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  <sheet name="  6АТ &quot;Ощадбанк&quot; " sheetId="6" state="visible" r:id="rId6"/>
    <sheet name="381АТ &quot;МОТОР-БАНК&quot;нпб" sheetId="7" state="visible" r:id="rId7"/>
    <sheet name=" 29АТ &quot;БАНК АЛЬЯНС&quot; " sheetId="8" state="visible" r:id="rId8"/>
    <sheet name=" 36АТ &quot;Райффайзен Банк&quot; " sheetId="9" state="visible" r:id="rId9"/>
    <sheet name=" 43АТ &quot;АЛЬТБАНК&quot; " sheetId="10" state="visible" r:id="rId10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sz val="9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10"/>
      <vertAlign val="superscript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Arial"/>
      <charset val="204"/>
      <family val="2"/>
      <b val="1"/>
      <color rgb="FF000000"/>
      <sz val="8"/>
    </font>
    <font>
      <name val="Times New Roman"/>
      <charset val="204"/>
      <family val="1"/>
      <color rgb="FF000000"/>
      <sz val="10"/>
    </font>
    <font>
      <name val="Times New Roman"/>
      <charset val="1"/>
      <family val="0"/>
      <color rgb="FF000000"/>
      <sz val="10"/>
    </font>
    <font>
      <name val="Calibri"/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EAEAEA"/>
        <bgColor rgb="00EAEAEA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46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 style="hair"/>
      <right style="hair"/>
      <top style="thin"/>
      <bottom style="hair"/>
      <diagonal/>
    </border>
    <border>
      <left/>
      <right style="hair"/>
      <top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 style="hair"/>
      <right style="hair"/>
      <top style="hair">
        <color rgb="FF333333"/>
      </top>
      <bottom style="hair"/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thin"/>
      <right style="thin"/>
      <top style="hair"/>
      <bottom style="hair"/>
      <diagonal/>
    </border>
    <border>
      <left/>
      <right style="thin"/>
      <top/>
      <bottom style="thin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thin"/>
      <bottom/>
      <diagonal/>
    </border>
    <border>
      <left/>
      <right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/>
      <top/>
      <bottom style="hair"/>
      <diagonal/>
    </border>
    <border>
      <left/>
      <right style="hair"/>
      <top/>
      <bottom style="hair"/>
      <diagonal/>
    </border>
    <border>
      <left/>
      <right style="hair"/>
      <top style="hair"/>
      <bottom style="hair">
        <color rgb="FF333333"/>
      </bottom>
      <diagonal/>
    </border>
    <border>
      <left/>
      <right/>
      <top style="hair">
        <color rgb="FF333333"/>
      </top>
      <bottom/>
      <diagonal/>
    </border>
    <border>
      <left/>
      <right style="hair"/>
      <top style="hair">
        <color rgb="FF333333"/>
      </top>
      <bottom/>
      <diagonal/>
    </border>
    <border>
      <left/>
      <right/>
      <top style="hair">
        <color rgb="FF333333"/>
      </top>
      <bottom style="hair"/>
      <diagonal/>
    </border>
    <border>
      <left/>
      <right style="hair"/>
      <top style="hair">
        <color rgb="FF333333"/>
      </top>
      <bottom style="hair"/>
      <diagonal/>
    </border>
    <border>
      <left/>
      <right style="thin"/>
      <top style="hair"/>
      <bottom/>
      <diagonal/>
    </border>
    <border>
      <left/>
      <right style="thin"/>
      <top style="hair"/>
      <bottom style="hair"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71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8" fillId="0" borderId="0" applyAlignment="1" pivotButton="0" quotePrefix="0" xfId="21">
      <alignment horizontal="general" vertical="bottom"/>
    </xf>
    <xf numFmtId="0" fontId="9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left" vertical="top"/>
    </xf>
    <xf numFmtId="0" fontId="4" fillId="0" borderId="0" applyAlignment="1" pivotButton="0" quotePrefix="0" xfId="21">
      <alignment horizontal="left" vertical="bottom"/>
    </xf>
    <xf numFmtId="0" fontId="10" fillId="0" borderId="0" applyAlignment="1" pivotButton="0" quotePrefix="0" xfId="22">
      <alignment horizontal="general" vertical="bottom"/>
    </xf>
    <xf numFmtId="0" fontId="12" fillId="0" borderId="0" applyAlignment="1" pivotButton="0" quotePrefix="0" xfId="21">
      <alignment horizontal="general" vertical="bottom" wrapText="1"/>
    </xf>
    <xf numFmtId="0" fontId="13" fillId="2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23">
      <alignment horizontal="general" vertical="bottom" wrapText="1"/>
    </xf>
    <xf numFmtId="0" fontId="14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2" borderId="0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  <xf numFmtId="0" fontId="15" fillId="2" borderId="3" applyAlignment="1" pivotButton="0" quotePrefix="0" xfId="0">
      <alignment horizontal="center" vertical="top" wrapText="1"/>
    </xf>
    <xf numFmtId="0" fontId="15" fillId="2" borderId="4" applyAlignment="1" pivotButton="0" quotePrefix="0" xfId="0">
      <alignment horizontal="center" vertical="top" wrapText="1"/>
    </xf>
    <xf numFmtId="0" fontId="13" fillId="2" borderId="5" applyAlignment="1" pivotButton="0" quotePrefix="0" xfId="23">
      <alignment horizontal="center" vertical="center"/>
    </xf>
    <xf numFmtId="0" fontId="15" fillId="2" borderId="6" applyAlignment="1" pivotButton="0" quotePrefix="0" xfId="0">
      <alignment horizontal="center" vertical="top" wrapText="1"/>
    </xf>
    <xf numFmtId="0" fontId="13" fillId="2" borderId="7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5" fillId="2" borderId="8" applyAlignment="1" pivotButton="0" quotePrefix="0" xfId="0">
      <alignment horizontal="center" vertical="top" wrapText="1"/>
    </xf>
    <xf numFmtId="0" fontId="13" fillId="2" borderId="9" applyAlignment="1" pivotButton="0" quotePrefix="0" xfId="0">
      <alignment horizontal="general" vertical="bottom"/>
    </xf>
    <xf numFmtId="0" fontId="13" fillId="2" borderId="10" applyAlignment="1" pivotButton="0" quotePrefix="0" xfId="0">
      <alignment horizontal="general" vertical="bottom"/>
    </xf>
    <xf numFmtId="0" fontId="13" fillId="2" borderId="8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left" vertical="top" wrapText="1"/>
    </xf>
    <xf numFmtId="0" fontId="13" fillId="2" borderId="11" applyAlignment="1" pivotButton="0" quotePrefix="0" xfId="0">
      <alignment horizontal="left" vertical="top" wrapText="1"/>
    </xf>
    <xf numFmtId="3" fontId="13" fillId="2" borderId="11" applyAlignment="1" pivotButton="0" quotePrefix="0" xfId="0">
      <alignment horizontal="right" vertical="top"/>
    </xf>
    <xf numFmtId="3" fontId="13" fillId="2" borderId="8" applyAlignment="1" pivotButton="0" quotePrefix="0" xfId="0">
      <alignment horizontal="right" vertical="top"/>
    </xf>
    <xf numFmtId="3" fontId="13" fillId="2" borderId="12" applyAlignment="1" pivotButton="0" quotePrefix="0" xfId="0">
      <alignment horizontal="right" vertical="top"/>
    </xf>
    <xf numFmtId="0" fontId="15" fillId="2" borderId="8" applyAlignment="1" pivotButton="0" quotePrefix="0" xfId="0">
      <alignment horizontal="left" vertical="top" wrapText="1"/>
    </xf>
    <xf numFmtId="0" fontId="15" fillId="2" borderId="11" applyAlignment="1" pivotButton="0" quotePrefix="0" xfId="0">
      <alignment horizontal="left" vertical="top" wrapText="1"/>
    </xf>
    <xf numFmtId="3" fontId="15" fillId="2" borderId="11" applyAlignment="1" pivotButton="0" quotePrefix="0" xfId="0">
      <alignment horizontal="right" vertical="top" wrapText="1"/>
    </xf>
    <xf numFmtId="3" fontId="15" fillId="2" borderId="8" applyAlignment="1" pivotButton="0" quotePrefix="0" xfId="0">
      <alignment horizontal="right" vertical="top" wrapText="1"/>
    </xf>
    <xf numFmtId="3" fontId="15" fillId="2" borderId="12" applyAlignment="1" pivotButton="0" quotePrefix="0" xfId="0">
      <alignment horizontal="right" vertical="top" wrapText="1"/>
    </xf>
    <xf numFmtId="0" fontId="15" fillId="2" borderId="13" applyAlignment="1" pivotButton="0" quotePrefix="0" xfId="0">
      <alignment horizontal="left" vertical="top" wrapText="1"/>
    </xf>
    <xf numFmtId="0" fontId="15" fillId="2" borderId="14" applyAlignment="1" pivotButton="0" quotePrefix="0" xfId="0">
      <alignment horizontal="left" vertical="top" wrapText="1"/>
    </xf>
    <xf numFmtId="3" fontId="15" fillId="2" borderId="13" applyAlignment="1" pivotButton="0" quotePrefix="0" xfId="0">
      <alignment horizontal="right" vertical="top" wrapText="1"/>
    </xf>
    <xf numFmtId="3" fontId="15" fillId="2" borderId="14" applyAlignment="1" pivotButton="0" quotePrefix="0" xfId="0">
      <alignment horizontal="right" vertical="top" wrapText="1"/>
    </xf>
    <xf numFmtId="3" fontId="15" fillId="2" borderId="15" applyAlignment="1" pivotButton="0" quotePrefix="0" xfId="0">
      <alignment horizontal="right" vertical="top" wrapText="1"/>
    </xf>
    <xf numFmtId="0" fontId="15" fillId="2" borderId="16" applyAlignment="1" pivotButton="0" quotePrefix="0" xfId="0">
      <alignment horizontal="center" vertical="top" wrapText="1"/>
    </xf>
    <xf numFmtId="0" fontId="13" fillId="2" borderId="16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general" vertical="bottom"/>
    </xf>
    <xf numFmtId="0" fontId="13" fillId="2" borderId="18" applyAlignment="1" pivotButton="0" quotePrefix="0" xfId="0">
      <alignment horizontal="general" vertical="bottom"/>
    </xf>
    <xf numFmtId="0" fontId="15" fillId="2" borderId="16" applyAlignment="1" pivotButton="0" quotePrefix="0" xfId="0">
      <alignment horizontal="left" vertical="top" wrapText="1"/>
    </xf>
    <xf numFmtId="3" fontId="15" fillId="2" borderId="13" applyAlignment="1" pivotButton="0" quotePrefix="0" xfId="0">
      <alignment horizontal="right" vertical="top"/>
    </xf>
    <xf numFmtId="3" fontId="15" fillId="2" borderId="14" applyAlignment="1" pivotButton="0" quotePrefix="0" xfId="0">
      <alignment horizontal="right" vertical="top"/>
    </xf>
    <xf numFmtId="3" fontId="15" fillId="2" borderId="15" applyAlignment="1" pivotButton="0" quotePrefix="0" xfId="0">
      <alignment horizontal="right" vertical="top"/>
    </xf>
    <xf numFmtId="0" fontId="15" fillId="2" borderId="19" applyAlignment="1" pivotButton="0" quotePrefix="0" xfId="0">
      <alignment horizontal="left" vertical="top" wrapText="1"/>
    </xf>
    <xf numFmtId="0" fontId="13" fillId="2" borderId="20" applyAlignment="1" pivotButton="0" quotePrefix="0" xfId="0">
      <alignment horizontal="general" vertical="bottom"/>
    </xf>
    <xf numFmtId="0" fontId="13" fillId="2" borderId="16" applyAlignment="1" pivotButton="0" quotePrefix="0" xfId="0">
      <alignment horizontal="general" vertical="bottom"/>
    </xf>
    <xf numFmtId="3" fontId="15" fillId="2" borderId="21" applyAlignment="1" pivotButton="0" quotePrefix="0" xfId="0">
      <alignment horizontal="right" vertical="top"/>
    </xf>
    <xf numFmtId="0" fontId="16" fillId="2" borderId="1" applyAlignment="1" pivotButton="0" quotePrefix="0" xfId="0">
      <alignment horizontal="right" vertical="top" wrapText="1"/>
    </xf>
    <xf numFmtId="0" fontId="17" fillId="2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19" fillId="0" borderId="45" applyAlignment="1" pivotButton="0" quotePrefix="0" xfId="0">
      <alignment horizontal="center" vertical="center"/>
    </xf>
    <xf numFmtId="0" fontId="20" fillId="4" borderId="45" applyAlignment="1" pivotButton="0" quotePrefix="0" xfId="0">
      <alignment horizontal="center" vertical="center" wrapText="1"/>
    </xf>
    <xf numFmtId="0" fontId="21" fillId="0" borderId="45" applyAlignment="1" pivotButton="0" quotePrefix="0" xfId="0">
      <alignment horizontal="center" vertical="center" wrapText="1"/>
    </xf>
    <xf numFmtId="0" fontId="22" fillId="0" borderId="45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/>
    </xf>
    <xf numFmtId="0" fontId="22" fillId="0" borderId="45" applyAlignment="1" pivotButton="0" quotePrefix="0" xfId="0">
      <alignment horizontal="left" vertical="center"/>
    </xf>
    <xf numFmtId="164" fontId="0" fillId="0" borderId="0" pivotButton="0" quotePrefix="0" xfId="0"/>
    <xf numFmtId="0" fontId="24" fillId="5" borderId="45" applyAlignment="1" pivotButton="0" quotePrefix="0" xfId="0">
      <alignment horizontal="center" vertical="center"/>
    </xf>
    <xf numFmtId="0" fontId="0" fillId="5" borderId="45" pivotButton="0" quotePrefix="0" xfId="0"/>
    <xf numFmtId="4" fontId="24" fillId="5" borderId="45" applyAlignment="1" pivotButton="0" quotePrefix="0" xfId="0">
      <alignment horizontal="center" vertical="center"/>
    </xf>
    <xf numFmtId="0" fontId="25" fillId="5" borderId="45" applyAlignment="1" pivotButton="0" quotePrefix="0" xfId="0">
      <alignment horizontal="left" vertical="center"/>
    </xf>
    <xf numFmtId="4" fontId="0" fillId="5" borderId="45" applyAlignment="1" pivotButton="0" quotePrefix="0" xfId="0">
      <alignment horizontal="center" vertical="center"/>
    </xf>
    <xf numFmtId="0" fontId="24" fillId="5" borderId="45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164" fontId="0" fillId="0" borderId="45" applyAlignment="1" pivotButton="0" quotePrefix="0" xfId="0">
      <alignment horizontal="center" vertical="center" wrapText="1"/>
    </xf>
    <xf numFmtId="0" fontId="26" fillId="6" borderId="45" applyAlignment="1" pivotButton="0" quotePrefix="0" xfId="0">
      <alignment horizontal="center" vertical="center"/>
    </xf>
    <xf numFmtId="0" fontId="0" fillId="6" borderId="45" pivotButton="0" quotePrefix="0" xfId="0"/>
    <xf numFmtId="0" fontId="24" fillId="6" borderId="45" applyAlignment="1" pivotButton="0" quotePrefix="0" xfId="0">
      <alignment horizontal="center" vertical="center"/>
    </xf>
    <xf numFmtId="0" fontId="0" fillId="7" borderId="45" applyAlignment="1" pivotButton="0" quotePrefix="0" xfId="0">
      <alignment horizontal="left" vertical="center"/>
    </xf>
    <xf numFmtId="164" fontId="0" fillId="7" borderId="45" applyAlignment="1" pivotButton="0" quotePrefix="0" xfId="0">
      <alignment horizontal="center" vertical="center"/>
    </xf>
    <xf numFmtId="0" fontId="24" fillId="7" borderId="45" applyAlignment="1" pivotButton="0" quotePrefix="0" xfId="0">
      <alignment horizontal="left" vertical="center"/>
    </xf>
    <xf numFmtId="164" fontId="24" fillId="7" borderId="45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8" fillId="0" borderId="0" applyAlignment="1" pivotButton="0" quotePrefix="0" xfId="21">
      <alignment horizontal="general" vertical="bottom"/>
    </xf>
    <xf numFmtId="0" fontId="9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left" vertical="top"/>
    </xf>
    <xf numFmtId="0" fontId="4" fillId="0" borderId="0" applyAlignment="1" pivotButton="0" quotePrefix="0" xfId="21">
      <alignment horizontal="left" vertical="bottom"/>
    </xf>
    <xf numFmtId="0" fontId="10" fillId="0" borderId="0" applyAlignment="1" pivotButton="0" quotePrefix="0" xfId="2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21">
      <alignment horizontal="general" vertical="bottom" wrapText="1"/>
    </xf>
    <xf numFmtId="0" fontId="13" fillId="2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23">
      <alignment horizontal="general" vertical="bottom" wrapText="1"/>
    </xf>
    <xf numFmtId="0" fontId="14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0" fillId="2" borderId="0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top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5" fillId="0" borderId="0" applyAlignment="1" pivotButton="0" quotePrefix="0" xfId="0">
      <alignment horizontal="general" vertical="bottom"/>
    </xf>
    <xf numFmtId="0" fontId="0" fillId="0" borderId="23" pivotButton="0" quotePrefix="0" xfId="0"/>
    <xf numFmtId="0" fontId="0" fillId="0" borderId="28" pivotButton="0" quotePrefix="0" xfId="0"/>
    <xf numFmtId="0" fontId="0" fillId="0" borderId="20" pivotButton="0" quotePrefix="0" xfId="0"/>
    <xf numFmtId="0" fontId="0" fillId="0" borderId="24" pivotButton="0" quotePrefix="0" xfId="0"/>
    <xf numFmtId="0" fontId="15" fillId="2" borderId="3" applyAlignment="1" pivotButton="0" quotePrefix="0" xfId="0">
      <alignment horizontal="center" vertical="top" wrapText="1"/>
    </xf>
    <xf numFmtId="0" fontId="15" fillId="2" borderId="4" applyAlignment="1" pivotButton="0" quotePrefix="0" xfId="0">
      <alignment horizontal="center" vertical="top" wrapText="1"/>
    </xf>
    <xf numFmtId="0" fontId="13" fillId="2" borderId="5" applyAlignment="1" pivotButton="0" quotePrefix="0" xfId="23">
      <alignment horizontal="center" vertical="center"/>
    </xf>
    <xf numFmtId="0" fontId="15" fillId="2" borderId="6" applyAlignment="1" pivotButton="0" quotePrefix="0" xfId="0">
      <alignment horizontal="center" vertical="top" wrapText="1"/>
    </xf>
    <xf numFmtId="0" fontId="0" fillId="0" borderId="32" pivotButton="0" quotePrefix="0" xfId="0"/>
    <xf numFmtId="0" fontId="0" fillId="0" borderId="33" pivotButton="0" quotePrefix="0" xfId="0"/>
    <xf numFmtId="0" fontId="13" fillId="2" borderId="7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5" fillId="2" borderId="8" applyAlignment="1" pivotButton="0" quotePrefix="0" xfId="0">
      <alignment horizontal="center" vertical="top" wrapText="1"/>
    </xf>
    <xf numFmtId="0" fontId="0" fillId="0" borderId="10" pivotButton="0" quotePrefix="0" xfId="0"/>
    <xf numFmtId="0" fontId="0" fillId="0" borderId="9" pivotButton="0" quotePrefix="0" xfId="0"/>
    <xf numFmtId="0" fontId="13" fillId="2" borderId="9" applyAlignment="1" pivotButton="0" quotePrefix="0" xfId="0">
      <alignment horizontal="general" vertical="bottom"/>
    </xf>
    <xf numFmtId="0" fontId="13" fillId="2" borderId="10" applyAlignment="1" pivotButton="0" quotePrefix="0" xfId="0">
      <alignment horizontal="general" vertical="bottom"/>
    </xf>
    <xf numFmtId="0" fontId="13" fillId="2" borderId="8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left" vertical="top" wrapText="1"/>
    </xf>
    <xf numFmtId="0" fontId="0" fillId="0" borderId="17" pivotButton="0" quotePrefix="0" xfId="0"/>
    <xf numFmtId="0" fontId="13" fillId="2" borderId="11" applyAlignment="1" pivotButton="0" quotePrefix="0" xfId="0">
      <alignment horizontal="left" vertical="top" wrapText="1"/>
    </xf>
    <xf numFmtId="3" fontId="13" fillId="2" borderId="11" applyAlignment="1" pivotButton="0" quotePrefix="0" xfId="0">
      <alignment horizontal="right" vertical="top"/>
    </xf>
    <xf numFmtId="3" fontId="13" fillId="2" borderId="8" applyAlignment="1" pivotButton="0" quotePrefix="0" xfId="0">
      <alignment horizontal="right" vertical="top"/>
    </xf>
    <xf numFmtId="3" fontId="13" fillId="2" borderId="12" applyAlignment="1" pivotButton="0" quotePrefix="0" xfId="0">
      <alignment horizontal="right" vertical="top"/>
    </xf>
    <xf numFmtId="0" fontId="0" fillId="0" borderId="35" pivotButton="0" quotePrefix="0" xfId="0"/>
    <xf numFmtId="0" fontId="0" fillId="0" borderId="34" pivotButton="0" quotePrefix="0" xfId="0"/>
    <xf numFmtId="0" fontId="0" fillId="0" borderId="7" pivotButton="0" quotePrefix="0" xfId="0"/>
    <xf numFmtId="0" fontId="0" fillId="0" borderId="36" pivotButton="0" quotePrefix="0" xfId="0"/>
    <xf numFmtId="0" fontId="0" fillId="0" borderId="37" pivotButton="0" quotePrefix="0" xfId="0"/>
    <xf numFmtId="0" fontId="15" fillId="2" borderId="8" applyAlignment="1" pivotButton="0" quotePrefix="0" xfId="0">
      <alignment horizontal="left" vertical="top" wrapText="1"/>
    </xf>
    <xf numFmtId="0" fontId="15" fillId="2" borderId="11" applyAlignment="1" pivotButton="0" quotePrefix="0" xfId="0">
      <alignment horizontal="left" vertical="top" wrapText="1"/>
    </xf>
    <xf numFmtId="3" fontId="15" fillId="2" borderId="11" applyAlignment="1" pivotButton="0" quotePrefix="0" xfId="0">
      <alignment horizontal="right" vertical="top" wrapText="1"/>
    </xf>
    <xf numFmtId="3" fontId="15" fillId="2" borderId="8" applyAlignment="1" pivotButton="0" quotePrefix="0" xfId="0">
      <alignment horizontal="right" vertical="top" wrapText="1"/>
    </xf>
    <xf numFmtId="3" fontId="15" fillId="2" borderId="12" applyAlignment="1" pivotButton="0" quotePrefix="0" xfId="0">
      <alignment horizontal="right" vertical="top" wrapText="1"/>
    </xf>
    <xf numFmtId="0" fontId="0" fillId="0" borderId="5" pivotButton="0" quotePrefix="0" xfId="0"/>
    <xf numFmtId="0" fontId="15" fillId="2" borderId="13" applyAlignment="1" pivotButton="0" quotePrefix="0" xfId="0">
      <alignment horizontal="left" vertical="top" wrapText="1"/>
    </xf>
    <xf numFmtId="0" fontId="15" fillId="2" borderId="14" applyAlignment="1" pivotButton="0" quotePrefix="0" xfId="0">
      <alignment horizontal="left" vertical="top" wrapText="1"/>
    </xf>
    <xf numFmtId="0" fontId="0" fillId="0" borderId="38" pivotButton="0" quotePrefix="0" xfId="0"/>
    <xf numFmtId="0" fontId="0" fillId="0" borderId="21" pivotButton="0" quotePrefix="0" xfId="0"/>
    <xf numFmtId="3" fontId="15" fillId="2" borderId="13" applyAlignment="1" pivotButton="0" quotePrefix="0" xfId="0">
      <alignment horizontal="right" vertical="top" wrapText="1"/>
    </xf>
    <xf numFmtId="3" fontId="15" fillId="2" borderId="14" applyAlignment="1" pivotButton="0" quotePrefix="0" xfId="0">
      <alignment horizontal="right" vertical="top" wrapText="1"/>
    </xf>
    <xf numFmtId="3" fontId="15" fillId="2" borderId="15" applyAlignment="1" pivotButton="0" quotePrefix="0" xfId="0">
      <alignment horizontal="right" vertical="top" wrapText="1"/>
    </xf>
    <xf numFmtId="0" fontId="15" fillId="2" borderId="16" applyAlignment="1" pivotButton="0" quotePrefix="0" xfId="0">
      <alignment horizontal="center" vertical="top" wrapText="1"/>
    </xf>
    <xf numFmtId="0" fontId="0" fillId="0" borderId="41" pivotButton="0" quotePrefix="0" xfId="0"/>
    <xf numFmtId="0" fontId="0" fillId="0" borderId="42" pivotButton="0" quotePrefix="0" xfId="0"/>
    <xf numFmtId="0" fontId="13" fillId="2" borderId="16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general" vertical="bottom"/>
    </xf>
    <xf numFmtId="0" fontId="13" fillId="2" borderId="18" applyAlignment="1" pivotButton="0" quotePrefix="0" xfId="0">
      <alignment horizontal="general" vertical="bottom"/>
    </xf>
    <xf numFmtId="0" fontId="15" fillId="2" borderId="16" applyAlignment="1" pivotButton="0" quotePrefix="0" xfId="0">
      <alignment horizontal="left" vertical="top" wrapText="1"/>
    </xf>
    <xf numFmtId="3" fontId="15" fillId="2" borderId="13" applyAlignment="1" pivotButton="0" quotePrefix="0" xfId="0">
      <alignment horizontal="right" vertical="top"/>
    </xf>
    <xf numFmtId="3" fontId="15" fillId="2" borderId="14" applyAlignment="1" pivotButton="0" quotePrefix="0" xfId="0">
      <alignment horizontal="right" vertical="top"/>
    </xf>
    <xf numFmtId="3" fontId="15" fillId="2" borderId="15" applyAlignment="1" pivotButton="0" quotePrefix="0" xfId="0">
      <alignment horizontal="right" vertical="top"/>
    </xf>
    <xf numFmtId="0" fontId="15" fillId="2" borderId="19" applyAlignment="1" pivotButton="0" quotePrefix="0" xfId="0">
      <alignment horizontal="left" vertical="top" wrapText="1"/>
    </xf>
    <xf numFmtId="0" fontId="0" fillId="0" borderId="44" pivotButton="0" quotePrefix="0" xfId="0"/>
    <xf numFmtId="0" fontId="13" fillId="2" borderId="20" applyAlignment="1" pivotButton="0" quotePrefix="0" xfId="0">
      <alignment horizontal="general" vertical="bottom"/>
    </xf>
    <xf numFmtId="0" fontId="13" fillId="2" borderId="16" applyAlignment="1" pivotButton="0" quotePrefix="0" xfId="0">
      <alignment horizontal="general" vertical="bottom"/>
    </xf>
    <xf numFmtId="3" fontId="15" fillId="2" borderId="21" applyAlignment="1" pivotButton="0" quotePrefix="0" xfId="0">
      <alignment horizontal="right" vertical="top"/>
    </xf>
    <xf numFmtId="0" fontId="18" fillId="3" borderId="45" applyAlignment="1" pivotButton="0" quotePrefix="0" xfId="0">
      <alignment horizontal="center" vertical="center"/>
    </xf>
    <xf numFmtId="0" fontId="0" fillId="0" borderId="45" applyAlignment="1" pivotButton="0" quotePrefix="0" xfId="0">
      <alignment horizontal="left" vertical="center" wrapText="1"/>
    </xf>
    <xf numFmtId="0" fontId="0" fillId="0" borderId="45" applyAlignment="1" pivotButton="0" quotePrefix="0" xfId="0">
      <alignment horizontal="center" vertical="center"/>
    </xf>
    <xf numFmtId="0" fontId="16" fillId="2" borderId="1" applyAlignment="1" pivotButton="0" quotePrefix="0" xfId="0">
      <alignment horizontal="right" vertical="top" wrapText="1"/>
    </xf>
    <xf numFmtId="0" fontId="17" fillId="2" borderId="1" applyAlignment="1" pivotButton="0" quotePrefix="0" xfId="0">
      <alignment horizontal="right" vertical="top" wrapText="1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'Index'!$B$19:$B$22</f>
            </numRef>
          </cat>
          <val>
            <numRef>
              <f>'Index'!$C$19:$C$22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'Index'!$H$19:$H$22</f>
            </numRef>
          </cat>
          <val>
            <numRef>
              <f>'Index'!$I$19:$I$22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T4699" headerRowCount="1">
  <autoFilter ref="A1:T4699"/>
  <tableColumns count="20">
    <tableColumn id="1" name="bank_code"/>
    <tableColumn id="2" name="bank_name"/>
    <tableColumn id="3" name="bank_class"/>
    <tableColumn id="4" name="Kind"/>
    <tableColumn id="5" name="indicator"/>
    <tableColumn id="6" name="Class"/>
    <tableColumn id="7" name="Division"/>
    <tableColumn id="8" name="Group"/>
    <tableColumn id="9" name="Balance"/>
    <tableColumn id="10" name="Name"/>
    <tableColumn id="11" name="Kind_Mark"/>
    <tableColumn id="12" name="Debit_Total"/>
    <tableColumn id="13" name="Debit_NC"/>
    <tableColumn id="14" name="Debit_IC"/>
    <tableColumn id="15" name="Credit_Total"/>
    <tableColumn id="16" name="Credit_NC"/>
    <tableColumn id="17" name="Credit_IC"/>
    <tableColumn id="18" name="Balance_Total"/>
    <tableColumn id="19" name="Balance_NC"/>
    <tableColumn id="20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N2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60" min="1" max="1"/>
    <col width="38" customWidth="1" style="60" min="2" max="2"/>
    <col width="14" customWidth="1" style="60" min="3" max="3"/>
    <col width="35" customWidth="1" style="60" min="4" max="4"/>
    <col width="15" customWidth="1" style="60" min="5" max="5"/>
    <col width="18" customWidth="1" style="60" min="6" max="6"/>
    <col width="18" customWidth="1" style="60" min="7" max="7"/>
    <col width="38" customWidth="1" style="60" min="8" max="8"/>
    <col width="16" customWidth="1" style="60" min="9" max="9"/>
    <col width="18" customWidth="1" style="60" min="10" max="10"/>
    <col width="18" customWidth="1" style="60" min="11" max="11"/>
    <col width="18" customWidth="1" style="60" min="12" max="12"/>
    <col width="18" customWidth="1" style="60" min="13" max="13"/>
    <col width="18" customWidth="1" style="60" min="14" max="14"/>
    <col width="18" customWidth="1" style="60" min="15" max="15"/>
    <col width="18" customWidth="1" style="60" min="16" max="16"/>
    <col width="18" customWidth="1" style="60" min="17" max="17"/>
    <col width="18" customWidth="1" style="60" min="18" max="18"/>
    <col width="18" customWidth="1" style="60" min="19" max="19"/>
    <col width="18" customWidth="1" style="60" min="20" max="20"/>
    <col width="18" customWidth="1" style="60" min="21" max="21"/>
    <col width="18" customWidth="1" style="60" min="22" max="22"/>
    <col width="18" customWidth="1" style="60" min="23" max="23"/>
    <col width="18" customWidth="1" style="60" min="24" max="24"/>
    <col width="18" customWidth="1" style="60" min="25" max="25"/>
    <col width="18" customWidth="1" style="60" min="26" max="26"/>
    <col width="18" customWidth="1" style="60" min="27" max="27"/>
    <col width="18" customWidth="1" style="60" min="28" max="28"/>
    <col width="18" customWidth="1" style="60" min="29" max="29"/>
    <col width="18" customWidth="1" style="60" min="30" max="30"/>
    <col width="18" customWidth="1" style="60" min="31" max="31"/>
    <col width="18" customWidth="1" style="60" min="32" max="32"/>
    <col width="18" customWidth="1" style="60" min="33" max="33"/>
    <col width="18" customWidth="1" style="60" min="34" max="34"/>
    <col width="18" customWidth="1" style="60" min="35" max="35"/>
    <col width="18" customWidth="1" style="60" min="36" max="36"/>
    <col width="18" customWidth="1" style="60" min="37" max="37"/>
    <col width="18" customWidth="1" style="60" min="38" max="38"/>
    <col width="18" customWidth="1" style="60" min="39" max="39"/>
    <col width="18" customWidth="1" style="60" min="40" max="40"/>
  </cols>
  <sheetData>
    <row r="1" hidden="1" s="60"/>
    <row r="2" hidden="1" s="60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60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60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60">
      <c r="A5" s="61" t="inlineStr">
        <is>
          <t>NKB</t>
        </is>
      </c>
      <c r="B5" s="61" t="inlineStr">
        <is>
          <t>Порядковий номер</t>
        </is>
      </c>
      <c r="C5" s="61" t="inlineStr">
        <is>
          <t>Назва банку</t>
        </is>
      </c>
      <c r="D5" s="61" t="inlineStr">
        <is>
          <t>Категорія банку</t>
        </is>
      </c>
      <c r="E5" s="61" t="inlineStr">
        <is>
          <t>МФО</t>
        </is>
      </c>
      <c r="F5" s="62" t="inlineStr">
        <is>
          <t>ПРОЦЕНТИ ЗА ДЕПОЗИТНИМИ СЕРТИФІКАТАМИ (ДС), тис. грн</t>
        </is>
      </c>
      <c r="G5" s="62" t="inlineStr">
        <is>
          <t>ПРОЦЕНТИ ЗА ОВДП (ОВДП), тис.грн</t>
        </is>
      </c>
      <c r="H5" s="62" t="inlineStr">
        <is>
          <t>ПРОЦЕНТИ  ЗА КРЕДИТАМИ ЗДУ</t>
        </is>
      </c>
      <c r="I5" s="62" t="inlineStr">
        <is>
          <t>ПРОЦЕНТИ ЗА КРЕДИТАМИ БІЗНЕСУ</t>
        </is>
      </c>
      <c r="J5" s="62" t="inlineStr">
        <is>
          <t>ПРОЦЕНТИ ЗА КРЕДИТАМИ НАСЕЛЕННЮ</t>
        </is>
      </c>
      <c r="K5" s="62" t="inlineStr">
        <is>
          <t>ПРОЦЕНТНІ ДОХОДИ ВСЬОГО (ПД), тис. грн</t>
        </is>
      </c>
      <c r="L5" s="63" t="inlineStr">
        <is>
          <t>ДС/ПД, %</t>
        </is>
      </c>
      <c r="M5" s="63" t="inlineStr">
        <is>
          <t>ДС до підсумку, %</t>
        </is>
      </c>
      <c r="N5" s="63" t="inlineStr">
        <is>
          <t>(ДС+ОВДП)/ПД, %</t>
        </is>
      </c>
      <c r="O5" s="63" t="inlineStr">
        <is>
          <t>ОВДП/ПД, %</t>
        </is>
      </c>
      <c r="P5" s="63" t="inlineStr">
        <is>
          <t>ОВДП до підсумку</t>
        </is>
      </c>
      <c r="Q5" s="63" t="inlineStr">
        <is>
          <t>Обсяг ДС</t>
        </is>
      </c>
      <c r="R5" s="63" t="inlineStr">
        <is>
          <t>Кошти в НБУ (кор.рахунок) (кредит) (код 1200)</t>
        </is>
      </c>
      <c r="S5" s="63" t="inlineStr">
        <is>
          <t>Кошти в НБУ (УСЬОГО) (кредит) (розділ 12)</t>
        </is>
      </c>
      <c r="T5" s="63" t="inlineStr">
        <is>
          <t>Проценти за поточними вкладами ДГ (код 7040)</t>
        </is>
      </c>
      <c r="U5" s="63" t="inlineStr">
        <is>
          <t>Проценти за строковими вкладами ДГ (код 7041)</t>
        </is>
      </c>
      <c r="V5" s="63" t="inlineStr">
        <is>
          <t>Кредити субʼєктам господарювання (р.20, р.23, 260)</t>
        </is>
      </c>
      <c r="W5" s="63" t="inlineStr">
        <is>
          <t>Кредити ЗДУ (р.21)</t>
        </is>
      </c>
      <c r="X5" s="63" t="inlineStr">
        <is>
          <t>Кредити фізичним особам (р. 22, 24, 262)</t>
        </is>
      </c>
      <c r="Y5" s="63" t="inlineStr">
        <is>
          <t>Кредити небанківським установам (265)</t>
        </is>
      </c>
      <c r="Z5" s="63" t="inlineStr">
        <is>
          <t>Прибуток звітного року (5040)</t>
        </is>
      </c>
      <c r="AA5" s="63" t="inlineStr">
        <is>
          <t>Збиток звітного року (5041)</t>
        </is>
      </c>
      <c r="AB5" s="63" t="inlineStr">
        <is>
          <t>Податок на прибуток (7900)</t>
        </is>
      </c>
      <c r="AC5" s="63" t="inlineStr">
        <is>
          <t>Інші податки (741)</t>
        </is>
      </c>
      <c r="AD5" s="63" t="inlineStr">
        <is>
          <t>Відрахування в резерви (770)</t>
        </is>
      </c>
      <c r="AE5" s="63" t="inlineStr">
        <is>
          <t>Загальні доходи (6)</t>
        </is>
      </c>
      <c r="AF5" s="63" t="inlineStr">
        <is>
          <t>Загальні витрати (7)</t>
        </is>
      </c>
      <c r="AG5" s="63" t="inlineStr"/>
      <c r="AH5" s="63" t="inlineStr"/>
      <c r="AI5" s="63" t="inlineStr"/>
      <c r="AJ5" s="63" t="inlineStr"/>
      <c r="AK5" s="63" t="inlineStr"/>
      <c r="AL5" s="63" t="inlineStr"/>
      <c r="AM5" s="63" t="inlineStr"/>
      <c r="AN5" s="63" t="inlineStr"/>
    </row>
    <row r="6" ht="22" customHeight="1" s="60">
      <c r="A6" s="64" t="inlineStr">
        <is>
          <t>2</t>
        </is>
      </c>
      <c r="B6" s="65" t="n">
        <v>1</v>
      </c>
      <c r="C6" s="66" t="inlineStr">
        <is>
          <t>АТ "Укрексімбанк"</t>
        </is>
      </c>
      <c r="D6" s="65" t="inlineStr">
        <is>
          <t>Державний</t>
        </is>
      </c>
      <c r="E6" s="64" t="inlineStr">
        <is>
          <t>322313</t>
        </is>
      </c>
      <c r="F6">
        <f>'  2АТ "Укрексімбанк" '!O1130</f>
        <v/>
      </c>
      <c r="G6">
        <f>'  2АТ "Укрексімбанк" '!O1129</f>
        <v/>
      </c>
      <c r="H6">
        <f>'  2АТ "Укрексімбанк" '!O1140</f>
        <v/>
      </c>
      <c r="I6">
        <f>'  2АТ "Укрексімбанк" '!O1138</f>
        <v/>
      </c>
      <c r="J6">
        <f>'  2АТ "Укрексімбанк" '!O1139</f>
        <v/>
      </c>
      <c r="K6">
        <f>'  2АТ "Укрексімбанк" '!O1134</f>
        <v/>
      </c>
      <c r="L6" s="67">
        <f>IFERROR(F6/K6*100,0)</f>
        <v/>
      </c>
      <c r="M6" s="67">
        <f>IFERROR(F6/SUM(F6:F11)*100,0)</f>
        <v/>
      </c>
      <c r="N6" s="67">
        <f>IFERROR((F6+G6)/K6*100,0)</f>
        <v/>
      </c>
      <c r="O6" s="67">
        <f>IFERROR(G6/K6*100,0)</f>
        <v/>
      </c>
      <c r="P6" s="67">
        <f>IFERROR(G6/SUM(G6:G11)*100,0)</f>
        <v/>
      </c>
      <c r="Q6">
        <f>'  2АТ "Укрексімбанк" '!O1131</f>
        <v/>
      </c>
      <c r="R6">
        <f>'  2АТ "Укрексімбанк" '!L1132</f>
        <v/>
      </c>
      <c r="S6">
        <f>'  2АТ "Укрексімбанк" '!L1133</f>
        <v/>
      </c>
      <c r="T6">
        <f>'  2АТ "Укрексімбанк" '!O1141</f>
        <v/>
      </c>
      <c r="U6">
        <f>'  2АТ "Укрексімбанк" '!O1142</f>
        <v/>
      </c>
      <c r="V6">
        <f>'  2АТ "Укрексімбанк" '!O1144</f>
        <v/>
      </c>
      <c r="W6">
        <f>'  2АТ "Укрексімбанк" '!O1145</f>
        <v/>
      </c>
      <c r="X6">
        <f>'  2АТ "Укрексімбанк" '!O1146</f>
        <v/>
      </c>
      <c r="Y6">
        <f>'  2АТ "Укрексімбанк" '!O1147</f>
        <v/>
      </c>
      <c r="Z6">
        <f>'  2АТ "Укрексімбанк" '!O1148</f>
        <v/>
      </c>
      <c r="AA6">
        <f>'  2АТ "Укрексімбанк" '!O1149</f>
        <v/>
      </c>
      <c r="AB6">
        <f>'  2АТ "Укрексімбанк" '!O1150</f>
        <v/>
      </c>
      <c r="AC6">
        <f>'  2АТ "Укрексімбанк" '!O1151</f>
        <v/>
      </c>
      <c r="AD6">
        <f>'  2АТ "Укрексімбанк" '!O1152</f>
        <v/>
      </c>
      <c r="AE6">
        <f>'  2АТ "Укрексімбанк" '!O1153</f>
        <v/>
      </c>
      <c r="AF6">
        <f>'  2АТ "Укрексімбанк" '!O1154</f>
        <v/>
      </c>
    </row>
    <row r="7" ht="22" customHeight="1" s="60">
      <c r="A7" s="64" t="inlineStr">
        <is>
          <t>6</t>
        </is>
      </c>
      <c r="B7" s="65" t="n">
        <v>2</v>
      </c>
      <c r="C7" s="66" t="inlineStr">
        <is>
          <t>АТ "Ощадбанк"</t>
        </is>
      </c>
      <c r="D7" s="65" t="inlineStr">
        <is>
          <t>Державний</t>
        </is>
      </c>
      <c r="E7" s="64" t="inlineStr">
        <is>
          <t>300465</t>
        </is>
      </c>
      <c r="F7">
        <f>'  6АТ "Ощадбанк" '!O1130</f>
        <v/>
      </c>
      <c r="G7">
        <f>'  6АТ "Ощадбанк" '!O1129</f>
        <v/>
      </c>
      <c r="H7">
        <f>'  6АТ "Ощадбанк" '!O1140</f>
        <v/>
      </c>
      <c r="I7">
        <f>'  6АТ "Ощадбанк" '!O1138</f>
        <v/>
      </c>
      <c r="J7">
        <f>'  6АТ "Ощадбанк" '!O1139</f>
        <v/>
      </c>
      <c r="K7">
        <f>'  6АТ "Ощадбанк" '!O1134</f>
        <v/>
      </c>
      <c r="L7" s="67">
        <f>IFERROR(F7/K7*100,0)</f>
        <v/>
      </c>
      <c r="M7" s="67">
        <f>IFERROR(F7/SUM(F6:F11)*100,0)</f>
        <v/>
      </c>
      <c r="N7" s="67">
        <f>IFERROR((F7+G7)/K7*100,0)</f>
        <v/>
      </c>
      <c r="O7" s="67">
        <f>IFERROR(G7/K7*100,0)</f>
        <v/>
      </c>
      <c r="P7" s="67">
        <f>IFERROR(G7/SUM(G6:G11)*100,0)</f>
        <v/>
      </c>
      <c r="Q7">
        <f>'  6АТ "Ощадбанк" '!O1131</f>
        <v/>
      </c>
      <c r="R7">
        <f>'  6АТ "Ощадбанк" '!L1132</f>
        <v/>
      </c>
      <c r="S7">
        <f>'  6АТ "Ощадбанк" '!L1133</f>
        <v/>
      </c>
      <c r="T7">
        <f>'  6АТ "Ощадбанк" '!O1141</f>
        <v/>
      </c>
      <c r="U7">
        <f>'  6АТ "Ощадбанк" '!O1142</f>
        <v/>
      </c>
      <c r="V7">
        <f>'  6АТ "Ощадбанк" '!O1144</f>
        <v/>
      </c>
      <c r="W7">
        <f>'  6АТ "Ощадбанк" '!O1145</f>
        <v/>
      </c>
      <c r="X7">
        <f>'  6АТ "Ощадбанк" '!O1146</f>
        <v/>
      </c>
      <c r="Y7">
        <f>'  6АТ "Ощадбанк" '!O1147</f>
        <v/>
      </c>
      <c r="Z7">
        <f>'  6АТ "Ощадбанк" '!O1148</f>
        <v/>
      </c>
      <c r="AA7">
        <f>'  6АТ "Ощадбанк" '!O1149</f>
        <v/>
      </c>
      <c r="AB7">
        <f>'  6АТ "Ощадбанк" '!O1150</f>
        <v/>
      </c>
      <c r="AC7">
        <f>'  6АТ "Ощадбанк" '!O1151</f>
        <v/>
      </c>
      <c r="AD7">
        <f>'  6АТ "Ощадбанк" '!O1152</f>
        <v/>
      </c>
      <c r="AE7">
        <f>'  6АТ "Ощадбанк" '!O1153</f>
        <v/>
      </c>
      <c r="AF7">
        <f>'  6АТ "Ощадбанк" '!O1154</f>
        <v/>
      </c>
    </row>
    <row r="8" ht="22" customHeight="1" s="60">
      <c r="A8" s="64" t="inlineStr">
        <is>
          <t>29</t>
        </is>
      </c>
      <c r="B8" s="65" t="n">
        <v>3</v>
      </c>
      <c r="C8" s="66" t="inlineStr">
        <is>
          <t>АТ "БАНК АЛЬЯНС"</t>
        </is>
      </c>
      <c r="D8" s="65" t="inlineStr">
        <is>
          <t>Приватний капітал</t>
        </is>
      </c>
      <c r="E8" s="64" t="inlineStr">
        <is>
          <t>300119</t>
        </is>
      </c>
      <c r="F8">
        <f>' 29АТ "БАНК АЛЬЯНС" '!O1130</f>
        <v/>
      </c>
      <c r="G8">
        <f>' 29АТ "БАНК АЛЬЯНС" '!O1129</f>
        <v/>
      </c>
      <c r="H8">
        <f>' 29АТ "БАНК АЛЬЯНС" '!O1140</f>
        <v/>
      </c>
      <c r="I8">
        <f>' 29АТ "БАНК АЛЬЯНС" '!O1138</f>
        <v/>
      </c>
      <c r="J8">
        <f>' 29АТ "БАНК АЛЬЯНС" '!O1139</f>
        <v/>
      </c>
      <c r="K8">
        <f>' 29АТ "БАНК АЛЬЯНС" '!O1134</f>
        <v/>
      </c>
      <c r="L8" s="67">
        <f>IFERROR(F8/K8*100,0)</f>
        <v/>
      </c>
      <c r="M8" s="67">
        <f>IFERROR(F8/SUM(F6:F11)*100,0)</f>
        <v/>
      </c>
      <c r="N8" s="67">
        <f>IFERROR((F8+G8)/K8*100,0)</f>
        <v/>
      </c>
      <c r="O8" s="67">
        <f>IFERROR(G8/K8*100,0)</f>
        <v/>
      </c>
      <c r="P8" s="67">
        <f>IFERROR(G8/SUM(G6:G11)*100,0)</f>
        <v/>
      </c>
      <c r="Q8">
        <f>' 29АТ "БАНК АЛЬЯНС" '!O1131</f>
        <v/>
      </c>
      <c r="R8">
        <f>' 29АТ "БАНК АЛЬЯНС" '!L1132</f>
        <v/>
      </c>
      <c r="S8">
        <f>' 29АТ "БАНК АЛЬЯНС" '!L1133</f>
        <v/>
      </c>
      <c r="T8">
        <f>' 29АТ "БАНК АЛЬЯНС" '!O1141</f>
        <v/>
      </c>
      <c r="U8">
        <f>' 29АТ "БАНК АЛЬЯНС" '!O1142</f>
        <v/>
      </c>
      <c r="V8">
        <f>' 29АТ "БАНК АЛЬЯНС" '!O1144</f>
        <v/>
      </c>
      <c r="W8">
        <f>' 29АТ "БАНК АЛЬЯНС" '!O1145</f>
        <v/>
      </c>
      <c r="X8">
        <f>' 29АТ "БАНК АЛЬЯНС" '!O1146</f>
        <v/>
      </c>
      <c r="Y8">
        <f>' 29АТ "БАНК АЛЬЯНС" '!O1147</f>
        <v/>
      </c>
      <c r="Z8">
        <f>' 29АТ "БАНК АЛЬЯНС" '!O1148</f>
        <v/>
      </c>
      <c r="AA8">
        <f>' 29АТ "БАНК АЛЬЯНС" '!O1149</f>
        <v/>
      </c>
      <c r="AB8">
        <f>' 29АТ "БАНК АЛЬЯНС" '!O1150</f>
        <v/>
      </c>
      <c r="AC8">
        <f>' 29АТ "БАНК АЛЬЯНС" '!O1151</f>
        <v/>
      </c>
      <c r="AD8">
        <f>' 29АТ "БАНК АЛЬЯНС" '!O1152</f>
        <v/>
      </c>
      <c r="AE8">
        <f>' 29АТ "БАНК АЛЬЯНС" '!O1153</f>
        <v/>
      </c>
      <c r="AF8">
        <f>' 29АТ "БАНК АЛЬЯНС" '!O1154</f>
        <v/>
      </c>
    </row>
    <row r="9" ht="22" customHeight="1" s="60">
      <c r="A9" s="64" t="inlineStr">
        <is>
          <t>36</t>
        </is>
      </c>
      <c r="B9" s="65" t="n">
        <v>4</v>
      </c>
      <c r="C9" s="66" t="inlineStr">
        <is>
          <t>АТ "Райффайзен Банк"</t>
        </is>
      </c>
      <c r="D9" s="65" t="inlineStr">
        <is>
          <t>Іноземний капітал</t>
        </is>
      </c>
      <c r="E9" s="64" t="inlineStr">
        <is>
          <t>300335</t>
        </is>
      </c>
      <c r="F9">
        <f>' 36АТ "Райффайзен Банк" '!O1130</f>
        <v/>
      </c>
      <c r="G9">
        <f>' 36АТ "Райффайзен Банк" '!O1129</f>
        <v/>
      </c>
      <c r="H9">
        <f>' 36АТ "Райффайзен Банк" '!O1140</f>
        <v/>
      </c>
      <c r="I9">
        <f>' 36АТ "Райффайзен Банк" '!O1138</f>
        <v/>
      </c>
      <c r="J9">
        <f>' 36АТ "Райффайзен Банк" '!O1139</f>
        <v/>
      </c>
      <c r="K9">
        <f>' 36АТ "Райффайзен Банк" '!O1134</f>
        <v/>
      </c>
      <c r="L9" s="67">
        <f>IFERROR(F9/K9*100,0)</f>
        <v/>
      </c>
      <c r="M9" s="67">
        <f>IFERROR(F9/SUM(F6:F11)*100,0)</f>
        <v/>
      </c>
      <c r="N9" s="67">
        <f>IFERROR((F9+G9)/K9*100,0)</f>
        <v/>
      </c>
      <c r="O9" s="67">
        <f>IFERROR(G9/K9*100,0)</f>
        <v/>
      </c>
      <c r="P9" s="67">
        <f>IFERROR(G9/SUM(G6:G11)*100,0)</f>
        <v/>
      </c>
      <c r="Q9">
        <f>' 36АТ "Райффайзен Банк" '!O1131</f>
        <v/>
      </c>
      <c r="R9">
        <f>' 36АТ "Райффайзен Банк" '!L1132</f>
        <v/>
      </c>
      <c r="S9">
        <f>' 36АТ "Райффайзен Банк" '!L1133</f>
        <v/>
      </c>
      <c r="T9">
        <f>' 36АТ "Райффайзен Банк" '!O1141</f>
        <v/>
      </c>
      <c r="U9">
        <f>' 36АТ "Райффайзен Банк" '!O1142</f>
        <v/>
      </c>
      <c r="V9">
        <f>' 36АТ "Райффайзен Банк" '!O1144</f>
        <v/>
      </c>
      <c r="W9">
        <f>' 36АТ "Райффайзен Банк" '!O1145</f>
        <v/>
      </c>
      <c r="X9">
        <f>' 36АТ "Райффайзен Банк" '!O1146</f>
        <v/>
      </c>
      <c r="Y9">
        <f>' 36АТ "Райффайзен Банк" '!O1147</f>
        <v/>
      </c>
      <c r="Z9">
        <f>' 36АТ "Райффайзен Банк" '!O1148</f>
        <v/>
      </c>
      <c r="AA9">
        <f>' 36АТ "Райффайзен Банк" '!O1149</f>
        <v/>
      </c>
      <c r="AB9">
        <f>' 36АТ "Райффайзен Банк" '!O1150</f>
        <v/>
      </c>
      <c r="AC9">
        <f>' 36АТ "Райффайзен Банк" '!O1151</f>
        <v/>
      </c>
      <c r="AD9">
        <f>' 36АТ "Райффайзен Банк" '!O1152</f>
        <v/>
      </c>
      <c r="AE9">
        <f>' 36АТ "Райффайзен Банк" '!O1153</f>
        <v/>
      </c>
      <c r="AF9">
        <f>' 36АТ "Райффайзен Банк" '!O1154</f>
        <v/>
      </c>
    </row>
    <row r="10" ht="22" customHeight="1" s="60">
      <c r="A10" s="64" t="inlineStr">
        <is>
          <t>43</t>
        </is>
      </c>
      <c r="B10" s="65" t="n">
        <v>5</v>
      </c>
      <c r="C10" s="66" t="inlineStr">
        <is>
          <t>АТ "АЛЬТБАНК"</t>
        </is>
      </c>
      <c r="D10" s="65" t="inlineStr">
        <is>
          <t>Приватний капітал</t>
        </is>
      </c>
      <c r="E10" s="64" t="inlineStr">
        <is>
          <t>320940</t>
        </is>
      </c>
      <c r="F10">
        <f>' 43АТ "АЛЬТБАНК" '!O1130</f>
        <v/>
      </c>
      <c r="G10">
        <f>' 43АТ "АЛЬТБАНК" '!O1129</f>
        <v/>
      </c>
      <c r="H10">
        <f>' 43АТ "АЛЬТБАНК" '!O1140</f>
        <v/>
      </c>
      <c r="I10">
        <f>' 43АТ "АЛЬТБАНК" '!O1138</f>
        <v/>
      </c>
      <c r="J10">
        <f>' 43АТ "АЛЬТБАНК" '!O1139</f>
        <v/>
      </c>
      <c r="K10">
        <f>' 43АТ "АЛЬТБАНК" '!O1134</f>
        <v/>
      </c>
      <c r="L10" s="67">
        <f>IFERROR(F10/K10*100,0)</f>
        <v/>
      </c>
      <c r="M10" s="67">
        <f>IFERROR(F10/SUM(F6:F11)*100,0)</f>
        <v/>
      </c>
      <c r="N10" s="67">
        <f>IFERROR((F10+G10)/K10*100,0)</f>
        <v/>
      </c>
      <c r="O10" s="67">
        <f>IFERROR(G10/K10*100,0)</f>
        <v/>
      </c>
      <c r="P10" s="67">
        <f>IFERROR(G10/SUM(G6:G11)*100,0)</f>
        <v/>
      </c>
      <c r="Q10">
        <f>' 43АТ "АЛЬТБАНК" '!O1131</f>
        <v/>
      </c>
      <c r="R10">
        <f>' 43АТ "АЛЬТБАНК" '!L1132</f>
        <v/>
      </c>
      <c r="S10">
        <f>' 43АТ "АЛЬТБАНК" '!L1133</f>
        <v/>
      </c>
      <c r="T10">
        <f>' 43АТ "АЛЬТБАНК" '!O1141</f>
        <v/>
      </c>
      <c r="U10">
        <f>' 43АТ "АЛЬТБАНК" '!O1142</f>
        <v/>
      </c>
      <c r="V10">
        <f>' 43АТ "АЛЬТБАНК" '!O1144</f>
        <v/>
      </c>
      <c r="W10">
        <f>' 43АТ "АЛЬТБАНК" '!O1145</f>
        <v/>
      </c>
      <c r="X10">
        <f>' 43АТ "АЛЬТБАНК" '!O1146</f>
        <v/>
      </c>
      <c r="Y10">
        <f>' 43АТ "АЛЬТБАНК" '!O1147</f>
        <v/>
      </c>
      <c r="Z10">
        <f>' 43АТ "АЛЬТБАНК" '!O1148</f>
        <v/>
      </c>
      <c r="AA10">
        <f>' 43АТ "АЛЬТБАНК" '!O1149</f>
        <v/>
      </c>
      <c r="AB10">
        <f>' 43АТ "АЛЬТБАНК" '!O1150</f>
        <v/>
      </c>
      <c r="AC10">
        <f>' 43АТ "АЛЬТБАНК" '!O1151</f>
        <v/>
      </c>
      <c r="AD10">
        <f>' 43АТ "АЛЬТБАНК" '!O1152</f>
        <v/>
      </c>
      <c r="AE10">
        <f>' 43АТ "АЛЬТБАНК" '!O1153</f>
        <v/>
      </c>
      <c r="AF10">
        <f>' 43АТ "АЛЬТБАНК" '!O1154</f>
        <v/>
      </c>
    </row>
    <row r="11" ht="22" customHeight="1" s="60">
      <c r="A11" s="64" t="inlineStr">
        <is>
          <t>381</t>
        </is>
      </c>
      <c r="B11" s="65" t="n">
        <v>6</v>
      </c>
      <c r="C11" s="66" t="inlineStr">
        <is>
          <t>АТ "МОТОР-БАНК"нпб</t>
        </is>
      </c>
      <c r="D11" s="65" t="inlineStr">
        <is>
          <t>Інше</t>
        </is>
      </c>
      <c r="E11" s="64" t="inlineStr">
        <is>
          <t>313009</t>
        </is>
      </c>
      <c r="F11">
        <f>'381АТ "МОТОР-БАНК"нпб'!O1130</f>
        <v/>
      </c>
      <c r="G11">
        <f>'381АТ "МОТОР-БАНК"нпб'!O1129</f>
        <v/>
      </c>
      <c r="H11">
        <f>'381АТ "МОТОР-БАНК"нпб'!O1140</f>
        <v/>
      </c>
      <c r="I11">
        <f>'381АТ "МОТОР-БАНК"нпб'!O1138</f>
        <v/>
      </c>
      <c r="J11">
        <f>'381АТ "МОТОР-БАНК"нпб'!O1139</f>
        <v/>
      </c>
      <c r="K11">
        <f>'381АТ "МОТОР-БАНК"нпб'!O1134</f>
        <v/>
      </c>
      <c r="L11" s="67">
        <f>IFERROR(F11/K11*100,0)</f>
        <v/>
      </c>
      <c r="M11" s="67">
        <f>IFERROR(F11/SUM(F6:F11)*100,0)</f>
        <v/>
      </c>
      <c r="N11" s="67">
        <f>IFERROR((F11+G11)/K11*100,0)</f>
        <v/>
      </c>
      <c r="O11" s="67">
        <f>IFERROR(G11/K11*100,0)</f>
        <v/>
      </c>
      <c r="P11" s="67">
        <f>IFERROR(G11/SUM(G6:G11)*100,0)</f>
        <v/>
      </c>
      <c r="Q11">
        <f>'381АТ "МОТОР-БАНК"нпб'!O1131</f>
        <v/>
      </c>
      <c r="R11">
        <f>'381АТ "МОТОР-БАНК"нпб'!L1132</f>
        <v/>
      </c>
      <c r="S11">
        <f>'381АТ "МОТОР-БАНК"нпб'!L1133</f>
        <v/>
      </c>
      <c r="T11">
        <f>'381АТ "МОТОР-БАНК"нпб'!O1141</f>
        <v/>
      </c>
      <c r="U11">
        <f>'381АТ "МОТОР-БАНК"нпб'!O1142</f>
        <v/>
      </c>
      <c r="V11">
        <f>'381АТ "МОТОР-БАНК"нпб'!O1144</f>
        <v/>
      </c>
      <c r="W11">
        <f>'381АТ "МОТОР-БАНК"нпб'!O1145</f>
        <v/>
      </c>
      <c r="X11">
        <f>'381АТ "МОТОР-БАНК"нпб'!O1146</f>
        <v/>
      </c>
      <c r="Y11">
        <f>'381АТ "МОТОР-БАНК"нпб'!O1147</f>
        <v/>
      </c>
      <c r="Z11">
        <f>'381АТ "МОТОР-БАНК"нпб'!O1148</f>
        <v/>
      </c>
      <c r="AA11">
        <f>'381АТ "МОТОР-БАНК"нпб'!O1149</f>
        <v/>
      </c>
      <c r="AB11">
        <f>'381АТ "МОТОР-БАНК"нпб'!O1150</f>
        <v/>
      </c>
      <c r="AC11">
        <f>'381АТ "МОТОР-БАНК"нпб'!O1151</f>
        <v/>
      </c>
      <c r="AD11">
        <f>'381АТ "МОТОР-БАНК"нпб'!O1152</f>
        <v/>
      </c>
      <c r="AE11">
        <f>'381АТ "МОТОР-БАНК"нпб'!O1153</f>
        <v/>
      </c>
      <c r="AF11">
        <f>'381АТ "МОТОР-БАНК"нпб'!O1154</f>
        <v/>
      </c>
    </row>
    <row r="12" ht="22" customHeight="1" s="60">
      <c r="A12" s="68" t="inlineStr">
        <is>
          <t>Всього</t>
        </is>
      </c>
      <c r="B12" s="69" t="n"/>
      <c r="C12" s="69" t="n"/>
      <c r="D12" s="69" t="n"/>
      <c r="E12" s="69" t="n"/>
      <c r="F12" s="70">
        <f>IFERROR(SUM(F6:F11),0)</f>
        <v/>
      </c>
      <c r="G12" s="70">
        <f>IFERROR(SUM(G6:G11),0)</f>
        <v/>
      </c>
      <c r="H12" s="70">
        <f>IFERROR(SUM(H6:H11),0)</f>
        <v/>
      </c>
      <c r="I12" s="70">
        <f>IFERROR(SUM(I6:I11),0)</f>
        <v/>
      </c>
      <c r="J12" s="70">
        <f>IFERROR(SUM(J6:J11),0)</f>
        <v/>
      </c>
      <c r="K12" s="70">
        <f>IFERROR(SUM(K6:K11),0)</f>
        <v/>
      </c>
      <c r="L12" s="70">
        <f>IFERROR(F12/K12*100,0)</f>
        <v/>
      </c>
      <c r="M12" s="70">
        <f>IFERROR(F12/SUM(F6:F11)*100,0)</f>
        <v/>
      </c>
      <c r="N12" s="70">
        <f>IFERROR((F12+G12)/K12*100,0)</f>
        <v/>
      </c>
      <c r="O12" s="70">
        <f>IFERROR(G12/K12*100,0)</f>
        <v/>
      </c>
      <c r="P12" s="70">
        <f>IFERROR(G12/SUM(G6:G11)*100,0)</f>
        <v/>
      </c>
      <c r="Q12" s="70">
        <f>IFERROR(SUM(Q6:Q11),0)</f>
        <v/>
      </c>
      <c r="R12" s="70">
        <f>IFERROR(SUM(R6:R11),0)</f>
        <v/>
      </c>
      <c r="S12" s="70">
        <f>IFERROR(SUM(S6:S11),0)</f>
        <v/>
      </c>
      <c r="T12" s="70">
        <f>IFERROR(SUM(T6:T11),0)</f>
        <v/>
      </c>
      <c r="U12" s="70">
        <f>IFERROR(SUM(U6:U11),0)</f>
        <v/>
      </c>
      <c r="V12" s="70">
        <f>IFERROR(SUM(V6:V11),0)</f>
        <v/>
      </c>
      <c r="W12" s="70">
        <f>IFERROR(SUM(W6:W11),0)</f>
        <v/>
      </c>
      <c r="X12" s="70">
        <f>IFERROR(SUM(X6:X11),0)</f>
        <v/>
      </c>
      <c r="Y12" s="70">
        <f>IFERROR(SUM(Y6:Y11),0)</f>
        <v/>
      </c>
      <c r="Z12" s="70">
        <f>IFERROR(SUM(Z6:Z11),0)</f>
        <v/>
      </c>
      <c r="AA12" s="70">
        <f>IFERROR(SUM(AA6:AA11),0)</f>
        <v/>
      </c>
      <c r="AB12" s="70">
        <f>IFERROR(SUM(AB6:AB11),0)</f>
        <v/>
      </c>
      <c r="AC12" s="70">
        <f>IFERROR(SUM(AC6:AC11),0)</f>
        <v/>
      </c>
      <c r="AD12" s="70">
        <f>IFERROR(SUM(AD6:AD11),0)</f>
        <v/>
      </c>
      <c r="AE12" s="70">
        <f>IFERROR(SUM(AE6:AE11),0)</f>
        <v/>
      </c>
      <c r="AF12" s="70">
        <f>IFERROR(SUM(AF6:AF11),0)</f>
        <v/>
      </c>
    </row>
    <row r="13" ht="22" customHeight="1" s="60">
      <c r="A13" s="71" t="inlineStr">
        <is>
          <t>Державні банки</t>
        </is>
      </c>
      <c r="B13" s="69" t="n"/>
      <c r="C13" s="69" t="n"/>
      <c r="D13" s="68" t="inlineStr">
        <is>
          <t>2 банк(и/ів)</t>
        </is>
      </c>
      <c r="E13" s="69" t="n"/>
      <c r="F13" s="72">
        <f>IFERROR(SUM(F6,F7),0)</f>
        <v/>
      </c>
      <c r="G13" s="72">
        <f>IFERROR(SUM(G6,G7),0)</f>
        <v/>
      </c>
      <c r="H13" s="72">
        <f>IFERROR(SUM(H6,H7),0)</f>
        <v/>
      </c>
      <c r="I13" s="72">
        <f>IFERROR(SUM(I6,I7),0)</f>
        <v/>
      </c>
      <c r="J13" s="72">
        <f>IFERROR(SUM(J6,J7),0)</f>
        <v/>
      </c>
      <c r="K13" s="72">
        <f>IFERROR(SUM(K6,K7),0)</f>
        <v/>
      </c>
      <c r="L13" s="72">
        <f>IFERROR(F13/K13*100,0)</f>
        <v/>
      </c>
      <c r="M13" s="72">
        <f>IFERROR(F13/F12*100,0)</f>
        <v/>
      </c>
      <c r="N13" s="72">
        <f>IFERROR(SUM(N6,N7),0)</f>
        <v/>
      </c>
      <c r="O13" s="72">
        <f>IFERROR(SUM(O6,O7),0)</f>
        <v/>
      </c>
      <c r="P13" s="72">
        <f>IFERROR(G13/G12*100,0)</f>
        <v/>
      </c>
      <c r="Q13" s="72">
        <f>IFERROR(SUM(Q6,Q7),0)</f>
        <v/>
      </c>
      <c r="R13" s="72">
        <f>IFERROR(SUM(R6,R7),0)</f>
        <v/>
      </c>
      <c r="S13" s="72">
        <f>IFERROR(SUM(S6,S7),0)</f>
        <v/>
      </c>
      <c r="T13" s="72">
        <f>IFERROR(SUM(T6,T7),0)</f>
        <v/>
      </c>
      <c r="U13" s="72">
        <f>IFERROR(SUM(U6,U7),0)</f>
        <v/>
      </c>
      <c r="V13" s="72">
        <f>IFERROR(SUM(V6,V7),0)</f>
        <v/>
      </c>
      <c r="W13" s="72">
        <f>IFERROR(SUM(W6,W7),0)</f>
        <v/>
      </c>
      <c r="X13" s="72">
        <f>IFERROR(SUM(X6,X7),0)</f>
        <v/>
      </c>
      <c r="Y13" s="72">
        <f>IFERROR(SUM(Y6,Y7),0)</f>
        <v/>
      </c>
      <c r="Z13" s="72">
        <f>IFERROR(SUM(Z6,Z7),0)</f>
        <v/>
      </c>
      <c r="AA13" s="72">
        <f>IFERROR(SUM(AA6,AA7),0)</f>
        <v/>
      </c>
      <c r="AB13" s="72">
        <f>IFERROR(SUM(AB6,AB7),0)</f>
        <v/>
      </c>
      <c r="AC13" s="72">
        <f>IFERROR(SUM(AC6,AC7),0)</f>
        <v/>
      </c>
      <c r="AD13" s="72">
        <f>IFERROR(SUM(AD6,AD7),0)</f>
        <v/>
      </c>
      <c r="AE13" s="72">
        <f>IFERROR(SUM(AE6,AE7),0)</f>
        <v/>
      </c>
      <c r="AF13" s="72">
        <f>IFERROR(SUM(AF6,AF7),0)</f>
        <v/>
      </c>
    </row>
    <row r="14" ht="22" customHeight="1" s="60">
      <c r="A14" s="71" t="inlineStr">
        <is>
          <t>Банки з іноземним капіталом</t>
        </is>
      </c>
      <c r="B14" s="69" t="n"/>
      <c r="C14" s="69" t="n"/>
      <c r="D14" s="68" t="inlineStr">
        <is>
          <t>1 банк(и/ів)</t>
        </is>
      </c>
      <c r="E14" s="69" t="n"/>
      <c r="F14" s="72">
        <f>IFERROR(SUM(F9),0)</f>
        <v/>
      </c>
      <c r="G14" s="72">
        <f>IFERROR(SUM(G9),0)</f>
        <v/>
      </c>
      <c r="H14" s="72">
        <f>IFERROR(SUM(H9),0)</f>
        <v/>
      </c>
      <c r="I14" s="72">
        <f>IFERROR(SUM(I9),0)</f>
        <v/>
      </c>
      <c r="J14" s="72">
        <f>IFERROR(SUM(J9),0)</f>
        <v/>
      </c>
      <c r="K14" s="72">
        <f>IFERROR(SUM(K9),0)</f>
        <v/>
      </c>
      <c r="L14" s="72">
        <f>IFERROR(F14/K14*100,0)</f>
        <v/>
      </c>
      <c r="M14" s="72">
        <f>IFERROR(F14/F12*100,0)</f>
        <v/>
      </c>
      <c r="N14" s="72">
        <f>IFERROR(SUM(N9),0)</f>
        <v/>
      </c>
      <c r="O14" s="72">
        <f>IFERROR(SUM(O9),0)</f>
        <v/>
      </c>
      <c r="P14" s="72">
        <f>IFERROR(G14/G12*100,0)</f>
        <v/>
      </c>
      <c r="Q14" s="72">
        <f>IFERROR(SUM(Q9),0)</f>
        <v/>
      </c>
      <c r="R14" s="72">
        <f>IFERROR(SUM(R9),0)</f>
        <v/>
      </c>
      <c r="S14" s="72">
        <f>IFERROR(SUM(S9),0)</f>
        <v/>
      </c>
      <c r="T14" s="72">
        <f>IFERROR(SUM(T9),0)</f>
        <v/>
      </c>
      <c r="U14" s="72">
        <f>IFERROR(SUM(U9),0)</f>
        <v/>
      </c>
      <c r="V14" s="72">
        <f>IFERROR(SUM(V9),0)</f>
        <v/>
      </c>
      <c r="W14" s="72">
        <f>IFERROR(SUM(W9),0)</f>
        <v/>
      </c>
      <c r="X14" s="72">
        <f>IFERROR(SUM(X9),0)</f>
        <v/>
      </c>
      <c r="Y14" s="72">
        <f>IFERROR(SUM(Y9),0)</f>
        <v/>
      </c>
      <c r="Z14" s="72">
        <f>IFERROR(SUM(Z9),0)</f>
        <v/>
      </c>
      <c r="AA14" s="72">
        <f>IFERROR(SUM(AA9),0)</f>
        <v/>
      </c>
      <c r="AB14" s="72">
        <f>IFERROR(SUM(AB9),0)</f>
        <v/>
      </c>
      <c r="AC14" s="72">
        <f>IFERROR(SUM(AC9),0)</f>
        <v/>
      </c>
      <c r="AD14" s="72">
        <f>IFERROR(SUM(AD9),0)</f>
        <v/>
      </c>
      <c r="AE14" s="72">
        <f>IFERROR(SUM(AE9),0)</f>
        <v/>
      </c>
      <c r="AF14" s="72">
        <f>IFERROR(SUM(AF9),0)</f>
        <v/>
      </c>
    </row>
    <row r="15" ht="22" customHeight="1" s="60">
      <c r="A15" s="71" t="inlineStr">
        <is>
          <t>Банки з українським приватним капіталом</t>
        </is>
      </c>
      <c r="B15" s="69" t="n"/>
      <c r="C15" s="69" t="n"/>
      <c r="D15" s="68" t="inlineStr">
        <is>
          <t>2 банк(и/ів)</t>
        </is>
      </c>
      <c r="E15" s="69" t="n"/>
      <c r="F15" s="72">
        <f>IFERROR(SUM(F8,F10),0)</f>
        <v/>
      </c>
      <c r="G15" s="72">
        <f>IFERROR(SUM(G8,G10),0)</f>
        <v/>
      </c>
      <c r="H15" s="72">
        <f>IFERROR(SUM(H8,H10),0)</f>
        <v/>
      </c>
      <c r="I15" s="72">
        <f>IFERROR(SUM(I8,I10),0)</f>
        <v/>
      </c>
      <c r="J15" s="72">
        <f>IFERROR(SUM(J8,J10),0)</f>
        <v/>
      </c>
      <c r="K15" s="72">
        <f>IFERROR(SUM(K8,K10),0)</f>
        <v/>
      </c>
      <c r="L15" s="72">
        <f>IFERROR(F15/K15*100,0)</f>
        <v/>
      </c>
      <c r="M15" s="72">
        <f>IFERROR(F15/F12*100,0)</f>
        <v/>
      </c>
      <c r="N15" s="72">
        <f>IFERROR(SUM(N8,N10),0)</f>
        <v/>
      </c>
      <c r="O15" s="72">
        <f>IFERROR(SUM(O8,O10),0)</f>
        <v/>
      </c>
      <c r="P15" s="72">
        <f>IFERROR(G15/G12*100,0)</f>
        <v/>
      </c>
      <c r="Q15" s="72">
        <f>IFERROR(SUM(Q8,Q10),0)</f>
        <v/>
      </c>
      <c r="R15" s="72">
        <f>IFERROR(SUM(R8,R10),0)</f>
        <v/>
      </c>
      <c r="S15" s="72">
        <f>IFERROR(SUM(S8,S10),0)</f>
        <v/>
      </c>
      <c r="T15" s="72">
        <f>IFERROR(SUM(T8,T10),0)</f>
        <v/>
      </c>
      <c r="U15" s="72">
        <f>IFERROR(SUM(U8,U10),0)</f>
        <v/>
      </c>
      <c r="V15" s="72">
        <f>IFERROR(SUM(V8,V10),0)</f>
        <v/>
      </c>
      <c r="W15" s="72">
        <f>IFERROR(SUM(W8,W10),0)</f>
        <v/>
      </c>
      <c r="X15" s="72">
        <f>IFERROR(SUM(X8,X10),0)</f>
        <v/>
      </c>
      <c r="Y15" s="72">
        <f>IFERROR(SUM(Y8,Y10),0)</f>
        <v/>
      </c>
      <c r="Z15" s="72">
        <f>IFERROR(SUM(Z8,Z10),0)</f>
        <v/>
      </c>
      <c r="AA15" s="72">
        <f>IFERROR(SUM(AA8,AA10),0)</f>
        <v/>
      </c>
      <c r="AB15" s="72">
        <f>IFERROR(SUM(AB8,AB10),0)</f>
        <v/>
      </c>
      <c r="AC15" s="72">
        <f>IFERROR(SUM(AC8,AC10),0)</f>
        <v/>
      </c>
      <c r="AD15" s="72">
        <f>IFERROR(SUM(AD8,AD10),0)</f>
        <v/>
      </c>
      <c r="AE15" s="72">
        <f>IFERROR(SUM(AE8,AE10),0)</f>
        <v/>
      </c>
      <c r="AF15" s="72">
        <f>IFERROR(SUM(AF8,AF10),0)</f>
        <v/>
      </c>
    </row>
    <row r="16" ht="22" customHeight="1" s="60">
      <c r="A16" s="71" t="inlineStr">
        <is>
          <t>Інші банки</t>
        </is>
      </c>
      <c r="B16" s="69" t="n"/>
      <c r="C16" s="69" t="n"/>
      <c r="D16" s="68" t="inlineStr">
        <is>
          <t>1 банк(и/ів)</t>
        </is>
      </c>
      <c r="E16" s="69" t="n"/>
      <c r="F16" s="72">
        <f>IFERROR(SUM(F11),0)</f>
        <v/>
      </c>
      <c r="G16" s="72">
        <f>IFERROR(SUM(G11),0)</f>
        <v/>
      </c>
      <c r="H16" s="72">
        <f>IFERROR(SUM(H11),0)</f>
        <v/>
      </c>
      <c r="I16" s="72">
        <f>IFERROR(SUM(I11),0)</f>
        <v/>
      </c>
      <c r="J16" s="72">
        <f>IFERROR(SUM(J11),0)</f>
        <v/>
      </c>
      <c r="K16" s="72">
        <f>IFERROR(SUM(K11),0)</f>
        <v/>
      </c>
      <c r="L16" s="72">
        <f>IFERROR(F16/K16*100,0)</f>
        <v/>
      </c>
      <c r="M16" s="72">
        <f>IFERROR(F16/F12*100,0)</f>
        <v/>
      </c>
      <c r="N16" s="72">
        <f>IFERROR(SUM(N11),0)</f>
        <v/>
      </c>
      <c r="O16" s="72">
        <f>IFERROR(SUM(O11),0)</f>
        <v/>
      </c>
      <c r="P16" s="72">
        <f>IFERROR(G16/G12*100,0)</f>
        <v/>
      </c>
      <c r="Q16" s="72">
        <f>IFERROR(SUM(Q11),0)</f>
        <v/>
      </c>
      <c r="R16" s="72">
        <f>IFERROR(SUM(R11),0)</f>
        <v/>
      </c>
      <c r="S16" s="72">
        <f>IFERROR(SUM(S11),0)</f>
        <v/>
      </c>
      <c r="T16" s="72">
        <f>IFERROR(SUM(T11),0)</f>
        <v/>
      </c>
      <c r="U16" s="72">
        <f>IFERROR(SUM(U11),0)</f>
        <v/>
      </c>
      <c r="V16" s="72">
        <f>IFERROR(SUM(V11),0)</f>
        <v/>
      </c>
      <c r="W16" s="72">
        <f>IFERROR(SUM(W11),0)</f>
        <v/>
      </c>
      <c r="X16" s="72">
        <f>IFERROR(SUM(X11),0)</f>
        <v/>
      </c>
      <c r="Y16" s="72">
        <f>IFERROR(SUM(Y11),0)</f>
        <v/>
      </c>
      <c r="Z16" s="72">
        <f>IFERROR(SUM(Z11),0)</f>
        <v/>
      </c>
      <c r="AA16" s="72">
        <f>IFERROR(SUM(AA11),0)</f>
        <v/>
      </c>
      <c r="AB16" s="72">
        <f>IFERROR(SUM(AB11),0)</f>
        <v/>
      </c>
      <c r="AC16" s="72">
        <f>IFERROR(SUM(AC11),0)</f>
        <v/>
      </c>
      <c r="AD16" s="72">
        <f>IFERROR(SUM(AD11),0)</f>
        <v/>
      </c>
      <c r="AE16" s="72">
        <f>IFERROR(SUM(AE11),0)</f>
        <v/>
      </c>
      <c r="AF16" s="72">
        <f>IFERROR(SUM(AF11),0)</f>
        <v/>
      </c>
    </row>
    <row r="18">
      <c r="B18" s="73" t="inlineStr">
        <is>
          <t>Категорія</t>
        </is>
      </c>
      <c r="C18" s="73" t="inlineStr">
        <is>
          <t>ДС/ПД, %</t>
        </is>
      </c>
      <c r="H18" s="73" t="inlineStr">
        <is>
          <t>Категорія</t>
        </is>
      </c>
      <c r="I18" s="73" t="inlineStr">
        <is>
          <t>ДС до підсумку, %</t>
        </is>
      </c>
    </row>
    <row r="19">
      <c r="B19" s="74">
        <f>A13</f>
        <v/>
      </c>
      <c r="C19" s="75">
        <f>IFERROR(L13,0)</f>
        <v/>
      </c>
      <c r="H19" s="74">
        <f>A13</f>
        <v/>
      </c>
      <c r="I19" s="75">
        <f>IFERROR(M13,0)</f>
        <v/>
      </c>
    </row>
    <row r="20">
      <c r="B20" s="74">
        <f>A14</f>
        <v/>
      </c>
      <c r="C20" s="75">
        <f>IFERROR(L14,0)</f>
        <v/>
      </c>
      <c r="H20" s="74">
        <f>A14</f>
        <v/>
      </c>
      <c r="I20" s="75">
        <f>IFERROR(M14,0)</f>
        <v/>
      </c>
    </row>
    <row r="21">
      <c r="B21" s="74">
        <f>A15</f>
        <v/>
      </c>
      <c r="C21" s="75">
        <f>IFERROR(L15,0)</f>
        <v/>
      </c>
      <c r="H21" s="74">
        <f>A15</f>
        <v/>
      </c>
      <c r="I21" s="75">
        <f>IFERROR(M15,0)</f>
        <v/>
      </c>
    </row>
    <row r="22">
      <c r="B22" s="74">
        <f>A16</f>
        <v/>
      </c>
      <c r="C22" s="75">
        <f>IFERROR(L16,0)</f>
        <v/>
      </c>
      <c r="H22" s="74">
        <f>A16</f>
        <v/>
      </c>
      <c r="I22" s="75">
        <f>IFERROR(M16,0)</f>
        <v/>
      </c>
    </row>
  </sheetData>
  <hyperlinks>
    <hyperlink ref="A6" location="'  2АТ &quot;Укрексімбанк&quot; '!A1"/>
    <hyperlink ref="C6" location="'  2АТ &quot;Укрексімбанк&quot; '!A1"/>
    <hyperlink ref="E6" location="'  2АТ &quot;Укрексімбанк&quot; '!A1"/>
    <hyperlink ref="A7" location="'  6АТ &quot;Ощадбанк&quot; '!A1"/>
    <hyperlink ref="C7" location="'  6АТ &quot;Ощадбанк&quot; '!A1"/>
    <hyperlink ref="E7" location="'  6АТ &quot;Ощадбанк&quot; '!A1"/>
    <hyperlink ref="A8" location="' 29АТ &quot;БАНК АЛЬЯНС&quot; '!A1"/>
    <hyperlink ref="C8" location="' 29АТ &quot;БАНК АЛЬЯНС&quot; '!A1"/>
    <hyperlink ref="E8" location="' 29АТ &quot;БАНК АЛЬЯНС&quot; '!A1"/>
    <hyperlink ref="A9" location="' 36АТ &quot;Райффайзен Банк&quot; '!A1"/>
    <hyperlink ref="C9" location="' 36АТ &quot;Райффайзен Банк&quot; '!A1"/>
    <hyperlink ref="E9" location="' 36АТ &quot;Райффайзен Банк&quot; '!A1"/>
    <hyperlink ref="A10" location="' 43АТ &quot;АЛЬТБАНК&quot; '!A1"/>
    <hyperlink ref="C10" location="' 43АТ &quot;АЛЬТБАНК&quot; '!A1"/>
    <hyperlink ref="E10" location="' 43АТ &quot;АЛЬТБАНК&quot; '!A1"/>
    <hyperlink ref="A11" location="'381АТ &quot;МОТОР-БАНК&quot;нпб'!A1"/>
    <hyperlink ref="C11" location="'381АТ &quot;МОТОР-БАНК&quot;нпб'!A1"/>
    <hyperlink ref="E11" location="'381АТ &quot;МОТОР-БАНК&quot;нпб'!A1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60" min="1" max="1"/>
    <col width="12" customWidth="1" style="60" min="2" max="2"/>
    <col width="10" customWidth="1" style="60" min="3" max="3"/>
    <col width="4" customWidth="1" style="60" min="5" max="5"/>
    <col width="20" customWidth="1" style="60" min="6" max="6"/>
    <col width="20" customWidth="1" style="60" min="7" max="7"/>
    <col width="20" customWidth="1" style="60" min="8" max="8"/>
  </cols>
  <sheetData>
    <row r="1" ht="22" customHeight="1" s="60">
      <c r="A1" s="76" t="inlineStr">
        <is>
          <t>ПРОЦЕНТНІ ДОХОДИ банків</t>
        </is>
      </c>
      <c r="B1" s="77" t="n"/>
      <c r="C1" s="77" t="n"/>
    </row>
    <row r="2">
      <c r="A2" s="78" t="n"/>
      <c r="B2" s="78" t="inlineStr">
        <is>
          <t>млрд</t>
        </is>
      </c>
      <c r="C2" s="78" t="inlineStr">
        <is>
          <t>%</t>
        </is>
      </c>
    </row>
    <row r="3">
      <c r="A3" s="79" t="inlineStr">
        <is>
          <t>Депозитні сертифікати</t>
        </is>
      </c>
      <c r="B3" s="80">
        <f>SUM(Index!F6:F11)/1000000</f>
        <v/>
      </c>
      <c r="C3" s="80">
        <f>B3/B8 * 100</f>
        <v/>
      </c>
    </row>
    <row r="4">
      <c r="A4" s="79" t="inlineStr">
        <is>
          <t>ОВДП</t>
        </is>
      </c>
      <c r="B4" s="80">
        <f>SUM(Index!G6:G11)/1000000</f>
        <v/>
      </c>
      <c r="C4" s="80">
        <f>B4/B8 * 100</f>
        <v/>
      </c>
    </row>
    <row r="5">
      <c r="A5" s="79" t="inlineStr">
        <is>
          <t>Кредити бізнесу</t>
        </is>
      </c>
      <c r="B5" s="80">
        <f>SUM(Index!I6:I11)/1000000</f>
        <v/>
      </c>
      <c r="C5" s="80">
        <f>B5/B8 * 100</f>
        <v/>
      </c>
    </row>
    <row r="6">
      <c r="A6" s="79" t="inlineStr">
        <is>
          <t>Кредити населенню</t>
        </is>
      </c>
      <c r="B6" s="80">
        <f>SUM(Index!J6:J11)/1000000</f>
        <v/>
      </c>
      <c r="C6" s="80">
        <f>B6/B8 * 100</f>
        <v/>
      </c>
    </row>
    <row r="7">
      <c r="A7" s="79" t="inlineStr">
        <is>
          <t>Інші процентні доходи</t>
        </is>
      </c>
      <c r="B7" s="80">
        <f>B8 - (B3 +B4 +B5 +B6)</f>
        <v/>
      </c>
      <c r="C7" s="80">
        <f>B7/B8 * 100</f>
        <v/>
      </c>
    </row>
    <row r="8">
      <c r="A8" s="81" t="inlineStr">
        <is>
          <t>ВСЬОГО</t>
        </is>
      </c>
      <c r="B8" s="82">
        <f>SUM(Index!K6:K11)/1000000</f>
        <v/>
      </c>
      <c r="C8" s="82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Kind</t>
        </is>
      </c>
      <c r="E1" t="inlineStr">
        <is>
          <t>indicator</t>
        </is>
      </c>
      <c r="F1" t="inlineStr">
        <is>
          <t>Class</t>
        </is>
      </c>
      <c r="G1" t="inlineStr">
        <is>
          <t>Division</t>
        </is>
      </c>
      <c r="H1" t="inlineStr">
        <is>
          <t>Group</t>
        </is>
      </c>
      <c r="I1" t="inlineStr">
        <is>
          <t>Balance</t>
        </is>
      </c>
      <c r="J1" t="inlineStr">
        <is>
          <t>Name</t>
        </is>
      </c>
      <c r="K1" t="inlineStr">
        <is>
          <t>Kind_Mark</t>
        </is>
      </c>
      <c r="L1" t="inlineStr">
        <is>
          <t>Debit_Total</t>
        </is>
      </c>
      <c r="M1" t="inlineStr">
        <is>
          <t>Debit_NC</t>
        </is>
      </c>
      <c r="N1" t="inlineStr">
        <is>
          <t>Debit_IC</t>
        </is>
      </c>
      <c r="O1" t="inlineStr">
        <is>
          <t>Credit_Total</t>
        </is>
      </c>
      <c r="P1" t="inlineStr">
        <is>
          <t>Credit_NC</t>
        </is>
      </c>
      <c r="Q1" t="inlineStr">
        <is>
          <t>Credit_IC</t>
        </is>
      </c>
      <c r="R1" t="inlineStr">
        <is>
          <t>Balance_Total</t>
        </is>
      </c>
      <c r="S1" t="inlineStr">
        <is>
          <t>Balance_NC</t>
        </is>
      </c>
      <c r="T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Активи</t>
        </is>
      </c>
      <c r="E2" t="inlineStr">
        <is>
          <t>(без привʼязки)</t>
        </is>
      </c>
      <c r="F2" t="inlineStr">
        <is>
          <t>1</t>
        </is>
      </c>
      <c r="G2" t="inlineStr">
        <is>
          <t>10</t>
        </is>
      </c>
      <c r="H2" t="inlineStr">
        <is>
          <t>100</t>
        </is>
      </c>
      <c r="I2" t="inlineStr">
        <is>
          <t>1001</t>
        </is>
      </c>
      <c r="J2" t="inlineStr">
        <is>
          <t>Банкноти та монети в касі банку</t>
        </is>
      </c>
      <c r="K2" t="inlineStr">
        <is>
          <t>А</t>
        </is>
      </c>
      <c r="L2" t="n">
        <v>2232019.41988</v>
      </c>
      <c r="M2" t="n">
        <v>1053099.13151</v>
      </c>
      <c r="N2" t="n">
        <v>1178920.28837</v>
      </c>
      <c r="O2" t="n">
        <v>2266548.07901</v>
      </c>
      <c r="P2" t="n">
        <v>1055117.95391</v>
      </c>
      <c r="Q2" t="n">
        <v>1211430.1251</v>
      </c>
      <c r="R2" t="n">
        <v>803299.80322</v>
      </c>
      <c r="S2" t="n">
        <v>221112.14615</v>
      </c>
      <c r="T2" t="n">
        <v>582187.65707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Активи</t>
        </is>
      </c>
      <c r="E3" t="inlineStr">
        <is>
          <t>(без привʼязки)</t>
        </is>
      </c>
      <c r="F3" t="inlineStr">
        <is>
          <t>1</t>
        </is>
      </c>
      <c r="G3" t="inlineStr">
        <is>
          <t>10</t>
        </is>
      </c>
      <c r="H3" t="inlineStr">
        <is>
          <t>100</t>
        </is>
      </c>
      <c r="I3" t="inlineStr">
        <is>
          <t>1002</t>
        </is>
      </c>
      <c r="J3" t="inlineStr">
        <is>
          <t>Банкноти та монети в касі відділень банку</t>
        </is>
      </c>
      <c r="K3" t="inlineStr">
        <is>
          <t>А</t>
        </is>
      </c>
      <c r="L3" t="n">
        <v>92541.79803000001</v>
      </c>
      <c r="M3" t="n">
        <v>42633.36584</v>
      </c>
      <c r="N3" t="n">
        <v>49908.43219</v>
      </c>
      <c r="O3" t="n">
        <v>91942.42413</v>
      </c>
      <c r="P3" t="n">
        <v>40331.16384</v>
      </c>
      <c r="Q3" t="n">
        <v>51611.26029</v>
      </c>
      <c r="R3" t="n">
        <v>15163.93346</v>
      </c>
      <c r="S3" t="n">
        <v>4553.72562</v>
      </c>
      <c r="T3" t="n">
        <v>10610.20784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Активи</t>
        </is>
      </c>
      <c r="E4" t="inlineStr">
        <is>
          <t>(без привʼязки)</t>
        </is>
      </c>
      <c r="F4" t="inlineStr">
        <is>
          <t>1</t>
        </is>
      </c>
      <c r="G4" t="inlineStr">
        <is>
          <t>10</t>
        </is>
      </c>
      <c r="H4" t="inlineStr">
        <is>
          <t>100</t>
        </is>
      </c>
      <c r="I4" t="inlineStr">
        <is>
          <t>1004</t>
        </is>
      </c>
      <c r="J4" t="inlineStr">
        <is>
          <t>Банкноти та монети в банкоматах</t>
        </is>
      </c>
      <c r="K4" t="inlineStr">
        <is>
          <t>А</t>
        </is>
      </c>
      <c r="L4" t="n">
        <v>1093212.52</v>
      </c>
      <c r="M4" t="n">
        <v>1093212.52</v>
      </c>
      <c r="N4" t="n">
        <v>0</v>
      </c>
      <c r="O4" t="n">
        <v>1127848.9</v>
      </c>
      <c r="P4" t="n">
        <v>1127848.9</v>
      </c>
      <c r="Q4" t="n">
        <v>0</v>
      </c>
      <c r="R4" t="n">
        <v>263889.595</v>
      </c>
      <c r="S4" t="n">
        <v>263889.595</v>
      </c>
      <c r="T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Активи</t>
        </is>
      </c>
      <c r="E5" t="inlineStr">
        <is>
          <t>(без привʼязки)</t>
        </is>
      </c>
      <c r="F5" t="inlineStr">
        <is>
          <t>1</t>
        </is>
      </c>
      <c r="G5" t="inlineStr">
        <is>
          <t>10</t>
        </is>
      </c>
      <c r="H5" t="inlineStr">
        <is>
          <t>100</t>
        </is>
      </c>
      <c r="I5" t="inlineStr">
        <is>
          <t>1005</t>
        </is>
      </c>
      <c r="J5" t="inlineStr">
        <is>
          <t>Банкноти та монети, інкасовані до перерахування</t>
        </is>
      </c>
      <c r="K5" t="inlineStr">
        <is>
          <t>А</t>
        </is>
      </c>
      <c r="L5" t="n">
        <v>62532.715</v>
      </c>
      <c r="M5" t="n">
        <v>62532.715</v>
      </c>
      <c r="N5" t="n">
        <v>0</v>
      </c>
      <c r="O5" t="n">
        <v>62532.715</v>
      </c>
      <c r="P5" t="n">
        <v>62532.715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Активи</t>
        </is>
      </c>
      <c r="E6" t="inlineStr">
        <is>
          <t>(без привʼязки)</t>
        </is>
      </c>
      <c r="F6" t="inlineStr">
        <is>
          <t>1</t>
        </is>
      </c>
      <c r="G6" t="inlineStr">
        <is>
          <t>10</t>
        </is>
      </c>
      <c r="H6" t="inlineStr">
        <is>
          <t>100</t>
        </is>
      </c>
      <c r="I6" t="inlineStr">
        <is>
          <t>1006</t>
        </is>
      </c>
      <c r="J6" t="inlineStr">
        <is>
          <t>Банкноти та монети на зберіганні в інкасаторській компанії</t>
        </is>
      </c>
      <c r="K6" t="inlineStr">
        <is>
          <t>А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Активи</t>
        </is>
      </c>
      <c r="E7" t="inlineStr">
        <is>
          <t>(без привʼязки)</t>
        </is>
      </c>
      <c r="F7" t="inlineStr">
        <is>
          <t>1</t>
        </is>
      </c>
      <c r="G7" t="inlineStr">
        <is>
          <t>10</t>
        </is>
      </c>
      <c r="H7" t="inlineStr">
        <is>
          <t>100</t>
        </is>
      </c>
      <c r="I7" t="inlineStr">
        <is>
          <t>1007</t>
        </is>
      </c>
      <c r="J7" t="inlineStr">
        <is>
          <t>Банкноти та монети в дорозі</t>
        </is>
      </c>
      <c r="K7" t="inlineStr">
        <is>
          <t>А</t>
        </is>
      </c>
      <c r="L7" t="n">
        <v>572012.04781</v>
      </c>
      <c r="M7" t="n">
        <v>168067.045</v>
      </c>
      <c r="N7" t="n">
        <v>403945.00281</v>
      </c>
      <c r="O7" t="n">
        <v>516742.41532</v>
      </c>
      <c r="P7" t="n">
        <v>158139.2316</v>
      </c>
      <c r="Q7" t="n">
        <v>358603.18372</v>
      </c>
      <c r="R7" t="n">
        <v>57529.92316</v>
      </c>
      <c r="S7" t="n">
        <v>9927.813399999999</v>
      </c>
      <c r="T7" t="n">
        <v>47602.10976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Активи</t>
        </is>
      </c>
      <c r="E8" t="inlineStr">
        <is>
          <t>(без привʼязки)</t>
        </is>
      </c>
      <c r="F8" t="inlineStr">
        <is>
          <t>1</t>
        </is>
      </c>
      <c r="G8" t="inlineStr">
        <is>
          <t>10</t>
        </is>
      </c>
      <c r="H8" t="inlineStr">
        <is>
          <t>101</t>
        </is>
      </c>
      <c r="I8" t="inlineStr">
        <is>
          <t>1011</t>
        </is>
      </c>
      <c r="J8" t="inlineStr">
        <is>
          <t>Дорожні чеки в касі банку</t>
        </is>
      </c>
      <c r="K8" t="inlineStr">
        <is>
          <t>А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Активи</t>
        </is>
      </c>
      <c r="E9" t="inlineStr">
        <is>
          <t>(без привʼязки)</t>
        </is>
      </c>
      <c r="F9" t="inlineStr">
        <is>
          <t>1</t>
        </is>
      </c>
      <c r="G9" t="inlineStr">
        <is>
          <t>10</t>
        </is>
      </c>
      <c r="H9" t="inlineStr">
        <is>
          <t>101</t>
        </is>
      </c>
      <c r="I9" t="inlineStr">
        <is>
          <t>1012</t>
        </is>
      </c>
      <c r="J9" t="inlineStr">
        <is>
          <t>Дорожні чеки в касі відділень банку</t>
        </is>
      </c>
      <c r="K9" t="inlineStr">
        <is>
          <t>А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Активи</t>
        </is>
      </c>
      <c r="E10" t="inlineStr">
        <is>
          <t>(без привʼязки)</t>
        </is>
      </c>
      <c r="F10" t="inlineStr">
        <is>
          <t>1</t>
        </is>
      </c>
      <c r="G10" t="inlineStr">
        <is>
          <t>10</t>
        </is>
      </c>
      <c r="H10" t="inlineStr">
        <is>
          <t>109</t>
        </is>
      </c>
      <c r="I10" t="inlineStr">
        <is>
          <t>1090</t>
        </is>
      </c>
      <c r="J10" t="inlineStr">
        <is>
          <t>Резерви за готівковими коштами, наявність яких є непідтвердженою</t>
        </is>
      </c>
      <c r="K10" t="inlineStr">
        <is>
          <t>П</t>
        </is>
      </c>
      <c r="L10" t="n">
        <v>580.24613</v>
      </c>
      <c r="M10" t="n">
        <v>0</v>
      </c>
      <c r="N10" t="n">
        <v>580.24613</v>
      </c>
      <c r="O10" t="n">
        <v>862.24315</v>
      </c>
      <c r="P10" t="n">
        <v>0</v>
      </c>
      <c r="Q10" t="n">
        <v>862.24315</v>
      </c>
      <c r="R10" t="n">
        <v>-52091.85985</v>
      </c>
      <c r="S10" t="n">
        <v>-5377.89987</v>
      </c>
      <c r="T10" t="n">
        <v>-46713.95998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Активи</t>
        </is>
      </c>
      <c r="E11" t="inlineStr">
        <is>
          <t>(без привʼязки)</t>
        </is>
      </c>
      <c r="F11" t="inlineStr">
        <is>
          <t>1</t>
        </is>
      </c>
      <c r="G11" t="inlineStr">
        <is>
          <t>11</t>
        </is>
      </c>
      <c r="H11" t="inlineStr">
        <is>
          <t>110</t>
        </is>
      </c>
      <c r="I11" t="inlineStr">
        <is>
          <t>1101</t>
        </is>
      </c>
      <c r="J11" t="inlineStr">
        <is>
          <t>Банківські метали в банку</t>
        </is>
      </c>
      <c r="K11" t="inlineStr">
        <is>
          <t>А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Активи</t>
        </is>
      </c>
      <c r="E12" t="inlineStr">
        <is>
          <t>(без привʼязки)</t>
        </is>
      </c>
      <c r="F12" t="inlineStr">
        <is>
          <t>1</t>
        </is>
      </c>
      <c r="G12" t="inlineStr">
        <is>
          <t>11</t>
        </is>
      </c>
      <c r="H12" t="inlineStr">
        <is>
          <t>110</t>
        </is>
      </c>
      <c r="I12" t="inlineStr">
        <is>
          <t>1102</t>
        </is>
      </c>
      <c r="J12" t="inlineStr">
        <is>
          <t>Банківські метали у відділенні банку</t>
        </is>
      </c>
      <c r="K12" t="inlineStr">
        <is>
          <t>А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Активи</t>
        </is>
      </c>
      <c r="E13" t="inlineStr">
        <is>
          <t>(без привʼязки)</t>
        </is>
      </c>
      <c r="F13" t="inlineStr">
        <is>
          <t>1</t>
        </is>
      </c>
      <c r="G13" t="inlineStr">
        <is>
          <t>11</t>
        </is>
      </c>
      <c r="H13" t="inlineStr">
        <is>
          <t>110</t>
        </is>
      </c>
      <c r="I13" t="inlineStr">
        <is>
          <t>1107</t>
        </is>
      </c>
      <c r="J13" t="inlineStr">
        <is>
          <t>Банківські метали в дорозі</t>
        </is>
      </c>
      <c r="K13" t="inlineStr">
        <is>
          <t>А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Активи</t>
        </is>
      </c>
      <c r="E14" t="inlineStr">
        <is>
          <t>(без привʼязки)</t>
        </is>
      </c>
      <c r="F14" t="inlineStr">
        <is>
          <t>1</t>
        </is>
      </c>
      <c r="G14" t="inlineStr">
        <is>
          <t>11</t>
        </is>
      </c>
      <c r="H14" t="inlineStr">
        <is>
          <t>119</t>
        </is>
      </c>
      <c r="I14" t="inlineStr">
        <is>
          <t>1190</t>
        </is>
      </c>
      <c r="J14" t="inlineStr">
        <is>
          <t>Резерви за банківськими металами, наявність яких є непідтвердженою</t>
        </is>
      </c>
      <c r="K14" t="inlineStr">
        <is>
          <t>П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Активи</t>
        </is>
      </c>
      <c r="E15" t="inlineStr">
        <is>
          <t>(без привʼязки)</t>
        </is>
      </c>
      <c r="F15" t="inlineStr">
        <is>
          <t>1</t>
        </is>
      </c>
      <c r="G15" t="inlineStr">
        <is>
          <t>12</t>
        </is>
      </c>
      <c r="H15" t="inlineStr">
        <is>
          <t>120</t>
        </is>
      </c>
      <c r="I15" t="inlineStr">
        <is>
          <t>1200</t>
        </is>
      </c>
      <c r="J15" t="inlineStr">
        <is>
          <t>Кореспондентський рахунок банку в Національному банку України</t>
        </is>
      </c>
      <c r="K15" t="inlineStr">
        <is>
          <t>А</t>
        </is>
      </c>
      <c r="L15" t="n">
        <v>926100039.571</v>
      </c>
      <c r="M15" t="n">
        <v>926100039.571</v>
      </c>
      <c r="N15" t="n">
        <v>0</v>
      </c>
      <c r="O15" t="n">
        <v>944577659.3911901</v>
      </c>
      <c r="P15" t="n">
        <v>944577659.3911901</v>
      </c>
      <c r="Q15" t="n">
        <v>0</v>
      </c>
      <c r="R15" t="n">
        <v>22264736.72035</v>
      </c>
      <c r="S15" t="n">
        <v>22264736.72035</v>
      </c>
      <c r="T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Активи</t>
        </is>
      </c>
      <c r="E16" t="inlineStr">
        <is>
          <t>(без привʼязки)</t>
        </is>
      </c>
      <c r="F16" t="inlineStr">
        <is>
          <t>1</t>
        </is>
      </c>
      <c r="G16" t="inlineStr">
        <is>
          <t>12</t>
        </is>
      </c>
      <c r="H16" t="inlineStr">
        <is>
          <t>120</t>
        </is>
      </c>
      <c r="I16" t="inlineStr">
        <is>
          <t>1202</t>
        </is>
      </c>
      <c r="J16" t="inlineStr">
        <is>
          <t>Кошти банків за рахунками умовного зберігання (ескроу) у Національному банку України</t>
        </is>
      </c>
      <c r="K16" t="inlineStr">
        <is>
          <t>А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Активи</t>
        </is>
      </c>
      <c r="E17" t="inlineStr">
        <is>
          <t>(без привʼязки)</t>
        </is>
      </c>
      <c r="F17" t="inlineStr">
        <is>
          <t>1</t>
        </is>
      </c>
      <c r="G17" t="inlineStr">
        <is>
          <t>12</t>
        </is>
      </c>
      <c r="H17" t="inlineStr">
        <is>
          <t>120</t>
        </is>
      </c>
      <c r="I17" t="inlineStr">
        <is>
          <t>1205</t>
        </is>
      </c>
      <c r="J17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K17" t="inlineStr">
        <is>
          <t>А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Активи</t>
        </is>
      </c>
      <c r="E18" t="inlineStr">
        <is>
          <t>(без привʼязки)</t>
        </is>
      </c>
      <c r="F18" t="inlineStr">
        <is>
          <t>1</t>
        </is>
      </c>
      <c r="G18" t="inlineStr">
        <is>
          <t>12</t>
        </is>
      </c>
      <c r="H18" t="inlineStr">
        <is>
          <t>120</t>
        </is>
      </c>
      <c r="I18" t="inlineStr">
        <is>
          <t>1208</t>
        </is>
      </c>
      <c r="J18" t="inlineStr">
        <is>
          <t>Нараховані доходи за коштами на вимогу в Національному банку України</t>
        </is>
      </c>
      <c r="K18" t="inlineStr">
        <is>
          <t>А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Активи</t>
        </is>
      </c>
      <c r="E19" t="inlineStr">
        <is>
          <t>(без привʼязки)</t>
        </is>
      </c>
      <c r="F19" t="inlineStr">
        <is>
          <t>1</t>
        </is>
      </c>
      <c r="G19" t="inlineStr">
        <is>
          <t>14</t>
        </is>
      </c>
      <c r="H19" t="inlineStr">
        <is>
          <t>140</t>
        </is>
      </c>
      <c r="I19" t="inlineStr">
        <is>
          <t>1400</t>
        </is>
      </c>
      <c r="J1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K19" t="inlineStr">
        <is>
          <t>А</t>
        </is>
      </c>
      <c r="L19" t="n">
        <v>14123036.6798</v>
      </c>
      <c r="M19" t="n">
        <v>12375430</v>
      </c>
      <c r="N19" t="n">
        <v>1747606.6798</v>
      </c>
      <c r="O19" t="n">
        <v>15507637.406</v>
      </c>
      <c r="P19" t="n">
        <v>13864351</v>
      </c>
      <c r="Q19" t="n">
        <v>1643286.406</v>
      </c>
      <c r="R19" t="n">
        <v>7224374.4341</v>
      </c>
      <c r="S19" t="n">
        <v>7001935</v>
      </c>
      <c r="T19" t="n">
        <v>222439.4341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Активи</t>
        </is>
      </c>
      <c r="E20" t="inlineStr">
        <is>
          <t>(без привʼязки)</t>
        </is>
      </c>
      <c r="F20" t="inlineStr">
        <is>
          <t>1</t>
        </is>
      </c>
      <c r="G20" t="inlineStr">
        <is>
          <t>14</t>
        </is>
      </c>
      <c r="H20" t="inlineStr">
        <is>
          <t>140</t>
        </is>
      </c>
      <c r="I20" t="inlineStr">
        <is>
          <t>1405</t>
        </is>
      </c>
      <c r="J2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20" t="inlineStr">
        <is>
          <t>А</t>
        </is>
      </c>
      <c r="L20" t="n">
        <v>268455.54245</v>
      </c>
      <c r="M20" t="n">
        <v>267186.8315</v>
      </c>
      <c r="N20" t="n">
        <v>1268.71095</v>
      </c>
      <c r="O20" t="n">
        <v>184814.08749</v>
      </c>
      <c r="P20" t="n">
        <v>182117.36981</v>
      </c>
      <c r="Q20" t="n">
        <v>2696.71768</v>
      </c>
      <c r="R20" t="n">
        <v>1171947.01746</v>
      </c>
      <c r="S20" t="n">
        <v>1171814.24589</v>
      </c>
      <c r="T20" t="n">
        <v>132.77157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Активи</t>
        </is>
      </c>
      <c r="E21" t="inlineStr">
        <is>
          <t>(без привʼязки)</t>
        </is>
      </c>
      <c r="F21" t="inlineStr">
        <is>
          <t>1</t>
        </is>
      </c>
      <c r="G21" t="inlineStr">
        <is>
          <t>14</t>
        </is>
      </c>
      <c r="H21" t="inlineStr">
        <is>
          <t>140</t>
        </is>
      </c>
      <c r="I21" t="inlineStr">
        <is>
          <t>1405</t>
        </is>
      </c>
      <c r="J2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21" t="inlineStr">
        <is>
          <t>П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-11150.00451</v>
      </c>
      <c r="S21" t="n">
        <v>-10297.67761</v>
      </c>
      <c r="T21" t="n">
        <v>-852.3269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Активи</t>
        </is>
      </c>
      <c r="E22" t="inlineStr">
        <is>
          <t>(без привʼязки)</t>
        </is>
      </c>
      <c r="F22" t="inlineStr">
        <is>
          <t>1</t>
        </is>
      </c>
      <c r="G22" t="inlineStr">
        <is>
          <t>14</t>
        </is>
      </c>
      <c r="H22" t="inlineStr">
        <is>
          <t>140</t>
        </is>
      </c>
      <c r="I22" t="inlineStr">
        <is>
          <t>1406</t>
        </is>
      </c>
      <c r="J2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2" t="inlineStr">
        <is>
          <t>А</t>
        </is>
      </c>
      <c r="L22" t="n">
        <v>157462.82155</v>
      </c>
      <c r="M22" t="n">
        <v>139797.00634</v>
      </c>
      <c r="N22" t="n">
        <v>17665.81521</v>
      </c>
      <c r="O22" t="n">
        <v>177508.80226</v>
      </c>
      <c r="P22" t="n">
        <v>161428.52969</v>
      </c>
      <c r="Q22" t="n">
        <v>16080.27257</v>
      </c>
      <c r="R22" t="n">
        <v>673032.1429100001</v>
      </c>
      <c r="S22" t="n">
        <v>670533.7247500001</v>
      </c>
      <c r="T22" t="n">
        <v>2498.41816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Активи</t>
        </is>
      </c>
      <c r="E23" t="inlineStr">
        <is>
          <t>(без привʼязки)</t>
        </is>
      </c>
      <c r="F23" t="inlineStr">
        <is>
          <t>1</t>
        </is>
      </c>
      <c r="G23" t="inlineStr">
        <is>
          <t>14</t>
        </is>
      </c>
      <c r="H23" t="inlineStr">
        <is>
          <t>140</t>
        </is>
      </c>
      <c r="I23" t="inlineStr">
        <is>
          <t>1406</t>
        </is>
      </c>
      <c r="J2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3" t="inlineStr">
        <is>
          <t>П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-9230.215330000001</v>
      </c>
      <c r="S23" t="n">
        <v>-9230.185520000001</v>
      </c>
      <c r="T23" t="n">
        <v>-0.02981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Активи</t>
        </is>
      </c>
      <c r="E24" t="inlineStr">
        <is>
          <t>(без привʼязки)</t>
        </is>
      </c>
      <c r="F24" t="inlineStr">
        <is>
          <t>1</t>
        </is>
      </c>
      <c r="G24" t="inlineStr">
        <is>
          <t>14</t>
        </is>
      </c>
      <c r="H24" t="inlineStr">
        <is>
          <t>140</t>
        </is>
      </c>
      <c r="I24" t="inlineStr">
        <is>
          <t>1408</t>
        </is>
      </c>
      <c r="J2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4" t="inlineStr">
        <is>
          <t>А</t>
        </is>
      </c>
      <c r="L24" t="n">
        <v>779469.83189</v>
      </c>
      <c r="M24" t="n">
        <v>770646.0297</v>
      </c>
      <c r="N24" t="n">
        <v>8823.80219</v>
      </c>
      <c r="O24" t="n">
        <v>875008.9153</v>
      </c>
      <c r="P24" t="n">
        <v>866759.2589200001</v>
      </c>
      <c r="Q24" t="n">
        <v>8249.65638</v>
      </c>
      <c r="R24" t="n">
        <v>259455.04996</v>
      </c>
      <c r="S24" t="n">
        <v>257804.36955</v>
      </c>
      <c r="T24" t="n">
        <v>1650.68041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Активи</t>
        </is>
      </c>
      <c r="E25" t="inlineStr">
        <is>
          <t>(без привʼязки)</t>
        </is>
      </c>
      <c r="F25" t="inlineStr">
        <is>
          <t>1</t>
        </is>
      </c>
      <c r="G25" t="inlineStr">
        <is>
          <t>14</t>
        </is>
      </c>
      <c r="H25" t="inlineStr">
        <is>
          <t>141</t>
        </is>
      </c>
      <c r="I25" t="inlineStr">
        <is>
          <t>1410</t>
        </is>
      </c>
      <c r="J2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25" t="inlineStr">
        <is>
          <t>А</t>
        </is>
      </c>
      <c r="L25" t="n">
        <v>0</v>
      </c>
      <c r="M25" t="n">
        <v>0</v>
      </c>
      <c r="N25" t="n">
        <v>0</v>
      </c>
      <c r="O25" t="n">
        <v>25</v>
      </c>
      <c r="P25" t="n">
        <v>25</v>
      </c>
      <c r="Q25" t="n">
        <v>0</v>
      </c>
      <c r="R25" t="n">
        <v>18642964</v>
      </c>
      <c r="S25" t="n">
        <v>18642964</v>
      </c>
      <c r="T25" t="n">
        <v>0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Активи</t>
        </is>
      </c>
      <c r="E26" t="inlineStr">
        <is>
          <t>(без привʼязки)</t>
        </is>
      </c>
      <c r="F26" t="inlineStr">
        <is>
          <t>1</t>
        </is>
      </c>
      <c r="G26" t="inlineStr">
        <is>
          <t>14</t>
        </is>
      </c>
      <c r="H26" t="inlineStr">
        <is>
          <t>141</t>
        </is>
      </c>
      <c r="I26" t="inlineStr">
        <is>
          <t>1411</t>
        </is>
      </c>
      <c r="J26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26" t="inlineStr">
        <is>
          <t>А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Активи</t>
        </is>
      </c>
      <c r="E27" t="inlineStr">
        <is>
          <t>(без привʼязки)</t>
        </is>
      </c>
      <c r="F27" t="inlineStr">
        <is>
          <t>1</t>
        </is>
      </c>
      <c r="G27" t="inlineStr">
        <is>
          <t>14</t>
        </is>
      </c>
      <c r="H27" t="inlineStr">
        <is>
          <t>141</t>
        </is>
      </c>
      <c r="I27" t="inlineStr">
        <is>
          <t>1412</t>
        </is>
      </c>
      <c r="J27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K27" t="inlineStr">
        <is>
          <t>А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Активи</t>
        </is>
      </c>
      <c r="E28" t="inlineStr">
        <is>
          <t>(без привʼязки)</t>
        </is>
      </c>
      <c r="F28" t="inlineStr">
        <is>
          <t>1</t>
        </is>
      </c>
      <c r="G28" t="inlineStr">
        <is>
          <t>14</t>
        </is>
      </c>
      <c r="H28" t="inlineStr">
        <is>
          <t>141</t>
        </is>
      </c>
      <c r="I28" t="inlineStr">
        <is>
          <t>1415</t>
        </is>
      </c>
      <c r="J28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28" t="inlineStr">
        <is>
          <t>А</t>
        </is>
      </c>
      <c r="L28" t="n">
        <v>87825.44971</v>
      </c>
      <c r="M28" t="n">
        <v>87825.44971</v>
      </c>
      <c r="N28" t="n">
        <v>0</v>
      </c>
      <c r="O28" t="n">
        <v>20834.30412</v>
      </c>
      <c r="P28" t="n">
        <v>20834.30412</v>
      </c>
      <c r="Q28" t="n">
        <v>0</v>
      </c>
      <c r="R28" t="n">
        <v>596163.5281</v>
      </c>
      <c r="S28" t="n">
        <v>596163.5281</v>
      </c>
      <c r="T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Активи</t>
        </is>
      </c>
      <c r="E29" t="inlineStr">
        <is>
          <t>(без привʼязки)</t>
        </is>
      </c>
      <c r="F29" t="inlineStr">
        <is>
          <t>1</t>
        </is>
      </c>
      <c r="G29" t="inlineStr">
        <is>
          <t>14</t>
        </is>
      </c>
      <c r="H29" t="inlineStr">
        <is>
          <t>141</t>
        </is>
      </c>
      <c r="I29" t="inlineStr">
        <is>
          <t>1415</t>
        </is>
      </c>
      <c r="J29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29" t="inlineStr">
        <is>
          <t>П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-353578.80043</v>
      </c>
      <c r="S29" t="n">
        <v>-353578.80043</v>
      </c>
      <c r="T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Активи</t>
        </is>
      </c>
      <c r="E30" t="inlineStr">
        <is>
          <t>(без привʼязки)</t>
        </is>
      </c>
      <c r="F30" t="inlineStr">
        <is>
          <t>1</t>
        </is>
      </c>
      <c r="G30" t="inlineStr">
        <is>
          <t>14</t>
        </is>
      </c>
      <c r="H30" t="inlineStr">
        <is>
          <t>141</t>
        </is>
      </c>
      <c r="I30" t="inlineStr">
        <is>
          <t>1416</t>
        </is>
      </c>
      <c r="J3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0" t="inlineStr">
        <is>
          <t>А</t>
        </is>
      </c>
      <c r="L30" t="n">
        <v>434.86589</v>
      </c>
      <c r="M30" t="n">
        <v>434.86589</v>
      </c>
      <c r="N30" t="n">
        <v>0</v>
      </c>
      <c r="O30" t="n">
        <v>8394.19227</v>
      </c>
      <c r="P30" t="n">
        <v>8394.19227</v>
      </c>
      <c r="Q30" t="n">
        <v>0</v>
      </c>
      <c r="R30" t="n">
        <v>94421.05723000001</v>
      </c>
      <c r="S30" t="n">
        <v>94421.05723000001</v>
      </c>
      <c r="T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Активи</t>
        </is>
      </c>
      <c r="E31" t="inlineStr">
        <is>
          <t>(без привʼязки)</t>
        </is>
      </c>
      <c r="F31" t="inlineStr">
        <is>
          <t>1</t>
        </is>
      </c>
      <c r="G31" t="inlineStr">
        <is>
          <t>14</t>
        </is>
      </c>
      <c r="H31" t="inlineStr">
        <is>
          <t>141</t>
        </is>
      </c>
      <c r="I31" t="inlineStr">
        <is>
          <t>1416</t>
        </is>
      </c>
      <c r="J3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1" t="inlineStr">
        <is>
          <t>П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-1083.62795</v>
      </c>
      <c r="S31" t="n">
        <v>-1083.62795</v>
      </c>
      <c r="T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Активи</t>
        </is>
      </c>
      <c r="E32" t="inlineStr">
        <is>
          <t>(без привʼязки)</t>
        </is>
      </c>
      <c r="F32" t="inlineStr">
        <is>
          <t>1</t>
        </is>
      </c>
      <c r="G32" t="inlineStr">
        <is>
          <t>14</t>
        </is>
      </c>
      <c r="H32" t="inlineStr">
        <is>
          <t>141</t>
        </is>
      </c>
      <c r="I32" t="inlineStr">
        <is>
          <t>1418</t>
        </is>
      </c>
      <c r="J32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2" t="inlineStr">
        <is>
          <t>А</t>
        </is>
      </c>
      <c r="L32" t="n">
        <v>224357.45515</v>
      </c>
      <c r="M32" t="n">
        <v>224357.45515</v>
      </c>
      <c r="N32" t="n">
        <v>0</v>
      </c>
      <c r="O32" t="n">
        <v>386693.658</v>
      </c>
      <c r="P32" t="n">
        <v>386693.658</v>
      </c>
      <c r="Q32" t="n">
        <v>0</v>
      </c>
      <c r="R32" t="n">
        <v>432744.89382</v>
      </c>
      <c r="S32" t="n">
        <v>432744.89382</v>
      </c>
      <c r="T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Активи</t>
        </is>
      </c>
      <c r="E33" t="inlineStr">
        <is>
          <t>(без привʼязки)</t>
        </is>
      </c>
      <c r="F33" t="inlineStr">
        <is>
          <t>1</t>
        </is>
      </c>
      <c r="G33" t="inlineStr">
        <is>
          <t>14</t>
        </is>
      </c>
      <c r="H33" t="inlineStr">
        <is>
          <t>141</t>
        </is>
      </c>
      <c r="I33" t="inlineStr">
        <is>
          <t>1419</t>
        </is>
      </c>
      <c r="J33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K33" t="inlineStr">
        <is>
          <t>П</t>
        </is>
      </c>
      <c r="L33" t="n">
        <v>24650.14684</v>
      </c>
      <c r="M33" t="n">
        <v>24650.14684</v>
      </c>
      <c r="N33" t="n">
        <v>0</v>
      </c>
      <c r="O33" t="n">
        <v>3130.2114</v>
      </c>
      <c r="P33" t="n">
        <v>3130.2114</v>
      </c>
      <c r="Q33" t="n">
        <v>0</v>
      </c>
      <c r="R33" t="n">
        <v>-774586.16937</v>
      </c>
      <c r="S33" t="n">
        <v>-774586.16937</v>
      </c>
      <c r="T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Активи</t>
        </is>
      </c>
      <c r="E34" t="inlineStr">
        <is>
          <t>(без привʼязки)</t>
        </is>
      </c>
      <c r="F34" t="inlineStr">
        <is>
          <t>1</t>
        </is>
      </c>
      <c r="G34" t="inlineStr">
        <is>
          <t>14</t>
        </is>
      </c>
      <c r="H34" t="inlineStr">
        <is>
          <t>142</t>
        </is>
      </c>
      <c r="I34" t="inlineStr">
        <is>
          <t>1420</t>
        </is>
      </c>
      <c r="J3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K34" t="inlineStr">
        <is>
          <t>А</t>
        </is>
      </c>
      <c r="L34" t="n">
        <v>771886</v>
      </c>
      <c r="M34" t="n">
        <v>771886</v>
      </c>
      <c r="N34" t="n">
        <v>0</v>
      </c>
      <c r="O34" t="n">
        <v>0</v>
      </c>
      <c r="P34" t="n">
        <v>0</v>
      </c>
      <c r="Q34" t="n">
        <v>0</v>
      </c>
      <c r="R34" t="n">
        <v>35012828</v>
      </c>
      <c r="S34" t="n">
        <v>35012828</v>
      </c>
      <c r="T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Активи</t>
        </is>
      </c>
      <c r="E35" t="inlineStr">
        <is>
          <t>(без привʼязки)</t>
        </is>
      </c>
      <c r="F35" t="inlineStr">
        <is>
          <t>1</t>
        </is>
      </c>
      <c r="G35" t="inlineStr">
        <is>
          <t>14</t>
        </is>
      </c>
      <c r="H35" t="inlineStr">
        <is>
          <t>142</t>
        </is>
      </c>
      <c r="I35" t="inlineStr">
        <is>
          <t>1426</t>
        </is>
      </c>
      <c r="J3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5" t="inlineStr">
        <is>
          <t>А</t>
        </is>
      </c>
      <c r="L35" t="n">
        <v>6043.03146</v>
      </c>
      <c r="M35" t="n">
        <v>6043.03146</v>
      </c>
      <c r="N35" t="n">
        <v>0</v>
      </c>
      <c r="O35" t="n">
        <v>11171.94248</v>
      </c>
      <c r="P35" t="n">
        <v>11171.94248</v>
      </c>
      <c r="Q35" t="n">
        <v>0</v>
      </c>
      <c r="R35" t="n">
        <v>141160.22166</v>
      </c>
      <c r="S35" t="n">
        <v>141160.22166</v>
      </c>
      <c r="T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Активи</t>
        </is>
      </c>
      <c r="E36" t="inlineStr">
        <is>
          <t>(без привʼязки)</t>
        </is>
      </c>
      <c r="F36" t="inlineStr">
        <is>
          <t>1</t>
        </is>
      </c>
      <c r="G36" t="inlineStr">
        <is>
          <t>14</t>
        </is>
      </c>
      <c r="H36" t="inlineStr">
        <is>
          <t>142</t>
        </is>
      </c>
      <c r="I36" t="inlineStr">
        <is>
          <t>1426</t>
        </is>
      </c>
      <c r="J3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6" t="inlineStr">
        <is>
          <t>П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-43710.38052</v>
      </c>
      <c r="S36" t="n">
        <v>-43710.38052</v>
      </c>
      <c r="T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Активи</t>
        </is>
      </c>
      <c r="E37" t="inlineStr">
        <is>
          <t>(без привʼязки)</t>
        </is>
      </c>
      <c r="F37" t="inlineStr">
        <is>
          <t>1</t>
        </is>
      </c>
      <c r="G37" t="inlineStr">
        <is>
          <t>14</t>
        </is>
      </c>
      <c r="H37" t="inlineStr">
        <is>
          <t>142</t>
        </is>
      </c>
      <c r="I37" t="inlineStr">
        <is>
          <t>1428</t>
        </is>
      </c>
      <c r="J37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7" t="inlineStr">
        <is>
          <t>А</t>
        </is>
      </c>
      <c r="L37" t="n">
        <v>414908.27696</v>
      </c>
      <c r="M37" t="n">
        <v>414908.27696</v>
      </c>
      <c r="N37" t="n">
        <v>0</v>
      </c>
      <c r="O37" t="n">
        <v>1218610.24595</v>
      </c>
      <c r="P37" t="n">
        <v>1218610.24595</v>
      </c>
      <c r="Q37" t="n">
        <v>0</v>
      </c>
      <c r="R37" t="n">
        <v>1113788.45517</v>
      </c>
      <c r="S37" t="n">
        <v>1113788.45517</v>
      </c>
      <c r="T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Активи</t>
        </is>
      </c>
      <c r="E38" t="inlineStr">
        <is>
          <t>(без привʼязки)</t>
        </is>
      </c>
      <c r="F38" t="inlineStr">
        <is>
          <t>1</t>
        </is>
      </c>
      <c r="G38" t="inlineStr">
        <is>
          <t>14</t>
        </is>
      </c>
      <c r="H38" t="inlineStr">
        <is>
          <t>142</t>
        </is>
      </c>
      <c r="I38" t="inlineStr">
        <is>
          <t>1429</t>
        </is>
      </c>
      <c r="J38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K38" t="inlineStr">
        <is>
          <t>П</t>
        </is>
      </c>
      <c r="L38" t="n">
        <v>54542.32482</v>
      </c>
      <c r="M38" t="n">
        <v>54542.32482</v>
      </c>
      <c r="N38" t="n">
        <v>0</v>
      </c>
      <c r="O38" t="n">
        <v>38169.71401</v>
      </c>
      <c r="P38" t="n">
        <v>38169.71401</v>
      </c>
      <c r="Q38" t="n">
        <v>0</v>
      </c>
      <c r="R38" t="n">
        <v>-1588674.13355</v>
      </c>
      <c r="S38" t="n">
        <v>-1588674.13355</v>
      </c>
      <c r="T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Активи</t>
        </is>
      </c>
      <c r="E39" t="inlineStr">
        <is>
          <t>(без привʼязки)</t>
        </is>
      </c>
      <c r="F39" t="inlineStr">
        <is>
          <t>1</t>
        </is>
      </c>
      <c r="G39" t="inlineStr">
        <is>
          <t>14</t>
        </is>
      </c>
      <c r="H39" t="inlineStr">
        <is>
          <t>143</t>
        </is>
      </c>
      <c r="I39" t="inlineStr">
        <is>
          <t>1430</t>
        </is>
      </c>
      <c r="J3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K39" t="inlineStr">
        <is>
          <t>А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Активи</t>
        </is>
      </c>
      <c r="E40" t="inlineStr">
        <is>
          <t>(без привʼязки)</t>
        </is>
      </c>
      <c r="F40" t="inlineStr">
        <is>
          <t>1</t>
        </is>
      </c>
      <c r="G40" t="inlineStr">
        <is>
          <t>14</t>
        </is>
      </c>
      <c r="H40" t="inlineStr">
        <is>
          <t>143</t>
        </is>
      </c>
      <c r="I40" t="inlineStr">
        <is>
          <t>1435</t>
        </is>
      </c>
      <c r="J40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40" t="inlineStr">
        <is>
          <t>А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Активи</t>
        </is>
      </c>
      <c r="E41" t="inlineStr">
        <is>
          <t>(без привʼязки)</t>
        </is>
      </c>
      <c r="F41" t="inlineStr">
        <is>
          <t>1</t>
        </is>
      </c>
      <c r="G41" t="inlineStr">
        <is>
          <t>14</t>
        </is>
      </c>
      <c r="H41" t="inlineStr">
        <is>
          <t>143</t>
        </is>
      </c>
      <c r="I41" t="inlineStr">
        <is>
          <t>1435</t>
        </is>
      </c>
      <c r="J41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41" t="inlineStr">
        <is>
          <t>П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Активи</t>
        </is>
      </c>
      <c r="E42" t="inlineStr">
        <is>
          <t>(без привʼязки)</t>
        </is>
      </c>
      <c r="F42" t="inlineStr">
        <is>
          <t>1</t>
        </is>
      </c>
      <c r="G42" t="inlineStr">
        <is>
          <t>14</t>
        </is>
      </c>
      <c r="H42" t="inlineStr">
        <is>
          <t>143</t>
        </is>
      </c>
      <c r="I42" t="inlineStr">
        <is>
          <t>1436</t>
        </is>
      </c>
      <c r="J4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42" t="inlineStr">
        <is>
          <t>А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Активи</t>
        </is>
      </c>
      <c r="E43" t="inlineStr">
        <is>
          <t>(без привʼязки)</t>
        </is>
      </c>
      <c r="F43" t="inlineStr">
        <is>
          <t>1</t>
        </is>
      </c>
      <c r="G43" t="inlineStr">
        <is>
          <t>14</t>
        </is>
      </c>
      <c r="H43" t="inlineStr">
        <is>
          <t>143</t>
        </is>
      </c>
      <c r="I43" t="inlineStr">
        <is>
          <t>1436</t>
        </is>
      </c>
      <c r="J4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43" t="inlineStr">
        <is>
          <t>П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Активи</t>
        </is>
      </c>
      <c r="E44" t="inlineStr">
        <is>
          <t>(без привʼязки)</t>
        </is>
      </c>
      <c r="F44" t="inlineStr">
        <is>
          <t>1</t>
        </is>
      </c>
      <c r="G44" t="inlineStr">
        <is>
          <t>14</t>
        </is>
      </c>
      <c r="H44" t="inlineStr">
        <is>
          <t>143</t>
        </is>
      </c>
      <c r="I44" t="inlineStr">
        <is>
          <t>1438</t>
        </is>
      </c>
      <c r="J4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44" t="inlineStr">
        <is>
          <t>А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Активи</t>
        </is>
      </c>
      <c r="E45" t="inlineStr">
        <is>
          <t>(без привʼязки)</t>
        </is>
      </c>
      <c r="F45" t="inlineStr">
        <is>
          <t>1</t>
        </is>
      </c>
      <c r="G45" t="inlineStr">
        <is>
          <t>14</t>
        </is>
      </c>
      <c r="H45" t="inlineStr">
        <is>
          <t>144</t>
        </is>
      </c>
      <c r="I45" t="inlineStr">
        <is>
          <t>1440</t>
        </is>
      </c>
      <c r="J4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K45" t="inlineStr">
        <is>
          <t>А</t>
        </is>
      </c>
      <c r="L45" t="n">
        <v>676400000</v>
      </c>
      <c r="M45" t="n">
        <v>676400000</v>
      </c>
      <c r="N45" t="n">
        <v>0</v>
      </c>
      <c r="O45" t="n">
        <v>666400000</v>
      </c>
      <c r="P45" t="n">
        <v>666400000</v>
      </c>
      <c r="Q45" t="n">
        <v>0</v>
      </c>
      <c r="R45" t="n">
        <v>27500000</v>
      </c>
      <c r="S45" t="n">
        <v>27500000</v>
      </c>
      <c r="T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Активи</t>
        </is>
      </c>
      <c r="E46" t="inlineStr">
        <is>
          <t>(без привʼязки)</t>
        </is>
      </c>
      <c r="F46" t="inlineStr">
        <is>
          <t>1</t>
        </is>
      </c>
      <c r="G46" t="inlineStr">
        <is>
          <t>14</t>
        </is>
      </c>
      <c r="H46" t="inlineStr">
        <is>
          <t>144</t>
        </is>
      </c>
      <c r="I46" t="inlineStr">
        <is>
          <t>1446</t>
        </is>
      </c>
      <c r="J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46" t="inlineStr">
        <is>
          <t>А</t>
        </is>
      </c>
      <c r="L46" t="n">
        <v>16.17489</v>
      </c>
      <c r="M46" t="n">
        <v>16.17489</v>
      </c>
      <c r="N46" t="n">
        <v>0</v>
      </c>
      <c r="O46" t="n">
        <v>17.79878</v>
      </c>
      <c r="P46" t="n">
        <v>17.79878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Активи</t>
        </is>
      </c>
      <c r="E47" t="inlineStr">
        <is>
          <t>(без привʼязки)</t>
        </is>
      </c>
      <c r="F47" t="inlineStr">
        <is>
          <t>1</t>
        </is>
      </c>
      <c r="G47" t="inlineStr">
        <is>
          <t>14</t>
        </is>
      </c>
      <c r="H47" t="inlineStr">
        <is>
          <t>144</t>
        </is>
      </c>
      <c r="I47" t="inlineStr">
        <is>
          <t>1446</t>
        </is>
      </c>
      <c r="J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47" t="inlineStr">
        <is>
          <t>П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-4.4657</v>
      </c>
      <c r="S47" t="n">
        <v>-4.4657</v>
      </c>
      <c r="T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Активи</t>
        </is>
      </c>
      <c r="E48" t="inlineStr">
        <is>
          <t>(без привʼязки)</t>
        </is>
      </c>
      <c r="F48" t="inlineStr">
        <is>
          <t>1</t>
        </is>
      </c>
      <c r="G48" t="inlineStr">
        <is>
          <t>14</t>
        </is>
      </c>
      <c r="H48" t="inlineStr">
        <is>
          <t>144</t>
        </is>
      </c>
      <c r="I48" t="inlineStr">
        <is>
          <t>1448</t>
        </is>
      </c>
      <c r="J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48" t="inlineStr">
        <is>
          <t>А</t>
        </is>
      </c>
      <c r="L48" t="n">
        <v>362220.12209</v>
      </c>
      <c r="M48" t="n">
        <v>362220.12209</v>
      </c>
      <c r="N48" t="n">
        <v>0</v>
      </c>
      <c r="O48" t="n">
        <v>354000.944</v>
      </c>
      <c r="P48" t="n">
        <v>354000.944</v>
      </c>
      <c r="Q48" t="n">
        <v>0</v>
      </c>
      <c r="R48" t="n">
        <v>22602.73973</v>
      </c>
      <c r="S48" t="n">
        <v>22602.73973</v>
      </c>
      <c r="T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Активи</t>
        </is>
      </c>
      <c r="E49" t="inlineStr">
        <is>
          <t>(без привʼязки)</t>
        </is>
      </c>
      <c r="F49" t="inlineStr">
        <is>
          <t>1</t>
        </is>
      </c>
      <c r="G49" t="inlineStr">
        <is>
          <t>15</t>
        </is>
      </c>
      <c r="H49" t="inlineStr">
        <is>
          <t>150</t>
        </is>
      </c>
      <c r="I49" t="inlineStr">
        <is>
          <t>1500</t>
        </is>
      </c>
      <c r="J49" t="inlineStr">
        <is>
          <t>Кореспондентські рахунки, що відкриті в інших банках</t>
        </is>
      </c>
      <c r="K49" t="inlineStr">
        <is>
          <t>А</t>
        </is>
      </c>
      <c r="L49" t="n">
        <v>276976818.25579</v>
      </c>
      <c r="M49" t="n">
        <v>0</v>
      </c>
      <c r="N49" t="n">
        <v>276976818.25579</v>
      </c>
      <c r="O49" t="n">
        <v>282594202.70044</v>
      </c>
      <c r="P49" t="n">
        <v>0</v>
      </c>
      <c r="Q49" t="n">
        <v>282594202.70044</v>
      </c>
      <c r="R49" t="n">
        <v>22094921.98349</v>
      </c>
      <c r="S49" t="n">
        <v>0</v>
      </c>
      <c r="T49" t="n">
        <v>22094921.98349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Активи</t>
        </is>
      </c>
      <c r="E50" t="inlineStr">
        <is>
          <t>(без привʼязки)</t>
        </is>
      </c>
      <c r="F50" t="inlineStr">
        <is>
          <t>1</t>
        </is>
      </c>
      <c r="G50" t="inlineStr">
        <is>
          <t>15</t>
        </is>
      </c>
      <c r="H50" t="inlineStr">
        <is>
          <t>150</t>
        </is>
      </c>
      <c r="I50" t="inlineStr">
        <is>
          <t>1508</t>
        </is>
      </c>
      <c r="J50" t="inlineStr">
        <is>
          <t>Нараховані доходи за коштами на вимогу в інших банках</t>
        </is>
      </c>
      <c r="K50" t="inlineStr">
        <is>
          <t>А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Активи</t>
        </is>
      </c>
      <c r="E51" t="inlineStr">
        <is>
          <t>(без привʼязки)</t>
        </is>
      </c>
      <c r="F51" t="inlineStr">
        <is>
          <t>1</t>
        </is>
      </c>
      <c r="G51" t="inlineStr">
        <is>
          <t>15</t>
        </is>
      </c>
      <c r="H51" t="inlineStr">
        <is>
          <t>150</t>
        </is>
      </c>
      <c r="I51" t="inlineStr">
        <is>
          <t>1509</t>
        </is>
      </c>
      <c r="J51" t="inlineStr">
        <is>
          <t>Резерв за коштами на вимогу в інших банках</t>
        </is>
      </c>
      <c r="K51" t="inlineStr">
        <is>
          <t>П</t>
        </is>
      </c>
      <c r="L51" t="n">
        <v>54178.52065</v>
      </c>
      <c r="M51" t="n">
        <v>0</v>
      </c>
      <c r="N51" t="n">
        <v>54178.52065</v>
      </c>
      <c r="O51" t="n">
        <v>50760.35832</v>
      </c>
      <c r="P51" t="n">
        <v>0</v>
      </c>
      <c r="Q51" t="n">
        <v>50760.35832</v>
      </c>
      <c r="R51" t="n">
        <v>-50356.26768</v>
      </c>
      <c r="S51" t="n">
        <v>0</v>
      </c>
      <c r="T51" t="n">
        <v>-50356.26768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Активи</t>
        </is>
      </c>
      <c r="E52" t="inlineStr">
        <is>
          <t>(без привʼязки)</t>
        </is>
      </c>
      <c r="F52" t="inlineStr">
        <is>
          <t>1</t>
        </is>
      </c>
      <c r="G52" t="inlineStr">
        <is>
          <t>15</t>
        </is>
      </c>
      <c r="H52" t="inlineStr">
        <is>
          <t>151</t>
        </is>
      </c>
      <c r="I52" t="inlineStr">
        <is>
          <t>1510</t>
        </is>
      </c>
      <c r="J52" t="inlineStr">
        <is>
          <t>Депозити овернайт, що розміщені в інших банках, які обліковуються за амортизованою собівартістю</t>
        </is>
      </c>
      <c r="K52" t="inlineStr">
        <is>
          <t>А</t>
        </is>
      </c>
      <c r="L52" t="n">
        <v>92148166.06</v>
      </c>
      <c r="M52" t="n">
        <v>0</v>
      </c>
      <c r="N52" t="n">
        <v>92148166.06</v>
      </c>
      <c r="O52" t="n">
        <v>91222690.25</v>
      </c>
      <c r="P52" t="n">
        <v>0</v>
      </c>
      <c r="Q52" t="n">
        <v>91222690.25</v>
      </c>
      <c r="R52" t="n">
        <v>5065149.79</v>
      </c>
      <c r="S52" t="n">
        <v>0</v>
      </c>
      <c r="T52" t="n">
        <v>5065149.79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Активи</t>
        </is>
      </c>
      <c r="E53" t="inlineStr">
        <is>
          <t>(без привʼязки)</t>
        </is>
      </c>
      <c r="F53" t="inlineStr">
        <is>
          <t>1</t>
        </is>
      </c>
      <c r="G53" t="inlineStr">
        <is>
          <t>15</t>
        </is>
      </c>
      <c r="H53" t="inlineStr">
        <is>
          <t>151</t>
        </is>
      </c>
      <c r="I53" t="inlineStr">
        <is>
          <t>1513</t>
        </is>
      </c>
      <c r="J53" t="inlineStr">
        <is>
          <t>Строкові вклади (депозити), що розміщені в інших банках, які обліковуються за амортизованою собівартістю</t>
        </is>
      </c>
      <c r="K53" t="inlineStr">
        <is>
          <t>А</t>
        </is>
      </c>
      <c r="L53" t="n">
        <v>94980719.31999999</v>
      </c>
      <c r="M53" t="n">
        <v>0</v>
      </c>
      <c r="N53" t="n">
        <v>94980719.31999999</v>
      </c>
      <c r="O53" t="n">
        <v>89267289.25</v>
      </c>
      <c r="P53" t="n">
        <v>0</v>
      </c>
      <c r="Q53" t="n">
        <v>89267289.25</v>
      </c>
      <c r="R53" t="n">
        <v>25250668.78</v>
      </c>
      <c r="S53" t="n">
        <v>0</v>
      </c>
      <c r="T53" t="n">
        <v>25250668.78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Активи</t>
        </is>
      </c>
      <c r="E54" t="inlineStr">
        <is>
          <t>(без привʼязки)</t>
        </is>
      </c>
      <c r="F54" t="inlineStr">
        <is>
          <t>1</t>
        </is>
      </c>
      <c r="G54" t="inlineStr">
        <is>
          <t>15</t>
        </is>
      </c>
      <c r="H54" t="inlineStr">
        <is>
          <t>151</t>
        </is>
      </c>
      <c r="I54" t="inlineStr">
        <is>
          <t>1516</t>
        </is>
      </c>
      <c r="J5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54" t="inlineStr">
        <is>
          <t>А</t>
        </is>
      </c>
      <c r="L54" t="n">
        <v>4.12165</v>
      </c>
      <c r="M54" t="n">
        <v>0</v>
      </c>
      <c r="N54" t="n">
        <v>4.12165</v>
      </c>
      <c r="O54" t="n">
        <v>4.30492</v>
      </c>
      <c r="P54" t="n">
        <v>0</v>
      </c>
      <c r="Q54" t="n">
        <v>4.30492</v>
      </c>
      <c r="R54" t="n">
        <v>0.06223</v>
      </c>
      <c r="S54" t="n">
        <v>0</v>
      </c>
      <c r="T54" t="n">
        <v>0.06223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Активи</t>
        </is>
      </c>
      <c r="E55" t="inlineStr">
        <is>
          <t>(без привʼязки)</t>
        </is>
      </c>
      <c r="F55" t="inlineStr">
        <is>
          <t>1</t>
        </is>
      </c>
      <c r="G55" t="inlineStr">
        <is>
          <t>15</t>
        </is>
      </c>
      <c r="H55" t="inlineStr">
        <is>
          <t>151</t>
        </is>
      </c>
      <c r="I55" t="inlineStr">
        <is>
          <t>1516</t>
        </is>
      </c>
      <c r="J5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55" t="inlineStr">
        <is>
          <t>П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-0.98111</v>
      </c>
      <c r="S55" t="n">
        <v>0</v>
      </c>
      <c r="T55" t="n">
        <v>-0.98111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Активи</t>
        </is>
      </c>
      <c r="E56" t="inlineStr">
        <is>
          <t>(без привʼязки)</t>
        </is>
      </c>
      <c r="F56" t="inlineStr">
        <is>
          <t>1</t>
        </is>
      </c>
      <c r="G56" t="inlineStr">
        <is>
          <t>15</t>
        </is>
      </c>
      <c r="H56" t="inlineStr">
        <is>
          <t>151</t>
        </is>
      </c>
      <c r="I56" t="inlineStr">
        <is>
          <t>1518</t>
        </is>
      </c>
      <c r="J56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K56" t="inlineStr">
        <is>
          <t>А</t>
        </is>
      </c>
      <c r="L56" t="n">
        <v>58887.18056</v>
      </c>
      <c r="M56" t="n">
        <v>0</v>
      </c>
      <c r="N56" t="n">
        <v>58887.18056</v>
      </c>
      <c r="O56" t="n">
        <v>57126.21239</v>
      </c>
      <c r="P56" t="n">
        <v>0</v>
      </c>
      <c r="Q56" t="n">
        <v>57126.21239</v>
      </c>
      <c r="R56" t="n">
        <v>8567.70334</v>
      </c>
      <c r="S56" t="n">
        <v>0</v>
      </c>
      <c r="T56" t="n">
        <v>8567.70334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Активи</t>
        </is>
      </c>
      <c r="E57" t="inlineStr">
        <is>
          <t>(без привʼязки)</t>
        </is>
      </c>
      <c r="F57" t="inlineStr">
        <is>
          <t>1</t>
        </is>
      </c>
      <c r="G57" t="inlineStr">
        <is>
          <t>15</t>
        </is>
      </c>
      <c r="H57" t="inlineStr">
        <is>
          <t>151</t>
        </is>
      </c>
      <c r="I57" t="inlineStr">
        <is>
          <t>1519</t>
        </is>
      </c>
      <c r="J57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K57" t="inlineStr">
        <is>
          <t>П</t>
        </is>
      </c>
      <c r="L57" t="n">
        <v>17403.11573</v>
      </c>
      <c r="M57" t="n">
        <v>0</v>
      </c>
      <c r="N57" t="n">
        <v>17403.11573</v>
      </c>
      <c r="O57" t="n">
        <v>19989.35107</v>
      </c>
      <c r="P57" t="n">
        <v>0</v>
      </c>
      <c r="Q57" t="n">
        <v>19989.35107</v>
      </c>
      <c r="R57" t="n">
        <v>-19623.76766</v>
      </c>
      <c r="S57" t="n">
        <v>0</v>
      </c>
      <c r="T57" t="n">
        <v>-19623.76766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Активи</t>
        </is>
      </c>
      <c r="E58" t="inlineStr">
        <is>
          <t>(без привʼязки)</t>
        </is>
      </c>
      <c r="F58" t="inlineStr">
        <is>
          <t>1</t>
        </is>
      </c>
      <c r="G58" t="inlineStr">
        <is>
          <t>15</t>
        </is>
      </c>
      <c r="H58" t="inlineStr">
        <is>
          <t>152</t>
        </is>
      </c>
      <c r="I58" t="inlineStr">
        <is>
          <t>1521</t>
        </is>
      </c>
      <c r="J58" t="inlineStr">
        <is>
          <t>Кредити овернайт, що надані іншим банкам,які обліковуються за амортизованою собівартістю</t>
        </is>
      </c>
      <c r="K58" t="inlineStr">
        <is>
          <t>А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Активи</t>
        </is>
      </c>
      <c r="E59" t="inlineStr">
        <is>
          <t>(без привʼязки)</t>
        </is>
      </c>
      <c r="F59" t="inlineStr">
        <is>
          <t>1</t>
        </is>
      </c>
      <c r="G59" t="inlineStr">
        <is>
          <t>15</t>
        </is>
      </c>
      <c r="H59" t="inlineStr">
        <is>
          <t>152</t>
        </is>
      </c>
      <c r="I59" t="inlineStr">
        <is>
          <t>1522</t>
        </is>
      </c>
      <c r="J59" t="inlineStr">
        <is>
          <t>Кредити, що надані іншим банкам за операціями репо, які обліковуються за амортизованою собівартістю</t>
        </is>
      </c>
      <c r="K59" t="inlineStr">
        <is>
          <t>А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Активи</t>
        </is>
      </c>
      <c r="E60" t="inlineStr">
        <is>
          <t>(без привʼязки)</t>
        </is>
      </c>
      <c r="F60" t="inlineStr">
        <is>
          <t>1</t>
        </is>
      </c>
      <c r="G60" t="inlineStr">
        <is>
          <t>15</t>
        </is>
      </c>
      <c r="H60" t="inlineStr">
        <is>
          <t>152</t>
        </is>
      </c>
      <c r="I60" t="inlineStr">
        <is>
          <t>1524</t>
        </is>
      </c>
      <c r="J60" t="inlineStr">
        <is>
          <t>Інші кредити, що надані іншим банкам, які обліковуються за амортизованою собівартістю</t>
        </is>
      </c>
      <c r="K60" t="inlineStr">
        <is>
          <t>А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Активи</t>
        </is>
      </c>
      <c r="E61" t="inlineStr">
        <is>
          <t>(без привʼязки)</t>
        </is>
      </c>
      <c r="F61" t="inlineStr">
        <is>
          <t>1</t>
        </is>
      </c>
      <c r="G61" t="inlineStr">
        <is>
          <t>15</t>
        </is>
      </c>
      <c r="H61" t="inlineStr">
        <is>
          <t>152</t>
        </is>
      </c>
      <c r="I61" t="inlineStr">
        <is>
          <t>1526</t>
        </is>
      </c>
      <c r="J61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61" t="inlineStr">
        <is>
          <t>А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Активи</t>
        </is>
      </c>
      <c r="E62" t="inlineStr">
        <is>
          <t>(без привʼязки)</t>
        </is>
      </c>
      <c r="F62" t="inlineStr">
        <is>
          <t>1</t>
        </is>
      </c>
      <c r="G62" t="inlineStr">
        <is>
          <t>15</t>
        </is>
      </c>
      <c r="H62" t="inlineStr">
        <is>
          <t>152</t>
        </is>
      </c>
      <c r="I62" t="inlineStr">
        <is>
          <t>1526</t>
        </is>
      </c>
      <c r="J62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62" t="inlineStr">
        <is>
          <t>П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Активи</t>
        </is>
      </c>
      <c r="E63" t="inlineStr">
        <is>
          <t>(без привʼязки)</t>
        </is>
      </c>
      <c r="F63" t="inlineStr">
        <is>
          <t>1</t>
        </is>
      </c>
      <c r="G63" t="inlineStr">
        <is>
          <t>15</t>
        </is>
      </c>
      <c r="H63" t="inlineStr">
        <is>
          <t>152</t>
        </is>
      </c>
      <c r="I63" t="inlineStr">
        <is>
          <t>1528</t>
        </is>
      </c>
      <c r="J63" t="inlineStr">
        <is>
          <t>Нараховані доходи за кредитами, що надані іншим банкам, які обліковуються за амортизованою собівартістю</t>
        </is>
      </c>
      <c r="K63" t="inlineStr">
        <is>
          <t>А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Активи</t>
        </is>
      </c>
      <c r="E64" t="inlineStr">
        <is>
          <t>(без привʼязки)</t>
        </is>
      </c>
      <c r="F64" t="inlineStr">
        <is>
          <t>1</t>
        </is>
      </c>
      <c r="G64" t="inlineStr">
        <is>
          <t>15</t>
        </is>
      </c>
      <c r="H64" t="inlineStr">
        <is>
          <t>152</t>
        </is>
      </c>
      <c r="I64" t="inlineStr">
        <is>
          <t>1529</t>
        </is>
      </c>
      <c r="J64" t="inlineStr">
        <is>
          <t>Резерв за кредитами, що надані іншим банкам, які обліковуються за амортизованою собівартістю</t>
        </is>
      </c>
      <c r="K64" t="inlineStr">
        <is>
          <t>П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Активи</t>
        </is>
      </c>
      <c r="E65" t="inlineStr">
        <is>
          <t>(без привʼязки)</t>
        </is>
      </c>
      <c r="F65" t="inlineStr">
        <is>
          <t>1</t>
        </is>
      </c>
      <c r="G65" t="inlineStr">
        <is>
          <t>16</t>
        </is>
      </c>
      <c r="H65" t="inlineStr">
        <is>
          <t>160</t>
        </is>
      </c>
      <c r="I65" t="inlineStr">
        <is>
          <t>1600</t>
        </is>
      </c>
      <c r="J65" t="inlineStr">
        <is>
          <t>Кореспондентські рахунки інших банків</t>
        </is>
      </c>
      <c r="K65" t="inlineStr">
        <is>
          <t>А</t>
        </is>
      </c>
      <c r="L65" t="n">
        <v>165753070.05306</v>
      </c>
      <c r="M65" t="n">
        <v>111397808.68287</v>
      </c>
      <c r="N65" t="n">
        <v>54355261.37019</v>
      </c>
      <c r="O65" t="n">
        <v>169200600.78468</v>
      </c>
      <c r="P65" t="n">
        <v>113347713.77974</v>
      </c>
      <c r="Q65" t="n">
        <v>55852887.00494</v>
      </c>
      <c r="R65" t="n">
        <v>0</v>
      </c>
      <c r="S65" t="n">
        <v>0</v>
      </c>
      <c r="T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Активи</t>
        </is>
      </c>
      <c r="E66" t="inlineStr">
        <is>
          <t>(без привʼязки)</t>
        </is>
      </c>
      <c r="F66" t="inlineStr">
        <is>
          <t>1</t>
        </is>
      </c>
      <c r="G66" t="inlineStr">
        <is>
          <t>18</t>
        </is>
      </c>
      <c r="H66" t="inlineStr">
        <is>
          <t>181</t>
        </is>
      </c>
      <c r="I66" t="inlineStr">
        <is>
          <t>1811</t>
        </is>
      </c>
      <c r="J66" t="inlineStr">
        <is>
          <t>Дебіторська заборгованість за операціями з готівкою</t>
        </is>
      </c>
      <c r="K66" t="inlineStr">
        <is>
          <t>А</t>
        </is>
      </c>
      <c r="L66" t="n">
        <v>2131859.22878</v>
      </c>
      <c r="M66" t="n">
        <v>1473588.05</v>
      </c>
      <c r="N66" t="n">
        <v>658271.17878</v>
      </c>
      <c r="O66" t="n">
        <v>2132309.22878</v>
      </c>
      <c r="P66" t="n">
        <v>1474038.05</v>
      </c>
      <c r="Q66" t="n">
        <v>658271.17878</v>
      </c>
      <c r="R66" t="n">
        <v>4000</v>
      </c>
      <c r="S66" t="n">
        <v>4000</v>
      </c>
      <c r="T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Активи</t>
        </is>
      </c>
      <c r="E67" t="inlineStr">
        <is>
          <t>(без привʼязки)</t>
        </is>
      </c>
      <c r="F67" t="inlineStr">
        <is>
          <t>1</t>
        </is>
      </c>
      <c r="G67" t="inlineStr">
        <is>
          <t>18</t>
        </is>
      </c>
      <c r="H67" t="inlineStr">
        <is>
          <t>181</t>
        </is>
      </c>
      <c r="I67" t="inlineStr">
        <is>
          <t>1819</t>
        </is>
      </c>
      <c r="J67" t="inlineStr">
        <is>
          <t>Інша дебіторська заборгованість за операціями з банками</t>
        </is>
      </c>
      <c r="K67" t="inlineStr">
        <is>
          <t>А</t>
        </is>
      </c>
      <c r="L67" t="n">
        <v>660260.52549</v>
      </c>
      <c r="M67" t="n">
        <v>600086.61589</v>
      </c>
      <c r="N67" t="n">
        <v>60173.9096</v>
      </c>
      <c r="O67" t="n">
        <v>644937.78095</v>
      </c>
      <c r="P67" t="n">
        <v>586076.49868</v>
      </c>
      <c r="Q67" t="n">
        <v>58861.28227</v>
      </c>
      <c r="R67" t="n">
        <v>62703.12957</v>
      </c>
      <c r="S67" t="n">
        <v>14018.15575</v>
      </c>
      <c r="T67" t="n">
        <v>48684.97382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Активи</t>
        </is>
      </c>
      <c r="E68" t="inlineStr">
        <is>
          <t>(без привʼязки)</t>
        </is>
      </c>
      <c r="F68" t="inlineStr">
        <is>
          <t>1</t>
        </is>
      </c>
      <c r="G68" t="inlineStr">
        <is>
          <t>18</t>
        </is>
      </c>
      <c r="H68" t="inlineStr">
        <is>
          <t>183</t>
        </is>
      </c>
      <c r="I68" t="inlineStr">
        <is>
          <t>1832</t>
        </is>
      </c>
      <c r="J68" t="inlineStr">
        <is>
          <t>Кошти банків у розрахунках</t>
        </is>
      </c>
      <c r="K68" t="inlineStr">
        <is>
          <t>А</t>
        </is>
      </c>
      <c r="L68" t="n">
        <v>215480.38999</v>
      </c>
      <c r="M68" t="n">
        <v>0</v>
      </c>
      <c r="N68" t="n">
        <v>215480.38999</v>
      </c>
      <c r="O68" t="n">
        <v>132022.1968</v>
      </c>
      <c r="P68" t="n">
        <v>0</v>
      </c>
      <c r="Q68" t="n">
        <v>132022.1968</v>
      </c>
      <c r="R68" t="n">
        <v>984649.69872</v>
      </c>
      <c r="S68" t="n">
        <v>20</v>
      </c>
      <c r="T68" t="n">
        <v>984629.69872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Активи</t>
        </is>
      </c>
      <c r="E69" t="inlineStr">
        <is>
          <t>(без привʼязки)</t>
        </is>
      </c>
      <c r="F69" t="inlineStr">
        <is>
          <t>1</t>
        </is>
      </c>
      <c r="G69" t="inlineStr">
        <is>
          <t>18</t>
        </is>
      </c>
      <c r="H69" t="inlineStr">
        <is>
          <t>183</t>
        </is>
      </c>
      <c r="I69" t="inlineStr">
        <is>
          <t>1839</t>
        </is>
      </c>
      <c r="J69" t="inlineStr">
        <is>
          <t>Резерви за коштами банків у розрахунках</t>
        </is>
      </c>
      <c r="K69" t="inlineStr">
        <is>
          <t>П</t>
        </is>
      </c>
      <c r="L69" t="n">
        <v>1042.83665</v>
      </c>
      <c r="M69" t="n">
        <v>0</v>
      </c>
      <c r="N69" t="n">
        <v>1042.83665</v>
      </c>
      <c r="O69" t="n">
        <v>1096.96565</v>
      </c>
      <c r="P69" t="n">
        <v>0</v>
      </c>
      <c r="Q69" t="n">
        <v>1096.96565</v>
      </c>
      <c r="R69" t="n">
        <v>-1077.56117</v>
      </c>
      <c r="S69" t="n">
        <v>0</v>
      </c>
      <c r="T69" t="n">
        <v>-1077.56117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Активи</t>
        </is>
      </c>
      <c r="E70" t="inlineStr">
        <is>
          <t>(без привʼязки)</t>
        </is>
      </c>
      <c r="F70" t="inlineStr">
        <is>
          <t>1</t>
        </is>
      </c>
      <c r="G70" t="inlineStr">
        <is>
          <t>18</t>
        </is>
      </c>
      <c r="H70" t="inlineStr">
        <is>
          <t>189</t>
        </is>
      </c>
      <c r="I70" t="inlineStr">
        <is>
          <t>1890</t>
        </is>
      </c>
      <c r="J70" t="inlineStr">
        <is>
          <t>Резерви під дебіторську заборгованість за операціями з банками</t>
        </is>
      </c>
      <c r="K70" t="inlineStr">
        <is>
          <t>П</t>
        </is>
      </c>
      <c r="L70" t="n">
        <v>3523.36847</v>
      </c>
      <c r="M70" t="n">
        <v>306.18854</v>
      </c>
      <c r="N70" t="n">
        <v>3217.17993</v>
      </c>
      <c r="O70" t="n">
        <v>4519.85082</v>
      </c>
      <c r="P70" t="n">
        <v>1214.72479</v>
      </c>
      <c r="Q70" t="n">
        <v>3305.12603</v>
      </c>
      <c r="R70" t="n">
        <v>-4476.61807</v>
      </c>
      <c r="S70" t="n">
        <v>-1214.72479</v>
      </c>
      <c r="T70" t="n">
        <v>-3261.89328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Активи</t>
        </is>
      </c>
      <c r="E71" t="inlineStr">
        <is>
          <t>(без привʼязки)</t>
        </is>
      </c>
      <c r="F71" t="inlineStr">
        <is>
          <t>2</t>
        </is>
      </c>
      <c r="G71" t="inlineStr">
        <is>
          <t>20</t>
        </is>
      </c>
      <c r="H71" t="inlineStr">
        <is>
          <t>201</t>
        </is>
      </c>
      <c r="I71" t="inlineStr">
        <is>
          <t>2010</t>
        </is>
      </c>
      <c r="J71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K71" t="inlineStr">
        <is>
          <t>А</t>
        </is>
      </c>
      <c r="L71" t="n">
        <v>69998.8161</v>
      </c>
      <c r="M71" t="n">
        <v>69998.8161</v>
      </c>
      <c r="N71" t="n">
        <v>0</v>
      </c>
      <c r="O71" t="n">
        <v>0</v>
      </c>
      <c r="P71" t="n">
        <v>0</v>
      </c>
      <c r="Q71" t="n">
        <v>0</v>
      </c>
      <c r="R71" t="n">
        <v>69998.8161</v>
      </c>
      <c r="S71" t="n">
        <v>69998.8161</v>
      </c>
      <c r="T71" t="n">
        <v>0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Активи</t>
        </is>
      </c>
      <c r="E72" t="inlineStr">
        <is>
          <t>(без привʼязки)</t>
        </is>
      </c>
      <c r="F72" t="inlineStr">
        <is>
          <t>2</t>
        </is>
      </c>
      <c r="G72" t="inlineStr">
        <is>
          <t>20</t>
        </is>
      </c>
      <c r="H72" t="inlineStr">
        <is>
          <t>201</t>
        </is>
      </c>
      <c r="I72" t="inlineStr">
        <is>
          <t>2016</t>
        </is>
      </c>
      <c r="J7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72" t="inlineStr">
        <is>
          <t>А</t>
        </is>
      </c>
      <c r="L72" t="n">
        <v>0</v>
      </c>
      <c r="M72" t="n">
        <v>0</v>
      </c>
      <c r="N72" t="n">
        <v>0</v>
      </c>
      <c r="O72" t="n">
        <v>21.4484</v>
      </c>
      <c r="P72" t="n">
        <v>21.4484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Активи</t>
        </is>
      </c>
      <c r="E73" t="inlineStr">
        <is>
          <t>(без привʼязки)</t>
        </is>
      </c>
      <c r="F73" t="inlineStr">
        <is>
          <t>2</t>
        </is>
      </c>
      <c r="G73" t="inlineStr">
        <is>
          <t>20</t>
        </is>
      </c>
      <c r="H73" t="inlineStr">
        <is>
          <t>201</t>
        </is>
      </c>
      <c r="I73" t="inlineStr">
        <is>
          <t>2016</t>
        </is>
      </c>
      <c r="J7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73" t="inlineStr">
        <is>
          <t>П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-21.4484</v>
      </c>
      <c r="S73" t="n">
        <v>-21.4484</v>
      </c>
      <c r="T73" t="n">
        <v>0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Активи</t>
        </is>
      </c>
      <c r="E74" t="inlineStr">
        <is>
          <t>(без привʼязки)</t>
        </is>
      </c>
      <c r="F74" t="inlineStr">
        <is>
          <t>2</t>
        </is>
      </c>
      <c r="G74" t="inlineStr">
        <is>
          <t>20</t>
        </is>
      </c>
      <c r="H74" t="inlineStr">
        <is>
          <t>201</t>
        </is>
      </c>
      <c r="I74" t="inlineStr">
        <is>
          <t>2018</t>
        </is>
      </c>
      <c r="J7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K74" t="inlineStr">
        <is>
          <t>А</t>
        </is>
      </c>
      <c r="L74" t="n">
        <v>588.01779</v>
      </c>
      <c r="M74" t="n">
        <v>588.01779</v>
      </c>
      <c r="N74" t="n">
        <v>0</v>
      </c>
      <c r="O74" t="n">
        <v>0</v>
      </c>
      <c r="P74" t="n">
        <v>0</v>
      </c>
      <c r="Q74" t="n">
        <v>0</v>
      </c>
      <c r="R74" t="n">
        <v>588.01779</v>
      </c>
      <c r="S74" t="n">
        <v>588.01779</v>
      </c>
      <c r="T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Активи</t>
        </is>
      </c>
      <c r="E75" t="inlineStr">
        <is>
          <t>(без привʼязки)</t>
        </is>
      </c>
      <c r="F75" t="inlineStr">
        <is>
          <t>2</t>
        </is>
      </c>
      <c r="G75" t="inlineStr">
        <is>
          <t>20</t>
        </is>
      </c>
      <c r="H75" t="inlineStr">
        <is>
          <t>201</t>
        </is>
      </c>
      <c r="I75" t="inlineStr">
        <is>
          <t>2019</t>
        </is>
      </c>
      <c r="J75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K75" t="inlineStr">
        <is>
          <t>П</t>
        </is>
      </c>
      <c r="L75" t="n">
        <v>0</v>
      </c>
      <c r="M75" t="n">
        <v>0</v>
      </c>
      <c r="N75" t="n">
        <v>0</v>
      </c>
      <c r="O75" t="n">
        <v>134.17883</v>
      </c>
      <c r="P75" t="n">
        <v>134.17883</v>
      </c>
      <c r="Q75" t="n">
        <v>0</v>
      </c>
      <c r="R75" t="n">
        <v>-134.17883</v>
      </c>
      <c r="S75" t="n">
        <v>-134.17883</v>
      </c>
      <c r="T75" t="n">
        <v>0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Активи</t>
        </is>
      </c>
      <c r="E76" t="inlineStr">
        <is>
          <t>(без привʼязки)</t>
        </is>
      </c>
      <c r="F76" t="inlineStr">
        <is>
          <t>2</t>
        </is>
      </c>
      <c r="G76" t="inlineStr">
        <is>
          <t>20</t>
        </is>
      </c>
      <c r="H76" t="inlineStr">
        <is>
          <t>202</t>
        </is>
      </c>
      <c r="I76" t="inlineStr">
        <is>
          <t>2020</t>
        </is>
      </c>
      <c r="J76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K76" t="inlineStr">
        <is>
          <t>А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68711.72744</v>
      </c>
      <c r="S76" t="n">
        <v>68711.72744</v>
      </c>
      <c r="T76" t="n">
        <v>0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Активи</t>
        </is>
      </c>
      <c r="E77" t="inlineStr">
        <is>
          <t>(без привʼязки)</t>
        </is>
      </c>
      <c r="F77" t="inlineStr">
        <is>
          <t>2</t>
        </is>
      </c>
      <c r="G77" t="inlineStr">
        <is>
          <t>20</t>
        </is>
      </c>
      <c r="H77" t="inlineStr">
        <is>
          <t>202</t>
        </is>
      </c>
      <c r="I77" t="inlineStr">
        <is>
          <t>2026</t>
        </is>
      </c>
      <c r="J7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77" t="inlineStr">
        <is>
          <t>А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Активи</t>
        </is>
      </c>
      <c r="E78" t="inlineStr">
        <is>
          <t>(без привʼязки)</t>
        </is>
      </c>
      <c r="F78" t="inlineStr">
        <is>
          <t>2</t>
        </is>
      </c>
      <c r="G78" t="inlineStr">
        <is>
          <t>20</t>
        </is>
      </c>
      <c r="H78" t="inlineStr">
        <is>
          <t>202</t>
        </is>
      </c>
      <c r="I78" t="inlineStr">
        <is>
          <t>2026</t>
        </is>
      </c>
      <c r="J78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78" t="inlineStr">
        <is>
          <t>П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Активи</t>
        </is>
      </c>
      <c r="E79" t="inlineStr">
        <is>
          <t>(без привʼязки)</t>
        </is>
      </c>
      <c r="F79" t="inlineStr">
        <is>
          <t>2</t>
        </is>
      </c>
      <c r="G79" t="inlineStr">
        <is>
          <t>20</t>
        </is>
      </c>
      <c r="H79" t="inlineStr">
        <is>
          <t>202</t>
        </is>
      </c>
      <c r="I79" t="inlineStr">
        <is>
          <t>2028</t>
        </is>
      </c>
      <c r="J7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79" t="inlineStr">
        <is>
          <t>А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9756.12902</v>
      </c>
      <c r="S79" t="n">
        <v>9756.12902</v>
      </c>
      <c r="T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Активи</t>
        </is>
      </c>
      <c r="E80" t="inlineStr">
        <is>
          <t>(без привʼязки)</t>
        </is>
      </c>
      <c r="F80" t="inlineStr">
        <is>
          <t>2</t>
        </is>
      </c>
      <c r="G80" t="inlineStr">
        <is>
          <t>20</t>
        </is>
      </c>
      <c r="H80" t="inlineStr">
        <is>
          <t>202</t>
        </is>
      </c>
      <c r="I80" t="inlineStr">
        <is>
          <t>2029</t>
        </is>
      </c>
      <c r="J80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K80" t="inlineStr">
        <is>
          <t>П</t>
        </is>
      </c>
      <c r="L80" t="n">
        <v>76426.87736</v>
      </c>
      <c r="M80" t="n">
        <v>76426.87736</v>
      </c>
      <c r="N80" t="n">
        <v>0</v>
      </c>
      <c r="O80" t="n">
        <v>76426.87736</v>
      </c>
      <c r="P80" t="n">
        <v>76426.87736</v>
      </c>
      <c r="Q80" t="n">
        <v>0</v>
      </c>
      <c r="R80" t="n">
        <v>-78467.85646</v>
      </c>
      <c r="S80" t="n">
        <v>-78467.85646</v>
      </c>
      <c r="T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Активи</t>
        </is>
      </c>
      <c r="E81" t="inlineStr">
        <is>
          <t>(без привʼязки)</t>
        </is>
      </c>
      <c r="F81" t="inlineStr">
        <is>
          <t>2</t>
        </is>
      </c>
      <c r="G81" t="inlineStr">
        <is>
          <t>20</t>
        </is>
      </c>
      <c r="H81" t="inlineStr">
        <is>
          <t>203</t>
        </is>
      </c>
      <c r="I81" t="inlineStr">
        <is>
          <t>2030</t>
        </is>
      </c>
      <c r="J81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K81" t="inlineStr">
        <is>
          <t>А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Активи</t>
        </is>
      </c>
      <c r="E82" t="inlineStr">
        <is>
          <t>(без привʼязки)</t>
        </is>
      </c>
      <c r="F82" t="inlineStr">
        <is>
          <t>2</t>
        </is>
      </c>
      <c r="G82" t="inlineStr">
        <is>
          <t>20</t>
        </is>
      </c>
      <c r="H82" t="inlineStr">
        <is>
          <t>203</t>
        </is>
      </c>
      <c r="I82" t="inlineStr">
        <is>
          <t>2036</t>
        </is>
      </c>
      <c r="J8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82" t="inlineStr">
        <is>
          <t>А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Активи</t>
        </is>
      </c>
      <c r="E83" t="inlineStr">
        <is>
          <t>(без привʼязки)</t>
        </is>
      </c>
      <c r="F83" t="inlineStr">
        <is>
          <t>2</t>
        </is>
      </c>
      <c r="G83" t="inlineStr">
        <is>
          <t>20</t>
        </is>
      </c>
      <c r="H83" t="inlineStr">
        <is>
          <t>203</t>
        </is>
      </c>
      <c r="I83" t="inlineStr">
        <is>
          <t>2036</t>
        </is>
      </c>
      <c r="J8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83" t="inlineStr">
        <is>
          <t>П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Активи</t>
        </is>
      </c>
      <c r="E84" t="inlineStr">
        <is>
          <t>(без привʼязки)</t>
        </is>
      </c>
      <c r="F84" t="inlineStr">
        <is>
          <t>2</t>
        </is>
      </c>
      <c r="G84" t="inlineStr">
        <is>
          <t>20</t>
        </is>
      </c>
      <c r="H84" t="inlineStr">
        <is>
          <t>203</t>
        </is>
      </c>
      <c r="I84" t="inlineStr">
        <is>
          <t>2038</t>
        </is>
      </c>
      <c r="J8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84" t="inlineStr">
        <is>
          <t>А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Активи</t>
        </is>
      </c>
      <c r="E85" t="inlineStr">
        <is>
          <t>(без привʼязки)</t>
        </is>
      </c>
      <c r="F85" t="inlineStr">
        <is>
          <t>2</t>
        </is>
      </c>
      <c r="G85" t="inlineStr">
        <is>
          <t>20</t>
        </is>
      </c>
      <c r="H85" t="inlineStr">
        <is>
          <t>203</t>
        </is>
      </c>
      <c r="I85" t="inlineStr">
        <is>
          <t>2039</t>
        </is>
      </c>
      <c r="J85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85" t="inlineStr">
        <is>
          <t>П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Активи</t>
        </is>
      </c>
      <c r="E86" t="inlineStr">
        <is>
          <t>(без привʼязки)</t>
        </is>
      </c>
      <c r="F86" t="inlineStr">
        <is>
          <t>2</t>
        </is>
      </c>
      <c r="G86" t="inlineStr">
        <is>
          <t>20</t>
        </is>
      </c>
      <c r="H86" t="inlineStr">
        <is>
          <t>204</t>
        </is>
      </c>
      <c r="I86" t="inlineStr">
        <is>
          <t>2043</t>
        </is>
      </c>
      <c r="J86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K86" t="inlineStr">
        <is>
          <t>А</t>
        </is>
      </c>
      <c r="L86" t="n">
        <v>70832.77447999999</v>
      </c>
      <c r="M86" t="n">
        <v>2500</v>
      </c>
      <c r="N86" t="n">
        <v>68332.77447999999</v>
      </c>
      <c r="O86" t="n">
        <v>69300.54038999999</v>
      </c>
      <c r="P86" t="n">
        <v>16378.18634</v>
      </c>
      <c r="Q86" t="n">
        <v>52922.35405</v>
      </c>
      <c r="R86" t="n">
        <v>11581412.74333</v>
      </c>
      <c r="S86" t="n">
        <v>7794413.58043</v>
      </c>
      <c r="T86" t="n">
        <v>3786999.1629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Активи</t>
        </is>
      </c>
      <c r="E87" t="inlineStr">
        <is>
          <t>(без привʼязки)</t>
        </is>
      </c>
      <c r="F87" t="inlineStr">
        <is>
          <t>2</t>
        </is>
      </c>
      <c r="G87" t="inlineStr">
        <is>
          <t>20</t>
        </is>
      </c>
      <c r="H87" t="inlineStr">
        <is>
          <t>204</t>
        </is>
      </c>
      <c r="I87" t="inlineStr">
        <is>
          <t>2044</t>
        </is>
      </c>
      <c r="J87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K87" t="inlineStr">
        <is>
          <t>А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Активи</t>
        </is>
      </c>
      <c r="E88" t="inlineStr">
        <is>
          <t>(без привʼязки)</t>
        </is>
      </c>
      <c r="F88" t="inlineStr">
        <is>
          <t>2</t>
        </is>
      </c>
      <c r="G88" t="inlineStr">
        <is>
          <t>20</t>
        </is>
      </c>
      <c r="H88" t="inlineStr">
        <is>
          <t>204</t>
        </is>
      </c>
      <c r="I88" t="inlineStr">
        <is>
          <t>2045</t>
        </is>
      </c>
      <c r="J88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K88" t="inlineStr">
        <is>
          <t>А</t>
        </is>
      </c>
      <c r="L88" t="n">
        <v>0</v>
      </c>
      <c r="M88" t="n">
        <v>0</v>
      </c>
      <c r="N88" t="n">
        <v>0</v>
      </c>
      <c r="O88" t="n">
        <v>217.9718</v>
      </c>
      <c r="P88" t="n">
        <v>217.9718</v>
      </c>
      <c r="Q88" t="n">
        <v>0</v>
      </c>
      <c r="R88" t="n">
        <v>69028.34632</v>
      </c>
      <c r="S88" t="n">
        <v>69028.34632</v>
      </c>
      <c r="T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Активи</t>
        </is>
      </c>
      <c r="E89" t="inlineStr">
        <is>
          <t>(без привʼязки)</t>
        </is>
      </c>
      <c r="F89" t="inlineStr">
        <is>
          <t>2</t>
        </is>
      </c>
      <c r="G89" t="inlineStr">
        <is>
          <t>20</t>
        </is>
      </c>
      <c r="H89" t="inlineStr">
        <is>
          <t>204</t>
        </is>
      </c>
      <c r="I89" t="inlineStr">
        <is>
          <t>2046</t>
        </is>
      </c>
      <c r="J89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89" t="inlineStr">
        <is>
          <t>А</t>
        </is>
      </c>
      <c r="L89" t="n">
        <v>53400.73073</v>
      </c>
      <c r="M89" t="n">
        <v>19463.15137</v>
      </c>
      <c r="N89" t="n">
        <v>33937.57936</v>
      </c>
      <c r="O89" t="n">
        <v>49169.79274</v>
      </c>
      <c r="P89" t="n">
        <v>372</v>
      </c>
      <c r="Q89" t="n">
        <v>48797.79274</v>
      </c>
      <c r="R89" t="n">
        <v>0</v>
      </c>
      <c r="S89" t="n">
        <v>0</v>
      </c>
      <c r="T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Активи</t>
        </is>
      </c>
      <c r="E90" t="inlineStr">
        <is>
          <t>(без привʼязки)</t>
        </is>
      </c>
      <c r="F90" t="inlineStr">
        <is>
          <t>2</t>
        </is>
      </c>
      <c r="G90" t="inlineStr">
        <is>
          <t>20</t>
        </is>
      </c>
      <c r="H90" t="inlineStr">
        <is>
          <t>204</t>
        </is>
      </c>
      <c r="I90" t="inlineStr">
        <is>
          <t>2046</t>
        </is>
      </c>
      <c r="J90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90" t="inlineStr">
        <is>
          <t>П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-9794393.957559999</v>
      </c>
      <c r="S90" t="n">
        <v>-7298906.45039</v>
      </c>
      <c r="T90" t="n">
        <v>-2495487.50717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Активи</t>
        </is>
      </c>
      <c r="E91" t="inlineStr">
        <is>
          <t>(без привʼязки)</t>
        </is>
      </c>
      <c r="F91" t="inlineStr">
        <is>
          <t>2</t>
        </is>
      </c>
      <c r="G91" t="inlineStr">
        <is>
          <t>20</t>
        </is>
      </c>
      <c r="H91" t="inlineStr">
        <is>
          <t>204</t>
        </is>
      </c>
      <c r="I91" t="inlineStr">
        <is>
          <t>2048</t>
        </is>
      </c>
      <c r="J91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K91" t="inlineStr">
        <is>
          <t>А</t>
        </is>
      </c>
      <c r="L91" t="n">
        <v>40628.33155</v>
      </c>
      <c r="M91" t="n">
        <v>26769.53086</v>
      </c>
      <c r="N91" t="n">
        <v>13858.80069</v>
      </c>
      <c r="O91" t="n">
        <v>51007.82121</v>
      </c>
      <c r="P91" t="n">
        <v>40185.43092</v>
      </c>
      <c r="Q91" t="n">
        <v>10822.39029</v>
      </c>
      <c r="R91" t="n">
        <v>5395669.87297</v>
      </c>
      <c r="S91" t="n">
        <v>5112760.85139</v>
      </c>
      <c r="T91" t="n">
        <v>282909.02158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Активи</t>
        </is>
      </c>
      <c r="E92" t="inlineStr">
        <is>
          <t>(без привʼязки)</t>
        </is>
      </c>
      <c r="F92" t="inlineStr">
        <is>
          <t>2</t>
        </is>
      </c>
      <c r="G92" t="inlineStr">
        <is>
          <t>20</t>
        </is>
      </c>
      <c r="H92" t="inlineStr">
        <is>
          <t>204</t>
        </is>
      </c>
      <c r="I92" t="inlineStr">
        <is>
          <t>2049</t>
        </is>
      </c>
      <c r="J9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92" t="inlineStr">
        <is>
          <t>А</t>
        </is>
      </c>
      <c r="L92" t="n">
        <v>2357412.04265</v>
      </c>
      <c r="M92" t="n">
        <v>1667683.05838</v>
      </c>
      <c r="N92" t="n">
        <v>689728.98427</v>
      </c>
      <c r="O92" t="n">
        <v>2332711.68734</v>
      </c>
      <c r="P92" t="n">
        <v>1651398.0887</v>
      </c>
      <c r="Q92" t="n">
        <v>681313.59864</v>
      </c>
      <c r="R92" t="n">
        <v>548289.74031</v>
      </c>
      <c r="S92" t="n">
        <v>40891.68408</v>
      </c>
      <c r="T92" t="n">
        <v>507398.05623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Активи</t>
        </is>
      </c>
      <c r="E93" t="inlineStr">
        <is>
          <t>(без привʼязки)</t>
        </is>
      </c>
      <c r="F93" t="inlineStr">
        <is>
          <t>2</t>
        </is>
      </c>
      <c r="G93" t="inlineStr">
        <is>
          <t>20</t>
        </is>
      </c>
      <c r="H93" t="inlineStr">
        <is>
          <t>204</t>
        </is>
      </c>
      <c r="I93" t="inlineStr">
        <is>
          <t>2049</t>
        </is>
      </c>
      <c r="J9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93" t="inlineStr">
        <is>
          <t>П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-1993776.388</v>
      </c>
      <c r="S93" t="n">
        <v>-1812543.30563</v>
      </c>
      <c r="T93" t="n">
        <v>-181233.08237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Активи</t>
        </is>
      </c>
      <c r="E94" t="inlineStr">
        <is>
          <t>(без привʼязки)</t>
        </is>
      </c>
      <c r="F94" t="inlineStr">
        <is>
          <t>2</t>
        </is>
      </c>
      <c r="G94" t="inlineStr">
        <is>
          <t>20</t>
        </is>
      </c>
      <c r="H94" t="inlineStr">
        <is>
          <t>206</t>
        </is>
      </c>
      <c r="I94" t="inlineStr">
        <is>
          <t>2060</t>
        </is>
      </c>
      <c r="J94" t="inlineStr">
        <is>
          <t>Кошти банків в розрахунках у суб'єктів господарювання</t>
        </is>
      </c>
      <c r="K94" t="inlineStr">
        <is>
          <t>А</t>
        </is>
      </c>
      <c r="L94" t="n">
        <v>26405043.53073</v>
      </c>
      <c r="M94" t="n">
        <v>22477778.9631</v>
      </c>
      <c r="N94" t="n">
        <v>3927264.56763</v>
      </c>
      <c r="O94" t="n">
        <v>26405043.53073</v>
      </c>
      <c r="P94" t="n">
        <v>22477778.9631</v>
      </c>
      <c r="Q94" t="n">
        <v>3927264.56763</v>
      </c>
      <c r="R94" t="n">
        <v>0</v>
      </c>
      <c r="S94" t="n">
        <v>0</v>
      </c>
      <c r="T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Активи</t>
        </is>
      </c>
      <c r="E95" t="inlineStr">
        <is>
          <t>(без привʼязки)</t>
        </is>
      </c>
      <c r="F95" t="inlineStr">
        <is>
          <t>2</t>
        </is>
      </c>
      <c r="G95" t="inlineStr">
        <is>
          <t>20</t>
        </is>
      </c>
      <c r="H95" t="inlineStr">
        <is>
          <t>206</t>
        </is>
      </c>
      <c r="I95" t="inlineStr">
        <is>
          <t>2063</t>
        </is>
      </c>
      <c r="J95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K95" t="inlineStr">
        <is>
          <t>А</t>
        </is>
      </c>
      <c r="L95" t="n">
        <v>12741331.30425</v>
      </c>
      <c r="M95" t="n">
        <v>7261031.91192</v>
      </c>
      <c r="N95" t="n">
        <v>5480299.39233</v>
      </c>
      <c r="O95" t="n">
        <v>11853948.00755</v>
      </c>
      <c r="P95" t="n">
        <v>6677902.97104</v>
      </c>
      <c r="Q95" t="n">
        <v>5176045.03651</v>
      </c>
      <c r="R95" t="n">
        <v>88489689.78345001</v>
      </c>
      <c r="S95" t="n">
        <v>35152043.6718</v>
      </c>
      <c r="T95" t="n">
        <v>53337646.11165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Активи</t>
        </is>
      </c>
      <c r="E96" t="inlineStr">
        <is>
          <t>(без привʼязки)</t>
        </is>
      </c>
      <c r="F96" t="inlineStr">
        <is>
          <t>2</t>
        </is>
      </c>
      <c r="G96" t="inlineStr">
        <is>
          <t>20</t>
        </is>
      </c>
      <c r="H96" t="inlineStr">
        <is>
          <t>206</t>
        </is>
      </c>
      <c r="I96" t="inlineStr">
        <is>
          <t>2066</t>
        </is>
      </c>
      <c r="J96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96" t="inlineStr">
        <is>
          <t>А</t>
        </is>
      </c>
      <c r="L96" t="n">
        <v>38282.29827</v>
      </c>
      <c r="M96" t="n">
        <v>8868</v>
      </c>
      <c r="N96" t="n">
        <v>29414.29827</v>
      </c>
      <c r="O96" t="n">
        <v>40836.80498</v>
      </c>
      <c r="P96" t="n">
        <v>19495.91474</v>
      </c>
      <c r="Q96" t="n">
        <v>21340.89024</v>
      </c>
      <c r="R96" t="n">
        <v>12629.99259</v>
      </c>
      <c r="S96" t="n">
        <v>11352.36668</v>
      </c>
      <c r="T96" t="n">
        <v>1277.62591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Активи</t>
        </is>
      </c>
      <c r="E97" t="inlineStr">
        <is>
          <t>(без привʼязки)</t>
        </is>
      </c>
      <c r="F97" t="inlineStr">
        <is>
          <t>2</t>
        </is>
      </c>
      <c r="G97" t="inlineStr">
        <is>
          <t>20</t>
        </is>
      </c>
      <c r="H97" t="inlineStr">
        <is>
          <t>206</t>
        </is>
      </c>
      <c r="I97" t="inlineStr">
        <is>
          <t>2066</t>
        </is>
      </c>
      <c r="J9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97" t="inlineStr">
        <is>
          <t>П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-481055.16234</v>
      </c>
      <c r="S97" t="n">
        <v>-71576.3317</v>
      </c>
      <c r="T97" t="n">
        <v>-409478.83064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Активи</t>
        </is>
      </c>
      <c r="E98" t="inlineStr">
        <is>
          <t>(без привʼязки)</t>
        </is>
      </c>
      <c r="F98" t="inlineStr">
        <is>
          <t>2</t>
        </is>
      </c>
      <c r="G98" t="inlineStr">
        <is>
          <t>20</t>
        </is>
      </c>
      <c r="H98" t="inlineStr">
        <is>
          <t>206</t>
        </is>
      </c>
      <c r="I98" t="inlineStr">
        <is>
          <t>2068</t>
        </is>
      </c>
      <c r="J98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98" t="inlineStr">
        <is>
          <t>А</t>
        </is>
      </c>
      <c r="L98" t="n">
        <v>926684.21191</v>
      </c>
      <c r="M98" t="n">
        <v>621826.80794</v>
      </c>
      <c r="N98" t="n">
        <v>304857.40397</v>
      </c>
      <c r="O98" t="n">
        <v>954580.43556</v>
      </c>
      <c r="P98" t="n">
        <v>636847.95366</v>
      </c>
      <c r="Q98" t="n">
        <v>317732.4819</v>
      </c>
      <c r="R98" t="n">
        <v>2469557.32298</v>
      </c>
      <c r="S98" t="n">
        <v>1321008.80271</v>
      </c>
      <c r="T98" t="n">
        <v>1148548.52027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Активи</t>
        </is>
      </c>
      <c r="E99" t="inlineStr">
        <is>
          <t>(без привʼязки)</t>
        </is>
      </c>
      <c r="F99" t="inlineStr">
        <is>
          <t>2</t>
        </is>
      </c>
      <c r="G99" t="inlineStr">
        <is>
          <t>20</t>
        </is>
      </c>
      <c r="H99" t="inlineStr">
        <is>
          <t>206</t>
        </is>
      </c>
      <c r="I99" t="inlineStr">
        <is>
          <t>2069</t>
        </is>
      </c>
      <c r="J9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K99" t="inlineStr">
        <is>
          <t>П</t>
        </is>
      </c>
      <c r="L99" t="n">
        <v>9704776.322349999</v>
      </c>
      <c r="M99" t="n">
        <v>1634616.85604</v>
      </c>
      <c r="N99" t="n">
        <v>8070159.46631</v>
      </c>
      <c r="O99" t="n">
        <v>9771657.69538</v>
      </c>
      <c r="P99" t="n">
        <v>1635197.56128</v>
      </c>
      <c r="Q99" t="n">
        <v>8136460.1341</v>
      </c>
      <c r="R99" t="n">
        <v>-11778516.95721</v>
      </c>
      <c r="S99" t="n">
        <v>-1596801.60522</v>
      </c>
      <c r="T99" t="n">
        <v>-10181715.35199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Активи</t>
        </is>
      </c>
      <c r="E100" t="inlineStr">
        <is>
          <t>(без привʼязки)</t>
        </is>
      </c>
      <c r="F100" t="inlineStr">
        <is>
          <t>2</t>
        </is>
      </c>
      <c r="G100" t="inlineStr">
        <is>
          <t>20</t>
        </is>
      </c>
      <c r="H100" t="inlineStr">
        <is>
          <t>207</t>
        </is>
      </c>
      <c r="I100" t="inlineStr">
        <is>
          <t>2071</t>
        </is>
      </c>
      <c r="J100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K100" t="inlineStr">
        <is>
          <t>А</t>
        </is>
      </c>
      <c r="L100" t="n">
        <v>8812.16885</v>
      </c>
      <c r="M100" t="n">
        <v>8812.16885</v>
      </c>
      <c r="N100" t="n">
        <v>0</v>
      </c>
      <c r="O100" t="n">
        <v>31675.03073</v>
      </c>
      <c r="P100" t="n">
        <v>31675.03073</v>
      </c>
      <c r="Q100" t="n">
        <v>0</v>
      </c>
      <c r="R100" t="n">
        <v>545605.81226</v>
      </c>
      <c r="S100" t="n">
        <v>545605.81226</v>
      </c>
      <c r="T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Активи</t>
        </is>
      </c>
      <c r="E101" t="inlineStr">
        <is>
          <t>(без привʼязки)</t>
        </is>
      </c>
      <c r="F101" t="inlineStr">
        <is>
          <t>2</t>
        </is>
      </c>
      <c r="G101" t="inlineStr">
        <is>
          <t>20</t>
        </is>
      </c>
      <c r="H101" t="inlineStr">
        <is>
          <t>207</t>
        </is>
      </c>
      <c r="I101" t="inlineStr">
        <is>
          <t>2076</t>
        </is>
      </c>
      <c r="J10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101" t="inlineStr">
        <is>
          <t>А</t>
        </is>
      </c>
      <c r="L101" t="n">
        <v>749.92009</v>
      </c>
      <c r="M101" t="n">
        <v>749.92009</v>
      </c>
      <c r="N101" t="n">
        <v>0</v>
      </c>
      <c r="O101" t="n">
        <v>637.04238</v>
      </c>
      <c r="P101" t="n">
        <v>637.04238</v>
      </c>
      <c r="Q101" t="n">
        <v>0</v>
      </c>
      <c r="R101" t="n">
        <v>10295.95944</v>
      </c>
      <c r="S101" t="n">
        <v>10295.95944</v>
      </c>
      <c r="T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Активи</t>
        </is>
      </c>
      <c r="E102" t="inlineStr">
        <is>
          <t>(без привʼязки)</t>
        </is>
      </c>
      <c r="F102" t="inlineStr">
        <is>
          <t>2</t>
        </is>
      </c>
      <c r="G102" t="inlineStr">
        <is>
          <t>20</t>
        </is>
      </c>
      <c r="H102" t="inlineStr">
        <is>
          <t>207</t>
        </is>
      </c>
      <c r="I102" t="inlineStr">
        <is>
          <t>2076</t>
        </is>
      </c>
      <c r="J10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102" t="inlineStr">
        <is>
          <t>П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-38.00242</v>
      </c>
      <c r="S102" t="n">
        <v>-38.00242</v>
      </c>
      <c r="T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Активи</t>
        </is>
      </c>
      <c r="E103" t="inlineStr">
        <is>
          <t>(без привʼязки)</t>
        </is>
      </c>
      <c r="F103" t="inlineStr">
        <is>
          <t>2</t>
        </is>
      </c>
      <c r="G103" t="inlineStr">
        <is>
          <t>20</t>
        </is>
      </c>
      <c r="H103" t="inlineStr">
        <is>
          <t>207</t>
        </is>
      </c>
      <c r="I103" t="inlineStr">
        <is>
          <t>2078</t>
        </is>
      </c>
      <c r="J10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K103" t="inlineStr">
        <is>
          <t>А</t>
        </is>
      </c>
      <c r="L103" t="n">
        <v>10734.98946</v>
      </c>
      <c r="M103" t="n">
        <v>10734.98946</v>
      </c>
      <c r="N103" t="n">
        <v>0</v>
      </c>
      <c r="O103" t="n">
        <v>10431.70744</v>
      </c>
      <c r="P103" t="n">
        <v>10431.70744</v>
      </c>
      <c r="Q103" t="n">
        <v>0</v>
      </c>
      <c r="R103" t="n">
        <v>12492.1766</v>
      </c>
      <c r="S103" t="n">
        <v>12492.1766</v>
      </c>
      <c r="T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Активи</t>
        </is>
      </c>
      <c r="E104" t="inlineStr">
        <is>
          <t>(без привʼязки)</t>
        </is>
      </c>
      <c r="F104" t="inlineStr">
        <is>
          <t>2</t>
        </is>
      </c>
      <c r="G104" t="inlineStr">
        <is>
          <t>20</t>
        </is>
      </c>
      <c r="H104" t="inlineStr">
        <is>
          <t>207</t>
        </is>
      </c>
      <c r="I104" t="inlineStr">
        <is>
          <t>2079</t>
        </is>
      </c>
      <c r="J10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K104" t="inlineStr">
        <is>
          <t>П</t>
        </is>
      </c>
      <c r="L104" t="n">
        <v>4854.91831</v>
      </c>
      <c r="M104" t="n">
        <v>4854.91831</v>
      </c>
      <c r="N104" t="n">
        <v>0</v>
      </c>
      <c r="O104" t="n">
        <v>5368.99042</v>
      </c>
      <c r="P104" t="n">
        <v>5368.99042</v>
      </c>
      <c r="Q104" t="n">
        <v>0</v>
      </c>
      <c r="R104" t="n">
        <v>-4703.47946</v>
      </c>
      <c r="S104" t="n">
        <v>-4703.47946</v>
      </c>
      <c r="T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Активи</t>
        </is>
      </c>
      <c r="E105" t="inlineStr">
        <is>
          <t>(без привʼязки)</t>
        </is>
      </c>
      <c r="F105" t="inlineStr">
        <is>
          <t>2</t>
        </is>
      </c>
      <c r="G105" t="inlineStr">
        <is>
          <t>20</t>
        </is>
      </c>
      <c r="H105" t="inlineStr">
        <is>
          <t>208</t>
        </is>
      </c>
      <c r="I105" t="inlineStr">
        <is>
          <t>2083</t>
        </is>
      </c>
      <c r="J105" t="inlineStr">
        <is>
          <t>Іпотечні кредити, що надані суб'єктам господарювання, які обліковуються за амортизованою собівартістю</t>
        </is>
      </c>
      <c r="K105" t="inlineStr">
        <is>
          <t>А</t>
        </is>
      </c>
      <c r="L105" t="n">
        <v>0</v>
      </c>
      <c r="M105" t="n">
        <v>0</v>
      </c>
      <c r="N105" t="n">
        <v>0</v>
      </c>
      <c r="O105" t="n">
        <v>264.921</v>
      </c>
      <c r="P105" t="n">
        <v>264.921</v>
      </c>
      <c r="Q105" t="n">
        <v>0</v>
      </c>
      <c r="R105" t="n">
        <v>9740.15935</v>
      </c>
      <c r="S105" t="n">
        <v>9740.15935</v>
      </c>
      <c r="T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Активи</t>
        </is>
      </c>
      <c r="E106" t="inlineStr">
        <is>
          <t>(без привʼязки)</t>
        </is>
      </c>
      <c r="F106" t="inlineStr">
        <is>
          <t>2</t>
        </is>
      </c>
      <c r="G106" t="inlineStr">
        <is>
          <t>20</t>
        </is>
      </c>
      <c r="H106" t="inlineStr">
        <is>
          <t>208</t>
        </is>
      </c>
      <c r="I106" t="inlineStr">
        <is>
          <t>2086</t>
        </is>
      </c>
      <c r="J106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106" t="inlineStr">
        <is>
          <t>А</t>
        </is>
      </c>
      <c r="L106" t="n">
        <v>1.77799</v>
      </c>
      <c r="M106" t="n">
        <v>1.77799</v>
      </c>
      <c r="N106" t="n">
        <v>0</v>
      </c>
      <c r="O106" t="n">
        <v>0.01908</v>
      </c>
      <c r="P106" t="n">
        <v>0.01908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Активи</t>
        </is>
      </c>
      <c r="E107" t="inlineStr">
        <is>
          <t>(без привʼязки)</t>
        </is>
      </c>
      <c r="F107" t="inlineStr">
        <is>
          <t>2</t>
        </is>
      </c>
      <c r="G107" t="inlineStr">
        <is>
          <t>20</t>
        </is>
      </c>
      <c r="H107" t="inlineStr">
        <is>
          <t>208</t>
        </is>
      </c>
      <c r="I107" t="inlineStr">
        <is>
          <t>2086</t>
        </is>
      </c>
      <c r="J10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107" t="inlineStr">
        <is>
          <t>П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-42.00859</v>
      </c>
      <c r="S107" t="n">
        <v>-42.00859</v>
      </c>
      <c r="T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Активи</t>
        </is>
      </c>
      <c r="E108" t="inlineStr">
        <is>
          <t>(без привʼязки)</t>
        </is>
      </c>
      <c r="F108" t="inlineStr">
        <is>
          <t>2</t>
        </is>
      </c>
      <c r="G108" t="inlineStr">
        <is>
          <t>20</t>
        </is>
      </c>
      <c r="H108" t="inlineStr">
        <is>
          <t>208</t>
        </is>
      </c>
      <c r="I108" t="inlineStr">
        <is>
          <t>2088</t>
        </is>
      </c>
      <c r="J108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K108" t="inlineStr">
        <is>
          <t>А</t>
        </is>
      </c>
      <c r="L108" t="n">
        <v>152.45524</v>
      </c>
      <c r="M108" t="n">
        <v>152.45524</v>
      </c>
      <c r="N108" t="n">
        <v>0</v>
      </c>
      <c r="O108" t="n">
        <v>93.22799999999999</v>
      </c>
      <c r="P108" t="n">
        <v>93.22799999999999</v>
      </c>
      <c r="Q108" t="n">
        <v>0</v>
      </c>
      <c r="R108" t="n">
        <v>689.13584</v>
      </c>
      <c r="S108" t="n">
        <v>689.13584</v>
      </c>
      <c r="T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Активи</t>
        </is>
      </c>
      <c r="E109" t="inlineStr">
        <is>
          <t>(без привʼязки)</t>
        </is>
      </c>
      <c r="F109" t="inlineStr">
        <is>
          <t>2</t>
        </is>
      </c>
      <c r="G109" t="inlineStr">
        <is>
          <t>20</t>
        </is>
      </c>
      <c r="H109" t="inlineStr">
        <is>
          <t>208</t>
        </is>
      </c>
      <c r="I109" t="inlineStr">
        <is>
          <t>2089</t>
        </is>
      </c>
      <c r="J10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K109" t="inlineStr">
        <is>
          <t>П</t>
        </is>
      </c>
      <c r="L109" t="n">
        <v>141.80169</v>
      </c>
      <c r="M109" t="n">
        <v>141.80169</v>
      </c>
      <c r="N109" t="n">
        <v>0</v>
      </c>
      <c r="O109" t="n">
        <v>141.85766</v>
      </c>
      <c r="P109" t="n">
        <v>141.85766</v>
      </c>
      <c r="Q109" t="n">
        <v>0</v>
      </c>
      <c r="R109" t="n">
        <v>-339.47169</v>
      </c>
      <c r="S109" t="n">
        <v>-339.47169</v>
      </c>
      <c r="T109" t="n">
        <v>0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Активи</t>
        </is>
      </c>
      <c r="E110" t="inlineStr">
        <is>
          <t>(без привʼязки)</t>
        </is>
      </c>
      <c r="F110" t="inlineStr">
        <is>
          <t>2</t>
        </is>
      </c>
      <c r="G110" t="inlineStr">
        <is>
          <t>21</t>
        </is>
      </c>
      <c r="H110" t="inlineStr">
        <is>
          <t>210</t>
        </is>
      </c>
      <c r="I110" t="inlineStr">
        <is>
          <t>2103</t>
        </is>
      </c>
      <c r="J110" t="inlineStr">
        <is>
          <t>Кредити, що надані органам державної влади, які обліковуються за амортизованою собівартістю</t>
        </is>
      </c>
      <c r="K110" t="inlineStr">
        <is>
          <t>А</t>
        </is>
      </c>
      <c r="L110" t="n">
        <v>23080.29175</v>
      </c>
      <c r="M110" t="n">
        <v>0</v>
      </c>
      <c r="N110" t="n">
        <v>23080.29175</v>
      </c>
      <c r="O110" t="n">
        <v>209573.83324</v>
      </c>
      <c r="P110" t="n">
        <v>0</v>
      </c>
      <c r="Q110" t="n">
        <v>209573.83324</v>
      </c>
      <c r="R110" t="n">
        <v>1188222.75432</v>
      </c>
      <c r="S110" t="n">
        <v>0</v>
      </c>
      <c r="T110" t="n">
        <v>1188222.75432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Активи</t>
        </is>
      </c>
      <c r="E111" t="inlineStr">
        <is>
          <t>(без привʼязки)</t>
        </is>
      </c>
      <c r="F111" t="inlineStr">
        <is>
          <t>2</t>
        </is>
      </c>
      <c r="G111" t="inlineStr">
        <is>
          <t>21</t>
        </is>
      </c>
      <c r="H111" t="inlineStr">
        <is>
          <t>210</t>
        </is>
      </c>
      <c r="I111" t="inlineStr">
        <is>
          <t>2106</t>
        </is>
      </c>
      <c r="J11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111" t="inlineStr">
        <is>
          <t>А</t>
        </is>
      </c>
      <c r="L111" t="n">
        <v>109.63819</v>
      </c>
      <c r="M111" t="n">
        <v>0</v>
      </c>
      <c r="N111" t="n">
        <v>109.63819</v>
      </c>
      <c r="O111" t="n">
        <v>7.82943</v>
      </c>
      <c r="P111" t="n">
        <v>0</v>
      </c>
      <c r="Q111" t="n">
        <v>7.82943</v>
      </c>
      <c r="R111" t="n">
        <v>0</v>
      </c>
      <c r="S111" t="n">
        <v>0</v>
      </c>
      <c r="T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Активи</t>
        </is>
      </c>
      <c r="E112" t="inlineStr">
        <is>
          <t>(без привʼязки)</t>
        </is>
      </c>
      <c r="F112" t="inlineStr">
        <is>
          <t>2</t>
        </is>
      </c>
      <c r="G112" t="inlineStr">
        <is>
          <t>21</t>
        </is>
      </c>
      <c r="H112" t="inlineStr">
        <is>
          <t>210</t>
        </is>
      </c>
      <c r="I112" t="inlineStr">
        <is>
          <t>2106</t>
        </is>
      </c>
      <c r="J11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112" t="inlineStr">
        <is>
          <t>П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-336.63647</v>
      </c>
      <c r="S112" t="n">
        <v>0</v>
      </c>
      <c r="T112" t="n">
        <v>-336.63647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Активи</t>
        </is>
      </c>
      <c r="E113" t="inlineStr">
        <is>
          <t>(без привʼязки)</t>
        </is>
      </c>
      <c r="F113" t="inlineStr">
        <is>
          <t>2</t>
        </is>
      </c>
      <c r="G113" t="inlineStr">
        <is>
          <t>21</t>
        </is>
      </c>
      <c r="H113" t="inlineStr">
        <is>
          <t>210</t>
        </is>
      </c>
      <c r="I113" t="inlineStr">
        <is>
          <t>2108</t>
        </is>
      </c>
      <c r="J11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K113" t="inlineStr">
        <is>
          <t>А</t>
        </is>
      </c>
      <c r="L113" t="n">
        <v>5356.99883</v>
      </c>
      <c r="M113" t="n">
        <v>0</v>
      </c>
      <c r="N113" t="n">
        <v>5356.99883</v>
      </c>
      <c r="O113" t="n">
        <v>6917.44368</v>
      </c>
      <c r="P113" t="n">
        <v>0</v>
      </c>
      <c r="Q113" t="n">
        <v>6917.44368</v>
      </c>
      <c r="R113" t="n">
        <v>5295.95287</v>
      </c>
      <c r="S113" t="n">
        <v>0</v>
      </c>
      <c r="T113" t="n">
        <v>5295.95287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Активи</t>
        </is>
      </c>
      <c r="E114" t="inlineStr">
        <is>
          <t>(без привʼязки)</t>
        </is>
      </c>
      <c r="F114" t="inlineStr">
        <is>
          <t>2</t>
        </is>
      </c>
      <c r="G114" t="inlineStr">
        <is>
          <t>21</t>
        </is>
      </c>
      <c r="H114" t="inlineStr">
        <is>
          <t>210</t>
        </is>
      </c>
      <c r="I114" t="inlineStr">
        <is>
          <t>2109</t>
        </is>
      </c>
      <c r="J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K114" t="inlineStr">
        <is>
          <t>П</t>
        </is>
      </c>
      <c r="L114" t="n">
        <v>47761.30667</v>
      </c>
      <c r="M114" t="n">
        <v>0</v>
      </c>
      <c r="N114" t="n">
        <v>47761.30667</v>
      </c>
      <c r="O114" t="n">
        <v>46035.58586</v>
      </c>
      <c r="P114" t="n">
        <v>0</v>
      </c>
      <c r="Q114" t="n">
        <v>46035.58586</v>
      </c>
      <c r="R114" t="n">
        <v>-45045.00941</v>
      </c>
      <c r="S114" t="n">
        <v>0</v>
      </c>
      <c r="T114" t="n">
        <v>-45045.00941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Активи</t>
        </is>
      </c>
      <c r="E115" t="inlineStr">
        <is>
          <t>(без привʼязки)</t>
        </is>
      </c>
      <c r="F115" t="inlineStr">
        <is>
          <t>2</t>
        </is>
      </c>
      <c r="G115" t="inlineStr">
        <is>
          <t>21</t>
        </is>
      </c>
      <c r="H115" t="inlineStr">
        <is>
          <t>211</t>
        </is>
      </c>
      <c r="I115" t="inlineStr">
        <is>
          <t>2113</t>
        </is>
      </c>
      <c r="J115" t="inlineStr">
        <is>
          <t>Кредити, що надані органам місцевого самоврядування, які обліковуються за амортизованою собівартістю</t>
        </is>
      </c>
      <c r="K115" t="inlineStr">
        <is>
          <t>А</t>
        </is>
      </c>
      <c r="L115" t="n">
        <v>17265.79248</v>
      </c>
      <c r="M115" t="n">
        <v>4215.7077</v>
      </c>
      <c r="N115" t="n">
        <v>13050.08478</v>
      </c>
      <c r="O115" t="n">
        <v>23985.39066</v>
      </c>
      <c r="P115" t="n">
        <v>8068.182</v>
      </c>
      <c r="Q115" t="n">
        <v>15917.20866</v>
      </c>
      <c r="R115" t="n">
        <v>1077356.95356</v>
      </c>
      <c r="S115" t="n">
        <v>405978.90813</v>
      </c>
      <c r="T115" t="n">
        <v>671378.0454300001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Активи</t>
        </is>
      </c>
      <c r="E116" t="inlineStr">
        <is>
          <t>(без привʼязки)</t>
        </is>
      </c>
      <c r="F116" t="inlineStr">
        <is>
          <t>2</t>
        </is>
      </c>
      <c r="G116" t="inlineStr">
        <is>
          <t>21</t>
        </is>
      </c>
      <c r="H116" t="inlineStr">
        <is>
          <t>211</t>
        </is>
      </c>
      <c r="I116" t="inlineStr">
        <is>
          <t>2116</t>
        </is>
      </c>
      <c r="J116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116" t="inlineStr">
        <is>
          <t>А</t>
        </is>
      </c>
      <c r="L116" t="n">
        <v>15.45035</v>
      </c>
      <c r="M116" t="n">
        <v>12.1584</v>
      </c>
      <c r="N116" t="n">
        <v>3.29195</v>
      </c>
      <c r="O116" t="n">
        <v>11.97821</v>
      </c>
      <c r="P116" t="n">
        <v>10.62752</v>
      </c>
      <c r="Q116" t="n">
        <v>1.35069</v>
      </c>
      <c r="R116" t="n">
        <v>4.75788</v>
      </c>
      <c r="S116" t="n">
        <v>4.74461</v>
      </c>
      <c r="T116" t="n">
        <v>0.01327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Активи</t>
        </is>
      </c>
      <c r="E117" t="inlineStr">
        <is>
          <t>(без привʼязки)</t>
        </is>
      </c>
      <c r="F117" t="inlineStr">
        <is>
          <t>2</t>
        </is>
      </c>
      <c r="G117" t="inlineStr">
        <is>
          <t>21</t>
        </is>
      </c>
      <c r="H117" t="inlineStr">
        <is>
          <t>211</t>
        </is>
      </c>
      <c r="I117" t="inlineStr">
        <is>
          <t>2116</t>
        </is>
      </c>
      <c r="J11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117" t="inlineStr">
        <is>
          <t>П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-59.45801</v>
      </c>
      <c r="S117" t="n">
        <v>-36.36182</v>
      </c>
      <c r="T117" t="n">
        <v>-23.09619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Активи</t>
        </is>
      </c>
      <c r="E118" t="inlineStr">
        <is>
          <t>(без привʼязки)</t>
        </is>
      </c>
      <c r="F118" t="inlineStr">
        <is>
          <t>2</t>
        </is>
      </c>
      <c r="G118" t="inlineStr">
        <is>
          <t>21</t>
        </is>
      </c>
      <c r="H118" t="inlineStr">
        <is>
          <t>211</t>
        </is>
      </c>
      <c r="I118" t="inlineStr">
        <is>
          <t>2118</t>
        </is>
      </c>
      <c r="J118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K118" t="inlineStr">
        <is>
          <t>А</t>
        </is>
      </c>
      <c r="L118" t="n">
        <v>7773.68592</v>
      </c>
      <c r="M118" t="n">
        <v>5245.48207</v>
      </c>
      <c r="N118" t="n">
        <v>2528.20385</v>
      </c>
      <c r="O118" t="n">
        <v>8911.91417</v>
      </c>
      <c r="P118" t="n">
        <v>6064.67388</v>
      </c>
      <c r="Q118" t="n">
        <v>2847.24029</v>
      </c>
      <c r="R118" t="n">
        <v>7748.58045</v>
      </c>
      <c r="S118" t="n">
        <v>5245.48207</v>
      </c>
      <c r="T118" t="n">
        <v>2503.09838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Активи</t>
        </is>
      </c>
      <c r="E119" t="inlineStr">
        <is>
          <t>(без привʼязки)</t>
        </is>
      </c>
      <c r="F119" t="inlineStr">
        <is>
          <t>2</t>
        </is>
      </c>
      <c r="G119" t="inlineStr">
        <is>
          <t>21</t>
        </is>
      </c>
      <c r="H119" t="inlineStr">
        <is>
          <t>211</t>
        </is>
      </c>
      <c r="I119" t="inlineStr">
        <is>
          <t>2119</t>
        </is>
      </c>
      <c r="J11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K119" t="inlineStr">
        <is>
          <t>П</t>
        </is>
      </c>
      <c r="L119" t="n">
        <v>48185.20641</v>
      </c>
      <c r="M119" t="n">
        <v>20520.28078</v>
      </c>
      <c r="N119" t="n">
        <v>27664.92563</v>
      </c>
      <c r="O119" t="n">
        <v>47091.19488</v>
      </c>
      <c r="P119" t="n">
        <v>19553.8487</v>
      </c>
      <c r="Q119" t="n">
        <v>27537.34618</v>
      </c>
      <c r="R119" t="n">
        <v>-47323.66434</v>
      </c>
      <c r="S119" t="n">
        <v>-20324.69853</v>
      </c>
      <c r="T119" t="n">
        <v>-26998.96581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Активи</t>
        </is>
      </c>
      <c r="E120" t="inlineStr">
        <is>
          <t>(без привʼязки)</t>
        </is>
      </c>
      <c r="F120" t="inlineStr">
        <is>
          <t>2</t>
        </is>
      </c>
      <c r="G120" t="inlineStr">
        <is>
          <t>22</t>
        </is>
      </c>
      <c r="H120" t="inlineStr">
        <is>
          <t>220</t>
        </is>
      </c>
      <c r="I120" t="inlineStr">
        <is>
          <t>2203</t>
        </is>
      </c>
      <c r="J120" t="inlineStr">
        <is>
          <t>Кредити на поточні потреби, що надані фізичним особам, які обліковуються за амортизованою собівартістю</t>
        </is>
      </c>
      <c r="K120" t="inlineStr">
        <is>
          <t>А</t>
        </is>
      </c>
      <c r="L120" t="n">
        <v>5457.11921</v>
      </c>
      <c r="M120" t="n">
        <v>4611.915</v>
      </c>
      <c r="N120" t="n">
        <v>845.20421</v>
      </c>
      <c r="O120" t="n">
        <v>7419.25912</v>
      </c>
      <c r="P120" t="n">
        <v>5670.05967</v>
      </c>
      <c r="Q120" t="n">
        <v>1749.19945</v>
      </c>
      <c r="R120" t="n">
        <v>104699.76118</v>
      </c>
      <c r="S120" t="n">
        <v>76002.81183999999</v>
      </c>
      <c r="T120" t="n">
        <v>28696.94934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Активи</t>
        </is>
      </c>
      <c r="E121" t="inlineStr">
        <is>
          <t>(без привʼязки)</t>
        </is>
      </c>
      <c r="F121" t="inlineStr">
        <is>
          <t>2</t>
        </is>
      </c>
      <c r="G121" t="inlineStr">
        <is>
          <t>22</t>
        </is>
      </c>
      <c r="H121" t="inlineStr">
        <is>
          <t>220</t>
        </is>
      </c>
      <c r="I121" t="inlineStr">
        <is>
          <t>2206</t>
        </is>
      </c>
      <c r="J121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121" t="inlineStr">
        <is>
          <t>А</t>
        </is>
      </c>
      <c r="L121" t="n">
        <v>0.04666</v>
      </c>
      <c r="M121" t="n">
        <v>0</v>
      </c>
      <c r="N121" t="n">
        <v>0.04666</v>
      </c>
      <c r="O121" t="n">
        <v>0.01247</v>
      </c>
      <c r="P121" t="n">
        <v>0</v>
      </c>
      <c r="Q121" t="n">
        <v>0.01247</v>
      </c>
      <c r="R121" t="n">
        <v>0</v>
      </c>
      <c r="S121" t="n">
        <v>0</v>
      </c>
      <c r="T121" t="n">
        <v>0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Активи</t>
        </is>
      </c>
      <c r="E122" t="inlineStr">
        <is>
          <t>(без привʼязки)</t>
        </is>
      </c>
      <c r="F122" t="inlineStr">
        <is>
          <t>2</t>
        </is>
      </c>
      <c r="G122" t="inlineStr">
        <is>
          <t>22</t>
        </is>
      </c>
      <c r="H122" t="inlineStr">
        <is>
          <t>220</t>
        </is>
      </c>
      <c r="I122" t="inlineStr">
        <is>
          <t>2206</t>
        </is>
      </c>
      <c r="J122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122" t="inlineStr">
        <is>
          <t>П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-0.39787</v>
      </c>
      <c r="S122" t="n">
        <v>0</v>
      </c>
      <c r="T122" t="n">
        <v>-0.39787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Активи</t>
        </is>
      </c>
      <c r="E123" t="inlineStr">
        <is>
          <t>(без привʼязки)</t>
        </is>
      </c>
      <c r="F123" t="inlineStr">
        <is>
          <t>2</t>
        </is>
      </c>
      <c r="G123" t="inlineStr">
        <is>
          <t>22</t>
        </is>
      </c>
      <c r="H123" t="inlineStr">
        <is>
          <t>220</t>
        </is>
      </c>
      <c r="I123" t="inlineStr">
        <is>
          <t>2208</t>
        </is>
      </c>
      <c r="J123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K123" t="inlineStr">
        <is>
          <t>А</t>
        </is>
      </c>
      <c r="L123" t="n">
        <v>1299.03014</v>
      </c>
      <c r="M123" t="n">
        <v>1282.07829</v>
      </c>
      <c r="N123" t="n">
        <v>16.95185</v>
      </c>
      <c r="O123" t="n">
        <v>887.38614</v>
      </c>
      <c r="P123" t="n">
        <v>878.11128</v>
      </c>
      <c r="Q123" t="n">
        <v>9.27486</v>
      </c>
      <c r="R123" t="n">
        <v>67982.34367</v>
      </c>
      <c r="S123" t="n">
        <v>67054.48613</v>
      </c>
      <c r="T123" t="n">
        <v>927.85754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Активи</t>
        </is>
      </c>
      <c r="E124" t="inlineStr">
        <is>
          <t>(без привʼязки)</t>
        </is>
      </c>
      <c r="F124" t="inlineStr">
        <is>
          <t>2</t>
        </is>
      </c>
      <c r="G124" t="inlineStr">
        <is>
          <t>22</t>
        </is>
      </c>
      <c r="H124" t="inlineStr">
        <is>
          <t>220</t>
        </is>
      </c>
      <c r="I124" t="inlineStr">
        <is>
          <t>2209</t>
        </is>
      </c>
      <c r="J12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K124" t="inlineStr">
        <is>
          <t>П</t>
        </is>
      </c>
      <c r="L124" t="n">
        <v>130083.87756</v>
      </c>
      <c r="M124" t="n">
        <v>125282.1652</v>
      </c>
      <c r="N124" t="n">
        <v>4801.71236</v>
      </c>
      <c r="O124" t="n">
        <v>129513.2604</v>
      </c>
      <c r="P124" t="n">
        <v>125605.67151</v>
      </c>
      <c r="Q124" t="n">
        <v>3907.58889</v>
      </c>
      <c r="R124" t="n">
        <v>-161094.48206</v>
      </c>
      <c r="S124" t="n">
        <v>-131530.73684</v>
      </c>
      <c r="T124" t="n">
        <v>-29563.74522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Активи</t>
        </is>
      </c>
      <c r="E125" t="inlineStr">
        <is>
          <t>(без привʼязки)</t>
        </is>
      </c>
      <c r="F125" t="inlineStr">
        <is>
          <t>2</t>
        </is>
      </c>
      <c r="G125" t="inlineStr">
        <is>
          <t>22</t>
        </is>
      </c>
      <c r="H125" t="inlineStr">
        <is>
          <t>221</t>
        </is>
      </c>
      <c r="I125" t="inlineStr">
        <is>
          <t>2211</t>
        </is>
      </c>
      <c r="J125" t="inlineStr">
        <is>
          <t>Фінансовий лізинг (оренда), що наданий фізичним особам, який обліковується за амортизованою собівартістю</t>
        </is>
      </c>
      <c r="K125" t="inlineStr">
        <is>
          <t>А</t>
        </is>
      </c>
      <c r="L125" t="n">
        <v>64.71756000000001</v>
      </c>
      <c r="M125" t="n">
        <v>64.71756000000001</v>
      </c>
      <c r="N125" t="n">
        <v>0</v>
      </c>
      <c r="O125" t="n">
        <v>129.43512</v>
      </c>
      <c r="P125" t="n">
        <v>129.43512</v>
      </c>
      <c r="Q125" t="n">
        <v>0</v>
      </c>
      <c r="R125" t="n">
        <v>2329.83192</v>
      </c>
      <c r="S125" t="n">
        <v>2329.83192</v>
      </c>
      <c r="T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Активи</t>
        </is>
      </c>
      <c r="E126" t="inlineStr">
        <is>
          <t>(без привʼязки)</t>
        </is>
      </c>
      <c r="F126" t="inlineStr">
        <is>
          <t>2</t>
        </is>
      </c>
      <c r="G126" t="inlineStr">
        <is>
          <t>22</t>
        </is>
      </c>
      <c r="H126" t="inlineStr">
        <is>
          <t>221</t>
        </is>
      </c>
      <c r="I126" t="inlineStr">
        <is>
          <t>2216</t>
        </is>
      </c>
      <c r="J126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126" t="inlineStr">
        <is>
          <t>А</t>
        </is>
      </c>
      <c r="L126" t="n">
        <v>288.4158</v>
      </c>
      <c r="M126" t="n">
        <v>288.4158</v>
      </c>
      <c r="N126" t="n">
        <v>0</v>
      </c>
      <c r="O126" t="n">
        <v>291.96902</v>
      </c>
      <c r="P126" t="n">
        <v>291.96902</v>
      </c>
      <c r="Q126" t="n">
        <v>0</v>
      </c>
      <c r="R126" t="n">
        <v>527.86533</v>
      </c>
      <c r="S126" t="n">
        <v>527.86533</v>
      </c>
      <c r="T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Активи</t>
        </is>
      </c>
      <c r="E127" t="inlineStr">
        <is>
          <t>(без привʼязки)</t>
        </is>
      </c>
      <c r="F127" t="inlineStr">
        <is>
          <t>2</t>
        </is>
      </c>
      <c r="G127" t="inlineStr">
        <is>
          <t>22</t>
        </is>
      </c>
      <c r="H127" t="inlineStr">
        <is>
          <t>221</t>
        </is>
      </c>
      <c r="I127" t="inlineStr">
        <is>
          <t>2216</t>
        </is>
      </c>
      <c r="J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127" t="inlineStr">
        <is>
          <t>П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Активи</t>
        </is>
      </c>
      <c r="E128" t="inlineStr">
        <is>
          <t>(без привʼязки)</t>
        </is>
      </c>
      <c r="F128" t="inlineStr">
        <is>
          <t>2</t>
        </is>
      </c>
      <c r="G128" t="inlineStr">
        <is>
          <t>22</t>
        </is>
      </c>
      <c r="H128" t="inlineStr">
        <is>
          <t>221</t>
        </is>
      </c>
      <c r="I128" t="inlineStr">
        <is>
          <t>2218</t>
        </is>
      </c>
      <c r="J128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K128" t="inlineStr">
        <is>
          <t>А</t>
        </is>
      </c>
      <c r="L128" t="n">
        <v>116.87557</v>
      </c>
      <c r="M128" t="n">
        <v>116.87557</v>
      </c>
      <c r="N128" t="n">
        <v>0</v>
      </c>
      <c r="O128" t="n">
        <v>119.73413</v>
      </c>
      <c r="P128" t="n">
        <v>119.73413</v>
      </c>
      <c r="Q128" t="n">
        <v>0</v>
      </c>
      <c r="R128" t="n">
        <v>63.3399</v>
      </c>
      <c r="S128" t="n">
        <v>63.3399</v>
      </c>
      <c r="T128" t="n">
        <v>0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Активи</t>
        </is>
      </c>
      <c r="E129" t="inlineStr">
        <is>
          <t>(без привʼязки)</t>
        </is>
      </c>
      <c r="F129" t="inlineStr">
        <is>
          <t>2</t>
        </is>
      </c>
      <c r="G129" t="inlineStr">
        <is>
          <t>22</t>
        </is>
      </c>
      <c r="H129" t="inlineStr">
        <is>
          <t>221</t>
        </is>
      </c>
      <c r="I129" t="inlineStr">
        <is>
          <t>2219</t>
        </is>
      </c>
      <c r="J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K129" t="inlineStr">
        <is>
          <t>П</t>
        </is>
      </c>
      <c r="L129" t="n">
        <v>45.48093</v>
      </c>
      <c r="M129" t="n">
        <v>45.48093</v>
      </c>
      <c r="N129" t="n">
        <v>0</v>
      </c>
      <c r="O129" t="n">
        <v>44.39976</v>
      </c>
      <c r="P129" t="n">
        <v>44.39976</v>
      </c>
      <c r="Q129" t="n">
        <v>0</v>
      </c>
      <c r="R129" t="n">
        <v>-44.39976</v>
      </c>
      <c r="S129" t="n">
        <v>-44.39976</v>
      </c>
      <c r="T129" t="n">
        <v>0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Активи</t>
        </is>
      </c>
      <c r="E130" t="inlineStr">
        <is>
          <t>(без привʼязки)</t>
        </is>
      </c>
      <c r="F130" t="inlineStr">
        <is>
          <t>2</t>
        </is>
      </c>
      <c r="G130" t="inlineStr">
        <is>
          <t>22</t>
        </is>
      </c>
      <c r="H130" t="inlineStr">
        <is>
          <t>223</t>
        </is>
      </c>
      <c r="I130" t="inlineStr">
        <is>
          <t>2233</t>
        </is>
      </c>
      <c r="J130" t="inlineStr">
        <is>
          <t>Іпотечні кредити, що надані фізичним особам, які обліковуються за амортизованою собівартістю</t>
        </is>
      </c>
      <c r="K130" t="inlineStr">
        <is>
          <t>А</t>
        </is>
      </c>
      <c r="L130" t="n">
        <v>199.48661</v>
      </c>
      <c r="M130" t="n">
        <v>29.01816</v>
      </c>
      <c r="N130" t="n">
        <v>170.46845</v>
      </c>
      <c r="O130" t="n">
        <v>1886.01375</v>
      </c>
      <c r="P130" t="n">
        <v>1591.8717</v>
      </c>
      <c r="Q130" t="n">
        <v>294.14205</v>
      </c>
      <c r="R130" t="n">
        <v>125820.70249</v>
      </c>
      <c r="S130" t="n">
        <v>120900.60648</v>
      </c>
      <c r="T130" t="n">
        <v>4920.09601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Активи</t>
        </is>
      </c>
      <c r="E131" t="inlineStr">
        <is>
          <t>(без привʼязки)</t>
        </is>
      </c>
      <c r="F131" t="inlineStr">
        <is>
          <t>2</t>
        </is>
      </c>
      <c r="G131" t="inlineStr">
        <is>
          <t>22</t>
        </is>
      </c>
      <c r="H131" t="inlineStr">
        <is>
          <t>223</t>
        </is>
      </c>
      <c r="I131" t="inlineStr">
        <is>
          <t>2236</t>
        </is>
      </c>
      <c r="J131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131" t="inlineStr">
        <is>
          <t>А</t>
        </is>
      </c>
      <c r="L131" t="n">
        <v>48.41151</v>
      </c>
      <c r="M131" t="n">
        <v>47.97596</v>
      </c>
      <c r="N131" t="n">
        <v>0.43555</v>
      </c>
      <c r="O131" t="n">
        <v>0.33542</v>
      </c>
      <c r="P131" t="n">
        <v>0.07997</v>
      </c>
      <c r="Q131" t="n">
        <v>0.25545</v>
      </c>
      <c r="R131" t="n">
        <v>4.1691</v>
      </c>
      <c r="S131" t="n">
        <v>1.85334</v>
      </c>
      <c r="T131" t="n">
        <v>2.31576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Активи</t>
        </is>
      </c>
      <c r="E132" t="inlineStr">
        <is>
          <t>(без привʼязки)</t>
        </is>
      </c>
      <c r="F132" t="inlineStr">
        <is>
          <t>2</t>
        </is>
      </c>
      <c r="G132" t="inlineStr">
        <is>
          <t>22</t>
        </is>
      </c>
      <c r="H132" t="inlineStr">
        <is>
          <t>223</t>
        </is>
      </c>
      <c r="I132" t="inlineStr">
        <is>
          <t>2236</t>
        </is>
      </c>
      <c r="J132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132" t="inlineStr">
        <is>
          <t>П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-1838.07492</v>
      </c>
      <c r="S132" t="n">
        <v>-1830.6535</v>
      </c>
      <c r="T132" t="n">
        <v>-7.42142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Активи</t>
        </is>
      </c>
      <c r="E133" t="inlineStr">
        <is>
          <t>(без привʼязки)</t>
        </is>
      </c>
      <c r="F133" t="inlineStr">
        <is>
          <t>2</t>
        </is>
      </c>
      <c r="G133" t="inlineStr">
        <is>
          <t>22</t>
        </is>
      </c>
      <c r="H133" t="inlineStr">
        <is>
          <t>223</t>
        </is>
      </c>
      <c r="I133" t="inlineStr">
        <is>
          <t>2238</t>
        </is>
      </c>
      <c r="J133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K133" t="inlineStr">
        <is>
          <t>А</t>
        </is>
      </c>
      <c r="L133" t="n">
        <v>763.84268</v>
      </c>
      <c r="M133" t="n">
        <v>705.0833699999999</v>
      </c>
      <c r="N133" t="n">
        <v>58.75931</v>
      </c>
      <c r="O133" t="n">
        <v>866.38542</v>
      </c>
      <c r="P133" t="n">
        <v>817.0432499999999</v>
      </c>
      <c r="Q133" t="n">
        <v>49.34217</v>
      </c>
      <c r="R133" t="n">
        <v>3069.67337</v>
      </c>
      <c r="S133" t="n">
        <v>2998.09717</v>
      </c>
      <c r="T133" t="n">
        <v>71.5762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Активи</t>
        </is>
      </c>
      <c r="E134" t="inlineStr">
        <is>
          <t>(без привʼязки)</t>
        </is>
      </c>
      <c r="F134" t="inlineStr">
        <is>
          <t>2</t>
        </is>
      </c>
      <c r="G134" t="inlineStr">
        <is>
          <t>22</t>
        </is>
      </c>
      <c r="H134" t="inlineStr">
        <is>
          <t>223</t>
        </is>
      </c>
      <c r="I134" t="inlineStr">
        <is>
          <t>2239</t>
        </is>
      </c>
      <c r="J13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K134" t="inlineStr">
        <is>
          <t>П</t>
        </is>
      </c>
      <c r="L134" t="n">
        <v>3428.85115</v>
      </c>
      <c r="M134" t="n">
        <v>2527.60575</v>
      </c>
      <c r="N134" t="n">
        <v>901.2454</v>
      </c>
      <c r="O134" t="n">
        <v>3318.23769</v>
      </c>
      <c r="P134" t="n">
        <v>2477.4587</v>
      </c>
      <c r="Q134" t="n">
        <v>840.77899</v>
      </c>
      <c r="R134" t="n">
        <v>-7719.82207</v>
      </c>
      <c r="S134" t="n">
        <v>-3647.85033</v>
      </c>
      <c r="T134" t="n">
        <v>-4071.97174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Активи</t>
        </is>
      </c>
      <c r="E135" t="inlineStr">
        <is>
          <t>(без привʼязки)</t>
        </is>
      </c>
      <c r="F135" t="inlineStr">
        <is>
          <t>2</t>
        </is>
      </c>
      <c r="G135" t="inlineStr">
        <is>
          <t>22</t>
        </is>
      </c>
      <c r="H135" t="inlineStr">
        <is>
          <t>224</t>
        </is>
      </c>
      <c r="I135" t="inlineStr">
        <is>
          <t>2240</t>
        </is>
      </c>
      <c r="J13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K135" t="inlineStr">
        <is>
          <t>А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Активи</t>
        </is>
      </c>
      <c r="E136" t="inlineStr">
        <is>
          <t>(без привʼязки)</t>
        </is>
      </c>
      <c r="F136" t="inlineStr">
        <is>
          <t>2</t>
        </is>
      </c>
      <c r="G136" t="inlineStr">
        <is>
          <t>22</t>
        </is>
      </c>
      <c r="H136" t="inlineStr">
        <is>
          <t>224</t>
        </is>
      </c>
      <c r="I136" t="inlineStr">
        <is>
          <t>2241</t>
        </is>
      </c>
      <c r="J136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K136" t="inlineStr">
        <is>
          <t>А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Активи</t>
        </is>
      </c>
      <c r="E137" t="inlineStr">
        <is>
          <t>(без привʼязки)</t>
        </is>
      </c>
      <c r="F137" t="inlineStr">
        <is>
          <t>2</t>
        </is>
      </c>
      <c r="G137" t="inlineStr">
        <is>
          <t>22</t>
        </is>
      </c>
      <c r="H137" t="inlineStr">
        <is>
          <t>224</t>
        </is>
      </c>
      <c r="I137" t="inlineStr">
        <is>
          <t>2243</t>
        </is>
      </c>
      <c r="J137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K137" t="inlineStr">
        <is>
          <t>А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430.84375</v>
      </c>
      <c r="S137" t="n">
        <v>430.84375</v>
      </c>
      <c r="T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Активи</t>
        </is>
      </c>
      <c r="E138" t="inlineStr">
        <is>
          <t>(без привʼязки)</t>
        </is>
      </c>
      <c r="F138" t="inlineStr">
        <is>
          <t>2</t>
        </is>
      </c>
      <c r="G138" t="inlineStr">
        <is>
          <t>22</t>
        </is>
      </c>
      <c r="H138" t="inlineStr">
        <is>
          <t>224</t>
        </is>
      </c>
      <c r="I138" t="inlineStr">
        <is>
          <t>2246</t>
        </is>
      </c>
      <c r="J138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138" t="inlineStr">
        <is>
          <t>А</t>
        </is>
      </c>
      <c r="L138" t="n">
        <v>6.96306</v>
      </c>
      <c r="M138" t="n">
        <v>6.96306</v>
      </c>
      <c r="N138" t="n">
        <v>0</v>
      </c>
      <c r="O138" t="n">
        <v>3.69452</v>
      </c>
      <c r="P138" t="n">
        <v>3.69452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Активи</t>
        </is>
      </c>
      <c r="E139" t="inlineStr">
        <is>
          <t>(без привʼязки)</t>
        </is>
      </c>
      <c r="F139" t="inlineStr">
        <is>
          <t>2</t>
        </is>
      </c>
      <c r="G139" t="inlineStr">
        <is>
          <t>22</t>
        </is>
      </c>
      <c r="H139" t="inlineStr">
        <is>
          <t>224</t>
        </is>
      </c>
      <c r="I139" t="inlineStr">
        <is>
          <t>2246</t>
        </is>
      </c>
      <c r="J139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139" t="inlineStr">
        <is>
          <t>П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-542.88223</v>
      </c>
      <c r="S139" t="n">
        <v>-542.88223</v>
      </c>
      <c r="T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Активи</t>
        </is>
      </c>
      <c r="E140" t="inlineStr">
        <is>
          <t>(без привʼязки)</t>
        </is>
      </c>
      <c r="F140" t="inlineStr">
        <is>
          <t>2</t>
        </is>
      </c>
      <c r="G140" t="inlineStr">
        <is>
          <t>22</t>
        </is>
      </c>
      <c r="H140" t="inlineStr">
        <is>
          <t>224</t>
        </is>
      </c>
      <c r="I140" t="inlineStr">
        <is>
          <t>2248</t>
        </is>
      </c>
      <c r="J140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K140" t="inlineStr">
        <is>
          <t>А</t>
        </is>
      </c>
      <c r="L140" t="n">
        <v>3.73146</v>
      </c>
      <c r="M140" t="n">
        <v>3.73146</v>
      </c>
      <c r="N140" t="n">
        <v>0</v>
      </c>
      <c r="O140" t="n">
        <v>7</v>
      </c>
      <c r="P140" t="n">
        <v>7</v>
      </c>
      <c r="Q140" t="n">
        <v>0</v>
      </c>
      <c r="R140" t="n">
        <v>112.03848</v>
      </c>
      <c r="S140" t="n">
        <v>112.03848</v>
      </c>
      <c r="T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Активи</t>
        </is>
      </c>
      <c r="E141" t="inlineStr">
        <is>
          <t>(без привʼязки)</t>
        </is>
      </c>
      <c r="F141" t="inlineStr">
        <is>
          <t>2</t>
        </is>
      </c>
      <c r="G141" t="inlineStr">
        <is>
          <t>22</t>
        </is>
      </c>
      <c r="H141" t="inlineStr">
        <is>
          <t>224</t>
        </is>
      </c>
      <c r="I141" t="inlineStr">
        <is>
          <t>2249</t>
        </is>
      </c>
      <c r="J141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141" t="inlineStr">
        <is>
          <t>А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Активи</t>
        </is>
      </c>
      <c r="E142" t="inlineStr">
        <is>
          <t>(без привʼязки)</t>
        </is>
      </c>
      <c r="F142" t="inlineStr">
        <is>
          <t>2</t>
        </is>
      </c>
      <c r="G142" t="inlineStr">
        <is>
          <t>22</t>
        </is>
      </c>
      <c r="H142" t="inlineStr">
        <is>
          <t>224</t>
        </is>
      </c>
      <c r="I142" t="inlineStr">
        <is>
          <t>2249</t>
        </is>
      </c>
      <c r="J142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142" t="inlineStr">
        <is>
          <t>П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Активи</t>
        </is>
      </c>
      <c r="E143" t="inlineStr">
        <is>
          <t>(без привʼязки)</t>
        </is>
      </c>
      <c r="F143" t="inlineStr">
        <is>
          <t>2</t>
        </is>
      </c>
      <c r="G143" t="inlineStr">
        <is>
          <t>23</t>
        </is>
      </c>
      <c r="H143" t="inlineStr">
        <is>
          <t>230</t>
        </is>
      </c>
      <c r="I143" t="inlineStr">
        <is>
          <t>2301</t>
        </is>
      </c>
      <c r="J143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K143" t="inlineStr">
        <is>
          <t>А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Активи</t>
        </is>
      </c>
      <c r="E144" t="inlineStr">
        <is>
          <t>(без привʼязки)</t>
        </is>
      </c>
      <c r="F144" t="inlineStr">
        <is>
          <t>2</t>
        </is>
      </c>
      <c r="G144" t="inlineStr">
        <is>
          <t>23</t>
        </is>
      </c>
      <c r="H144" t="inlineStr">
        <is>
          <t>230</t>
        </is>
      </c>
      <c r="I144" t="inlineStr">
        <is>
          <t>2308</t>
        </is>
      </c>
      <c r="J14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144" t="inlineStr">
        <is>
          <t>А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Активи</t>
        </is>
      </c>
      <c r="E145" t="inlineStr">
        <is>
          <t>(без привʼязки)</t>
        </is>
      </c>
      <c r="F145" t="inlineStr">
        <is>
          <t>2</t>
        </is>
      </c>
      <c r="G145" t="inlineStr">
        <is>
          <t>23</t>
        </is>
      </c>
      <c r="H145" t="inlineStr">
        <is>
          <t>230</t>
        </is>
      </c>
      <c r="I145" t="inlineStr">
        <is>
          <t>2309</t>
        </is>
      </c>
      <c r="J14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145" t="inlineStr">
        <is>
          <t>А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Активи</t>
        </is>
      </c>
      <c r="E146" t="inlineStr">
        <is>
          <t>(без привʼязки)</t>
        </is>
      </c>
      <c r="F146" t="inlineStr">
        <is>
          <t>2</t>
        </is>
      </c>
      <c r="G146" t="inlineStr">
        <is>
          <t>23</t>
        </is>
      </c>
      <c r="H146" t="inlineStr">
        <is>
          <t>230</t>
        </is>
      </c>
      <c r="I146" t="inlineStr">
        <is>
          <t>2309</t>
        </is>
      </c>
      <c r="J14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146" t="inlineStr">
        <is>
          <t>П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Активи</t>
        </is>
      </c>
      <c r="E147" t="inlineStr">
        <is>
          <t>(без привʼязки)</t>
        </is>
      </c>
      <c r="F147" t="inlineStr">
        <is>
          <t>2</t>
        </is>
      </c>
      <c r="G147" t="inlineStr">
        <is>
          <t>23</t>
        </is>
      </c>
      <c r="H147" t="inlineStr">
        <is>
          <t>239</t>
        </is>
      </c>
      <c r="I147" t="inlineStr">
        <is>
          <t>2390</t>
        </is>
      </c>
      <c r="J147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K147" t="inlineStr">
        <is>
          <t>А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Активи</t>
        </is>
      </c>
      <c r="E148" t="inlineStr">
        <is>
          <t>(без привʼязки)</t>
        </is>
      </c>
      <c r="F148" t="inlineStr">
        <is>
          <t>2</t>
        </is>
      </c>
      <c r="G148" t="inlineStr">
        <is>
          <t>23</t>
        </is>
      </c>
      <c r="H148" t="inlineStr">
        <is>
          <t>239</t>
        </is>
      </c>
      <c r="I148" t="inlineStr">
        <is>
          <t>2394</t>
        </is>
      </c>
      <c r="J148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K148" t="inlineStr">
        <is>
          <t>А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Активи</t>
        </is>
      </c>
      <c r="E149" t="inlineStr">
        <is>
          <t>(без привʼязки)</t>
        </is>
      </c>
      <c r="F149" t="inlineStr">
        <is>
          <t>2</t>
        </is>
      </c>
      <c r="G149" t="inlineStr">
        <is>
          <t>23</t>
        </is>
      </c>
      <c r="H149" t="inlineStr">
        <is>
          <t>239</t>
        </is>
      </c>
      <c r="I149" t="inlineStr">
        <is>
          <t>2396</t>
        </is>
      </c>
      <c r="J14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K149" t="inlineStr">
        <is>
          <t>А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Активи</t>
        </is>
      </c>
      <c r="E150" t="inlineStr">
        <is>
          <t>(без привʼязки)</t>
        </is>
      </c>
      <c r="F150" t="inlineStr">
        <is>
          <t>2</t>
        </is>
      </c>
      <c r="G150" t="inlineStr">
        <is>
          <t>23</t>
        </is>
      </c>
      <c r="H150" t="inlineStr">
        <is>
          <t>239</t>
        </is>
      </c>
      <c r="I150" t="inlineStr">
        <is>
          <t>2397</t>
        </is>
      </c>
      <c r="J150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150" t="inlineStr">
        <is>
          <t>А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Активи</t>
        </is>
      </c>
      <c r="E151" t="inlineStr">
        <is>
          <t>(без привʼязки)</t>
        </is>
      </c>
      <c r="F151" t="inlineStr">
        <is>
          <t>2</t>
        </is>
      </c>
      <c r="G151" t="inlineStr">
        <is>
          <t>23</t>
        </is>
      </c>
      <c r="H151" t="inlineStr">
        <is>
          <t>239</t>
        </is>
      </c>
      <c r="I151" t="inlineStr">
        <is>
          <t>2397</t>
        </is>
      </c>
      <c r="J151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151" t="inlineStr">
        <is>
          <t>П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Активи</t>
        </is>
      </c>
      <c r="E152" t="inlineStr">
        <is>
          <t>(без привʼязки)</t>
        </is>
      </c>
      <c r="F152" t="inlineStr">
        <is>
          <t>2</t>
        </is>
      </c>
      <c r="G152" t="inlineStr">
        <is>
          <t>23</t>
        </is>
      </c>
      <c r="H152" t="inlineStr">
        <is>
          <t>239</t>
        </is>
      </c>
      <c r="I152" t="inlineStr">
        <is>
          <t>2398</t>
        </is>
      </c>
      <c r="J152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K152" t="inlineStr">
        <is>
          <t>А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Активи</t>
        </is>
      </c>
      <c r="E153" t="inlineStr">
        <is>
          <t>(без привʼязки)</t>
        </is>
      </c>
      <c r="F153" t="inlineStr">
        <is>
          <t>2</t>
        </is>
      </c>
      <c r="G153" t="inlineStr">
        <is>
          <t>24</t>
        </is>
      </c>
      <c r="H153" t="inlineStr">
        <is>
          <t>245</t>
        </is>
      </c>
      <c r="I153" t="inlineStr">
        <is>
          <t>2450</t>
        </is>
      </c>
      <c r="J153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K153" t="inlineStr">
        <is>
          <t>А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Активи</t>
        </is>
      </c>
      <c r="E154" t="inlineStr">
        <is>
          <t>(без привʼязки)</t>
        </is>
      </c>
      <c r="F154" t="inlineStr">
        <is>
          <t>2</t>
        </is>
      </c>
      <c r="G154" t="inlineStr">
        <is>
          <t>24</t>
        </is>
      </c>
      <c r="H154" t="inlineStr">
        <is>
          <t>245</t>
        </is>
      </c>
      <c r="I154" t="inlineStr">
        <is>
          <t>2453</t>
        </is>
      </c>
      <c r="J1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K154" t="inlineStr">
        <is>
          <t>А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Активи</t>
        </is>
      </c>
      <c r="E155" t="inlineStr">
        <is>
          <t>(без привʼязки)</t>
        </is>
      </c>
      <c r="F155" t="inlineStr">
        <is>
          <t>2</t>
        </is>
      </c>
      <c r="G155" t="inlineStr">
        <is>
          <t>24</t>
        </is>
      </c>
      <c r="H155" t="inlineStr">
        <is>
          <t>245</t>
        </is>
      </c>
      <c r="I155" t="inlineStr">
        <is>
          <t>2456</t>
        </is>
      </c>
      <c r="J1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155" t="inlineStr">
        <is>
          <t>А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Активи</t>
        </is>
      </c>
      <c r="E156" t="inlineStr">
        <is>
          <t>(без привʼязки)</t>
        </is>
      </c>
      <c r="F156" t="inlineStr">
        <is>
          <t>2</t>
        </is>
      </c>
      <c r="G156" t="inlineStr">
        <is>
          <t>24</t>
        </is>
      </c>
      <c r="H156" t="inlineStr">
        <is>
          <t>245</t>
        </is>
      </c>
      <c r="I156" t="inlineStr">
        <is>
          <t>2456</t>
        </is>
      </c>
      <c r="J1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156" t="inlineStr">
        <is>
          <t>П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Активи</t>
        </is>
      </c>
      <c r="E157" t="inlineStr">
        <is>
          <t>(без привʼязки)</t>
        </is>
      </c>
      <c r="F157" t="inlineStr">
        <is>
          <t>2</t>
        </is>
      </c>
      <c r="G157" t="inlineStr">
        <is>
          <t>24</t>
        </is>
      </c>
      <c r="H157" t="inlineStr">
        <is>
          <t>245</t>
        </is>
      </c>
      <c r="I157" t="inlineStr">
        <is>
          <t>2457</t>
        </is>
      </c>
      <c r="J15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157" t="inlineStr">
        <is>
          <t>А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Активи</t>
        </is>
      </c>
      <c r="E158" t="inlineStr">
        <is>
          <t>(без привʼязки)</t>
        </is>
      </c>
      <c r="F158" t="inlineStr">
        <is>
          <t>2</t>
        </is>
      </c>
      <c r="G158" t="inlineStr">
        <is>
          <t>24</t>
        </is>
      </c>
      <c r="H158" t="inlineStr">
        <is>
          <t>245</t>
        </is>
      </c>
      <c r="I158" t="inlineStr">
        <is>
          <t>2457</t>
        </is>
      </c>
      <c r="J158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158" t="inlineStr">
        <is>
          <t>П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Активи</t>
        </is>
      </c>
      <c r="E159" t="inlineStr">
        <is>
          <t>(без привʼязки)</t>
        </is>
      </c>
      <c r="F159" t="inlineStr">
        <is>
          <t>2</t>
        </is>
      </c>
      <c r="G159" t="inlineStr">
        <is>
          <t>24</t>
        </is>
      </c>
      <c r="H159" t="inlineStr">
        <is>
          <t>245</t>
        </is>
      </c>
      <c r="I159" t="inlineStr">
        <is>
          <t>2458</t>
        </is>
      </c>
      <c r="J15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K159" t="inlineStr">
        <is>
          <t>А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Активи</t>
        </is>
      </c>
      <c r="E160" t="inlineStr">
        <is>
          <t>(без привʼязки)</t>
        </is>
      </c>
      <c r="F160" t="inlineStr">
        <is>
          <t>2</t>
        </is>
      </c>
      <c r="G160" t="inlineStr">
        <is>
          <t>26</t>
        </is>
      </c>
      <c r="H160" t="inlineStr">
        <is>
          <t>260</t>
        </is>
      </c>
      <c r="I160" t="inlineStr">
        <is>
          <t>2600</t>
        </is>
      </c>
      <c r="J160" t="inlineStr">
        <is>
          <t>Кошти на вимогу суб'єктів господарювання</t>
        </is>
      </c>
      <c r="K160" t="inlineStr">
        <is>
          <t>А</t>
        </is>
      </c>
      <c r="L160" t="n">
        <v>285218863.17611</v>
      </c>
      <c r="M160" t="n">
        <v>235930131.70282</v>
      </c>
      <c r="N160" t="n">
        <v>49288731.47329</v>
      </c>
      <c r="O160" t="n">
        <v>270702727.73301</v>
      </c>
      <c r="P160" t="n">
        <v>223562724.21887</v>
      </c>
      <c r="Q160" t="n">
        <v>47140003.51414</v>
      </c>
      <c r="R160" t="n">
        <v>536129.33403</v>
      </c>
      <c r="S160" t="n">
        <v>510617.13403</v>
      </c>
      <c r="T160" t="n">
        <v>25512.2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Активи</t>
        </is>
      </c>
      <c r="E161" t="inlineStr">
        <is>
          <t>(без привʼязки)</t>
        </is>
      </c>
      <c r="F161" t="inlineStr">
        <is>
          <t>2</t>
        </is>
      </c>
      <c r="G161" t="inlineStr">
        <is>
          <t>26</t>
        </is>
      </c>
      <c r="H161" t="inlineStr">
        <is>
          <t>260</t>
        </is>
      </c>
      <c r="I161" t="inlineStr">
        <is>
          <t>2607</t>
        </is>
      </c>
      <c r="J161" t="inlineStr">
        <is>
          <t>Нараховані доходи за кредитами овердрафт, що надані суб'єктам господарювання</t>
        </is>
      </c>
      <c r="K161" t="inlineStr">
        <is>
          <t>А</t>
        </is>
      </c>
      <c r="L161" t="n">
        <v>6382.20596</v>
      </c>
      <c r="M161" t="n">
        <v>6318.24193</v>
      </c>
      <c r="N161" t="n">
        <v>63.96403</v>
      </c>
      <c r="O161" t="n">
        <v>7146.98295</v>
      </c>
      <c r="P161" t="n">
        <v>7069.85912</v>
      </c>
      <c r="Q161" t="n">
        <v>77.12383</v>
      </c>
      <c r="R161" t="n">
        <v>6113.95142</v>
      </c>
      <c r="S161" t="n">
        <v>6050.05356</v>
      </c>
      <c r="T161" t="n">
        <v>63.89786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Активи</t>
        </is>
      </c>
      <c r="E162" t="inlineStr">
        <is>
          <t>(без привʼязки)</t>
        </is>
      </c>
      <c r="F162" t="inlineStr">
        <is>
          <t>2</t>
        </is>
      </c>
      <c r="G162" t="inlineStr">
        <is>
          <t>26</t>
        </is>
      </c>
      <c r="H162" t="inlineStr">
        <is>
          <t>260</t>
        </is>
      </c>
      <c r="I162" t="inlineStr">
        <is>
          <t>2609</t>
        </is>
      </c>
      <c r="J162" t="inlineStr">
        <is>
          <t xml:space="preserve">Резерв за коштами на вимогу суб'єктів господарювання </t>
        </is>
      </c>
      <c r="K162" t="inlineStr">
        <is>
          <t>П</t>
        </is>
      </c>
      <c r="L162" t="n">
        <v>9441.37162</v>
      </c>
      <c r="M162" t="n">
        <v>9282.303320000001</v>
      </c>
      <c r="N162" t="n">
        <v>159.0683</v>
      </c>
      <c r="O162" t="n">
        <v>9853.938050000001</v>
      </c>
      <c r="P162" t="n">
        <v>9672.07141</v>
      </c>
      <c r="Q162" t="n">
        <v>181.86664</v>
      </c>
      <c r="R162" t="n">
        <v>-9426.88416</v>
      </c>
      <c r="S162" t="n">
        <v>-9290.84546</v>
      </c>
      <c r="T162" t="n">
        <v>-136.0387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Активи</t>
        </is>
      </c>
      <c r="E163" t="inlineStr">
        <is>
          <t>(без привʼязки)</t>
        </is>
      </c>
      <c r="F163" t="inlineStr">
        <is>
          <t>2</t>
        </is>
      </c>
      <c r="G163" t="inlineStr">
        <is>
          <t>26</t>
        </is>
      </c>
      <c r="H163" t="inlineStr">
        <is>
          <t>262</t>
        </is>
      </c>
      <c r="I163" t="inlineStr">
        <is>
          <t>2620</t>
        </is>
      </c>
      <c r="J163" t="inlineStr">
        <is>
          <t>Кошти на вимогу фізичних осіб</t>
        </is>
      </c>
      <c r="K163" t="inlineStr">
        <is>
          <t>А</t>
        </is>
      </c>
      <c r="L163" t="n">
        <v>7724599.27073</v>
      </c>
      <c r="M163" t="n">
        <v>4992023.85168</v>
      </c>
      <c r="N163" t="n">
        <v>2732575.41905</v>
      </c>
      <c r="O163" t="n">
        <v>7932054.00104</v>
      </c>
      <c r="P163" t="n">
        <v>4848818.50808</v>
      </c>
      <c r="Q163" t="n">
        <v>3083235.49296</v>
      </c>
      <c r="R163" t="n">
        <v>0</v>
      </c>
      <c r="S163" t="n">
        <v>0</v>
      </c>
      <c r="T163" t="n">
        <v>0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Активи</t>
        </is>
      </c>
      <c r="E164" t="inlineStr">
        <is>
          <t>(без привʼязки)</t>
        </is>
      </c>
      <c r="F164" t="inlineStr">
        <is>
          <t>2</t>
        </is>
      </c>
      <c r="G164" t="inlineStr">
        <is>
          <t>26</t>
        </is>
      </c>
      <c r="H164" t="inlineStr">
        <is>
          <t>262</t>
        </is>
      </c>
      <c r="I164" t="inlineStr">
        <is>
          <t>2621</t>
        </is>
      </c>
      <c r="J164" t="inlineStr">
        <is>
          <t>Кошти на вимогу суб’єктів незалежної професійної діяльності</t>
        </is>
      </c>
      <c r="K164" t="inlineStr">
        <is>
          <t>А</t>
        </is>
      </c>
      <c r="L164" t="n">
        <v>2617.70382</v>
      </c>
      <c r="M164" t="n">
        <v>2616.57908</v>
      </c>
      <c r="N164" t="n">
        <v>1.12474</v>
      </c>
      <c r="O164" t="n">
        <v>2092.92176</v>
      </c>
      <c r="P164" t="n">
        <v>2092.10952</v>
      </c>
      <c r="Q164" t="n">
        <v>0.81224</v>
      </c>
      <c r="R164" t="n">
        <v>0</v>
      </c>
      <c r="S164" t="n">
        <v>0</v>
      </c>
      <c r="T164" t="n">
        <v>0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Активи</t>
        </is>
      </c>
      <c r="E165" t="inlineStr">
        <is>
          <t>(без привʼязки)</t>
        </is>
      </c>
      <c r="F165" t="inlineStr">
        <is>
          <t>2</t>
        </is>
      </c>
      <c r="G165" t="inlineStr">
        <is>
          <t>26</t>
        </is>
      </c>
      <c r="H165" t="inlineStr">
        <is>
          <t>262</t>
        </is>
      </c>
      <c r="I165" t="inlineStr">
        <is>
          <t>2627</t>
        </is>
      </c>
      <c r="J165" t="inlineStr">
        <is>
          <t>Нараховані доходи за кредитами овердрафт, що надані фізичним особам</t>
        </is>
      </c>
      <c r="K165" t="inlineStr">
        <is>
          <t>А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Активи</t>
        </is>
      </c>
      <c r="E166" t="inlineStr">
        <is>
          <t>(без привʼязки)</t>
        </is>
      </c>
      <c r="F166" t="inlineStr">
        <is>
          <t>2</t>
        </is>
      </c>
      <c r="G166" t="inlineStr">
        <is>
          <t>26</t>
        </is>
      </c>
      <c r="H166" t="inlineStr">
        <is>
          <t>262</t>
        </is>
      </c>
      <c r="I166" t="inlineStr">
        <is>
          <t>2629</t>
        </is>
      </c>
      <c r="J166" t="inlineStr">
        <is>
          <t>Резерв за коштами на вимогу фізичних осіб</t>
        </is>
      </c>
      <c r="K166" t="inlineStr">
        <is>
          <t>П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Активи</t>
        </is>
      </c>
      <c r="E167" t="inlineStr">
        <is>
          <t>(без привʼязки)</t>
        </is>
      </c>
      <c r="F167" t="inlineStr">
        <is>
          <t>2</t>
        </is>
      </c>
      <c r="G167" t="inlineStr">
        <is>
          <t>26</t>
        </is>
      </c>
      <c r="H167" t="inlineStr">
        <is>
          <t>265</t>
        </is>
      </c>
      <c r="I167" t="inlineStr">
        <is>
          <t>2650</t>
        </is>
      </c>
      <c r="J167" t="inlineStr">
        <is>
          <t>Кошти на вимогу небанківських фінансових установ</t>
        </is>
      </c>
      <c r="K167" t="inlineStr">
        <is>
          <t>А</t>
        </is>
      </c>
      <c r="L167" t="n">
        <v>30732104.17359</v>
      </c>
      <c r="M167" t="n">
        <v>4306741.93939</v>
      </c>
      <c r="N167" t="n">
        <v>26425362.2342</v>
      </c>
      <c r="O167" t="n">
        <v>30292354.37536</v>
      </c>
      <c r="P167" t="n">
        <v>3807870.14526</v>
      </c>
      <c r="Q167" t="n">
        <v>26484484.2301</v>
      </c>
      <c r="R167" t="n">
        <v>0</v>
      </c>
      <c r="S167" t="n">
        <v>0</v>
      </c>
      <c r="T167" t="n">
        <v>0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Активи</t>
        </is>
      </c>
      <c r="E168" t="inlineStr">
        <is>
          <t>(без привʼязки)</t>
        </is>
      </c>
      <c r="F168" t="inlineStr">
        <is>
          <t>2</t>
        </is>
      </c>
      <c r="G168" t="inlineStr">
        <is>
          <t>26</t>
        </is>
      </c>
      <c r="H168" t="inlineStr">
        <is>
          <t>265</t>
        </is>
      </c>
      <c r="I168" t="inlineStr">
        <is>
          <t>2657</t>
        </is>
      </c>
      <c r="J168" t="inlineStr">
        <is>
          <t>Нараховані доходи за кредитами овердрафт, що надані небанківським фінансовим установам</t>
        </is>
      </c>
      <c r="K168" t="inlineStr">
        <is>
          <t>А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Активи</t>
        </is>
      </c>
      <c r="E169" t="inlineStr">
        <is>
          <t>(без привʼязки)</t>
        </is>
      </c>
      <c r="F169" t="inlineStr">
        <is>
          <t>2</t>
        </is>
      </c>
      <c r="G169" t="inlineStr">
        <is>
          <t>26</t>
        </is>
      </c>
      <c r="H169" t="inlineStr">
        <is>
          <t>265</t>
        </is>
      </c>
      <c r="I169" t="inlineStr">
        <is>
          <t>2659</t>
        </is>
      </c>
      <c r="J169" t="inlineStr">
        <is>
          <t>Резерв за коштами небанківських фінансових установ</t>
        </is>
      </c>
      <c r="K169" t="inlineStr">
        <is>
          <t>П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Активи</t>
        </is>
      </c>
      <c r="E170" t="inlineStr">
        <is>
          <t>(без привʼязки)</t>
        </is>
      </c>
      <c r="F170" t="inlineStr">
        <is>
          <t>2</t>
        </is>
      </c>
      <c r="G170" t="inlineStr">
        <is>
          <t>28</t>
        </is>
      </c>
      <c r="H170" t="inlineStr">
        <is>
          <t>280</t>
        </is>
      </c>
      <c r="I170" t="inlineStr">
        <is>
          <t>2800</t>
        </is>
      </c>
      <c r="J170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170" t="inlineStr">
        <is>
          <t>А</t>
        </is>
      </c>
      <c r="L170" t="n">
        <v>116640.60704</v>
      </c>
      <c r="M170" t="n">
        <v>52754.12572</v>
      </c>
      <c r="N170" t="n">
        <v>63886.48132</v>
      </c>
      <c r="O170" t="n">
        <v>116640.60704</v>
      </c>
      <c r="P170" t="n">
        <v>52754.12572</v>
      </c>
      <c r="Q170" t="n">
        <v>63886.48132</v>
      </c>
      <c r="R170" t="n">
        <v>0</v>
      </c>
      <c r="S170" t="n">
        <v>0</v>
      </c>
      <c r="T170" t="n">
        <v>0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Активи</t>
        </is>
      </c>
      <c r="E171" t="inlineStr">
        <is>
          <t>(без привʼязки)</t>
        </is>
      </c>
      <c r="F171" t="inlineStr">
        <is>
          <t>2</t>
        </is>
      </c>
      <c r="G171" t="inlineStr">
        <is>
          <t>28</t>
        </is>
      </c>
      <c r="H171" t="inlineStr">
        <is>
          <t>280</t>
        </is>
      </c>
      <c r="I171" t="inlineStr">
        <is>
          <t>2801</t>
        </is>
      </c>
      <c r="J171" t="inlineStr">
        <is>
          <t>Дебіторська заборгованість за розрахунками за цінними паперами для клієнтів банку</t>
        </is>
      </c>
      <c r="K171" t="inlineStr">
        <is>
          <t>А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Активи</t>
        </is>
      </c>
      <c r="E172" t="inlineStr">
        <is>
          <t>(без привʼязки)</t>
        </is>
      </c>
      <c r="F172" t="inlineStr">
        <is>
          <t>2</t>
        </is>
      </c>
      <c r="G172" t="inlineStr">
        <is>
          <t>28</t>
        </is>
      </c>
      <c r="H172" t="inlineStr">
        <is>
          <t>280</t>
        </is>
      </c>
      <c r="I172" t="inlineStr">
        <is>
          <t>2807</t>
        </is>
      </c>
      <c r="J172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K172" t="inlineStr">
        <is>
          <t>А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Активи</t>
        </is>
      </c>
      <c r="E173" t="inlineStr">
        <is>
          <t>(без привʼязки)</t>
        </is>
      </c>
      <c r="F173" t="inlineStr">
        <is>
          <t>2</t>
        </is>
      </c>
      <c r="G173" t="inlineStr">
        <is>
          <t>28</t>
        </is>
      </c>
      <c r="H173" t="inlineStr">
        <is>
          <t>280</t>
        </is>
      </c>
      <c r="I173" t="inlineStr">
        <is>
          <t>2809</t>
        </is>
      </c>
      <c r="J173" t="inlineStr">
        <is>
          <t>Інша дебіторська заборгованість за операціями з клієнтами банку</t>
        </is>
      </c>
      <c r="K173" t="inlineStr">
        <is>
          <t>А</t>
        </is>
      </c>
      <c r="L173" t="n">
        <v>87373.78681999999</v>
      </c>
      <c r="M173" t="n">
        <v>74318.28577</v>
      </c>
      <c r="N173" t="n">
        <v>13055.50105</v>
      </c>
      <c r="O173" t="n">
        <v>87626.04029</v>
      </c>
      <c r="P173" t="n">
        <v>74735.00096999999</v>
      </c>
      <c r="Q173" t="n">
        <v>12891.03932</v>
      </c>
      <c r="R173" t="n">
        <v>79307.2265</v>
      </c>
      <c r="S173" t="n">
        <v>21891.34365</v>
      </c>
      <c r="T173" t="n">
        <v>57415.88285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Активи</t>
        </is>
      </c>
      <c r="E174" t="inlineStr">
        <is>
          <t>(без привʼязки)</t>
        </is>
      </c>
      <c r="F174" t="inlineStr">
        <is>
          <t>2</t>
        </is>
      </c>
      <c r="G174" t="inlineStr">
        <is>
          <t>28</t>
        </is>
      </c>
      <c r="H174" t="inlineStr">
        <is>
          <t>289</t>
        </is>
      </c>
      <c r="I174" t="inlineStr">
        <is>
          <t>2890</t>
        </is>
      </c>
      <c r="J174" t="inlineStr">
        <is>
          <t>Резерви під дебіторську заборгованість за операціями з клієнтами банку</t>
        </is>
      </c>
      <c r="K174" t="inlineStr">
        <is>
          <t>П</t>
        </is>
      </c>
      <c r="L174" t="n">
        <v>78551.89446</v>
      </c>
      <c r="M174" t="n">
        <v>20378.30082</v>
      </c>
      <c r="N174" t="n">
        <v>58173.59364</v>
      </c>
      <c r="O174" t="n">
        <v>78797.39786</v>
      </c>
      <c r="P174" t="n">
        <v>20382.16532</v>
      </c>
      <c r="Q174" t="n">
        <v>58415.23254</v>
      </c>
      <c r="R174" t="n">
        <v>-77758.64171</v>
      </c>
      <c r="S174" t="n">
        <v>-20382.16532</v>
      </c>
      <c r="T174" t="n">
        <v>-57376.47639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Активи</t>
        </is>
      </c>
      <c r="E175" t="inlineStr">
        <is>
          <t>(без привʼязки)</t>
        </is>
      </c>
      <c r="F175" t="inlineStr">
        <is>
          <t>2</t>
        </is>
      </c>
      <c r="G175" t="inlineStr">
        <is>
          <t>29</t>
        </is>
      </c>
      <c r="H175" t="inlineStr">
        <is>
          <t>292</t>
        </is>
      </c>
      <c r="I175" t="inlineStr">
        <is>
          <t>2920</t>
        </is>
      </c>
      <c r="J175" t="inlineStr">
        <is>
          <t>Транзитний рахунок за операціями, здійсненими через банкомат</t>
        </is>
      </c>
      <c r="K175" t="inlineStr">
        <is>
          <t>А</t>
        </is>
      </c>
      <c r="L175" t="n">
        <v>855058.942</v>
      </c>
      <c r="M175" t="n">
        <v>855058.942</v>
      </c>
      <c r="N175" t="n">
        <v>0</v>
      </c>
      <c r="O175" t="n">
        <v>855058.942</v>
      </c>
      <c r="P175" t="n">
        <v>855058.942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Активи</t>
        </is>
      </c>
      <c r="E176" t="inlineStr">
        <is>
          <t>(без привʼязки)</t>
        </is>
      </c>
      <c r="F176" t="inlineStr">
        <is>
          <t>2</t>
        </is>
      </c>
      <c r="G176" t="inlineStr">
        <is>
          <t>29</t>
        </is>
      </c>
      <c r="H176" t="inlineStr">
        <is>
          <t>292</t>
        </is>
      </c>
      <c r="I176" t="inlineStr">
        <is>
          <t>2924</t>
        </is>
      </c>
      <c r="J176" t="inlineStr">
        <is>
          <t>Транзитний рахунок за операціями, здійсненими з використанням платіжних карток</t>
        </is>
      </c>
      <c r="K176" t="inlineStr">
        <is>
          <t>А</t>
        </is>
      </c>
      <c r="L176" t="n">
        <v>24628802.57188</v>
      </c>
      <c r="M176" t="n">
        <v>19258269.34204</v>
      </c>
      <c r="N176" t="n">
        <v>5370533.22984</v>
      </c>
      <c r="O176" t="n">
        <v>24592476.27514</v>
      </c>
      <c r="P176" t="n">
        <v>19223791.34949</v>
      </c>
      <c r="Q176" t="n">
        <v>5368684.92565</v>
      </c>
      <c r="R176" t="n">
        <v>365213.78424</v>
      </c>
      <c r="S176" t="n">
        <v>306690.94028</v>
      </c>
      <c r="T176" t="n">
        <v>58522.84396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Активи</t>
        </is>
      </c>
      <c r="E177" t="inlineStr">
        <is>
          <t>(без привʼязки)</t>
        </is>
      </c>
      <c r="F177" t="inlineStr">
        <is>
          <t>3</t>
        </is>
      </c>
      <c r="G177" t="inlineStr">
        <is>
          <t>30</t>
        </is>
      </c>
      <c r="H177" t="inlineStr">
        <is>
          <t>300</t>
        </is>
      </c>
      <c r="I177" t="inlineStr">
        <is>
          <t>3003</t>
        </is>
      </c>
      <c r="J177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K177" t="inlineStr">
        <is>
          <t>А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Активи</t>
        </is>
      </c>
      <c r="E178" t="inlineStr">
        <is>
          <t>(без привʼязки)</t>
        </is>
      </c>
      <c r="F178" t="inlineStr">
        <is>
          <t>3</t>
        </is>
      </c>
      <c r="G178" t="inlineStr">
        <is>
          <t>30</t>
        </is>
      </c>
      <c r="H178" t="inlineStr">
        <is>
          <t>300</t>
        </is>
      </c>
      <c r="I178" t="inlineStr">
        <is>
          <t>3005</t>
        </is>
      </c>
      <c r="J178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K178" t="inlineStr">
        <is>
          <t>А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Активи</t>
        </is>
      </c>
      <c r="E179" t="inlineStr">
        <is>
          <t>(без привʼязки)</t>
        </is>
      </c>
      <c r="F179" t="inlineStr">
        <is>
          <t>3</t>
        </is>
      </c>
      <c r="G179" t="inlineStr">
        <is>
          <t>30</t>
        </is>
      </c>
      <c r="H179" t="inlineStr">
        <is>
          <t>300</t>
        </is>
      </c>
      <c r="I179" t="inlineStr">
        <is>
          <t>3007</t>
        </is>
      </c>
      <c r="J179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179" t="inlineStr">
        <is>
          <t>А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Активи</t>
        </is>
      </c>
      <c r="E180" t="inlineStr">
        <is>
          <t>(без привʼязки)</t>
        </is>
      </c>
      <c r="F180" t="inlineStr">
        <is>
          <t>3</t>
        </is>
      </c>
      <c r="G180" t="inlineStr">
        <is>
          <t>30</t>
        </is>
      </c>
      <c r="H180" t="inlineStr">
        <is>
          <t>300</t>
        </is>
      </c>
      <c r="I180" t="inlineStr">
        <is>
          <t>3007</t>
        </is>
      </c>
      <c r="J180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180" t="inlineStr">
        <is>
          <t>П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Активи</t>
        </is>
      </c>
      <c r="E181" t="inlineStr">
        <is>
          <t>(без привʼязки)</t>
        </is>
      </c>
      <c r="F181" t="inlineStr">
        <is>
          <t>3</t>
        </is>
      </c>
      <c r="G181" t="inlineStr">
        <is>
          <t>30</t>
        </is>
      </c>
      <c r="H181" t="inlineStr">
        <is>
          <t>300</t>
        </is>
      </c>
      <c r="I181" t="inlineStr">
        <is>
          <t>3008</t>
        </is>
      </c>
      <c r="J181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K181" t="inlineStr">
        <is>
          <t>А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Активи</t>
        </is>
      </c>
      <c r="E182" t="inlineStr">
        <is>
          <t>(без привʼязки)</t>
        </is>
      </c>
      <c r="F182" t="inlineStr">
        <is>
          <t>3</t>
        </is>
      </c>
      <c r="G182" t="inlineStr">
        <is>
          <t>30</t>
        </is>
      </c>
      <c r="H182" t="inlineStr">
        <is>
          <t>301</t>
        </is>
      </c>
      <c r="I182" t="inlineStr">
        <is>
          <t>3010</t>
        </is>
      </c>
      <c r="J182" t="inlineStr">
        <is>
          <t>Боргові державні цінні папери, які обліковуються за справедливою вартістю через прибутки/збитки</t>
        </is>
      </c>
      <c r="K182" t="inlineStr">
        <is>
          <t>А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Активи</t>
        </is>
      </c>
      <c r="E183" t="inlineStr">
        <is>
          <t>(без привʼязки)</t>
        </is>
      </c>
      <c r="F183" t="inlineStr">
        <is>
          <t>3</t>
        </is>
      </c>
      <c r="G183" t="inlineStr">
        <is>
          <t>30</t>
        </is>
      </c>
      <c r="H183" t="inlineStr">
        <is>
          <t>301</t>
        </is>
      </c>
      <c r="I183" t="inlineStr">
        <is>
          <t>3015</t>
        </is>
      </c>
      <c r="J183" t="inlineStr">
        <is>
          <t>Переоцінка боргових цінних паперів, які обліковуються за справедливою вартістю через прибутки/збитки</t>
        </is>
      </c>
      <c r="K183" t="inlineStr">
        <is>
          <t>А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Активи</t>
        </is>
      </c>
      <c r="E184" t="inlineStr">
        <is>
          <t>(без привʼязки)</t>
        </is>
      </c>
      <c r="F184" t="inlineStr">
        <is>
          <t>3</t>
        </is>
      </c>
      <c r="G184" t="inlineStr">
        <is>
          <t>30</t>
        </is>
      </c>
      <c r="H184" t="inlineStr">
        <is>
          <t>301</t>
        </is>
      </c>
      <c r="I184" t="inlineStr">
        <is>
          <t>3015</t>
        </is>
      </c>
      <c r="J184" t="inlineStr">
        <is>
          <t>Переоцінка боргових цінних паперів, які обліковуються за справедливою вартістю через прибутки/збитки</t>
        </is>
      </c>
      <c r="K184" t="inlineStr">
        <is>
          <t>П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Активи</t>
        </is>
      </c>
      <c r="E185" t="inlineStr">
        <is>
          <t>(без привʼязки)</t>
        </is>
      </c>
      <c r="F185" t="inlineStr">
        <is>
          <t>3</t>
        </is>
      </c>
      <c r="G185" t="inlineStr">
        <is>
          <t>30</t>
        </is>
      </c>
      <c r="H185" t="inlineStr">
        <is>
          <t>301</t>
        </is>
      </c>
      <c r="I185" t="inlineStr">
        <is>
          <t>3016</t>
        </is>
      </c>
      <c r="J18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185" t="inlineStr">
        <is>
          <t>А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Активи</t>
        </is>
      </c>
      <c r="E186" t="inlineStr">
        <is>
          <t>(без привʼязки)</t>
        </is>
      </c>
      <c r="F186" t="inlineStr">
        <is>
          <t>3</t>
        </is>
      </c>
      <c r="G186" t="inlineStr">
        <is>
          <t>30</t>
        </is>
      </c>
      <c r="H186" t="inlineStr">
        <is>
          <t>301</t>
        </is>
      </c>
      <c r="I186" t="inlineStr">
        <is>
          <t>3016</t>
        </is>
      </c>
      <c r="J186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186" t="inlineStr">
        <is>
          <t>П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Активи</t>
        </is>
      </c>
      <c r="E187" t="inlineStr">
        <is>
          <t>(без привʼязки)</t>
        </is>
      </c>
      <c r="F187" t="inlineStr">
        <is>
          <t>3</t>
        </is>
      </c>
      <c r="G187" t="inlineStr">
        <is>
          <t>30</t>
        </is>
      </c>
      <c r="H187" t="inlineStr">
        <is>
          <t>301</t>
        </is>
      </c>
      <c r="I187" t="inlineStr">
        <is>
          <t>3018</t>
        </is>
      </c>
      <c r="J187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K187" t="inlineStr">
        <is>
          <t>А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Активи</t>
        </is>
      </c>
      <c r="E188" t="inlineStr">
        <is>
          <t>(без привʼязки)</t>
        </is>
      </c>
      <c r="F188" t="inlineStr">
        <is>
          <t>3</t>
        </is>
      </c>
      <c r="G188" t="inlineStr">
        <is>
          <t>30</t>
        </is>
      </c>
      <c r="H188" t="inlineStr">
        <is>
          <t>304</t>
        </is>
      </c>
      <c r="I188" t="inlineStr">
        <is>
          <t>3041</t>
        </is>
      </c>
      <c r="J188" t="inlineStr">
        <is>
          <t>Активи за форвардними контрактами, які обліковуються за справедливою вартістю через прибутки/збитки</t>
        </is>
      </c>
      <c r="K188" t="inlineStr">
        <is>
          <t>А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Активи</t>
        </is>
      </c>
      <c r="E189" t="inlineStr">
        <is>
          <t>(без привʼязки)</t>
        </is>
      </c>
      <c r="F189" t="inlineStr">
        <is>
          <t>3</t>
        </is>
      </c>
      <c r="G189" t="inlineStr">
        <is>
          <t>30</t>
        </is>
      </c>
      <c r="H189" t="inlineStr">
        <is>
          <t>304</t>
        </is>
      </c>
      <c r="I189" t="inlineStr">
        <is>
          <t>3043</t>
        </is>
      </c>
      <c r="J189" t="inlineStr">
        <is>
          <t>Активи за валютними своп-контрактами, які обліковуються за справедливою вартістю через прибутки/збитки</t>
        </is>
      </c>
      <c r="K189" t="inlineStr">
        <is>
          <t>А</t>
        </is>
      </c>
      <c r="L189" t="n">
        <v>46322.30699</v>
      </c>
      <c r="M189" t="n">
        <v>46322.30699</v>
      </c>
      <c r="N189" t="n">
        <v>0</v>
      </c>
      <c r="O189" t="n">
        <v>45471.07069</v>
      </c>
      <c r="P189" t="n">
        <v>45471.07069</v>
      </c>
      <c r="Q189" t="n">
        <v>0</v>
      </c>
      <c r="R189" t="n">
        <v>851.2363</v>
      </c>
      <c r="S189" t="n">
        <v>851.2363</v>
      </c>
      <c r="T189" t="n">
        <v>0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Активи</t>
        </is>
      </c>
      <c r="E190" t="inlineStr">
        <is>
          <t>(без привʼязки)</t>
        </is>
      </c>
      <c r="F190" t="inlineStr">
        <is>
          <t>3</t>
        </is>
      </c>
      <c r="G190" t="inlineStr">
        <is>
          <t>30</t>
        </is>
      </c>
      <c r="H190" t="inlineStr">
        <is>
          <t>304</t>
        </is>
      </c>
      <c r="I190" t="inlineStr">
        <is>
          <t>3044</t>
        </is>
      </c>
      <c r="J190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K190" t="inlineStr">
        <is>
          <t>А</t>
        </is>
      </c>
      <c r="L190" t="n">
        <v>183360.16055</v>
      </c>
      <c r="M190" t="n">
        <v>183360.16055</v>
      </c>
      <c r="N190" t="n">
        <v>0</v>
      </c>
      <c r="O190" t="n">
        <v>183782.61325</v>
      </c>
      <c r="P190" t="n">
        <v>183782.61325</v>
      </c>
      <c r="Q190" t="n">
        <v>0</v>
      </c>
      <c r="R190" t="n">
        <v>9401.195250000001</v>
      </c>
      <c r="S190" t="n">
        <v>9401.195250000001</v>
      </c>
      <c r="T190" t="n">
        <v>0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Активи</t>
        </is>
      </c>
      <c r="E191" t="inlineStr">
        <is>
          <t>(без привʼязки)</t>
        </is>
      </c>
      <c r="F191" t="inlineStr">
        <is>
          <t>3</t>
        </is>
      </c>
      <c r="G191" t="inlineStr">
        <is>
          <t>30</t>
        </is>
      </c>
      <c r="H191" t="inlineStr">
        <is>
          <t>304</t>
        </is>
      </c>
      <c r="I191" t="inlineStr">
        <is>
          <t>3049</t>
        </is>
      </c>
      <c r="J191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K191" t="inlineStr">
        <is>
          <t>А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Активи</t>
        </is>
      </c>
      <c r="E192" t="inlineStr">
        <is>
          <t>(без привʼязки)</t>
        </is>
      </c>
      <c r="F192" t="inlineStr">
        <is>
          <t>3</t>
        </is>
      </c>
      <c r="G192" t="inlineStr">
        <is>
          <t>31</t>
        </is>
      </c>
      <c r="H192" t="inlineStr">
        <is>
          <t>310</t>
        </is>
      </c>
      <c r="I192" t="inlineStr">
        <is>
          <t>3102</t>
        </is>
      </c>
      <c r="J192" t="inlineStr">
        <is>
          <t>Акції, що випущені банками, які обліковуються за справедливою вартістю через інший сукупний дохід</t>
        </is>
      </c>
      <c r="K192" t="inlineStr">
        <is>
          <t>А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Активи</t>
        </is>
      </c>
      <c r="E193" t="inlineStr">
        <is>
          <t>(без привʼязки)</t>
        </is>
      </c>
      <c r="F193" t="inlineStr">
        <is>
          <t>3</t>
        </is>
      </c>
      <c r="G193" t="inlineStr">
        <is>
          <t>31</t>
        </is>
      </c>
      <c r="H193" t="inlineStr">
        <is>
          <t>310</t>
        </is>
      </c>
      <c r="I193" t="inlineStr">
        <is>
          <t>3103</t>
        </is>
      </c>
      <c r="J193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K193" t="inlineStr">
        <is>
          <t>А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15946.8</v>
      </c>
      <c r="S193" t="n">
        <v>15946.8</v>
      </c>
      <c r="T193" t="n">
        <v>0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Активи</t>
        </is>
      </c>
      <c r="E194" t="inlineStr">
        <is>
          <t>(без привʼязки)</t>
        </is>
      </c>
      <c r="F194" t="inlineStr">
        <is>
          <t>3</t>
        </is>
      </c>
      <c r="G194" t="inlineStr">
        <is>
          <t>31</t>
        </is>
      </c>
      <c r="H194" t="inlineStr">
        <is>
          <t>310</t>
        </is>
      </c>
      <c r="I194" t="inlineStr">
        <is>
          <t>3105</t>
        </is>
      </c>
      <c r="J19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K194" t="inlineStr">
        <is>
          <t>А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57227.96523</v>
      </c>
      <c r="S194" t="n">
        <v>57227.96523</v>
      </c>
      <c r="T194" t="n">
        <v>0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Активи</t>
        </is>
      </c>
      <c r="E195" t="inlineStr">
        <is>
          <t>(без привʼязки)</t>
        </is>
      </c>
      <c r="F195" t="inlineStr">
        <is>
          <t>3</t>
        </is>
      </c>
      <c r="G195" t="inlineStr">
        <is>
          <t>31</t>
        </is>
      </c>
      <c r="H195" t="inlineStr">
        <is>
          <t>310</t>
        </is>
      </c>
      <c r="I195" t="inlineStr">
        <is>
          <t>3107</t>
        </is>
      </c>
      <c r="J19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195" t="inlineStr">
        <is>
          <t>А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3528.16308</v>
      </c>
      <c r="S195" t="n">
        <v>3528.16308</v>
      </c>
      <c r="T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Активи</t>
        </is>
      </c>
      <c r="E196" t="inlineStr">
        <is>
          <t>(без привʼязки)</t>
        </is>
      </c>
      <c r="F196" t="inlineStr">
        <is>
          <t>3</t>
        </is>
      </c>
      <c r="G196" t="inlineStr">
        <is>
          <t>31</t>
        </is>
      </c>
      <c r="H196" t="inlineStr">
        <is>
          <t>310</t>
        </is>
      </c>
      <c r="I196" t="inlineStr">
        <is>
          <t>3107</t>
        </is>
      </c>
      <c r="J196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196" t="inlineStr">
        <is>
          <t>П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-56951.20377</v>
      </c>
      <c r="S196" t="n">
        <v>-56951.20377</v>
      </c>
      <c r="T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Активи</t>
        </is>
      </c>
      <c r="E197" t="inlineStr">
        <is>
          <t>(без привʼязки)</t>
        </is>
      </c>
      <c r="F197" t="inlineStr">
        <is>
          <t>3</t>
        </is>
      </c>
      <c r="G197" t="inlineStr">
        <is>
          <t>31</t>
        </is>
      </c>
      <c r="H197" t="inlineStr">
        <is>
          <t>310</t>
        </is>
      </c>
      <c r="I197" t="inlineStr">
        <is>
          <t>3108</t>
        </is>
      </c>
      <c r="J197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K197" t="inlineStr">
        <is>
          <t>А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Активи</t>
        </is>
      </c>
      <c r="E198" t="inlineStr">
        <is>
          <t>(без привʼязки)</t>
        </is>
      </c>
      <c r="F198" t="inlineStr">
        <is>
          <t>3</t>
        </is>
      </c>
      <c r="G198" t="inlineStr">
        <is>
          <t>31</t>
        </is>
      </c>
      <c r="H198" t="inlineStr">
        <is>
          <t>311</t>
        </is>
      </c>
      <c r="I198" t="inlineStr">
        <is>
          <t>3110</t>
        </is>
      </c>
      <c r="J198" t="inlineStr">
        <is>
          <t>Боргові державні цінні папери, які обліковуються за справедливою вартістю через інший сукупний дохід</t>
        </is>
      </c>
      <c r="K198" t="inlineStr">
        <is>
          <t>А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Активи</t>
        </is>
      </c>
      <c r="E199" t="inlineStr">
        <is>
          <t>(без привʼязки)</t>
        </is>
      </c>
      <c r="F199" t="inlineStr">
        <is>
          <t>3</t>
        </is>
      </c>
      <c r="G199" t="inlineStr">
        <is>
          <t>31</t>
        </is>
      </c>
      <c r="H199" t="inlineStr">
        <is>
          <t>311</t>
        </is>
      </c>
      <c r="I199" t="inlineStr">
        <is>
          <t>3112</t>
        </is>
      </c>
      <c r="J19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K199" t="inlineStr">
        <is>
          <t>А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Активи</t>
        </is>
      </c>
      <c r="E200" t="inlineStr">
        <is>
          <t>(без привʼязки)</t>
        </is>
      </c>
      <c r="F200" t="inlineStr">
        <is>
          <t>3</t>
        </is>
      </c>
      <c r="G200" t="inlineStr">
        <is>
          <t>31</t>
        </is>
      </c>
      <c r="H200" t="inlineStr">
        <is>
          <t>311</t>
        </is>
      </c>
      <c r="I200" t="inlineStr">
        <is>
          <t>3113</t>
        </is>
      </c>
      <c r="J200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K200" t="inlineStr">
        <is>
          <t>А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Активи</t>
        </is>
      </c>
      <c r="E201" t="inlineStr">
        <is>
          <t>(без привʼязки)</t>
        </is>
      </c>
      <c r="F201" t="inlineStr">
        <is>
          <t>3</t>
        </is>
      </c>
      <c r="G201" t="inlineStr">
        <is>
          <t>31</t>
        </is>
      </c>
      <c r="H201" t="inlineStr">
        <is>
          <t>311</t>
        </is>
      </c>
      <c r="I201" t="inlineStr">
        <is>
          <t>3114</t>
        </is>
      </c>
      <c r="J201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K201" t="inlineStr">
        <is>
          <t>А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Активи</t>
        </is>
      </c>
      <c r="E202" t="inlineStr">
        <is>
          <t>(без привʼязки)</t>
        </is>
      </c>
      <c r="F202" t="inlineStr">
        <is>
          <t>3</t>
        </is>
      </c>
      <c r="G202" t="inlineStr">
        <is>
          <t>31</t>
        </is>
      </c>
      <c r="H202" t="inlineStr">
        <is>
          <t>311</t>
        </is>
      </c>
      <c r="I202" t="inlineStr">
        <is>
          <t>3115</t>
        </is>
      </c>
      <c r="J202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202" t="inlineStr">
        <is>
          <t>А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Активи</t>
        </is>
      </c>
      <c r="E203" t="inlineStr">
        <is>
          <t>(без привʼязки)</t>
        </is>
      </c>
      <c r="F203" t="inlineStr">
        <is>
          <t>3</t>
        </is>
      </c>
      <c r="G203" t="inlineStr">
        <is>
          <t>31</t>
        </is>
      </c>
      <c r="H203" t="inlineStr">
        <is>
          <t>311</t>
        </is>
      </c>
      <c r="I203" t="inlineStr">
        <is>
          <t>3115</t>
        </is>
      </c>
      <c r="J203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203" t="inlineStr">
        <is>
          <t>П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Активи</t>
        </is>
      </c>
      <c r="E204" t="inlineStr">
        <is>
          <t>(без привʼязки)</t>
        </is>
      </c>
      <c r="F204" t="inlineStr">
        <is>
          <t>3</t>
        </is>
      </c>
      <c r="G204" t="inlineStr">
        <is>
          <t>31</t>
        </is>
      </c>
      <c r="H204" t="inlineStr">
        <is>
          <t>311</t>
        </is>
      </c>
      <c r="I204" t="inlineStr">
        <is>
          <t>3116</t>
        </is>
      </c>
      <c r="J20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204" t="inlineStr">
        <is>
          <t>А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Активи</t>
        </is>
      </c>
      <c r="E205" t="inlineStr">
        <is>
          <t>(без привʼязки)</t>
        </is>
      </c>
      <c r="F205" t="inlineStr">
        <is>
          <t>3</t>
        </is>
      </c>
      <c r="G205" t="inlineStr">
        <is>
          <t>31</t>
        </is>
      </c>
      <c r="H205" t="inlineStr">
        <is>
          <t>311</t>
        </is>
      </c>
      <c r="I205" t="inlineStr">
        <is>
          <t>3116</t>
        </is>
      </c>
      <c r="J205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205" t="inlineStr">
        <is>
          <t>П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Активи</t>
        </is>
      </c>
      <c r="E206" t="inlineStr">
        <is>
          <t>(без привʼязки)</t>
        </is>
      </c>
      <c r="F206" t="inlineStr">
        <is>
          <t>3</t>
        </is>
      </c>
      <c r="G206" t="inlineStr">
        <is>
          <t>31</t>
        </is>
      </c>
      <c r="H206" t="inlineStr">
        <is>
          <t>311</t>
        </is>
      </c>
      <c r="I206" t="inlineStr">
        <is>
          <t>3118</t>
        </is>
      </c>
      <c r="J206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K206" t="inlineStr">
        <is>
          <t>А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Активи</t>
        </is>
      </c>
      <c r="E207" t="inlineStr">
        <is>
          <t>(без привʼязки)</t>
        </is>
      </c>
      <c r="F207" t="inlineStr">
        <is>
          <t>3</t>
        </is>
      </c>
      <c r="G207" t="inlineStr">
        <is>
          <t>31</t>
        </is>
      </c>
      <c r="H207" t="inlineStr">
        <is>
          <t>311</t>
        </is>
      </c>
      <c r="I207" t="inlineStr">
        <is>
          <t>3119</t>
        </is>
      </c>
      <c r="J207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K207" t="inlineStr">
        <is>
          <t>П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Активи</t>
        </is>
      </c>
      <c r="E208" t="inlineStr">
        <is>
          <t>(без привʼязки)</t>
        </is>
      </c>
      <c r="F208" t="inlineStr">
        <is>
          <t>3</t>
        </is>
      </c>
      <c r="G208" t="inlineStr">
        <is>
          <t>32</t>
        </is>
      </c>
      <c r="H208" t="inlineStr">
        <is>
          <t>321</t>
        </is>
      </c>
      <c r="I208" t="inlineStr">
        <is>
          <t>3210</t>
        </is>
      </c>
      <c r="J208" t="inlineStr">
        <is>
          <t>Боргові державні цінні папери, які обліковуються за амортизованою собівартістю</t>
        </is>
      </c>
      <c r="K208" t="inlineStr">
        <is>
          <t>А</t>
        </is>
      </c>
      <c r="L208" t="n">
        <v>4568582.6</v>
      </c>
      <c r="M208" t="n">
        <v>0</v>
      </c>
      <c r="N208" t="n">
        <v>4568582.6</v>
      </c>
      <c r="O208" t="n">
        <v>6395245.2</v>
      </c>
      <c r="P208" t="n">
        <v>0</v>
      </c>
      <c r="Q208" t="n">
        <v>6395245.2</v>
      </c>
      <c r="R208" t="n">
        <v>41129015</v>
      </c>
      <c r="S208" t="n">
        <v>0</v>
      </c>
      <c r="T208" t="n">
        <v>41129015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Активи</t>
        </is>
      </c>
      <c r="E209" t="inlineStr">
        <is>
          <t>(без привʼязки)</t>
        </is>
      </c>
      <c r="F209" t="inlineStr">
        <is>
          <t>3</t>
        </is>
      </c>
      <c r="G209" t="inlineStr">
        <is>
          <t>32</t>
        </is>
      </c>
      <c r="H209" t="inlineStr">
        <is>
          <t>321</t>
        </is>
      </c>
      <c r="I209" t="inlineStr">
        <is>
          <t>3211</t>
        </is>
      </c>
      <c r="J209" t="inlineStr">
        <is>
          <t>Боргові цінні папери органів місцевого самоврядування, які обліковуються за амортизованою собівартістю</t>
        </is>
      </c>
      <c r="K209" t="inlineStr">
        <is>
          <t>А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80000</v>
      </c>
      <c r="S209" t="n">
        <v>80000</v>
      </c>
      <c r="T209" t="n">
        <v>0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Активи</t>
        </is>
      </c>
      <c r="E210" t="inlineStr">
        <is>
          <t>(без привʼязки)</t>
        </is>
      </c>
      <c r="F210" t="inlineStr">
        <is>
          <t>3</t>
        </is>
      </c>
      <c r="G210" t="inlineStr">
        <is>
          <t>32</t>
        </is>
      </c>
      <c r="H210" t="inlineStr">
        <is>
          <t>321</t>
        </is>
      </c>
      <c r="I210" t="inlineStr">
        <is>
          <t>3212</t>
        </is>
      </c>
      <c r="J210" t="inlineStr">
        <is>
          <t>Боргові цінні папери, випущені банками, які обліковуються за амортизованою собівартістю</t>
        </is>
      </c>
      <c r="K210" t="inlineStr">
        <is>
          <t>А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Активи</t>
        </is>
      </c>
      <c r="E211" t="inlineStr">
        <is>
          <t>(без привʼязки)</t>
        </is>
      </c>
      <c r="F211" t="inlineStr">
        <is>
          <t>3</t>
        </is>
      </c>
      <c r="G211" t="inlineStr">
        <is>
          <t>32</t>
        </is>
      </c>
      <c r="H211" t="inlineStr">
        <is>
          <t>321</t>
        </is>
      </c>
      <c r="I211" t="inlineStr">
        <is>
          <t>3213</t>
        </is>
      </c>
      <c r="J211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K211" t="inlineStr">
        <is>
          <t>А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24629</v>
      </c>
      <c r="S211" t="n">
        <v>24629</v>
      </c>
      <c r="T211" t="n">
        <v>0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Активи</t>
        </is>
      </c>
      <c r="E212" t="inlineStr">
        <is>
          <t>(без привʼязки)</t>
        </is>
      </c>
      <c r="F212" t="inlineStr">
        <is>
          <t>3</t>
        </is>
      </c>
      <c r="G212" t="inlineStr">
        <is>
          <t>32</t>
        </is>
      </c>
      <c r="H212" t="inlineStr">
        <is>
          <t>321</t>
        </is>
      </c>
      <c r="I212" t="inlineStr">
        <is>
          <t>3214</t>
        </is>
      </c>
      <c r="J212" t="inlineStr">
        <is>
          <t>Боргові цінні папери нефінансових підприємств, які обліковуються за амортизованою собівартістю</t>
        </is>
      </c>
      <c r="K212" t="inlineStr">
        <is>
          <t>А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95000</v>
      </c>
      <c r="S212" t="n">
        <v>95000</v>
      </c>
      <c r="T212" t="n">
        <v>0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Активи</t>
        </is>
      </c>
      <c r="E213" t="inlineStr">
        <is>
          <t>(без привʼязки)</t>
        </is>
      </c>
      <c r="F213" t="inlineStr">
        <is>
          <t>3</t>
        </is>
      </c>
      <c r="G213" t="inlineStr">
        <is>
          <t>32</t>
        </is>
      </c>
      <c r="H213" t="inlineStr">
        <is>
          <t>321</t>
        </is>
      </c>
      <c r="I213" t="inlineStr">
        <is>
          <t>3216</t>
        </is>
      </c>
      <c r="J213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213" t="inlineStr">
        <is>
          <t>А</t>
        </is>
      </c>
      <c r="L213" t="n">
        <v>93865.32298</v>
      </c>
      <c r="M213" t="n">
        <v>17.58</v>
      </c>
      <c r="N213" t="n">
        <v>93847.74298</v>
      </c>
      <c r="O213" t="n">
        <v>79870.04727</v>
      </c>
      <c r="P213" t="n">
        <v>39.16011</v>
      </c>
      <c r="Q213" t="n">
        <v>79830.88716</v>
      </c>
      <c r="R213" t="n">
        <v>314.701</v>
      </c>
      <c r="S213" t="n">
        <v>314.701</v>
      </c>
      <c r="T213" t="n">
        <v>0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Активи</t>
        </is>
      </c>
      <c r="E214" t="inlineStr">
        <is>
          <t>(без привʼязки)</t>
        </is>
      </c>
      <c r="F214" t="inlineStr">
        <is>
          <t>3</t>
        </is>
      </c>
      <c r="G214" t="inlineStr">
        <is>
          <t>32</t>
        </is>
      </c>
      <c r="H214" t="inlineStr">
        <is>
          <t>321</t>
        </is>
      </c>
      <c r="I214" t="inlineStr">
        <is>
          <t>3216</t>
        </is>
      </c>
      <c r="J2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214" t="inlineStr">
        <is>
          <t>П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-494942.14226</v>
      </c>
      <c r="S214" t="n">
        <v>-4.75</v>
      </c>
      <c r="T214" t="n">
        <v>-494937.39226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Активи</t>
        </is>
      </c>
      <c r="E215" t="inlineStr">
        <is>
          <t>(без привʼязки)</t>
        </is>
      </c>
      <c r="F215" t="inlineStr">
        <is>
          <t>3</t>
        </is>
      </c>
      <c r="G215" t="inlineStr">
        <is>
          <t>32</t>
        </is>
      </c>
      <c r="H215" t="inlineStr">
        <is>
          <t>321</t>
        </is>
      </c>
      <c r="I215" t="inlineStr">
        <is>
          <t>3218</t>
        </is>
      </c>
      <c r="J215" t="inlineStr">
        <is>
          <t>Нараховані доходи за борговими цінними паперами, які обліковуються за амортизованою собівартістю</t>
        </is>
      </c>
      <c r="K215" t="inlineStr">
        <is>
          <t>А</t>
        </is>
      </c>
      <c r="L215" t="n">
        <v>2763.85649</v>
      </c>
      <c r="M215" t="n">
        <v>2763.85649</v>
      </c>
      <c r="N215" t="n">
        <v>0</v>
      </c>
      <c r="O215" t="n">
        <v>1105.34952</v>
      </c>
      <c r="P215" t="n">
        <v>1105.34952</v>
      </c>
      <c r="Q215" t="n">
        <v>0</v>
      </c>
      <c r="R215" t="n">
        <v>8034.43194</v>
      </c>
      <c r="S215" t="n">
        <v>8034.43194</v>
      </c>
      <c r="T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Активи</t>
        </is>
      </c>
      <c r="E216" t="inlineStr">
        <is>
          <t>(без привʼязки)</t>
        </is>
      </c>
      <c r="F216" t="inlineStr">
        <is>
          <t>3</t>
        </is>
      </c>
      <c r="G216" t="inlineStr">
        <is>
          <t>32</t>
        </is>
      </c>
      <c r="H216" t="inlineStr">
        <is>
          <t>321</t>
        </is>
      </c>
      <c r="I216" t="inlineStr">
        <is>
          <t>3219</t>
        </is>
      </c>
      <c r="J216" t="inlineStr">
        <is>
          <t>Резерв за борговими цінними паперами, які обліковуються за амортизованою собівартістю</t>
        </is>
      </c>
      <c r="K216" t="inlineStr">
        <is>
          <t>П</t>
        </is>
      </c>
      <c r="L216" t="n">
        <v>4.79631</v>
      </c>
      <c r="M216" t="n">
        <v>4.48844</v>
      </c>
      <c r="N216" t="n">
        <v>0.30787</v>
      </c>
      <c r="O216" t="n">
        <v>89.35794</v>
      </c>
      <c r="P216" t="n">
        <v>89.26814</v>
      </c>
      <c r="Q216" t="n">
        <v>0.0898</v>
      </c>
      <c r="R216" t="n">
        <v>-6241.78367</v>
      </c>
      <c r="S216" t="n">
        <v>-6240.99304</v>
      </c>
      <c r="T216" t="n">
        <v>-0.7906300000000001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Активи</t>
        </is>
      </c>
      <c r="E217" t="inlineStr">
        <is>
          <t>(без привʼязки)</t>
        </is>
      </c>
      <c r="F217" t="inlineStr">
        <is>
          <t>3</t>
        </is>
      </c>
      <c r="G217" t="inlineStr">
        <is>
          <t>34</t>
        </is>
      </c>
      <c r="H217" t="inlineStr">
        <is>
          <t>340</t>
        </is>
      </c>
      <c r="I217" t="inlineStr">
        <is>
          <t>3400</t>
        </is>
      </c>
      <c r="J217" t="inlineStr">
        <is>
          <t>Запаси на складі</t>
        </is>
      </c>
      <c r="K217" t="inlineStr">
        <is>
          <t>А</t>
        </is>
      </c>
      <c r="L217" t="n">
        <v>1590.4684</v>
      </c>
      <c r="M217" t="n">
        <v>1590.4684</v>
      </c>
      <c r="N217" t="n">
        <v>0</v>
      </c>
      <c r="O217" t="n">
        <v>1705.9421</v>
      </c>
      <c r="P217" t="n">
        <v>1705.9421</v>
      </c>
      <c r="Q217" t="n">
        <v>0</v>
      </c>
      <c r="R217" t="n">
        <v>9355.27549</v>
      </c>
      <c r="S217" t="n">
        <v>9355.27549</v>
      </c>
      <c r="T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Активи</t>
        </is>
      </c>
      <c r="E218" t="inlineStr">
        <is>
          <t>(без привʼязки)</t>
        </is>
      </c>
      <c r="F218" t="inlineStr">
        <is>
          <t>3</t>
        </is>
      </c>
      <c r="G218" t="inlineStr">
        <is>
          <t>34</t>
        </is>
      </c>
      <c r="H218" t="inlineStr">
        <is>
          <t>340</t>
        </is>
      </c>
      <c r="I218" t="inlineStr">
        <is>
          <t>3402</t>
        </is>
      </c>
      <c r="J218" t="inlineStr">
        <is>
          <t>Запаси в підзвітних осіб</t>
        </is>
      </c>
      <c r="K218" t="inlineStr">
        <is>
          <t>А</t>
        </is>
      </c>
      <c r="L218" t="n">
        <v>3695.01744</v>
      </c>
      <c r="M218" t="n">
        <v>3695.01744</v>
      </c>
      <c r="N218" t="n">
        <v>0</v>
      </c>
      <c r="O218" t="n">
        <v>4590.78938</v>
      </c>
      <c r="P218" t="n">
        <v>4590.78938</v>
      </c>
      <c r="Q218" t="n">
        <v>0</v>
      </c>
      <c r="R218" t="n">
        <v>16941.97539</v>
      </c>
      <c r="S218" t="n">
        <v>16941.97539</v>
      </c>
      <c r="T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Активи</t>
        </is>
      </c>
      <c r="E219" t="inlineStr">
        <is>
          <t>(без привʼязки)</t>
        </is>
      </c>
      <c r="F219" t="inlineStr">
        <is>
          <t>3</t>
        </is>
      </c>
      <c r="G219" t="inlineStr">
        <is>
          <t>34</t>
        </is>
      </c>
      <c r="H219" t="inlineStr">
        <is>
          <t>340</t>
        </is>
      </c>
      <c r="I219" t="inlineStr">
        <is>
          <t>3403</t>
        </is>
      </c>
      <c r="J219" t="inlineStr">
        <is>
          <t>Дорогоцінні метали в банку</t>
        </is>
      </c>
      <c r="K219" t="inlineStr">
        <is>
          <t>А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Активи</t>
        </is>
      </c>
      <c r="E220" t="inlineStr">
        <is>
          <t>(без привʼязки)</t>
        </is>
      </c>
      <c r="F220" t="inlineStr">
        <is>
          <t>3</t>
        </is>
      </c>
      <c r="G220" t="inlineStr">
        <is>
          <t>34</t>
        </is>
      </c>
      <c r="H220" t="inlineStr">
        <is>
          <t>340</t>
        </is>
      </c>
      <c r="I220" t="inlineStr">
        <is>
          <t>3408</t>
        </is>
      </c>
      <c r="J220" t="inlineStr">
        <is>
          <t>Необоротні активи, утримувані для продажу</t>
        </is>
      </c>
      <c r="K220" t="inlineStr">
        <is>
          <t>А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Активи</t>
        </is>
      </c>
      <c r="E221" t="inlineStr">
        <is>
          <t>(без привʼязки)</t>
        </is>
      </c>
      <c r="F221" t="inlineStr">
        <is>
          <t>3</t>
        </is>
      </c>
      <c r="G221" t="inlineStr">
        <is>
          <t>34</t>
        </is>
      </c>
      <c r="H221" t="inlineStr">
        <is>
          <t>340</t>
        </is>
      </c>
      <c r="I221" t="inlineStr">
        <is>
          <t>3409</t>
        </is>
      </c>
      <c r="J221" t="inlineStr">
        <is>
          <t>Майно, що перейшло у власність банку як заставодержателя</t>
        </is>
      </c>
      <c r="K221" t="inlineStr">
        <is>
          <t>А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5710.575</v>
      </c>
      <c r="S221" t="n">
        <v>5710.575</v>
      </c>
      <c r="T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Активи</t>
        </is>
      </c>
      <c r="E222" t="inlineStr">
        <is>
          <t>(без привʼязки)</t>
        </is>
      </c>
      <c r="F222" t="inlineStr">
        <is>
          <t>3</t>
        </is>
      </c>
      <c r="G222" t="inlineStr">
        <is>
          <t>34</t>
        </is>
      </c>
      <c r="H222" t="inlineStr">
        <is>
          <t>342</t>
        </is>
      </c>
      <c r="I222" t="inlineStr">
        <is>
          <t>3423</t>
        </is>
      </c>
      <c r="J222" t="inlineStr">
        <is>
          <t>Інвестиції в дочірні небанківські фінансові установи, що утримуються з метою продажу</t>
        </is>
      </c>
      <c r="K222" t="inlineStr">
        <is>
          <t>А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Активи</t>
        </is>
      </c>
      <c r="E223" t="inlineStr">
        <is>
          <t>(без привʼязки)</t>
        </is>
      </c>
      <c r="F223" t="inlineStr">
        <is>
          <t>3</t>
        </is>
      </c>
      <c r="G223" t="inlineStr">
        <is>
          <t>34</t>
        </is>
      </c>
      <c r="H223" t="inlineStr">
        <is>
          <t>342</t>
        </is>
      </c>
      <c r="I223" t="inlineStr">
        <is>
          <t>3425</t>
        </is>
      </c>
      <c r="J223" t="inlineStr">
        <is>
          <t>Інвестиції в інші дочірні компанії, що утримуються з метою продажу</t>
        </is>
      </c>
      <c r="K223" t="inlineStr">
        <is>
          <t>А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Активи</t>
        </is>
      </c>
      <c r="E224" t="inlineStr">
        <is>
          <t>(без привʼязки)</t>
        </is>
      </c>
      <c r="F224" t="inlineStr">
        <is>
          <t>3</t>
        </is>
      </c>
      <c r="G224" t="inlineStr">
        <is>
          <t>35</t>
        </is>
      </c>
      <c r="H224" t="inlineStr">
        <is>
          <t>350</t>
        </is>
      </c>
      <c r="I224" t="inlineStr">
        <is>
          <t>3500</t>
        </is>
      </c>
      <c r="J224" t="inlineStr">
        <is>
          <t>Витрати майбутніх періодів</t>
        </is>
      </c>
      <c r="K224" t="inlineStr">
        <is>
          <t>А</t>
        </is>
      </c>
      <c r="L224" t="n">
        <v>8967.25567</v>
      </c>
      <c r="M224" t="n">
        <v>8960.757530000001</v>
      </c>
      <c r="N224" t="n">
        <v>6.49814</v>
      </c>
      <c r="O224" t="n">
        <v>12146.83908</v>
      </c>
      <c r="P224" t="n">
        <v>12040.41559</v>
      </c>
      <c r="Q224" t="n">
        <v>106.42349</v>
      </c>
      <c r="R224" t="n">
        <v>116304.16222</v>
      </c>
      <c r="S224" t="n">
        <v>116145.15316</v>
      </c>
      <c r="T224" t="n">
        <v>159.00906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Активи</t>
        </is>
      </c>
      <c r="E225" t="inlineStr">
        <is>
          <t>(без привʼязки)</t>
        </is>
      </c>
      <c r="F225" t="inlineStr">
        <is>
          <t>3</t>
        </is>
      </c>
      <c r="G225" t="inlineStr">
        <is>
          <t>35</t>
        </is>
      </c>
      <c r="H225" t="inlineStr">
        <is>
          <t>351</t>
        </is>
      </c>
      <c r="I225" t="inlineStr">
        <is>
          <t>3510</t>
        </is>
      </c>
      <c r="J225" t="inlineStr">
        <is>
          <t>Дебіторська заборгованість з придбання активів</t>
        </is>
      </c>
      <c r="K225" t="inlineStr">
        <is>
          <t>А</t>
        </is>
      </c>
      <c r="L225" t="n">
        <v>12884.73805</v>
      </c>
      <c r="M225" t="n">
        <v>12884.73805</v>
      </c>
      <c r="N225" t="n">
        <v>0</v>
      </c>
      <c r="O225" t="n">
        <v>17243.21179</v>
      </c>
      <c r="P225" t="n">
        <v>17243.21179</v>
      </c>
      <c r="Q225" t="n">
        <v>0</v>
      </c>
      <c r="R225" t="n">
        <v>22190.38316</v>
      </c>
      <c r="S225" t="n">
        <v>22190.38316</v>
      </c>
      <c r="T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Активи</t>
        </is>
      </c>
      <c r="E226" t="inlineStr">
        <is>
          <t>(без привʼязки)</t>
        </is>
      </c>
      <c r="F226" t="inlineStr">
        <is>
          <t>3</t>
        </is>
      </c>
      <c r="G226" t="inlineStr">
        <is>
          <t>35</t>
        </is>
      </c>
      <c r="H226" t="inlineStr">
        <is>
          <t>351</t>
        </is>
      </c>
      <c r="I226" t="inlineStr">
        <is>
          <t>3511</t>
        </is>
      </c>
      <c r="J226" t="inlineStr">
        <is>
          <t xml:space="preserve">Договірний актив </t>
        </is>
      </c>
      <c r="K226" t="inlineStr">
        <is>
          <t>А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Активи</t>
        </is>
      </c>
      <c r="E227" t="inlineStr">
        <is>
          <t>(без привʼязки)</t>
        </is>
      </c>
      <c r="F227" t="inlineStr">
        <is>
          <t>3</t>
        </is>
      </c>
      <c r="G227" t="inlineStr">
        <is>
          <t>35</t>
        </is>
      </c>
      <c r="H227" t="inlineStr">
        <is>
          <t>351</t>
        </is>
      </c>
      <c r="I227" t="inlineStr">
        <is>
          <t>3519</t>
        </is>
      </c>
      <c r="J227" t="inlineStr">
        <is>
          <t>Дебіторська заборгованість за послуги</t>
        </is>
      </c>
      <c r="K227" t="inlineStr">
        <is>
          <t>А</t>
        </is>
      </c>
      <c r="L227" t="n">
        <v>21741.82747</v>
      </c>
      <c r="M227" t="n">
        <v>21741.82747</v>
      </c>
      <c r="N227" t="n">
        <v>0</v>
      </c>
      <c r="O227" t="n">
        <v>17630.00961</v>
      </c>
      <c r="P227" t="n">
        <v>17630.00961</v>
      </c>
      <c r="Q227" t="n">
        <v>0</v>
      </c>
      <c r="R227" t="n">
        <v>55334.76038</v>
      </c>
      <c r="S227" t="n">
        <v>55334.76038</v>
      </c>
      <c r="T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Активи</t>
        </is>
      </c>
      <c r="E228" t="inlineStr">
        <is>
          <t>(без привʼязки)</t>
        </is>
      </c>
      <c r="F228" t="inlineStr">
        <is>
          <t>3</t>
        </is>
      </c>
      <c r="G228" t="inlineStr">
        <is>
          <t>35</t>
        </is>
      </c>
      <c r="H228" t="inlineStr">
        <is>
          <t>352</t>
        </is>
      </c>
      <c r="I228" t="inlineStr">
        <is>
          <t>3520</t>
        </is>
      </c>
      <c r="J228" t="inlineStr">
        <is>
          <t>Дебіторська заборгованість за податком на прибуток</t>
        </is>
      </c>
      <c r="K228" t="inlineStr">
        <is>
          <t>А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Активи</t>
        </is>
      </c>
      <c r="E229" t="inlineStr">
        <is>
          <t>(без привʼязки)</t>
        </is>
      </c>
      <c r="F229" t="inlineStr">
        <is>
          <t>3</t>
        </is>
      </c>
      <c r="G229" t="inlineStr">
        <is>
          <t>35</t>
        </is>
      </c>
      <c r="H229" t="inlineStr">
        <is>
          <t>352</t>
        </is>
      </c>
      <c r="I229" t="inlineStr">
        <is>
          <t>3521</t>
        </is>
      </c>
      <c r="J229" t="inlineStr">
        <is>
          <t>Відстрочений податковий актив</t>
        </is>
      </c>
      <c r="K229" t="inlineStr">
        <is>
          <t>А</t>
        </is>
      </c>
      <c r="L229" t="n">
        <v>7428.09381</v>
      </c>
      <c r="M229" t="n">
        <v>7428.09381</v>
      </c>
      <c r="N229" t="n">
        <v>0</v>
      </c>
      <c r="O229" t="n">
        <v>0</v>
      </c>
      <c r="P229" t="n">
        <v>0</v>
      </c>
      <c r="Q229" t="n">
        <v>0</v>
      </c>
      <c r="R229" t="n">
        <v>1439346.80479</v>
      </c>
      <c r="S229" t="n">
        <v>1439346.80479</v>
      </c>
      <c r="T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Активи</t>
        </is>
      </c>
      <c r="E230" t="inlineStr">
        <is>
          <t>(без привʼязки)</t>
        </is>
      </c>
      <c r="F230" t="inlineStr">
        <is>
          <t>3</t>
        </is>
      </c>
      <c r="G230" t="inlineStr">
        <is>
          <t>35</t>
        </is>
      </c>
      <c r="H230" t="inlineStr">
        <is>
          <t>352</t>
        </is>
      </c>
      <c r="I230" t="inlineStr">
        <is>
          <t>3522</t>
        </is>
      </c>
      <c r="J230" t="inlineStr">
        <is>
          <t>Дебіторська заборгованість за податками та обов'язковими платежами, крім податку на прибуток</t>
        </is>
      </c>
      <c r="K230" t="inlineStr">
        <is>
          <t>А</t>
        </is>
      </c>
      <c r="L230" t="n">
        <v>37165.1325</v>
      </c>
      <c r="M230" t="n">
        <v>37165.1325</v>
      </c>
      <c r="N230" t="n">
        <v>0</v>
      </c>
      <c r="O230" t="n">
        <v>40875.35668</v>
      </c>
      <c r="P230" t="n">
        <v>40875.35668</v>
      </c>
      <c r="Q230" t="n">
        <v>0</v>
      </c>
      <c r="R230" t="n">
        <v>18661.94194</v>
      </c>
      <c r="S230" t="n">
        <v>18661.94194</v>
      </c>
      <c r="T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Активи</t>
        </is>
      </c>
      <c r="E231" t="inlineStr">
        <is>
          <t>(без привʼязки)</t>
        </is>
      </c>
      <c r="F231" t="inlineStr">
        <is>
          <t>3</t>
        </is>
      </c>
      <c r="G231" t="inlineStr">
        <is>
          <t>35</t>
        </is>
      </c>
      <c r="H231" t="inlineStr">
        <is>
          <t>354</t>
        </is>
      </c>
      <c r="I231" t="inlineStr">
        <is>
          <t>3540</t>
        </is>
      </c>
      <c r="J231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K231" t="inlineStr">
        <is>
          <t>А</t>
        </is>
      </c>
      <c r="L231" t="n">
        <v>53442502.0031</v>
      </c>
      <c r="M231" t="n">
        <v>24410867.71824</v>
      </c>
      <c r="N231" t="n">
        <v>29031634.28486</v>
      </c>
      <c r="O231" t="n">
        <v>53442285.23045</v>
      </c>
      <c r="P231" t="n">
        <v>24410650.94559</v>
      </c>
      <c r="Q231" t="n">
        <v>29031634.28486</v>
      </c>
      <c r="R231" t="n">
        <v>245.68158</v>
      </c>
      <c r="S231" t="n">
        <v>245.68158</v>
      </c>
      <c r="T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Активи</t>
        </is>
      </c>
      <c r="E232" t="inlineStr">
        <is>
          <t>(без привʼязки)</t>
        </is>
      </c>
      <c r="F232" t="inlineStr">
        <is>
          <t>3</t>
        </is>
      </c>
      <c r="G232" t="inlineStr">
        <is>
          <t>35</t>
        </is>
      </c>
      <c r="H232" t="inlineStr">
        <is>
          <t>354</t>
        </is>
      </c>
      <c r="I232" t="inlineStr">
        <is>
          <t>3541</t>
        </is>
      </c>
      <c r="J232" t="inlineStr">
        <is>
          <t>Дебіторська заборгованість за розрахунками за цінними паперами для банку</t>
        </is>
      </c>
      <c r="K232" t="inlineStr">
        <is>
          <t>А</t>
        </is>
      </c>
      <c r="L232" t="n">
        <v>1590726.35966</v>
      </c>
      <c r="M232" t="n">
        <v>0</v>
      </c>
      <c r="N232" t="n">
        <v>1590726.35966</v>
      </c>
      <c r="O232" t="n">
        <v>1590726.35966</v>
      </c>
      <c r="P232" t="n">
        <v>0</v>
      </c>
      <c r="Q232" t="n">
        <v>1590726.35966</v>
      </c>
      <c r="R232" t="n">
        <v>0</v>
      </c>
      <c r="S232" t="n">
        <v>0</v>
      </c>
      <c r="T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Активи</t>
        </is>
      </c>
      <c r="E233" t="inlineStr">
        <is>
          <t>(без привʼязки)</t>
        </is>
      </c>
      <c r="F233" t="inlineStr">
        <is>
          <t>3</t>
        </is>
      </c>
      <c r="G233" t="inlineStr">
        <is>
          <t>35</t>
        </is>
      </c>
      <c r="H233" t="inlineStr">
        <is>
          <t>354</t>
        </is>
      </c>
      <c r="I233" t="inlineStr">
        <is>
          <t>3542</t>
        </is>
      </c>
      <c r="J233" t="inlineStr">
        <is>
          <t>Дебіторська заборгованість за кредитними операціями</t>
        </is>
      </c>
      <c r="K233" t="inlineStr">
        <is>
          <t>А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Активи</t>
        </is>
      </c>
      <c r="E234" t="inlineStr">
        <is>
          <t>(без привʼязки)</t>
        </is>
      </c>
      <c r="F234" t="inlineStr">
        <is>
          <t>3</t>
        </is>
      </c>
      <c r="G234" t="inlineStr">
        <is>
          <t>35</t>
        </is>
      </c>
      <c r="H234" t="inlineStr">
        <is>
          <t>354</t>
        </is>
      </c>
      <c r="I234" t="inlineStr">
        <is>
          <t>3548</t>
        </is>
      </c>
      <c r="J234" t="inlineStr">
        <is>
          <t>Дебіторська заборгованість за операціями з іншими фінансовими інструментами</t>
        </is>
      </c>
      <c r="K234" t="inlineStr">
        <is>
          <t>А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Активи</t>
        </is>
      </c>
      <c r="E235" t="inlineStr">
        <is>
          <t>(без привʼязки)</t>
        </is>
      </c>
      <c r="F235" t="inlineStr">
        <is>
          <t>3</t>
        </is>
      </c>
      <c r="G235" t="inlineStr">
        <is>
          <t>35</t>
        </is>
      </c>
      <c r="H235" t="inlineStr">
        <is>
          <t>355</t>
        </is>
      </c>
      <c r="I235" t="inlineStr">
        <is>
          <t>3550</t>
        </is>
      </c>
      <c r="J235" t="inlineStr">
        <is>
          <t>Аванси працівникам банку на витрати з відрядження</t>
        </is>
      </c>
      <c r="K235" t="inlineStr">
        <is>
          <t>А</t>
        </is>
      </c>
      <c r="L235" t="n">
        <v>564.68007</v>
      </c>
      <c r="M235" t="n">
        <v>534.06309</v>
      </c>
      <c r="N235" t="n">
        <v>30.61698</v>
      </c>
      <c r="O235" t="n">
        <v>286.81034</v>
      </c>
      <c r="P235" t="n">
        <v>286.808</v>
      </c>
      <c r="Q235" t="n">
        <v>0.00234</v>
      </c>
      <c r="R235" t="n">
        <v>388.14573</v>
      </c>
      <c r="S235" t="n">
        <v>357.53109</v>
      </c>
      <c r="T235" t="n">
        <v>30.61464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Активи</t>
        </is>
      </c>
      <c r="E236" t="inlineStr">
        <is>
          <t>(без привʼязки)</t>
        </is>
      </c>
      <c r="F236" t="inlineStr">
        <is>
          <t>3</t>
        </is>
      </c>
      <c r="G236" t="inlineStr">
        <is>
          <t>35</t>
        </is>
      </c>
      <c r="H236" t="inlineStr">
        <is>
          <t>355</t>
        </is>
      </c>
      <c r="I236" t="inlineStr">
        <is>
          <t>3551</t>
        </is>
      </c>
      <c r="J236" t="inlineStr">
        <is>
          <t>Аванси працівникам банку на господарські витрати</t>
        </is>
      </c>
      <c r="K236" t="inlineStr">
        <is>
          <t>А</t>
        </is>
      </c>
      <c r="L236" t="n">
        <v>45.40404</v>
      </c>
      <c r="M236" t="n">
        <v>45.40404</v>
      </c>
      <c r="N236" t="n">
        <v>0</v>
      </c>
      <c r="O236" t="n">
        <v>27.78104</v>
      </c>
      <c r="P236" t="n">
        <v>27.78104</v>
      </c>
      <c r="Q236" t="n">
        <v>0</v>
      </c>
      <c r="R236" t="n">
        <v>17.623</v>
      </c>
      <c r="S236" t="n">
        <v>17.623</v>
      </c>
      <c r="T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Активи</t>
        </is>
      </c>
      <c r="E237" t="inlineStr">
        <is>
          <t>(без привʼязки)</t>
        </is>
      </c>
      <c r="F237" t="inlineStr">
        <is>
          <t>3</t>
        </is>
      </c>
      <c r="G237" t="inlineStr">
        <is>
          <t>35</t>
        </is>
      </c>
      <c r="H237" t="inlineStr">
        <is>
          <t>355</t>
        </is>
      </c>
      <c r="I237" t="inlineStr">
        <is>
          <t>3552</t>
        </is>
      </c>
      <c r="J237" t="inlineStr">
        <is>
          <t xml:space="preserve">Нестачі та інші нарахування на працівників банку </t>
        </is>
      </c>
      <c r="K237" t="inlineStr">
        <is>
          <t>А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1262.10676</v>
      </c>
      <c r="S237" t="n">
        <v>1262.10676</v>
      </c>
      <c r="T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Активи</t>
        </is>
      </c>
      <c r="E238" t="inlineStr">
        <is>
          <t>(без привʼязки)</t>
        </is>
      </c>
      <c r="F238" t="inlineStr">
        <is>
          <t>3</t>
        </is>
      </c>
      <c r="G238" t="inlineStr">
        <is>
          <t>35</t>
        </is>
      </c>
      <c r="H238" t="inlineStr">
        <is>
          <t>355</t>
        </is>
      </c>
      <c r="I238" t="inlineStr">
        <is>
          <t>3559</t>
        </is>
      </c>
      <c r="J238" t="inlineStr">
        <is>
          <t>Інша дебіторська заборгованість за розрахунками з працівниками банку та іншими особами</t>
        </is>
      </c>
      <c r="K238" t="inlineStr">
        <is>
          <t>А</t>
        </is>
      </c>
      <c r="L238" t="n">
        <v>56616.90082</v>
      </c>
      <c r="M238" t="n">
        <v>56616.90082</v>
      </c>
      <c r="N238" t="n">
        <v>0</v>
      </c>
      <c r="O238" t="n">
        <v>56618.8522</v>
      </c>
      <c r="P238" t="n">
        <v>56618.8522</v>
      </c>
      <c r="Q238" t="n">
        <v>0</v>
      </c>
      <c r="R238" t="n">
        <v>26.69638</v>
      </c>
      <c r="S238" t="n">
        <v>26.69638</v>
      </c>
      <c r="T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Активи</t>
        </is>
      </c>
      <c r="E239" t="inlineStr">
        <is>
          <t>(без привʼязки)</t>
        </is>
      </c>
      <c r="F239" t="inlineStr">
        <is>
          <t>3</t>
        </is>
      </c>
      <c r="G239" t="inlineStr">
        <is>
          <t>35</t>
        </is>
      </c>
      <c r="H239" t="inlineStr">
        <is>
          <t>357</t>
        </is>
      </c>
      <c r="I239" t="inlineStr">
        <is>
          <t>3570</t>
        </is>
      </c>
      <c r="J239" t="inlineStr">
        <is>
          <t xml:space="preserve">Нараховані доходи за розрахунково-касове обслуговування </t>
        </is>
      </c>
      <c r="K239" t="inlineStr">
        <is>
          <t>А</t>
        </is>
      </c>
      <c r="L239" t="n">
        <v>22169.17374</v>
      </c>
      <c r="M239" t="n">
        <v>22169.17374</v>
      </c>
      <c r="N239" t="n">
        <v>0</v>
      </c>
      <c r="O239" t="n">
        <v>24769.71675</v>
      </c>
      <c r="P239" t="n">
        <v>24769.71675</v>
      </c>
      <c r="Q239" t="n">
        <v>0</v>
      </c>
      <c r="R239" t="n">
        <v>16434.97056</v>
      </c>
      <c r="S239" t="n">
        <v>16434.97056</v>
      </c>
      <c r="T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Активи</t>
        </is>
      </c>
      <c r="E240" t="inlineStr">
        <is>
          <t>(без привʼязки)</t>
        </is>
      </c>
      <c r="F240" t="inlineStr">
        <is>
          <t>3</t>
        </is>
      </c>
      <c r="G240" t="inlineStr">
        <is>
          <t>35</t>
        </is>
      </c>
      <c r="H240" t="inlineStr">
        <is>
          <t>357</t>
        </is>
      </c>
      <c r="I240" t="inlineStr">
        <is>
          <t>3578</t>
        </is>
      </c>
      <c r="J240" t="inlineStr">
        <is>
          <t xml:space="preserve">Інші нараховані доходи </t>
        </is>
      </c>
      <c r="K240" t="inlineStr">
        <is>
          <t>А</t>
        </is>
      </c>
      <c r="L240" t="n">
        <v>49907.4313</v>
      </c>
      <c r="M240" t="n">
        <v>49907.4313</v>
      </c>
      <c r="N240" t="n">
        <v>0</v>
      </c>
      <c r="O240" t="n">
        <v>39277.36393</v>
      </c>
      <c r="P240" t="n">
        <v>39277.36393</v>
      </c>
      <c r="Q240" t="n">
        <v>0</v>
      </c>
      <c r="R240" t="n">
        <v>90566.22709</v>
      </c>
      <c r="S240" t="n">
        <v>90566.22709</v>
      </c>
      <c r="T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Активи</t>
        </is>
      </c>
      <c r="E241" t="inlineStr">
        <is>
          <t>(без привʼязки)</t>
        </is>
      </c>
      <c r="F241" t="inlineStr">
        <is>
          <t>3</t>
        </is>
      </c>
      <c r="G241" t="inlineStr">
        <is>
          <t>35</t>
        </is>
      </c>
      <c r="H241" t="inlineStr">
        <is>
          <t>359</t>
        </is>
      </c>
      <c r="I241" t="inlineStr">
        <is>
          <t>3590</t>
        </is>
      </c>
      <c r="J241" t="inlineStr">
        <is>
          <t xml:space="preserve">Резерви під нефінансову дебіторську заборгованість за операціями банку </t>
        </is>
      </c>
      <c r="K241" t="inlineStr">
        <is>
          <t>П</t>
        </is>
      </c>
      <c r="L241" t="n">
        <v>30540.97358</v>
      </c>
      <c r="M241" t="n">
        <v>30540.97358</v>
      </c>
      <c r="N241" t="n">
        <v>0</v>
      </c>
      <c r="O241" t="n">
        <v>28213.18295</v>
      </c>
      <c r="P241" t="n">
        <v>28213.18295</v>
      </c>
      <c r="Q241" t="n">
        <v>0</v>
      </c>
      <c r="R241" t="n">
        <v>-28213.18295</v>
      </c>
      <c r="S241" t="n">
        <v>-28213.18295</v>
      </c>
      <c r="T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Активи</t>
        </is>
      </c>
      <c r="E242" t="inlineStr">
        <is>
          <t>(без привʼязки)</t>
        </is>
      </c>
      <c r="F242" t="inlineStr">
        <is>
          <t>3</t>
        </is>
      </c>
      <c r="G242" t="inlineStr">
        <is>
          <t>35</t>
        </is>
      </c>
      <c r="H242" t="inlineStr">
        <is>
          <t>359</t>
        </is>
      </c>
      <c r="I242" t="inlineStr">
        <is>
          <t>3599</t>
        </is>
      </c>
      <c r="J242" t="inlineStr">
        <is>
          <t xml:space="preserve">Резерви під фінансову дебіторську заборгованість за операціями банку </t>
        </is>
      </c>
      <c r="K242" t="inlineStr">
        <is>
          <t>П</t>
        </is>
      </c>
      <c r="L242" t="n">
        <v>45490.88474</v>
      </c>
      <c r="M242" t="n">
        <v>45490.88474</v>
      </c>
      <c r="N242" t="n">
        <v>0</v>
      </c>
      <c r="O242" t="n">
        <v>46484.77876</v>
      </c>
      <c r="P242" t="n">
        <v>46484.77876</v>
      </c>
      <c r="Q242" t="n">
        <v>0</v>
      </c>
      <c r="R242" t="n">
        <v>-46484.77876</v>
      </c>
      <c r="S242" t="n">
        <v>-46484.77876</v>
      </c>
      <c r="T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Активи</t>
        </is>
      </c>
      <c r="E243" t="inlineStr">
        <is>
          <t>(без привʼязки)</t>
        </is>
      </c>
      <c r="F243" t="inlineStr">
        <is>
          <t>3</t>
        </is>
      </c>
      <c r="G243" t="inlineStr">
        <is>
          <t>37</t>
        </is>
      </c>
      <c r="H243" t="inlineStr">
        <is>
          <t>370</t>
        </is>
      </c>
      <c r="I243" t="inlineStr">
        <is>
          <t>3705</t>
        </is>
      </c>
      <c r="J243" t="inlineStr">
        <is>
          <t>Клірингові рахунки за розрахунками платіжними картками</t>
        </is>
      </c>
      <c r="K243" t="inlineStr">
        <is>
          <t>А</t>
        </is>
      </c>
      <c r="L243" t="n">
        <v>63839811.46757</v>
      </c>
      <c r="M243" t="n">
        <v>63839811.46757</v>
      </c>
      <c r="N243" t="n">
        <v>0</v>
      </c>
      <c r="O243" t="n">
        <v>63839811.46757</v>
      </c>
      <c r="P243" t="n">
        <v>63839811.46757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Активи</t>
        </is>
      </c>
      <c r="E244" t="inlineStr">
        <is>
          <t>(без привʼязки)</t>
        </is>
      </c>
      <c r="F244" t="inlineStr">
        <is>
          <t>3</t>
        </is>
      </c>
      <c r="G244" t="inlineStr">
        <is>
          <t>37</t>
        </is>
      </c>
      <c r="H244" t="inlineStr">
        <is>
          <t>370</t>
        </is>
      </c>
      <c r="I244" t="inlineStr">
        <is>
          <t>3706</t>
        </is>
      </c>
      <c r="J244" t="inlineStr">
        <is>
          <t>Клірингові рахунки за іншими розрахунками</t>
        </is>
      </c>
      <c r="K244" t="inlineStr">
        <is>
          <t>А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Активи</t>
        </is>
      </c>
      <c r="E245" t="inlineStr">
        <is>
          <t>(без привʼязки)</t>
        </is>
      </c>
      <c r="F245" t="inlineStr">
        <is>
          <t>3</t>
        </is>
      </c>
      <c r="G245" t="inlineStr">
        <is>
          <t>37</t>
        </is>
      </c>
      <c r="H245" t="inlineStr">
        <is>
          <t>371</t>
        </is>
      </c>
      <c r="I245" t="inlineStr">
        <is>
          <t>3710</t>
        </is>
      </c>
      <c r="J245" t="inlineStr">
        <is>
          <t>Дебетові суми до з'ясування</t>
        </is>
      </c>
      <c r="K245" t="inlineStr">
        <is>
          <t>А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Активи</t>
        </is>
      </c>
      <c r="E246" t="inlineStr">
        <is>
          <t>(без привʼязки)</t>
        </is>
      </c>
      <c r="F246" t="inlineStr">
        <is>
          <t>3</t>
        </is>
      </c>
      <c r="G246" t="inlineStr">
        <is>
          <t>37</t>
        </is>
      </c>
      <c r="H246" t="inlineStr">
        <is>
          <t>373</t>
        </is>
      </c>
      <c r="I246" t="inlineStr">
        <is>
          <t>3739</t>
        </is>
      </c>
      <c r="J246" t="inlineStr">
        <is>
          <t>Транзитний рахунок за іншими розрахунками</t>
        </is>
      </c>
      <c r="K246" t="inlineStr">
        <is>
          <t>А</t>
        </is>
      </c>
      <c r="L246" t="n">
        <v>1674293430.81788</v>
      </c>
      <c r="M246" t="n">
        <v>1419410554.27335</v>
      </c>
      <c r="N246" t="n">
        <v>254882876.54453</v>
      </c>
      <c r="O246" t="n">
        <v>1674513020.95963</v>
      </c>
      <c r="P246" t="n">
        <v>1419411393.38197</v>
      </c>
      <c r="Q246" t="n">
        <v>255101627.57766</v>
      </c>
      <c r="R246" t="n">
        <v>2400</v>
      </c>
      <c r="S246" t="n">
        <v>2400</v>
      </c>
      <c r="T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Активи</t>
        </is>
      </c>
      <c r="E247" t="inlineStr">
        <is>
          <t>(без привʼязки)</t>
        </is>
      </c>
      <c r="F247" t="inlineStr">
        <is>
          <t>3</t>
        </is>
      </c>
      <c r="G247" t="inlineStr">
        <is>
          <t>38</t>
        </is>
      </c>
      <c r="H247" t="inlineStr">
        <is>
          <t>380</t>
        </is>
      </c>
      <c r="I247" t="inlineStr">
        <is>
          <t>3800</t>
        </is>
      </c>
      <c r="J247" t="inlineStr">
        <is>
          <t>Позиція банку щодо іноземної валюти та банківських металів</t>
        </is>
      </c>
      <c r="K247" t="inlineStr">
        <is>
          <t>А</t>
        </is>
      </c>
      <c r="L247" t="n">
        <v>65711239.0516</v>
      </c>
      <c r="M247" t="n">
        <v>0</v>
      </c>
      <c r="N247" t="n">
        <v>65711239.0516</v>
      </c>
      <c r="O247" t="n">
        <v>65182108.66559</v>
      </c>
      <c r="P247" t="n">
        <v>0</v>
      </c>
      <c r="Q247" t="n">
        <v>65182108.66559</v>
      </c>
      <c r="R247" t="n">
        <v>6900747.9898</v>
      </c>
      <c r="S247" t="n">
        <v>0</v>
      </c>
      <c r="T247" t="n">
        <v>6900747.9898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Активи</t>
        </is>
      </c>
      <c r="E248" t="inlineStr">
        <is>
          <t>(без привʼязки)</t>
        </is>
      </c>
      <c r="F248" t="inlineStr">
        <is>
          <t>3</t>
        </is>
      </c>
      <c r="G248" t="inlineStr">
        <is>
          <t>38</t>
        </is>
      </c>
      <c r="H248" t="inlineStr">
        <is>
          <t>380</t>
        </is>
      </c>
      <c r="I248" t="inlineStr">
        <is>
          <t>3801</t>
        </is>
      </c>
      <c r="J248" t="inlineStr">
        <is>
          <t>Еквівалент позиції банку щодо іноземної валюти та банківських металів</t>
        </is>
      </c>
      <c r="K248" t="inlineStr">
        <is>
          <t>П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-6900747.9898</v>
      </c>
      <c r="S248" t="n">
        <v>-6900747.9898</v>
      </c>
      <c r="T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Активи</t>
        </is>
      </c>
      <c r="E249" t="inlineStr">
        <is>
          <t>(без привʼязки)</t>
        </is>
      </c>
      <c r="F249" t="inlineStr">
        <is>
          <t>3</t>
        </is>
      </c>
      <c r="G249" t="inlineStr">
        <is>
          <t>39</t>
        </is>
      </c>
      <c r="H249" t="inlineStr">
        <is>
          <t>390</t>
        </is>
      </c>
      <c r="I249" t="inlineStr">
        <is>
          <t>3900</t>
        </is>
      </c>
      <c r="J249" t="inlineStr">
        <is>
          <t>Рахунки філій, що відкриті в банку</t>
        </is>
      </c>
      <c r="K249" t="inlineStr">
        <is>
          <t>А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Активи</t>
        </is>
      </c>
      <c r="E250" t="inlineStr">
        <is>
          <t>(без привʼязки)</t>
        </is>
      </c>
      <c r="F250" t="inlineStr">
        <is>
          <t>3</t>
        </is>
      </c>
      <c r="G250" t="inlineStr">
        <is>
          <t>39</t>
        </is>
      </c>
      <c r="H250" t="inlineStr">
        <is>
          <t>390</t>
        </is>
      </c>
      <c r="I250" t="inlineStr">
        <is>
          <t>3901</t>
        </is>
      </c>
      <c r="J250" t="inlineStr">
        <is>
          <t>Рахунки, що відкриті для філій банку</t>
        </is>
      </c>
      <c r="K250" t="inlineStr">
        <is>
          <t>А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Активи</t>
        </is>
      </c>
      <c r="E251" t="inlineStr">
        <is>
          <t>(без привʼязки)</t>
        </is>
      </c>
      <c r="F251" t="inlineStr">
        <is>
          <t>3</t>
        </is>
      </c>
      <c r="G251" t="inlineStr">
        <is>
          <t>39</t>
        </is>
      </c>
      <c r="H251" t="inlineStr">
        <is>
          <t>390</t>
        </is>
      </c>
      <c r="I251" t="inlineStr">
        <is>
          <t>3902</t>
        </is>
      </c>
      <c r="J251" t="inlineStr">
        <is>
          <t>Розрахунки за коштами, що надані філіям банку</t>
        </is>
      </c>
      <c r="K251" t="inlineStr">
        <is>
          <t>А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Активи</t>
        </is>
      </c>
      <c r="E252" t="inlineStr">
        <is>
          <t>(без привʼязки)</t>
        </is>
      </c>
      <c r="F252" t="inlineStr">
        <is>
          <t>3</t>
        </is>
      </c>
      <c r="G252" t="inlineStr">
        <is>
          <t>39</t>
        </is>
      </c>
      <c r="H252" t="inlineStr">
        <is>
          <t>390</t>
        </is>
      </c>
      <c r="I252" t="inlineStr">
        <is>
          <t>3904</t>
        </is>
      </c>
      <c r="J252" t="inlineStr">
        <is>
          <t>Нараховані доходи за коштами, що надані філіям банку</t>
        </is>
      </c>
      <c r="K252" t="inlineStr">
        <is>
          <t>А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Активи</t>
        </is>
      </c>
      <c r="E253" t="inlineStr">
        <is>
          <t>(без привʼязки)</t>
        </is>
      </c>
      <c r="F253" t="inlineStr">
        <is>
          <t>3</t>
        </is>
      </c>
      <c r="G253" t="inlineStr">
        <is>
          <t>39</t>
        </is>
      </c>
      <c r="H253" t="inlineStr">
        <is>
          <t>390</t>
        </is>
      </c>
      <c r="I253" t="inlineStr">
        <is>
          <t>3906</t>
        </is>
      </c>
      <c r="J253" t="inlineStr">
        <is>
          <t>Дебіторська заборгованість за операціями з готівкою між філіями банку</t>
        </is>
      </c>
      <c r="K253" t="inlineStr">
        <is>
          <t>А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Активи</t>
        </is>
      </c>
      <c r="E254" t="inlineStr">
        <is>
          <t>(без привʼязки)</t>
        </is>
      </c>
      <c r="F254" t="inlineStr">
        <is>
          <t>4</t>
        </is>
      </c>
      <c r="G254" t="inlineStr">
        <is>
          <t>41</t>
        </is>
      </c>
      <c r="H254" t="inlineStr">
        <is>
          <t>410</t>
        </is>
      </c>
      <c r="I254" t="inlineStr">
        <is>
          <t>4105</t>
        </is>
      </c>
      <c r="J254" t="inlineStr">
        <is>
          <t>Інвестиції в інші асоційовані компанії</t>
        </is>
      </c>
      <c r="K254" t="inlineStr">
        <is>
          <t>А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Активи</t>
        </is>
      </c>
      <c r="E255" t="inlineStr">
        <is>
          <t>(без привʼязки)</t>
        </is>
      </c>
      <c r="F255" t="inlineStr">
        <is>
          <t>4</t>
        </is>
      </c>
      <c r="G255" t="inlineStr">
        <is>
          <t>42</t>
        </is>
      </c>
      <c r="H255" t="inlineStr">
        <is>
          <t>420</t>
        </is>
      </c>
      <c r="I255" t="inlineStr">
        <is>
          <t>4203</t>
        </is>
      </c>
      <c r="J255" t="inlineStr">
        <is>
          <t>Інвестиції в дочірні небанківські фінансові установи</t>
        </is>
      </c>
      <c r="K255" t="inlineStr">
        <is>
          <t>А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Активи</t>
        </is>
      </c>
      <c r="E256" t="inlineStr">
        <is>
          <t>(без привʼязки)</t>
        </is>
      </c>
      <c r="F256" t="inlineStr">
        <is>
          <t>4</t>
        </is>
      </c>
      <c r="G256" t="inlineStr">
        <is>
          <t>42</t>
        </is>
      </c>
      <c r="H256" t="inlineStr">
        <is>
          <t>420</t>
        </is>
      </c>
      <c r="I256" t="inlineStr">
        <is>
          <t>4205</t>
        </is>
      </c>
      <c r="J256" t="inlineStr">
        <is>
          <t>Інвестиції в інші дочірні компанії</t>
        </is>
      </c>
      <c r="K256" t="inlineStr">
        <is>
          <t>А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Активи</t>
        </is>
      </c>
      <c r="E257" t="inlineStr">
        <is>
          <t>(без привʼязки)</t>
        </is>
      </c>
      <c r="F257" t="inlineStr">
        <is>
          <t>4</t>
        </is>
      </c>
      <c r="G257" t="inlineStr">
        <is>
          <t>43</t>
        </is>
      </c>
      <c r="H257" t="inlineStr">
        <is>
          <t>430</t>
        </is>
      </c>
      <c r="I257" t="inlineStr">
        <is>
          <t>4300</t>
        </is>
      </c>
      <c r="J257" t="inlineStr">
        <is>
          <t>Нематеріальні активи</t>
        </is>
      </c>
      <c r="K257" t="inlineStr">
        <is>
          <t>А</t>
        </is>
      </c>
      <c r="L257" t="n">
        <v>1388.59198</v>
      </c>
      <c r="M257" t="n">
        <v>1388.59198</v>
      </c>
      <c r="N257" t="n">
        <v>0</v>
      </c>
      <c r="O257" t="n">
        <v>0</v>
      </c>
      <c r="P257" t="n">
        <v>0</v>
      </c>
      <c r="Q257" t="n">
        <v>0</v>
      </c>
      <c r="R257" t="n">
        <v>341729.38161</v>
      </c>
      <c r="S257" t="n">
        <v>341729.38161</v>
      </c>
      <c r="T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Активи</t>
        </is>
      </c>
      <c r="E258" t="inlineStr">
        <is>
          <t>(без привʼязки)</t>
        </is>
      </c>
      <c r="F258" t="inlineStr">
        <is>
          <t>4</t>
        </is>
      </c>
      <c r="G258" t="inlineStr">
        <is>
          <t>43</t>
        </is>
      </c>
      <c r="H258" t="inlineStr">
        <is>
          <t>430</t>
        </is>
      </c>
      <c r="I258" t="inlineStr">
        <is>
          <t>4309</t>
        </is>
      </c>
      <c r="J258" t="inlineStr">
        <is>
          <t>Накопичена амортизація нематеріальних активів</t>
        </is>
      </c>
      <c r="K258" t="inlineStr">
        <is>
          <t>П</t>
        </is>
      </c>
      <c r="L258" t="n">
        <v>0</v>
      </c>
      <c r="M258" t="n">
        <v>0</v>
      </c>
      <c r="N258" t="n">
        <v>0</v>
      </c>
      <c r="O258" t="n">
        <v>3243.49984</v>
      </c>
      <c r="P258" t="n">
        <v>3243.49984</v>
      </c>
      <c r="Q258" t="n">
        <v>0</v>
      </c>
      <c r="R258" t="n">
        <v>-219019.44519</v>
      </c>
      <c r="S258" t="n">
        <v>-219019.44519</v>
      </c>
      <c r="T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Активи</t>
        </is>
      </c>
      <c r="E259" t="inlineStr">
        <is>
          <t>(без привʼязки)</t>
        </is>
      </c>
      <c r="F259" t="inlineStr">
        <is>
          <t>4</t>
        </is>
      </c>
      <c r="G259" t="inlineStr">
        <is>
          <t>43</t>
        </is>
      </c>
      <c r="H259" t="inlineStr">
        <is>
          <t>431</t>
        </is>
      </c>
      <c r="I259" t="inlineStr">
        <is>
          <t>4310</t>
        </is>
      </c>
      <c r="J259" t="inlineStr">
        <is>
          <t>Капітальні інвестиції за не введеними в експлуатацію нематеріальними активами</t>
        </is>
      </c>
      <c r="K259" t="inlineStr">
        <is>
          <t>А</t>
        </is>
      </c>
      <c r="L259" t="n">
        <v>599.9548600000001</v>
      </c>
      <c r="M259" t="n">
        <v>599.9548600000001</v>
      </c>
      <c r="N259" t="n">
        <v>0</v>
      </c>
      <c r="O259" t="n">
        <v>1388.59198</v>
      </c>
      <c r="P259" t="n">
        <v>1388.59198</v>
      </c>
      <c r="Q259" t="n">
        <v>0</v>
      </c>
      <c r="R259" t="n">
        <v>77874.21060000001</v>
      </c>
      <c r="S259" t="n">
        <v>77874.21060000001</v>
      </c>
      <c r="T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Активи</t>
        </is>
      </c>
      <c r="E260" t="inlineStr">
        <is>
          <t>(без привʼязки)</t>
        </is>
      </c>
      <c r="F260" t="inlineStr">
        <is>
          <t>4</t>
        </is>
      </c>
      <c r="G260" t="inlineStr">
        <is>
          <t>44</t>
        </is>
      </c>
      <c r="H260" t="inlineStr">
        <is>
          <t>440</t>
        </is>
      </c>
      <c r="I260" t="inlineStr">
        <is>
          <t>4400</t>
        </is>
      </c>
      <c r="J260" t="inlineStr">
        <is>
          <t>Основні засоби</t>
        </is>
      </c>
      <c r="K260" t="inlineStr">
        <is>
          <t>А</t>
        </is>
      </c>
      <c r="L260" t="n">
        <v>8850.084000000001</v>
      </c>
      <c r="M260" t="n">
        <v>8850.084000000001</v>
      </c>
      <c r="N260" t="n">
        <v>0</v>
      </c>
      <c r="O260" t="n">
        <v>7045.55419</v>
      </c>
      <c r="P260" t="n">
        <v>7045.55419</v>
      </c>
      <c r="Q260" t="n">
        <v>0</v>
      </c>
      <c r="R260" t="n">
        <v>2149161.01928</v>
      </c>
      <c r="S260" t="n">
        <v>2149161.01928</v>
      </c>
      <c r="T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Активи</t>
        </is>
      </c>
      <c r="E261" t="inlineStr">
        <is>
          <t>(без привʼязки)</t>
        </is>
      </c>
      <c r="F261" t="inlineStr">
        <is>
          <t>4</t>
        </is>
      </c>
      <c r="G261" t="inlineStr">
        <is>
          <t>44</t>
        </is>
      </c>
      <c r="H261" t="inlineStr">
        <is>
          <t>440</t>
        </is>
      </c>
      <c r="I261" t="inlineStr">
        <is>
          <t>4409</t>
        </is>
      </c>
      <c r="J261" t="inlineStr">
        <is>
          <t>Знос основних засобів</t>
        </is>
      </c>
      <c r="K261" t="inlineStr">
        <is>
          <t>П</t>
        </is>
      </c>
      <c r="L261" t="n">
        <v>920.72419</v>
      </c>
      <c r="M261" t="n">
        <v>920.72419</v>
      </c>
      <c r="N261" t="n">
        <v>0</v>
      </c>
      <c r="O261" t="n">
        <v>5409.04422</v>
      </c>
      <c r="P261" t="n">
        <v>5409.04422</v>
      </c>
      <c r="Q261" t="n">
        <v>0</v>
      </c>
      <c r="R261" t="n">
        <v>-643917.4492</v>
      </c>
      <c r="S261" t="n">
        <v>-643917.4492</v>
      </c>
      <c r="T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Активи</t>
        </is>
      </c>
      <c r="E262" t="inlineStr">
        <is>
          <t>(без привʼязки)</t>
        </is>
      </c>
      <c r="F262" t="inlineStr">
        <is>
          <t>4</t>
        </is>
      </c>
      <c r="G262" t="inlineStr">
        <is>
          <t>44</t>
        </is>
      </c>
      <c r="H262" t="inlineStr">
        <is>
          <t>441</t>
        </is>
      </c>
      <c r="I262" t="inlineStr">
        <is>
          <t>4410</t>
        </is>
      </c>
      <c r="J262" t="inlineStr">
        <is>
          <t>Інвестиційна нерухомість</t>
        </is>
      </c>
      <c r="K262" t="inlineStr">
        <is>
          <t>А</t>
        </is>
      </c>
      <c r="L262" t="n">
        <v>12187.36886</v>
      </c>
      <c r="M262" t="n">
        <v>12187.36886</v>
      </c>
      <c r="N262" t="n">
        <v>0</v>
      </c>
      <c r="O262" t="n">
        <v>4490.18111</v>
      </c>
      <c r="P262" t="n">
        <v>4490.18111</v>
      </c>
      <c r="Q262" t="n">
        <v>0</v>
      </c>
      <c r="R262" t="n">
        <v>1495560.30054</v>
      </c>
      <c r="S262" t="n">
        <v>1495560.30054</v>
      </c>
      <c r="T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Активи</t>
        </is>
      </c>
      <c r="E263" t="inlineStr">
        <is>
          <t>(без привʼязки)</t>
        </is>
      </c>
      <c r="F263" t="inlineStr">
        <is>
          <t>4</t>
        </is>
      </c>
      <c r="G263" t="inlineStr">
        <is>
          <t>44</t>
        </is>
      </c>
      <c r="H263" t="inlineStr">
        <is>
          <t>441</t>
        </is>
      </c>
      <c r="I263" t="inlineStr">
        <is>
          <t>4419</t>
        </is>
      </c>
      <c r="J263" t="inlineStr">
        <is>
          <t>Знос інвестиційної нерухомості</t>
        </is>
      </c>
      <c r="K263" t="inlineStr">
        <is>
          <t>П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Активи</t>
        </is>
      </c>
      <c r="E264" t="inlineStr">
        <is>
          <t>(без привʼязки)</t>
        </is>
      </c>
      <c r="F264" t="inlineStr">
        <is>
          <t>4</t>
        </is>
      </c>
      <c r="G264" t="inlineStr">
        <is>
          <t>44</t>
        </is>
      </c>
      <c r="H264" t="inlineStr">
        <is>
          <t>443</t>
        </is>
      </c>
      <c r="I264" t="inlineStr">
        <is>
          <t>4430</t>
        </is>
      </c>
      <c r="J264" t="inlineStr">
        <is>
          <t>Капітальні інвестиції за незавершеним будівництвом і за не введеними в експлуатацію основними засобами</t>
        </is>
      </c>
      <c r="K264" t="inlineStr">
        <is>
          <t>А</t>
        </is>
      </c>
      <c r="L264" t="n">
        <v>16284.35986</v>
      </c>
      <c r="M264" t="n">
        <v>16284.35986</v>
      </c>
      <c r="N264" t="n">
        <v>0</v>
      </c>
      <c r="O264" t="n">
        <v>8917.707</v>
      </c>
      <c r="P264" t="n">
        <v>8917.707</v>
      </c>
      <c r="Q264" t="n">
        <v>0</v>
      </c>
      <c r="R264" t="n">
        <v>27552.61823</v>
      </c>
      <c r="S264" t="n">
        <v>27552.61823</v>
      </c>
      <c r="T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Активи</t>
        </is>
      </c>
      <c r="E265" t="inlineStr">
        <is>
          <t>(без привʼязки)</t>
        </is>
      </c>
      <c r="F265" t="inlineStr">
        <is>
          <t>4</t>
        </is>
      </c>
      <c r="G265" t="inlineStr">
        <is>
          <t>44</t>
        </is>
      </c>
      <c r="H265" t="inlineStr">
        <is>
          <t>443</t>
        </is>
      </c>
      <c r="I265" t="inlineStr">
        <is>
          <t>4431</t>
        </is>
      </c>
      <c r="J265" t="inlineStr">
        <is>
          <t>Обладнання, що потребує монтажу</t>
        </is>
      </c>
      <c r="K265" t="inlineStr">
        <is>
          <t>А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Активи</t>
        </is>
      </c>
      <c r="E266" t="inlineStr">
        <is>
          <t>(без привʼязки)</t>
        </is>
      </c>
      <c r="F266" t="inlineStr">
        <is>
          <t>4</t>
        </is>
      </c>
      <c r="G266" t="inlineStr">
        <is>
          <t>45</t>
        </is>
      </c>
      <c r="H266" t="inlineStr">
        <is>
          <t>450</t>
        </is>
      </c>
      <c r="I266" t="inlineStr">
        <is>
          <t>4500</t>
        </is>
      </c>
      <c r="J266" t="inlineStr">
        <is>
          <t>Інші необоротні матеріальні активи</t>
        </is>
      </c>
      <c r="K266" t="inlineStr">
        <is>
          <t>А</t>
        </is>
      </c>
      <c r="L266" t="n">
        <v>67.623</v>
      </c>
      <c r="M266" t="n">
        <v>67.623</v>
      </c>
      <c r="N266" t="n">
        <v>0</v>
      </c>
      <c r="O266" t="n">
        <v>193.49364</v>
      </c>
      <c r="P266" t="n">
        <v>193.49364</v>
      </c>
      <c r="Q266" t="n">
        <v>0</v>
      </c>
      <c r="R266" t="n">
        <v>86265.90956</v>
      </c>
      <c r="S266" t="n">
        <v>86265.90956</v>
      </c>
      <c r="T266" t="n">
        <v>0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Активи</t>
        </is>
      </c>
      <c r="E267" t="inlineStr">
        <is>
          <t>(без привʼязки)</t>
        </is>
      </c>
      <c r="F267" t="inlineStr">
        <is>
          <t>4</t>
        </is>
      </c>
      <c r="G267" t="inlineStr">
        <is>
          <t>45</t>
        </is>
      </c>
      <c r="H267" t="inlineStr">
        <is>
          <t>450</t>
        </is>
      </c>
      <c r="I267" t="inlineStr">
        <is>
          <t>4509</t>
        </is>
      </c>
      <c r="J267" t="inlineStr">
        <is>
          <t>Знос інших необоротних матеріальних активів</t>
        </is>
      </c>
      <c r="K267" t="inlineStr">
        <is>
          <t>П</t>
        </is>
      </c>
      <c r="L267" t="n">
        <v>193.49364</v>
      </c>
      <c r="M267" t="n">
        <v>193.49364</v>
      </c>
      <c r="N267" t="n">
        <v>0</v>
      </c>
      <c r="O267" t="n">
        <v>456.75756</v>
      </c>
      <c r="P267" t="n">
        <v>456.75756</v>
      </c>
      <c r="Q267" t="n">
        <v>0</v>
      </c>
      <c r="R267" t="n">
        <v>-55135.14491</v>
      </c>
      <c r="S267" t="n">
        <v>-55135.14491</v>
      </c>
      <c r="T267" t="n">
        <v>0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Активи</t>
        </is>
      </c>
      <c r="E268" t="inlineStr">
        <is>
          <t>(без привʼязки)</t>
        </is>
      </c>
      <c r="F268" t="inlineStr">
        <is>
          <t>4</t>
        </is>
      </c>
      <c r="G268" t="inlineStr">
        <is>
          <t>45</t>
        </is>
      </c>
      <c r="H268" t="inlineStr">
        <is>
          <t>453</t>
        </is>
      </c>
      <c r="I268" t="inlineStr">
        <is>
          <t>4530</t>
        </is>
      </c>
      <c r="J268" t="inlineStr">
        <is>
          <t>Капітальні інвестиції за необоротними активами, що отримані в лізинг (оренду)</t>
        </is>
      </c>
      <c r="K268" t="inlineStr">
        <is>
          <t>А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1040.97859</v>
      </c>
      <c r="S268" t="n">
        <v>1040.97859</v>
      </c>
      <c r="T268" t="n">
        <v>0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Активи</t>
        </is>
      </c>
      <c r="E269" t="inlineStr">
        <is>
          <t>(без привʼязки)</t>
        </is>
      </c>
      <c r="F269" t="inlineStr">
        <is>
          <t>4</t>
        </is>
      </c>
      <c r="G269" t="inlineStr">
        <is>
          <t>46</t>
        </is>
      </c>
      <c r="H269" t="inlineStr">
        <is>
          <t>460</t>
        </is>
      </c>
      <c r="I269" t="inlineStr">
        <is>
          <t>4600</t>
        </is>
      </c>
      <c r="J269" t="inlineStr">
        <is>
          <t>Активи з права користування</t>
        </is>
      </c>
      <c r="K269" t="inlineStr">
        <is>
          <t>А</t>
        </is>
      </c>
      <c r="L269" t="n">
        <v>0</v>
      </c>
      <c r="M269" t="n">
        <v>0</v>
      </c>
      <c r="N269" t="n">
        <v>0</v>
      </c>
      <c r="O269" t="n">
        <v>652.25345</v>
      </c>
      <c r="P269" t="n">
        <v>652.25345</v>
      </c>
      <c r="Q269" t="n">
        <v>0</v>
      </c>
      <c r="R269" t="n">
        <v>66663.45956</v>
      </c>
      <c r="S269" t="n">
        <v>66663.45956</v>
      </c>
      <c r="T269" t="n">
        <v>0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Активи</t>
        </is>
      </c>
      <c r="E270" t="inlineStr">
        <is>
          <t>(без привʼязки)</t>
        </is>
      </c>
      <c r="F270" t="inlineStr">
        <is>
          <t>4</t>
        </is>
      </c>
      <c r="G270" t="inlineStr">
        <is>
          <t>46</t>
        </is>
      </c>
      <c r="H270" t="inlineStr">
        <is>
          <t>460</t>
        </is>
      </c>
      <c r="I270" t="inlineStr">
        <is>
          <t>4609</t>
        </is>
      </c>
      <c r="J270" t="inlineStr">
        <is>
          <t>Накопичена амортизація активів з права користування</t>
        </is>
      </c>
      <c r="K270" t="inlineStr">
        <is>
          <t>П</t>
        </is>
      </c>
      <c r="L270" t="n">
        <v>655.44902</v>
      </c>
      <c r="M270" t="n">
        <v>655.44902</v>
      </c>
      <c r="N270" t="n">
        <v>0</v>
      </c>
      <c r="O270" t="n">
        <v>726.7371900000001</v>
      </c>
      <c r="P270" t="n">
        <v>726.7371900000001</v>
      </c>
      <c r="Q270" t="n">
        <v>0</v>
      </c>
      <c r="R270" t="n">
        <v>-12793.99732</v>
      </c>
      <c r="S270" t="n">
        <v>-12793.99732</v>
      </c>
      <c r="T270" t="n">
        <v>0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Пасиви</t>
        </is>
      </c>
      <c r="E271" t="inlineStr">
        <is>
          <t>(без привʼязки)</t>
        </is>
      </c>
      <c r="F271" t="inlineStr">
        <is>
          <t>1</t>
        </is>
      </c>
      <c r="G271" t="inlineStr">
        <is>
          <t>13</t>
        </is>
      </c>
      <c r="H271" t="inlineStr">
        <is>
          <t>131</t>
        </is>
      </c>
      <c r="I271" t="inlineStr">
        <is>
          <t>1312</t>
        </is>
      </c>
      <c r="J271" t="inlineStr">
        <is>
          <t>Інші кредити, що отримані від Національного банку України шляхом рефінансування</t>
        </is>
      </c>
      <c r="K271" t="inlineStr">
        <is>
          <t>П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Пасиви</t>
        </is>
      </c>
      <c r="E272" t="inlineStr">
        <is>
          <t>(без привʼязки)</t>
        </is>
      </c>
      <c r="F272" t="inlineStr">
        <is>
          <t>1</t>
        </is>
      </c>
      <c r="G272" t="inlineStr">
        <is>
          <t>13</t>
        </is>
      </c>
      <c r="H272" t="inlineStr">
        <is>
          <t>131</t>
        </is>
      </c>
      <c r="I272" t="inlineStr">
        <is>
          <t>1316</t>
        </is>
      </c>
      <c r="J27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272" t="inlineStr">
        <is>
          <t>А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Пасиви</t>
        </is>
      </c>
      <c r="E273" t="inlineStr">
        <is>
          <t>(без привʼязки)</t>
        </is>
      </c>
      <c r="F273" t="inlineStr">
        <is>
          <t>1</t>
        </is>
      </c>
      <c r="G273" t="inlineStr">
        <is>
          <t>13</t>
        </is>
      </c>
      <c r="H273" t="inlineStr">
        <is>
          <t>131</t>
        </is>
      </c>
      <c r="I273" t="inlineStr">
        <is>
          <t>1316</t>
        </is>
      </c>
      <c r="J27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273" t="inlineStr">
        <is>
          <t>П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Пасиви</t>
        </is>
      </c>
      <c r="E274" t="inlineStr">
        <is>
          <t>(без привʼязки)</t>
        </is>
      </c>
      <c r="F274" t="inlineStr">
        <is>
          <t>1</t>
        </is>
      </c>
      <c r="G274" t="inlineStr">
        <is>
          <t>13</t>
        </is>
      </c>
      <c r="H274" t="inlineStr">
        <is>
          <t>131</t>
        </is>
      </c>
      <c r="I274" t="inlineStr">
        <is>
          <t>1318</t>
        </is>
      </c>
      <c r="J274" t="inlineStr">
        <is>
          <t>Нараховані витрати за кредитами, що отримані від Національного банку України шляхом рефінансування</t>
        </is>
      </c>
      <c r="K274" t="inlineStr">
        <is>
          <t>П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Пасиви</t>
        </is>
      </c>
      <c r="E275" t="inlineStr">
        <is>
          <t>(без привʼязки)</t>
        </is>
      </c>
      <c r="F275" t="inlineStr">
        <is>
          <t>1</t>
        </is>
      </c>
      <c r="G275" t="inlineStr">
        <is>
          <t>15</t>
        </is>
      </c>
      <c r="H275" t="inlineStr">
        <is>
          <t>150</t>
        </is>
      </c>
      <c r="I275" t="inlineStr">
        <is>
          <t>1500</t>
        </is>
      </c>
      <c r="J275" t="inlineStr">
        <is>
          <t>Кореспондентські рахунки, що відкриті в інших банках</t>
        </is>
      </c>
      <c r="K275" t="inlineStr">
        <is>
          <t>П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Пасиви</t>
        </is>
      </c>
      <c r="E276" t="inlineStr">
        <is>
          <t>(без привʼязки)</t>
        </is>
      </c>
      <c r="F276" t="inlineStr">
        <is>
          <t>1</t>
        </is>
      </c>
      <c r="G276" t="inlineStr">
        <is>
          <t>16</t>
        </is>
      </c>
      <c r="H276" t="inlineStr">
        <is>
          <t>160</t>
        </is>
      </c>
      <c r="I276" t="inlineStr">
        <is>
          <t>1600</t>
        </is>
      </c>
      <c r="J276" t="inlineStr">
        <is>
          <t>Кореспондентські рахунки інших банків</t>
        </is>
      </c>
      <c r="K276" t="inlineStr">
        <is>
          <t>П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7982295.65152</v>
      </c>
      <c r="S276" t="n">
        <v>5432132.04258</v>
      </c>
      <c r="T276" t="n">
        <v>2550163.60894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Пасиви</t>
        </is>
      </c>
      <c r="E277" t="inlineStr">
        <is>
          <t>(без привʼязки)</t>
        </is>
      </c>
      <c r="F277" t="inlineStr">
        <is>
          <t>1</t>
        </is>
      </c>
      <c r="G277" t="inlineStr">
        <is>
          <t>16</t>
        </is>
      </c>
      <c r="H277" t="inlineStr">
        <is>
          <t>160</t>
        </is>
      </c>
      <c r="I277" t="inlineStr">
        <is>
          <t>1602</t>
        </is>
      </c>
      <c r="J277" t="inlineStr">
        <is>
          <t>Кошти інших банків за рахунками умовного зберігання (ескроу)</t>
        </is>
      </c>
      <c r="K277" t="inlineStr">
        <is>
          <t>П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Пасиви</t>
        </is>
      </c>
      <c r="E278" t="inlineStr">
        <is>
          <t>(без привʼязки)</t>
        </is>
      </c>
      <c r="F278" t="inlineStr">
        <is>
          <t>1</t>
        </is>
      </c>
      <c r="G278" t="inlineStr">
        <is>
          <t>16</t>
        </is>
      </c>
      <c r="H278" t="inlineStr">
        <is>
          <t>160</t>
        </is>
      </c>
      <c r="I278" t="inlineStr">
        <is>
          <t>1608</t>
        </is>
      </c>
      <c r="J278" t="inlineStr">
        <is>
          <t>Нараховані витрати за коштами на вимогу інших банків</t>
        </is>
      </c>
      <c r="K278" t="inlineStr">
        <is>
          <t>А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Пасиви</t>
        </is>
      </c>
      <c r="E279" t="inlineStr">
        <is>
          <t>(без привʼязки)</t>
        </is>
      </c>
      <c r="F279" t="inlineStr">
        <is>
          <t>1</t>
        </is>
      </c>
      <c r="G279" t="inlineStr">
        <is>
          <t>16</t>
        </is>
      </c>
      <c r="H279" t="inlineStr">
        <is>
          <t>160</t>
        </is>
      </c>
      <c r="I279" t="inlineStr">
        <is>
          <t>1608</t>
        </is>
      </c>
      <c r="J279" t="inlineStr">
        <is>
          <t>Нараховані витрати за коштами на вимогу інших банків</t>
        </is>
      </c>
      <c r="K279" t="inlineStr">
        <is>
          <t>П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Пасиви</t>
        </is>
      </c>
      <c r="E280" t="inlineStr">
        <is>
          <t>(без привʼязки)</t>
        </is>
      </c>
      <c r="F280" t="inlineStr">
        <is>
          <t>1</t>
        </is>
      </c>
      <c r="G280" t="inlineStr">
        <is>
          <t>16</t>
        </is>
      </c>
      <c r="H280" t="inlineStr">
        <is>
          <t>161</t>
        </is>
      </c>
      <c r="I280" t="inlineStr">
        <is>
          <t>1613</t>
        </is>
      </c>
      <c r="J280" t="inlineStr">
        <is>
          <t>Строкові вклади (депозити) інших банків, які обліковуються за амортизованою собівартістю</t>
        </is>
      </c>
      <c r="K280" t="inlineStr">
        <is>
          <t>П</t>
        </is>
      </c>
      <c r="L280" t="n">
        <v>111.0453</v>
      </c>
      <c r="M280" t="n">
        <v>0</v>
      </c>
      <c r="N280" t="n">
        <v>111.0453</v>
      </c>
      <c r="O280" t="n">
        <v>207.1119</v>
      </c>
      <c r="P280" t="n">
        <v>0</v>
      </c>
      <c r="Q280" t="n">
        <v>207.1119</v>
      </c>
      <c r="R280" t="n">
        <v>11536.5627</v>
      </c>
      <c r="S280" t="n">
        <v>0</v>
      </c>
      <c r="T280" t="n">
        <v>11536.5627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Пасиви</t>
        </is>
      </c>
      <c r="E281" t="inlineStr">
        <is>
          <t>(без привʼязки)</t>
        </is>
      </c>
      <c r="F281" t="inlineStr">
        <is>
          <t>1</t>
        </is>
      </c>
      <c r="G281" t="inlineStr">
        <is>
          <t>16</t>
        </is>
      </c>
      <c r="H281" t="inlineStr">
        <is>
          <t>161</t>
        </is>
      </c>
      <c r="I281" t="inlineStr">
        <is>
          <t>1618</t>
        </is>
      </c>
      <c r="J28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281" t="inlineStr">
        <is>
          <t>А</t>
        </is>
      </c>
      <c r="L281" t="n">
        <v>7.69968</v>
      </c>
      <c r="M281" t="n">
        <v>0</v>
      </c>
      <c r="N281" t="n">
        <v>7.69968</v>
      </c>
      <c r="O281" t="n">
        <v>7.69968</v>
      </c>
      <c r="P281" t="n">
        <v>0</v>
      </c>
      <c r="Q281" t="n">
        <v>7.69968</v>
      </c>
      <c r="R281" t="n">
        <v>0</v>
      </c>
      <c r="S281" t="n">
        <v>0</v>
      </c>
      <c r="T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Пасиви</t>
        </is>
      </c>
      <c r="E282" t="inlineStr">
        <is>
          <t>(без привʼязки)</t>
        </is>
      </c>
      <c r="F282" t="inlineStr">
        <is>
          <t>1</t>
        </is>
      </c>
      <c r="G282" t="inlineStr">
        <is>
          <t>16</t>
        </is>
      </c>
      <c r="H282" t="inlineStr">
        <is>
          <t>161</t>
        </is>
      </c>
      <c r="I282" t="inlineStr">
        <is>
          <t>1618</t>
        </is>
      </c>
      <c r="J282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282" t="inlineStr">
        <is>
          <t>П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Пасиви</t>
        </is>
      </c>
      <c r="E283" t="inlineStr">
        <is>
          <t>(без привʼязки)</t>
        </is>
      </c>
      <c r="F283" t="inlineStr">
        <is>
          <t>1</t>
        </is>
      </c>
      <c r="G283" t="inlineStr">
        <is>
          <t>16</t>
        </is>
      </c>
      <c r="H283" t="inlineStr">
        <is>
          <t>161</t>
        </is>
      </c>
      <c r="I283" t="inlineStr">
        <is>
          <t>1616</t>
        </is>
      </c>
      <c r="J283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K283" t="inlineStr">
        <is>
          <t>А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Пасиви</t>
        </is>
      </c>
      <c r="E284" t="inlineStr">
        <is>
          <t>(без привʼязки)</t>
        </is>
      </c>
      <c r="F284" t="inlineStr">
        <is>
          <t>1</t>
        </is>
      </c>
      <c r="G284" t="inlineStr">
        <is>
          <t>16</t>
        </is>
      </c>
      <c r="H284" t="inlineStr">
        <is>
          <t>162</t>
        </is>
      </c>
      <c r="I284" t="inlineStr">
        <is>
          <t>1621</t>
        </is>
      </c>
      <c r="J284" t="inlineStr">
        <is>
          <t>Кредити овернайт, що отримані від інших банків, які обліковуються за амортизованою собівартістю</t>
        </is>
      </c>
      <c r="K284" t="inlineStr">
        <is>
          <t>П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Пасиви</t>
        </is>
      </c>
      <c r="E285" t="inlineStr">
        <is>
          <t>(без привʼязки)</t>
        </is>
      </c>
      <c r="F285" t="inlineStr">
        <is>
          <t>1</t>
        </is>
      </c>
      <c r="G285" t="inlineStr">
        <is>
          <t>16</t>
        </is>
      </c>
      <c r="H285" t="inlineStr">
        <is>
          <t>162</t>
        </is>
      </c>
      <c r="I285" t="inlineStr">
        <is>
          <t>1622</t>
        </is>
      </c>
      <c r="J285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K285" t="inlineStr">
        <is>
          <t>П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Пасиви</t>
        </is>
      </c>
      <c r="E286" t="inlineStr">
        <is>
          <t>(без привʼязки)</t>
        </is>
      </c>
      <c r="F286" t="inlineStr">
        <is>
          <t>1</t>
        </is>
      </c>
      <c r="G286" t="inlineStr">
        <is>
          <t>16</t>
        </is>
      </c>
      <c r="H286" t="inlineStr">
        <is>
          <t>162</t>
        </is>
      </c>
      <c r="I286" t="inlineStr">
        <is>
          <t>1623</t>
        </is>
      </c>
      <c r="J286" t="inlineStr">
        <is>
          <t>Інші кредити, що отримані від інших банків, які обліковуються за амортизованою собівартістю</t>
        </is>
      </c>
      <c r="K286" t="inlineStr">
        <is>
          <t>П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Пасиви</t>
        </is>
      </c>
      <c r="E287" t="inlineStr">
        <is>
          <t>(без привʼязки)</t>
        </is>
      </c>
      <c r="F287" t="inlineStr">
        <is>
          <t>1</t>
        </is>
      </c>
      <c r="G287" t="inlineStr">
        <is>
          <t>16</t>
        </is>
      </c>
      <c r="H287" t="inlineStr">
        <is>
          <t>162</t>
        </is>
      </c>
      <c r="I287" t="inlineStr">
        <is>
          <t>1626</t>
        </is>
      </c>
      <c r="J287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K287" t="inlineStr">
        <is>
          <t>А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Пасиви</t>
        </is>
      </c>
      <c r="E288" t="inlineStr">
        <is>
          <t>(без привʼязки)</t>
        </is>
      </c>
      <c r="F288" t="inlineStr">
        <is>
          <t>1</t>
        </is>
      </c>
      <c r="G288" t="inlineStr">
        <is>
          <t>16</t>
        </is>
      </c>
      <c r="H288" t="inlineStr">
        <is>
          <t>162</t>
        </is>
      </c>
      <c r="I288" t="inlineStr">
        <is>
          <t>1628</t>
        </is>
      </c>
      <c r="J288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K288" t="inlineStr">
        <is>
          <t>П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Пасиви</t>
        </is>
      </c>
      <c r="E289" t="inlineStr">
        <is>
          <t>(без привʼязки)</t>
        </is>
      </c>
      <c r="F289" t="inlineStr">
        <is>
          <t>1</t>
        </is>
      </c>
      <c r="G289" t="inlineStr">
        <is>
          <t>19</t>
        </is>
      </c>
      <c r="H289" t="inlineStr">
        <is>
          <t>191</t>
        </is>
      </c>
      <c r="I289" t="inlineStr">
        <is>
          <t>1911</t>
        </is>
      </c>
      <c r="J289" t="inlineStr">
        <is>
          <t>Кредиторська заборгованість за операціями з готівкою</t>
        </is>
      </c>
      <c r="K289" t="inlineStr">
        <is>
          <t>П</t>
        </is>
      </c>
      <c r="L289" t="n">
        <v>507578.04575</v>
      </c>
      <c r="M289" t="n">
        <v>393594.4</v>
      </c>
      <c r="N289" t="n">
        <v>113983.64575</v>
      </c>
      <c r="O289" t="n">
        <v>507577.9368</v>
      </c>
      <c r="P289" t="n">
        <v>393594.4</v>
      </c>
      <c r="Q289" t="n">
        <v>113983.5368</v>
      </c>
      <c r="R289" t="n">
        <v>25.5122</v>
      </c>
      <c r="S289" t="n">
        <v>0</v>
      </c>
      <c r="T289" t="n">
        <v>25.5122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Пасиви</t>
        </is>
      </c>
      <c r="E290" t="inlineStr">
        <is>
          <t>(без привʼязки)</t>
        </is>
      </c>
      <c r="F290" t="inlineStr">
        <is>
          <t>1</t>
        </is>
      </c>
      <c r="G290" t="inlineStr">
        <is>
          <t>19</t>
        </is>
      </c>
      <c r="H290" t="inlineStr">
        <is>
          <t>191</t>
        </is>
      </c>
      <c r="I290" t="inlineStr">
        <is>
          <t>1919</t>
        </is>
      </c>
      <c r="J290" t="inlineStr">
        <is>
          <t>Інша кредиторська заборгованість за операціями з банками</t>
        </is>
      </c>
      <c r="K290" t="inlineStr">
        <is>
          <t>П</t>
        </is>
      </c>
      <c r="L290" t="n">
        <v>272719.40295</v>
      </c>
      <c r="M290" t="n">
        <v>802.92736</v>
      </c>
      <c r="N290" t="n">
        <v>271916.47559</v>
      </c>
      <c r="O290" t="n">
        <v>288601.38757</v>
      </c>
      <c r="P290" t="n">
        <v>802.92736</v>
      </c>
      <c r="Q290" t="n">
        <v>287798.46021</v>
      </c>
      <c r="R290" t="n">
        <v>79114.64968</v>
      </c>
      <c r="S290" t="n">
        <v>0</v>
      </c>
      <c r="T290" t="n">
        <v>79114.64968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Пасиви</t>
        </is>
      </c>
      <c r="E291" t="inlineStr">
        <is>
          <t>(без привʼязки)</t>
        </is>
      </c>
      <c r="F291" t="inlineStr">
        <is>
          <t>1</t>
        </is>
      </c>
      <c r="G291" t="inlineStr">
        <is>
          <t>19</t>
        </is>
      </c>
      <c r="H291" t="inlineStr">
        <is>
          <t>193</t>
        </is>
      </c>
      <c r="I291" t="inlineStr">
        <is>
          <t>1932</t>
        </is>
      </c>
      <c r="J291" t="inlineStr">
        <is>
          <t>Кошти в розрахунках інших банків</t>
        </is>
      </c>
      <c r="K291" t="inlineStr">
        <is>
          <t>П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Пасиви</t>
        </is>
      </c>
      <c r="E292" t="inlineStr">
        <is>
          <t>(без привʼязки)</t>
        </is>
      </c>
      <c r="F292" t="inlineStr">
        <is>
          <t>2</t>
        </is>
      </c>
      <c r="G292" t="inlineStr">
        <is>
          <t>25</t>
        </is>
      </c>
      <c r="H292" t="inlineStr">
        <is>
          <t>251</t>
        </is>
      </c>
      <c r="I292" t="inlineStr">
        <is>
          <t>2513</t>
        </is>
      </c>
      <c r="J292" t="inlineStr">
        <is>
          <t>Кошти Державного казначейства України</t>
        </is>
      </c>
      <c r="K292" t="inlineStr">
        <is>
          <t>П</t>
        </is>
      </c>
      <c r="L292" t="n">
        <v>531078.7129</v>
      </c>
      <c r="M292" t="n">
        <v>0</v>
      </c>
      <c r="N292" t="n">
        <v>531078.7129</v>
      </c>
      <c r="O292" t="n">
        <v>2432563.47899</v>
      </c>
      <c r="P292" t="n">
        <v>0</v>
      </c>
      <c r="Q292" t="n">
        <v>2432563.47899</v>
      </c>
      <c r="R292" t="n">
        <v>30093516.53427</v>
      </c>
      <c r="S292" t="n">
        <v>0</v>
      </c>
      <c r="T292" t="n">
        <v>30093516.53427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Пасиви</t>
        </is>
      </c>
      <c r="E293" t="inlineStr">
        <is>
          <t>(без привʼязки)</t>
        </is>
      </c>
      <c r="F293" t="inlineStr">
        <is>
          <t>2</t>
        </is>
      </c>
      <c r="G293" t="inlineStr">
        <is>
          <t>25</t>
        </is>
      </c>
      <c r="H293" t="inlineStr">
        <is>
          <t>251</t>
        </is>
      </c>
      <c r="I293" t="inlineStr">
        <is>
          <t>2518</t>
        </is>
      </c>
      <c r="J293" t="inlineStr">
        <is>
          <t>Нараховані витрати за коштами Державного бюджету України</t>
        </is>
      </c>
      <c r="K293" t="inlineStr">
        <is>
          <t>П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Пасиви</t>
        </is>
      </c>
      <c r="E294" t="inlineStr">
        <is>
          <t>(без привʼязки)</t>
        </is>
      </c>
      <c r="F294" t="inlineStr">
        <is>
          <t>2</t>
        </is>
      </c>
      <c r="G294" t="inlineStr">
        <is>
          <t>25</t>
        </is>
      </c>
      <c r="H294" t="inlineStr">
        <is>
          <t>252</t>
        </is>
      </c>
      <c r="I294" t="inlineStr">
        <is>
          <t>2520</t>
        </is>
      </c>
      <c r="J294" t="inlineStr">
        <is>
          <t>Поточні рахунки клієнтів, які утримуються за рахунок Державного бюджету України</t>
        </is>
      </c>
      <c r="K294" t="inlineStr">
        <is>
          <t>П</t>
        </is>
      </c>
      <c r="L294" t="n">
        <v>1210316.75075</v>
      </c>
      <c r="M294" t="n">
        <v>344236.33612</v>
      </c>
      <c r="N294" t="n">
        <v>866080.41463</v>
      </c>
      <c r="O294" t="n">
        <v>1654704.82699</v>
      </c>
      <c r="P294" t="n">
        <v>772569.79785</v>
      </c>
      <c r="Q294" t="n">
        <v>882135.02914</v>
      </c>
      <c r="R294" t="n">
        <v>3649853.36468</v>
      </c>
      <c r="S294" t="n">
        <v>515813.15018</v>
      </c>
      <c r="T294" t="n">
        <v>3134040.2145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Пасиви</t>
        </is>
      </c>
      <c r="E295" t="inlineStr">
        <is>
          <t>(без привʼязки)</t>
        </is>
      </c>
      <c r="F295" t="inlineStr">
        <is>
          <t>2</t>
        </is>
      </c>
      <c r="G295" t="inlineStr">
        <is>
          <t>25</t>
        </is>
      </c>
      <c r="H295" t="inlineStr">
        <is>
          <t>252</t>
        </is>
      </c>
      <c r="I295" t="inlineStr">
        <is>
          <t>2523</t>
        </is>
      </c>
      <c r="J295" t="inlineStr">
        <is>
          <t>Поточні рахунки цільового характеру клієнтів, які утримуються за рахунок Державного бюджету України</t>
        </is>
      </c>
      <c r="K295" t="inlineStr">
        <is>
          <t>П</t>
        </is>
      </c>
      <c r="L295" t="n">
        <v>1353012.70827</v>
      </c>
      <c r="M295" t="n">
        <v>222872.14607</v>
      </c>
      <c r="N295" t="n">
        <v>1130140.5622</v>
      </c>
      <c r="O295" t="n">
        <v>825367.56576</v>
      </c>
      <c r="P295" t="n">
        <v>227259.71223</v>
      </c>
      <c r="Q295" t="n">
        <v>598107.85353</v>
      </c>
      <c r="R295" t="n">
        <v>21767867.71238</v>
      </c>
      <c r="S295" t="n">
        <v>139679.62808</v>
      </c>
      <c r="T295" t="n">
        <v>21628188.0843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Пасиви</t>
        </is>
      </c>
      <c r="E296" t="inlineStr">
        <is>
          <t>(без привʼязки)</t>
        </is>
      </c>
      <c r="F296" t="inlineStr">
        <is>
          <t>2</t>
        </is>
      </c>
      <c r="G296" t="inlineStr">
        <is>
          <t>25</t>
        </is>
      </c>
      <c r="H296" t="inlineStr">
        <is>
          <t>252</t>
        </is>
      </c>
      <c r="I296" t="inlineStr">
        <is>
          <t>2525</t>
        </is>
      </c>
      <c r="J296" t="inlineStr">
        <is>
          <t xml:space="preserve">Строкові вклади (депозити) клієнтів, які утримуються за рахунок Державного бюджету України </t>
        </is>
      </c>
      <c r="K296" t="inlineStr">
        <is>
          <t>П</t>
        </is>
      </c>
      <c r="L296" t="n">
        <v>0</v>
      </c>
      <c r="M296" t="n">
        <v>0</v>
      </c>
      <c r="N296" t="n">
        <v>0</v>
      </c>
      <c r="O296" t="n">
        <v>200000</v>
      </c>
      <c r="P296" t="n">
        <v>200000</v>
      </c>
      <c r="Q296" t="n">
        <v>0</v>
      </c>
      <c r="R296" t="n">
        <v>200000</v>
      </c>
      <c r="S296" t="n">
        <v>200000</v>
      </c>
      <c r="T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Пасиви</t>
        </is>
      </c>
      <c r="E297" t="inlineStr">
        <is>
          <t>(без привʼязки)</t>
        </is>
      </c>
      <c r="F297" t="inlineStr">
        <is>
          <t>2</t>
        </is>
      </c>
      <c r="G297" t="inlineStr">
        <is>
          <t>25</t>
        </is>
      </c>
      <c r="H297" t="inlineStr">
        <is>
          <t>252</t>
        </is>
      </c>
      <c r="I297" t="inlineStr">
        <is>
          <t>2528</t>
        </is>
      </c>
      <c r="J297" t="inlineStr">
        <is>
          <t>Нараховані витрати за коштами клієнтів банку, які утримуються за рахунок Державного бюджету України</t>
        </is>
      </c>
      <c r="K297" t="inlineStr">
        <is>
          <t>П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Пасиви</t>
        </is>
      </c>
      <c r="E298" t="inlineStr">
        <is>
          <t>(без привʼязки)</t>
        </is>
      </c>
      <c r="F298" t="inlineStr">
        <is>
          <t>2</t>
        </is>
      </c>
      <c r="G298" t="inlineStr">
        <is>
          <t>25</t>
        </is>
      </c>
      <c r="H298" t="inlineStr">
        <is>
          <t>253</t>
        </is>
      </c>
      <c r="I298" t="inlineStr">
        <is>
          <t>2530</t>
        </is>
      </c>
      <c r="J298" t="inlineStr">
        <is>
          <t>Кошти бюджетних установ, що включаються до спеціального фонду Державного бюджету України</t>
        </is>
      </c>
      <c r="K298" t="inlineStr">
        <is>
          <t>П</t>
        </is>
      </c>
      <c r="L298" t="n">
        <v>1252509.0118</v>
      </c>
      <c r="M298" t="n">
        <v>735797.2021</v>
      </c>
      <c r="N298" t="n">
        <v>516711.8097</v>
      </c>
      <c r="O298" t="n">
        <v>1261904.93287</v>
      </c>
      <c r="P298" t="n">
        <v>796010.85943</v>
      </c>
      <c r="Q298" t="n">
        <v>465894.07344</v>
      </c>
      <c r="R298" t="n">
        <v>4181477.74888</v>
      </c>
      <c r="S298" t="n">
        <v>470944.16691</v>
      </c>
      <c r="T298" t="n">
        <v>3710533.58197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Пасиви</t>
        </is>
      </c>
      <c r="E299" t="inlineStr">
        <is>
          <t>(без привʼязки)</t>
        </is>
      </c>
      <c r="F299" t="inlineStr">
        <is>
          <t>2</t>
        </is>
      </c>
      <c r="G299" t="inlineStr">
        <is>
          <t>25</t>
        </is>
      </c>
      <c r="H299" t="inlineStr">
        <is>
          <t>253</t>
        </is>
      </c>
      <c r="I299" t="inlineStr">
        <is>
          <t>2531</t>
        </is>
      </c>
      <c r="J299" t="inlineStr">
        <is>
          <t>Кошти, що вилучені уповноваженими органами</t>
        </is>
      </c>
      <c r="K299" t="inlineStr">
        <is>
          <t>П</t>
        </is>
      </c>
      <c r="L299" t="n">
        <v>118690.97248</v>
      </c>
      <c r="M299" t="n">
        <v>2556.662</v>
      </c>
      <c r="N299" t="n">
        <v>116134.31048</v>
      </c>
      <c r="O299" t="n">
        <v>192532.83237</v>
      </c>
      <c r="P299" t="n">
        <v>3841.823</v>
      </c>
      <c r="Q299" t="n">
        <v>188691.00937</v>
      </c>
      <c r="R299" t="n">
        <v>2886866.45603</v>
      </c>
      <c r="S299" t="n">
        <v>41850.04423</v>
      </c>
      <c r="T299" t="n">
        <v>2845016.4118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Пасиви</t>
        </is>
      </c>
      <c r="E300" t="inlineStr">
        <is>
          <t>(без привʼязки)</t>
        </is>
      </c>
      <c r="F300" t="inlineStr">
        <is>
          <t>2</t>
        </is>
      </c>
      <c r="G300" t="inlineStr">
        <is>
          <t>25</t>
        </is>
      </c>
      <c r="H300" t="inlineStr">
        <is>
          <t>253</t>
        </is>
      </c>
      <c r="I300" t="inlineStr">
        <is>
          <t>2538</t>
        </is>
      </c>
      <c r="J300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K300" t="inlineStr">
        <is>
          <t>П</t>
        </is>
      </c>
      <c r="L300" t="n">
        <v>418.82157</v>
      </c>
      <c r="M300" t="n">
        <v>0</v>
      </c>
      <c r="N300" t="n">
        <v>418.82157</v>
      </c>
      <c r="O300" t="n">
        <v>382.83154</v>
      </c>
      <c r="P300" t="n">
        <v>0</v>
      </c>
      <c r="Q300" t="n">
        <v>382.83154</v>
      </c>
      <c r="R300" t="n">
        <v>382.83154</v>
      </c>
      <c r="S300" t="n">
        <v>0</v>
      </c>
      <c r="T300" t="n">
        <v>382.83154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Пасиви</t>
        </is>
      </c>
      <c r="E301" t="inlineStr">
        <is>
          <t>(без привʼязки)</t>
        </is>
      </c>
      <c r="F301" t="inlineStr">
        <is>
          <t>2</t>
        </is>
      </c>
      <c r="G301" t="inlineStr">
        <is>
          <t>25</t>
        </is>
      </c>
      <c r="H301" t="inlineStr">
        <is>
          <t>253</t>
        </is>
      </c>
      <c r="I301" t="inlineStr">
        <is>
          <t>2533</t>
        </is>
      </c>
      <c r="J301" t="inlineStr">
        <is>
          <t>Депозитні суми та кошти, стягнуті з боржника органами державної виконавчої служби</t>
        </is>
      </c>
      <c r="K301" t="inlineStr">
        <is>
          <t>П</t>
        </is>
      </c>
      <c r="L301" t="n">
        <v>0</v>
      </c>
      <c r="M301" t="n">
        <v>0</v>
      </c>
      <c r="N301" t="n">
        <v>0</v>
      </c>
      <c r="O301" t="n">
        <v>6.8823</v>
      </c>
      <c r="P301" t="n">
        <v>6.8823</v>
      </c>
      <c r="Q301" t="n">
        <v>0</v>
      </c>
      <c r="R301" t="n">
        <v>296.63854</v>
      </c>
      <c r="S301" t="n">
        <v>296.63854</v>
      </c>
      <c r="T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Пасиви</t>
        </is>
      </c>
      <c r="E302" t="inlineStr">
        <is>
          <t>(без привʼязки)</t>
        </is>
      </c>
      <c r="F302" t="inlineStr">
        <is>
          <t>2</t>
        </is>
      </c>
      <c r="G302" t="inlineStr">
        <is>
          <t>25</t>
        </is>
      </c>
      <c r="H302" t="inlineStr">
        <is>
          <t>254</t>
        </is>
      </c>
      <c r="I302" t="inlineStr">
        <is>
          <t>2541</t>
        </is>
      </c>
      <c r="J302" t="inlineStr">
        <is>
          <t>Кошти бюджету Автономної Республіки Крим та обласних бюджетів</t>
        </is>
      </c>
      <c r="K302" t="inlineStr">
        <is>
          <t>П</t>
        </is>
      </c>
      <c r="L302" t="n">
        <v>192.75815</v>
      </c>
      <c r="M302" t="n">
        <v>0</v>
      </c>
      <c r="N302" t="n">
        <v>192.75815</v>
      </c>
      <c r="O302" t="n">
        <v>171.03387</v>
      </c>
      <c r="P302" t="n">
        <v>0</v>
      </c>
      <c r="Q302" t="n">
        <v>171.03387</v>
      </c>
      <c r="R302" t="n">
        <v>8897.74806</v>
      </c>
      <c r="S302" t="n">
        <v>0</v>
      </c>
      <c r="T302" t="n">
        <v>8897.74806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Пасиви</t>
        </is>
      </c>
      <c r="E303" t="inlineStr">
        <is>
          <t>(без привʼязки)</t>
        </is>
      </c>
      <c r="F303" t="inlineStr">
        <is>
          <t>2</t>
        </is>
      </c>
      <c r="G303" t="inlineStr">
        <is>
          <t>25</t>
        </is>
      </c>
      <c r="H303" t="inlineStr">
        <is>
          <t>254</t>
        </is>
      </c>
      <c r="I303" t="inlineStr">
        <is>
          <t>2542</t>
        </is>
      </c>
      <c r="J303" t="inlineStr">
        <is>
          <t>Кошти районних, міських, селищних та сільських бюджетів</t>
        </is>
      </c>
      <c r="K303" t="inlineStr">
        <is>
          <t>П</t>
        </is>
      </c>
      <c r="L303" t="n">
        <v>2096.52554</v>
      </c>
      <c r="M303" t="n">
        <v>0</v>
      </c>
      <c r="N303" t="n">
        <v>2096.52554</v>
      </c>
      <c r="O303" t="n">
        <v>5822.39478</v>
      </c>
      <c r="P303" t="n">
        <v>0</v>
      </c>
      <c r="Q303" t="n">
        <v>5822.39478</v>
      </c>
      <c r="R303" t="n">
        <v>104246.62064</v>
      </c>
      <c r="S303" t="n">
        <v>0</v>
      </c>
      <c r="T303" t="n">
        <v>104246.62064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Пасиви</t>
        </is>
      </c>
      <c r="E304" t="inlineStr">
        <is>
          <t>(без привʼязки)</t>
        </is>
      </c>
      <c r="F304" t="inlineStr">
        <is>
          <t>2</t>
        </is>
      </c>
      <c r="G304" t="inlineStr">
        <is>
          <t>25</t>
        </is>
      </c>
      <c r="H304" t="inlineStr">
        <is>
          <t>254</t>
        </is>
      </c>
      <c r="I304" t="inlineStr">
        <is>
          <t>2544</t>
        </is>
      </c>
      <c r="J304" t="inlineStr">
        <is>
          <t>Кошти бюджету Автономної Республіки Крим та обласних бюджетів цільового характеру</t>
        </is>
      </c>
      <c r="K304" t="inlineStr">
        <is>
          <t>П</t>
        </is>
      </c>
      <c r="L304" t="n">
        <v>628.47696</v>
      </c>
      <c r="M304" t="n">
        <v>0</v>
      </c>
      <c r="N304" t="n">
        <v>628.47696</v>
      </c>
      <c r="O304" t="n">
        <v>515.2711</v>
      </c>
      <c r="P304" t="n">
        <v>0</v>
      </c>
      <c r="Q304" t="n">
        <v>515.2711</v>
      </c>
      <c r="R304" t="n">
        <v>26508.77031</v>
      </c>
      <c r="S304" t="n">
        <v>0</v>
      </c>
      <c r="T304" t="n">
        <v>26508.77031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Пасиви</t>
        </is>
      </c>
      <c r="E305" t="inlineStr">
        <is>
          <t>(без привʼязки)</t>
        </is>
      </c>
      <c r="F305" t="inlineStr">
        <is>
          <t>2</t>
        </is>
      </c>
      <c r="G305" t="inlineStr">
        <is>
          <t>25</t>
        </is>
      </c>
      <c r="H305" t="inlineStr">
        <is>
          <t>254</t>
        </is>
      </c>
      <c r="I305" t="inlineStr">
        <is>
          <t>2545</t>
        </is>
      </c>
      <c r="J305" t="inlineStr">
        <is>
          <t>Кошти районних, міських, селищних та сільських бюджетів цільового характеру</t>
        </is>
      </c>
      <c r="K305" t="inlineStr">
        <is>
          <t>П</t>
        </is>
      </c>
      <c r="L305" t="n">
        <v>5430.38199</v>
      </c>
      <c r="M305" t="n">
        <v>0</v>
      </c>
      <c r="N305" t="n">
        <v>5430.38199</v>
      </c>
      <c r="O305" t="n">
        <v>1619.34797</v>
      </c>
      <c r="P305" t="n">
        <v>0</v>
      </c>
      <c r="Q305" t="n">
        <v>1619.34797</v>
      </c>
      <c r="R305" t="n">
        <v>28471.66469</v>
      </c>
      <c r="S305" t="n">
        <v>0</v>
      </c>
      <c r="T305" t="n">
        <v>28471.66469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Пасиви</t>
        </is>
      </c>
      <c r="E306" t="inlineStr">
        <is>
          <t>(без привʼязки)</t>
        </is>
      </c>
      <c r="F306" t="inlineStr">
        <is>
          <t>2</t>
        </is>
      </c>
      <c r="G306" t="inlineStr">
        <is>
          <t>25</t>
        </is>
      </c>
      <c r="H306" t="inlineStr">
        <is>
          <t>254</t>
        </is>
      </c>
      <c r="I306" t="inlineStr">
        <is>
          <t>2548</t>
        </is>
      </c>
      <c r="J306" t="inlineStr">
        <is>
          <t xml:space="preserve">Нараховані витрати за коштами місцевих бюджетів </t>
        </is>
      </c>
      <c r="K306" t="inlineStr">
        <is>
          <t>П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Пасиви</t>
        </is>
      </c>
      <c r="E307" t="inlineStr">
        <is>
          <t>(без привʼязки)</t>
        </is>
      </c>
      <c r="F307" t="inlineStr">
        <is>
          <t>2</t>
        </is>
      </c>
      <c r="G307" t="inlineStr">
        <is>
          <t>25</t>
        </is>
      </c>
      <c r="H307" t="inlineStr">
        <is>
          <t>255</t>
        </is>
      </c>
      <c r="I307" t="inlineStr">
        <is>
          <t>2550</t>
        </is>
      </c>
      <c r="J307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K307" t="inlineStr">
        <is>
          <t>П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Пасиви</t>
        </is>
      </c>
      <c r="E308" t="inlineStr">
        <is>
          <t>(без привʼязки)</t>
        </is>
      </c>
      <c r="F308" t="inlineStr">
        <is>
          <t>2</t>
        </is>
      </c>
      <c r="G308" t="inlineStr">
        <is>
          <t>25</t>
        </is>
      </c>
      <c r="H308" t="inlineStr">
        <is>
          <t>255</t>
        </is>
      </c>
      <c r="I308" t="inlineStr">
        <is>
          <t>2551</t>
        </is>
      </c>
      <c r="J308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K308" t="inlineStr">
        <is>
          <t>П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Пасиви</t>
        </is>
      </c>
      <c r="E309" t="inlineStr">
        <is>
          <t>(без привʼязки)</t>
        </is>
      </c>
      <c r="F309" t="inlineStr">
        <is>
          <t>2</t>
        </is>
      </c>
      <c r="G309" t="inlineStr">
        <is>
          <t>25</t>
        </is>
      </c>
      <c r="H309" t="inlineStr">
        <is>
          <t>255</t>
        </is>
      </c>
      <c r="I309" t="inlineStr">
        <is>
          <t>2552</t>
        </is>
      </c>
      <c r="J30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K309" t="inlineStr">
        <is>
          <t>П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Пасиви</t>
        </is>
      </c>
      <c r="E310" t="inlineStr">
        <is>
          <t>(без привʼязки)</t>
        </is>
      </c>
      <c r="F310" t="inlineStr">
        <is>
          <t>2</t>
        </is>
      </c>
      <c r="G310" t="inlineStr">
        <is>
          <t>25</t>
        </is>
      </c>
      <c r="H310" t="inlineStr">
        <is>
          <t>255</t>
        </is>
      </c>
      <c r="I310" t="inlineStr">
        <is>
          <t>2553</t>
        </is>
      </c>
      <c r="J310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K310" t="inlineStr">
        <is>
          <t>П</t>
        </is>
      </c>
      <c r="L310" t="n">
        <v>48.22688</v>
      </c>
      <c r="M310" t="n">
        <v>0</v>
      </c>
      <c r="N310" t="n">
        <v>48.22688</v>
      </c>
      <c r="O310" t="n">
        <v>39.5399</v>
      </c>
      <c r="P310" t="n">
        <v>0</v>
      </c>
      <c r="Q310" t="n">
        <v>39.5399</v>
      </c>
      <c r="R310" t="n">
        <v>2038.92835</v>
      </c>
      <c r="S310" t="n">
        <v>4.74829</v>
      </c>
      <c r="T310" t="n">
        <v>2034.18006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Пасиви</t>
        </is>
      </c>
      <c r="E311" t="inlineStr">
        <is>
          <t>(без привʼязки)</t>
        </is>
      </c>
      <c r="F311" t="inlineStr">
        <is>
          <t>2</t>
        </is>
      </c>
      <c r="G311" t="inlineStr">
        <is>
          <t>25</t>
        </is>
      </c>
      <c r="H311" t="inlineStr">
        <is>
          <t>255</t>
        </is>
      </c>
      <c r="I311" t="inlineStr">
        <is>
          <t>2554</t>
        </is>
      </c>
      <c r="J311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K311" t="inlineStr">
        <is>
          <t>П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Пасиви</t>
        </is>
      </c>
      <c r="E312" t="inlineStr">
        <is>
          <t>(без привʼязки)</t>
        </is>
      </c>
      <c r="F312" t="inlineStr">
        <is>
          <t>2</t>
        </is>
      </c>
      <c r="G312" t="inlineStr">
        <is>
          <t>25</t>
        </is>
      </c>
      <c r="H312" t="inlineStr">
        <is>
          <t>255</t>
        </is>
      </c>
      <c r="I312" t="inlineStr">
        <is>
          <t>2555</t>
        </is>
      </c>
      <c r="J312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K312" t="inlineStr">
        <is>
          <t>П</t>
        </is>
      </c>
      <c r="L312" t="n">
        <v>1703.58311</v>
      </c>
      <c r="M312" t="n">
        <v>0</v>
      </c>
      <c r="N312" t="n">
        <v>1703.58311</v>
      </c>
      <c r="O312" t="n">
        <v>1684.61043</v>
      </c>
      <c r="P312" t="n">
        <v>0</v>
      </c>
      <c r="Q312" t="n">
        <v>1684.61043</v>
      </c>
      <c r="R312" t="n">
        <v>4442.72666</v>
      </c>
      <c r="S312" t="n">
        <v>0</v>
      </c>
      <c r="T312" t="n">
        <v>4442.72666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Пасиви</t>
        </is>
      </c>
      <c r="E313" t="inlineStr">
        <is>
          <t>(без привʼязки)</t>
        </is>
      </c>
      <c r="F313" t="inlineStr">
        <is>
          <t>2</t>
        </is>
      </c>
      <c r="G313" t="inlineStr">
        <is>
          <t>25</t>
        </is>
      </c>
      <c r="H313" t="inlineStr">
        <is>
          <t>255</t>
        </is>
      </c>
      <c r="I313" t="inlineStr">
        <is>
          <t>2558</t>
        </is>
      </c>
      <c r="J313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K313" t="inlineStr">
        <is>
          <t>П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Пасиви</t>
        </is>
      </c>
      <c r="E314" t="inlineStr">
        <is>
          <t>(без привʼязки)</t>
        </is>
      </c>
      <c r="F314" t="inlineStr">
        <is>
          <t>2</t>
        </is>
      </c>
      <c r="G314" t="inlineStr">
        <is>
          <t>25</t>
        </is>
      </c>
      <c r="H314" t="inlineStr">
        <is>
          <t>255</t>
        </is>
      </c>
      <c r="I314" t="inlineStr">
        <is>
          <t>2556</t>
        </is>
      </c>
      <c r="J3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K314" t="inlineStr">
        <is>
          <t>П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Пасиви</t>
        </is>
      </c>
      <c r="E315" t="inlineStr">
        <is>
          <t>(без привʼязки)</t>
        </is>
      </c>
      <c r="F315" t="inlineStr">
        <is>
          <t>2</t>
        </is>
      </c>
      <c r="G315" t="inlineStr">
        <is>
          <t>25</t>
        </is>
      </c>
      <c r="H315" t="inlineStr">
        <is>
          <t>256</t>
        </is>
      </c>
      <c r="I315" t="inlineStr">
        <is>
          <t>2560</t>
        </is>
      </c>
      <c r="J315" t="inlineStr">
        <is>
          <t>Державні позабюджетні фонди</t>
        </is>
      </c>
      <c r="K315" t="inlineStr">
        <is>
          <t>П</t>
        </is>
      </c>
      <c r="L315" t="n">
        <v>221642.16622</v>
      </c>
      <c r="M315" t="n">
        <v>130254.13912</v>
      </c>
      <c r="N315" t="n">
        <v>91388.02710000001</v>
      </c>
      <c r="O315" t="n">
        <v>275925.40211</v>
      </c>
      <c r="P315" t="n">
        <v>184537.37494</v>
      </c>
      <c r="Q315" t="n">
        <v>91388.02717</v>
      </c>
      <c r="R315" t="n">
        <v>77866.14808</v>
      </c>
      <c r="S315" t="n">
        <v>77866.1403</v>
      </c>
      <c r="T315" t="n">
        <v>0.00778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Пасиви</t>
        </is>
      </c>
      <c r="E316" t="inlineStr">
        <is>
          <t>(без привʼязки)</t>
        </is>
      </c>
      <c r="F316" t="inlineStr">
        <is>
          <t>2</t>
        </is>
      </c>
      <c r="G316" t="inlineStr">
        <is>
          <t>25</t>
        </is>
      </c>
      <c r="H316" t="inlineStr">
        <is>
          <t>256</t>
        </is>
      </c>
      <c r="I316" t="inlineStr">
        <is>
          <t>2562</t>
        </is>
      </c>
      <c r="J316" t="inlineStr">
        <is>
          <t>Регіональні позабюджетні фонди</t>
        </is>
      </c>
      <c r="K316" t="inlineStr">
        <is>
          <t>П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Пасиви</t>
        </is>
      </c>
      <c r="E317" t="inlineStr">
        <is>
          <t>(без привʼязки)</t>
        </is>
      </c>
      <c r="F317" t="inlineStr">
        <is>
          <t>2</t>
        </is>
      </c>
      <c r="G317" t="inlineStr">
        <is>
          <t>25</t>
        </is>
      </c>
      <c r="H317" t="inlineStr">
        <is>
          <t>256</t>
        </is>
      </c>
      <c r="I317" t="inlineStr">
        <is>
          <t>2565</t>
        </is>
      </c>
      <c r="J317" t="inlineStr">
        <is>
          <t>Цільові кошти позабюджетних фондів</t>
        </is>
      </c>
      <c r="K317" t="inlineStr">
        <is>
          <t>П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Пасиви</t>
        </is>
      </c>
      <c r="E318" t="inlineStr">
        <is>
          <t>(без привʼязки)</t>
        </is>
      </c>
      <c r="F318" t="inlineStr">
        <is>
          <t>2</t>
        </is>
      </c>
      <c r="G318" t="inlineStr">
        <is>
          <t>25</t>
        </is>
      </c>
      <c r="H318" t="inlineStr">
        <is>
          <t>256</t>
        </is>
      </c>
      <c r="I318" t="inlineStr">
        <is>
          <t>2568</t>
        </is>
      </c>
      <c r="J318" t="inlineStr">
        <is>
          <t>Нараховані витрати за коштами позабюджетних фондів</t>
        </is>
      </c>
      <c r="K318" t="inlineStr">
        <is>
          <t>П</t>
        </is>
      </c>
      <c r="L318" t="n">
        <v>216.86542</v>
      </c>
      <c r="M318" t="n">
        <v>216.86542</v>
      </c>
      <c r="N318" t="n">
        <v>0</v>
      </c>
      <c r="O318" t="n">
        <v>171.77555</v>
      </c>
      <c r="P318" t="n">
        <v>171.77555</v>
      </c>
      <c r="Q318" t="n">
        <v>0</v>
      </c>
      <c r="R318" t="n">
        <v>171.77555</v>
      </c>
      <c r="S318" t="n">
        <v>171.77555</v>
      </c>
      <c r="T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Пасиви</t>
        </is>
      </c>
      <c r="E319" t="inlineStr">
        <is>
          <t>(без привʼязки)</t>
        </is>
      </c>
      <c r="F319" t="inlineStr">
        <is>
          <t>2</t>
        </is>
      </c>
      <c r="G319" t="inlineStr">
        <is>
          <t>25</t>
        </is>
      </c>
      <c r="H319" t="inlineStr">
        <is>
          <t>257</t>
        </is>
      </c>
      <c r="I319" t="inlineStr">
        <is>
          <t>2570</t>
        </is>
      </c>
      <c r="J319" t="inlineStr">
        <is>
          <t>Кошти державного бюджету для виплат</t>
        </is>
      </c>
      <c r="K319" t="inlineStr">
        <is>
          <t>П</t>
        </is>
      </c>
      <c r="L319" t="n">
        <v>139411.0174</v>
      </c>
      <c r="M319" t="n">
        <v>139411.0174</v>
      </c>
      <c r="N319" t="n">
        <v>0</v>
      </c>
      <c r="O319" t="n">
        <v>139411.0174</v>
      </c>
      <c r="P319" t="n">
        <v>139411.0174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Пасиви</t>
        </is>
      </c>
      <c r="E320" t="inlineStr">
        <is>
          <t>(без привʼязки)</t>
        </is>
      </c>
      <c r="F320" t="inlineStr">
        <is>
          <t>2</t>
        </is>
      </c>
      <c r="G320" t="inlineStr">
        <is>
          <t>25</t>
        </is>
      </c>
      <c r="H320" t="inlineStr">
        <is>
          <t>257</t>
        </is>
      </c>
      <c r="I320" t="inlineStr">
        <is>
          <t>2571</t>
        </is>
      </c>
      <c r="J320" t="inlineStr">
        <is>
          <t>Кошти державного та місцевих бюджетів для цільових виплат готівкою</t>
        </is>
      </c>
      <c r="K320" t="inlineStr">
        <is>
          <t>П</t>
        </is>
      </c>
      <c r="L320" t="n">
        <v>1454.044</v>
      </c>
      <c r="M320" t="n">
        <v>1454.044</v>
      </c>
      <c r="N320" t="n">
        <v>0</v>
      </c>
      <c r="O320" t="n">
        <v>1454.044</v>
      </c>
      <c r="P320" t="n">
        <v>1454.044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Пасиви</t>
        </is>
      </c>
      <c r="E321" t="inlineStr">
        <is>
          <t>(без привʼязки)</t>
        </is>
      </c>
      <c r="F321" t="inlineStr">
        <is>
          <t>2</t>
        </is>
      </c>
      <c r="G321" t="inlineStr">
        <is>
          <t>25</t>
        </is>
      </c>
      <c r="H321" t="inlineStr">
        <is>
          <t>257</t>
        </is>
      </c>
      <c r="I321" t="inlineStr">
        <is>
          <t>2572</t>
        </is>
      </c>
      <c r="J321" t="inlineStr">
        <is>
          <t>Кошти місцевих бюджетів для виплат</t>
        </is>
      </c>
      <c r="K321" t="inlineStr">
        <is>
          <t>П</t>
        </is>
      </c>
      <c r="L321" t="n">
        <v>2133.4828</v>
      </c>
      <c r="M321" t="n">
        <v>2133.4828</v>
      </c>
      <c r="N321" t="n">
        <v>0</v>
      </c>
      <c r="O321" t="n">
        <v>2133.4828</v>
      </c>
      <c r="P321" t="n">
        <v>2133.4828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Пасиви</t>
        </is>
      </c>
      <c r="E322" t="inlineStr">
        <is>
          <t>(без привʼязки)</t>
        </is>
      </c>
      <c r="F322" t="inlineStr">
        <is>
          <t>2</t>
        </is>
      </c>
      <c r="G322" t="inlineStr">
        <is>
          <t>26</t>
        </is>
      </c>
      <c r="H322" t="inlineStr">
        <is>
          <t>260</t>
        </is>
      </c>
      <c r="I322" t="inlineStr">
        <is>
          <t>2600</t>
        </is>
      </c>
      <c r="J322" t="inlineStr">
        <is>
          <t>Кошти на вимогу суб'єктів господарювання</t>
        </is>
      </c>
      <c r="K322" t="inlineStr">
        <is>
          <t>П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105676503.71448</v>
      </c>
      <c r="S322" t="n">
        <v>80956807.71899</v>
      </c>
      <c r="T322" t="n">
        <v>24719695.99549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Пасиви</t>
        </is>
      </c>
      <c r="E323" t="inlineStr">
        <is>
          <t>(без привʼязки)</t>
        </is>
      </c>
      <c r="F323" t="inlineStr">
        <is>
          <t>2</t>
        </is>
      </c>
      <c r="G323" t="inlineStr">
        <is>
          <t>26</t>
        </is>
      </c>
      <c r="H323" t="inlineStr">
        <is>
          <t>260</t>
        </is>
      </c>
      <c r="I323" t="inlineStr">
        <is>
          <t>2601</t>
        </is>
      </c>
      <c r="J323" t="inlineStr">
        <is>
          <t>Поточні рахунки банку-управителя з довірчого управління</t>
        </is>
      </c>
      <c r="K323" t="inlineStr">
        <is>
          <t>П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Пасиви</t>
        </is>
      </c>
      <c r="E324" t="inlineStr">
        <is>
          <t>(без привʼязки)</t>
        </is>
      </c>
      <c r="F324" t="inlineStr">
        <is>
          <t>2</t>
        </is>
      </c>
      <c r="G324" t="inlineStr">
        <is>
          <t>26</t>
        </is>
      </c>
      <c r="H324" t="inlineStr">
        <is>
          <t>260</t>
        </is>
      </c>
      <c r="I324" t="inlineStr">
        <is>
          <t>2602</t>
        </is>
      </c>
      <c r="J324" t="inlineStr">
        <is>
          <t>Кошти суб`єктів господарювання  за рахунками умовного зберігання (ескроу)</t>
        </is>
      </c>
      <c r="K324" t="inlineStr">
        <is>
          <t>П</t>
        </is>
      </c>
      <c r="L324" t="n">
        <v>3057404.00162</v>
      </c>
      <c r="M324" t="n">
        <v>455129.55357</v>
      </c>
      <c r="N324" t="n">
        <v>2602274.44805</v>
      </c>
      <c r="O324" t="n">
        <v>3443601.74688</v>
      </c>
      <c r="P324" t="n">
        <v>864394.3615</v>
      </c>
      <c r="Q324" t="n">
        <v>2579207.38538</v>
      </c>
      <c r="R324" t="n">
        <v>2073802.62061</v>
      </c>
      <c r="S324" t="n">
        <v>1719254.23525</v>
      </c>
      <c r="T324" t="n">
        <v>354548.38536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Пасиви</t>
        </is>
      </c>
      <c r="E325" t="inlineStr">
        <is>
          <t>(без привʼязки)</t>
        </is>
      </c>
      <c r="F325" t="inlineStr">
        <is>
          <t>2</t>
        </is>
      </c>
      <c r="G325" t="inlineStr">
        <is>
          <t>26</t>
        </is>
      </c>
      <c r="H325" t="inlineStr">
        <is>
          <t>260</t>
        </is>
      </c>
      <c r="I325" t="inlineStr">
        <is>
          <t>2603</t>
        </is>
      </c>
      <c r="J325" t="inlineStr">
        <is>
          <t>Розподільчі рахунки суб'єктів господарювання</t>
        </is>
      </c>
      <c r="K325" t="inlineStr">
        <is>
          <t>П</t>
        </is>
      </c>
      <c r="L325" t="n">
        <v>42771892.04431</v>
      </c>
      <c r="M325" t="n">
        <v>9938630.974509999</v>
      </c>
      <c r="N325" t="n">
        <v>32833261.0698</v>
      </c>
      <c r="O325" t="n">
        <v>42997138.79121</v>
      </c>
      <c r="P325" t="n">
        <v>10163877.72141</v>
      </c>
      <c r="Q325" t="n">
        <v>32833261.0698</v>
      </c>
      <c r="R325" t="n">
        <v>410986.94085</v>
      </c>
      <c r="S325" t="n">
        <v>410986.94085</v>
      </c>
      <c r="T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Пасиви</t>
        </is>
      </c>
      <c r="E326" t="inlineStr">
        <is>
          <t>(без привʼязки)</t>
        </is>
      </c>
      <c r="F326" t="inlineStr">
        <is>
          <t>2</t>
        </is>
      </c>
      <c r="G326" t="inlineStr">
        <is>
          <t>26</t>
        </is>
      </c>
      <c r="H326" t="inlineStr">
        <is>
          <t>260</t>
        </is>
      </c>
      <c r="I326" t="inlineStr">
        <is>
          <t>2604</t>
        </is>
      </c>
      <c r="J326" t="inlineStr">
        <is>
          <t>Цільові кошти на вимогу суб'єктів господарювання</t>
        </is>
      </c>
      <c r="K326" t="inlineStr">
        <is>
          <t>П</t>
        </is>
      </c>
      <c r="L326" t="n">
        <v>78657.96773999999</v>
      </c>
      <c r="M326" t="n">
        <v>78657.96773999999</v>
      </c>
      <c r="N326" t="n">
        <v>0</v>
      </c>
      <c r="O326" t="n">
        <v>78255.78075999999</v>
      </c>
      <c r="P326" t="n">
        <v>78255.78075999999</v>
      </c>
      <c r="Q326" t="n">
        <v>0</v>
      </c>
      <c r="R326" t="n">
        <v>6270.27266</v>
      </c>
      <c r="S326" t="n">
        <v>6270.27266</v>
      </c>
      <c r="T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Пасиви</t>
        </is>
      </c>
      <c r="E327" t="inlineStr">
        <is>
          <t>(без привʼязки)</t>
        </is>
      </c>
      <c r="F327" t="inlineStr">
        <is>
          <t>2</t>
        </is>
      </c>
      <c r="G327" t="inlineStr">
        <is>
          <t>26</t>
        </is>
      </c>
      <c r="H327" t="inlineStr">
        <is>
          <t>260</t>
        </is>
      </c>
      <c r="I327" t="inlineStr">
        <is>
          <t>2606</t>
        </is>
      </c>
      <c r="J327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K327" t="inlineStr">
        <is>
          <t>П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Пасиви</t>
        </is>
      </c>
      <c r="E328" t="inlineStr">
        <is>
          <t>(без привʼязки)</t>
        </is>
      </c>
      <c r="F328" t="inlineStr">
        <is>
          <t>2</t>
        </is>
      </c>
      <c r="G328" t="inlineStr">
        <is>
          <t>26</t>
        </is>
      </c>
      <c r="H328" t="inlineStr">
        <is>
          <t>260</t>
        </is>
      </c>
      <c r="I328" t="inlineStr">
        <is>
          <t>2608</t>
        </is>
      </c>
      <c r="J328" t="inlineStr">
        <is>
          <t>Нараховані витрати за коштами на вимогу суб'єктів господарювання</t>
        </is>
      </c>
      <c r="K328" t="inlineStr">
        <is>
          <t>П</t>
        </is>
      </c>
      <c r="L328" t="n">
        <v>964806.14696</v>
      </c>
      <c r="M328" t="n">
        <v>963654.94932</v>
      </c>
      <c r="N328" t="n">
        <v>1151.19764</v>
      </c>
      <c r="O328" t="n">
        <v>790718.38965</v>
      </c>
      <c r="P328" t="n">
        <v>789023.55447</v>
      </c>
      <c r="Q328" t="n">
        <v>1694.83518</v>
      </c>
      <c r="R328" t="n">
        <v>791178.80421</v>
      </c>
      <c r="S328" t="n">
        <v>789430.37962</v>
      </c>
      <c r="T328" t="n">
        <v>1748.42459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Пасиви</t>
        </is>
      </c>
      <c r="E329" t="inlineStr">
        <is>
          <t>(без привʼязки)</t>
        </is>
      </c>
      <c r="F329" t="inlineStr">
        <is>
          <t>2</t>
        </is>
      </c>
      <c r="G329" t="inlineStr">
        <is>
          <t>26</t>
        </is>
      </c>
      <c r="H329" t="inlineStr">
        <is>
          <t>261</t>
        </is>
      </c>
      <c r="I329" t="inlineStr">
        <is>
          <t>2610</t>
        </is>
      </c>
      <c r="J329" t="inlineStr">
        <is>
          <t xml:space="preserve">Строкові вклади (депозити) суб'єктів господарювання </t>
        </is>
      </c>
      <c r="K329" t="inlineStr">
        <is>
          <t>П</t>
        </is>
      </c>
      <c r="L329" t="n">
        <v>21072959.84374</v>
      </c>
      <c r="M329" t="n">
        <v>17863551.60721</v>
      </c>
      <c r="N329" t="n">
        <v>3209408.23653</v>
      </c>
      <c r="O329" t="n">
        <v>18776965.87889</v>
      </c>
      <c r="P329" t="n">
        <v>16345652.27844</v>
      </c>
      <c r="Q329" t="n">
        <v>2431313.60045</v>
      </c>
      <c r="R329" t="n">
        <v>28233741.53394</v>
      </c>
      <c r="S329" t="n">
        <v>19152244.72087</v>
      </c>
      <c r="T329" t="n">
        <v>9081496.813069999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Пасиви</t>
        </is>
      </c>
      <c r="E330" t="inlineStr">
        <is>
          <t>(без привʼязки)</t>
        </is>
      </c>
      <c r="F330" t="inlineStr">
        <is>
          <t>2</t>
        </is>
      </c>
      <c r="G330" t="inlineStr">
        <is>
          <t>26</t>
        </is>
      </c>
      <c r="H330" t="inlineStr">
        <is>
          <t>261</t>
        </is>
      </c>
      <c r="I330" t="inlineStr">
        <is>
          <t>2611</t>
        </is>
      </c>
      <c r="J330" t="inlineStr">
        <is>
          <t>Кошти, що отримані від суб'єктів господарювання за операціями репо</t>
        </is>
      </c>
      <c r="K330" t="inlineStr">
        <is>
          <t>П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Пасиви</t>
        </is>
      </c>
      <c r="E331" t="inlineStr">
        <is>
          <t>(без привʼязки)</t>
        </is>
      </c>
      <c r="F331" t="inlineStr">
        <is>
          <t>2</t>
        </is>
      </c>
      <c r="G331" t="inlineStr">
        <is>
          <t>26</t>
        </is>
      </c>
      <c r="H331" t="inlineStr">
        <is>
          <t>261</t>
        </is>
      </c>
      <c r="I331" t="inlineStr">
        <is>
          <t>2616</t>
        </is>
      </c>
      <c r="J331" t="inlineStr">
        <is>
          <t>Неамортизований дисконт/премія за строковими коштами суб'єктів господарювання</t>
        </is>
      </c>
      <c r="K331" t="inlineStr">
        <is>
          <t>А</t>
        </is>
      </c>
      <c r="L331" t="n">
        <v>1077.1014</v>
      </c>
      <c r="M331" t="n">
        <v>1062.78606</v>
      </c>
      <c r="N331" t="n">
        <v>14.31534</v>
      </c>
      <c r="O331" t="n">
        <v>776.18295</v>
      </c>
      <c r="P331" t="n">
        <v>766.49077</v>
      </c>
      <c r="Q331" t="n">
        <v>9.69218</v>
      </c>
      <c r="R331" t="n">
        <v>-602.91979</v>
      </c>
      <c r="S331" t="n">
        <v>-595.75927</v>
      </c>
      <c r="T331" t="n">
        <v>-7.16052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Пасиви</t>
        </is>
      </c>
      <c r="E332" t="inlineStr">
        <is>
          <t>(без привʼязки)</t>
        </is>
      </c>
      <c r="F332" t="inlineStr">
        <is>
          <t>2</t>
        </is>
      </c>
      <c r="G332" t="inlineStr">
        <is>
          <t>26</t>
        </is>
      </c>
      <c r="H332" t="inlineStr">
        <is>
          <t>261</t>
        </is>
      </c>
      <c r="I332" t="inlineStr">
        <is>
          <t>2616</t>
        </is>
      </c>
      <c r="J332" t="inlineStr">
        <is>
          <t>Неамортизований дисконт/премія за строковими коштами суб'єктів господарювання</t>
        </is>
      </c>
      <c r="K332" t="inlineStr">
        <is>
          <t>П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619.1349300000001</v>
      </c>
      <c r="S332" t="n">
        <v>602.67435</v>
      </c>
      <c r="T332" t="n">
        <v>16.46058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Пасиви</t>
        </is>
      </c>
      <c r="E333" t="inlineStr">
        <is>
          <t>(без привʼязки)</t>
        </is>
      </c>
      <c r="F333" t="inlineStr">
        <is>
          <t>2</t>
        </is>
      </c>
      <c r="G333" t="inlineStr">
        <is>
          <t>26</t>
        </is>
      </c>
      <c r="H333" t="inlineStr">
        <is>
          <t>261</t>
        </is>
      </c>
      <c r="I333" t="inlineStr">
        <is>
          <t>2618</t>
        </is>
      </c>
      <c r="J333" t="inlineStr">
        <is>
          <t>Нараховані витрати за строковими коштами суб'єктів господарювання</t>
        </is>
      </c>
      <c r="K333" t="inlineStr">
        <is>
          <t>П</t>
        </is>
      </c>
      <c r="L333" t="n">
        <v>194224.36638</v>
      </c>
      <c r="M333" t="n">
        <v>188781.22409</v>
      </c>
      <c r="N333" t="n">
        <v>5443.14229</v>
      </c>
      <c r="O333" t="n">
        <v>196553.31634</v>
      </c>
      <c r="P333" t="n">
        <v>191074.42255</v>
      </c>
      <c r="Q333" t="n">
        <v>5478.89379</v>
      </c>
      <c r="R333" t="n">
        <v>192760.31423</v>
      </c>
      <c r="S333" t="n">
        <v>180421.18483</v>
      </c>
      <c r="T333" t="n">
        <v>12339.1294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Пасиви</t>
        </is>
      </c>
      <c r="E334" t="inlineStr">
        <is>
          <t>(без привʼязки)</t>
        </is>
      </c>
      <c r="F334" t="inlineStr">
        <is>
          <t>2</t>
        </is>
      </c>
      <c r="G334" t="inlineStr">
        <is>
          <t>26</t>
        </is>
      </c>
      <c r="H334" t="inlineStr">
        <is>
          <t>262</t>
        </is>
      </c>
      <c r="I334" t="inlineStr">
        <is>
          <t>2620</t>
        </is>
      </c>
      <c r="J334" t="inlineStr">
        <is>
          <t>Кошти на вимогу фізичних осіб</t>
        </is>
      </c>
      <c r="K334" t="inlineStr">
        <is>
          <t>П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12123475.04138</v>
      </c>
      <c r="S334" t="n">
        <v>5068139.95657</v>
      </c>
      <c r="T334" t="n">
        <v>7055335.08481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Пасиви</t>
        </is>
      </c>
      <c r="E335" t="inlineStr">
        <is>
          <t>(без привʼязки)</t>
        </is>
      </c>
      <c r="F335" t="inlineStr">
        <is>
          <t>2</t>
        </is>
      </c>
      <c r="G335" t="inlineStr">
        <is>
          <t>26</t>
        </is>
      </c>
      <c r="H335" t="inlineStr">
        <is>
          <t>262</t>
        </is>
      </c>
      <c r="I335" t="inlineStr">
        <is>
          <t>2621</t>
        </is>
      </c>
      <c r="J335" t="inlineStr">
        <is>
          <t>Кошти на вимогу суб’єктів незалежної професійної діяльності</t>
        </is>
      </c>
      <c r="K335" t="inlineStr">
        <is>
          <t>П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4394.00567</v>
      </c>
      <c r="S335" t="n">
        <v>4351.14124</v>
      </c>
      <c r="T335" t="n">
        <v>42.86443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Пасиви</t>
        </is>
      </c>
      <c r="E336" t="inlineStr">
        <is>
          <t>(без привʼязки)</t>
        </is>
      </c>
      <c r="F336" t="inlineStr">
        <is>
          <t>2</t>
        </is>
      </c>
      <c r="G336" t="inlineStr">
        <is>
          <t>26</t>
        </is>
      </c>
      <c r="H336" t="inlineStr">
        <is>
          <t>262</t>
        </is>
      </c>
      <c r="I336" t="inlineStr">
        <is>
          <t>2622</t>
        </is>
      </c>
      <c r="J336" t="inlineStr">
        <is>
          <t xml:space="preserve">Кошти фізичних осіб за рахунками умовного зберігання (ескроу) </t>
        </is>
      </c>
      <c r="K336" t="inlineStr">
        <is>
          <t>П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Пасиви</t>
        </is>
      </c>
      <c r="E337" t="inlineStr">
        <is>
          <t>(без привʼязки)</t>
        </is>
      </c>
      <c r="F337" t="inlineStr">
        <is>
          <t>2</t>
        </is>
      </c>
      <c r="G337" t="inlineStr">
        <is>
          <t>26</t>
        </is>
      </c>
      <c r="H337" t="inlineStr">
        <is>
          <t>262</t>
        </is>
      </c>
      <c r="I337" t="inlineStr">
        <is>
          <t>2628</t>
        </is>
      </c>
      <c r="J337" t="inlineStr">
        <is>
          <t xml:space="preserve">Нараховані витрати за коштами на вимогу фізичних осіб </t>
        </is>
      </c>
      <c r="K337" t="inlineStr">
        <is>
          <t>П</t>
        </is>
      </c>
      <c r="L337" t="n">
        <v>17.4491</v>
      </c>
      <c r="M337" t="n">
        <v>12.40569</v>
      </c>
      <c r="N337" t="n">
        <v>5.04341</v>
      </c>
      <c r="O337" t="n">
        <v>10.95606</v>
      </c>
      <c r="P337" t="n">
        <v>6.21221</v>
      </c>
      <c r="Q337" t="n">
        <v>4.74385</v>
      </c>
      <c r="R337" t="n">
        <v>12.28906</v>
      </c>
      <c r="S337" t="n">
        <v>5.199</v>
      </c>
      <c r="T337" t="n">
        <v>7.09006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Пасиви</t>
        </is>
      </c>
      <c r="E338" t="inlineStr">
        <is>
          <t>(без привʼязки)</t>
        </is>
      </c>
      <c r="F338" t="inlineStr">
        <is>
          <t>2</t>
        </is>
      </c>
      <c r="G338" t="inlineStr">
        <is>
          <t>26</t>
        </is>
      </c>
      <c r="H338" t="inlineStr">
        <is>
          <t>262</t>
        </is>
      </c>
      <c r="I338" t="inlineStr">
        <is>
          <t>2624</t>
        </is>
      </c>
      <c r="J338" t="inlineStr">
        <is>
          <t>Кошти, що отримані суб’єктами незалежної професійної діяльності</t>
        </is>
      </c>
      <c r="K338" t="inlineStr">
        <is>
          <t>П</t>
        </is>
      </c>
      <c r="L338" t="n">
        <v>9.1935</v>
      </c>
      <c r="M338" t="n">
        <v>9.1935</v>
      </c>
      <c r="N338" t="n">
        <v>0</v>
      </c>
      <c r="O338" t="n">
        <v>0</v>
      </c>
      <c r="P338" t="n">
        <v>0</v>
      </c>
      <c r="Q338" t="n">
        <v>0</v>
      </c>
      <c r="R338" t="n">
        <v>1320.10908</v>
      </c>
      <c r="S338" t="n">
        <v>1320.10908</v>
      </c>
      <c r="T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Пасиви</t>
        </is>
      </c>
      <c r="E339" t="inlineStr">
        <is>
          <t>(без привʼязки)</t>
        </is>
      </c>
      <c r="F339" t="inlineStr">
        <is>
          <t>2</t>
        </is>
      </c>
      <c r="G339" t="inlineStr">
        <is>
          <t>26</t>
        </is>
      </c>
      <c r="H339" t="inlineStr">
        <is>
          <t>263</t>
        </is>
      </c>
      <c r="I339" t="inlineStr">
        <is>
          <t>2630</t>
        </is>
      </c>
      <c r="J339" t="inlineStr">
        <is>
          <t xml:space="preserve">Строкові вклади (депозити) фізичних осіб </t>
        </is>
      </c>
      <c r="K339" t="inlineStr">
        <is>
          <t>П</t>
        </is>
      </c>
      <c r="L339" t="n">
        <v>1727405.56866</v>
      </c>
      <c r="M339" t="n">
        <v>605994.32747</v>
      </c>
      <c r="N339" t="n">
        <v>1121411.24119</v>
      </c>
      <c r="O339" t="n">
        <v>976963.6589</v>
      </c>
      <c r="P339" t="n">
        <v>453610.43655</v>
      </c>
      <c r="Q339" t="n">
        <v>523353.22235</v>
      </c>
      <c r="R339" t="n">
        <v>16386220.67048</v>
      </c>
      <c r="S339" t="n">
        <v>6259697.80406</v>
      </c>
      <c r="T339" t="n">
        <v>10126522.86642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Пасиви</t>
        </is>
      </c>
      <c r="E340" t="inlineStr">
        <is>
          <t>(без привʼязки)</t>
        </is>
      </c>
      <c r="F340" t="inlineStr">
        <is>
          <t>2</t>
        </is>
      </c>
      <c r="G340" t="inlineStr">
        <is>
          <t>26</t>
        </is>
      </c>
      <c r="H340" t="inlineStr">
        <is>
          <t>263</t>
        </is>
      </c>
      <c r="I340" t="inlineStr">
        <is>
          <t>2636</t>
        </is>
      </c>
      <c r="J340" t="inlineStr">
        <is>
          <t>Неамортизований дисконт/премія за строковими коштами фізичних осіб</t>
        </is>
      </c>
      <c r="K340" t="inlineStr">
        <is>
          <t>А</t>
        </is>
      </c>
      <c r="L340" t="n">
        <v>221.41684</v>
      </c>
      <c r="M340" t="n">
        <v>201.94332</v>
      </c>
      <c r="N340" t="n">
        <v>19.47352</v>
      </c>
      <c r="O340" t="n">
        <v>245.26228</v>
      </c>
      <c r="P340" t="n">
        <v>227.90357</v>
      </c>
      <c r="Q340" t="n">
        <v>17.35871</v>
      </c>
      <c r="R340" t="n">
        <v>-341.86588</v>
      </c>
      <c r="S340" t="n">
        <v>-337.78005</v>
      </c>
      <c r="T340" t="n">
        <v>-4.08583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Пасиви</t>
        </is>
      </c>
      <c r="E341" t="inlineStr">
        <is>
          <t>(без привʼязки)</t>
        </is>
      </c>
      <c r="F341" t="inlineStr">
        <is>
          <t>2</t>
        </is>
      </c>
      <c r="G341" t="inlineStr">
        <is>
          <t>26</t>
        </is>
      </c>
      <c r="H341" t="inlineStr">
        <is>
          <t>263</t>
        </is>
      </c>
      <c r="I341" t="inlineStr">
        <is>
          <t>2636</t>
        </is>
      </c>
      <c r="J341" t="inlineStr">
        <is>
          <t>Неамортизований дисконт/премія за строковими коштами фізичних осіб</t>
        </is>
      </c>
      <c r="K341" t="inlineStr">
        <is>
          <t>П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417.82871</v>
      </c>
      <c r="S341" t="n">
        <v>401.27319</v>
      </c>
      <c r="T341" t="n">
        <v>16.55552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Пасиви</t>
        </is>
      </c>
      <c r="E342" t="inlineStr">
        <is>
          <t>(без привʼязки)</t>
        </is>
      </c>
      <c r="F342" t="inlineStr">
        <is>
          <t>2</t>
        </is>
      </c>
      <c r="G342" t="inlineStr">
        <is>
          <t>26</t>
        </is>
      </c>
      <c r="H342" t="inlineStr">
        <is>
          <t>263</t>
        </is>
      </c>
      <c r="I342" t="inlineStr">
        <is>
          <t>2638</t>
        </is>
      </c>
      <c r="J342" t="inlineStr">
        <is>
          <t xml:space="preserve">Нараховані витрати за строковими коштами фізичних осіб </t>
        </is>
      </c>
      <c r="K342" t="inlineStr">
        <is>
          <t>П</t>
        </is>
      </c>
      <c r="L342" t="n">
        <v>65857.93785</v>
      </c>
      <c r="M342" t="n">
        <v>61948.31279</v>
      </c>
      <c r="N342" t="n">
        <v>3909.62506</v>
      </c>
      <c r="O342" t="n">
        <v>62799.55822</v>
      </c>
      <c r="P342" t="n">
        <v>59438.56882</v>
      </c>
      <c r="Q342" t="n">
        <v>3360.9894</v>
      </c>
      <c r="R342" t="n">
        <v>42481.43661</v>
      </c>
      <c r="S342" t="n">
        <v>38939.0751</v>
      </c>
      <c r="T342" t="n">
        <v>3542.36151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Пасиви</t>
        </is>
      </c>
      <c r="E343" t="inlineStr">
        <is>
          <t>(без привʼязки)</t>
        </is>
      </c>
      <c r="F343" t="inlineStr">
        <is>
          <t>2</t>
        </is>
      </c>
      <c r="G343" t="inlineStr">
        <is>
          <t>26</t>
        </is>
      </c>
      <c r="H343" t="inlineStr">
        <is>
          <t>264</t>
        </is>
      </c>
      <c r="I343" t="inlineStr">
        <is>
          <t>2643</t>
        </is>
      </c>
      <c r="J343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K343" t="inlineStr">
        <is>
          <t>П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Пасиви</t>
        </is>
      </c>
      <c r="E344" t="inlineStr">
        <is>
          <t>(без привʼязки)</t>
        </is>
      </c>
      <c r="F344" t="inlineStr">
        <is>
          <t>2</t>
        </is>
      </c>
      <c r="G344" t="inlineStr">
        <is>
          <t>26</t>
        </is>
      </c>
      <c r="H344" t="inlineStr">
        <is>
          <t>265</t>
        </is>
      </c>
      <c r="I344" t="inlineStr">
        <is>
          <t>2651</t>
        </is>
      </c>
      <c r="J344" t="inlineStr">
        <is>
          <t>Строкові вклади (депозити) небанківських фінансових установ</t>
        </is>
      </c>
      <c r="K344" t="inlineStr">
        <is>
          <t>П</t>
        </is>
      </c>
      <c r="L344" t="n">
        <v>4655531.52962</v>
      </c>
      <c r="M344" t="n">
        <v>316650</v>
      </c>
      <c r="N344" t="n">
        <v>4338881.52962</v>
      </c>
      <c r="O344" t="n">
        <v>4657090.17718</v>
      </c>
      <c r="P344" t="n">
        <v>207672.49203</v>
      </c>
      <c r="Q344" t="n">
        <v>4449417.68515</v>
      </c>
      <c r="R344" t="n">
        <v>2948422.80204</v>
      </c>
      <c r="S344" t="n">
        <v>2169664.39491</v>
      </c>
      <c r="T344" t="n">
        <v>778758.4071299999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Пасиви</t>
        </is>
      </c>
      <c r="E345" t="inlineStr">
        <is>
          <t>(без привʼязки)</t>
        </is>
      </c>
      <c r="F345" t="inlineStr">
        <is>
          <t>2</t>
        </is>
      </c>
      <c r="G345" t="inlineStr">
        <is>
          <t>26</t>
        </is>
      </c>
      <c r="H345" t="inlineStr">
        <is>
          <t>265</t>
        </is>
      </c>
      <c r="I345" t="inlineStr">
        <is>
          <t>2652</t>
        </is>
      </c>
      <c r="J345" t="inlineStr">
        <is>
          <t>Кошти небанківських фінансових установ за рахунками умовного зберігання (ескроу)</t>
        </is>
      </c>
      <c r="K345" t="inlineStr">
        <is>
          <t>П</t>
        </is>
      </c>
      <c r="L345" t="n">
        <v>328.34484</v>
      </c>
      <c r="M345" t="n">
        <v>328.34484</v>
      </c>
      <c r="N345" t="n">
        <v>0</v>
      </c>
      <c r="O345" t="n">
        <v>293.84215</v>
      </c>
      <c r="P345" t="n">
        <v>293.84215</v>
      </c>
      <c r="Q345" t="n">
        <v>0</v>
      </c>
      <c r="R345" t="n">
        <v>16246.29545</v>
      </c>
      <c r="S345" t="n">
        <v>16246.29545</v>
      </c>
      <c r="T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Пасиви</t>
        </is>
      </c>
      <c r="E346" t="inlineStr">
        <is>
          <t>(без привʼязки)</t>
        </is>
      </c>
      <c r="F346" t="inlineStr">
        <is>
          <t>2</t>
        </is>
      </c>
      <c r="G346" t="inlineStr">
        <is>
          <t>26</t>
        </is>
      </c>
      <c r="H346" t="inlineStr">
        <is>
          <t>265</t>
        </is>
      </c>
      <c r="I346" t="inlineStr">
        <is>
          <t>2656</t>
        </is>
      </c>
      <c r="J346" t="inlineStr">
        <is>
          <t>Неамортизований дисконт/премія за строковими коштами небанківських фінансових установ</t>
        </is>
      </c>
      <c r="K346" t="inlineStr">
        <is>
          <t>А</t>
        </is>
      </c>
      <c r="L346" t="n">
        <v>97.17274999999999</v>
      </c>
      <c r="M346" t="n">
        <v>96.45019000000001</v>
      </c>
      <c r="N346" t="n">
        <v>0.72256</v>
      </c>
      <c r="O346" t="n">
        <v>100.84751</v>
      </c>
      <c r="P346" t="n">
        <v>98.84773</v>
      </c>
      <c r="Q346" t="n">
        <v>1.99978</v>
      </c>
      <c r="R346" t="n">
        <v>-37.56198</v>
      </c>
      <c r="S346" t="n">
        <v>-37.45782</v>
      </c>
      <c r="T346" t="n">
        <v>-0.10416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Пасиви</t>
        </is>
      </c>
      <c r="E347" t="inlineStr">
        <is>
          <t>(без привʼязки)</t>
        </is>
      </c>
      <c r="F347" t="inlineStr">
        <is>
          <t>2</t>
        </is>
      </c>
      <c r="G347" t="inlineStr">
        <is>
          <t>26</t>
        </is>
      </c>
      <c r="H347" t="inlineStr">
        <is>
          <t>265</t>
        </is>
      </c>
      <c r="I347" t="inlineStr">
        <is>
          <t>2656</t>
        </is>
      </c>
      <c r="J347" t="inlineStr">
        <is>
          <t>Неамортизований дисконт/премія за строковими коштами небанківських фінансових установ</t>
        </is>
      </c>
      <c r="K347" t="inlineStr">
        <is>
          <t>П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93.25218</v>
      </c>
      <c r="S347" t="n">
        <v>90.86037</v>
      </c>
      <c r="T347" t="n">
        <v>2.39181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Пасиви</t>
        </is>
      </c>
      <c r="E348" t="inlineStr">
        <is>
          <t>(без привʼязки)</t>
        </is>
      </c>
      <c r="F348" t="inlineStr">
        <is>
          <t>2</t>
        </is>
      </c>
      <c r="G348" t="inlineStr">
        <is>
          <t>26</t>
        </is>
      </c>
      <c r="H348" t="inlineStr">
        <is>
          <t>265</t>
        </is>
      </c>
      <c r="I348" t="inlineStr">
        <is>
          <t>2658</t>
        </is>
      </c>
      <c r="J348" t="inlineStr">
        <is>
          <t xml:space="preserve">Нараховані витрати за коштами небанківських фінансових установ </t>
        </is>
      </c>
      <c r="K348" t="inlineStr">
        <is>
          <t>П</t>
        </is>
      </c>
      <c r="L348" t="n">
        <v>82494.90721999999</v>
      </c>
      <c r="M348" t="n">
        <v>82097.83775999999</v>
      </c>
      <c r="N348" t="n">
        <v>397.06946</v>
      </c>
      <c r="O348" t="n">
        <v>70789.51578</v>
      </c>
      <c r="P348" t="n">
        <v>70484.40346</v>
      </c>
      <c r="Q348" t="n">
        <v>305.11232</v>
      </c>
      <c r="R348" t="n">
        <v>72986.42084000001</v>
      </c>
      <c r="S348" t="n">
        <v>72551.06576</v>
      </c>
      <c r="T348" t="n">
        <v>435.35508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Пасиви</t>
        </is>
      </c>
      <c r="E349" t="inlineStr">
        <is>
          <t>(без привʼязки)</t>
        </is>
      </c>
      <c r="F349" t="inlineStr">
        <is>
          <t>2</t>
        </is>
      </c>
      <c r="G349" t="inlineStr">
        <is>
          <t>26</t>
        </is>
      </c>
      <c r="H349" t="inlineStr">
        <is>
          <t>265</t>
        </is>
      </c>
      <c r="I349" t="inlineStr">
        <is>
          <t>2650</t>
        </is>
      </c>
      <c r="J349" t="inlineStr">
        <is>
          <t>Кошти на вимогу небанківських фінансових установ</t>
        </is>
      </c>
      <c r="K349" t="inlineStr">
        <is>
          <t>П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2629746.94414</v>
      </c>
      <c r="S349" t="n">
        <v>2201421.3456</v>
      </c>
      <c r="T349" t="n">
        <v>428325.59854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Пасиви</t>
        </is>
      </c>
      <c r="E350" t="inlineStr">
        <is>
          <t>(без привʼязки)</t>
        </is>
      </c>
      <c r="F350" t="inlineStr">
        <is>
          <t>2</t>
        </is>
      </c>
      <c r="G350" t="inlineStr">
        <is>
          <t>26</t>
        </is>
      </c>
      <c r="H350" t="inlineStr">
        <is>
          <t>265</t>
        </is>
      </c>
      <c r="I350" t="inlineStr">
        <is>
          <t>2654</t>
        </is>
      </c>
      <c r="J350" t="inlineStr">
        <is>
          <t>Розрахункові рахунки небанківських надавачів фінансових платіжних послуг</t>
        </is>
      </c>
      <c r="K350" t="inlineStr">
        <is>
          <t>П</t>
        </is>
      </c>
      <c r="L350" t="n">
        <v>25560339.77804</v>
      </c>
      <c r="M350" t="n">
        <v>25496095.81067</v>
      </c>
      <c r="N350" t="n">
        <v>64243.96737</v>
      </c>
      <c r="O350" t="n">
        <v>25615161.72559</v>
      </c>
      <c r="P350" t="n">
        <v>25541685.72739</v>
      </c>
      <c r="Q350" t="n">
        <v>73475.9982</v>
      </c>
      <c r="R350" t="n">
        <v>2669788.04818</v>
      </c>
      <c r="S350" t="n">
        <v>2653621.03371</v>
      </c>
      <c r="T350" t="n">
        <v>16167.01447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Пасиви</t>
        </is>
      </c>
      <c r="E351" t="inlineStr">
        <is>
          <t>(без привʼязки)</t>
        </is>
      </c>
      <c r="F351" t="inlineStr">
        <is>
          <t>2</t>
        </is>
      </c>
      <c r="G351" t="inlineStr">
        <is>
          <t>27</t>
        </is>
      </c>
      <c r="H351" t="inlineStr">
        <is>
          <t>270</t>
        </is>
      </c>
      <c r="I351" t="inlineStr">
        <is>
          <t>2701</t>
        </is>
      </c>
      <c r="J351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K351" t="inlineStr">
        <is>
          <t>П</t>
        </is>
      </c>
      <c r="L351" t="n">
        <v>434175.64807</v>
      </c>
      <c r="M351" t="n">
        <v>76478.64463</v>
      </c>
      <c r="N351" t="n">
        <v>357697.00344</v>
      </c>
      <c r="O351" t="n">
        <v>385377.35227</v>
      </c>
      <c r="P351" t="n">
        <v>0</v>
      </c>
      <c r="Q351" t="n">
        <v>385377.35227</v>
      </c>
      <c r="R351" t="n">
        <v>22372575.29615</v>
      </c>
      <c r="S351" t="n">
        <v>1114774.44306</v>
      </c>
      <c r="T351" t="n">
        <v>21257800.85309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Пасиви</t>
        </is>
      </c>
      <c r="E352" t="inlineStr">
        <is>
          <t>(без привʼязки)</t>
        </is>
      </c>
      <c r="F352" t="inlineStr">
        <is>
          <t>2</t>
        </is>
      </c>
      <c r="G352" t="inlineStr">
        <is>
          <t>27</t>
        </is>
      </c>
      <c r="H352" t="inlineStr">
        <is>
          <t>270</t>
        </is>
      </c>
      <c r="I352" t="inlineStr">
        <is>
          <t>2706</t>
        </is>
      </c>
      <c r="J352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352" t="inlineStr">
        <is>
          <t>А</t>
        </is>
      </c>
      <c r="L352" t="n">
        <v>16181.11559</v>
      </c>
      <c r="M352" t="n">
        <v>24.68732</v>
      </c>
      <c r="N352" t="n">
        <v>16156.42827</v>
      </c>
      <c r="O352" t="n">
        <v>19480.01297</v>
      </c>
      <c r="P352" t="n">
        <v>108.98063</v>
      </c>
      <c r="Q352" t="n">
        <v>19371.03234</v>
      </c>
      <c r="R352" t="n">
        <v>-890887.78538</v>
      </c>
      <c r="S352" t="n">
        <v>-5225.18588</v>
      </c>
      <c r="T352" t="n">
        <v>-885662.5995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Пасиви</t>
        </is>
      </c>
      <c r="E353" t="inlineStr">
        <is>
          <t>(без привʼязки)</t>
        </is>
      </c>
      <c r="F353" t="inlineStr">
        <is>
          <t>2</t>
        </is>
      </c>
      <c r="G353" t="inlineStr">
        <is>
          <t>27</t>
        </is>
      </c>
      <c r="H353" t="inlineStr">
        <is>
          <t>270</t>
        </is>
      </c>
      <c r="I353" t="inlineStr">
        <is>
          <t>2706</t>
        </is>
      </c>
      <c r="J353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353" t="inlineStr">
        <is>
          <t>П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33.05355</v>
      </c>
      <c r="S353" t="n">
        <v>2.30676</v>
      </c>
      <c r="T353" t="n">
        <v>30.74679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Пасиви</t>
        </is>
      </c>
      <c r="E354" t="inlineStr">
        <is>
          <t>(без привʼязки)</t>
        </is>
      </c>
      <c r="F354" t="inlineStr">
        <is>
          <t>2</t>
        </is>
      </c>
      <c r="G354" t="inlineStr">
        <is>
          <t>27</t>
        </is>
      </c>
      <c r="H354" t="inlineStr">
        <is>
          <t>270</t>
        </is>
      </c>
      <c r="I354" t="inlineStr">
        <is>
          <t>2708</t>
        </is>
      </c>
      <c r="J35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354" t="inlineStr">
        <is>
          <t>П</t>
        </is>
      </c>
      <c r="L354" t="n">
        <v>122121.05905</v>
      </c>
      <c r="M354" t="n">
        <v>4270.40604</v>
      </c>
      <c r="N354" t="n">
        <v>117850.65301</v>
      </c>
      <c r="O354" t="n">
        <v>101421.13322</v>
      </c>
      <c r="P354" t="n">
        <v>13218.75202</v>
      </c>
      <c r="Q354" t="n">
        <v>88202.3812</v>
      </c>
      <c r="R354" t="n">
        <v>372565.79637</v>
      </c>
      <c r="S354" t="n">
        <v>35767.5045</v>
      </c>
      <c r="T354" t="n">
        <v>336798.29187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Пасиви</t>
        </is>
      </c>
      <c r="E355" t="inlineStr">
        <is>
          <t>(без привʼязки)</t>
        </is>
      </c>
      <c r="F355" t="inlineStr">
        <is>
          <t>2</t>
        </is>
      </c>
      <c r="G355" t="inlineStr">
        <is>
          <t>29</t>
        </is>
      </c>
      <c r="H355" t="inlineStr">
        <is>
          <t>290</t>
        </is>
      </c>
      <c r="I355" t="inlineStr">
        <is>
          <t>2900</t>
        </is>
      </c>
      <c r="J355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355" t="inlineStr">
        <is>
          <t>П</t>
        </is>
      </c>
      <c r="L355" t="n">
        <v>160826733.27041</v>
      </c>
      <c r="M355" t="n">
        <v>84345214.48398</v>
      </c>
      <c r="N355" t="n">
        <v>76481518.78643</v>
      </c>
      <c r="O355" t="n">
        <v>160822981.47285</v>
      </c>
      <c r="P355" t="n">
        <v>84341460.81579</v>
      </c>
      <c r="Q355" t="n">
        <v>76481520.65706</v>
      </c>
      <c r="R355" t="n">
        <v>9193.546060000001</v>
      </c>
      <c r="S355" t="n">
        <v>9191.4018</v>
      </c>
      <c r="T355" t="n">
        <v>2.14426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Пасиви</t>
        </is>
      </c>
      <c r="E356" t="inlineStr">
        <is>
          <t>(без привʼязки)</t>
        </is>
      </c>
      <c r="F356" t="inlineStr">
        <is>
          <t>2</t>
        </is>
      </c>
      <c r="G356" t="inlineStr">
        <is>
          <t>29</t>
        </is>
      </c>
      <c r="H356" t="inlineStr">
        <is>
          <t>290</t>
        </is>
      </c>
      <c r="I356" t="inlineStr">
        <is>
          <t>2901</t>
        </is>
      </c>
      <c r="J356" t="inlineStr">
        <is>
          <t>Кредиторська заборгованість за розрахунками за цінними паперами для клієнтів</t>
        </is>
      </c>
      <c r="K356" t="inlineStr">
        <is>
          <t>П</t>
        </is>
      </c>
      <c r="L356" t="n">
        <v>2839863.76076</v>
      </c>
      <c r="M356" t="n">
        <v>684145.6606600001</v>
      </c>
      <c r="N356" t="n">
        <v>2155718.1001</v>
      </c>
      <c r="O356" t="n">
        <v>2870938.27031</v>
      </c>
      <c r="P356" t="n">
        <v>688022.83166</v>
      </c>
      <c r="Q356" t="n">
        <v>2182915.43865</v>
      </c>
      <c r="R356" t="n">
        <v>31350.69733</v>
      </c>
      <c r="S356" t="n">
        <v>4153.35878</v>
      </c>
      <c r="T356" t="n">
        <v>27197.33855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Пасиви</t>
        </is>
      </c>
      <c r="E357" t="inlineStr">
        <is>
          <t>(без привʼязки)</t>
        </is>
      </c>
      <c r="F357" t="inlineStr">
        <is>
          <t>2</t>
        </is>
      </c>
      <c r="G357" t="inlineStr">
        <is>
          <t>29</t>
        </is>
      </c>
      <c r="H357" t="inlineStr">
        <is>
          <t>290</t>
        </is>
      </c>
      <c r="I357" t="inlineStr">
        <is>
          <t>2902</t>
        </is>
      </c>
      <c r="J357" t="inlineStr">
        <is>
          <t>Кредиторська заборгованість за прийняті платежі</t>
        </is>
      </c>
      <c r="K357" t="inlineStr">
        <is>
          <t>П</t>
        </is>
      </c>
      <c r="L357" t="n">
        <v>53283.20626</v>
      </c>
      <c r="M357" t="n">
        <v>53283.20626</v>
      </c>
      <c r="N357" t="n">
        <v>0</v>
      </c>
      <c r="O357" t="n">
        <v>53283.20626</v>
      </c>
      <c r="P357" t="n">
        <v>53283.20626</v>
      </c>
      <c r="Q357" t="n">
        <v>0</v>
      </c>
      <c r="R357" t="n">
        <v>0.06439</v>
      </c>
      <c r="S357" t="n">
        <v>0.06439</v>
      </c>
      <c r="T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Пасиви</t>
        </is>
      </c>
      <c r="E358" t="inlineStr">
        <is>
          <t>(без привʼязки)</t>
        </is>
      </c>
      <c r="F358" t="inlineStr">
        <is>
          <t>2</t>
        </is>
      </c>
      <c r="G358" t="inlineStr">
        <is>
          <t>29</t>
        </is>
      </c>
      <c r="H358" t="inlineStr">
        <is>
          <t>290</t>
        </is>
      </c>
      <c r="I358" t="inlineStr">
        <is>
          <t>2903</t>
        </is>
      </c>
      <c r="J358" t="inlineStr">
        <is>
          <t>Кошти клієнтів банку за недіючими рахунками</t>
        </is>
      </c>
      <c r="K358" t="inlineStr">
        <is>
          <t>П</t>
        </is>
      </c>
      <c r="L358" t="n">
        <v>10754.87719</v>
      </c>
      <c r="M358" t="n">
        <v>3714.67932</v>
      </c>
      <c r="N358" t="n">
        <v>7040.19787</v>
      </c>
      <c r="O358" t="n">
        <v>15420.76844</v>
      </c>
      <c r="P358" t="n">
        <v>6181.77873</v>
      </c>
      <c r="Q358" t="n">
        <v>9238.98971</v>
      </c>
      <c r="R358" t="n">
        <v>63399.01767</v>
      </c>
      <c r="S358" t="n">
        <v>16065.08384</v>
      </c>
      <c r="T358" t="n">
        <v>47333.93383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Пасиви</t>
        </is>
      </c>
      <c r="E359" t="inlineStr">
        <is>
          <t>(без привʼязки)</t>
        </is>
      </c>
      <c r="F359" t="inlineStr">
        <is>
          <t>2</t>
        </is>
      </c>
      <c r="G359" t="inlineStr">
        <is>
          <t>29</t>
        </is>
      </c>
      <c r="H359" t="inlineStr">
        <is>
          <t>290</t>
        </is>
      </c>
      <c r="I359" t="inlineStr">
        <is>
          <t>2904</t>
        </is>
      </c>
      <c r="J359" t="inlineStr">
        <is>
          <t>Зобов'язання банку за випущеними електронними грошима</t>
        </is>
      </c>
      <c r="K359" t="inlineStr">
        <is>
          <t>П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Пасиви</t>
        </is>
      </c>
      <c r="E360" t="inlineStr">
        <is>
          <t>(без привʼязки)</t>
        </is>
      </c>
      <c r="F360" t="inlineStr">
        <is>
          <t>2</t>
        </is>
      </c>
      <c r="G360" t="inlineStr">
        <is>
          <t>29</t>
        </is>
      </c>
      <c r="H360" t="inlineStr">
        <is>
          <t>290</t>
        </is>
      </c>
      <c r="I360" t="inlineStr">
        <is>
          <t>2907</t>
        </is>
      </c>
      <c r="J360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K360" t="inlineStr">
        <is>
          <t>П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Пасиви</t>
        </is>
      </c>
      <c r="E361" t="inlineStr">
        <is>
          <t>(без привʼязки)</t>
        </is>
      </c>
      <c r="F361" t="inlineStr">
        <is>
          <t>2</t>
        </is>
      </c>
      <c r="G361" t="inlineStr">
        <is>
          <t>29</t>
        </is>
      </c>
      <c r="H361" t="inlineStr">
        <is>
          <t>290</t>
        </is>
      </c>
      <c r="I361" t="inlineStr">
        <is>
          <t>2908</t>
        </is>
      </c>
      <c r="J361" t="inlineStr">
        <is>
          <t>Кредиторська заборгованість за іншими операціями колишнього СРСР</t>
        </is>
      </c>
      <c r="K361" t="inlineStr">
        <is>
          <t>П</t>
        </is>
      </c>
      <c r="L361" t="n">
        <v>39.02011</v>
      </c>
      <c r="M361" t="n">
        <v>0</v>
      </c>
      <c r="N361" t="n">
        <v>39.02011</v>
      </c>
      <c r="O361" t="n">
        <v>72.77686</v>
      </c>
      <c r="P361" t="n">
        <v>0</v>
      </c>
      <c r="Q361" t="n">
        <v>72.77686</v>
      </c>
      <c r="R361" t="n">
        <v>4058.18779</v>
      </c>
      <c r="S361" t="n">
        <v>4.36368</v>
      </c>
      <c r="T361" t="n">
        <v>4053.82411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Пасиви</t>
        </is>
      </c>
      <c r="E362" t="inlineStr">
        <is>
          <t>(без привʼязки)</t>
        </is>
      </c>
      <c r="F362" t="inlineStr">
        <is>
          <t>2</t>
        </is>
      </c>
      <c r="G362" t="inlineStr">
        <is>
          <t>29</t>
        </is>
      </c>
      <c r="H362" t="inlineStr">
        <is>
          <t>290</t>
        </is>
      </c>
      <c r="I362" t="inlineStr">
        <is>
          <t>2909</t>
        </is>
      </c>
      <c r="J362" t="inlineStr">
        <is>
          <t>Інша кредиторська заборгованість за операціями з клієнтами банку</t>
        </is>
      </c>
      <c r="K362" t="inlineStr">
        <is>
          <t>П</t>
        </is>
      </c>
      <c r="L362" t="n">
        <v>731861.07628</v>
      </c>
      <c r="M362" t="n">
        <v>298768.72688</v>
      </c>
      <c r="N362" t="n">
        <v>433092.3494</v>
      </c>
      <c r="O362" t="n">
        <v>496442.01004</v>
      </c>
      <c r="P362" t="n">
        <v>64002.81903</v>
      </c>
      <c r="Q362" t="n">
        <v>432439.19101</v>
      </c>
      <c r="R362" t="n">
        <v>12718.97763</v>
      </c>
      <c r="S362" t="n">
        <v>10623.18939</v>
      </c>
      <c r="T362" t="n">
        <v>2095.78824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Пасиви</t>
        </is>
      </c>
      <c r="E363" t="inlineStr">
        <is>
          <t>(без привʼязки)</t>
        </is>
      </c>
      <c r="F363" t="inlineStr">
        <is>
          <t>2</t>
        </is>
      </c>
      <c r="G363" t="inlineStr">
        <is>
          <t>29</t>
        </is>
      </c>
      <c r="H363" t="inlineStr">
        <is>
          <t>292</t>
        </is>
      </c>
      <c r="I363" t="inlineStr">
        <is>
          <t>2920</t>
        </is>
      </c>
      <c r="J363" t="inlineStr">
        <is>
          <t>Транзитний рахунок за операціями, здійсненими через банкомат</t>
        </is>
      </c>
      <c r="K363" t="inlineStr">
        <is>
          <t>П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Пасиви</t>
        </is>
      </c>
      <c r="E364" t="inlineStr">
        <is>
          <t>(без привʼязки)</t>
        </is>
      </c>
      <c r="F364" t="inlineStr">
        <is>
          <t>2</t>
        </is>
      </c>
      <c r="G364" t="inlineStr">
        <is>
          <t>29</t>
        </is>
      </c>
      <c r="H364" t="inlineStr">
        <is>
          <t>292</t>
        </is>
      </c>
      <c r="I364" t="inlineStr">
        <is>
          <t>2924</t>
        </is>
      </c>
      <c r="J364" t="inlineStr">
        <is>
          <t>Транзитний рахунок за операціями, здійсненими з використанням платіжних карток</t>
        </is>
      </c>
      <c r="K364" t="inlineStr">
        <is>
          <t>П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547321.33488</v>
      </c>
      <c r="S364" t="n">
        <v>457830.9477</v>
      </c>
      <c r="T364" t="n">
        <v>89490.38718000001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Пасиви</t>
        </is>
      </c>
      <c r="E365" t="inlineStr">
        <is>
          <t>(без привʼязки)</t>
        </is>
      </c>
      <c r="F365" t="inlineStr">
        <is>
          <t>2</t>
        </is>
      </c>
      <c r="G365" t="inlineStr">
        <is>
          <t>29</t>
        </is>
      </c>
      <c r="H365" t="inlineStr">
        <is>
          <t>293</t>
        </is>
      </c>
      <c r="I365" t="inlineStr">
        <is>
          <t>2932</t>
        </is>
      </c>
      <c r="J365" t="inlineStr">
        <is>
          <t>Кошти в розрахунках суб’єктів господарювання</t>
        </is>
      </c>
      <c r="K365" t="inlineStr">
        <is>
          <t>П</t>
        </is>
      </c>
      <c r="L365" t="n">
        <v>2071175.06834</v>
      </c>
      <c r="M365" t="n">
        <v>55506.7431</v>
      </c>
      <c r="N365" t="n">
        <v>2015668.32524</v>
      </c>
      <c r="O365" t="n">
        <v>2774893.05265</v>
      </c>
      <c r="P365" t="n">
        <v>931401.8409299999</v>
      </c>
      <c r="Q365" t="n">
        <v>1843491.21172</v>
      </c>
      <c r="R365" t="n">
        <v>6250445.96921</v>
      </c>
      <c r="S365" t="n">
        <v>1386101.44395</v>
      </c>
      <c r="T365" t="n">
        <v>4864344.52526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Пасиви</t>
        </is>
      </c>
      <c r="E366" t="inlineStr">
        <is>
          <t>(без привʼязки)</t>
        </is>
      </c>
      <c r="F366" t="inlineStr">
        <is>
          <t>2</t>
        </is>
      </c>
      <c r="G366" t="inlineStr">
        <is>
          <t>29</t>
        </is>
      </c>
      <c r="H366" t="inlineStr">
        <is>
          <t>294</t>
        </is>
      </c>
      <c r="I366" t="inlineStr">
        <is>
          <t>2942</t>
        </is>
      </c>
      <c r="J366" t="inlineStr">
        <is>
          <t>Кошти в розрахунках фізичних осіб</t>
        </is>
      </c>
      <c r="K366" t="inlineStr">
        <is>
          <t>П</t>
        </is>
      </c>
      <c r="L366" t="n">
        <v>16511.7159</v>
      </c>
      <c r="M366" t="n">
        <v>16511.7159</v>
      </c>
      <c r="N366" t="n">
        <v>0</v>
      </c>
      <c r="O366" t="n">
        <v>16875.27622</v>
      </c>
      <c r="P366" t="n">
        <v>16875.27622</v>
      </c>
      <c r="Q366" t="n">
        <v>0</v>
      </c>
      <c r="R366" t="n">
        <v>1491.96949</v>
      </c>
      <c r="S366" t="n">
        <v>1491.96949</v>
      </c>
      <c r="T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Пасиви</t>
        </is>
      </c>
      <c r="E367" t="inlineStr">
        <is>
          <t>(без привʼязки)</t>
        </is>
      </c>
      <c r="F367" t="inlineStr">
        <is>
          <t>2</t>
        </is>
      </c>
      <c r="G367" t="inlineStr">
        <is>
          <t>29</t>
        </is>
      </c>
      <c r="H367" t="inlineStr">
        <is>
          <t>295</t>
        </is>
      </c>
      <c r="I367" t="inlineStr">
        <is>
          <t>2952</t>
        </is>
      </c>
      <c r="J367" t="inlineStr">
        <is>
          <t>Кошти в розрахунках небанківських фінансових установ</t>
        </is>
      </c>
      <c r="K367" t="inlineStr">
        <is>
          <t>П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Пасиви</t>
        </is>
      </c>
      <c r="E368" t="inlineStr">
        <is>
          <t>(без привʼязки)</t>
        </is>
      </c>
      <c r="F368" t="inlineStr">
        <is>
          <t>3</t>
        </is>
      </c>
      <c r="G368" t="inlineStr">
        <is>
          <t>33</t>
        </is>
      </c>
      <c r="H368" t="inlineStr">
        <is>
          <t>330</t>
        </is>
      </c>
      <c r="I368" t="inlineStr">
        <is>
          <t>3300</t>
        </is>
      </c>
      <c r="J368" t="inlineStr">
        <is>
          <t>Прості векселі, випущені банком, які обліковуються за амортизованою собівартістю</t>
        </is>
      </c>
      <c r="K368" t="inlineStr">
        <is>
          <t>П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Пасиви</t>
        </is>
      </c>
      <c r="E369" t="inlineStr">
        <is>
          <t>(без привʼязки)</t>
        </is>
      </c>
      <c r="F369" t="inlineStr">
        <is>
          <t>3</t>
        </is>
      </c>
      <c r="G369" t="inlineStr">
        <is>
          <t>33</t>
        </is>
      </c>
      <c r="H369" t="inlineStr">
        <is>
          <t>330</t>
        </is>
      </c>
      <c r="I369" t="inlineStr">
        <is>
          <t>3306</t>
        </is>
      </c>
      <c r="J369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369" t="inlineStr">
        <is>
          <t>А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Пасиви</t>
        </is>
      </c>
      <c r="E370" t="inlineStr">
        <is>
          <t>(без привʼязки)</t>
        </is>
      </c>
      <c r="F370" t="inlineStr">
        <is>
          <t>3</t>
        </is>
      </c>
      <c r="G370" t="inlineStr">
        <is>
          <t>33</t>
        </is>
      </c>
      <c r="H370" t="inlineStr">
        <is>
          <t>330</t>
        </is>
      </c>
      <c r="I370" t="inlineStr">
        <is>
          <t>3306</t>
        </is>
      </c>
      <c r="J370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370" t="inlineStr">
        <is>
          <t>П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Пасиви</t>
        </is>
      </c>
      <c r="E371" t="inlineStr">
        <is>
          <t>(без привʼязки)</t>
        </is>
      </c>
      <c r="F371" t="inlineStr">
        <is>
          <t>3</t>
        </is>
      </c>
      <c r="G371" t="inlineStr">
        <is>
          <t>33</t>
        </is>
      </c>
      <c r="H371" t="inlineStr">
        <is>
          <t>330</t>
        </is>
      </c>
      <c r="I371" t="inlineStr">
        <is>
          <t>3308</t>
        </is>
      </c>
      <c r="J371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K371" t="inlineStr">
        <is>
          <t>П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Пасиви</t>
        </is>
      </c>
      <c r="E372" t="inlineStr">
        <is>
          <t>(без привʼязки)</t>
        </is>
      </c>
      <c r="F372" t="inlineStr">
        <is>
          <t>3</t>
        </is>
      </c>
      <c r="G372" t="inlineStr">
        <is>
          <t>33</t>
        </is>
      </c>
      <c r="H372" t="inlineStr">
        <is>
          <t>330</t>
        </is>
      </c>
      <c r="I372" t="inlineStr">
        <is>
          <t>3303</t>
        </is>
      </c>
      <c r="J372" t="inlineStr">
        <is>
          <t>Облігації, випущені банком, які обліковуються за амортизованою собівартістю</t>
        </is>
      </c>
      <c r="K372" t="inlineStr">
        <is>
          <t>П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Пасиви</t>
        </is>
      </c>
      <c r="E373" t="inlineStr">
        <is>
          <t>(без привʼязки)</t>
        </is>
      </c>
      <c r="F373" t="inlineStr">
        <is>
          <t>3</t>
        </is>
      </c>
      <c r="G373" t="inlineStr">
        <is>
          <t>33</t>
        </is>
      </c>
      <c r="H373" t="inlineStr">
        <is>
          <t>332</t>
        </is>
      </c>
      <c r="I373" t="inlineStr">
        <is>
          <t>3320</t>
        </is>
      </c>
      <c r="J373" t="inlineStr">
        <is>
          <t>Ощадні сертифікати, випущені банком, які обліковуються за амортизованою собівартістю</t>
        </is>
      </c>
      <c r="K373" t="inlineStr">
        <is>
          <t>П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Пасиви</t>
        </is>
      </c>
      <c r="E374" t="inlineStr">
        <is>
          <t>(без привʼязки)</t>
        </is>
      </c>
      <c r="F374" t="inlineStr">
        <is>
          <t>3</t>
        </is>
      </c>
      <c r="G374" t="inlineStr">
        <is>
          <t>33</t>
        </is>
      </c>
      <c r="H374" t="inlineStr">
        <is>
          <t>332</t>
        </is>
      </c>
      <c r="I374" t="inlineStr">
        <is>
          <t>3326</t>
        </is>
      </c>
      <c r="J37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374" t="inlineStr">
        <is>
          <t>А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Пасиви</t>
        </is>
      </c>
      <c r="E375" t="inlineStr">
        <is>
          <t>(без привʼязки)</t>
        </is>
      </c>
      <c r="F375" t="inlineStr">
        <is>
          <t>3</t>
        </is>
      </c>
      <c r="G375" t="inlineStr">
        <is>
          <t>33</t>
        </is>
      </c>
      <c r="H375" t="inlineStr">
        <is>
          <t>332</t>
        </is>
      </c>
      <c r="I375" t="inlineStr">
        <is>
          <t>3326</t>
        </is>
      </c>
      <c r="J37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375" t="inlineStr">
        <is>
          <t>П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Пасиви</t>
        </is>
      </c>
      <c r="E376" t="inlineStr">
        <is>
          <t>(без привʼязки)</t>
        </is>
      </c>
      <c r="F376" t="inlineStr">
        <is>
          <t>3</t>
        </is>
      </c>
      <c r="G376" t="inlineStr">
        <is>
          <t>33</t>
        </is>
      </c>
      <c r="H376" t="inlineStr">
        <is>
          <t>332</t>
        </is>
      </c>
      <c r="I376" t="inlineStr">
        <is>
          <t>3328</t>
        </is>
      </c>
      <c r="J376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K376" t="inlineStr">
        <is>
          <t>П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Пасиви</t>
        </is>
      </c>
      <c r="E377" t="inlineStr">
        <is>
          <t>(без привʼязки)</t>
        </is>
      </c>
      <c r="F377" t="inlineStr">
        <is>
          <t>3</t>
        </is>
      </c>
      <c r="G377" t="inlineStr">
        <is>
          <t>33</t>
        </is>
      </c>
      <c r="H377" t="inlineStr">
        <is>
          <t>335</t>
        </is>
      </c>
      <c r="I377" t="inlineStr">
        <is>
          <t>3351</t>
        </is>
      </c>
      <c r="J377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K377" t="inlineStr">
        <is>
          <t>П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Пасиви</t>
        </is>
      </c>
      <c r="E378" t="inlineStr">
        <is>
          <t>(без привʼязки)</t>
        </is>
      </c>
      <c r="F378" t="inlineStr">
        <is>
          <t>3</t>
        </is>
      </c>
      <c r="G378" t="inlineStr">
        <is>
          <t>33</t>
        </is>
      </c>
      <c r="H378" t="inlineStr">
        <is>
          <t>335</t>
        </is>
      </c>
      <c r="I378" t="inlineStr">
        <is>
          <t>3353</t>
        </is>
      </c>
      <c r="J378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K378" t="inlineStr">
        <is>
          <t>П</t>
        </is>
      </c>
      <c r="L378" t="n">
        <v>20776.09529</v>
      </c>
      <c r="M378" t="n">
        <v>20776.09529</v>
      </c>
      <c r="N378" t="n">
        <v>0</v>
      </c>
      <c r="O378" t="n">
        <v>21709.13842</v>
      </c>
      <c r="P378" t="n">
        <v>21709.13842</v>
      </c>
      <c r="Q378" t="n">
        <v>0</v>
      </c>
      <c r="R378" t="n">
        <v>1128.11823</v>
      </c>
      <c r="S378" t="n">
        <v>1128.11823</v>
      </c>
      <c r="T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Пасиви</t>
        </is>
      </c>
      <c r="E379" t="inlineStr">
        <is>
          <t>(без привʼязки)</t>
        </is>
      </c>
      <c r="F379" t="inlineStr">
        <is>
          <t>3</t>
        </is>
      </c>
      <c r="G379" t="inlineStr">
        <is>
          <t>33</t>
        </is>
      </c>
      <c r="H379" t="inlineStr">
        <is>
          <t>338</t>
        </is>
      </c>
      <c r="I379" t="inlineStr">
        <is>
          <t>3380</t>
        </is>
      </c>
      <c r="J379" t="inlineStr">
        <is>
          <t>Фінансові зобов'язання банку, які обліковуються за справедливою вартістю через прибутки/збитки</t>
        </is>
      </c>
      <c r="K379" t="inlineStr">
        <is>
          <t>П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Пасиви</t>
        </is>
      </c>
      <c r="E380" t="inlineStr">
        <is>
          <t>(без привʼязки)</t>
        </is>
      </c>
      <c r="F380" t="inlineStr">
        <is>
          <t>3</t>
        </is>
      </c>
      <c r="G380" t="inlineStr">
        <is>
          <t>36</t>
        </is>
      </c>
      <c r="H380" t="inlineStr">
        <is>
          <t>360</t>
        </is>
      </c>
      <c r="I380" t="inlineStr">
        <is>
          <t>3600</t>
        </is>
      </c>
      <c r="J380" t="inlineStr">
        <is>
          <t>Доходи майбутніх періодів</t>
        </is>
      </c>
      <c r="K380" t="inlineStr">
        <is>
          <t>П</t>
        </is>
      </c>
      <c r="L380" t="n">
        <v>35073.34002</v>
      </c>
      <c r="M380" t="n">
        <v>34520.08985</v>
      </c>
      <c r="N380" t="n">
        <v>553.25017</v>
      </c>
      <c r="O380" t="n">
        <v>29424.38256</v>
      </c>
      <c r="P380" t="n">
        <v>29319.82245</v>
      </c>
      <c r="Q380" t="n">
        <v>104.56011</v>
      </c>
      <c r="R380" t="n">
        <v>20581.07171</v>
      </c>
      <c r="S380" t="n">
        <v>15254.04574</v>
      </c>
      <c r="T380" t="n">
        <v>5327.02597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Пасиви</t>
        </is>
      </c>
      <c r="E381" t="inlineStr">
        <is>
          <t>(без привʼязки)</t>
        </is>
      </c>
      <c r="F381" t="inlineStr">
        <is>
          <t>3</t>
        </is>
      </c>
      <c r="G381" t="inlineStr">
        <is>
          <t>36</t>
        </is>
      </c>
      <c r="H381" t="inlineStr">
        <is>
          <t>361</t>
        </is>
      </c>
      <c r="I381" t="inlineStr">
        <is>
          <t>3610</t>
        </is>
      </c>
      <c r="J381" t="inlineStr">
        <is>
          <t>Кредиторська заборгованість з придбання активів</t>
        </is>
      </c>
      <c r="K381" t="inlineStr">
        <is>
          <t>П</t>
        </is>
      </c>
      <c r="L381" t="n">
        <v>8188.86232</v>
      </c>
      <c r="M381" t="n">
        <v>8188.86232</v>
      </c>
      <c r="N381" t="n">
        <v>0</v>
      </c>
      <c r="O381" t="n">
        <v>8188.86232</v>
      </c>
      <c r="P381" t="n">
        <v>8188.86232</v>
      </c>
      <c r="Q381" t="n">
        <v>0</v>
      </c>
      <c r="R381" t="n">
        <v>5.6</v>
      </c>
      <c r="S381" t="n">
        <v>5.6</v>
      </c>
      <c r="T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Пасиви</t>
        </is>
      </c>
      <c r="E382" t="inlineStr">
        <is>
          <t>(без привʼязки)</t>
        </is>
      </c>
      <c r="F382" t="inlineStr">
        <is>
          <t>3</t>
        </is>
      </c>
      <c r="G382" t="inlineStr">
        <is>
          <t>36</t>
        </is>
      </c>
      <c r="H382" t="inlineStr">
        <is>
          <t>361</t>
        </is>
      </c>
      <c r="I382" t="inlineStr">
        <is>
          <t>3611</t>
        </is>
      </c>
      <c r="J382" t="inlineStr">
        <is>
          <t>Договірне зобов'язання</t>
        </is>
      </c>
      <c r="K382" t="inlineStr">
        <is>
          <t>П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Пасиви</t>
        </is>
      </c>
      <c r="E383" t="inlineStr">
        <is>
          <t>(без привʼязки)</t>
        </is>
      </c>
      <c r="F383" t="inlineStr">
        <is>
          <t>3</t>
        </is>
      </c>
      <c r="G383" t="inlineStr">
        <is>
          <t>36</t>
        </is>
      </c>
      <c r="H383" t="inlineStr">
        <is>
          <t>361</t>
        </is>
      </c>
      <c r="I383" t="inlineStr">
        <is>
          <t>3615</t>
        </is>
      </c>
      <c r="J383" t="inlineStr">
        <is>
          <t>Зобов'язання орендаря з лізингу (оренди)</t>
        </is>
      </c>
      <c r="K383" t="inlineStr">
        <is>
          <t>П</t>
        </is>
      </c>
      <c r="L383" t="n">
        <v>420.73744</v>
      </c>
      <c r="M383" t="n">
        <v>420.73744</v>
      </c>
      <c r="N383" t="n">
        <v>0</v>
      </c>
      <c r="O383" t="n">
        <v>0</v>
      </c>
      <c r="P383" t="n">
        <v>0</v>
      </c>
      <c r="Q383" t="n">
        <v>0</v>
      </c>
      <c r="R383" t="n">
        <v>41758.2376</v>
      </c>
      <c r="S383" t="n">
        <v>41758.2376</v>
      </c>
      <c r="T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Пасиви</t>
        </is>
      </c>
      <c r="E384" t="inlineStr">
        <is>
          <t>(без привʼязки)</t>
        </is>
      </c>
      <c r="F384" t="inlineStr">
        <is>
          <t>3</t>
        </is>
      </c>
      <c r="G384" t="inlineStr">
        <is>
          <t>36</t>
        </is>
      </c>
      <c r="H384" t="inlineStr">
        <is>
          <t>361</t>
        </is>
      </c>
      <c r="I384" t="inlineStr">
        <is>
          <t>3619</t>
        </is>
      </c>
      <c r="J384" t="inlineStr">
        <is>
          <t>Кредиторська заборгованість за послуги</t>
        </is>
      </c>
      <c r="K384" t="inlineStr">
        <is>
          <t>П</t>
        </is>
      </c>
      <c r="L384" t="n">
        <v>7688.0279</v>
      </c>
      <c r="M384" t="n">
        <v>7429.12612</v>
      </c>
      <c r="N384" t="n">
        <v>258.90178</v>
      </c>
      <c r="O384" t="n">
        <v>10285.55698</v>
      </c>
      <c r="P384" t="n">
        <v>8802.899359999999</v>
      </c>
      <c r="Q384" t="n">
        <v>1482.65762</v>
      </c>
      <c r="R384" t="n">
        <v>14340.80036</v>
      </c>
      <c r="S384" t="n">
        <v>6389.81172</v>
      </c>
      <c r="T384" t="n">
        <v>7950.98864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Пасиви</t>
        </is>
      </c>
      <c r="E385" t="inlineStr">
        <is>
          <t>(без привʼязки)</t>
        </is>
      </c>
      <c r="F385" t="inlineStr">
        <is>
          <t>3</t>
        </is>
      </c>
      <c r="G385" t="inlineStr">
        <is>
          <t>36</t>
        </is>
      </c>
      <c r="H385" t="inlineStr">
        <is>
          <t>361</t>
        </is>
      </c>
      <c r="I385" t="inlineStr">
        <is>
          <t>3618</t>
        </is>
      </c>
      <c r="J385" t="inlineStr">
        <is>
          <t>Нараховані витрати за зобов'язанням орендаря з лізингу (оренди)</t>
        </is>
      </c>
      <c r="K385" t="inlineStr">
        <is>
          <t>П</t>
        </is>
      </c>
      <c r="L385" t="n">
        <v>425.55999</v>
      </c>
      <c r="M385" t="n">
        <v>425.55999</v>
      </c>
      <c r="N385" t="n">
        <v>0</v>
      </c>
      <c r="O385" t="n">
        <v>425.55999</v>
      </c>
      <c r="P385" t="n">
        <v>425.55999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Пасиви</t>
        </is>
      </c>
      <c r="E386" t="inlineStr">
        <is>
          <t>(без привʼязки)</t>
        </is>
      </c>
      <c r="F386" t="inlineStr">
        <is>
          <t>3</t>
        </is>
      </c>
      <c r="G386" t="inlineStr">
        <is>
          <t>36</t>
        </is>
      </c>
      <c r="H386" t="inlineStr">
        <is>
          <t>362</t>
        </is>
      </c>
      <c r="I386" t="inlineStr">
        <is>
          <t>3620</t>
        </is>
      </c>
      <c r="J386" t="inlineStr">
        <is>
          <t>Кредиторська заборгованість за податком на прибуток</t>
        </is>
      </c>
      <c r="K386" t="inlineStr">
        <is>
          <t>П</t>
        </is>
      </c>
      <c r="L386" t="n">
        <v>2029.701</v>
      </c>
      <c r="M386" t="n">
        <v>2029.701</v>
      </c>
      <c r="N386" t="n">
        <v>0</v>
      </c>
      <c r="O386" t="n">
        <v>773324.99308</v>
      </c>
      <c r="P386" t="n">
        <v>773324.99308</v>
      </c>
      <c r="Q386" t="n">
        <v>0</v>
      </c>
      <c r="R386" t="n">
        <v>771295.29208</v>
      </c>
      <c r="S386" t="n">
        <v>771295.29208</v>
      </c>
      <c r="T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Пасиви</t>
        </is>
      </c>
      <c r="E387" t="inlineStr">
        <is>
          <t>(без привʼязки)</t>
        </is>
      </c>
      <c r="F387" t="inlineStr">
        <is>
          <t>3</t>
        </is>
      </c>
      <c r="G387" t="inlineStr">
        <is>
          <t>36</t>
        </is>
      </c>
      <c r="H387" t="inlineStr">
        <is>
          <t>362</t>
        </is>
      </c>
      <c r="I387" t="inlineStr">
        <is>
          <t>3621</t>
        </is>
      </c>
      <c r="J387" t="inlineStr">
        <is>
          <t>Відстрочені податкові зобов'язання</t>
        </is>
      </c>
      <c r="K387" t="inlineStr">
        <is>
          <t>П</t>
        </is>
      </c>
      <c r="L387" t="n">
        <v>7428.09381</v>
      </c>
      <c r="M387" t="n">
        <v>7428.09381</v>
      </c>
      <c r="N387" t="n">
        <v>0</v>
      </c>
      <c r="O387" t="n">
        <v>7428.09381</v>
      </c>
      <c r="P387" t="n">
        <v>7428.09381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Пасиви</t>
        </is>
      </c>
      <c r="E388" t="inlineStr">
        <is>
          <t>(без привʼязки)</t>
        </is>
      </c>
      <c r="F388" t="inlineStr">
        <is>
          <t>3</t>
        </is>
      </c>
      <c r="G388" t="inlineStr">
        <is>
          <t>36</t>
        </is>
      </c>
      <c r="H388" t="inlineStr">
        <is>
          <t>362</t>
        </is>
      </c>
      <c r="I388" t="inlineStr">
        <is>
          <t>3622</t>
        </is>
      </c>
      <c r="J388" t="inlineStr">
        <is>
          <t>Кредиторська заборгованість за податками та обов'язковими платежами, крім податку на прибуток</t>
        </is>
      </c>
      <c r="K388" t="inlineStr">
        <is>
          <t>П</t>
        </is>
      </c>
      <c r="L388" t="n">
        <v>61316.43119</v>
      </c>
      <c r="M388" t="n">
        <v>61316.43119</v>
      </c>
      <c r="N388" t="n">
        <v>0</v>
      </c>
      <c r="O388" t="n">
        <v>56588.09388</v>
      </c>
      <c r="P388" t="n">
        <v>56588.09388</v>
      </c>
      <c r="Q388" t="n">
        <v>0</v>
      </c>
      <c r="R388" t="n">
        <v>23026.87999</v>
      </c>
      <c r="S388" t="n">
        <v>23026.87999</v>
      </c>
      <c r="T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Пасиви</t>
        </is>
      </c>
      <c r="E389" t="inlineStr">
        <is>
          <t>(без привʼязки)</t>
        </is>
      </c>
      <c r="F389" t="inlineStr">
        <is>
          <t>3</t>
        </is>
      </c>
      <c r="G389" t="inlineStr">
        <is>
          <t>36</t>
        </is>
      </c>
      <c r="H389" t="inlineStr">
        <is>
          <t>362</t>
        </is>
      </c>
      <c r="I389" t="inlineStr">
        <is>
          <t>3623</t>
        </is>
      </c>
      <c r="J389" t="inlineStr">
        <is>
          <t>Кредиторська заборгованість за зборами до Фонду гарантування вкладів фізичних осіб</t>
        </is>
      </c>
      <c r="K389" t="inlineStr">
        <is>
          <t>П</t>
        </is>
      </c>
      <c r="L389" t="n">
        <v>0</v>
      </c>
      <c r="M389" t="n">
        <v>0</v>
      </c>
      <c r="N389" t="n">
        <v>0</v>
      </c>
      <c r="O389" t="n">
        <v>17102.98344</v>
      </c>
      <c r="P389" t="n">
        <v>17102.98344</v>
      </c>
      <c r="Q389" t="n">
        <v>0</v>
      </c>
      <c r="R389" t="n">
        <v>36581.20957</v>
      </c>
      <c r="S389" t="n">
        <v>36581.20957</v>
      </c>
      <c r="T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Пасиви</t>
        </is>
      </c>
      <c r="E390" t="inlineStr">
        <is>
          <t>(без привʼязки)</t>
        </is>
      </c>
      <c r="F390" t="inlineStr">
        <is>
          <t>3</t>
        </is>
      </c>
      <c r="G390" t="inlineStr">
        <is>
          <t>36</t>
        </is>
      </c>
      <c r="H390" t="inlineStr">
        <is>
          <t>363</t>
        </is>
      </c>
      <c r="I390" t="inlineStr">
        <is>
          <t>3631</t>
        </is>
      </c>
      <c r="J390" t="inlineStr">
        <is>
          <t>Кредиторська заборгованість перед акціонерами (власниками) банку за дивідендами</t>
        </is>
      </c>
      <c r="K390" t="inlineStr">
        <is>
          <t>П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Пасиви</t>
        </is>
      </c>
      <c r="E391" t="inlineStr">
        <is>
          <t>(без привʼязки)</t>
        </is>
      </c>
      <c r="F391" t="inlineStr">
        <is>
          <t>3</t>
        </is>
      </c>
      <c r="G391" t="inlineStr">
        <is>
          <t>36</t>
        </is>
      </c>
      <c r="H391" t="inlineStr">
        <is>
          <t>364</t>
        </is>
      </c>
      <c r="I391" t="inlineStr">
        <is>
          <t>3640</t>
        </is>
      </c>
      <c r="J391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K391" t="inlineStr">
        <is>
          <t>П</t>
        </is>
      </c>
      <c r="L391" t="n">
        <v>53422790.11034</v>
      </c>
      <c r="M391" t="n">
        <v>14068288.50498</v>
      </c>
      <c r="N391" t="n">
        <v>39354501.60536</v>
      </c>
      <c r="O391" t="n">
        <v>53422161.98987</v>
      </c>
      <c r="P391" t="n">
        <v>14067660.38451</v>
      </c>
      <c r="Q391" t="n">
        <v>39354501.60536</v>
      </c>
      <c r="R391" t="n">
        <v>7.07999</v>
      </c>
      <c r="S391" t="n">
        <v>7.07999</v>
      </c>
      <c r="T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Пасиви</t>
        </is>
      </c>
      <c r="E392" t="inlineStr">
        <is>
          <t>(без привʼязки)</t>
        </is>
      </c>
      <c r="F392" t="inlineStr">
        <is>
          <t>3</t>
        </is>
      </c>
      <c r="G392" t="inlineStr">
        <is>
          <t>36</t>
        </is>
      </c>
      <c r="H392" t="inlineStr">
        <is>
          <t>364</t>
        </is>
      </c>
      <c r="I392" t="inlineStr">
        <is>
          <t>3641</t>
        </is>
      </c>
      <c r="J392" t="inlineStr">
        <is>
          <t>Кредиторська заборгованість за розрахунками за цінними паперами для банку</t>
        </is>
      </c>
      <c r="K392" t="inlineStr">
        <is>
          <t>П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Пасиви</t>
        </is>
      </c>
      <c r="E393" t="inlineStr">
        <is>
          <t>(без привʼязки)</t>
        </is>
      </c>
      <c r="F393" t="inlineStr">
        <is>
          <t>3</t>
        </is>
      </c>
      <c r="G393" t="inlineStr">
        <is>
          <t>36</t>
        </is>
      </c>
      <c r="H393" t="inlineStr">
        <is>
          <t>364</t>
        </is>
      </c>
      <c r="I393" t="inlineStr">
        <is>
          <t>3648</t>
        </is>
      </c>
      <c r="J393" t="inlineStr">
        <is>
          <t>Кредиторська заборгованість за операціями з іншими фінансовими інструментами</t>
        </is>
      </c>
      <c r="K393" t="inlineStr">
        <is>
          <t>П</t>
        </is>
      </c>
      <c r="L393" t="n">
        <v>6553.4741</v>
      </c>
      <c r="M393" t="n">
        <v>6553.4741</v>
      </c>
      <c r="N393" t="n">
        <v>0</v>
      </c>
      <c r="O393" t="n">
        <v>6656.73539</v>
      </c>
      <c r="P393" t="n">
        <v>6656.73539</v>
      </c>
      <c r="Q393" t="n">
        <v>0</v>
      </c>
      <c r="R393" t="n">
        <v>10362.65989</v>
      </c>
      <c r="S393" t="n">
        <v>10362.65989</v>
      </c>
      <c r="T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Пасиви</t>
        </is>
      </c>
      <c r="E394" t="inlineStr">
        <is>
          <t>(без привʼязки)</t>
        </is>
      </c>
      <c r="F394" t="inlineStr">
        <is>
          <t>3</t>
        </is>
      </c>
      <c r="G394" t="inlineStr">
        <is>
          <t>36</t>
        </is>
      </c>
      <c r="H394" t="inlineStr">
        <is>
          <t>364</t>
        </is>
      </c>
      <c r="I394" t="inlineStr">
        <is>
          <t>3642</t>
        </is>
      </c>
      <c r="J394" t="inlineStr">
        <is>
          <t>Кредиторська заборгованість за кредитними операціями</t>
        </is>
      </c>
      <c r="K394" t="inlineStr">
        <is>
          <t>П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Пасиви</t>
        </is>
      </c>
      <c r="E395" t="inlineStr">
        <is>
          <t>(без привʼязки)</t>
        </is>
      </c>
      <c r="F395" t="inlineStr">
        <is>
          <t>3</t>
        </is>
      </c>
      <c r="G395" t="inlineStr">
        <is>
          <t>36</t>
        </is>
      </c>
      <c r="H395" t="inlineStr">
        <is>
          <t>365</t>
        </is>
      </c>
      <c r="I395" t="inlineStr">
        <is>
          <t>3650</t>
        </is>
      </c>
      <c r="J395" t="inlineStr">
        <is>
          <t>Заборгованість працівникам банку на відрядження</t>
        </is>
      </c>
      <c r="K395" t="inlineStr">
        <is>
          <t>П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Пасиви</t>
        </is>
      </c>
      <c r="E396" t="inlineStr">
        <is>
          <t>(без привʼязки)</t>
        </is>
      </c>
      <c r="F396" t="inlineStr">
        <is>
          <t>3</t>
        </is>
      </c>
      <c r="G396" t="inlineStr">
        <is>
          <t>36</t>
        </is>
      </c>
      <c r="H396" t="inlineStr">
        <is>
          <t>365</t>
        </is>
      </c>
      <c r="I396" t="inlineStr">
        <is>
          <t>3651</t>
        </is>
      </c>
      <c r="J396" t="inlineStr">
        <is>
          <t>Заборгованість працівникам банку на господарські витрати</t>
        </is>
      </c>
      <c r="K396" t="inlineStr">
        <is>
          <t>П</t>
        </is>
      </c>
      <c r="L396" t="n">
        <v>69.9665</v>
      </c>
      <c r="M396" t="n">
        <v>69.9665</v>
      </c>
      <c r="N396" t="n">
        <v>0</v>
      </c>
      <c r="O396" t="n">
        <v>69.9665</v>
      </c>
      <c r="P396" t="n">
        <v>69.9665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Пасиви</t>
        </is>
      </c>
      <c r="E397" t="inlineStr">
        <is>
          <t>(без привʼязки)</t>
        </is>
      </c>
      <c r="F397" t="inlineStr">
        <is>
          <t>3</t>
        </is>
      </c>
      <c r="G397" t="inlineStr">
        <is>
          <t>36</t>
        </is>
      </c>
      <c r="H397" t="inlineStr">
        <is>
          <t>365</t>
        </is>
      </c>
      <c r="I397" t="inlineStr">
        <is>
          <t>3652</t>
        </is>
      </c>
      <c r="J397" t="inlineStr">
        <is>
          <t>Нарахування працівникам банку за заробітною платою</t>
        </is>
      </c>
      <c r="K397" t="inlineStr">
        <is>
          <t>П</t>
        </is>
      </c>
      <c r="L397" t="n">
        <v>221227.62868</v>
      </c>
      <c r="M397" t="n">
        <v>221227.62868</v>
      </c>
      <c r="N397" t="n">
        <v>0</v>
      </c>
      <c r="O397" t="n">
        <v>174201.76368</v>
      </c>
      <c r="P397" t="n">
        <v>174201.76368</v>
      </c>
      <c r="Q397" t="n">
        <v>0</v>
      </c>
      <c r="R397" t="n">
        <v>208401.03916</v>
      </c>
      <c r="S397" t="n">
        <v>208401.03916</v>
      </c>
      <c r="T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Пасиви</t>
        </is>
      </c>
      <c r="E398" t="inlineStr">
        <is>
          <t>(без привʼязки)</t>
        </is>
      </c>
      <c r="F398" t="inlineStr">
        <is>
          <t>3</t>
        </is>
      </c>
      <c r="G398" t="inlineStr">
        <is>
          <t>36</t>
        </is>
      </c>
      <c r="H398" t="inlineStr">
        <is>
          <t>365</t>
        </is>
      </c>
      <c r="I398" t="inlineStr">
        <is>
          <t>3653</t>
        </is>
      </c>
      <c r="J398" t="inlineStr">
        <is>
          <t>Утримання з працівників банку на користь третіх осіб</t>
        </is>
      </c>
      <c r="K398" t="inlineStr">
        <is>
          <t>П</t>
        </is>
      </c>
      <c r="L398" t="n">
        <v>35295.11879</v>
      </c>
      <c r="M398" t="n">
        <v>35295.11879</v>
      </c>
      <c r="N398" t="n">
        <v>0</v>
      </c>
      <c r="O398" t="n">
        <v>35299.30752</v>
      </c>
      <c r="P398" t="n">
        <v>35299.30752</v>
      </c>
      <c r="Q398" t="n">
        <v>0</v>
      </c>
      <c r="R398" t="n">
        <v>200.10502</v>
      </c>
      <c r="S398" t="n">
        <v>200.10502</v>
      </c>
      <c r="T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Пасиви</t>
        </is>
      </c>
      <c r="E399" t="inlineStr">
        <is>
          <t>(без привʼязки)</t>
        </is>
      </c>
      <c r="F399" t="inlineStr">
        <is>
          <t>3</t>
        </is>
      </c>
      <c r="G399" t="inlineStr">
        <is>
          <t>36</t>
        </is>
      </c>
      <c r="H399" t="inlineStr">
        <is>
          <t>365</t>
        </is>
      </c>
      <c r="I399" t="inlineStr">
        <is>
          <t>3654</t>
        </is>
      </c>
      <c r="J399" t="inlineStr">
        <is>
          <t>Нараховані відпускні до сплати</t>
        </is>
      </c>
      <c r="K399" t="inlineStr">
        <is>
          <t>П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Пасиви</t>
        </is>
      </c>
      <c r="E400" t="inlineStr">
        <is>
          <t>(без привʼязки)</t>
        </is>
      </c>
      <c r="F400" t="inlineStr">
        <is>
          <t>3</t>
        </is>
      </c>
      <c r="G400" t="inlineStr">
        <is>
          <t>36</t>
        </is>
      </c>
      <c r="H400" t="inlineStr">
        <is>
          <t>365</t>
        </is>
      </c>
      <c r="I400" t="inlineStr">
        <is>
          <t>3658</t>
        </is>
      </c>
      <c r="J400" t="inlineStr">
        <is>
          <t>Забезпечення оплати відпусток</t>
        </is>
      </c>
      <c r="K400" t="inlineStr">
        <is>
          <t>П</t>
        </is>
      </c>
      <c r="L400" t="n">
        <v>7246.2998</v>
      </c>
      <c r="M400" t="n">
        <v>7246.2998</v>
      </c>
      <c r="N400" t="n">
        <v>0</v>
      </c>
      <c r="O400" t="n">
        <v>12994.42363</v>
      </c>
      <c r="P400" t="n">
        <v>12994.42363</v>
      </c>
      <c r="Q400" t="n">
        <v>0</v>
      </c>
      <c r="R400" t="n">
        <v>242585.35789</v>
      </c>
      <c r="S400" t="n">
        <v>242585.35789</v>
      </c>
      <c r="T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Пасиви</t>
        </is>
      </c>
      <c r="E401" t="inlineStr">
        <is>
          <t>(без привʼязки)</t>
        </is>
      </c>
      <c r="F401" t="inlineStr">
        <is>
          <t>3</t>
        </is>
      </c>
      <c r="G401" t="inlineStr">
        <is>
          <t>36</t>
        </is>
      </c>
      <c r="H401" t="inlineStr">
        <is>
          <t>365</t>
        </is>
      </c>
      <c r="I401" t="inlineStr">
        <is>
          <t>3659</t>
        </is>
      </c>
      <c r="J401" t="inlineStr">
        <is>
          <t>Інша кредиторська заборгованість за розрахунками з працівниками банку та іншими особами</t>
        </is>
      </c>
      <c r="K401" t="inlineStr">
        <is>
          <t>П</t>
        </is>
      </c>
      <c r="L401" t="n">
        <v>98.80656999999999</v>
      </c>
      <c r="M401" t="n">
        <v>98.80656999999999</v>
      </c>
      <c r="N401" t="n">
        <v>0</v>
      </c>
      <c r="O401" t="n">
        <v>90.20798000000001</v>
      </c>
      <c r="P401" t="n">
        <v>90.20798000000001</v>
      </c>
      <c r="Q401" t="n">
        <v>0</v>
      </c>
      <c r="R401" t="n">
        <v>90.20798000000001</v>
      </c>
      <c r="S401" t="n">
        <v>90.20798000000001</v>
      </c>
      <c r="T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Пасиви</t>
        </is>
      </c>
      <c r="E402" t="inlineStr">
        <is>
          <t>(без привʼязки)</t>
        </is>
      </c>
      <c r="F402" t="inlineStr">
        <is>
          <t>3</t>
        </is>
      </c>
      <c r="G402" t="inlineStr">
        <is>
          <t>36</t>
        </is>
      </c>
      <c r="H402" t="inlineStr">
        <is>
          <t>366</t>
        </is>
      </c>
      <c r="I402" t="inlineStr">
        <is>
          <t>3660</t>
        </is>
      </c>
      <c r="J402" t="inlineStr">
        <is>
          <t>Субординований борг банку</t>
        </is>
      </c>
      <c r="K402" t="inlineStr">
        <is>
          <t>П</t>
        </is>
      </c>
      <c r="L402" t="n">
        <v>41590</v>
      </c>
      <c r="M402" t="n">
        <v>0</v>
      </c>
      <c r="N402" t="n">
        <v>41590</v>
      </c>
      <c r="O402" t="n">
        <v>77570</v>
      </c>
      <c r="P402" t="n">
        <v>0</v>
      </c>
      <c r="Q402" t="n">
        <v>77570</v>
      </c>
      <c r="R402" t="n">
        <v>4320810</v>
      </c>
      <c r="S402" t="n">
        <v>0</v>
      </c>
      <c r="T402" t="n">
        <v>4320810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Пасиви</t>
        </is>
      </c>
      <c r="E403" t="inlineStr">
        <is>
          <t>(без привʼязки)</t>
        </is>
      </c>
      <c r="F403" t="inlineStr">
        <is>
          <t>3</t>
        </is>
      </c>
      <c r="G403" t="inlineStr">
        <is>
          <t>36</t>
        </is>
      </c>
      <c r="H403" t="inlineStr">
        <is>
          <t>366</t>
        </is>
      </c>
      <c r="I403" t="inlineStr">
        <is>
          <t>3666</t>
        </is>
      </c>
      <c r="J403" t="inlineStr">
        <is>
          <t>Неамортизований дисконт/премія за субординованим боргом</t>
        </is>
      </c>
      <c r="K403" t="inlineStr">
        <is>
          <t>А</t>
        </is>
      </c>
      <c r="L403" t="n">
        <v>420.66995</v>
      </c>
      <c r="M403" t="n">
        <v>0</v>
      </c>
      <c r="N403" t="n">
        <v>420.66995</v>
      </c>
      <c r="O403" t="n">
        <v>267.91498</v>
      </c>
      <c r="P403" t="n">
        <v>0</v>
      </c>
      <c r="Q403" t="n">
        <v>267.91498</v>
      </c>
      <c r="R403" t="n">
        <v>0</v>
      </c>
      <c r="S403" t="n">
        <v>0</v>
      </c>
      <c r="T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Пасиви</t>
        </is>
      </c>
      <c r="E404" t="inlineStr">
        <is>
          <t>(без привʼязки)</t>
        </is>
      </c>
      <c r="F404" t="inlineStr">
        <is>
          <t>3</t>
        </is>
      </c>
      <c r="G404" t="inlineStr">
        <is>
          <t>36</t>
        </is>
      </c>
      <c r="H404" t="inlineStr">
        <is>
          <t>366</t>
        </is>
      </c>
      <c r="I404" t="inlineStr">
        <is>
          <t>3666</t>
        </is>
      </c>
      <c r="J404" t="inlineStr">
        <is>
          <t>Неамортизований дисконт/премія за субординованим боргом</t>
        </is>
      </c>
      <c r="K404" t="inlineStr">
        <is>
          <t>П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14646.3957</v>
      </c>
      <c r="S404" t="n">
        <v>0</v>
      </c>
      <c r="T404" t="n">
        <v>14646.3957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Пасиви</t>
        </is>
      </c>
      <c r="E405" t="inlineStr">
        <is>
          <t>(без привʼязки)</t>
        </is>
      </c>
      <c r="F405" t="inlineStr">
        <is>
          <t>3</t>
        </is>
      </c>
      <c r="G405" t="inlineStr">
        <is>
          <t>36</t>
        </is>
      </c>
      <c r="H405" t="inlineStr">
        <is>
          <t>366</t>
        </is>
      </c>
      <c r="I405" t="inlineStr">
        <is>
          <t>3668</t>
        </is>
      </c>
      <c r="J405" t="inlineStr">
        <is>
          <t xml:space="preserve">Нараховані витрати за субординованим боргом </t>
        </is>
      </c>
      <c r="K405" t="inlineStr">
        <is>
          <t>П</t>
        </is>
      </c>
      <c r="L405" t="n">
        <v>1655.79787</v>
      </c>
      <c r="M405" t="n">
        <v>0</v>
      </c>
      <c r="N405" t="n">
        <v>1655.79787</v>
      </c>
      <c r="O405" t="n">
        <v>41923.00563</v>
      </c>
      <c r="P405" t="n">
        <v>0</v>
      </c>
      <c r="Q405" t="n">
        <v>41923.00563</v>
      </c>
      <c r="R405" t="n">
        <v>158593.81911</v>
      </c>
      <c r="S405" t="n">
        <v>0</v>
      </c>
      <c r="T405" t="n">
        <v>158593.81911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Пасиви</t>
        </is>
      </c>
      <c r="E406" t="inlineStr">
        <is>
          <t>(без привʼязки)</t>
        </is>
      </c>
      <c r="F406" t="inlineStr">
        <is>
          <t>3</t>
        </is>
      </c>
      <c r="G406" t="inlineStr">
        <is>
          <t>36</t>
        </is>
      </c>
      <c r="H406" t="inlineStr">
        <is>
          <t>367</t>
        </is>
      </c>
      <c r="I406" t="inlineStr">
        <is>
          <t>3670</t>
        </is>
      </c>
      <c r="J406" t="inlineStr">
        <is>
          <t>Нараховані витрати за розрахунково-касове обслуговування</t>
        </is>
      </c>
      <c r="K406" t="inlineStr">
        <is>
          <t>П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Пасиви</t>
        </is>
      </c>
      <c r="E407" t="inlineStr">
        <is>
          <t>(без привʼязки)</t>
        </is>
      </c>
      <c r="F407" t="inlineStr">
        <is>
          <t>3</t>
        </is>
      </c>
      <c r="G407" t="inlineStr">
        <is>
          <t>36</t>
        </is>
      </c>
      <c r="H407" t="inlineStr">
        <is>
          <t>367</t>
        </is>
      </c>
      <c r="I407" t="inlineStr">
        <is>
          <t>3678</t>
        </is>
      </c>
      <c r="J407" t="inlineStr">
        <is>
          <t xml:space="preserve">Інші нараховані витрати </t>
        </is>
      </c>
      <c r="K407" t="inlineStr">
        <is>
          <t>П</t>
        </is>
      </c>
      <c r="L407" t="n">
        <v>42268.90407</v>
      </c>
      <c r="M407" t="n">
        <v>4783.54306</v>
      </c>
      <c r="N407" t="n">
        <v>37485.36101</v>
      </c>
      <c r="O407" t="n">
        <v>28900.28011</v>
      </c>
      <c r="P407" t="n">
        <v>4699.41372</v>
      </c>
      <c r="Q407" t="n">
        <v>24200.86639</v>
      </c>
      <c r="R407" t="n">
        <v>32613.17219</v>
      </c>
      <c r="S407" t="n">
        <v>4402.50152</v>
      </c>
      <c r="T407" t="n">
        <v>28210.67067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Пасиви</t>
        </is>
      </c>
      <c r="E408" t="inlineStr">
        <is>
          <t>(без привʼязки)</t>
        </is>
      </c>
      <c r="F408" t="inlineStr">
        <is>
          <t>3</t>
        </is>
      </c>
      <c r="G408" t="inlineStr">
        <is>
          <t>36</t>
        </is>
      </c>
      <c r="H408" t="inlineStr">
        <is>
          <t>368</t>
        </is>
      </c>
      <c r="I408" t="inlineStr">
        <is>
          <t>3680</t>
        </is>
      </c>
      <c r="J408" t="inlineStr">
        <is>
          <t>Капітальний інструмент з умовами списання/конверсії</t>
        </is>
      </c>
      <c r="K408" t="inlineStr">
        <is>
          <t>П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Пасиви</t>
        </is>
      </c>
      <c r="E409" t="inlineStr">
        <is>
          <t>(без привʼязки)</t>
        </is>
      </c>
      <c r="F409" t="inlineStr">
        <is>
          <t>3</t>
        </is>
      </c>
      <c r="G409" t="inlineStr">
        <is>
          <t>36</t>
        </is>
      </c>
      <c r="H409" t="inlineStr">
        <is>
          <t>368</t>
        </is>
      </c>
      <c r="I409" t="inlineStr">
        <is>
          <t>3686</t>
        </is>
      </c>
      <c r="J409" t="inlineStr">
        <is>
          <t>Неамортизований дисконт/премія за капітальним інструментом з умовами списання/конверсії</t>
        </is>
      </c>
      <c r="K409" t="inlineStr">
        <is>
          <t>А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Пасиви</t>
        </is>
      </c>
      <c r="E410" t="inlineStr">
        <is>
          <t>(без привʼязки)</t>
        </is>
      </c>
      <c r="F410" t="inlineStr">
        <is>
          <t>3</t>
        </is>
      </c>
      <c r="G410" t="inlineStr">
        <is>
          <t>36</t>
        </is>
      </c>
      <c r="H410" t="inlineStr">
        <is>
          <t>368</t>
        </is>
      </c>
      <c r="I410" t="inlineStr">
        <is>
          <t>3688</t>
        </is>
      </c>
      <c r="J410" t="inlineStr">
        <is>
          <t>Нараховані витрати за капітальним інструментом з умовами списання/конверсії</t>
        </is>
      </c>
      <c r="K410" t="inlineStr">
        <is>
          <t>П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Пасиви</t>
        </is>
      </c>
      <c r="E411" t="inlineStr">
        <is>
          <t>(без привʼязки)</t>
        </is>
      </c>
      <c r="F411" t="inlineStr">
        <is>
          <t>3</t>
        </is>
      </c>
      <c r="G411" t="inlineStr">
        <is>
          <t>36</t>
        </is>
      </c>
      <c r="H411" t="inlineStr">
        <is>
          <t>369</t>
        </is>
      </c>
      <c r="I411" t="inlineStr">
        <is>
          <t>3690</t>
        </is>
      </c>
      <c r="J411" t="inlineStr">
        <is>
          <t>Резерви за наданими фінансовими гарантіями</t>
        </is>
      </c>
      <c r="K411" t="inlineStr">
        <is>
          <t>П</t>
        </is>
      </c>
      <c r="L411" t="n">
        <v>945.43425</v>
      </c>
      <c r="M411" t="n">
        <v>603.75167</v>
      </c>
      <c r="N411" t="n">
        <v>341.68258</v>
      </c>
      <c r="O411" t="n">
        <v>1256.2883</v>
      </c>
      <c r="P411" t="n">
        <v>867.45483</v>
      </c>
      <c r="Q411" t="n">
        <v>388.83347</v>
      </c>
      <c r="R411" t="n">
        <v>1167.55365</v>
      </c>
      <c r="S411" t="n">
        <v>828.79069</v>
      </c>
      <c r="T411" t="n">
        <v>338.76296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Пасиви</t>
        </is>
      </c>
      <c r="E412" t="inlineStr">
        <is>
          <t>(без привʼязки)</t>
        </is>
      </c>
      <c r="F412" t="inlineStr">
        <is>
          <t>3</t>
        </is>
      </c>
      <c r="G412" t="inlineStr">
        <is>
          <t>36</t>
        </is>
      </c>
      <c r="H412" t="inlineStr">
        <is>
          <t>369</t>
        </is>
      </c>
      <c r="I412" t="inlineStr">
        <is>
          <t>3699</t>
        </is>
      </c>
      <c r="J412" t="inlineStr">
        <is>
          <t>Резерви за іншими нефінансовими зобов'язаннями</t>
        </is>
      </c>
      <c r="K412" t="inlineStr">
        <is>
          <t>П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17736.21551</v>
      </c>
      <c r="S412" t="n">
        <v>17736.21551</v>
      </c>
      <c r="T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Пасиви</t>
        </is>
      </c>
      <c r="E413" t="inlineStr">
        <is>
          <t>(без привʼязки)</t>
        </is>
      </c>
      <c r="F413" t="inlineStr">
        <is>
          <t>3</t>
        </is>
      </c>
      <c r="G413" t="inlineStr">
        <is>
          <t>36</t>
        </is>
      </c>
      <c r="H413" t="inlineStr">
        <is>
          <t>369</t>
        </is>
      </c>
      <c r="I413" t="inlineStr">
        <is>
          <t>3692</t>
        </is>
      </c>
      <c r="J413" t="inlineStr">
        <is>
          <t>Резерви за кредитними зобов'язаннями</t>
        </is>
      </c>
      <c r="K413" t="inlineStr">
        <is>
          <t>П</t>
        </is>
      </c>
      <c r="L413" t="n">
        <v>101138.51292</v>
      </c>
      <c r="M413" t="n">
        <v>32346.23211</v>
      </c>
      <c r="N413" t="n">
        <v>68792.28081</v>
      </c>
      <c r="O413" t="n">
        <v>83130.99477</v>
      </c>
      <c r="P413" t="n">
        <v>21196.80458</v>
      </c>
      <c r="Q413" t="n">
        <v>61934.19019</v>
      </c>
      <c r="R413" t="n">
        <v>70701.11164</v>
      </c>
      <c r="S413" t="n">
        <v>15683.71677</v>
      </c>
      <c r="T413" t="n">
        <v>55017.39487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Пасиви</t>
        </is>
      </c>
      <c r="E414" t="inlineStr">
        <is>
          <t>(без привʼязки)</t>
        </is>
      </c>
      <c r="F414" t="inlineStr">
        <is>
          <t>3</t>
        </is>
      </c>
      <c r="G414" t="inlineStr">
        <is>
          <t>37</t>
        </is>
      </c>
      <c r="H414" t="inlineStr">
        <is>
          <t>370</t>
        </is>
      </c>
      <c r="I414" t="inlineStr">
        <is>
          <t>3705</t>
        </is>
      </c>
      <c r="J414" t="inlineStr">
        <is>
          <t>Клірингові рахунки за розрахунками платіжними картками</t>
        </is>
      </c>
      <c r="K414" t="inlineStr">
        <is>
          <t>П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Пасиви</t>
        </is>
      </c>
      <c r="E415" t="inlineStr">
        <is>
          <t>(без привʼязки)</t>
        </is>
      </c>
      <c r="F415" t="inlineStr">
        <is>
          <t>3</t>
        </is>
      </c>
      <c r="G415" t="inlineStr">
        <is>
          <t>37</t>
        </is>
      </c>
      <c r="H415" t="inlineStr">
        <is>
          <t>372</t>
        </is>
      </c>
      <c r="I415" t="inlineStr">
        <is>
          <t>3720</t>
        </is>
      </c>
      <c r="J415" t="inlineStr">
        <is>
          <t>Кредитові суми до з'ясування</t>
        </is>
      </c>
      <c r="K415" t="inlineStr">
        <is>
          <t>П</t>
        </is>
      </c>
      <c r="L415" t="n">
        <v>760817.1057</v>
      </c>
      <c r="M415" t="n">
        <v>89945.30921000001</v>
      </c>
      <c r="N415" t="n">
        <v>670871.79649</v>
      </c>
      <c r="O415" t="n">
        <v>724519.42308</v>
      </c>
      <c r="P415" t="n">
        <v>90513.81978999999</v>
      </c>
      <c r="Q415" t="n">
        <v>634005.60329</v>
      </c>
      <c r="R415" t="n">
        <v>29077.27329</v>
      </c>
      <c r="S415" t="n">
        <v>1080.40529</v>
      </c>
      <c r="T415" t="n">
        <v>27996.868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Пасиви</t>
        </is>
      </c>
      <c r="E416" t="inlineStr">
        <is>
          <t>(без привʼязки)</t>
        </is>
      </c>
      <c r="F416" t="inlineStr">
        <is>
          <t>3</t>
        </is>
      </c>
      <c r="G416" t="inlineStr">
        <is>
          <t>37</t>
        </is>
      </c>
      <c r="H416" t="inlineStr">
        <is>
          <t>373</t>
        </is>
      </c>
      <c r="I416" t="inlineStr">
        <is>
          <t>3739</t>
        </is>
      </c>
      <c r="J416" t="inlineStr">
        <is>
          <t>Транзитний рахунок за іншими розрахунками</t>
        </is>
      </c>
      <c r="K416" t="inlineStr">
        <is>
          <t>П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592153.78489</v>
      </c>
      <c r="S416" t="n">
        <v>5977.812</v>
      </c>
      <c r="T416" t="n">
        <v>586175.97289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Пасиви</t>
        </is>
      </c>
      <c r="E417" t="inlineStr">
        <is>
          <t>(без привʼязки)</t>
        </is>
      </c>
      <c r="F417" t="inlineStr">
        <is>
          <t>3</t>
        </is>
      </c>
      <c r="G417" t="inlineStr">
        <is>
          <t>38</t>
        </is>
      </c>
      <c r="H417" t="inlineStr">
        <is>
          <t>380</t>
        </is>
      </c>
      <c r="I417" t="inlineStr">
        <is>
          <t>3800</t>
        </is>
      </c>
      <c r="J417" t="inlineStr">
        <is>
          <t>Позиція банку щодо іноземної валюти та банківських металів</t>
        </is>
      </c>
      <c r="K417" t="inlineStr">
        <is>
          <t>П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1655047.06137</v>
      </c>
      <c r="S417" t="n">
        <v>0</v>
      </c>
      <c r="T417" t="n">
        <v>1655047.06137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Пасиви</t>
        </is>
      </c>
      <c r="E418" t="inlineStr">
        <is>
          <t>(без привʼязки)</t>
        </is>
      </c>
      <c r="F418" t="inlineStr">
        <is>
          <t>3</t>
        </is>
      </c>
      <c r="G418" t="inlineStr">
        <is>
          <t>38</t>
        </is>
      </c>
      <c r="H418" t="inlineStr">
        <is>
          <t>380</t>
        </is>
      </c>
      <c r="I418" t="inlineStr">
        <is>
          <t>3801</t>
        </is>
      </c>
      <c r="J418" t="inlineStr">
        <is>
          <t>Еквівалент позиції банку щодо іноземної валюти та банківських металів</t>
        </is>
      </c>
      <c r="K418" t="inlineStr">
        <is>
          <t>А</t>
        </is>
      </c>
      <c r="L418" t="n">
        <v>65262038.88719</v>
      </c>
      <c r="M418" t="n">
        <v>65262038.88719</v>
      </c>
      <c r="N418" t="n">
        <v>0</v>
      </c>
      <c r="O418" t="n">
        <v>65791169.2732</v>
      </c>
      <c r="P418" t="n">
        <v>65791169.2732</v>
      </c>
      <c r="Q418" t="n">
        <v>0</v>
      </c>
      <c r="R418" t="n">
        <v>-1655047.06137</v>
      </c>
      <c r="S418" t="n">
        <v>-1655047.06137</v>
      </c>
      <c r="T418" t="n">
        <v>0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Пасиви</t>
        </is>
      </c>
      <c r="E419" t="inlineStr">
        <is>
          <t>(без привʼязки)</t>
        </is>
      </c>
      <c r="F419" t="inlineStr">
        <is>
          <t>3</t>
        </is>
      </c>
      <c r="G419" t="inlineStr">
        <is>
          <t>39</t>
        </is>
      </c>
      <c r="H419" t="inlineStr">
        <is>
          <t>390</t>
        </is>
      </c>
      <c r="I419" t="inlineStr">
        <is>
          <t>3900</t>
        </is>
      </c>
      <c r="J419" t="inlineStr">
        <is>
          <t>Рахунки філій, що відкриті в банку</t>
        </is>
      </c>
      <c r="K419" t="inlineStr">
        <is>
          <t>П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Пасиви</t>
        </is>
      </c>
      <c r="E420" t="inlineStr">
        <is>
          <t>(без привʼязки)</t>
        </is>
      </c>
      <c r="F420" t="inlineStr">
        <is>
          <t>3</t>
        </is>
      </c>
      <c r="G420" t="inlineStr">
        <is>
          <t>39</t>
        </is>
      </c>
      <c r="H420" t="inlineStr">
        <is>
          <t>390</t>
        </is>
      </c>
      <c r="I420" t="inlineStr">
        <is>
          <t>3901</t>
        </is>
      </c>
      <c r="J420" t="inlineStr">
        <is>
          <t>Рахунки, що відкриті для філій банку</t>
        </is>
      </c>
      <c r="K420" t="inlineStr">
        <is>
          <t>П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Пасиви</t>
        </is>
      </c>
      <c r="E421" t="inlineStr">
        <is>
          <t>(без привʼязки)</t>
        </is>
      </c>
      <c r="F421" t="inlineStr">
        <is>
          <t>3</t>
        </is>
      </c>
      <c r="G421" t="inlineStr">
        <is>
          <t>39</t>
        </is>
      </c>
      <c r="H421" t="inlineStr">
        <is>
          <t>390</t>
        </is>
      </c>
      <c r="I421" t="inlineStr">
        <is>
          <t>3903</t>
        </is>
      </c>
      <c r="J421" t="inlineStr">
        <is>
          <t>Розрахунки за коштами, що отримані від філій банку</t>
        </is>
      </c>
      <c r="K421" t="inlineStr">
        <is>
          <t>П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Пасиви</t>
        </is>
      </c>
      <c r="E422" t="inlineStr">
        <is>
          <t>(без привʼязки)</t>
        </is>
      </c>
      <c r="F422" t="inlineStr">
        <is>
          <t>3</t>
        </is>
      </c>
      <c r="G422" t="inlineStr">
        <is>
          <t>39</t>
        </is>
      </c>
      <c r="H422" t="inlineStr">
        <is>
          <t>390</t>
        </is>
      </c>
      <c r="I422" t="inlineStr">
        <is>
          <t>3905</t>
        </is>
      </c>
      <c r="J422" t="inlineStr">
        <is>
          <t>Нараховані витрати за коштами, що отримані від філій банку</t>
        </is>
      </c>
      <c r="K422" t="inlineStr">
        <is>
          <t>П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Пасиви</t>
        </is>
      </c>
      <c r="E423" t="inlineStr">
        <is>
          <t>(без привʼязки)</t>
        </is>
      </c>
      <c r="F423" t="inlineStr">
        <is>
          <t>3</t>
        </is>
      </c>
      <c r="G423" t="inlineStr">
        <is>
          <t>39</t>
        </is>
      </c>
      <c r="H423" t="inlineStr">
        <is>
          <t>390</t>
        </is>
      </c>
      <c r="I423" t="inlineStr">
        <is>
          <t>3907</t>
        </is>
      </c>
      <c r="J423" t="inlineStr">
        <is>
          <t>Кредиторська заборгованість за операціями з готівкою між філіями банку</t>
        </is>
      </c>
      <c r="K423" t="inlineStr">
        <is>
          <t>П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Капітал</t>
        </is>
      </c>
      <c r="E424" t="inlineStr">
        <is>
          <t>(без привʼязки)</t>
        </is>
      </c>
      <c r="F424" t="inlineStr">
        <is>
          <t>5</t>
        </is>
      </c>
      <c r="G424" t="inlineStr">
        <is>
          <t>50</t>
        </is>
      </c>
      <c r="H424" t="inlineStr">
        <is>
          <t>500</t>
        </is>
      </c>
      <c r="I424" t="inlineStr">
        <is>
          <t>5000</t>
        </is>
      </c>
      <c r="J424" t="inlineStr">
        <is>
          <t>Статутний капітал банку</t>
        </is>
      </c>
      <c r="K424" t="inlineStr">
        <is>
          <t>П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45570041.12424</v>
      </c>
      <c r="S424" t="n">
        <v>45570041.12424</v>
      </c>
      <c r="T424" t="n">
        <v>0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Капітал</t>
        </is>
      </c>
      <c r="E425" t="inlineStr">
        <is>
          <t>(без привʼязки)</t>
        </is>
      </c>
      <c r="F425" t="inlineStr">
        <is>
          <t>5</t>
        </is>
      </c>
      <c r="G425" t="inlineStr">
        <is>
          <t>50</t>
        </is>
      </c>
      <c r="H425" t="inlineStr">
        <is>
          <t>500</t>
        </is>
      </c>
      <c r="I425" t="inlineStr">
        <is>
          <t>5002</t>
        </is>
      </c>
      <c r="J425" t="inlineStr">
        <is>
          <t xml:space="preserve">Власні акції (частки, паї), що викуплені в акціонерів (власників) </t>
        </is>
      </c>
      <c r="K425" t="inlineStr">
        <is>
          <t>А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Капітал</t>
        </is>
      </c>
      <c r="E426" t="inlineStr">
        <is>
          <t>(без привʼязки)</t>
        </is>
      </c>
      <c r="F426" t="inlineStr">
        <is>
          <t>5</t>
        </is>
      </c>
      <c r="G426" t="inlineStr">
        <is>
          <t>50</t>
        </is>
      </c>
      <c r="H426" t="inlineStr">
        <is>
          <t>500</t>
        </is>
      </c>
      <c r="I426" t="inlineStr">
        <is>
          <t>5004</t>
        </is>
      </c>
      <c r="J426" t="inlineStr">
        <is>
          <t>Незареєстрований статутний капітал</t>
        </is>
      </c>
      <c r="K426" t="inlineStr">
        <is>
          <t>П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Капітал</t>
        </is>
      </c>
      <c r="E427" t="inlineStr">
        <is>
          <t>(без привʼязки)</t>
        </is>
      </c>
      <c r="F427" t="inlineStr">
        <is>
          <t>5</t>
        </is>
      </c>
      <c r="G427" t="inlineStr">
        <is>
          <t>50</t>
        </is>
      </c>
      <c r="H427" t="inlineStr">
        <is>
          <t>501</t>
        </is>
      </c>
      <c r="I427" t="inlineStr">
        <is>
          <t>5010</t>
        </is>
      </c>
      <c r="J427" t="inlineStr">
        <is>
          <t>Емісійні різниці</t>
        </is>
      </c>
      <c r="K427" t="inlineStr">
        <is>
          <t>П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Капітал</t>
        </is>
      </c>
      <c r="E428" t="inlineStr">
        <is>
          <t>(без привʼязки)</t>
        </is>
      </c>
      <c r="F428" t="inlineStr">
        <is>
          <t>5</t>
        </is>
      </c>
      <c r="G428" t="inlineStr">
        <is>
          <t>50</t>
        </is>
      </c>
      <c r="H428" t="inlineStr">
        <is>
          <t>501</t>
        </is>
      </c>
      <c r="I428" t="inlineStr">
        <is>
          <t>5011</t>
        </is>
      </c>
      <c r="J428" t="inlineStr">
        <is>
          <t>Операції з акціонерами (власниками)</t>
        </is>
      </c>
      <c r="K428" t="inlineStr">
        <is>
          <t>А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Капітал</t>
        </is>
      </c>
      <c r="E429" t="inlineStr">
        <is>
          <t>(без привʼязки)</t>
        </is>
      </c>
      <c r="F429" t="inlineStr">
        <is>
          <t>5</t>
        </is>
      </c>
      <c r="G429" t="inlineStr">
        <is>
          <t>50</t>
        </is>
      </c>
      <c r="H429" t="inlineStr">
        <is>
          <t>501</t>
        </is>
      </c>
      <c r="I429" t="inlineStr">
        <is>
          <t>5011</t>
        </is>
      </c>
      <c r="J429" t="inlineStr">
        <is>
          <t>Операції з акціонерами (власниками)</t>
        </is>
      </c>
      <c r="K429" t="inlineStr">
        <is>
          <t>П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Капітал</t>
        </is>
      </c>
      <c r="E430" t="inlineStr">
        <is>
          <t>(без привʼязки)</t>
        </is>
      </c>
      <c r="F430" t="inlineStr">
        <is>
          <t>5</t>
        </is>
      </c>
      <c r="G430" t="inlineStr">
        <is>
          <t>50</t>
        </is>
      </c>
      <c r="H430" t="inlineStr">
        <is>
          <t>502</t>
        </is>
      </c>
      <c r="I430" t="inlineStr">
        <is>
          <t>5020</t>
        </is>
      </c>
      <c r="J430" t="inlineStr">
        <is>
          <t>Загальні резерви</t>
        </is>
      </c>
      <c r="K430" t="inlineStr">
        <is>
          <t>П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Капітал</t>
        </is>
      </c>
      <c r="E431" t="inlineStr">
        <is>
          <t>(без привʼязки)</t>
        </is>
      </c>
      <c r="F431" t="inlineStr">
        <is>
          <t>5</t>
        </is>
      </c>
      <c r="G431" t="inlineStr">
        <is>
          <t>50</t>
        </is>
      </c>
      <c r="H431" t="inlineStr">
        <is>
          <t>502</t>
        </is>
      </c>
      <c r="I431" t="inlineStr">
        <is>
          <t>5021</t>
        </is>
      </c>
      <c r="J431" t="inlineStr">
        <is>
          <t>Резервні фонди</t>
        </is>
      </c>
      <c r="K431" t="inlineStr">
        <is>
          <t>П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Капітал</t>
        </is>
      </c>
      <c r="E432" t="inlineStr">
        <is>
          <t>(без привʼязки)</t>
        </is>
      </c>
      <c r="F432" t="inlineStr">
        <is>
          <t>5</t>
        </is>
      </c>
      <c r="G432" t="inlineStr">
        <is>
          <t>50</t>
        </is>
      </c>
      <c r="H432" t="inlineStr">
        <is>
          <t>502</t>
        </is>
      </c>
      <c r="I432" t="inlineStr">
        <is>
          <t>5022</t>
        </is>
      </c>
      <c r="J432" t="inlineStr">
        <is>
          <t>Інші фонди банку</t>
        </is>
      </c>
      <c r="K432" t="inlineStr">
        <is>
          <t>П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Капітал</t>
        </is>
      </c>
      <c r="E433" t="inlineStr">
        <is>
          <t>(без привʼязки)</t>
        </is>
      </c>
      <c r="F433" t="inlineStr">
        <is>
          <t>5</t>
        </is>
      </c>
      <c r="G433" t="inlineStr">
        <is>
          <t>50</t>
        </is>
      </c>
      <c r="H433" t="inlineStr">
        <is>
          <t>503</t>
        </is>
      </c>
      <c r="I433" t="inlineStr">
        <is>
          <t>5030</t>
        </is>
      </c>
      <c r="J433" t="inlineStr">
        <is>
          <t>Нерозподілені прибутки минулих років</t>
        </is>
      </c>
      <c r="K433" t="inlineStr">
        <is>
          <t>П</t>
        </is>
      </c>
      <c r="L433" t="n">
        <v>0</v>
      </c>
      <c r="M433" t="n">
        <v>0</v>
      </c>
      <c r="N433" t="n">
        <v>0</v>
      </c>
      <c r="O433" t="n">
        <v>3657.82672</v>
      </c>
      <c r="P433" t="n">
        <v>3657.82672</v>
      </c>
      <c r="Q433" t="n">
        <v>0</v>
      </c>
      <c r="R433" t="n">
        <v>25115.84962</v>
      </c>
      <c r="S433" t="n">
        <v>25115.84962</v>
      </c>
      <c r="T433" t="n">
        <v>0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Капітал</t>
        </is>
      </c>
      <c r="E434" t="inlineStr">
        <is>
          <t>(без привʼязки)</t>
        </is>
      </c>
      <c r="F434" t="inlineStr">
        <is>
          <t>5</t>
        </is>
      </c>
      <c r="G434" t="inlineStr">
        <is>
          <t>50</t>
        </is>
      </c>
      <c r="H434" t="inlineStr">
        <is>
          <t>503</t>
        </is>
      </c>
      <c r="I434" t="inlineStr">
        <is>
          <t>5031</t>
        </is>
      </c>
      <c r="J434" t="inlineStr">
        <is>
          <t>Непокриті збитки минулих років</t>
        </is>
      </c>
      <c r="K434" t="inlineStr">
        <is>
          <t>А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-36498893.50551</v>
      </c>
      <c r="S434" t="n">
        <v>-36498893.50551</v>
      </c>
      <c r="T434" t="n">
        <v>0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Капітал</t>
        </is>
      </c>
      <c r="E435" t="inlineStr">
        <is>
          <t>(без привʼязки)</t>
        </is>
      </c>
      <c r="F435" t="inlineStr">
        <is>
          <t>5</t>
        </is>
      </c>
      <c r="G435" t="inlineStr">
        <is>
          <t>50</t>
        </is>
      </c>
      <c r="H435" t="inlineStr">
        <is>
          <t>504</t>
        </is>
      </c>
      <c r="I435" t="inlineStr">
        <is>
          <t>5040</t>
        </is>
      </c>
      <c r="J435" t="inlineStr">
        <is>
          <t xml:space="preserve">Прибуток звітного року </t>
        </is>
      </c>
      <c r="K435" t="inlineStr">
        <is>
          <t>П</t>
        </is>
      </c>
      <c r="L435" t="n">
        <v>338326.13062</v>
      </c>
      <c r="M435" t="n">
        <v>338326.13062</v>
      </c>
      <c r="N435" t="n">
        <v>0</v>
      </c>
      <c r="O435" t="n">
        <v>368030.9267</v>
      </c>
      <c r="P435" t="n">
        <v>368030.9267</v>
      </c>
      <c r="Q435" t="n">
        <v>0</v>
      </c>
      <c r="R435" t="n">
        <v>8886562.76107</v>
      </c>
      <c r="S435" t="n">
        <v>8886562.76107</v>
      </c>
      <c r="T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Капітал</t>
        </is>
      </c>
      <c r="E436" t="inlineStr">
        <is>
          <t>(без привʼязки)</t>
        </is>
      </c>
      <c r="F436" t="inlineStr">
        <is>
          <t>5</t>
        </is>
      </c>
      <c r="G436" t="inlineStr">
        <is>
          <t>50</t>
        </is>
      </c>
      <c r="H436" t="inlineStr">
        <is>
          <t>504</t>
        </is>
      </c>
      <c r="I436" t="inlineStr">
        <is>
          <t>5041</t>
        </is>
      </c>
      <c r="J436" t="inlineStr">
        <is>
          <t>Збиток звітного року</t>
        </is>
      </c>
      <c r="K436" t="inlineStr">
        <is>
          <t>А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Капітал</t>
        </is>
      </c>
      <c r="E437" t="inlineStr">
        <is>
          <t>(без привʼязки)</t>
        </is>
      </c>
      <c r="F437" t="inlineStr">
        <is>
          <t>5</t>
        </is>
      </c>
      <c r="G437" t="inlineStr">
        <is>
          <t>51</t>
        </is>
      </c>
      <c r="H437" t="inlineStr">
        <is>
          <t>510</t>
        </is>
      </c>
      <c r="I437" t="inlineStr">
        <is>
          <t>5100</t>
        </is>
      </c>
      <c r="J437" t="inlineStr">
        <is>
          <t>Результати переоцінки основних засобів</t>
        </is>
      </c>
      <c r="K437" t="inlineStr">
        <is>
          <t>П</t>
        </is>
      </c>
      <c r="L437" t="n">
        <v>3657.82672</v>
      </c>
      <c r="M437" t="n">
        <v>3657.82672</v>
      </c>
      <c r="N437" t="n">
        <v>0</v>
      </c>
      <c r="O437" t="n">
        <v>0</v>
      </c>
      <c r="P437" t="n">
        <v>0</v>
      </c>
      <c r="Q437" t="n">
        <v>0</v>
      </c>
      <c r="R437" t="n">
        <v>789661.90521</v>
      </c>
      <c r="S437" t="n">
        <v>789661.90521</v>
      </c>
      <c r="T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Капітал</t>
        </is>
      </c>
      <c r="E438" t="inlineStr">
        <is>
          <t>(без привʼязки)</t>
        </is>
      </c>
      <c r="F438" t="inlineStr">
        <is>
          <t>5</t>
        </is>
      </c>
      <c r="G438" t="inlineStr">
        <is>
          <t>51</t>
        </is>
      </c>
      <c r="H438" t="inlineStr">
        <is>
          <t>510</t>
        </is>
      </c>
      <c r="I438" t="inlineStr">
        <is>
          <t>5102</t>
        </is>
      </c>
      <c r="J43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438" t="inlineStr">
        <is>
          <t>А</t>
        </is>
      </c>
      <c r="L438" t="n">
        <v>20834.30412</v>
      </c>
      <c r="M438" t="n">
        <v>20834.30412</v>
      </c>
      <c r="N438" t="n">
        <v>0</v>
      </c>
      <c r="O438" t="n">
        <v>87825.44971</v>
      </c>
      <c r="P438" t="n">
        <v>87825.44971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Капітал</t>
        </is>
      </c>
      <c r="E439" t="inlineStr">
        <is>
          <t>(без привʼязки)</t>
        </is>
      </c>
      <c r="F439" t="inlineStr">
        <is>
          <t>5</t>
        </is>
      </c>
      <c r="G439" t="inlineStr">
        <is>
          <t>51</t>
        </is>
      </c>
      <c r="H439" t="inlineStr">
        <is>
          <t>510</t>
        </is>
      </c>
      <c r="I439" t="inlineStr">
        <is>
          <t>5102</t>
        </is>
      </c>
      <c r="J439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439" t="inlineStr">
        <is>
          <t>П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242584.72767</v>
      </c>
      <c r="S439" t="n">
        <v>242584.72767</v>
      </c>
      <c r="T439" t="n">
        <v>0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Капітал</t>
        </is>
      </c>
      <c r="E440" t="inlineStr">
        <is>
          <t>(без привʼязки)</t>
        </is>
      </c>
      <c r="F440" t="inlineStr">
        <is>
          <t>5</t>
        </is>
      </c>
      <c r="G440" t="inlineStr">
        <is>
          <t>51</t>
        </is>
      </c>
      <c r="H440" t="inlineStr">
        <is>
          <t>510</t>
        </is>
      </c>
      <c r="I440" t="inlineStr">
        <is>
          <t>5105</t>
        </is>
      </c>
      <c r="J440" t="inlineStr">
        <is>
          <t>Результати коригування вартості фінансових інструментів за операціями з акціонерами</t>
        </is>
      </c>
      <c r="K440" t="inlineStr">
        <is>
          <t>А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Капітал</t>
        </is>
      </c>
      <c r="E441" t="inlineStr">
        <is>
          <t>(без привʼязки)</t>
        </is>
      </c>
      <c r="F441" t="inlineStr">
        <is>
          <t>5</t>
        </is>
      </c>
      <c r="G441" t="inlineStr">
        <is>
          <t>51</t>
        </is>
      </c>
      <c r="H441" t="inlineStr">
        <is>
          <t>510</t>
        </is>
      </c>
      <c r="I441" t="inlineStr">
        <is>
          <t>5105</t>
        </is>
      </c>
      <c r="J441" t="inlineStr">
        <is>
          <t>Результати коригування вартості фінансових інструментів за операціями з акціонерами</t>
        </is>
      </c>
      <c r="K441" t="inlineStr">
        <is>
          <t>П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635103.73016</v>
      </c>
      <c r="S441" t="n">
        <v>635103.73016</v>
      </c>
      <c r="T441" t="n">
        <v>0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Капітал</t>
        </is>
      </c>
      <c r="E442" t="inlineStr">
        <is>
          <t>(без привʼязки)</t>
        </is>
      </c>
      <c r="F442" t="inlineStr">
        <is>
          <t>5</t>
        </is>
      </c>
      <c r="G442" t="inlineStr">
        <is>
          <t>51</t>
        </is>
      </c>
      <c r="H442" t="inlineStr">
        <is>
          <t>510</t>
        </is>
      </c>
      <c r="I442" t="inlineStr">
        <is>
          <t>5106</t>
        </is>
      </c>
      <c r="J44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442" t="inlineStr">
        <is>
          <t>А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-53423.04069</v>
      </c>
      <c r="S442" t="n">
        <v>-53423.04069</v>
      </c>
      <c r="T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Капітал</t>
        </is>
      </c>
      <c r="E443" t="inlineStr">
        <is>
          <t>(без привʼязки)</t>
        </is>
      </c>
      <c r="F443" t="inlineStr">
        <is>
          <t>5</t>
        </is>
      </c>
      <c r="G443" t="inlineStr">
        <is>
          <t>51</t>
        </is>
      </c>
      <c r="H443" t="inlineStr">
        <is>
          <t>510</t>
        </is>
      </c>
      <c r="I443" t="inlineStr">
        <is>
          <t>5106</t>
        </is>
      </c>
      <c r="J443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443" t="inlineStr">
        <is>
          <t>П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Капітал</t>
        </is>
      </c>
      <c r="E444" t="inlineStr">
        <is>
          <t>(без привʼязки)</t>
        </is>
      </c>
      <c r="F444" t="inlineStr">
        <is>
          <t>5</t>
        </is>
      </c>
      <c r="G444" t="inlineStr">
        <is>
          <t>59</t>
        </is>
      </c>
      <c r="H444" t="inlineStr">
        <is>
          <t>599</t>
        </is>
      </c>
      <c r="I444" t="inlineStr">
        <is>
          <t>5999</t>
        </is>
      </c>
      <c r="J444" t="inlineStr">
        <is>
          <t>5999</t>
        </is>
      </c>
      <c r="K444" t="inlineStr">
        <is>
          <t>П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769065.87907</v>
      </c>
      <c r="S444" t="n">
        <v>769065.87907</v>
      </c>
      <c r="T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Доходи</t>
        </is>
      </c>
      <c r="E445" t="inlineStr">
        <is>
          <t>(без привʼязки)</t>
        </is>
      </c>
      <c r="F445" t="inlineStr">
        <is>
          <t>6</t>
        </is>
      </c>
      <c r="G445" t="inlineStr">
        <is>
          <t>60</t>
        </is>
      </c>
      <c r="H445" t="inlineStr">
        <is>
          <t>600</t>
        </is>
      </c>
      <c r="I445" t="inlineStr">
        <is>
          <t>6000</t>
        </is>
      </c>
      <c r="J445" t="inlineStr">
        <is>
          <t>Процентні доходи за коштами на вимогу, що розміщені в Hаціональному банку України</t>
        </is>
      </c>
      <c r="K445" t="inlineStr">
        <is>
          <t>А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Доходи</t>
        </is>
      </c>
      <c r="E446" t="inlineStr">
        <is>
          <t>(без привʼязки)</t>
        </is>
      </c>
      <c r="F446" t="inlineStr">
        <is>
          <t>6</t>
        </is>
      </c>
      <c r="G446" t="inlineStr">
        <is>
          <t>60</t>
        </is>
      </c>
      <c r="H446" t="inlineStr">
        <is>
          <t>600</t>
        </is>
      </c>
      <c r="I446" t="inlineStr">
        <is>
          <t>6000</t>
        </is>
      </c>
      <c r="J446" t="inlineStr">
        <is>
          <t>Процентні доходи за коштами на вимогу, що розміщені в Hаціональному банку України</t>
        </is>
      </c>
      <c r="K446" t="inlineStr">
        <is>
          <t>П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Доходи</t>
        </is>
      </c>
      <c r="E447" t="inlineStr">
        <is>
          <t>(без привʼязки)</t>
        </is>
      </c>
      <c r="F447" t="inlineStr">
        <is>
          <t>6</t>
        </is>
      </c>
      <c r="G447" t="inlineStr">
        <is>
          <t>60</t>
        </is>
      </c>
      <c r="H447" t="inlineStr">
        <is>
          <t>601</t>
        </is>
      </c>
      <c r="I447" t="inlineStr">
        <is>
          <t>6010</t>
        </is>
      </c>
      <c r="J44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447" t="inlineStr">
        <is>
          <t>А</t>
        </is>
      </c>
      <c r="L447" t="n">
        <v>0</v>
      </c>
      <c r="M447" t="n">
        <v>0</v>
      </c>
      <c r="N447" t="n">
        <v>0</v>
      </c>
      <c r="O447" t="n">
        <v>43803.272</v>
      </c>
      <c r="P447" t="n">
        <v>43803.272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Доходи</t>
        </is>
      </c>
      <c r="E448" t="inlineStr">
        <is>
          <t>(без привʼязки)</t>
        </is>
      </c>
      <c r="F448" t="inlineStr">
        <is>
          <t>6</t>
        </is>
      </c>
      <c r="G448" t="inlineStr">
        <is>
          <t>60</t>
        </is>
      </c>
      <c r="H448" t="inlineStr">
        <is>
          <t>601</t>
        </is>
      </c>
      <c r="I448" t="inlineStr">
        <is>
          <t>6010</t>
        </is>
      </c>
      <c r="J448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448" t="inlineStr">
        <is>
          <t>П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94542.92651</v>
      </c>
      <c r="S448" t="n">
        <v>94542.92651</v>
      </c>
      <c r="T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Доходи</t>
        </is>
      </c>
      <c r="E449" t="inlineStr">
        <is>
          <t>(без привʼязки)</t>
        </is>
      </c>
      <c r="F449" t="inlineStr">
        <is>
          <t>6</t>
        </is>
      </c>
      <c r="G449" t="inlineStr">
        <is>
          <t>60</t>
        </is>
      </c>
      <c r="H449" t="inlineStr">
        <is>
          <t>601</t>
        </is>
      </c>
      <c r="I449" t="inlineStr">
        <is>
          <t>6011</t>
        </is>
      </c>
      <c r="J44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449" t="inlineStr">
        <is>
          <t>А</t>
        </is>
      </c>
      <c r="L449" t="n">
        <v>0</v>
      </c>
      <c r="M449" t="n">
        <v>0</v>
      </c>
      <c r="N449" t="n">
        <v>0</v>
      </c>
      <c r="O449" t="n">
        <v>9521.76814</v>
      </c>
      <c r="P449" t="n">
        <v>9521.76814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Доходи</t>
        </is>
      </c>
      <c r="E450" t="inlineStr">
        <is>
          <t>(без привʼязки)</t>
        </is>
      </c>
      <c r="F450" t="inlineStr">
        <is>
          <t>6</t>
        </is>
      </c>
      <c r="G450" t="inlineStr">
        <is>
          <t>60</t>
        </is>
      </c>
      <c r="H450" t="inlineStr">
        <is>
          <t>601</t>
        </is>
      </c>
      <c r="I450" t="inlineStr">
        <is>
          <t>6011</t>
        </is>
      </c>
      <c r="J45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450" t="inlineStr">
        <is>
          <t>П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18500.8853</v>
      </c>
      <c r="S450" t="n">
        <v>18500.8853</v>
      </c>
      <c r="T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Доходи</t>
        </is>
      </c>
      <c r="E451" t="inlineStr">
        <is>
          <t>(без привʼязки)</t>
        </is>
      </c>
      <c r="F451" t="inlineStr">
        <is>
          <t>6</t>
        </is>
      </c>
      <c r="G451" t="inlineStr">
        <is>
          <t>60</t>
        </is>
      </c>
      <c r="H451" t="inlineStr">
        <is>
          <t>601</t>
        </is>
      </c>
      <c r="I451" t="inlineStr">
        <is>
          <t>6012</t>
        </is>
      </c>
      <c r="J451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451" t="inlineStr">
        <is>
          <t>А</t>
        </is>
      </c>
      <c r="L451" t="n">
        <v>4.30099</v>
      </c>
      <c r="M451" t="n">
        <v>4.30099</v>
      </c>
      <c r="N451" t="n">
        <v>0</v>
      </c>
      <c r="O451" t="n">
        <v>49350.03369</v>
      </c>
      <c r="P451" t="n">
        <v>49350.03369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Доходи</t>
        </is>
      </c>
      <c r="E452" t="inlineStr">
        <is>
          <t>(без привʼязки)</t>
        </is>
      </c>
      <c r="F452" t="inlineStr">
        <is>
          <t>6</t>
        </is>
      </c>
      <c r="G452" t="inlineStr">
        <is>
          <t>60</t>
        </is>
      </c>
      <c r="H452" t="inlineStr">
        <is>
          <t>601</t>
        </is>
      </c>
      <c r="I452" t="inlineStr">
        <is>
          <t>6012</t>
        </is>
      </c>
      <c r="J45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452" t="inlineStr">
        <is>
          <t>П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105537.04679</v>
      </c>
      <c r="S452" t="n">
        <v>105537.04679</v>
      </c>
      <c r="T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Доходи</t>
        </is>
      </c>
      <c r="E453" t="inlineStr">
        <is>
          <t>(без привʼязки)</t>
        </is>
      </c>
      <c r="F453" t="inlineStr">
        <is>
          <t>6</t>
        </is>
      </c>
      <c r="G453" t="inlineStr">
        <is>
          <t>60</t>
        </is>
      </c>
      <c r="H453" t="inlineStr">
        <is>
          <t>601</t>
        </is>
      </c>
      <c r="I453" t="inlineStr">
        <is>
          <t>6013</t>
        </is>
      </c>
      <c r="J45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453" t="inlineStr">
        <is>
          <t>А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Доходи</t>
        </is>
      </c>
      <c r="E454" t="inlineStr">
        <is>
          <t>(без привʼязки)</t>
        </is>
      </c>
      <c r="F454" t="inlineStr">
        <is>
          <t>6</t>
        </is>
      </c>
      <c r="G454" t="inlineStr">
        <is>
          <t>60</t>
        </is>
      </c>
      <c r="H454" t="inlineStr">
        <is>
          <t>601</t>
        </is>
      </c>
      <c r="I454" t="inlineStr">
        <is>
          <t>6013</t>
        </is>
      </c>
      <c r="J45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454" t="inlineStr">
        <is>
          <t>П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Доходи</t>
        </is>
      </c>
      <c r="E455" t="inlineStr">
        <is>
          <t>(без привʼязки)</t>
        </is>
      </c>
      <c r="F455" t="inlineStr">
        <is>
          <t>6</t>
        </is>
      </c>
      <c r="G455" t="inlineStr">
        <is>
          <t>60</t>
        </is>
      </c>
      <c r="H455" t="inlineStr">
        <is>
          <t>601</t>
        </is>
      </c>
      <c r="I455" t="inlineStr">
        <is>
          <t>6014</t>
        </is>
      </c>
      <c r="J45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455" t="inlineStr">
        <is>
          <t>А</t>
        </is>
      </c>
      <c r="L455" t="n">
        <v>5.37602</v>
      </c>
      <c r="M455" t="n">
        <v>5.37602</v>
      </c>
      <c r="N455" t="n">
        <v>0</v>
      </c>
      <c r="O455" t="n">
        <v>0.00411</v>
      </c>
      <c r="P455" t="n">
        <v>0.00411</v>
      </c>
      <c r="Q455" t="n">
        <v>0</v>
      </c>
      <c r="R455" t="n">
        <v>-11.2721</v>
      </c>
      <c r="S455" t="n">
        <v>-11.2721</v>
      </c>
      <c r="T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Доходи</t>
        </is>
      </c>
      <c r="E456" t="inlineStr">
        <is>
          <t>(без привʼязки)</t>
        </is>
      </c>
      <c r="F456" t="inlineStr">
        <is>
          <t>6</t>
        </is>
      </c>
      <c r="G456" t="inlineStr">
        <is>
          <t>60</t>
        </is>
      </c>
      <c r="H456" t="inlineStr">
        <is>
          <t>601</t>
        </is>
      </c>
      <c r="I456" t="inlineStr">
        <is>
          <t>6014</t>
        </is>
      </c>
      <c r="J45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456" t="inlineStr">
        <is>
          <t>П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Доходи</t>
        </is>
      </c>
      <c r="E457" t="inlineStr">
        <is>
          <t>(без привʼязки)</t>
        </is>
      </c>
      <c r="F457" t="inlineStr">
        <is>
          <t>6</t>
        </is>
      </c>
      <c r="G457" t="inlineStr">
        <is>
          <t>60</t>
        </is>
      </c>
      <c r="H457" t="inlineStr">
        <is>
          <t>601</t>
        </is>
      </c>
      <c r="I457" t="inlineStr">
        <is>
          <t>6015</t>
        </is>
      </c>
      <c r="J45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457" t="inlineStr">
        <is>
          <t>А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Доходи</t>
        </is>
      </c>
      <c r="E458" t="inlineStr">
        <is>
          <t>(без привʼязки)</t>
        </is>
      </c>
      <c r="F458" t="inlineStr">
        <is>
          <t>6</t>
        </is>
      </c>
      <c r="G458" t="inlineStr">
        <is>
          <t>60</t>
        </is>
      </c>
      <c r="H458" t="inlineStr">
        <is>
          <t>601</t>
        </is>
      </c>
      <c r="I458" t="inlineStr">
        <is>
          <t>6015</t>
        </is>
      </c>
      <c r="J458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458" t="inlineStr">
        <is>
          <t>П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Доходи</t>
        </is>
      </c>
      <c r="E459" t="inlineStr">
        <is>
          <t>(без привʼязки)</t>
        </is>
      </c>
      <c r="F459" t="inlineStr">
        <is>
          <t>6</t>
        </is>
      </c>
      <c r="G459" t="inlineStr">
        <is>
          <t>60</t>
        </is>
      </c>
      <c r="H459" t="inlineStr">
        <is>
          <t>601</t>
        </is>
      </c>
      <c r="I459" t="inlineStr">
        <is>
          <t>6016</t>
        </is>
      </c>
      <c r="J45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K459" t="inlineStr">
        <is>
          <t>А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Доходи</t>
        </is>
      </c>
      <c r="E460" t="inlineStr">
        <is>
          <t>(без привʼязки)</t>
        </is>
      </c>
      <c r="F460" t="inlineStr">
        <is>
          <t>6</t>
        </is>
      </c>
      <c r="G460" t="inlineStr">
        <is>
          <t>60</t>
        </is>
      </c>
      <c r="H460" t="inlineStr">
        <is>
          <t>602</t>
        </is>
      </c>
      <c r="I460" t="inlineStr">
        <is>
          <t>6020</t>
        </is>
      </c>
      <c r="J46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460" t="inlineStr">
        <is>
          <t>А</t>
        </is>
      </c>
      <c r="L460" t="n">
        <v>18.7411</v>
      </c>
      <c r="M460" t="n">
        <v>18.7411</v>
      </c>
      <c r="N460" t="n">
        <v>0</v>
      </c>
      <c r="O460" t="n">
        <v>6379.12689</v>
      </c>
      <c r="P460" t="n">
        <v>6379.12689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Доходи</t>
        </is>
      </c>
      <c r="E461" t="inlineStr">
        <is>
          <t>(без привʼязки)</t>
        </is>
      </c>
      <c r="F461" t="inlineStr">
        <is>
          <t>6</t>
        </is>
      </c>
      <c r="G461" t="inlineStr">
        <is>
          <t>60</t>
        </is>
      </c>
      <c r="H461" t="inlineStr">
        <is>
          <t>602</t>
        </is>
      </c>
      <c r="I461" t="inlineStr">
        <is>
          <t>6020</t>
        </is>
      </c>
      <c r="J46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461" t="inlineStr">
        <is>
          <t>П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13569.3614</v>
      </c>
      <c r="S461" t="n">
        <v>13569.3614</v>
      </c>
      <c r="T461" t="n">
        <v>0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Доходи</t>
        </is>
      </c>
      <c r="E462" t="inlineStr">
        <is>
          <t>(без привʼязки)</t>
        </is>
      </c>
      <c r="F462" t="inlineStr">
        <is>
          <t>6</t>
        </is>
      </c>
      <c r="G462" t="inlineStr">
        <is>
          <t>60</t>
        </is>
      </c>
      <c r="H462" t="inlineStr">
        <is>
          <t>602</t>
        </is>
      </c>
      <c r="I462" t="inlineStr">
        <is>
          <t>6021</t>
        </is>
      </c>
      <c r="J46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462" t="inlineStr">
        <is>
          <t>А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Доходи</t>
        </is>
      </c>
      <c r="E463" t="inlineStr">
        <is>
          <t>(без привʼязки)</t>
        </is>
      </c>
      <c r="F463" t="inlineStr">
        <is>
          <t>6</t>
        </is>
      </c>
      <c r="G463" t="inlineStr">
        <is>
          <t>60</t>
        </is>
      </c>
      <c r="H463" t="inlineStr">
        <is>
          <t>602</t>
        </is>
      </c>
      <c r="I463" t="inlineStr">
        <is>
          <t>6021</t>
        </is>
      </c>
      <c r="J46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463" t="inlineStr">
        <is>
          <t>П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Доходи</t>
        </is>
      </c>
      <c r="E464" t="inlineStr">
        <is>
          <t>(без привʼязки)</t>
        </is>
      </c>
      <c r="F464" t="inlineStr">
        <is>
          <t>6</t>
        </is>
      </c>
      <c r="G464" t="inlineStr">
        <is>
          <t>60</t>
        </is>
      </c>
      <c r="H464" t="inlineStr">
        <is>
          <t>602</t>
        </is>
      </c>
      <c r="I464" t="inlineStr">
        <is>
          <t>6022</t>
        </is>
      </c>
      <c r="J46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464" t="inlineStr">
        <is>
          <t>А</t>
        </is>
      </c>
      <c r="L464" t="n">
        <v>21.4484</v>
      </c>
      <c r="M464" t="n">
        <v>21.4484</v>
      </c>
      <c r="N464" t="n">
        <v>0</v>
      </c>
      <c r="O464" t="n">
        <v>588.01779</v>
      </c>
      <c r="P464" t="n">
        <v>588.01779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Доходи</t>
        </is>
      </c>
      <c r="E465" t="inlineStr">
        <is>
          <t>(без привʼязки)</t>
        </is>
      </c>
      <c r="F465" t="inlineStr">
        <is>
          <t>6</t>
        </is>
      </c>
      <c r="G465" t="inlineStr">
        <is>
          <t>60</t>
        </is>
      </c>
      <c r="H465" t="inlineStr">
        <is>
          <t>602</t>
        </is>
      </c>
      <c r="I465" t="inlineStr">
        <is>
          <t>6022</t>
        </is>
      </c>
      <c r="J46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465" t="inlineStr">
        <is>
          <t>П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566.56939</v>
      </c>
      <c r="S465" t="n">
        <v>566.56939</v>
      </c>
      <c r="T465" t="n">
        <v>0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Доходи</t>
        </is>
      </c>
      <c r="E466" t="inlineStr">
        <is>
          <t>(без привʼязки)</t>
        </is>
      </c>
      <c r="F466" t="inlineStr">
        <is>
          <t>6</t>
        </is>
      </c>
      <c r="G466" t="inlineStr">
        <is>
          <t>60</t>
        </is>
      </c>
      <c r="H466" t="inlineStr">
        <is>
          <t>602</t>
        </is>
      </c>
      <c r="I466" t="inlineStr">
        <is>
          <t>6023</t>
        </is>
      </c>
      <c r="J46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466" t="inlineStr">
        <is>
          <t>А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Доходи</t>
        </is>
      </c>
      <c r="E467" t="inlineStr">
        <is>
          <t>(без привʼязки)</t>
        </is>
      </c>
      <c r="F467" t="inlineStr">
        <is>
          <t>6</t>
        </is>
      </c>
      <c r="G467" t="inlineStr">
        <is>
          <t>60</t>
        </is>
      </c>
      <c r="H467" t="inlineStr">
        <is>
          <t>602</t>
        </is>
      </c>
      <c r="I467" t="inlineStr">
        <is>
          <t>6023</t>
        </is>
      </c>
      <c r="J46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467" t="inlineStr">
        <is>
          <t>П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Доходи</t>
        </is>
      </c>
      <c r="E468" t="inlineStr">
        <is>
          <t>(без привʼязки)</t>
        </is>
      </c>
      <c r="F468" t="inlineStr">
        <is>
          <t>6</t>
        </is>
      </c>
      <c r="G468" t="inlineStr">
        <is>
          <t>60</t>
        </is>
      </c>
      <c r="H468" t="inlineStr">
        <is>
          <t>602</t>
        </is>
      </c>
      <c r="I468" t="inlineStr">
        <is>
          <t>6024</t>
        </is>
      </c>
      <c r="J46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468" t="inlineStr">
        <is>
          <t>А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Доходи</t>
        </is>
      </c>
      <c r="E469" t="inlineStr">
        <is>
          <t>(без привʼязки)</t>
        </is>
      </c>
      <c r="F469" t="inlineStr">
        <is>
          <t>6</t>
        </is>
      </c>
      <c r="G469" t="inlineStr">
        <is>
          <t>60</t>
        </is>
      </c>
      <c r="H469" t="inlineStr">
        <is>
          <t>602</t>
        </is>
      </c>
      <c r="I469" t="inlineStr">
        <is>
          <t>6024</t>
        </is>
      </c>
      <c r="J46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469" t="inlineStr">
        <is>
          <t>П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Доходи</t>
        </is>
      </c>
      <c r="E470" t="inlineStr">
        <is>
          <t>(без привʼязки)</t>
        </is>
      </c>
      <c r="F470" t="inlineStr">
        <is>
          <t>6</t>
        </is>
      </c>
      <c r="G470" t="inlineStr">
        <is>
          <t>60</t>
        </is>
      </c>
      <c r="H470" t="inlineStr">
        <is>
          <t>602</t>
        </is>
      </c>
      <c r="I470" t="inlineStr">
        <is>
          <t>6025</t>
        </is>
      </c>
      <c r="J47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470" t="inlineStr">
        <is>
          <t>А</t>
        </is>
      </c>
      <c r="L470" t="n">
        <v>51123.62941</v>
      </c>
      <c r="M470" t="n">
        <v>51123.62941</v>
      </c>
      <c r="N470" t="n">
        <v>0</v>
      </c>
      <c r="O470" t="n">
        <v>771978.3356</v>
      </c>
      <c r="P470" t="n">
        <v>771978.3356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Доходи</t>
        </is>
      </c>
      <c r="E471" t="inlineStr">
        <is>
          <t>(без привʼязки)</t>
        </is>
      </c>
      <c r="F471" t="inlineStr">
        <is>
          <t>6</t>
        </is>
      </c>
      <c r="G471" t="inlineStr">
        <is>
          <t>60</t>
        </is>
      </c>
      <c r="H471" t="inlineStr">
        <is>
          <t>602</t>
        </is>
      </c>
      <c r="I471" t="inlineStr">
        <is>
          <t>6025</t>
        </is>
      </c>
      <c r="J47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471" t="inlineStr">
        <is>
          <t>П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1523188.90851</v>
      </c>
      <c r="S471" t="n">
        <v>1523188.90851</v>
      </c>
      <c r="T471" t="n">
        <v>0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Доходи</t>
        </is>
      </c>
      <c r="E472" t="inlineStr">
        <is>
          <t>(без привʼязки)</t>
        </is>
      </c>
      <c r="F472" t="inlineStr">
        <is>
          <t>6</t>
        </is>
      </c>
      <c r="G472" t="inlineStr">
        <is>
          <t>60</t>
        </is>
      </c>
      <c r="H472" t="inlineStr">
        <is>
          <t>602</t>
        </is>
      </c>
      <c r="I472" t="inlineStr">
        <is>
          <t>6026</t>
        </is>
      </c>
      <c r="J47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472" t="inlineStr">
        <is>
          <t>А</t>
        </is>
      </c>
      <c r="L472" t="n">
        <v>568.53746</v>
      </c>
      <c r="M472" t="n">
        <v>568.53746</v>
      </c>
      <c r="N472" t="n">
        <v>0</v>
      </c>
      <c r="O472" t="n">
        <v>10814.34929</v>
      </c>
      <c r="P472" t="n">
        <v>10814.34929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Доходи</t>
        </is>
      </c>
      <c r="E473" t="inlineStr">
        <is>
          <t>(без привʼязки)</t>
        </is>
      </c>
      <c r="F473" t="inlineStr">
        <is>
          <t>6</t>
        </is>
      </c>
      <c r="G473" t="inlineStr">
        <is>
          <t>60</t>
        </is>
      </c>
      <c r="H473" t="inlineStr">
        <is>
          <t>602</t>
        </is>
      </c>
      <c r="I473" t="inlineStr">
        <is>
          <t>6026</t>
        </is>
      </c>
      <c r="J4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473" t="inlineStr">
        <is>
          <t>П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22122.7099</v>
      </c>
      <c r="S473" t="n">
        <v>22122.7099</v>
      </c>
      <c r="T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Доходи</t>
        </is>
      </c>
      <c r="E474" t="inlineStr">
        <is>
          <t>(без привʼязки)</t>
        </is>
      </c>
      <c r="F474" t="inlineStr">
        <is>
          <t>6</t>
        </is>
      </c>
      <c r="G474" t="inlineStr">
        <is>
          <t>60</t>
        </is>
      </c>
      <c r="H474" t="inlineStr">
        <is>
          <t>602</t>
        </is>
      </c>
      <c r="I474" t="inlineStr">
        <is>
          <t>6027</t>
        </is>
      </c>
      <c r="J4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474" t="inlineStr">
        <is>
          <t>А</t>
        </is>
      </c>
      <c r="L474" t="n">
        <v>0.01908</v>
      </c>
      <c r="M474" t="n">
        <v>0.01908</v>
      </c>
      <c r="N474" t="n">
        <v>0</v>
      </c>
      <c r="O474" t="n">
        <v>154.18208</v>
      </c>
      <c r="P474" t="n">
        <v>154.18208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Доходи</t>
        </is>
      </c>
      <c r="E475" t="inlineStr">
        <is>
          <t>(без привʼязки)</t>
        </is>
      </c>
      <c r="F475" t="inlineStr">
        <is>
          <t>6</t>
        </is>
      </c>
      <c r="G475" t="inlineStr">
        <is>
          <t>60</t>
        </is>
      </c>
      <c r="H475" t="inlineStr">
        <is>
          <t>602</t>
        </is>
      </c>
      <c r="I475" t="inlineStr">
        <is>
          <t>6027</t>
        </is>
      </c>
      <c r="J4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475" t="inlineStr">
        <is>
          <t>П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328.315</v>
      </c>
      <c r="S475" t="n">
        <v>328.315</v>
      </c>
      <c r="T475" t="n">
        <v>0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Доходи</t>
        </is>
      </c>
      <c r="E476" t="inlineStr">
        <is>
          <t>(без привʼязки)</t>
        </is>
      </c>
      <c r="F476" t="inlineStr">
        <is>
          <t>6</t>
        </is>
      </c>
      <c r="G476" t="inlineStr">
        <is>
          <t>60</t>
        </is>
      </c>
      <c r="H476" t="inlineStr">
        <is>
          <t>603</t>
        </is>
      </c>
      <c r="I476" t="inlineStr">
        <is>
          <t>6033</t>
        </is>
      </c>
      <c r="J47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476" t="inlineStr">
        <is>
          <t>А</t>
        </is>
      </c>
      <c r="L476" t="n">
        <v>10485.55335</v>
      </c>
      <c r="M476" t="n">
        <v>10485.55335</v>
      </c>
      <c r="N476" t="n">
        <v>0</v>
      </c>
      <c r="O476" t="n">
        <v>46077.02693</v>
      </c>
      <c r="P476" t="n">
        <v>46077.02693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Доходи</t>
        </is>
      </c>
      <c r="E477" t="inlineStr">
        <is>
          <t>(без привʼязки)</t>
        </is>
      </c>
      <c r="F477" t="inlineStr">
        <is>
          <t>6</t>
        </is>
      </c>
      <c r="G477" t="inlineStr">
        <is>
          <t>60</t>
        </is>
      </c>
      <c r="H477" t="inlineStr">
        <is>
          <t>603</t>
        </is>
      </c>
      <c r="I477" t="inlineStr">
        <is>
          <t>6033</t>
        </is>
      </c>
      <c r="J47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477" t="inlineStr">
        <is>
          <t>П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75370.16024</v>
      </c>
      <c r="S477" t="n">
        <v>75370.16024</v>
      </c>
      <c r="T477" t="n">
        <v>0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Доходи</t>
        </is>
      </c>
      <c r="E478" t="inlineStr">
        <is>
          <t>(без привʼязки)</t>
        </is>
      </c>
      <c r="F478" t="inlineStr">
        <is>
          <t>6</t>
        </is>
      </c>
      <c r="G478" t="inlineStr">
        <is>
          <t>60</t>
        </is>
      </c>
      <c r="H478" t="inlineStr">
        <is>
          <t>603</t>
        </is>
      </c>
      <c r="I478" t="inlineStr">
        <is>
          <t>6034</t>
        </is>
      </c>
      <c r="J47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478" t="inlineStr">
        <is>
          <t>А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Доходи</t>
        </is>
      </c>
      <c r="E479" t="inlineStr">
        <is>
          <t>(без привʼязки)</t>
        </is>
      </c>
      <c r="F479" t="inlineStr">
        <is>
          <t>6</t>
        </is>
      </c>
      <c r="G479" t="inlineStr">
        <is>
          <t>60</t>
        </is>
      </c>
      <c r="H479" t="inlineStr">
        <is>
          <t>603</t>
        </is>
      </c>
      <c r="I479" t="inlineStr">
        <is>
          <t>6034</t>
        </is>
      </c>
      <c r="J47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479" t="inlineStr">
        <is>
          <t>П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Доходи</t>
        </is>
      </c>
      <c r="E480" t="inlineStr">
        <is>
          <t>(без привʼязки)</t>
        </is>
      </c>
      <c r="F480" t="inlineStr">
        <is>
          <t>6</t>
        </is>
      </c>
      <c r="G480" t="inlineStr">
        <is>
          <t>60</t>
        </is>
      </c>
      <c r="H480" t="inlineStr">
        <is>
          <t>603</t>
        </is>
      </c>
      <c r="I480" t="inlineStr">
        <is>
          <t>6035</t>
        </is>
      </c>
      <c r="J48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480" t="inlineStr">
        <is>
          <t>А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Доходи</t>
        </is>
      </c>
      <c r="E481" t="inlineStr">
        <is>
          <t>(без привʼязки)</t>
        </is>
      </c>
      <c r="F481" t="inlineStr">
        <is>
          <t>6</t>
        </is>
      </c>
      <c r="G481" t="inlineStr">
        <is>
          <t>60</t>
        </is>
      </c>
      <c r="H481" t="inlineStr">
        <is>
          <t>603</t>
        </is>
      </c>
      <c r="I481" t="inlineStr">
        <is>
          <t>6035</t>
        </is>
      </c>
      <c r="J48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481" t="inlineStr">
        <is>
          <t>П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Доходи</t>
        </is>
      </c>
      <c r="E482" t="inlineStr">
        <is>
          <t>(без привʼязки)</t>
        </is>
      </c>
      <c r="F482" t="inlineStr">
        <is>
          <t>6</t>
        </is>
      </c>
      <c r="G482" t="inlineStr">
        <is>
          <t>60</t>
        </is>
      </c>
      <c r="H482" t="inlineStr">
        <is>
          <t>604</t>
        </is>
      </c>
      <c r="I482" t="inlineStr">
        <is>
          <t>6040</t>
        </is>
      </c>
      <c r="J48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482" t="inlineStr">
        <is>
          <t>А</t>
        </is>
      </c>
      <c r="L482" t="n">
        <v>0</v>
      </c>
      <c r="M482" t="n">
        <v>0</v>
      </c>
      <c r="N482" t="n">
        <v>0</v>
      </c>
      <c r="O482" t="n">
        <v>5401.39964</v>
      </c>
      <c r="P482" t="n">
        <v>5401.39964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Доходи</t>
        </is>
      </c>
      <c r="E483" t="inlineStr">
        <is>
          <t>(без привʼязки)</t>
        </is>
      </c>
      <c r="F483" t="inlineStr">
        <is>
          <t>6</t>
        </is>
      </c>
      <c r="G483" t="inlineStr">
        <is>
          <t>60</t>
        </is>
      </c>
      <c r="H483" t="inlineStr">
        <is>
          <t>604</t>
        </is>
      </c>
      <c r="I483" t="inlineStr">
        <is>
          <t>6040</t>
        </is>
      </c>
      <c r="J48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483" t="inlineStr">
        <is>
          <t>П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12375.87999</v>
      </c>
      <c r="S483" t="n">
        <v>12375.87999</v>
      </c>
      <c r="T483" t="n">
        <v>0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Доходи</t>
        </is>
      </c>
      <c r="E484" t="inlineStr">
        <is>
          <t>(без привʼязки)</t>
        </is>
      </c>
      <c r="F484" t="inlineStr">
        <is>
          <t>6</t>
        </is>
      </c>
      <c r="G484" t="inlineStr">
        <is>
          <t>60</t>
        </is>
      </c>
      <c r="H484" t="inlineStr">
        <is>
          <t>604</t>
        </is>
      </c>
      <c r="I484" t="inlineStr">
        <is>
          <t>6041</t>
        </is>
      </c>
      <c r="J48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484" t="inlineStr">
        <is>
          <t>А</t>
        </is>
      </c>
      <c r="L484" t="n">
        <v>76.12788</v>
      </c>
      <c r="M484" t="n">
        <v>76.12788</v>
      </c>
      <c r="N484" t="n">
        <v>0</v>
      </c>
      <c r="O484" t="n">
        <v>7763.44009</v>
      </c>
      <c r="P484" t="n">
        <v>7763.44009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Доходи</t>
        </is>
      </c>
      <c r="E485" t="inlineStr">
        <is>
          <t>(без привʼязки)</t>
        </is>
      </c>
      <c r="F485" t="inlineStr">
        <is>
          <t>6</t>
        </is>
      </c>
      <c r="G485" t="inlineStr">
        <is>
          <t>60</t>
        </is>
      </c>
      <c r="H485" t="inlineStr">
        <is>
          <t>604</t>
        </is>
      </c>
      <c r="I485" t="inlineStr">
        <is>
          <t>6041</t>
        </is>
      </c>
      <c r="J48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485" t="inlineStr">
        <is>
          <t>П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16485.5176</v>
      </c>
      <c r="S485" t="n">
        <v>16485.5176</v>
      </c>
      <c r="T485" t="n">
        <v>0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Доходи</t>
        </is>
      </c>
      <c r="E486" t="inlineStr">
        <is>
          <t>(без привʼязки)</t>
        </is>
      </c>
      <c r="F486" t="inlineStr">
        <is>
          <t>6</t>
        </is>
      </c>
      <c r="G486" t="inlineStr">
        <is>
          <t>60</t>
        </is>
      </c>
      <c r="H486" t="inlineStr">
        <is>
          <t>605</t>
        </is>
      </c>
      <c r="I486" t="inlineStr">
        <is>
          <t>6050</t>
        </is>
      </c>
      <c r="J48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486" t="inlineStr">
        <is>
          <t>А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Доходи</t>
        </is>
      </c>
      <c r="E487" t="inlineStr">
        <is>
          <t>(без привʼязки)</t>
        </is>
      </c>
      <c r="F487" t="inlineStr">
        <is>
          <t>6</t>
        </is>
      </c>
      <c r="G487" t="inlineStr">
        <is>
          <t>60</t>
        </is>
      </c>
      <c r="H487" t="inlineStr">
        <is>
          <t>605</t>
        </is>
      </c>
      <c r="I487" t="inlineStr">
        <is>
          <t>6050</t>
        </is>
      </c>
      <c r="J48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487" t="inlineStr">
        <is>
          <t>П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Доходи</t>
        </is>
      </c>
      <c r="E488" t="inlineStr">
        <is>
          <t>(без привʼязки)</t>
        </is>
      </c>
      <c r="F488" t="inlineStr">
        <is>
          <t>6</t>
        </is>
      </c>
      <c r="G488" t="inlineStr">
        <is>
          <t>60</t>
        </is>
      </c>
      <c r="H488" t="inlineStr">
        <is>
          <t>605</t>
        </is>
      </c>
      <c r="I488" t="inlineStr">
        <is>
          <t>6052</t>
        </is>
      </c>
      <c r="J48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488" t="inlineStr">
        <is>
          <t>А</t>
        </is>
      </c>
      <c r="L488" t="n">
        <v>1.25058</v>
      </c>
      <c r="M488" t="n">
        <v>1.25058</v>
      </c>
      <c r="N488" t="n">
        <v>0</v>
      </c>
      <c r="O488" t="n">
        <v>718.18055</v>
      </c>
      <c r="P488" t="n">
        <v>718.18055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Доходи</t>
        </is>
      </c>
      <c r="E489" t="inlineStr">
        <is>
          <t>(без привʼязки)</t>
        </is>
      </c>
      <c r="F489" t="inlineStr">
        <is>
          <t>6</t>
        </is>
      </c>
      <c r="G489" t="inlineStr">
        <is>
          <t>60</t>
        </is>
      </c>
      <c r="H489" t="inlineStr">
        <is>
          <t>605</t>
        </is>
      </c>
      <c r="I489" t="inlineStr">
        <is>
          <t>6052</t>
        </is>
      </c>
      <c r="J48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489" t="inlineStr">
        <is>
          <t>П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1516.94302</v>
      </c>
      <c r="S489" t="n">
        <v>1516.94302</v>
      </c>
      <c r="T489" t="n">
        <v>0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Доходи</t>
        </is>
      </c>
      <c r="E490" t="inlineStr">
        <is>
          <t>(без привʼязки)</t>
        </is>
      </c>
      <c r="F490" t="inlineStr">
        <is>
          <t>6</t>
        </is>
      </c>
      <c r="G490" t="inlineStr">
        <is>
          <t>60</t>
        </is>
      </c>
      <c r="H490" t="inlineStr">
        <is>
          <t>605</t>
        </is>
      </c>
      <c r="I490" t="inlineStr">
        <is>
          <t>6053</t>
        </is>
      </c>
      <c r="J49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490" t="inlineStr">
        <is>
          <t>А</t>
        </is>
      </c>
      <c r="L490" t="n">
        <v>291.96902</v>
      </c>
      <c r="M490" t="n">
        <v>291.96902</v>
      </c>
      <c r="N490" t="n">
        <v>0</v>
      </c>
      <c r="O490" t="n">
        <v>63.3399</v>
      </c>
      <c r="P490" t="n">
        <v>63.3399</v>
      </c>
      <c r="Q490" t="n">
        <v>0</v>
      </c>
      <c r="R490" t="n">
        <v>-162.05999</v>
      </c>
      <c r="S490" t="n">
        <v>-162.05999</v>
      </c>
      <c r="T490" t="n">
        <v>0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Доходи</t>
        </is>
      </c>
      <c r="E491" t="inlineStr">
        <is>
          <t>(без привʼязки)</t>
        </is>
      </c>
      <c r="F491" t="inlineStr">
        <is>
          <t>6</t>
        </is>
      </c>
      <c r="G491" t="inlineStr">
        <is>
          <t>60</t>
        </is>
      </c>
      <c r="H491" t="inlineStr">
        <is>
          <t>605</t>
        </is>
      </c>
      <c r="I491" t="inlineStr">
        <is>
          <t>6053</t>
        </is>
      </c>
      <c r="J49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491" t="inlineStr">
        <is>
          <t>П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Доходи</t>
        </is>
      </c>
      <c r="E492" t="inlineStr">
        <is>
          <t>(без привʼязки)</t>
        </is>
      </c>
      <c r="F492" t="inlineStr">
        <is>
          <t>6</t>
        </is>
      </c>
      <c r="G492" t="inlineStr">
        <is>
          <t>60</t>
        </is>
      </c>
      <c r="H492" t="inlineStr">
        <is>
          <t>605</t>
        </is>
      </c>
      <c r="I492" t="inlineStr">
        <is>
          <t>6055</t>
        </is>
      </c>
      <c r="J49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492" t="inlineStr">
        <is>
          <t>А</t>
        </is>
      </c>
      <c r="L492" t="n">
        <v>42.03405</v>
      </c>
      <c r="M492" t="n">
        <v>42.03405</v>
      </c>
      <c r="N492" t="n">
        <v>0</v>
      </c>
      <c r="O492" t="n">
        <v>780.77336</v>
      </c>
      <c r="P492" t="n">
        <v>780.77336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Доходи</t>
        </is>
      </c>
      <c r="E493" t="inlineStr">
        <is>
          <t>(без привʼязки)</t>
        </is>
      </c>
      <c r="F493" t="inlineStr">
        <is>
          <t>6</t>
        </is>
      </c>
      <c r="G493" t="inlineStr">
        <is>
          <t>60</t>
        </is>
      </c>
      <c r="H493" t="inlineStr">
        <is>
          <t>605</t>
        </is>
      </c>
      <c r="I493" t="inlineStr">
        <is>
          <t>6055</t>
        </is>
      </c>
      <c r="J49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493" t="inlineStr">
        <is>
          <t>П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1568.185</v>
      </c>
      <c r="S493" t="n">
        <v>1568.185</v>
      </c>
      <c r="T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Доходи</t>
        </is>
      </c>
      <c r="E494" t="inlineStr">
        <is>
          <t>(без привʼязки)</t>
        </is>
      </c>
      <c r="F494" t="inlineStr">
        <is>
          <t>6</t>
        </is>
      </c>
      <c r="G494" t="inlineStr">
        <is>
          <t>60</t>
        </is>
      </c>
      <c r="H494" t="inlineStr">
        <is>
          <t>606</t>
        </is>
      </c>
      <c r="I494" t="inlineStr">
        <is>
          <t>6060</t>
        </is>
      </c>
      <c r="J49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494" t="inlineStr">
        <is>
          <t>А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Доходи</t>
        </is>
      </c>
      <c r="E495" t="inlineStr">
        <is>
          <t>(без привʼязки)</t>
        </is>
      </c>
      <c r="F495" t="inlineStr">
        <is>
          <t>6</t>
        </is>
      </c>
      <c r="G495" t="inlineStr">
        <is>
          <t>60</t>
        </is>
      </c>
      <c r="H495" t="inlineStr">
        <is>
          <t>606</t>
        </is>
      </c>
      <c r="I495" t="inlineStr">
        <is>
          <t>6060</t>
        </is>
      </c>
      <c r="J49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495" t="inlineStr">
        <is>
          <t>П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Доходи</t>
        </is>
      </c>
      <c r="E496" t="inlineStr">
        <is>
          <t>(без привʼязки)</t>
        </is>
      </c>
      <c r="F496" t="inlineStr">
        <is>
          <t>6</t>
        </is>
      </c>
      <c r="G496" t="inlineStr">
        <is>
          <t>60</t>
        </is>
      </c>
      <c r="H496" t="inlineStr">
        <is>
          <t>606</t>
        </is>
      </c>
      <c r="I496" t="inlineStr">
        <is>
          <t>6061</t>
        </is>
      </c>
      <c r="J49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496" t="inlineStr">
        <is>
          <t>А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Доходи</t>
        </is>
      </c>
      <c r="E497" t="inlineStr">
        <is>
          <t>(без привʼязки)</t>
        </is>
      </c>
      <c r="F497" t="inlineStr">
        <is>
          <t>6</t>
        </is>
      </c>
      <c r="G497" t="inlineStr">
        <is>
          <t>60</t>
        </is>
      </c>
      <c r="H497" t="inlineStr">
        <is>
          <t>606</t>
        </is>
      </c>
      <c r="I497" t="inlineStr">
        <is>
          <t>6061</t>
        </is>
      </c>
      <c r="J49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497" t="inlineStr">
        <is>
          <t>П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Доходи</t>
        </is>
      </c>
      <c r="E498" t="inlineStr">
        <is>
          <t>(без привʼязки)</t>
        </is>
      </c>
      <c r="F498" t="inlineStr">
        <is>
          <t>6</t>
        </is>
      </c>
      <c r="G498" t="inlineStr">
        <is>
          <t>60</t>
        </is>
      </c>
      <c r="H498" t="inlineStr">
        <is>
          <t>606</t>
        </is>
      </c>
      <c r="I498" t="inlineStr">
        <is>
          <t>6063</t>
        </is>
      </c>
      <c r="J49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498" t="inlineStr">
        <is>
          <t>А</t>
        </is>
      </c>
      <c r="L498" t="n">
        <v>3.69452</v>
      </c>
      <c r="M498" t="n">
        <v>3.69452</v>
      </c>
      <c r="N498" t="n">
        <v>0</v>
      </c>
      <c r="O498" t="n">
        <v>3.73146</v>
      </c>
      <c r="P498" t="n">
        <v>3.73146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Доходи</t>
        </is>
      </c>
      <c r="E499" t="inlineStr">
        <is>
          <t>(без привʼязки)</t>
        </is>
      </c>
      <c r="F499" t="inlineStr">
        <is>
          <t>6</t>
        </is>
      </c>
      <c r="G499" t="inlineStr">
        <is>
          <t>60</t>
        </is>
      </c>
      <c r="H499" t="inlineStr">
        <is>
          <t>606</t>
        </is>
      </c>
      <c r="I499" t="inlineStr">
        <is>
          <t>6063</t>
        </is>
      </c>
      <c r="J49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499" t="inlineStr">
        <is>
          <t>П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0.08573</v>
      </c>
      <c r="S499" t="n">
        <v>0.08573</v>
      </c>
      <c r="T499" t="n">
        <v>0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Доходи</t>
        </is>
      </c>
      <c r="E500" t="inlineStr">
        <is>
          <t>(без привʼязки)</t>
        </is>
      </c>
      <c r="F500" t="inlineStr">
        <is>
          <t>6</t>
        </is>
      </c>
      <c r="G500" t="inlineStr">
        <is>
          <t>60</t>
        </is>
      </c>
      <c r="H500" t="inlineStr">
        <is>
          <t>609</t>
        </is>
      </c>
      <c r="I500" t="inlineStr">
        <is>
          <t>6090</t>
        </is>
      </c>
      <c r="J500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K500" t="inlineStr">
        <is>
          <t>П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Доходи</t>
        </is>
      </c>
      <c r="E501" t="inlineStr">
        <is>
          <t>(без привʼязки)</t>
        </is>
      </c>
      <c r="F501" t="inlineStr">
        <is>
          <t>6</t>
        </is>
      </c>
      <c r="G501" t="inlineStr">
        <is>
          <t>60</t>
        </is>
      </c>
      <c r="H501" t="inlineStr">
        <is>
          <t>609</t>
        </is>
      </c>
      <c r="I501" t="inlineStr">
        <is>
          <t>6094</t>
        </is>
      </c>
      <c r="J50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K501" t="inlineStr">
        <is>
          <t>П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Доходи</t>
        </is>
      </c>
      <c r="E502" t="inlineStr">
        <is>
          <t>(без привʼязки)</t>
        </is>
      </c>
      <c r="F502" t="inlineStr">
        <is>
          <t>6</t>
        </is>
      </c>
      <c r="G502" t="inlineStr">
        <is>
          <t>61</t>
        </is>
      </c>
      <c r="H502" t="inlineStr">
        <is>
          <t>611</t>
        </is>
      </c>
      <c r="I502" t="inlineStr">
        <is>
          <t>6113</t>
        </is>
      </c>
      <c r="J502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K502" t="inlineStr">
        <is>
          <t>П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Доходи</t>
        </is>
      </c>
      <c r="E503" t="inlineStr">
        <is>
          <t>(без привʼязки)</t>
        </is>
      </c>
      <c r="F503" t="inlineStr">
        <is>
          <t>6</t>
        </is>
      </c>
      <c r="G503" t="inlineStr">
        <is>
          <t>61</t>
        </is>
      </c>
      <c r="H503" t="inlineStr">
        <is>
          <t>612</t>
        </is>
      </c>
      <c r="I503" t="inlineStr">
        <is>
          <t>6120</t>
        </is>
      </c>
      <c r="J5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503" t="inlineStr">
        <is>
          <t>П</t>
        </is>
      </c>
      <c r="L503" t="n">
        <v>0</v>
      </c>
      <c r="M503" t="n">
        <v>0</v>
      </c>
      <c r="N503" t="n">
        <v>0</v>
      </c>
      <c r="O503" t="n">
        <v>75512.07511999999</v>
      </c>
      <c r="P503" t="n">
        <v>75512.07511999999</v>
      </c>
      <c r="Q503" t="n">
        <v>0</v>
      </c>
      <c r="R503" t="n">
        <v>159764.75138</v>
      </c>
      <c r="S503" t="n">
        <v>159764.75138</v>
      </c>
      <c r="T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Доходи</t>
        </is>
      </c>
      <c r="E504" t="inlineStr">
        <is>
          <t>(без привʼязки)</t>
        </is>
      </c>
      <c r="F504" t="inlineStr">
        <is>
          <t>6</t>
        </is>
      </c>
      <c r="G504" t="inlineStr">
        <is>
          <t>61</t>
        </is>
      </c>
      <c r="H504" t="inlineStr">
        <is>
          <t>612</t>
        </is>
      </c>
      <c r="I504" t="inlineStr">
        <is>
          <t>6121</t>
        </is>
      </c>
      <c r="J5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504" t="inlineStr">
        <is>
          <t>А</t>
        </is>
      </c>
      <c r="L504" t="n">
        <v>8394.19227</v>
      </c>
      <c r="M504" t="n">
        <v>8394.19227</v>
      </c>
      <c r="N504" t="n">
        <v>0</v>
      </c>
      <c r="O504" t="n">
        <v>224792.32104</v>
      </c>
      <c r="P504" t="n">
        <v>224792.32104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Доходи</t>
        </is>
      </c>
      <c r="E505" t="inlineStr">
        <is>
          <t>(без привʼязки)</t>
        </is>
      </c>
      <c r="F505" t="inlineStr">
        <is>
          <t>6</t>
        </is>
      </c>
      <c r="G505" t="inlineStr">
        <is>
          <t>61</t>
        </is>
      </c>
      <c r="H505" t="inlineStr">
        <is>
          <t>612</t>
        </is>
      </c>
      <c r="I505" t="inlineStr">
        <is>
          <t>6121</t>
        </is>
      </c>
      <c r="J5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505" t="inlineStr">
        <is>
          <t>П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464605.55003</v>
      </c>
      <c r="S505" t="n">
        <v>464605.55003</v>
      </c>
      <c r="T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Доходи</t>
        </is>
      </c>
      <c r="E506" t="inlineStr">
        <is>
          <t>(без привʼязки)</t>
        </is>
      </c>
      <c r="F506" t="inlineStr">
        <is>
          <t>6</t>
        </is>
      </c>
      <c r="G506" t="inlineStr">
        <is>
          <t>61</t>
        </is>
      </c>
      <c r="H506" t="inlineStr">
        <is>
          <t>612</t>
        </is>
      </c>
      <c r="I506" t="inlineStr">
        <is>
          <t>6122</t>
        </is>
      </c>
      <c r="J5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506" t="inlineStr">
        <is>
          <t>А</t>
        </is>
      </c>
      <c r="L506" t="n">
        <v>8265.38062</v>
      </c>
      <c r="M506" t="n">
        <v>8265.38062</v>
      </c>
      <c r="N506" t="n">
        <v>0</v>
      </c>
      <c r="O506" t="n">
        <v>389268.83648</v>
      </c>
      <c r="P506" t="n">
        <v>389268.83648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Доходи</t>
        </is>
      </c>
      <c r="E507" t="inlineStr">
        <is>
          <t>(без привʼязки)</t>
        </is>
      </c>
      <c r="F507" t="inlineStr">
        <is>
          <t>6</t>
        </is>
      </c>
      <c r="G507" t="inlineStr">
        <is>
          <t>61</t>
        </is>
      </c>
      <c r="H507" t="inlineStr">
        <is>
          <t>612</t>
        </is>
      </c>
      <c r="I507" t="inlineStr">
        <is>
          <t>6122</t>
        </is>
      </c>
      <c r="J5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507" t="inlineStr">
        <is>
          <t>П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773301.19325</v>
      </c>
      <c r="S507" t="n">
        <v>773301.19325</v>
      </c>
      <c r="T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Доходи</t>
        </is>
      </c>
      <c r="E508" t="inlineStr">
        <is>
          <t>(без привʼязки)</t>
        </is>
      </c>
      <c r="F508" t="inlineStr">
        <is>
          <t>6</t>
        </is>
      </c>
      <c r="G508" t="inlineStr">
        <is>
          <t>61</t>
        </is>
      </c>
      <c r="H508" t="inlineStr">
        <is>
          <t>612</t>
        </is>
      </c>
      <c r="I508" t="inlineStr">
        <is>
          <t>6123</t>
        </is>
      </c>
      <c r="J508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K508" t="inlineStr">
        <is>
          <t>П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Доходи</t>
        </is>
      </c>
      <c r="E509" t="inlineStr">
        <is>
          <t>(без привʼязки)</t>
        </is>
      </c>
      <c r="F509" t="inlineStr">
        <is>
          <t>6</t>
        </is>
      </c>
      <c r="G509" t="inlineStr">
        <is>
          <t>61</t>
        </is>
      </c>
      <c r="H509" t="inlineStr">
        <is>
          <t>612</t>
        </is>
      </c>
      <c r="I509" t="inlineStr">
        <is>
          <t>6124</t>
        </is>
      </c>
      <c r="J50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509" t="inlineStr">
        <is>
          <t>А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Доходи</t>
        </is>
      </c>
      <c r="E510" t="inlineStr">
        <is>
          <t>(без привʼязки)</t>
        </is>
      </c>
      <c r="F510" t="inlineStr">
        <is>
          <t>6</t>
        </is>
      </c>
      <c r="G510" t="inlineStr">
        <is>
          <t>61</t>
        </is>
      </c>
      <c r="H510" t="inlineStr">
        <is>
          <t>612</t>
        </is>
      </c>
      <c r="I510" t="inlineStr">
        <is>
          <t>6124</t>
        </is>
      </c>
      <c r="J51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510" t="inlineStr">
        <is>
          <t>П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Доходи</t>
        </is>
      </c>
      <c r="E511" t="inlineStr">
        <is>
          <t>(без привʼязки)</t>
        </is>
      </c>
      <c r="F511" t="inlineStr">
        <is>
          <t>6</t>
        </is>
      </c>
      <c r="G511" t="inlineStr">
        <is>
          <t>61</t>
        </is>
      </c>
      <c r="H511" t="inlineStr">
        <is>
          <t>612</t>
        </is>
      </c>
      <c r="I511" t="inlineStr">
        <is>
          <t>6125</t>
        </is>
      </c>
      <c r="J511" t="inlineStr">
        <is>
          <t>Процентні доходи за іншими борговими цінними паперами, які обліковуються за амортизованою собівартістю</t>
        </is>
      </c>
      <c r="K511" t="inlineStr">
        <is>
          <t>А</t>
        </is>
      </c>
      <c r="L511" t="n">
        <v>39.59303</v>
      </c>
      <c r="M511" t="n">
        <v>39.59303</v>
      </c>
      <c r="N511" t="n">
        <v>0</v>
      </c>
      <c r="O511" t="n">
        <v>88620.65177</v>
      </c>
      <c r="P511" t="n">
        <v>88620.65177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Доходи</t>
        </is>
      </c>
      <c r="E512" t="inlineStr">
        <is>
          <t>(без привʼязки)</t>
        </is>
      </c>
      <c r="F512" t="inlineStr">
        <is>
          <t>6</t>
        </is>
      </c>
      <c r="G512" t="inlineStr">
        <is>
          <t>61</t>
        </is>
      </c>
      <c r="H512" t="inlineStr">
        <is>
          <t>612</t>
        </is>
      </c>
      <c r="I512" t="inlineStr">
        <is>
          <t>6125</t>
        </is>
      </c>
      <c r="J512" t="inlineStr">
        <is>
          <t>Процентні доходи за іншими борговими цінними паперами, які обліковуються за амортизованою собівартістю</t>
        </is>
      </c>
      <c r="K512" t="inlineStr">
        <is>
          <t>П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167167.196</v>
      </c>
      <c r="S512" t="n">
        <v>167167.196</v>
      </c>
      <c r="T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Доходи</t>
        </is>
      </c>
      <c r="E513" t="inlineStr">
        <is>
          <t>(без привʼязки)</t>
        </is>
      </c>
      <c r="F513" t="inlineStr">
        <is>
          <t>6</t>
        </is>
      </c>
      <c r="G513" t="inlineStr">
        <is>
          <t>61</t>
        </is>
      </c>
      <c r="H513" t="inlineStr">
        <is>
          <t>612</t>
        </is>
      </c>
      <c r="I513" t="inlineStr">
        <is>
          <t>6127</t>
        </is>
      </c>
      <c r="J51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513" t="inlineStr">
        <is>
          <t>А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Доходи</t>
        </is>
      </c>
      <c r="E514" t="inlineStr">
        <is>
          <t>(без привʼязки)</t>
        </is>
      </c>
      <c r="F514" t="inlineStr">
        <is>
          <t>6</t>
        </is>
      </c>
      <c r="G514" t="inlineStr">
        <is>
          <t>61</t>
        </is>
      </c>
      <c r="H514" t="inlineStr">
        <is>
          <t>612</t>
        </is>
      </c>
      <c r="I514" t="inlineStr">
        <is>
          <t>6127</t>
        </is>
      </c>
      <c r="J5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514" t="inlineStr">
        <is>
          <t>П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Доходи</t>
        </is>
      </c>
      <c r="E515" t="inlineStr">
        <is>
          <t>(без привʼязки)</t>
        </is>
      </c>
      <c r="F515" t="inlineStr">
        <is>
          <t>6</t>
        </is>
      </c>
      <c r="G515" t="inlineStr">
        <is>
          <t>61</t>
        </is>
      </c>
      <c r="H515" t="inlineStr">
        <is>
          <t>612</t>
        </is>
      </c>
      <c r="I515" t="inlineStr">
        <is>
          <t>6128</t>
        </is>
      </c>
      <c r="J51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515" t="inlineStr">
        <is>
          <t>А</t>
        </is>
      </c>
      <c r="L515" t="n">
        <v>17.79878</v>
      </c>
      <c r="M515" t="n">
        <v>17.79878</v>
      </c>
      <c r="N515" t="n">
        <v>0</v>
      </c>
      <c r="O515" t="n">
        <v>362236.29698</v>
      </c>
      <c r="P515" t="n">
        <v>362236.29698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Доходи</t>
        </is>
      </c>
      <c r="E516" t="inlineStr">
        <is>
          <t>(без привʼязки)</t>
        </is>
      </c>
      <c r="F516" t="inlineStr">
        <is>
          <t>6</t>
        </is>
      </c>
      <c r="G516" t="inlineStr">
        <is>
          <t>61</t>
        </is>
      </c>
      <c r="H516" t="inlineStr">
        <is>
          <t>612</t>
        </is>
      </c>
      <c r="I516" t="inlineStr">
        <is>
          <t>6128</t>
        </is>
      </c>
      <c r="J51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516" t="inlineStr">
        <is>
          <t>П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889884.40603</v>
      </c>
      <c r="S516" t="n">
        <v>889884.40603</v>
      </c>
      <c r="T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Доходи</t>
        </is>
      </c>
      <c r="E517" t="inlineStr">
        <is>
          <t>(без привʼязки)</t>
        </is>
      </c>
      <c r="F517" t="inlineStr">
        <is>
          <t>6</t>
        </is>
      </c>
      <c r="G517" t="inlineStr">
        <is>
          <t>61</t>
        </is>
      </c>
      <c r="H517" t="inlineStr">
        <is>
          <t>614</t>
        </is>
      </c>
      <c r="I517" t="inlineStr">
        <is>
          <t>6141</t>
        </is>
      </c>
      <c r="J517" t="inlineStr">
        <is>
          <t>Інші процентні доходи</t>
        </is>
      </c>
      <c r="K517" t="inlineStr">
        <is>
          <t>А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Доходи</t>
        </is>
      </c>
      <c r="E518" t="inlineStr">
        <is>
          <t>(без привʼязки)</t>
        </is>
      </c>
      <c r="F518" t="inlineStr">
        <is>
          <t>6</t>
        </is>
      </c>
      <c r="G518" t="inlineStr">
        <is>
          <t>61</t>
        </is>
      </c>
      <c r="H518" t="inlineStr">
        <is>
          <t>614</t>
        </is>
      </c>
      <c r="I518" t="inlineStr">
        <is>
          <t>6141</t>
        </is>
      </c>
      <c r="J518" t="inlineStr">
        <is>
          <t>Інші процентні доходи</t>
        </is>
      </c>
      <c r="K518" t="inlineStr">
        <is>
          <t>П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Доходи</t>
        </is>
      </c>
      <c r="E519" t="inlineStr">
        <is>
          <t>(без привʼязки)</t>
        </is>
      </c>
      <c r="F519" t="inlineStr">
        <is>
          <t>6</t>
        </is>
      </c>
      <c r="G519" t="inlineStr">
        <is>
          <t>62</t>
        </is>
      </c>
      <c r="H519" t="inlineStr">
        <is>
          <t>620</t>
        </is>
      </c>
      <c r="I519" t="inlineStr">
        <is>
          <t>6201</t>
        </is>
      </c>
      <c r="J519" t="inlineStr">
        <is>
          <t>Результат від переоцінки інших похідних фінансових інструментів</t>
        </is>
      </c>
      <c r="K519" t="inlineStr">
        <is>
          <t>А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Доходи</t>
        </is>
      </c>
      <c r="E520" t="inlineStr">
        <is>
          <t>(без привʼязки)</t>
        </is>
      </c>
      <c r="F520" t="inlineStr">
        <is>
          <t>6</t>
        </is>
      </c>
      <c r="G520" t="inlineStr">
        <is>
          <t>62</t>
        </is>
      </c>
      <c r="H520" t="inlineStr">
        <is>
          <t>620</t>
        </is>
      </c>
      <c r="I520" t="inlineStr">
        <is>
          <t>6201</t>
        </is>
      </c>
      <c r="J520" t="inlineStr">
        <is>
          <t>Результат від переоцінки інших похідних фінансових інструментів</t>
        </is>
      </c>
      <c r="K520" t="inlineStr">
        <is>
          <t>П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Доходи</t>
        </is>
      </c>
      <c r="E521" t="inlineStr">
        <is>
          <t>(без привʼязки)</t>
        </is>
      </c>
      <c r="F521" t="inlineStr">
        <is>
          <t>6</t>
        </is>
      </c>
      <c r="G521" t="inlineStr">
        <is>
          <t>62</t>
        </is>
      </c>
      <c r="H521" t="inlineStr">
        <is>
          <t>620</t>
        </is>
      </c>
      <c r="I521" t="inlineStr">
        <is>
          <t>6204</t>
        </is>
      </c>
      <c r="J521" t="inlineStr">
        <is>
          <t>Результат від переоцінки іноземної валюти та банківських металів</t>
        </is>
      </c>
      <c r="K521" t="inlineStr">
        <is>
          <t>А</t>
        </is>
      </c>
      <c r="L521" t="n">
        <v>5988827.37386</v>
      </c>
      <c r="M521" t="n">
        <v>5988827.37386</v>
      </c>
      <c r="N521" t="n">
        <v>0</v>
      </c>
      <c r="O521" t="n">
        <v>5954438.63821</v>
      </c>
      <c r="P521" t="n">
        <v>5954438.63821</v>
      </c>
      <c r="Q521" t="n">
        <v>0</v>
      </c>
      <c r="R521" t="n">
        <v>-151931.58584</v>
      </c>
      <c r="S521" t="n">
        <v>-151931.58584</v>
      </c>
      <c r="T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Доходи</t>
        </is>
      </c>
      <c r="E522" t="inlineStr">
        <is>
          <t>(без привʼязки)</t>
        </is>
      </c>
      <c r="F522" t="inlineStr">
        <is>
          <t>6</t>
        </is>
      </c>
      <c r="G522" t="inlineStr">
        <is>
          <t>62</t>
        </is>
      </c>
      <c r="H522" t="inlineStr">
        <is>
          <t>620</t>
        </is>
      </c>
      <c r="I522" t="inlineStr">
        <is>
          <t>6204</t>
        </is>
      </c>
      <c r="J522" t="inlineStr">
        <is>
          <t>Результат від переоцінки іноземної валюти та банківських металів</t>
        </is>
      </c>
      <c r="K522" t="inlineStr">
        <is>
          <t>П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23663.12851</v>
      </c>
      <c r="S522" t="n">
        <v>23663.12851</v>
      </c>
      <c r="T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Доходи</t>
        </is>
      </c>
      <c r="E523" t="inlineStr">
        <is>
          <t>(без привʼязки)</t>
        </is>
      </c>
      <c r="F523" t="inlineStr">
        <is>
          <t>6</t>
        </is>
      </c>
      <c r="G523" t="inlineStr">
        <is>
          <t>62</t>
        </is>
      </c>
      <c r="H523" t="inlineStr">
        <is>
          <t>620</t>
        </is>
      </c>
      <c r="I523" t="inlineStr">
        <is>
          <t>6206</t>
        </is>
      </c>
      <c r="J523" t="inlineStr">
        <is>
          <t>Результат від переоцінки форвардних контрактів</t>
        </is>
      </c>
      <c r="K523" t="inlineStr">
        <is>
          <t>А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Доходи</t>
        </is>
      </c>
      <c r="E524" t="inlineStr">
        <is>
          <t>(без привʼязки)</t>
        </is>
      </c>
      <c r="F524" t="inlineStr">
        <is>
          <t>6</t>
        </is>
      </c>
      <c r="G524" t="inlineStr">
        <is>
          <t>62</t>
        </is>
      </c>
      <c r="H524" t="inlineStr">
        <is>
          <t>620</t>
        </is>
      </c>
      <c r="I524" t="inlineStr">
        <is>
          <t>6208</t>
        </is>
      </c>
      <c r="J524" t="inlineStr">
        <is>
          <t>Результат від переоцінки валютних своп-контрактів</t>
        </is>
      </c>
      <c r="K524" t="inlineStr">
        <is>
          <t>А</t>
        </is>
      </c>
      <c r="L524" t="n">
        <v>67148.60911</v>
      </c>
      <c r="M524" t="n">
        <v>67148.60911</v>
      </c>
      <c r="N524" t="n">
        <v>0</v>
      </c>
      <c r="O524" t="n">
        <v>67037.10228000001</v>
      </c>
      <c r="P524" t="n">
        <v>67037.10228000001</v>
      </c>
      <c r="Q524" t="n">
        <v>0</v>
      </c>
      <c r="R524" t="n">
        <v>-1380.90163</v>
      </c>
      <c r="S524" t="n">
        <v>-1380.90163</v>
      </c>
      <c r="T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Доходи</t>
        </is>
      </c>
      <c r="E525" t="inlineStr">
        <is>
          <t>(без привʼязки)</t>
        </is>
      </c>
      <c r="F525" t="inlineStr">
        <is>
          <t>6</t>
        </is>
      </c>
      <c r="G525" t="inlineStr">
        <is>
          <t>62</t>
        </is>
      </c>
      <c r="H525" t="inlineStr">
        <is>
          <t>620</t>
        </is>
      </c>
      <c r="I525" t="inlineStr">
        <is>
          <t>6208</t>
        </is>
      </c>
      <c r="J525" t="inlineStr">
        <is>
          <t>Результат від переоцінки валютних своп-контрактів</t>
        </is>
      </c>
      <c r="K525" t="inlineStr">
        <is>
          <t>П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Доходи</t>
        </is>
      </c>
      <c r="E526" t="inlineStr">
        <is>
          <t>(без привʼязки)</t>
        </is>
      </c>
      <c r="F526" t="inlineStr">
        <is>
          <t>6</t>
        </is>
      </c>
      <c r="G526" t="inlineStr">
        <is>
          <t>62</t>
        </is>
      </c>
      <c r="H526" t="inlineStr">
        <is>
          <t>620</t>
        </is>
      </c>
      <c r="I526" t="inlineStr">
        <is>
          <t>6209</t>
        </is>
      </c>
      <c r="J526" t="inlineStr">
        <is>
          <t>Результат від переоцінки процентних своп-контрактів</t>
        </is>
      </c>
      <c r="K526" t="inlineStr">
        <is>
          <t>А</t>
        </is>
      </c>
      <c r="L526" t="n">
        <v>183782.61325</v>
      </c>
      <c r="M526" t="n">
        <v>183782.61325</v>
      </c>
      <c r="N526" t="n">
        <v>0</v>
      </c>
      <c r="O526" t="n">
        <v>183360.16055</v>
      </c>
      <c r="P526" t="n">
        <v>183360.16055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Доходи</t>
        </is>
      </c>
      <c r="E527" t="inlineStr">
        <is>
          <t>(без привʼязки)</t>
        </is>
      </c>
      <c r="F527" t="inlineStr">
        <is>
          <t>6</t>
        </is>
      </c>
      <c r="G527" t="inlineStr">
        <is>
          <t>62</t>
        </is>
      </c>
      <c r="H527" t="inlineStr">
        <is>
          <t>620</t>
        </is>
      </c>
      <c r="I527" t="inlineStr">
        <is>
          <t>6209</t>
        </is>
      </c>
      <c r="J527" t="inlineStr">
        <is>
          <t>Результат від переоцінки процентних своп-контрактів</t>
        </is>
      </c>
      <c r="K527" t="inlineStr">
        <is>
          <t>П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185.42615</v>
      </c>
      <c r="S527" t="n">
        <v>185.42615</v>
      </c>
      <c r="T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Доходи</t>
        </is>
      </c>
      <c r="E528" t="inlineStr">
        <is>
          <t>(без привʼязки)</t>
        </is>
      </c>
      <c r="F528" t="inlineStr">
        <is>
          <t>6</t>
        </is>
      </c>
      <c r="G528" t="inlineStr">
        <is>
          <t>62</t>
        </is>
      </c>
      <c r="H528" t="inlineStr">
        <is>
          <t>621</t>
        </is>
      </c>
      <c r="I528" t="inlineStr">
        <is>
          <t>6214</t>
        </is>
      </c>
      <c r="J528" t="inlineStr">
        <is>
          <t>Результат від операцій купівлі-продажу іноземної валюти та банківських металів</t>
        </is>
      </c>
      <c r="K528" t="inlineStr">
        <is>
          <t>А</t>
        </is>
      </c>
      <c r="L528" t="n">
        <v>15994679.93164</v>
      </c>
      <c r="M528" t="n">
        <v>15994679.93164</v>
      </c>
      <c r="N528" t="n">
        <v>0</v>
      </c>
      <c r="O528" t="n">
        <v>16047334.58209</v>
      </c>
      <c r="P528" t="n">
        <v>16047334.58209</v>
      </c>
      <c r="Q528" t="n">
        <v>0</v>
      </c>
      <c r="R528" t="n">
        <v>-2489.68718</v>
      </c>
      <c r="S528" t="n">
        <v>-2489.68718</v>
      </c>
      <c r="T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Доходи</t>
        </is>
      </c>
      <c r="E529" t="inlineStr">
        <is>
          <t>(без привʼязки)</t>
        </is>
      </c>
      <c r="F529" t="inlineStr">
        <is>
          <t>6</t>
        </is>
      </c>
      <c r="G529" t="inlineStr">
        <is>
          <t>62</t>
        </is>
      </c>
      <c r="H529" t="inlineStr">
        <is>
          <t>621</t>
        </is>
      </c>
      <c r="I529" t="inlineStr">
        <is>
          <t>6214</t>
        </is>
      </c>
      <c r="J529" t="inlineStr">
        <is>
          <t>Результат від операцій купівлі-продажу іноземної валюти та банківських металів</t>
        </is>
      </c>
      <c r="K529" t="inlineStr">
        <is>
          <t>П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103827.37204</v>
      </c>
      <c r="S529" t="n">
        <v>103827.37204</v>
      </c>
      <c r="T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Доходи</t>
        </is>
      </c>
      <c r="E530" t="inlineStr">
        <is>
          <t>(без привʼязки)</t>
        </is>
      </c>
      <c r="F530" t="inlineStr">
        <is>
          <t>6</t>
        </is>
      </c>
      <c r="G530" t="inlineStr">
        <is>
          <t>62</t>
        </is>
      </c>
      <c r="H530" t="inlineStr">
        <is>
          <t>621</t>
        </is>
      </c>
      <c r="I530" t="inlineStr">
        <is>
          <t>6216</t>
        </is>
      </c>
      <c r="J530" t="inlineStr">
        <is>
          <t>Результат від операцій купівлі-продажу форвардних контрактів</t>
        </is>
      </c>
      <c r="K530" t="inlineStr">
        <is>
          <t>А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Доходи</t>
        </is>
      </c>
      <c r="E531" t="inlineStr">
        <is>
          <t>(без привʼязки)</t>
        </is>
      </c>
      <c r="F531" t="inlineStr">
        <is>
          <t>6</t>
        </is>
      </c>
      <c r="G531" t="inlineStr">
        <is>
          <t>62</t>
        </is>
      </c>
      <c r="H531" t="inlineStr">
        <is>
          <t>621</t>
        </is>
      </c>
      <c r="I531" t="inlineStr">
        <is>
          <t>6216</t>
        </is>
      </c>
      <c r="J531" t="inlineStr">
        <is>
          <t>Результат від операцій купівлі-продажу форвардних контрактів</t>
        </is>
      </c>
      <c r="K531" t="inlineStr">
        <is>
          <t>П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Доходи</t>
        </is>
      </c>
      <c r="E532" t="inlineStr">
        <is>
          <t>(без привʼязки)</t>
        </is>
      </c>
      <c r="F532" t="inlineStr">
        <is>
          <t>6</t>
        </is>
      </c>
      <c r="G532" t="inlineStr">
        <is>
          <t>62</t>
        </is>
      </c>
      <c r="H532" t="inlineStr">
        <is>
          <t>621</t>
        </is>
      </c>
      <c r="I532" t="inlineStr">
        <is>
          <t>6218</t>
        </is>
      </c>
      <c r="J532" t="inlineStr">
        <is>
          <t>Результат від операцій купівлі-продажу валютних своп-контрактів</t>
        </is>
      </c>
      <c r="K532" t="inlineStr">
        <is>
          <t>А</t>
        </is>
      </c>
      <c r="L532" t="n">
        <v>14525.38488</v>
      </c>
      <c r="M532" t="n">
        <v>14525.38488</v>
      </c>
      <c r="N532" t="n">
        <v>0</v>
      </c>
      <c r="O532" t="n">
        <v>8829.17282</v>
      </c>
      <c r="P532" t="n">
        <v>8829.17282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Доходи</t>
        </is>
      </c>
      <c r="E533" t="inlineStr">
        <is>
          <t>(без привʼязки)</t>
        </is>
      </c>
      <c r="F533" t="inlineStr">
        <is>
          <t>6</t>
        </is>
      </c>
      <c r="G533" t="inlineStr">
        <is>
          <t>62</t>
        </is>
      </c>
      <c r="H533" t="inlineStr">
        <is>
          <t>621</t>
        </is>
      </c>
      <c r="I533" t="inlineStr">
        <is>
          <t>6218</t>
        </is>
      </c>
      <c r="J533" t="inlineStr">
        <is>
          <t>Результат від операцій купівлі-продажу валютних своп-контрактів</t>
        </is>
      </c>
      <c r="K533" t="inlineStr">
        <is>
          <t>П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22331.66692</v>
      </c>
      <c r="S533" t="n">
        <v>22331.66692</v>
      </c>
      <c r="T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Доходи</t>
        </is>
      </c>
      <c r="E534" t="inlineStr">
        <is>
          <t>(без привʼязки)</t>
        </is>
      </c>
      <c r="F534" t="inlineStr">
        <is>
          <t>6</t>
        </is>
      </c>
      <c r="G534" t="inlineStr">
        <is>
          <t>62</t>
        </is>
      </c>
      <c r="H534" t="inlineStr">
        <is>
          <t>622</t>
        </is>
      </c>
      <c r="I534" t="inlineStr">
        <is>
          <t>6223</t>
        </is>
      </c>
      <c r="J53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534" t="inlineStr">
        <is>
          <t>А</t>
        </is>
      </c>
      <c r="L534" t="n">
        <v>156015.28129</v>
      </c>
      <c r="M534" t="n">
        <v>156015.28129</v>
      </c>
      <c r="N534" t="n">
        <v>0</v>
      </c>
      <c r="O534" t="n">
        <v>293765.59715</v>
      </c>
      <c r="P534" t="n">
        <v>293765.59715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Доходи</t>
        </is>
      </c>
      <c r="E535" t="inlineStr">
        <is>
          <t>(без привʼязки)</t>
        </is>
      </c>
      <c r="F535" t="inlineStr">
        <is>
          <t>6</t>
        </is>
      </c>
      <c r="G535" t="inlineStr">
        <is>
          <t>62</t>
        </is>
      </c>
      <c r="H535" t="inlineStr">
        <is>
          <t>622</t>
        </is>
      </c>
      <c r="I535" t="inlineStr">
        <is>
          <t>6223</t>
        </is>
      </c>
      <c r="J53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535" t="inlineStr">
        <is>
          <t>П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192351.03262</v>
      </c>
      <c r="S535" t="n">
        <v>192351.03262</v>
      </c>
      <c r="T535" t="n">
        <v>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Доходи</t>
        </is>
      </c>
      <c r="E536" t="inlineStr">
        <is>
          <t>(без привʼязки)</t>
        </is>
      </c>
      <c r="F536" t="inlineStr">
        <is>
          <t>6</t>
        </is>
      </c>
      <c r="G536" t="inlineStr">
        <is>
          <t>62</t>
        </is>
      </c>
      <c r="H536" t="inlineStr">
        <is>
          <t>622</t>
        </is>
      </c>
      <c r="I536" t="inlineStr">
        <is>
          <t>6224</t>
        </is>
      </c>
      <c r="J536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536" t="inlineStr">
        <is>
          <t>А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Доходи</t>
        </is>
      </c>
      <c r="E537" t="inlineStr">
        <is>
          <t>(без привʼязки)</t>
        </is>
      </c>
      <c r="F537" t="inlineStr">
        <is>
          <t>6</t>
        </is>
      </c>
      <c r="G537" t="inlineStr">
        <is>
          <t>62</t>
        </is>
      </c>
      <c r="H537" t="inlineStr">
        <is>
          <t>622</t>
        </is>
      </c>
      <c r="I537" t="inlineStr">
        <is>
          <t>6224</t>
        </is>
      </c>
      <c r="J53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537" t="inlineStr">
        <is>
          <t>П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Доходи</t>
        </is>
      </c>
      <c r="E538" t="inlineStr">
        <is>
          <t>(без привʼязки)</t>
        </is>
      </c>
      <c r="F538" t="inlineStr">
        <is>
          <t>6</t>
        </is>
      </c>
      <c r="G538" t="inlineStr">
        <is>
          <t>62</t>
        </is>
      </c>
      <c r="H538" t="inlineStr">
        <is>
          <t>622</t>
        </is>
      </c>
      <c r="I538" t="inlineStr">
        <is>
          <t>6226</t>
        </is>
      </c>
      <c r="J538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538" t="inlineStr">
        <is>
          <t>А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Доходи</t>
        </is>
      </c>
      <c r="E539" t="inlineStr">
        <is>
          <t>(без привʼязки)</t>
        </is>
      </c>
      <c r="F539" t="inlineStr">
        <is>
          <t>6</t>
        </is>
      </c>
      <c r="G539" t="inlineStr">
        <is>
          <t>62</t>
        </is>
      </c>
      <c r="H539" t="inlineStr">
        <is>
          <t>622</t>
        </is>
      </c>
      <c r="I539" t="inlineStr">
        <is>
          <t>6226</t>
        </is>
      </c>
      <c r="J539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539" t="inlineStr">
        <is>
          <t>П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7259.12101</v>
      </c>
      <c r="S539" t="n">
        <v>7259.12101</v>
      </c>
      <c r="T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Доходи</t>
        </is>
      </c>
      <c r="E540" t="inlineStr">
        <is>
          <t>(без привʼязки)</t>
        </is>
      </c>
      <c r="F540" t="inlineStr">
        <is>
          <t>6</t>
        </is>
      </c>
      <c r="G540" t="inlineStr">
        <is>
          <t>63</t>
        </is>
      </c>
      <c r="H540" t="inlineStr">
        <is>
          <t>630</t>
        </is>
      </c>
      <c r="I540" t="inlineStr">
        <is>
          <t>6300</t>
        </is>
      </c>
      <c r="J540" t="inlineStr">
        <is>
          <t>Дохід у вигляді дивідендів за акціями, що обліковуються за справедливою вартістю через прибутки/збитки</t>
        </is>
      </c>
      <c r="K540" t="inlineStr">
        <is>
          <t>П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Доходи</t>
        </is>
      </c>
      <c r="E541" t="inlineStr">
        <is>
          <t>(без привʼязки)</t>
        </is>
      </c>
      <c r="F541" t="inlineStr">
        <is>
          <t>6</t>
        </is>
      </c>
      <c r="G541" t="inlineStr">
        <is>
          <t>63</t>
        </is>
      </c>
      <c r="H541" t="inlineStr">
        <is>
          <t>630</t>
        </is>
      </c>
      <c r="I541" t="inlineStr">
        <is>
          <t>6301</t>
        </is>
      </c>
      <c r="J541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K541" t="inlineStr">
        <is>
          <t>П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Доходи</t>
        </is>
      </c>
      <c r="E542" t="inlineStr">
        <is>
          <t>(без привʼязки)</t>
        </is>
      </c>
      <c r="F542" t="inlineStr">
        <is>
          <t>6</t>
        </is>
      </c>
      <c r="G542" t="inlineStr">
        <is>
          <t>63</t>
        </is>
      </c>
      <c r="H542" t="inlineStr">
        <is>
          <t>632</t>
        </is>
      </c>
      <c r="I542" t="inlineStr">
        <is>
          <t>6320</t>
        </is>
      </c>
      <c r="J542" t="inlineStr">
        <is>
          <t>Дохід від модифікації фінансових активів</t>
        </is>
      </c>
      <c r="K542" t="inlineStr">
        <is>
          <t>П</t>
        </is>
      </c>
      <c r="L542" t="n">
        <v>27.34208</v>
      </c>
      <c r="M542" t="n">
        <v>27.34208</v>
      </c>
      <c r="N542" t="n">
        <v>0</v>
      </c>
      <c r="O542" t="n">
        <v>47.98173</v>
      </c>
      <c r="P542" t="n">
        <v>47.98173</v>
      </c>
      <c r="Q542" t="n">
        <v>0</v>
      </c>
      <c r="R542" t="n">
        <v>86.19195000000001</v>
      </c>
      <c r="S542" t="n">
        <v>86.19195000000001</v>
      </c>
      <c r="T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Доходи</t>
        </is>
      </c>
      <c r="E543" t="inlineStr">
        <is>
          <t>(без привʼязки)</t>
        </is>
      </c>
      <c r="F543" t="inlineStr">
        <is>
          <t>6</t>
        </is>
      </c>
      <c r="G543" t="inlineStr">
        <is>
          <t>63</t>
        </is>
      </c>
      <c r="H543" t="inlineStr">
        <is>
          <t>633</t>
        </is>
      </c>
      <c r="I543" t="inlineStr">
        <is>
          <t>6330</t>
        </is>
      </c>
      <c r="J543" t="inlineStr">
        <is>
          <t>Дохід від модифікації фінансових зобов'язань</t>
        </is>
      </c>
      <c r="K543" t="inlineStr">
        <is>
          <t>П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Доходи</t>
        </is>
      </c>
      <c r="E544" t="inlineStr">
        <is>
          <t>(без привʼязки)</t>
        </is>
      </c>
      <c r="F544" t="inlineStr">
        <is>
          <t>6</t>
        </is>
      </c>
      <c r="G544" t="inlineStr">
        <is>
          <t>63</t>
        </is>
      </c>
      <c r="H544" t="inlineStr">
        <is>
          <t>634</t>
        </is>
      </c>
      <c r="I544" t="inlineStr">
        <is>
          <t>6340</t>
        </is>
      </c>
      <c r="J544" t="inlineStr">
        <is>
          <t>Дохід від припинення визнання фінансових активів</t>
        </is>
      </c>
      <c r="K544" t="inlineStr">
        <is>
          <t>П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Доходи</t>
        </is>
      </c>
      <c r="E545" t="inlineStr">
        <is>
          <t>(без привʼязки)</t>
        </is>
      </c>
      <c r="F545" t="inlineStr">
        <is>
          <t>6</t>
        </is>
      </c>
      <c r="G545" t="inlineStr">
        <is>
          <t>63</t>
        </is>
      </c>
      <c r="H545" t="inlineStr">
        <is>
          <t>635</t>
        </is>
      </c>
      <c r="I545" t="inlineStr">
        <is>
          <t>6350</t>
        </is>
      </c>
      <c r="J545" t="inlineStr">
        <is>
          <t>Дохід від припинення визнання фінансових зобов'язань</t>
        </is>
      </c>
      <c r="K545" t="inlineStr">
        <is>
          <t>П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Доходи</t>
        </is>
      </c>
      <c r="E546" t="inlineStr">
        <is>
          <t>(без привʼязки)</t>
        </is>
      </c>
      <c r="F546" t="inlineStr">
        <is>
          <t>6</t>
        </is>
      </c>
      <c r="G546" t="inlineStr">
        <is>
          <t>63</t>
        </is>
      </c>
      <c r="H546" t="inlineStr">
        <is>
          <t>636</t>
        </is>
      </c>
      <c r="I546" t="inlineStr">
        <is>
          <t>6360</t>
        </is>
      </c>
      <c r="J546" t="inlineStr">
        <is>
          <t>Дохід від модифікації лізингу (оренди)</t>
        </is>
      </c>
      <c r="K546" t="inlineStr">
        <is>
          <t>П</t>
        </is>
      </c>
      <c r="L546" t="n">
        <v>0</v>
      </c>
      <c r="M546" t="n">
        <v>0</v>
      </c>
      <c r="N546" t="n">
        <v>0</v>
      </c>
      <c r="O546" t="n">
        <v>3.19557</v>
      </c>
      <c r="P546" t="n">
        <v>3.19557</v>
      </c>
      <c r="Q546" t="n">
        <v>0</v>
      </c>
      <c r="R546" t="n">
        <v>3.19557</v>
      </c>
      <c r="S546" t="n">
        <v>3.19557</v>
      </c>
      <c r="T546" t="n">
        <v>0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Доходи</t>
        </is>
      </c>
      <c r="E547" t="inlineStr">
        <is>
          <t>(без привʼязки)</t>
        </is>
      </c>
      <c r="F547" t="inlineStr">
        <is>
          <t>6</t>
        </is>
      </c>
      <c r="G547" t="inlineStr">
        <is>
          <t>63</t>
        </is>
      </c>
      <c r="H547" t="inlineStr">
        <is>
          <t>639</t>
        </is>
      </c>
      <c r="I547" t="inlineStr">
        <is>
          <t>6390</t>
        </is>
      </c>
      <c r="J547" t="inlineStr">
        <is>
          <t>Дохід під час первісного визнання фінансових активів за вартістю, вищою/нижчою, ніж справедлива</t>
        </is>
      </c>
      <c r="K547" t="inlineStr">
        <is>
          <t>П</t>
        </is>
      </c>
      <c r="L547" t="n">
        <v>0</v>
      </c>
      <c r="M547" t="n">
        <v>0</v>
      </c>
      <c r="N547" t="n">
        <v>0</v>
      </c>
      <c r="O547" t="n">
        <v>28232.55045</v>
      </c>
      <c r="P547" t="n">
        <v>28232.55045</v>
      </c>
      <c r="Q547" t="n">
        <v>0</v>
      </c>
      <c r="R547" t="n">
        <v>76493.81157999999</v>
      </c>
      <c r="S547" t="n">
        <v>76493.81157999999</v>
      </c>
      <c r="T547" t="n">
        <v>0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Доходи</t>
        </is>
      </c>
      <c r="E548" t="inlineStr">
        <is>
          <t>(без привʼязки)</t>
        </is>
      </c>
      <c r="F548" t="inlineStr">
        <is>
          <t>6</t>
        </is>
      </c>
      <c r="G548" t="inlineStr">
        <is>
          <t>63</t>
        </is>
      </c>
      <c r="H548" t="inlineStr">
        <is>
          <t>639</t>
        </is>
      </c>
      <c r="I548" t="inlineStr">
        <is>
          <t>6393</t>
        </is>
      </c>
      <c r="J548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548" t="inlineStr">
        <is>
          <t>А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-81.51443999999999</v>
      </c>
      <c r="S548" t="n">
        <v>-81.51443999999999</v>
      </c>
      <c r="T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Доходи</t>
        </is>
      </c>
      <c r="E549" t="inlineStr">
        <is>
          <t>(без привʼязки)</t>
        </is>
      </c>
      <c r="F549" t="inlineStr">
        <is>
          <t>6</t>
        </is>
      </c>
      <c r="G549" t="inlineStr">
        <is>
          <t>63</t>
        </is>
      </c>
      <c r="H549" t="inlineStr">
        <is>
          <t>639</t>
        </is>
      </c>
      <c r="I549" t="inlineStr">
        <is>
          <t>6393</t>
        </is>
      </c>
      <c r="J549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549" t="inlineStr">
        <is>
          <t>П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Доходи</t>
        </is>
      </c>
      <c r="E550" t="inlineStr">
        <is>
          <t>(без привʼязки)</t>
        </is>
      </c>
      <c r="F550" t="inlineStr">
        <is>
          <t>6</t>
        </is>
      </c>
      <c r="G550" t="inlineStr">
        <is>
          <t>63</t>
        </is>
      </c>
      <c r="H550" t="inlineStr">
        <is>
          <t>639</t>
        </is>
      </c>
      <c r="I550" t="inlineStr">
        <is>
          <t>6394</t>
        </is>
      </c>
      <c r="J550" t="inlineStr">
        <is>
          <t>Дохід від переоцінки об'єктів інвестиційної нерухомості</t>
        </is>
      </c>
      <c r="K550" t="inlineStr">
        <is>
          <t>П</t>
        </is>
      </c>
      <c r="L550" t="n">
        <v>12187.36886</v>
      </c>
      <c r="M550" t="n">
        <v>12187.36886</v>
      </c>
      <c r="N550" t="n">
        <v>0</v>
      </c>
      <c r="O550" t="n">
        <v>12187.36886</v>
      </c>
      <c r="P550" t="n">
        <v>12187.36886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Доходи</t>
        </is>
      </c>
      <c r="E551" t="inlineStr">
        <is>
          <t>(без привʼязки)</t>
        </is>
      </c>
      <c r="F551" t="inlineStr">
        <is>
          <t>6</t>
        </is>
      </c>
      <c r="G551" t="inlineStr">
        <is>
          <t>63</t>
        </is>
      </c>
      <c r="H551" t="inlineStr">
        <is>
          <t>639</t>
        </is>
      </c>
      <c r="I551" t="inlineStr">
        <is>
          <t>6395</t>
        </is>
      </c>
      <c r="J551" t="inlineStr">
        <is>
          <t>Дохід від лізингу (оренди)</t>
        </is>
      </c>
      <c r="K551" t="inlineStr">
        <is>
          <t>П</t>
        </is>
      </c>
      <c r="L551" t="n">
        <v>2342.57798</v>
      </c>
      <c r="M551" t="n">
        <v>2342.57798</v>
      </c>
      <c r="N551" t="n">
        <v>0</v>
      </c>
      <c r="O551" t="n">
        <v>5980.22149</v>
      </c>
      <c r="P551" t="n">
        <v>5980.22149</v>
      </c>
      <c r="Q551" t="n">
        <v>0</v>
      </c>
      <c r="R551" t="n">
        <v>5594.23711</v>
      </c>
      <c r="S551" t="n">
        <v>5594.23711</v>
      </c>
      <c r="T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Доходи</t>
        </is>
      </c>
      <c r="E552" t="inlineStr">
        <is>
          <t>(без привʼязки)</t>
        </is>
      </c>
      <c r="F552" t="inlineStr">
        <is>
          <t>6</t>
        </is>
      </c>
      <c r="G552" t="inlineStr">
        <is>
          <t>63</t>
        </is>
      </c>
      <c r="H552" t="inlineStr">
        <is>
          <t>639</t>
        </is>
      </c>
      <c r="I552" t="inlineStr">
        <is>
          <t>6396</t>
        </is>
      </c>
      <c r="J552" t="inlineStr">
        <is>
          <t xml:space="preserve">Дохід від наданих консультаційних послуг фінансового характеру </t>
        </is>
      </c>
      <c r="K552" t="inlineStr">
        <is>
          <t>П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Доходи</t>
        </is>
      </c>
      <c r="E553" t="inlineStr">
        <is>
          <t>(без привʼязки)</t>
        </is>
      </c>
      <c r="F553" t="inlineStr">
        <is>
          <t>6</t>
        </is>
      </c>
      <c r="G553" t="inlineStr">
        <is>
          <t>63</t>
        </is>
      </c>
      <c r="H553" t="inlineStr">
        <is>
          <t>639</t>
        </is>
      </c>
      <c r="I553" t="inlineStr">
        <is>
          <t>6397</t>
        </is>
      </c>
      <c r="J553" t="inlineStr">
        <is>
          <t>Штрафи, пені, що отримані банком</t>
        </is>
      </c>
      <c r="K553" t="inlineStr">
        <is>
          <t>П</t>
        </is>
      </c>
      <c r="L553" t="n">
        <v>0</v>
      </c>
      <c r="M553" t="n">
        <v>0</v>
      </c>
      <c r="N553" t="n">
        <v>0</v>
      </c>
      <c r="O553" t="n">
        <v>1255.27557</v>
      </c>
      <c r="P553" t="n">
        <v>1255.27557</v>
      </c>
      <c r="Q553" t="n">
        <v>0</v>
      </c>
      <c r="R553" t="n">
        <v>3539.41843</v>
      </c>
      <c r="S553" t="n">
        <v>3539.41843</v>
      </c>
      <c r="T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Доходи</t>
        </is>
      </c>
      <c r="E554" t="inlineStr">
        <is>
          <t>(без привʼязки)</t>
        </is>
      </c>
      <c r="F554" t="inlineStr">
        <is>
          <t>6</t>
        </is>
      </c>
      <c r="G554" t="inlineStr">
        <is>
          <t>63</t>
        </is>
      </c>
      <c r="H554" t="inlineStr">
        <is>
          <t>639</t>
        </is>
      </c>
      <c r="I554" t="inlineStr">
        <is>
          <t>6398</t>
        </is>
      </c>
      <c r="J554" t="inlineStr">
        <is>
          <t>Дохід під час первісного визнання фінансових зобов'язань за вартістю, вищою/нижчою, ніж справедлива</t>
        </is>
      </c>
      <c r="K554" t="inlineStr">
        <is>
          <t>П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Доходи</t>
        </is>
      </c>
      <c r="E555" t="inlineStr">
        <is>
          <t>(без привʼязки)</t>
        </is>
      </c>
      <c r="F555" t="inlineStr">
        <is>
          <t>6</t>
        </is>
      </c>
      <c r="G555" t="inlineStr">
        <is>
          <t>63</t>
        </is>
      </c>
      <c r="H555" t="inlineStr">
        <is>
          <t>639</t>
        </is>
      </c>
      <c r="I555" t="inlineStr">
        <is>
          <t>6399</t>
        </is>
      </c>
      <c r="J555" t="inlineStr">
        <is>
          <t>Інші операційні доходи</t>
        </is>
      </c>
      <c r="K555" t="inlineStr">
        <is>
          <t>П</t>
        </is>
      </c>
      <c r="L555" t="n">
        <v>0</v>
      </c>
      <c r="M555" t="n">
        <v>0</v>
      </c>
      <c r="N555" t="n">
        <v>0</v>
      </c>
      <c r="O555" t="n">
        <v>5931.10681</v>
      </c>
      <c r="P555" t="n">
        <v>5931.10681</v>
      </c>
      <c r="Q555" t="n">
        <v>0</v>
      </c>
      <c r="R555" t="n">
        <v>10692.86744</v>
      </c>
      <c r="S555" t="n">
        <v>10692.86744</v>
      </c>
      <c r="T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Доходи</t>
        </is>
      </c>
      <c r="E556" t="inlineStr">
        <is>
          <t>(без привʼязки)</t>
        </is>
      </c>
      <c r="F556" t="inlineStr">
        <is>
          <t>6</t>
        </is>
      </c>
      <c r="G556" t="inlineStr">
        <is>
          <t>64</t>
        </is>
      </c>
      <c r="H556" t="inlineStr">
        <is>
          <t>649</t>
        </is>
      </c>
      <c r="I556" t="inlineStr">
        <is>
          <t>6490</t>
        </is>
      </c>
      <c r="J556" t="inlineStr">
        <is>
          <t>Позитивний результат від продажу нематеріальних активів та основних засобів</t>
        </is>
      </c>
      <c r="K556" t="inlineStr">
        <is>
          <t>П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Доходи</t>
        </is>
      </c>
      <c r="E557" t="inlineStr">
        <is>
          <t>(без привʼязки)</t>
        </is>
      </c>
      <c r="F557" t="inlineStr">
        <is>
          <t>6</t>
        </is>
      </c>
      <c r="G557" t="inlineStr">
        <is>
          <t>64</t>
        </is>
      </c>
      <c r="H557" t="inlineStr">
        <is>
          <t>649</t>
        </is>
      </c>
      <c r="I557" t="inlineStr">
        <is>
          <t>6499</t>
        </is>
      </c>
      <c r="J557" t="inlineStr">
        <is>
          <t>Інші доходи</t>
        </is>
      </c>
      <c r="K557" t="inlineStr">
        <is>
          <t>П</t>
        </is>
      </c>
      <c r="L557" t="n">
        <v>0</v>
      </c>
      <c r="M557" t="n">
        <v>0</v>
      </c>
      <c r="N557" t="n">
        <v>0</v>
      </c>
      <c r="O557" t="n">
        <v>409.93045</v>
      </c>
      <c r="P557" t="n">
        <v>409.93045</v>
      </c>
      <c r="Q557" t="n">
        <v>0</v>
      </c>
      <c r="R557" t="n">
        <v>12654.0985</v>
      </c>
      <c r="S557" t="n">
        <v>12654.0985</v>
      </c>
      <c r="T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Доходи</t>
        </is>
      </c>
      <c r="E558" t="inlineStr">
        <is>
          <t>(без привʼязки)</t>
        </is>
      </c>
      <c r="F558" t="inlineStr">
        <is>
          <t>6</t>
        </is>
      </c>
      <c r="G558" t="inlineStr">
        <is>
          <t>65</t>
        </is>
      </c>
      <c r="H558" t="inlineStr">
        <is>
          <t>650</t>
        </is>
      </c>
      <c r="I558" t="inlineStr">
        <is>
          <t>6500</t>
        </is>
      </c>
      <c r="J558" t="inlineStr">
        <is>
          <t>Комісійні доходи від розрахунково-касового обслуговування банків</t>
        </is>
      </c>
      <c r="K558" t="inlineStr">
        <is>
          <t>П</t>
        </is>
      </c>
      <c r="L558" t="n">
        <v>190</v>
      </c>
      <c r="M558" t="n">
        <v>190</v>
      </c>
      <c r="N558" t="n">
        <v>0</v>
      </c>
      <c r="O558" t="n">
        <v>12826.557</v>
      </c>
      <c r="P558" t="n">
        <v>12826.557</v>
      </c>
      <c r="Q558" t="n">
        <v>0</v>
      </c>
      <c r="R558" t="n">
        <v>25839.01673</v>
      </c>
      <c r="S558" t="n">
        <v>25839.01673</v>
      </c>
      <c r="T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Доходи</t>
        </is>
      </c>
      <c r="E559" t="inlineStr">
        <is>
          <t>(без привʼязки)</t>
        </is>
      </c>
      <c r="F559" t="inlineStr">
        <is>
          <t>6</t>
        </is>
      </c>
      <c r="G559" t="inlineStr">
        <is>
          <t>65</t>
        </is>
      </c>
      <c r="H559" t="inlineStr">
        <is>
          <t>650</t>
        </is>
      </c>
      <c r="I559" t="inlineStr">
        <is>
          <t>6503</t>
        </is>
      </c>
      <c r="J559" t="inlineStr">
        <is>
          <t>Комісійні доходи за операціями з цінними паперами для банків</t>
        </is>
      </c>
      <c r="K559" t="inlineStr">
        <is>
          <t>П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Доходи</t>
        </is>
      </c>
      <c r="E560" t="inlineStr">
        <is>
          <t>(без привʼязки)</t>
        </is>
      </c>
      <c r="F560" t="inlineStr">
        <is>
          <t>6</t>
        </is>
      </c>
      <c r="G560" t="inlineStr">
        <is>
          <t>65</t>
        </is>
      </c>
      <c r="H560" t="inlineStr">
        <is>
          <t>650</t>
        </is>
      </c>
      <c r="I560" t="inlineStr">
        <is>
          <t>6504</t>
        </is>
      </c>
      <c r="J560" t="inlineStr">
        <is>
          <t>Комісійні доходи за операціями на валютному ринку та ринку банківських металів для банків</t>
        </is>
      </c>
      <c r="K560" t="inlineStr">
        <is>
          <t>П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0.9051900000000001</v>
      </c>
      <c r="S560" t="n">
        <v>0.9051900000000001</v>
      </c>
      <c r="T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Доходи</t>
        </is>
      </c>
      <c r="E561" t="inlineStr">
        <is>
          <t>(без привʼязки)</t>
        </is>
      </c>
      <c r="F561" t="inlineStr">
        <is>
          <t>6</t>
        </is>
      </c>
      <c r="G561" t="inlineStr">
        <is>
          <t>65</t>
        </is>
      </c>
      <c r="H561" t="inlineStr">
        <is>
          <t>650</t>
        </is>
      </c>
      <c r="I561" t="inlineStr">
        <is>
          <t>6508</t>
        </is>
      </c>
      <c r="J561" t="inlineStr">
        <is>
          <t>Комісійні доходи за позабалансовими операціями з банками</t>
        </is>
      </c>
      <c r="K561" t="inlineStr">
        <is>
          <t>П</t>
        </is>
      </c>
      <c r="L561" t="n">
        <v>0</v>
      </c>
      <c r="M561" t="n">
        <v>0</v>
      </c>
      <c r="N561" t="n">
        <v>0</v>
      </c>
      <c r="O561" t="n">
        <v>23.2277</v>
      </c>
      <c r="P561" t="n">
        <v>23.2277</v>
      </c>
      <c r="Q561" t="n">
        <v>0</v>
      </c>
      <c r="R561" t="n">
        <v>1733.78875</v>
      </c>
      <c r="S561" t="n">
        <v>1733.78875</v>
      </c>
      <c r="T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Доходи</t>
        </is>
      </c>
      <c r="E562" t="inlineStr">
        <is>
          <t>(без привʼязки)</t>
        </is>
      </c>
      <c r="F562" t="inlineStr">
        <is>
          <t>6</t>
        </is>
      </c>
      <c r="G562" t="inlineStr">
        <is>
          <t>65</t>
        </is>
      </c>
      <c r="H562" t="inlineStr">
        <is>
          <t>650</t>
        </is>
      </c>
      <c r="I562" t="inlineStr">
        <is>
          <t>6509</t>
        </is>
      </c>
      <c r="J562" t="inlineStr">
        <is>
          <t>Інші комісійні доходи за операціями з банками</t>
        </is>
      </c>
      <c r="K562" t="inlineStr">
        <is>
          <t>П</t>
        </is>
      </c>
      <c r="L562" t="n">
        <v>0</v>
      </c>
      <c r="M562" t="n">
        <v>0</v>
      </c>
      <c r="N562" t="n">
        <v>0</v>
      </c>
      <c r="O562" t="n">
        <v>5372.96644</v>
      </c>
      <c r="P562" t="n">
        <v>5372.96644</v>
      </c>
      <c r="Q562" t="n">
        <v>0</v>
      </c>
      <c r="R562" t="n">
        <v>10872.54929</v>
      </c>
      <c r="S562" t="n">
        <v>10872.54929</v>
      </c>
      <c r="T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Доходи</t>
        </is>
      </c>
      <c r="E563" t="inlineStr">
        <is>
          <t>(без привʼязки)</t>
        </is>
      </c>
      <c r="F563" t="inlineStr">
        <is>
          <t>6</t>
        </is>
      </c>
      <c r="G563" t="inlineStr">
        <is>
          <t>65</t>
        </is>
      </c>
      <c r="H563" t="inlineStr">
        <is>
          <t>651</t>
        </is>
      </c>
      <c r="I563" t="inlineStr">
        <is>
          <t>6510</t>
        </is>
      </c>
      <c r="J563" t="inlineStr">
        <is>
          <t>Комісійні доходи від розрахунково-касового обслуговування клієнтів</t>
        </is>
      </c>
      <c r="K563" t="inlineStr">
        <is>
          <t>П</t>
        </is>
      </c>
      <c r="L563" t="n">
        <v>810.69832</v>
      </c>
      <c r="M563" t="n">
        <v>810.69832</v>
      </c>
      <c r="N563" t="n">
        <v>0</v>
      </c>
      <c r="O563" t="n">
        <v>70337.43004000001</v>
      </c>
      <c r="P563" t="n">
        <v>70337.43004000001</v>
      </c>
      <c r="Q563" t="n">
        <v>0</v>
      </c>
      <c r="R563" t="n">
        <v>143893.43964</v>
      </c>
      <c r="S563" t="n">
        <v>143893.43964</v>
      </c>
      <c r="T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Доходи</t>
        </is>
      </c>
      <c r="E564" t="inlineStr">
        <is>
          <t>(без привʼязки)</t>
        </is>
      </c>
      <c r="F564" t="inlineStr">
        <is>
          <t>6</t>
        </is>
      </c>
      <c r="G564" t="inlineStr">
        <is>
          <t>65</t>
        </is>
      </c>
      <c r="H564" t="inlineStr">
        <is>
          <t>651</t>
        </is>
      </c>
      <c r="I564" t="inlineStr">
        <is>
          <t>6511</t>
        </is>
      </c>
      <c r="J564" t="inlineStr">
        <is>
          <t>Комісійні доходи від кредитного обслуговування клієнтів</t>
        </is>
      </c>
      <c r="K564" t="inlineStr">
        <is>
          <t>П</t>
        </is>
      </c>
      <c r="L564" t="n">
        <v>0.20833</v>
      </c>
      <c r="M564" t="n">
        <v>0.20833</v>
      </c>
      <c r="N564" t="n">
        <v>0</v>
      </c>
      <c r="O564" t="n">
        <v>2275.76484</v>
      </c>
      <c r="P564" t="n">
        <v>2275.76484</v>
      </c>
      <c r="Q564" t="n">
        <v>0</v>
      </c>
      <c r="R564" t="n">
        <v>4771.41135</v>
      </c>
      <c r="S564" t="n">
        <v>4771.41135</v>
      </c>
      <c r="T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Доходи</t>
        </is>
      </c>
      <c r="E565" t="inlineStr">
        <is>
          <t>(без привʼязки)</t>
        </is>
      </c>
      <c r="F565" t="inlineStr">
        <is>
          <t>6</t>
        </is>
      </c>
      <c r="G565" t="inlineStr">
        <is>
          <t>65</t>
        </is>
      </c>
      <c r="H565" t="inlineStr">
        <is>
          <t>651</t>
        </is>
      </c>
      <c r="I565" t="inlineStr">
        <is>
          <t>6513</t>
        </is>
      </c>
      <c r="J565" t="inlineStr">
        <is>
          <t>Комісійні доходи за операціями з цінними паперами для клієнтів</t>
        </is>
      </c>
      <c r="K565" t="inlineStr">
        <is>
          <t>П</t>
        </is>
      </c>
      <c r="L565" t="n">
        <v>0</v>
      </c>
      <c r="M565" t="n">
        <v>0</v>
      </c>
      <c r="N565" t="n">
        <v>0</v>
      </c>
      <c r="O565" t="n">
        <v>1137.01916</v>
      </c>
      <c r="P565" t="n">
        <v>1137.01916</v>
      </c>
      <c r="Q565" t="n">
        <v>0</v>
      </c>
      <c r="R565" t="n">
        <v>2089.68643</v>
      </c>
      <c r="S565" t="n">
        <v>2089.68643</v>
      </c>
      <c r="T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Доходи</t>
        </is>
      </c>
      <c r="E566" t="inlineStr">
        <is>
          <t>(без привʼязки)</t>
        </is>
      </c>
      <c r="F566" t="inlineStr">
        <is>
          <t>6</t>
        </is>
      </c>
      <c r="G566" t="inlineStr">
        <is>
          <t>65</t>
        </is>
      </c>
      <c r="H566" t="inlineStr">
        <is>
          <t>651</t>
        </is>
      </c>
      <c r="I566" t="inlineStr">
        <is>
          <t>6514</t>
        </is>
      </c>
      <c r="J566" t="inlineStr">
        <is>
          <t>Комісійні доходи за операціями на валютному ринку та ринку банківських металів для клієнтів</t>
        </is>
      </c>
      <c r="K566" t="inlineStr">
        <is>
          <t>П</t>
        </is>
      </c>
      <c r="L566" t="n">
        <v>0.94468</v>
      </c>
      <c r="M566" t="n">
        <v>0.94468</v>
      </c>
      <c r="N566" t="n">
        <v>0</v>
      </c>
      <c r="O566" t="n">
        <v>40537.2598</v>
      </c>
      <c r="P566" t="n">
        <v>40537.2598</v>
      </c>
      <c r="Q566" t="n">
        <v>0</v>
      </c>
      <c r="R566" t="n">
        <v>71292.80779000001</v>
      </c>
      <c r="S566" t="n">
        <v>71292.80779000001</v>
      </c>
      <c r="T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Доходи</t>
        </is>
      </c>
      <c r="E567" t="inlineStr">
        <is>
          <t>(без привʼязки)</t>
        </is>
      </c>
      <c r="F567" t="inlineStr">
        <is>
          <t>6</t>
        </is>
      </c>
      <c r="G567" t="inlineStr">
        <is>
          <t>65</t>
        </is>
      </c>
      <c r="H567" t="inlineStr">
        <is>
          <t>651</t>
        </is>
      </c>
      <c r="I567" t="inlineStr">
        <is>
          <t>6516</t>
        </is>
      </c>
      <c r="J567" t="inlineStr">
        <is>
          <t>Комісійні доходи від довірчого обслуговування клієнтів</t>
        </is>
      </c>
      <c r="K567" t="inlineStr">
        <is>
          <t>П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Доходи</t>
        </is>
      </c>
      <c r="E568" t="inlineStr">
        <is>
          <t>(без привʼязки)</t>
        </is>
      </c>
      <c r="F568" t="inlineStr">
        <is>
          <t>6</t>
        </is>
      </c>
      <c r="G568" t="inlineStr">
        <is>
          <t>65</t>
        </is>
      </c>
      <c r="H568" t="inlineStr">
        <is>
          <t>651</t>
        </is>
      </c>
      <c r="I568" t="inlineStr">
        <is>
          <t>6518</t>
        </is>
      </c>
      <c r="J568" t="inlineStr">
        <is>
          <t>Комісійні доходи за позабалансовими операціями з клієнтами</t>
        </is>
      </c>
      <c r="K568" t="inlineStr">
        <is>
          <t>П</t>
        </is>
      </c>
      <c r="L568" t="n">
        <v>2.25</v>
      </c>
      <c r="M568" t="n">
        <v>2.25</v>
      </c>
      <c r="N568" t="n">
        <v>0</v>
      </c>
      <c r="O568" t="n">
        <v>19203.59601</v>
      </c>
      <c r="P568" t="n">
        <v>19203.59601</v>
      </c>
      <c r="Q568" t="n">
        <v>0</v>
      </c>
      <c r="R568" t="n">
        <v>35419.54116</v>
      </c>
      <c r="S568" t="n">
        <v>35419.54116</v>
      </c>
      <c r="T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Доходи</t>
        </is>
      </c>
      <c r="E569" t="inlineStr">
        <is>
          <t>(без привʼязки)</t>
        </is>
      </c>
      <c r="F569" t="inlineStr">
        <is>
          <t>6</t>
        </is>
      </c>
      <c r="G569" t="inlineStr">
        <is>
          <t>65</t>
        </is>
      </c>
      <c r="H569" t="inlineStr">
        <is>
          <t>651</t>
        </is>
      </c>
      <c r="I569" t="inlineStr">
        <is>
          <t>6519</t>
        </is>
      </c>
      <c r="J569" t="inlineStr">
        <is>
          <t>Інші комісійні доходи за операціями з клієнтами</t>
        </is>
      </c>
      <c r="K569" t="inlineStr">
        <is>
          <t>П</t>
        </is>
      </c>
      <c r="L569" t="n">
        <v>0.67166</v>
      </c>
      <c r="M569" t="n">
        <v>0.67166</v>
      </c>
      <c r="N569" t="n">
        <v>0</v>
      </c>
      <c r="O569" t="n">
        <v>2252.7425</v>
      </c>
      <c r="P569" t="n">
        <v>2252.7425</v>
      </c>
      <c r="Q569" t="n">
        <v>0</v>
      </c>
      <c r="R569" t="n">
        <v>4773.73491</v>
      </c>
      <c r="S569" t="n">
        <v>4773.73491</v>
      </c>
      <c r="T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Доходи</t>
        </is>
      </c>
      <c r="E570" t="inlineStr">
        <is>
          <t>(без привʼязки)</t>
        </is>
      </c>
      <c r="F570" t="inlineStr">
        <is>
          <t>6</t>
        </is>
      </c>
      <c r="G570" t="inlineStr">
        <is>
          <t>65</t>
        </is>
      </c>
      <c r="H570" t="inlineStr">
        <is>
          <t>652</t>
        </is>
      </c>
      <c r="I570" t="inlineStr">
        <is>
          <t>6520</t>
        </is>
      </c>
      <c r="J570" t="inlineStr">
        <is>
          <t>Комісійні доходи за операціями з філіями банку</t>
        </is>
      </c>
      <c r="K570" t="inlineStr">
        <is>
          <t>П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Доходи</t>
        </is>
      </c>
      <c r="E571" t="inlineStr">
        <is>
          <t>(без привʼязки)</t>
        </is>
      </c>
      <c r="F571" t="inlineStr">
        <is>
          <t>6</t>
        </is>
      </c>
      <c r="G571" t="inlineStr">
        <is>
          <t>67</t>
        </is>
      </c>
      <c r="H571" t="inlineStr">
        <is>
          <t>671</t>
        </is>
      </c>
      <c r="I571" t="inlineStr">
        <is>
          <t>6712</t>
        </is>
      </c>
      <c r="J571" t="inlineStr">
        <is>
          <t>Повернення раніше списаної безнадійної заборгованості за кредитами, що надані клієнтам</t>
        </is>
      </c>
      <c r="K571" t="inlineStr">
        <is>
          <t>П</t>
        </is>
      </c>
      <c r="L571" t="n">
        <v>0</v>
      </c>
      <c r="M571" t="n">
        <v>0</v>
      </c>
      <c r="N571" t="n">
        <v>0</v>
      </c>
      <c r="O571" t="n">
        <v>102633.6064</v>
      </c>
      <c r="P571" t="n">
        <v>102633.6064</v>
      </c>
      <c r="Q571" t="n">
        <v>0</v>
      </c>
      <c r="R571" t="n">
        <v>105828.46137</v>
      </c>
      <c r="S571" t="n">
        <v>105828.46137</v>
      </c>
      <c r="T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Доходи</t>
        </is>
      </c>
      <c r="E572" t="inlineStr">
        <is>
          <t>(без привʼязки)</t>
        </is>
      </c>
      <c r="F572" t="inlineStr">
        <is>
          <t>6</t>
        </is>
      </c>
      <c r="G572" t="inlineStr">
        <is>
          <t>67</t>
        </is>
      </c>
      <c r="H572" t="inlineStr">
        <is>
          <t>671</t>
        </is>
      </c>
      <c r="I572" t="inlineStr">
        <is>
          <t>6715</t>
        </is>
      </c>
      <c r="J572" t="inlineStr">
        <is>
          <t>Повернення раніше списаної безнадійної нефінансової дебіторської заборгованості банку</t>
        </is>
      </c>
      <c r="K572" t="inlineStr">
        <is>
          <t>П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Доходи</t>
        </is>
      </c>
      <c r="E573" t="inlineStr">
        <is>
          <t>(без привʼязки)</t>
        </is>
      </c>
      <c r="F573" t="inlineStr">
        <is>
          <t>6</t>
        </is>
      </c>
      <c r="G573" t="inlineStr">
        <is>
          <t>67</t>
        </is>
      </c>
      <c r="H573" t="inlineStr">
        <is>
          <t>671</t>
        </is>
      </c>
      <c r="I573" t="inlineStr">
        <is>
          <t>6717</t>
        </is>
      </c>
      <c r="J573" t="inlineStr">
        <is>
          <t>Повернення раніше списаної безнадійної фінансової дебіторської заборгованості банку</t>
        </is>
      </c>
      <c r="K573" t="inlineStr">
        <is>
          <t>П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Витрати</t>
        </is>
      </c>
      <c r="E574" t="inlineStr">
        <is>
          <t>(без привʼязки)</t>
        </is>
      </c>
      <c r="F574" t="inlineStr">
        <is>
          <t>7</t>
        </is>
      </c>
      <c r="G574" t="inlineStr">
        <is>
          <t>70</t>
        </is>
      </c>
      <c r="H574" t="inlineStr">
        <is>
          <t>700</t>
        </is>
      </c>
      <c r="I574" t="inlineStr">
        <is>
          <t>7003</t>
        </is>
      </c>
      <c r="J57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K574" t="inlineStr">
        <is>
          <t>А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Витрати</t>
        </is>
      </c>
      <c r="E575" t="inlineStr">
        <is>
          <t>(без привʼязки)</t>
        </is>
      </c>
      <c r="F575" t="inlineStr">
        <is>
          <t>7</t>
        </is>
      </c>
      <c r="G575" t="inlineStr">
        <is>
          <t>70</t>
        </is>
      </c>
      <c r="H575" t="inlineStr">
        <is>
          <t>701</t>
        </is>
      </c>
      <c r="I575" t="inlineStr">
        <is>
          <t>7010</t>
        </is>
      </c>
      <c r="J575" t="inlineStr">
        <is>
          <t>Процентні витрати за коштами на вимогу інших банків</t>
        </is>
      </c>
      <c r="K575" t="inlineStr">
        <is>
          <t>А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Витрати</t>
        </is>
      </c>
      <c r="E576" t="inlineStr">
        <is>
          <t>(без привʼязки)</t>
        </is>
      </c>
      <c r="F576" t="inlineStr">
        <is>
          <t>7</t>
        </is>
      </c>
      <c r="G576" t="inlineStr">
        <is>
          <t>70</t>
        </is>
      </c>
      <c r="H576" t="inlineStr">
        <is>
          <t>701</t>
        </is>
      </c>
      <c r="I576" t="inlineStr">
        <is>
          <t>7012</t>
        </is>
      </c>
      <c r="J576" t="inlineStr">
        <is>
          <t>Процентні витрати за строковими вкладами (депозитами) інших банків</t>
        </is>
      </c>
      <c r="K576" t="inlineStr">
        <is>
          <t>А</t>
        </is>
      </c>
      <c r="L576" t="n">
        <v>7.69968</v>
      </c>
      <c r="M576" t="n">
        <v>7.69968</v>
      </c>
      <c r="N576" t="n">
        <v>0</v>
      </c>
      <c r="O576" t="n">
        <v>0</v>
      </c>
      <c r="P576" t="n">
        <v>0</v>
      </c>
      <c r="Q576" t="n">
        <v>0</v>
      </c>
      <c r="R576" t="n">
        <v>16.15322</v>
      </c>
      <c r="S576" t="n">
        <v>16.15322</v>
      </c>
      <c r="T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Витрати</t>
        </is>
      </c>
      <c r="E577" t="inlineStr">
        <is>
          <t>(без привʼязки)</t>
        </is>
      </c>
      <c r="F577" t="inlineStr">
        <is>
          <t>7</t>
        </is>
      </c>
      <c r="G577" t="inlineStr">
        <is>
          <t>70</t>
        </is>
      </c>
      <c r="H577" t="inlineStr">
        <is>
          <t>701</t>
        </is>
      </c>
      <c r="I577" t="inlineStr">
        <is>
          <t>7014</t>
        </is>
      </c>
      <c r="J577" t="inlineStr">
        <is>
          <t>Процентні витрати за кредитами овернайт, що отримані від інших банків</t>
        </is>
      </c>
      <c r="K577" t="inlineStr">
        <is>
          <t>А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Витрати</t>
        </is>
      </c>
      <c r="E578" t="inlineStr">
        <is>
          <t>(без привʼязки)</t>
        </is>
      </c>
      <c r="F578" t="inlineStr">
        <is>
          <t>7</t>
        </is>
      </c>
      <c r="G578" t="inlineStr">
        <is>
          <t>70</t>
        </is>
      </c>
      <c r="H578" t="inlineStr">
        <is>
          <t>701</t>
        </is>
      </c>
      <c r="I578" t="inlineStr">
        <is>
          <t>7015</t>
        </is>
      </c>
      <c r="J578" t="inlineStr">
        <is>
          <t>Процентні витрати за кредитами, що отримані від інших банків за операціями репо</t>
        </is>
      </c>
      <c r="K578" t="inlineStr">
        <is>
          <t>А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Витрати</t>
        </is>
      </c>
      <c r="E579" t="inlineStr">
        <is>
          <t>(без привʼязки)</t>
        </is>
      </c>
      <c r="F579" t="inlineStr">
        <is>
          <t>7</t>
        </is>
      </c>
      <c r="G579" t="inlineStr">
        <is>
          <t>70</t>
        </is>
      </c>
      <c r="H579" t="inlineStr">
        <is>
          <t>701</t>
        </is>
      </c>
      <c r="I579" t="inlineStr">
        <is>
          <t>7016</t>
        </is>
      </c>
      <c r="J579" t="inlineStr">
        <is>
          <t>Процентні витрати за кредитами овердрафт, що отримані від інших банків</t>
        </is>
      </c>
      <c r="K579" t="inlineStr">
        <is>
          <t>А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Витрати</t>
        </is>
      </c>
      <c r="E580" t="inlineStr">
        <is>
          <t>(без привʼязки)</t>
        </is>
      </c>
      <c r="F580" t="inlineStr">
        <is>
          <t>7</t>
        </is>
      </c>
      <c r="G580" t="inlineStr">
        <is>
          <t>70</t>
        </is>
      </c>
      <c r="H580" t="inlineStr">
        <is>
          <t>701</t>
        </is>
      </c>
      <c r="I580" t="inlineStr">
        <is>
          <t>7017</t>
        </is>
      </c>
      <c r="J580" t="inlineStr">
        <is>
          <t>Процентні витрати за іншими кредитами, що отримані від інших банків</t>
        </is>
      </c>
      <c r="K580" t="inlineStr">
        <is>
          <t>А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Витрати</t>
        </is>
      </c>
      <c r="E581" t="inlineStr">
        <is>
          <t>(без привʼязки)</t>
        </is>
      </c>
      <c r="F581" t="inlineStr">
        <is>
          <t>7</t>
        </is>
      </c>
      <c r="G581" t="inlineStr">
        <is>
          <t>70</t>
        </is>
      </c>
      <c r="H581" t="inlineStr">
        <is>
          <t>702</t>
        </is>
      </c>
      <c r="I581" t="inlineStr">
        <is>
          <t>7020</t>
        </is>
      </c>
      <c r="J581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581" t="inlineStr">
        <is>
          <t>А</t>
        </is>
      </c>
      <c r="L581" t="n">
        <v>795759.47546</v>
      </c>
      <c r="M581" t="n">
        <v>795759.47546</v>
      </c>
      <c r="N581" t="n">
        <v>0</v>
      </c>
      <c r="O581" t="n">
        <v>108.74628</v>
      </c>
      <c r="P581" t="n">
        <v>108.74628</v>
      </c>
      <c r="Q581" t="n">
        <v>0</v>
      </c>
      <c r="R581" t="n">
        <v>1773242.16554</v>
      </c>
      <c r="S581" t="n">
        <v>1773242.16554</v>
      </c>
      <c r="T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Витрати</t>
        </is>
      </c>
      <c r="E582" t="inlineStr">
        <is>
          <t>(без привʼязки)</t>
        </is>
      </c>
      <c r="F582" t="inlineStr">
        <is>
          <t>7</t>
        </is>
      </c>
      <c r="G582" t="inlineStr">
        <is>
          <t>70</t>
        </is>
      </c>
      <c r="H582" t="inlineStr">
        <is>
          <t>702</t>
        </is>
      </c>
      <c r="I582" t="inlineStr">
        <is>
          <t>7020</t>
        </is>
      </c>
      <c r="J582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582" t="inlineStr">
        <is>
          <t>П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Витрати</t>
        </is>
      </c>
      <c r="E583" t="inlineStr">
        <is>
          <t>(без привʼязки)</t>
        </is>
      </c>
      <c r="F583" t="inlineStr">
        <is>
          <t>7</t>
        </is>
      </c>
      <c r="G583" t="inlineStr">
        <is>
          <t>70</t>
        </is>
      </c>
      <c r="H583" t="inlineStr">
        <is>
          <t>702</t>
        </is>
      </c>
      <c r="I583" t="inlineStr">
        <is>
          <t>7021</t>
        </is>
      </c>
      <c r="J583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583" t="inlineStr">
        <is>
          <t>А</t>
        </is>
      </c>
      <c r="L583" t="n">
        <v>197265.766</v>
      </c>
      <c r="M583" t="n">
        <v>197265.766</v>
      </c>
      <c r="N583" t="n">
        <v>0</v>
      </c>
      <c r="O583" t="n">
        <v>1460.96893</v>
      </c>
      <c r="P583" t="n">
        <v>1460.96893</v>
      </c>
      <c r="Q583" t="n">
        <v>0</v>
      </c>
      <c r="R583" t="n">
        <v>417425.01673</v>
      </c>
      <c r="S583" t="n">
        <v>417425.01673</v>
      </c>
      <c r="T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Витрати</t>
        </is>
      </c>
      <c r="E584" t="inlineStr">
        <is>
          <t>(без привʼязки)</t>
        </is>
      </c>
      <c r="F584" t="inlineStr">
        <is>
          <t>7</t>
        </is>
      </c>
      <c r="G584" t="inlineStr">
        <is>
          <t>70</t>
        </is>
      </c>
      <c r="H584" t="inlineStr">
        <is>
          <t>702</t>
        </is>
      </c>
      <c r="I584" t="inlineStr">
        <is>
          <t>7021</t>
        </is>
      </c>
      <c r="J58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584" t="inlineStr">
        <is>
          <t>П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Витрати</t>
        </is>
      </c>
      <c r="E585" t="inlineStr">
        <is>
          <t>(без привʼязки)</t>
        </is>
      </c>
      <c r="F585" t="inlineStr">
        <is>
          <t>7</t>
        </is>
      </c>
      <c r="G585" t="inlineStr">
        <is>
          <t>70</t>
        </is>
      </c>
      <c r="H585" t="inlineStr">
        <is>
          <t>702</t>
        </is>
      </c>
      <c r="I585" t="inlineStr">
        <is>
          <t>7028</t>
        </is>
      </c>
      <c r="J585" t="inlineStr">
        <is>
          <t xml:space="preserve">Процентні витрати за орендним зобов'язанням орендаря </t>
        </is>
      </c>
      <c r="K585" t="inlineStr">
        <is>
          <t>А</t>
        </is>
      </c>
      <c r="L585" t="n">
        <v>425.55999</v>
      </c>
      <c r="M585" t="n">
        <v>425.55999</v>
      </c>
      <c r="N585" t="n">
        <v>0</v>
      </c>
      <c r="O585" t="n">
        <v>0</v>
      </c>
      <c r="P585" t="n">
        <v>0</v>
      </c>
      <c r="Q585" t="n">
        <v>0</v>
      </c>
      <c r="R585" t="n">
        <v>900.52808</v>
      </c>
      <c r="S585" t="n">
        <v>900.52808</v>
      </c>
      <c r="T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Витрати</t>
        </is>
      </c>
      <c r="E586" t="inlineStr">
        <is>
          <t>(без привʼязки)</t>
        </is>
      </c>
      <c r="F586" t="inlineStr">
        <is>
          <t>7</t>
        </is>
      </c>
      <c r="G586" t="inlineStr">
        <is>
          <t>70</t>
        </is>
      </c>
      <c r="H586" t="inlineStr">
        <is>
          <t>702</t>
        </is>
      </c>
      <c r="I586" t="inlineStr">
        <is>
          <t>7028</t>
        </is>
      </c>
      <c r="J586" t="inlineStr">
        <is>
          <t xml:space="preserve">Процентні витрати за орендним зобов'язанням орендаря </t>
        </is>
      </c>
      <c r="K586" t="inlineStr">
        <is>
          <t>П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Витрати</t>
        </is>
      </c>
      <c r="E587" t="inlineStr">
        <is>
          <t>(без привʼязки)</t>
        </is>
      </c>
      <c r="F587" t="inlineStr">
        <is>
          <t>7</t>
        </is>
      </c>
      <c r="G587" t="inlineStr">
        <is>
          <t>70</t>
        </is>
      </c>
      <c r="H587" t="inlineStr">
        <is>
          <t>703</t>
        </is>
      </c>
      <c r="I587" t="inlineStr">
        <is>
          <t>7030</t>
        </is>
      </c>
      <c r="J587" t="inlineStr">
        <is>
          <t>Процентні витрати за коштами бюджету та позабюджетних фондів України</t>
        </is>
      </c>
      <c r="K587" t="inlineStr">
        <is>
          <t>А</t>
        </is>
      </c>
      <c r="L587" t="n">
        <v>554.60709</v>
      </c>
      <c r="M587" t="n">
        <v>554.60709</v>
      </c>
      <c r="N587" t="n">
        <v>0</v>
      </c>
      <c r="O587" t="n">
        <v>0</v>
      </c>
      <c r="P587" t="n">
        <v>0</v>
      </c>
      <c r="Q587" t="n">
        <v>0</v>
      </c>
      <c r="R587" t="n">
        <v>1190.29408</v>
      </c>
      <c r="S587" t="n">
        <v>1190.29408</v>
      </c>
      <c r="T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Витрати</t>
        </is>
      </c>
      <c r="E588" t="inlineStr">
        <is>
          <t>(без привʼязки)</t>
        </is>
      </c>
      <c r="F588" t="inlineStr">
        <is>
          <t>7</t>
        </is>
      </c>
      <c r="G588" t="inlineStr">
        <is>
          <t>70</t>
        </is>
      </c>
      <c r="H588" t="inlineStr">
        <is>
          <t>704</t>
        </is>
      </c>
      <c r="I588" t="inlineStr">
        <is>
          <t>7040</t>
        </is>
      </c>
      <c r="J588" t="inlineStr">
        <is>
          <t>Процентні витрати за коштами на вимогу фізичних осіб</t>
        </is>
      </c>
      <c r="K588" t="inlineStr">
        <is>
          <t>А</t>
        </is>
      </c>
      <c r="L588" t="n">
        <v>6.67742</v>
      </c>
      <c r="M588" t="n">
        <v>6.67742</v>
      </c>
      <c r="N588" t="n">
        <v>0</v>
      </c>
      <c r="O588" t="n">
        <v>4.22613</v>
      </c>
      <c r="P588" t="n">
        <v>4.22613</v>
      </c>
      <c r="Q588" t="n">
        <v>0</v>
      </c>
      <c r="R588" t="n">
        <v>20.80195</v>
      </c>
      <c r="S588" t="n">
        <v>20.80195</v>
      </c>
      <c r="T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Витрати</t>
        </is>
      </c>
      <c r="E589" t="inlineStr">
        <is>
          <t>(без привʼязки)</t>
        </is>
      </c>
      <c r="F589" t="inlineStr">
        <is>
          <t>7</t>
        </is>
      </c>
      <c r="G589" t="inlineStr">
        <is>
          <t>70</t>
        </is>
      </c>
      <c r="H589" t="inlineStr">
        <is>
          <t>704</t>
        </is>
      </c>
      <c r="I589" t="inlineStr">
        <is>
          <t>7040</t>
        </is>
      </c>
      <c r="J589" t="inlineStr">
        <is>
          <t>Процентні витрати за коштами на вимогу фізичних осіб</t>
        </is>
      </c>
      <c r="K589" t="inlineStr">
        <is>
          <t>П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-3.48322</v>
      </c>
      <c r="S589" t="n">
        <v>-3.48322</v>
      </c>
      <c r="T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Витрати</t>
        </is>
      </c>
      <c r="E590" t="inlineStr">
        <is>
          <t>(без привʼязки)</t>
        </is>
      </c>
      <c r="F590" t="inlineStr">
        <is>
          <t>7</t>
        </is>
      </c>
      <c r="G590" t="inlineStr">
        <is>
          <t>70</t>
        </is>
      </c>
      <c r="H590" t="inlineStr">
        <is>
          <t>704</t>
        </is>
      </c>
      <c r="I590" t="inlineStr">
        <is>
          <t>7041</t>
        </is>
      </c>
      <c r="J590" t="inlineStr">
        <is>
          <t>Процентні витрати за строковими коштами фізичних осіб</t>
        </is>
      </c>
      <c r="K590" t="inlineStr">
        <is>
          <t>А</t>
        </is>
      </c>
      <c r="L590" t="n">
        <v>62798.33854</v>
      </c>
      <c r="M590" t="n">
        <v>62798.33854</v>
      </c>
      <c r="N590" t="n">
        <v>0</v>
      </c>
      <c r="O590" t="n">
        <v>441.93614</v>
      </c>
      <c r="P590" t="n">
        <v>441.93614</v>
      </c>
      <c r="Q590" t="n">
        <v>0</v>
      </c>
      <c r="R590" t="n">
        <v>133589.86334</v>
      </c>
      <c r="S590" t="n">
        <v>133589.86334</v>
      </c>
      <c r="T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Витрати</t>
        </is>
      </c>
      <c r="E591" t="inlineStr">
        <is>
          <t>(без привʼязки)</t>
        </is>
      </c>
      <c r="F591" t="inlineStr">
        <is>
          <t>7</t>
        </is>
      </c>
      <c r="G591" t="inlineStr">
        <is>
          <t>70</t>
        </is>
      </c>
      <c r="H591" t="inlineStr">
        <is>
          <t>704</t>
        </is>
      </c>
      <c r="I591" t="inlineStr">
        <is>
          <t>7041</t>
        </is>
      </c>
      <c r="J591" t="inlineStr">
        <is>
          <t>Процентні витрати за строковими коштами фізичних осіб</t>
        </is>
      </c>
      <c r="K591" t="inlineStr">
        <is>
          <t>П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Витрати</t>
        </is>
      </c>
      <c r="E592" t="inlineStr">
        <is>
          <t>(без привʼязки)</t>
        </is>
      </c>
      <c r="F592" t="inlineStr">
        <is>
          <t>7</t>
        </is>
      </c>
      <c r="G592" t="inlineStr">
        <is>
          <t>70</t>
        </is>
      </c>
      <c r="H592" t="inlineStr">
        <is>
          <t>704</t>
        </is>
      </c>
      <c r="I592" t="inlineStr">
        <is>
          <t>7048</t>
        </is>
      </c>
      <c r="J592" t="inlineStr">
        <is>
          <t>Процентні витрати за орендним зобов’язанням орендаря перед фізичними особами</t>
        </is>
      </c>
      <c r="K592" t="inlineStr">
        <is>
          <t>А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Витрати</t>
        </is>
      </c>
      <c r="E593" t="inlineStr">
        <is>
          <t>(без привʼязки)</t>
        </is>
      </c>
      <c r="F593" t="inlineStr">
        <is>
          <t>7</t>
        </is>
      </c>
      <c r="G593" t="inlineStr">
        <is>
          <t>70</t>
        </is>
      </c>
      <c r="H593" t="inlineStr">
        <is>
          <t>706</t>
        </is>
      </c>
      <c r="I593" t="inlineStr">
        <is>
          <t>7060</t>
        </is>
      </c>
      <c r="J59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593" t="inlineStr">
        <is>
          <t>А</t>
        </is>
      </c>
      <c r="L593" t="n">
        <v>105951.03552</v>
      </c>
      <c r="M593" t="n">
        <v>105951.03552</v>
      </c>
      <c r="N593" t="n">
        <v>0</v>
      </c>
      <c r="O593" t="n">
        <v>553.44991</v>
      </c>
      <c r="P593" t="n">
        <v>553.44991</v>
      </c>
      <c r="Q593" t="n">
        <v>0</v>
      </c>
      <c r="R593" t="n">
        <v>220533.6078</v>
      </c>
      <c r="S593" t="n">
        <v>220533.6078</v>
      </c>
      <c r="T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Витрати</t>
        </is>
      </c>
      <c r="E594" t="inlineStr">
        <is>
          <t>(без привʼязки)</t>
        </is>
      </c>
      <c r="F594" t="inlineStr">
        <is>
          <t>7</t>
        </is>
      </c>
      <c r="G594" t="inlineStr">
        <is>
          <t>70</t>
        </is>
      </c>
      <c r="H594" t="inlineStr">
        <is>
          <t>706</t>
        </is>
      </c>
      <c r="I594" t="inlineStr">
        <is>
          <t>7060</t>
        </is>
      </c>
      <c r="J59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594" t="inlineStr">
        <is>
          <t>П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Витрати</t>
        </is>
      </c>
      <c r="E595" t="inlineStr">
        <is>
          <t>(без привʼязки)</t>
        </is>
      </c>
      <c r="F595" t="inlineStr">
        <is>
          <t>7</t>
        </is>
      </c>
      <c r="G595" t="inlineStr">
        <is>
          <t>70</t>
        </is>
      </c>
      <c r="H595" t="inlineStr">
        <is>
          <t>707</t>
        </is>
      </c>
      <c r="I595" t="inlineStr">
        <is>
          <t>7070</t>
        </is>
      </c>
      <c r="J595" t="inlineStr">
        <is>
          <t>Процентні витрати за коштами на вимогу небанківських фінансових установ</t>
        </is>
      </c>
      <c r="K595" t="inlineStr">
        <is>
          <t>А</t>
        </is>
      </c>
      <c r="L595" t="n">
        <v>48393.80223</v>
      </c>
      <c r="M595" t="n">
        <v>48393.80223</v>
      </c>
      <c r="N595" t="n">
        <v>0</v>
      </c>
      <c r="O595" t="n">
        <v>31.43836</v>
      </c>
      <c r="P595" t="n">
        <v>31.43836</v>
      </c>
      <c r="Q595" t="n">
        <v>0</v>
      </c>
      <c r="R595" t="n">
        <v>105409.36685</v>
      </c>
      <c r="S595" t="n">
        <v>105409.36685</v>
      </c>
      <c r="T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Витрати</t>
        </is>
      </c>
      <c r="E596" t="inlineStr">
        <is>
          <t>(без привʼязки)</t>
        </is>
      </c>
      <c r="F596" t="inlineStr">
        <is>
          <t>7</t>
        </is>
      </c>
      <c r="G596" t="inlineStr">
        <is>
          <t>70</t>
        </is>
      </c>
      <c r="H596" t="inlineStr">
        <is>
          <t>707</t>
        </is>
      </c>
      <c r="I596" t="inlineStr">
        <is>
          <t>7070</t>
        </is>
      </c>
      <c r="J596" t="inlineStr">
        <is>
          <t>Процентні витрати за коштами на вимогу небанківських фінансових установ</t>
        </is>
      </c>
      <c r="K596" t="inlineStr">
        <is>
          <t>П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Витрати</t>
        </is>
      </c>
      <c r="E597" t="inlineStr">
        <is>
          <t>(без привʼязки)</t>
        </is>
      </c>
      <c r="F597" t="inlineStr">
        <is>
          <t>7</t>
        </is>
      </c>
      <c r="G597" t="inlineStr">
        <is>
          <t>70</t>
        </is>
      </c>
      <c r="H597" t="inlineStr">
        <is>
          <t>707</t>
        </is>
      </c>
      <c r="I597" t="inlineStr">
        <is>
          <t>7071</t>
        </is>
      </c>
      <c r="J597" t="inlineStr">
        <is>
          <t>Процентні витрати за строковими коштами небанківських фінансових установ</t>
        </is>
      </c>
      <c r="K597" t="inlineStr">
        <is>
          <t>А</t>
        </is>
      </c>
      <c r="L597" t="n">
        <v>21821.09009</v>
      </c>
      <c r="M597" t="n">
        <v>21821.09009</v>
      </c>
      <c r="N597" t="n">
        <v>0</v>
      </c>
      <c r="O597" t="n">
        <v>97.15384</v>
      </c>
      <c r="P597" t="n">
        <v>97.15384</v>
      </c>
      <c r="Q597" t="n">
        <v>0</v>
      </c>
      <c r="R597" t="n">
        <v>45917.00141</v>
      </c>
      <c r="S597" t="n">
        <v>45917.00141</v>
      </c>
      <c r="T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Витрати</t>
        </is>
      </c>
      <c r="E598" t="inlineStr">
        <is>
          <t>(без привʼязки)</t>
        </is>
      </c>
      <c r="F598" t="inlineStr">
        <is>
          <t>7</t>
        </is>
      </c>
      <c r="G598" t="inlineStr">
        <is>
          <t>70</t>
        </is>
      </c>
      <c r="H598" t="inlineStr">
        <is>
          <t>707</t>
        </is>
      </c>
      <c r="I598" t="inlineStr">
        <is>
          <t>7071</t>
        </is>
      </c>
      <c r="J598" t="inlineStr">
        <is>
          <t>Процентні витрати за строковими коштами небанківських фінансових установ</t>
        </is>
      </c>
      <c r="K598" t="inlineStr">
        <is>
          <t>П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Витрати</t>
        </is>
      </c>
      <c r="E599" t="inlineStr">
        <is>
          <t>(без привʼязки)</t>
        </is>
      </c>
      <c r="F599" t="inlineStr">
        <is>
          <t>7</t>
        </is>
      </c>
      <c r="G599" t="inlineStr">
        <is>
          <t>71</t>
        </is>
      </c>
      <c r="H599" t="inlineStr">
        <is>
          <t>712</t>
        </is>
      </c>
      <c r="I599" t="inlineStr">
        <is>
          <t>7120</t>
        </is>
      </c>
      <c r="J59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K599" t="inlineStr">
        <is>
          <t>А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Витрати</t>
        </is>
      </c>
      <c r="E600" t="inlineStr">
        <is>
          <t>(без привʼязки)</t>
        </is>
      </c>
      <c r="F600" t="inlineStr">
        <is>
          <t>7</t>
        </is>
      </c>
      <c r="G600" t="inlineStr">
        <is>
          <t>71</t>
        </is>
      </c>
      <c r="H600" t="inlineStr">
        <is>
          <t>712</t>
        </is>
      </c>
      <c r="I600" t="inlineStr">
        <is>
          <t>7122</t>
        </is>
      </c>
      <c r="J600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600" t="inlineStr">
        <is>
          <t>А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Витрати</t>
        </is>
      </c>
      <c r="E601" t="inlineStr">
        <is>
          <t>(без привʼязки)</t>
        </is>
      </c>
      <c r="F601" t="inlineStr">
        <is>
          <t>7</t>
        </is>
      </c>
      <c r="G601" t="inlineStr">
        <is>
          <t>71</t>
        </is>
      </c>
      <c r="H601" t="inlineStr">
        <is>
          <t>712</t>
        </is>
      </c>
      <c r="I601" t="inlineStr">
        <is>
          <t>7122</t>
        </is>
      </c>
      <c r="J601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601" t="inlineStr">
        <is>
          <t>П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Витрати</t>
        </is>
      </c>
      <c r="E602" t="inlineStr">
        <is>
          <t>(без привʼязки)</t>
        </is>
      </c>
      <c r="F602" t="inlineStr">
        <is>
          <t>7</t>
        </is>
      </c>
      <c r="G602" t="inlineStr">
        <is>
          <t>71</t>
        </is>
      </c>
      <c r="H602" t="inlineStr">
        <is>
          <t>714</t>
        </is>
      </c>
      <c r="I602" t="inlineStr">
        <is>
          <t>7140</t>
        </is>
      </c>
      <c r="J602" t="inlineStr">
        <is>
          <t>Процентні витрати за субординованим боргом</t>
        </is>
      </c>
      <c r="K602" t="inlineStr">
        <is>
          <t>А</t>
        </is>
      </c>
      <c r="L602" t="n">
        <v>39607.42471</v>
      </c>
      <c r="M602" t="n">
        <v>39607.42471</v>
      </c>
      <c r="N602" t="n">
        <v>0</v>
      </c>
      <c r="O602" t="n">
        <v>277.02441</v>
      </c>
      <c r="P602" t="n">
        <v>277.02441</v>
      </c>
      <c r="Q602" t="n">
        <v>0</v>
      </c>
      <c r="R602" t="n">
        <v>77990.62991</v>
      </c>
      <c r="S602" t="n">
        <v>77990.62991</v>
      </c>
      <c r="T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Витрати</t>
        </is>
      </c>
      <c r="E603" t="inlineStr">
        <is>
          <t>(без привʼязки)</t>
        </is>
      </c>
      <c r="F603" t="inlineStr">
        <is>
          <t>7</t>
        </is>
      </c>
      <c r="G603" t="inlineStr">
        <is>
          <t>71</t>
        </is>
      </c>
      <c r="H603" t="inlineStr">
        <is>
          <t>714</t>
        </is>
      </c>
      <c r="I603" t="inlineStr">
        <is>
          <t>7140</t>
        </is>
      </c>
      <c r="J603" t="inlineStr">
        <is>
          <t>Процентні витрати за субординованим боргом</t>
        </is>
      </c>
      <c r="K603" t="inlineStr">
        <is>
          <t>П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Витрати</t>
        </is>
      </c>
      <c r="E604" t="inlineStr">
        <is>
          <t>(без привʼязки)</t>
        </is>
      </c>
      <c r="F604" t="inlineStr">
        <is>
          <t>7</t>
        </is>
      </c>
      <c r="G604" t="inlineStr">
        <is>
          <t>71</t>
        </is>
      </c>
      <c r="H604" t="inlineStr">
        <is>
          <t>714</t>
        </is>
      </c>
      <c r="I604" t="inlineStr">
        <is>
          <t>7141</t>
        </is>
      </c>
      <c r="J604" t="inlineStr">
        <is>
          <t>Інші процентні витрати</t>
        </is>
      </c>
      <c r="K604" t="inlineStr">
        <is>
          <t>А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Витрати</t>
        </is>
      </c>
      <c r="E605" t="inlineStr">
        <is>
          <t>(без привʼязки)</t>
        </is>
      </c>
      <c r="F605" t="inlineStr">
        <is>
          <t>7</t>
        </is>
      </c>
      <c r="G605" t="inlineStr">
        <is>
          <t>71</t>
        </is>
      </c>
      <c r="H605" t="inlineStr">
        <is>
          <t>714</t>
        </is>
      </c>
      <c r="I605" t="inlineStr">
        <is>
          <t>7142</t>
        </is>
      </c>
      <c r="J605" t="inlineStr">
        <is>
          <t>Процентні витрати за капітальним інструментом з умовами списання/конверсії</t>
        </is>
      </c>
      <c r="K605" t="inlineStr">
        <is>
          <t>А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Витрати</t>
        </is>
      </c>
      <c r="E606" t="inlineStr">
        <is>
          <t>(без привʼязки)</t>
        </is>
      </c>
      <c r="F606" t="inlineStr">
        <is>
          <t>7</t>
        </is>
      </c>
      <c r="G606" t="inlineStr">
        <is>
          <t>73</t>
        </is>
      </c>
      <c r="H606" t="inlineStr">
        <is>
          <t>730</t>
        </is>
      </c>
      <c r="I606" t="inlineStr">
        <is>
          <t>7300</t>
        </is>
      </c>
      <c r="J606" t="inlineStr">
        <is>
          <t>Витрати на СЕП</t>
        </is>
      </c>
      <c r="K606" t="inlineStr">
        <is>
          <t>А</t>
        </is>
      </c>
      <c r="L606" t="n">
        <v>1079.5498</v>
      </c>
      <c r="M606" t="n">
        <v>1079.5498</v>
      </c>
      <c r="N606" t="n">
        <v>0</v>
      </c>
      <c r="O606" t="n">
        <v>0</v>
      </c>
      <c r="P606" t="n">
        <v>0</v>
      </c>
      <c r="Q606" t="n">
        <v>0</v>
      </c>
      <c r="R606" t="n">
        <v>2113.0808</v>
      </c>
      <c r="S606" t="n">
        <v>2113.0808</v>
      </c>
      <c r="T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Витрати</t>
        </is>
      </c>
      <c r="E607" t="inlineStr">
        <is>
          <t>(без привʼязки)</t>
        </is>
      </c>
      <c r="F607" t="inlineStr">
        <is>
          <t>7</t>
        </is>
      </c>
      <c r="G607" t="inlineStr">
        <is>
          <t>73</t>
        </is>
      </c>
      <c r="H607" t="inlineStr">
        <is>
          <t>730</t>
        </is>
      </c>
      <c r="I607" t="inlineStr">
        <is>
          <t>7301</t>
        </is>
      </c>
      <c r="J607" t="inlineStr">
        <is>
          <t>Витрати на інші системи банківського зв'язку</t>
        </is>
      </c>
      <c r="K607" t="inlineStr">
        <is>
          <t>А</t>
        </is>
      </c>
      <c r="L607" t="n">
        <v>2669.55012</v>
      </c>
      <c r="M607" t="n">
        <v>2669.55012</v>
      </c>
      <c r="N607" t="n">
        <v>0</v>
      </c>
      <c r="O607" t="n">
        <v>0</v>
      </c>
      <c r="P607" t="n">
        <v>0</v>
      </c>
      <c r="Q607" t="n">
        <v>0</v>
      </c>
      <c r="R607" t="n">
        <v>2911.4898</v>
      </c>
      <c r="S607" t="n">
        <v>2911.4898</v>
      </c>
      <c r="T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Витрати</t>
        </is>
      </c>
      <c r="E608" t="inlineStr">
        <is>
          <t>(без привʼязки)</t>
        </is>
      </c>
      <c r="F608" t="inlineStr">
        <is>
          <t>7</t>
        </is>
      </c>
      <c r="G608" t="inlineStr">
        <is>
          <t>73</t>
        </is>
      </c>
      <c r="H608" t="inlineStr">
        <is>
          <t>732</t>
        </is>
      </c>
      <c r="I608" t="inlineStr">
        <is>
          <t>7320</t>
        </is>
      </c>
      <c r="J608" t="inlineStr">
        <is>
          <t>Витрати від модифікації фінансових активів</t>
        </is>
      </c>
      <c r="K608" t="inlineStr">
        <is>
          <t>А</t>
        </is>
      </c>
      <c r="L608" t="n">
        <v>270041.16167</v>
      </c>
      <c r="M608" t="n">
        <v>270041.16167</v>
      </c>
      <c r="N608" t="n">
        <v>0</v>
      </c>
      <c r="O608" t="n">
        <v>269072.84236</v>
      </c>
      <c r="P608" t="n">
        <v>269072.84236</v>
      </c>
      <c r="Q608" t="n">
        <v>0</v>
      </c>
      <c r="R608" t="n">
        <v>1041.64096</v>
      </c>
      <c r="S608" t="n">
        <v>1041.64096</v>
      </c>
      <c r="T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Витрати</t>
        </is>
      </c>
      <c r="E609" t="inlineStr">
        <is>
          <t>(без привʼязки)</t>
        </is>
      </c>
      <c r="F609" t="inlineStr">
        <is>
          <t>7</t>
        </is>
      </c>
      <c r="G609" t="inlineStr">
        <is>
          <t>73</t>
        </is>
      </c>
      <c r="H609" t="inlineStr">
        <is>
          <t>733</t>
        </is>
      </c>
      <c r="I609" t="inlineStr">
        <is>
          <t>7330</t>
        </is>
      </c>
      <c r="J609" t="inlineStr">
        <is>
          <t>Витрати від модифікації фінансових зобов'язань</t>
        </is>
      </c>
      <c r="K609" t="inlineStr">
        <is>
          <t>А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Витрати</t>
        </is>
      </c>
      <c r="E610" t="inlineStr">
        <is>
          <t>(без привʼязки)</t>
        </is>
      </c>
      <c r="F610" t="inlineStr">
        <is>
          <t>7</t>
        </is>
      </c>
      <c r="G610" t="inlineStr">
        <is>
          <t>73</t>
        </is>
      </c>
      <c r="H610" t="inlineStr">
        <is>
          <t>734</t>
        </is>
      </c>
      <c r="I610" t="inlineStr">
        <is>
          <t>7340</t>
        </is>
      </c>
      <c r="J610" t="inlineStr">
        <is>
          <t>Витрати від припинення визнання фінансових активів</t>
        </is>
      </c>
      <c r="K610" t="inlineStr">
        <is>
          <t>А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Витрати</t>
        </is>
      </c>
      <c r="E611" t="inlineStr">
        <is>
          <t>(без привʼязки)</t>
        </is>
      </c>
      <c r="F611" t="inlineStr">
        <is>
          <t>7</t>
        </is>
      </c>
      <c r="G611" t="inlineStr">
        <is>
          <t>73</t>
        </is>
      </c>
      <c r="H611" t="inlineStr">
        <is>
          <t>735</t>
        </is>
      </c>
      <c r="I611" t="inlineStr">
        <is>
          <t>7350</t>
        </is>
      </c>
      <c r="J611" t="inlineStr">
        <is>
          <t>Витрати від припинення визнання фінансових зобов'язань</t>
        </is>
      </c>
      <c r="K611" t="inlineStr">
        <is>
          <t>А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Витрати</t>
        </is>
      </c>
      <c r="E612" t="inlineStr">
        <is>
          <t>(без привʼязки)</t>
        </is>
      </c>
      <c r="F612" t="inlineStr">
        <is>
          <t>7</t>
        </is>
      </c>
      <c r="G612" t="inlineStr">
        <is>
          <t>73</t>
        </is>
      </c>
      <c r="H612" t="inlineStr">
        <is>
          <t>736</t>
        </is>
      </c>
      <c r="I612" t="inlineStr">
        <is>
          <t>7360</t>
        </is>
      </c>
      <c r="J612" t="inlineStr">
        <is>
          <t>Витрати від модифікації лізингу (оренди)</t>
        </is>
      </c>
      <c r="K612" t="inlineStr">
        <is>
          <t>А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Витрати</t>
        </is>
      </c>
      <c r="E613" t="inlineStr">
        <is>
          <t>(без привʼязки)</t>
        </is>
      </c>
      <c r="F613" t="inlineStr">
        <is>
          <t>7</t>
        </is>
      </c>
      <c r="G613" t="inlineStr">
        <is>
          <t>73</t>
        </is>
      </c>
      <c r="H613" t="inlineStr">
        <is>
          <t>739</t>
        </is>
      </c>
      <c r="I613" t="inlineStr">
        <is>
          <t>7390</t>
        </is>
      </c>
      <c r="J613" t="inlineStr">
        <is>
          <t>Витрати під час первісного визнання фінансових активів за вартістю, вищою/нижчою, ніж справедлива</t>
        </is>
      </c>
      <c r="K613" t="inlineStr">
        <is>
          <t>А</t>
        </is>
      </c>
      <c r="L613" t="n">
        <v>37467.46692</v>
      </c>
      <c r="M613" t="n">
        <v>37467.46692</v>
      </c>
      <c r="N613" t="n">
        <v>0</v>
      </c>
      <c r="O613" t="n">
        <v>0</v>
      </c>
      <c r="P613" t="n">
        <v>0</v>
      </c>
      <c r="Q613" t="n">
        <v>0</v>
      </c>
      <c r="R613" t="n">
        <v>126179.59663</v>
      </c>
      <c r="S613" t="n">
        <v>126179.59663</v>
      </c>
      <c r="T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Витрати</t>
        </is>
      </c>
      <c r="E614" t="inlineStr">
        <is>
          <t>(без привʼязки)</t>
        </is>
      </c>
      <c r="F614" t="inlineStr">
        <is>
          <t>7</t>
        </is>
      </c>
      <c r="G614" t="inlineStr">
        <is>
          <t>73</t>
        </is>
      </c>
      <c r="H614" t="inlineStr">
        <is>
          <t>739</t>
        </is>
      </c>
      <c r="I614" t="inlineStr">
        <is>
          <t>7391</t>
        </is>
      </c>
      <c r="J614" t="inlineStr">
        <is>
          <t>Витрати на інкасацію та перевезення цінностей</t>
        </is>
      </c>
      <c r="K614" t="inlineStr">
        <is>
          <t>А</t>
        </is>
      </c>
      <c r="L614" t="n">
        <v>722.5700000000001</v>
      </c>
      <c r="M614" t="n">
        <v>722.5700000000001</v>
      </c>
      <c r="N614" t="n">
        <v>0</v>
      </c>
      <c r="O614" t="n">
        <v>0</v>
      </c>
      <c r="P614" t="n">
        <v>0</v>
      </c>
      <c r="Q614" t="n">
        <v>0</v>
      </c>
      <c r="R614" t="n">
        <v>1232.32</v>
      </c>
      <c r="S614" t="n">
        <v>1232.32</v>
      </c>
      <c r="T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Витрати</t>
        </is>
      </c>
      <c r="E615" t="inlineStr">
        <is>
          <t>(без привʼязки)</t>
        </is>
      </c>
      <c r="F615" t="inlineStr">
        <is>
          <t>7</t>
        </is>
      </c>
      <c r="G615" t="inlineStr">
        <is>
          <t>73</t>
        </is>
      </c>
      <c r="H615" t="inlineStr">
        <is>
          <t>739</t>
        </is>
      </c>
      <c r="I615" t="inlineStr">
        <is>
          <t>7392</t>
        </is>
      </c>
      <c r="J615" t="inlineStr">
        <is>
          <t>Витрати на аудит</t>
        </is>
      </c>
      <c r="K615" t="inlineStr">
        <is>
          <t>А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Витрати</t>
        </is>
      </c>
      <c r="E616" t="inlineStr">
        <is>
          <t>(без привʼязки)</t>
        </is>
      </c>
      <c r="F616" t="inlineStr">
        <is>
          <t>7</t>
        </is>
      </c>
      <c r="G616" t="inlineStr">
        <is>
          <t>73</t>
        </is>
      </c>
      <c r="H616" t="inlineStr">
        <is>
          <t>739</t>
        </is>
      </c>
      <c r="I616" t="inlineStr">
        <is>
          <t>7394</t>
        </is>
      </c>
      <c r="J616" t="inlineStr">
        <is>
          <t>Витрати від переоцінки об'єктів інвестиційної нерухомості</t>
        </is>
      </c>
      <c r="K616" t="inlineStr">
        <is>
          <t>А</t>
        </is>
      </c>
      <c r="L616" t="n">
        <v>7.15611</v>
      </c>
      <c r="M616" t="n">
        <v>7.15611</v>
      </c>
      <c r="N616" t="n">
        <v>0</v>
      </c>
      <c r="O616" t="n">
        <v>7.15611</v>
      </c>
      <c r="P616" t="n">
        <v>7.15611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Витрати</t>
        </is>
      </c>
      <c r="E617" t="inlineStr">
        <is>
          <t>(без привʼязки)</t>
        </is>
      </c>
      <c r="F617" t="inlineStr">
        <is>
          <t>7</t>
        </is>
      </c>
      <c r="G617" t="inlineStr">
        <is>
          <t>73</t>
        </is>
      </c>
      <c r="H617" t="inlineStr">
        <is>
          <t>739</t>
        </is>
      </c>
      <c r="I617" t="inlineStr">
        <is>
          <t>7395</t>
        </is>
      </c>
      <c r="J617" t="inlineStr">
        <is>
          <t>Витрати на лізинг (оренду)</t>
        </is>
      </c>
      <c r="K617" t="inlineStr">
        <is>
          <t>А</t>
        </is>
      </c>
      <c r="L617" t="n">
        <v>579.02085</v>
      </c>
      <c r="M617" t="n">
        <v>579.02085</v>
      </c>
      <c r="N617" t="n">
        <v>0</v>
      </c>
      <c r="O617" t="n">
        <v>0</v>
      </c>
      <c r="P617" t="n">
        <v>0</v>
      </c>
      <c r="Q617" t="n">
        <v>0</v>
      </c>
      <c r="R617" t="n">
        <v>879.78768</v>
      </c>
      <c r="S617" t="n">
        <v>879.78768</v>
      </c>
      <c r="T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Витрати</t>
        </is>
      </c>
      <c r="E618" t="inlineStr">
        <is>
          <t>(без привʼязки)</t>
        </is>
      </c>
      <c r="F618" t="inlineStr">
        <is>
          <t>7</t>
        </is>
      </c>
      <c r="G618" t="inlineStr">
        <is>
          <t>73</t>
        </is>
      </c>
      <c r="H618" t="inlineStr">
        <is>
          <t>739</t>
        </is>
      </c>
      <c r="I618" t="inlineStr">
        <is>
          <t>7396</t>
        </is>
      </c>
      <c r="J618" t="inlineStr">
        <is>
          <t>Витрати за отриманими консультаційними послугами фінансового характеру</t>
        </is>
      </c>
      <c r="K618" t="inlineStr">
        <is>
          <t>А</t>
        </is>
      </c>
      <c r="L618" t="n">
        <v>5</v>
      </c>
      <c r="M618" t="n">
        <v>5</v>
      </c>
      <c r="N618" t="n">
        <v>0</v>
      </c>
      <c r="O618" t="n">
        <v>0</v>
      </c>
      <c r="P618" t="n">
        <v>0</v>
      </c>
      <c r="Q618" t="n">
        <v>0</v>
      </c>
      <c r="R618" t="n">
        <v>5</v>
      </c>
      <c r="S618" t="n">
        <v>5</v>
      </c>
      <c r="T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Витрати</t>
        </is>
      </c>
      <c r="E619" t="inlineStr">
        <is>
          <t>(без привʼязки)</t>
        </is>
      </c>
      <c r="F619" t="inlineStr">
        <is>
          <t>7</t>
        </is>
      </c>
      <c r="G619" t="inlineStr">
        <is>
          <t>73</t>
        </is>
      </c>
      <c r="H619" t="inlineStr">
        <is>
          <t>739</t>
        </is>
      </c>
      <c r="I619" t="inlineStr">
        <is>
          <t>7397</t>
        </is>
      </c>
      <c r="J619" t="inlineStr">
        <is>
          <t>Штрафи, пені, що сплачені банком</t>
        </is>
      </c>
      <c r="K619" t="inlineStr">
        <is>
          <t>А</t>
        </is>
      </c>
      <c r="L619" t="n">
        <v>57.65492</v>
      </c>
      <c r="M619" t="n">
        <v>57.65492</v>
      </c>
      <c r="N619" t="n">
        <v>0</v>
      </c>
      <c r="O619" t="n">
        <v>0</v>
      </c>
      <c r="P619" t="n">
        <v>0</v>
      </c>
      <c r="Q619" t="n">
        <v>0</v>
      </c>
      <c r="R619" t="n">
        <v>57.65492</v>
      </c>
      <c r="S619" t="n">
        <v>57.65492</v>
      </c>
      <c r="T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Витрати</t>
        </is>
      </c>
      <c r="E620" t="inlineStr">
        <is>
          <t>(без привʼязки)</t>
        </is>
      </c>
      <c r="F620" t="inlineStr">
        <is>
          <t>7</t>
        </is>
      </c>
      <c r="G620" t="inlineStr">
        <is>
          <t>73</t>
        </is>
      </c>
      <c r="H620" t="inlineStr">
        <is>
          <t>739</t>
        </is>
      </c>
      <c r="I620" t="inlineStr">
        <is>
          <t>7398</t>
        </is>
      </c>
      <c r="J620" t="inlineStr">
        <is>
          <t>Витрати під час первісного визнання фінансових зобов'язань за вартістю, вищою/нижчою, ніж справедлива</t>
        </is>
      </c>
      <c r="K620" t="inlineStr">
        <is>
          <t>А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Витрати</t>
        </is>
      </c>
      <c r="E621" t="inlineStr">
        <is>
          <t>(без привʼязки)</t>
        </is>
      </c>
      <c r="F621" t="inlineStr">
        <is>
          <t>7</t>
        </is>
      </c>
      <c r="G621" t="inlineStr">
        <is>
          <t>73</t>
        </is>
      </c>
      <c r="H621" t="inlineStr">
        <is>
          <t>739</t>
        </is>
      </c>
      <c r="I621" t="inlineStr">
        <is>
          <t>7399</t>
        </is>
      </c>
      <c r="J621" t="inlineStr">
        <is>
          <t>Інші операційні витрати</t>
        </is>
      </c>
      <c r="K621" t="inlineStr">
        <is>
          <t>А</t>
        </is>
      </c>
      <c r="L621" t="n">
        <v>2772.90808</v>
      </c>
      <c r="M621" t="n">
        <v>2772.90808</v>
      </c>
      <c r="N621" t="n">
        <v>0</v>
      </c>
      <c r="O621" t="n">
        <v>0.00013</v>
      </c>
      <c r="P621" t="n">
        <v>0.00013</v>
      </c>
      <c r="Q621" t="n">
        <v>0</v>
      </c>
      <c r="R621" t="n">
        <v>25474.8959</v>
      </c>
      <c r="S621" t="n">
        <v>25474.8959</v>
      </c>
      <c r="T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Витрати</t>
        </is>
      </c>
      <c r="E622" t="inlineStr">
        <is>
          <t>(без привʼязки)</t>
        </is>
      </c>
      <c r="F622" t="inlineStr">
        <is>
          <t>7</t>
        </is>
      </c>
      <c r="G622" t="inlineStr">
        <is>
          <t>74</t>
        </is>
      </c>
      <c r="H622" t="inlineStr">
        <is>
          <t>740</t>
        </is>
      </c>
      <c r="I622" t="inlineStr">
        <is>
          <t>7400</t>
        </is>
      </c>
      <c r="J622" t="inlineStr">
        <is>
          <t>Основна і додаткова заробітна плата</t>
        </is>
      </c>
      <c r="K622" t="inlineStr">
        <is>
          <t>А</t>
        </is>
      </c>
      <c r="L622" t="n">
        <v>149655.02526</v>
      </c>
      <c r="M622" t="n">
        <v>149655.02526</v>
      </c>
      <c r="N622" t="n">
        <v>0</v>
      </c>
      <c r="O622" t="n">
        <v>1236.023</v>
      </c>
      <c r="P622" t="n">
        <v>1236.023</v>
      </c>
      <c r="Q622" t="n">
        <v>0</v>
      </c>
      <c r="R622" t="n">
        <v>290840.11937</v>
      </c>
      <c r="S622" t="n">
        <v>290840.11937</v>
      </c>
      <c r="T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Витрати</t>
        </is>
      </c>
      <c r="E623" t="inlineStr">
        <is>
          <t>(без привʼязки)</t>
        </is>
      </c>
      <c r="F623" t="inlineStr">
        <is>
          <t>7</t>
        </is>
      </c>
      <c r="G623" t="inlineStr">
        <is>
          <t>74</t>
        </is>
      </c>
      <c r="H623" t="inlineStr">
        <is>
          <t>740</t>
        </is>
      </c>
      <c r="I623" t="inlineStr">
        <is>
          <t>7401</t>
        </is>
      </c>
      <c r="J623" t="inlineStr">
        <is>
          <t>Єдиний внесок на загальнообов'язкове державне соціальне страхування</t>
        </is>
      </c>
      <c r="K623" t="inlineStr">
        <is>
          <t>А</t>
        </is>
      </c>
      <c r="L623" t="n">
        <v>29075.52492</v>
      </c>
      <c r="M623" t="n">
        <v>29075.52492</v>
      </c>
      <c r="N623" t="n">
        <v>0</v>
      </c>
      <c r="O623" t="n">
        <v>0</v>
      </c>
      <c r="P623" t="n">
        <v>0</v>
      </c>
      <c r="Q623" t="n">
        <v>0</v>
      </c>
      <c r="R623" t="n">
        <v>61797.6481</v>
      </c>
      <c r="S623" t="n">
        <v>61797.6481</v>
      </c>
      <c r="T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Витрати</t>
        </is>
      </c>
      <c r="E624" t="inlineStr">
        <is>
          <t>(без привʼязки)</t>
        </is>
      </c>
      <c r="F624" t="inlineStr">
        <is>
          <t>7</t>
        </is>
      </c>
      <c r="G624" t="inlineStr">
        <is>
          <t>74</t>
        </is>
      </c>
      <c r="H624" t="inlineStr">
        <is>
          <t>740</t>
        </is>
      </c>
      <c r="I624" t="inlineStr">
        <is>
          <t>7403</t>
        </is>
      </c>
      <c r="J624" t="inlineStr">
        <is>
          <t>Матеріальна допомога та інші соціальні виплати</t>
        </is>
      </c>
      <c r="K624" t="inlineStr">
        <is>
          <t>А</t>
        </is>
      </c>
      <c r="L624" t="n">
        <v>105626.64515</v>
      </c>
      <c r="M624" t="n">
        <v>105626.64515</v>
      </c>
      <c r="N624" t="n">
        <v>0</v>
      </c>
      <c r="O624" t="n">
        <v>75794</v>
      </c>
      <c r="P624" t="n">
        <v>75794</v>
      </c>
      <c r="Q624" t="n">
        <v>0</v>
      </c>
      <c r="R624" t="n">
        <v>60004.84045</v>
      </c>
      <c r="S624" t="n">
        <v>60004.84045</v>
      </c>
      <c r="T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Витрати</t>
        </is>
      </c>
      <c r="E625" t="inlineStr">
        <is>
          <t>(без привʼязки)</t>
        </is>
      </c>
      <c r="F625" t="inlineStr">
        <is>
          <t>7</t>
        </is>
      </c>
      <c r="G625" t="inlineStr">
        <is>
          <t>74</t>
        </is>
      </c>
      <c r="H625" t="inlineStr">
        <is>
          <t>740</t>
        </is>
      </c>
      <c r="I625" t="inlineStr">
        <is>
          <t>7404</t>
        </is>
      </c>
      <c r="J625" t="inlineStr">
        <is>
          <t>Витрати на підготовку кадрів</t>
        </is>
      </c>
      <c r="K625" t="inlineStr">
        <is>
          <t>А</t>
        </is>
      </c>
      <c r="L625" t="n">
        <v>45.75</v>
      </c>
      <c r="M625" t="n">
        <v>45.75</v>
      </c>
      <c r="N625" t="n">
        <v>0</v>
      </c>
      <c r="O625" t="n">
        <v>0</v>
      </c>
      <c r="P625" t="n">
        <v>0</v>
      </c>
      <c r="Q625" t="n">
        <v>0</v>
      </c>
      <c r="R625" t="n">
        <v>50.75</v>
      </c>
      <c r="S625" t="n">
        <v>50.75</v>
      </c>
      <c r="T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Витрати</t>
        </is>
      </c>
      <c r="E626" t="inlineStr">
        <is>
          <t>(без привʼязки)</t>
        </is>
      </c>
      <c r="F626" t="inlineStr">
        <is>
          <t>7</t>
        </is>
      </c>
      <c r="G626" t="inlineStr">
        <is>
          <t>74</t>
        </is>
      </c>
      <c r="H626" t="inlineStr">
        <is>
          <t>740</t>
        </is>
      </c>
      <c r="I626" t="inlineStr">
        <is>
          <t>7405</t>
        </is>
      </c>
      <c r="J626" t="inlineStr">
        <is>
          <t>Витрати на спецодяг та інші засоби захисту працівників</t>
        </is>
      </c>
      <c r="K626" t="inlineStr">
        <is>
          <t>А</t>
        </is>
      </c>
      <c r="L626" t="n">
        <v>17.93608</v>
      </c>
      <c r="M626" t="n">
        <v>17.93608</v>
      </c>
      <c r="N626" t="n">
        <v>0</v>
      </c>
      <c r="O626" t="n">
        <v>0</v>
      </c>
      <c r="P626" t="n">
        <v>0</v>
      </c>
      <c r="Q626" t="n">
        <v>0</v>
      </c>
      <c r="R626" t="n">
        <v>17.93608</v>
      </c>
      <c r="S626" t="n">
        <v>17.93608</v>
      </c>
      <c r="T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Витрати</t>
        </is>
      </c>
      <c r="E627" t="inlineStr">
        <is>
          <t>(без привʼязки)</t>
        </is>
      </c>
      <c r="F627" t="inlineStr">
        <is>
          <t>7</t>
        </is>
      </c>
      <c r="G627" t="inlineStr">
        <is>
          <t>74</t>
        </is>
      </c>
      <c r="H627" t="inlineStr">
        <is>
          <t>740</t>
        </is>
      </c>
      <c r="I627" t="inlineStr">
        <is>
          <t>7409</t>
        </is>
      </c>
      <c r="J627" t="inlineStr">
        <is>
          <t>Інші витрати на утримання персоналу</t>
        </is>
      </c>
      <c r="K627" t="inlineStr">
        <is>
          <t>А</t>
        </is>
      </c>
      <c r="L627" t="n">
        <v>2523.78284</v>
      </c>
      <c r="M627" t="n">
        <v>2523.78284</v>
      </c>
      <c r="N627" t="n">
        <v>0</v>
      </c>
      <c r="O627" t="n">
        <v>0</v>
      </c>
      <c r="P627" t="n">
        <v>0</v>
      </c>
      <c r="Q627" t="n">
        <v>0</v>
      </c>
      <c r="R627" t="n">
        <v>5524.54764</v>
      </c>
      <c r="S627" t="n">
        <v>5524.54764</v>
      </c>
      <c r="T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Витрати</t>
        </is>
      </c>
      <c r="E628" t="inlineStr">
        <is>
          <t>(без привʼязки)</t>
        </is>
      </c>
      <c r="F628" t="inlineStr">
        <is>
          <t>7</t>
        </is>
      </c>
      <c r="G628" t="inlineStr">
        <is>
          <t>74</t>
        </is>
      </c>
      <c r="H628" t="inlineStr">
        <is>
          <t>741</t>
        </is>
      </c>
      <c r="I628" t="inlineStr">
        <is>
          <t>7410</t>
        </is>
      </c>
      <c r="J628" t="inlineStr">
        <is>
          <t>Податок на додану вартість</t>
        </is>
      </c>
      <c r="K628" t="inlineStr">
        <is>
          <t>А</t>
        </is>
      </c>
      <c r="L628" t="n">
        <v>268.42281</v>
      </c>
      <c r="M628" t="n">
        <v>268.42281</v>
      </c>
      <c r="N628" t="n">
        <v>0</v>
      </c>
      <c r="O628" t="n">
        <v>0.4225</v>
      </c>
      <c r="P628" t="n">
        <v>0.4225</v>
      </c>
      <c r="Q628" t="n">
        <v>0</v>
      </c>
      <c r="R628" t="n">
        <v>406.42482</v>
      </c>
      <c r="S628" t="n">
        <v>406.42482</v>
      </c>
      <c r="T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Витрати</t>
        </is>
      </c>
      <c r="E629" t="inlineStr">
        <is>
          <t>(без привʼязки)</t>
        </is>
      </c>
      <c r="F629" t="inlineStr">
        <is>
          <t>7</t>
        </is>
      </c>
      <c r="G629" t="inlineStr">
        <is>
          <t>74</t>
        </is>
      </c>
      <c r="H629" t="inlineStr">
        <is>
          <t>741</t>
        </is>
      </c>
      <c r="I629" t="inlineStr">
        <is>
          <t>7411</t>
        </is>
      </c>
      <c r="J629" t="inlineStr">
        <is>
          <t>Податок на землю</t>
        </is>
      </c>
      <c r="K629" t="inlineStr">
        <is>
          <t>А</t>
        </is>
      </c>
      <c r="L629" t="n">
        <v>2413.27239</v>
      </c>
      <c r="M629" t="n">
        <v>2413.27239</v>
      </c>
      <c r="N629" t="n">
        <v>0</v>
      </c>
      <c r="O629" t="n">
        <v>0</v>
      </c>
      <c r="P629" t="n">
        <v>0</v>
      </c>
      <c r="Q629" t="n">
        <v>0</v>
      </c>
      <c r="R629" t="n">
        <v>2413.27239</v>
      </c>
      <c r="S629" t="n">
        <v>2413.27239</v>
      </c>
      <c r="T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Витрати</t>
        </is>
      </c>
      <c r="E630" t="inlineStr">
        <is>
          <t>(без привʼязки)</t>
        </is>
      </c>
      <c r="F630" t="inlineStr">
        <is>
          <t>7</t>
        </is>
      </c>
      <c r="G630" t="inlineStr">
        <is>
          <t>74</t>
        </is>
      </c>
      <c r="H630" t="inlineStr">
        <is>
          <t>741</t>
        </is>
      </c>
      <c r="I630" t="inlineStr">
        <is>
          <t>7418</t>
        </is>
      </c>
      <c r="J630" t="inlineStr">
        <is>
          <t>Відрахування до Фонду гарантування вкладів фізичних осіб</t>
        </is>
      </c>
      <c r="K630" t="inlineStr">
        <is>
          <t>А</t>
        </is>
      </c>
      <c r="L630" t="n">
        <v>17102.98344</v>
      </c>
      <c r="M630" t="n">
        <v>17102.98344</v>
      </c>
      <c r="N630" t="n">
        <v>0</v>
      </c>
      <c r="O630" t="n">
        <v>0</v>
      </c>
      <c r="P630" t="n">
        <v>0</v>
      </c>
      <c r="Q630" t="n">
        <v>0</v>
      </c>
      <c r="R630" t="n">
        <v>36581.20957</v>
      </c>
      <c r="S630" t="n">
        <v>36581.20957</v>
      </c>
      <c r="T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Витрати</t>
        </is>
      </c>
      <c r="E631" t="inlineStr">
        <is>
          <t>(без привʼязки)</t>
        </is>
      </c>
      <c r="F631" t="inlineStr">
        <is>
          <t>7</t>
        </is>
      </c>
      <c r="G631" t="inlineStr">
        <is>
          <t>74</t>
        </is>
      </c>
      <c r="H631" t="inlineStr">
        <is>
          <t>741</t>
        </is>
      </c>
      <c r="I631" t="inlineStr">
        <is>
          <t>7419</t>
        </is>
      </c>
      <c r="J631" t="inlineStr">
        <is>
          <t>Сплата інших податків та обов'язкових платежів, крім податку на прибуток</t>
        </is>
      </c>
      <c r="K631" t="inlineStr">
        <is>
          <t>А</t>
        </is>
      </c>
      <c r="L631" t="n">
        <v>2428.54833</v>
      </c>
      <c r="M631" t="n">
        <v>2428.54833</v>
      </c>
      <c r="N631" t="n">
        <v>0</v>
      </c>
      <c r="O631" t="n">
        <v>0</v>
      </c>
      <c r="P631" t="n">
        <v>0</v>
      </c>
      <c r="Q631" t="n">
        <v>0</v>
      </c>
      <c r="R631" t="n">
        <v>3091.88898</v>
      </c>
      <c r="S631" t="n">
        <v>3091.88898</v>
      </c>
      <c r="T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Витрати</t>
        </is>
      </c>
      <c r="E632" t="inlineStr">
        <is>
          <t>(без привʼязки)</t>
        </is>
      </c>
      <c r="F632" t="inlineStr">
        <is>
          <t>7</t>
        </is>
      </c>
      <c r="G632" t="inlineStr">
        <is>
          <t>74</t>
        </is>
      </c>
      <c r="H632" t="inlineStr">
        <is>
          <t>742</t>
        </is>
      </c>
      <c r="I632" t="inlineStr">
        <is>
          <t>7420</t>
        </is>
      </c>
      <c r="J632" t="inlineStr">
        <is>
          <t>Витрати на утримання власних основних засобів і нематеріальних активів</t>
        </is>
      </c>
      <c r="K632" t="inlineStr">
        <is>
          <t>А</t>
        </is>
      </c>
      <c r="L632" t="n">
        <v>14354.53481</v>
      </c>
      <c r="M632" t="n">
        <v>14354.53481</v>
      </c>
      <c r="N632" t="n">
        <v>0</v>
      </c>
      <c r="O632" t="n">
        <v>0</v>
      </c>
      <c r="P632" t="n">
        <v>0</v>
      </c>
      <c r="Q632" t="n">
        <v>0</v>
      </c>
      <c r="R632" t="n">
        <v>26825.72379</v>
      </c>
      <c r="S632" t="n">
        <v>26825.72379</v>
      </c>
      <c r="T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Витрати</t>
        </is>
      </c>
      <c r="E633" t="inlineStr">
        <is>
          <t>(без привʼязки)</t>
        </is>
      </c>
      <c r="F633" t="inlineStr">
        <is>
          <t>7</t>
        </is>
      </c>
      <c r="G633" t="inlineStr">
        <is>
          <t>74</t>
        </is>
      </c>
      <c r="H633" t="inlineStr">
        <is>
          <t>742</t>
        </is>
      </c>
      <c r="I633" t="inlineStr">
        <is>
          <t>7421</t>
        </is>
      </c>
      <c r="J633" t="inlineStr">
        <is>
          <t>Витрати на утримання необоротних активів, що отримані в лізинг (оренду)</t>
        </is>
      </c>
      <c r="K633" t="inlineStr">
        <is>
          <t>А</t>
        </is>
      </c>
      <c r="L633" t="n">
        <v>165.89746</v>
      </c>
      <c r="M633" t="n">
        <v>165.89746</v>
      </c>
      <c r="N633" t="n">
        <v>0</v>
      </c>
      <c r="O633" t="n">
        <v>0</v>
      </c>
      <c r="P633" t="n">
        <v>0</v>
      </c>
      <c r="Q633" t="n">
        <v>0</v>
      </c>
      <c r="R633" t="n">
        <v>238.38676</v>
      </c>
      <c r="S633" t="n">
        <v>238.38676</v>
      </c>
      <c r="T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Витрати</t>
        </is>
      </c>
      <c r="E634" t="inlineStr">
        <is>
          <t>(без привʼязки)</t>
        </is>
      </c>
      <c r="F634" t="inlineStr">
        <is>
          <t>7</t>
        </is>
      </c>
      <c r="G634" t="inlineStr">
        <is>
          <t>74</t>
        </is>
      </c>
      <c r="H634" t="inlineStr">
        <is>
          <t>742</t>
        </is>
      </c>
      <c r="I634" t="inlineStr">
        <is>
          <t>7423</t>
        </is>
      </c>
      <c r="J634" t="inlineStr">
        <is>
          <t>Амортизація</t>
        </is>
      </c>
      <c r="K634" t="inlineStr">
        <is>
          <t>А</t>
        </is>
      </c>
      <c r="L634" t="n">
        <v>9109.30162</v>
      </c>
      <c r="M634" t="n">
        <v>9109.30162</v>
      </c>
      <c r="N634" t="n">
        <v>0</v>
      </c>
      <c r="O634" t="n">
        <v>0</v>
      </c>
      <c r="P634" t="n">
        <v>0</v>
      </c>
      <c r="Q634" t="n">
        <v>0</v>
      </c>
      <c r="R634" t="n">
        <v>18424.15668</v>
      </c>
      <c r="S634" t="n">
        <v>18424.15668</v>
      </c>
      <c r="T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Витрати</t>
        </is>
      </c>
      <c r="E635" t="inlineStr">
        <is>
          <t>(без привʼязки)</t>
        </is>
      </c>
      <c r="F635" t="inlineStr">
        <is>
          <t>7</t>
        </is>
      </c>
      <c r="G635" t="inlineStr">
        <is>
          <t>74</t>
        </is>
      </c>
      <c r="H635" t="inlineStr">
        <is>
          <t>742</t>
        </is>
      </c>
      <c r="I635" t="inlineStr">
        <is>
          <t>7424</t>
        </is>
      </c>
      <c r="J635" t="inlineStr">
        <is>
          <t>Амортизація активів з права користування</t>
        </is>
      </c>
      <c r="K635" t="inlineStr">
        <is>
          <t>А</t>
        </is>
      </c>
      <c r="L635" t="n">
        <v>673.36828</v>
      </c>
      <c r="M635" t="n">
        <v>673.36828</v>
      </c>
      <c r="N635" t="n">
        <v>0</v>
      </c>
      <c r="O635" t="n">
        <v>0</v>
      </c>
      <c r="P635" t="n">
        <v>0</v>
      </c>
      <c r="Q635" t="n">
        <v>0</v>
      </c>
      <c r="R635" t="n">
        <v>1346.73656</v>
      </c>
      <c r="S635" t="n">
        <v>1346.73656</v>
      </c>
      <c r="T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Витрати</t>
        </is>
      </c>
      <c r="E636" t="inlineStr">
        <is>
          <t>(без привʼязки)</t>
        </is>
      </c>
      <c r="F636" t="inlineStr">
        <is>
          <t>7</t>
        </is>
      </c>
      <c r="G636" t="inlineStr">
        <is>
          <t>74</t>
        </is>
      </c>
      <c r="H636" t="inlineStr">
        <is>
          <t>743</t>
        </is>
      </c>
      <c r="I636" t="inlineStr">
        <is>
          <t>7430</t>
        </is>
      </c>
      <c r="J636" t="inlineStr">
        <is>
          <t>Витрати на комунальні послуги</t>
        </is>
      </c>
      <c r="K636" t="inlineStr">
        <is>
          <t>А</t>
        </is>
      </c>
      <c r="L636" t="n">
        <v>10337.39514</v>
      </c>
      <c r="M636" t="n">
        <v>10337.39514</v>
      </c>
      <c r="N636" t="n">
        <v>0</v>
      </c>
      <c r="O636" t="n">
        <v>0</v>
      </c>
      <c r="P636" t="n">
        <v>0</v>
      </c>
      <c r="Q636" t="n">
        <v>0</v>
      </c>
      <c r="R636" t="n">
        <v>13088.40691</v>
      </c>
      <c r="S636" t="n">
        <v>13088.40691</v>
      </c>
      <c r="T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Витрати</t>
        </is>
      </c>
      <c r="E637" t="inlineStr">
        <is>
          <t>(без привʼязки)</t>
        </is>
      </c>
      <c r="F637" t="inlineStr">
        <is>
          <t>7</t>
        </is>
      </c>
      <c r="G637" t="inlineStr">
        <is>
          <t>74</t>
        </is>
      </c>
      <c r="H637" t="inlineStr">
        <is>
          <t>743</t>
        </is>
      </c>
      <c r="I637" t="inlineStr">
        <is>
          <t>7431</t>
        </is>
      </c>
      <c r="J637" t="inlineStr">
        <is>
          <t>Господарські витрати</t>
        </is>
      </c>
      <c r="K637" t="inlineStr">
        <is>
          <t>А</t>
        </is>
      </c>
      <c r="L637" t="n">
        <v>5981.11853</v>
      </c>
      <c r="M637" t="n">
        <v>5981.11853</v>
      </c>
      <c r="N637" t="n">
        <v>0</v>
      </c>
      <c r="O637" t="n">
        <v>0</v>
      </c>
      <c r="P637" t="n">
        <v>0</v>
      </c>
      <c r="Q637" t="n">
        <v>0</v>
      </c>
      <c r="R637" t="n">
        <v>12706.184</v>
      </c>
      <c r="S637" t="n">
        <v>12706.184</v>
      </c>
      <c r="T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Витрати</t>
        </is>
      </c>
      <c r="E638" t="inlineStr">
        <is>
          <t>(без привʼязки)</t>
        </is>
      </c>
      <c r="F638" t="inlineStr">
        <is>
          <t>7</t>
        </is>
      </c>
      <c r="G638" t="inlineStr">
        <is>
          <t>74</t>
        </is>
      </c>
      <c r="H638" t="inlineStr">
        <is>
          <t>743</t>
        </is>
      </c>
      <c r="I638" t="inlineStr">
        <is>
          <t>7432</t>
        </is>
      </c>
      <c r="J638" t="inlineStr">
        <is>
          <t>Витрати на охорону</t>
        </is>
      </c>
      <c r="K638" t="inlineStr">
        <is>
          <t>А</t>
        </is>
      </c>
      <c r="L638" t="n">
        <v>5622.76159</v>
      </c>
      <c r="M638" t="n">
        <v>5622.76159</v>
      </c>
      <c r="N638" t="n">
        <v>0</v>
      </c>
      <c r="O638" t="n">
        <v>0</v>
      </c>
      <c r="P638" t="n">
        <v>0</v>
      </c>
      <c r="Q638" t="n">
        <v>0</v>
      </c>
      <c r="R638" t="n">
        <v>10342.07528</v>
      </c>
      <c r="S638" t="n">
        <v>10342.07528</v>
      </c>
      <c r="T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Витрати</t>
        </is>
      </c>
      <c r="E639" t="inlineStr">
        <is>
          <t>(без привʼязки)</t>
        </is>
      </c>
      <c r="F639" t="inlineStr">
        <is>
          <t>7</t>
        </is>
      </c>
      <c r="G639" t="inlineStr">
        <is>
          <t>74</t>
        </is>
      </c>
      <c r="H639" t="inlineStr">
        <is>
          <t>743</t>
        </is>
      </c>
      <c r="I639" t="inlineStr">
        <is>
          <t>7433</t>
        </is>
      </c>
      <c r="J639" t="inlineStr">
        <is>
          <t>Інші експлуатаційні витрати</t>
        </is>
      </c>
      <c r="K639" t="inlineStr">
        <is>
          <t>А</t>
        </is>
      </c>
      <c r="L639" t="n">
        <v>8.326140000000001</v>
      </c>
      <c r="M639" t="n">
        <v>8.326140000000001</v>
      </c>
      <c r="N639" t="n">
        <v>0</v>
      </c>
      <c r="O639" t="n">
        <v>0</v>
      </c>
      <c r="P639" t="n">
        <v>0</v>
      </c>
      <c r="Q639" t="n">
        <v>0</v>
      </c>
      <c r="R639" t="n">
        <v>15.55025</v>
      </c>
      <c r="S639" t="n">
        <v>15.55025</v>
      </c>
      <c r="T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Витрати</t>
        </is>
      </c>
      <c r="E640" t="inlineStr">
        <is>
          <t>(без привʼязки)</t>
        </is>
      </c>
      <c r="F640" t="inlineStr">
        <is>
          <t>7</t>
        </is>
      </c>
      <c r="G640" t="inlineStr">
        <is>
          <t>74</t>
        </is>
      </c>
      <c r="H640" t="inlineStr">
        <is>
          <t>745</t>
        </is>
      </c>
      <c r="I640" t="inlineStr">
        <is>
          <t>7450</t>
        </is>
      </c>
      <c r="J640" t="inlineStr">
        <is>
          <t>Поштово-телефонні витрати</t>
        </is>
      </c>
      <c r="K640" t="inlineStr">
        <is>
          <t>А</t>
        </is>
      </c>
      <c r="L640" t="n">
        <v>975.63608</v>
      </c>
      <c r="M640" t="n">
        <v>975.63608</v>
      </c>
      <c r="N640" t="n">
        <v>0</v>
      </c>
      <c r="O640" t="n">
        <v>0</v>
      </c>
      <c r="P640" t="n">
        <v>0</v>
      </c>
      <c r="Q640" t="n">
        <v>0</v>
      </c>
      <c r="R640" t="n">
        <v>1135.87126</v>
      </c>
      <c r="S640" t="n">
        <v>1135.87126</v>
      </c>
      <c r="T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Витрати</t>
        </is>
      </c>
      <c r="E641" t="inlineStr">
        <is>
          <t>(без привʼязки)</t>
        </is>
      </c>
      <c r="F641" t="inlineStr">
        <is>
          <t>7</t>
        </is>
      </c>
      <c r="G641" t="inlineStr">
        <is>
          <t>74</t>
        </is>
      </c>
      <c r="H641" t="inlineStr">
        <is>
          <t>745</t>
        </is>
      </c>
      <c r="I641" t="inlineStr">
        <is>
          <t>7452</t>
        </is>
      </c>
      <c r="J641" t="inlineStr">
        <is>
          <t>Витрати на відрядження</t>
        </is>
      </c>
      <c r="K641" t="inlineStr">
        <is>
          <t>А</t>
        </is>
      </c>
      <c r="L641" t="n">
        <v>656.16871</v>
      </c>
      <c r="M641" t="n">
        <v>656.16871</v>
      </c>
      <c r="N641" t="n">
        <v>0</v>
      </c>
      <c r="O641" t="n">
        <v>0</v>
      </c>
      <c r="P641" t="n">
        <v>0</v>
      </c>
      <c r="Q641" t="n">
        <v>0</v>
      </c>
      <c r="R641" t="n">
        <v>1603.0256</v>
      </c>
      <c r="S641" t="n">
        <v>1603.0256</v>
      </c>
      <c r="T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Витрати</t>
        </is>
      </c>
      <c r="E642" t="inlineStr">
        <is>
          <t>(без привʼязки)</t>
        </is>
      </c>
      <c r="F642" t="inlineStr">
        <is>
          <t>7</t>
        </is>
      </c>
      <c r="G642" t="inlineStr">
        <is>
          <t>74</t>
        </is>
      </c>
      <c r="H642" t="inlineStr">
        <is>
          <t>745</t>
        </is>
      </c>
      <c r="I642" t="inlineStr">
        <is>
          <t>7454</t>
        </is>
      </c>
      <c r="J642" t="inlineStr">
        <is>
          <t>Представницькі витрати</t>
        </is>
      </c>
      <c r="K642" t="inlineStr">
        <is>
          <t>А</t>
        </is>
      </c>
      <c r="L642" t="n">
        <v>48.06134</v>
      </c>
      <c r="M642" t="n">
        <v>48.06134</v>
      </c>
      <c r="N642" t="n">
        <v>0</v>
      </c>
      <c r="O642" t="n">
        <v>0</v>
      </c>
      <c r="P642" t="n">
        <v>0</v>
      </c>
      <c r="Q642" t="n">
        <v>0</v>
      </c>
      <c r="R642" t="n">
        <v>141.88187</v>
      </c>
      <c r="S642" t="n">
        <v>141.88187</v>
      </c>
      <c r="T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Витрати</t>
        </is>
      </c>
      <c r="E643" t="inlineStr">
        <is>
          <t>(без привʼязки)</t>
        </is>
      </c>
      <c r="F643" t="inlineStr">
        <is>
          <t>7</t>
        </is>
      </c>
      <c r="G643" t="inlineStr">
        <is>
          <t>74</t>
        </is>
      </c>
      <c r="H643" t="inlineStr">
        <is>
          <t>745</t>
        </is>
      </c>
      <c r="I643" t="inlineStr">
        <is>
          <t>7455</t>
        </is>
      </c>
      <c r="J643" t="inlineStr">
        <is>
          <t xml:space="preserve">Витрати на маркетинг і рекламу </t>
        </is>
      </c>
      <c r="K643" t="inlineStr">
        <is>
          <t>А</t>
        </is>
      </c>
      <c r="L643" t="n">
        <v>25</v>
      </c>
      <c r="M643" t="n">
        <v>25</v>
      </c>
      <c r="N643" t="n">
        <v>0</v>
      </c>
      <c r="O643" t="n">
        <v>0</v>
      </c>
      <c r="P643" t="n">
        <v>0</v>
      </c>
      <c r="Q643" t="n">
        <v>0</v>
      </c>
      <c r="R643" t="n">
        <v>98.27970000000001</v>
      </c>
      <c r="S643" t="n">
        <v>98.27970000000001</v>
      </c>
      <c r="T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Витрати</t>
        </is>
      </c>
      <c r="E644" t="inlineStr">
        <is>
          <t>(без привʼязки)</t>
        </is>
      </c>
      <c r="F644" t="inlineStr">
        <is>
          <t>7</t>
        </is>
      </c>
      <c r="G644" t="inlineStr">
        <is>
          <t>74</t>
        </is>
      </c>
      <c r="H644" t="inlineStr">
        <is>
          <t>745</t>
        </is>
      </c>
      <c r="I644" t="inlineStr">
        <is>
          <t>7456</t>
        </is>
      </c>
      <c r="J644" t="inlineStr">
        <is>
          <t>Спонсорство та доброчинність</t>
        </is>
      </c>
      <c r="K644" t="inlineStr">
        <is>
          <t>А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Витрати</t>
        </is>
      </c>
      <c r="E645" t="inlineStr">
        <is>
          <t>(без привʼязки)</t>
        </is>
      </c>
      <c r="F645" t="inlineStr">
        <is>
          <t>7</t>
        </is>
      </c>
      <c r="G645" t="inlineStr">
        <is>
          <t>74</t>
        </is>
      </c>
      <c r="H645" t="inlineStr">
        <is>
          <t>745</t>
        </is>
      </c>
      <c r="I645" t="inlineStr">
        <is>
          <t>7457</t>
        </is>
      </c>
      <c r="J645" t="inlineStr">
        <is>
          <t>Інші адміністративні витрати</t>
        </is>
      </c>
      <c r="K645" t="inlineStr">
        <is>
          <t>А</t>
        </is>
      </c>
      <c r="L645" t="n">
        <v>7494.77344</v>
      </c>
      <c r="M645" t="n">
        <v>7494.77344</v>
      </c>
      <c r="N645" t="n">
        <v>0</v>
      </c>
      <c r="O645" t="n">
        <v>0</v>
      </c>
      <c r="P645" t="n">
        <v>0</v>
      </c>
      <c r="Q645" t="n">
        <v>0</v>
      </c>
      <c r="R645" t="n">
        <v>13875.74481</v>
      </c>
      <c r="S645" t="n">
        <v>13875.74481</v>
      </c>
      <c r="T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Витрати</t>
        </is>
      </c>
      <c r="E646" t="inlineStr">
        <is>
          <t>(без привʼязки)</t>
        </is>
      </c>
      <c r="F646" t="inlineStr">
        <is>
          <t>7</t>
        </is>
      </c>
      <c r="G646" t="inlineStr">
        <is>
          <t>74</t>
        </is>
      </c>
      <c r="H646" t="inlineStr">
        <is>
          <t>749</t>
        </is>
      </c>
      <c r="I646" t="inlineStr">
        <is>
          <t>7490</t>
        </is>
      </c>
      <c r="J646" t="inlineStr">
        <is>
          <t>Негативний результат від вибуття нематеріальних активів та основних засобів</t>
        </is>
      </c>
      <c r="K646" t="inlineStr">
        <is>
          <t>А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Витрати</t>
        </is>
      </c>
      <c r="E647" t="inlineStr">
        <is>
          <t>(без привʼязки)</t>
        </is>
      </c>
      <c r="F647" t="inlineStr">
        <is>
          <t>7</t>
        </is>
      </c>
      <c r="G647" t="inlineStr">
        <is>
          <t>74</t>
        </is>
      </c>
      <c r="H647" t="inlineStr">
        <is>
          <t>749</t>
        </is>
      </c>
      <c r="I647" t="inlineStr">
        <is>
          <t>7491</t>
        </is>
      </c>
      <c r="J647" t="inlineStr">
        <is>
          <t>Втрати від уцінки запасів на продаж</t>
        </is>
      </c>
      <c r="K647" t="inlineStr">
        <is>
          <t>А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Витрати</t>
        </is>
      </c>
      <c r="E648" t="inlineStr">
        <is>
          <t>(без привʼязки)</t>
        </is>
      </c>
      <c r="F648" t="inlineStr">
        <is>
          <t>7</t>
        </is>
      </c>
      <c r="G648" t="inlineStr">
        <is>
          <t>74</t>
        </is>
      </c>
      <c r="H648" t="inlineStr">
        <is>
          <t>749</t>
        </is>
      </c>
      <c r="I648" t="inlineStr">
        <is>
          <t>7491</t>
        </is>
      </c>
      <c r="J648" t="inlineStr">
        <is>
          <t>Втрати від уцінки запасів на продаж</t>
        </is>
      </c>
      <c r="K648" t="inlineStr">
        <is>
          <t>П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Витрати</t>
        </is>
      </c>
      <c r="E649" t="inlineStr">
        <is>
          <t>(без привʼязки)</t>
        </is>
      </c>
      <c r="F649" t="inlineStr">
        <is>
          <t>7</t>
        </is>
      </c>
      <c r="G649" t="inlineStr">
        <is>
          <t>74</t>
        </is>
      </c>
      <c r="H649" t="inlineStr">
        <is>
          <t>749</t>
        </is>
      </c>
      <c r="I649" t="inlineStr">
        <is>
          <t>7499</t>
        </is>
      </c>
      <c r="J649" t="inlineStr">
        <is>
          <t>Інші витрати</t>
        </is>
      </c>
      <c r="K649" t="inlineStr">
        <is>
          <t>А</t>
        </is>
      </c>
      <c r="L649" t="n">
        <v>353.06684</v>
      </c>
      <c r="M649" t="n">
        <v>353.06684</v>
      </c>
      <c r="N649" t="n">
        <v>0</v>
      </c>
      <c r="O649" t="n">
        <v>0</v>
      </c>
      <c r="P649" t="n">
        <v>0</v>
      </c>
      <c r="Q649" t="n">
        <v>0</v>
      </c>
      <c r="R649" t="n">
        <v>625.72598</v>
      </c>
      <c r="S649" t="n">
        <v>625.72598</v>
      </c>
      <c r="T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Витрати</t>
        </is>
      </c>
      <c r="E650" t="inlineStr">
        <is>
          <t>(без привʼязки)</t>
        </is>
      </c>
      <c r="F650" t="inlineStr">
        <is>
          <t>7</t>
        </is>
      </c>
      <c r="G650" t="inlineStr">
        <is>
          <t>75</t>
        </is>
      </c>
      <c r="H650" t="inlineStr">
        <is>
          <t>750</t>
        </is>
      </c>
      <c r="I650" t="inlineStr">
        <is>
          <t>7500</t>
        </is>
      </c>
      <c r="J650" t="inlineStr">
        <is>
          <t>Комісійні витрати на розрахунково-касове обслуговування</t>
        </is>
      </c>
      <c r="K650" t="inlineStr">
        <is>
          <t>А</t>
        </is>
      </c>
      <c r="L650" t="n">
        <v>18541.63393</v>
      </c>
      <c r="M650" t="n">
        <v>18541.63393</v>
      </c>
      <c r="N650" t="n">
        <v>0</v>
      </c>
      <c r="O650" t="n">
        <v>291.94754</v>
      </c>
      <c r="P650" t="n">
        <v>291.94754</v>
      </c>
      <c r="Q650" t="n">
        <v>0</v>
      </c>
      <c r="R650" t="n">
        <v>43215.9054</v>
      </c>
      <c r="S650" t="n">
        <v>43215.9054</v>
      </c>
      <c r="T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Витрати</t>
        </is>
      </c>
      <c r="E651" t="inlineStr">
        <is>
          <t>(без привʼязки)</t>
        </is>
      </c>
      <c r="F651" t="inlineStr">
        <is>
          <t>7</t>
        </is>
      </c>
      <c r="G651" t="inlineStr">
        <is>
          <t>75</t>
        </is>
      </c>
      <c r="H651" t="inlineStr">
        <is>
          <t>750</t>
        </is>
      </c>
      <c r="I651" t="inlineStr">
        <is>
          <t>7501</t>
        </is>
      </c>
      <c r="J651" t="inlineStr">
        <is>
          <t>Комісійні витрати на кредитне обслуговування</t>
        </is>
      </c>
      <c r="K651" t="inlineStr">
        <is>
          <t>А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Витрати</t>
        </is>
      </c>
      <c r="E652" t="inlineStr">
        <is>
          <t>(без привʼязки)</t>
        </is>
      </c>
      <c r="F652" t="inlineStr">
        <is>
          <t>7</t>
        </is>
      </c>
      <c r="G652" t="inlineStr">
        <is>
          <t>75</t>
        </is>
      </c>
      <c r="H652" t="inlineStr">
        <is>
          <t>750</t>
        </is>
      </c>
      <c r="I652" t="inlineStr">
        <is>
          <t>7503</t>
        </is>
      </c>
      <c r="J652" t="inlineStr">
        <is>
          <t>Комісійні витрати за операціями з цінними паперами</t>
        </is>
      </c>
      <c r="K652" t="inlineStr">
        <is>
          <t>А</t>
        </is>
      </c>
      <c r="L652" t="n">
        <v>2009.36466</v>
      </c>
      <c r="M652" t="n">
        <v>2009.36466</v>
      </c>
      <c r="N652" t="n">
        <v>0</v>
      </c>
      <c r="O652" t="n">
        <v>0</v>
      </c>
      <c r="P652" t="n">
        <v>0</v>
      </c>
      <c r="Q652" t="n">
        <v>0</v>
      </c>
      <c r="R652" t="n">
        <v>3452.75664</v>
      </c>
      <c r="S652" t="n">
        <v>3452.75664</v>
      </c>
      <c r="T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Витрати</t>
        </is>
      </c>
      <c r="E653" t="inlineStr">
        <is>
          <t>(без привʼязки)</t>
        </is>
      </c>
      <c r="F653" t="inlineStr">
        <is>
          <t>7</t>
        </is>
      </c>
      <c r="G653" t="inlineStr">
        <is>
          <t>75</t>
        </is>
      </c>
      <c r="H653" t="inlineStr">
        <is>
          <t>750</t>
        </is>
      </c>
      <c r="I653" t="inlineStr">
        <is>
          <t>7504</t>
        </is>
      </c>
      <c r="J653" t="inlineStr">
        <is>
          <t>Комісійні витрати за операціями на валютному ринку та ринку банківських металів</t>
        </is>
      </c>
      <c r="K653" t="inlineStr">
        <is>
          <t>А</t>
        </is>
      </c>
      <c r="L653" t="n">
        <v>2204.66435</v>
      </c>
      <c r="M653" t="n">
        <v>2204.66435</v>
      </c>
      <c r="N653" t="n">
        <v>0</v>
      </c>
      <c r="O653" t="n">
        <v>0</v>
      </c>
      <c r="P653" t="n">
        <v>0</v>
      </c>
      <c r="Q653" t="n">
        <v>0</v>
      </c>
      <c r="R653" t="n">
        <v>5148.15357</v>
      </c>
      <c r="S653" t="n">
        <v>5148.15357</v>
      </c>
      <c r="T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Витрати</t>
        </is>
      </c>
      <c r="E654" t="inlineStr">
        <is>
          <t>(без привʼязки)</t>
        </is>
      </c>
      <c r="F654" t="inlineStr">
        <is>
          <t>7</t>
        </is>
      </c>
      <c r="G654" t="inlineStr">
        <is>
          <t>75</t>
        </is>
      </c>
      <c r="H654" t="inlineStr">
        <is>
          <t>750</t>
        </is>
      </c>
      <c r="I654" t="inlineStr">
        <is>
          <t>7508</t>
        </is>
      </c>
      <c r="J654" t="inlineStr">
        <is>
          <t>Комісійні витрати за позабалансовими операціями</t>
        </is>
      </c>
      <c r="K654" t="inlineStr">
        <is>
          <t>А</t>
        </is>
      </c>
      <c r="L654" t="n">
        <v>21556.37838</v>
      </c>
      <c r="M654" t="n">
        <v>21556.37838</v>
      </c>
      <c r="N654" t="n">
        <v>0</v>
      </c>
      <c r="O654" t="n">
        <v>0.13366</v>
      </c>
      <c r="P654" t="n">
        <v>0.13366</v>
      </c>
      <c r="Q654" t="n">
        <v>0</v>
      </c>
      <c r="R654" t="n">
        <v>42059.91437</v>
      </c>
      <c r="S654" t="n">
        <v>42059.91437</v>
      </c>
      <c r="T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Витрати</t>
        </is>
      </c>
      <c r="E655" t="inlineStr">
        <is>
          <t>(без привʼязки)</t>
        </is>
      </c>
      <c r="F655" t="inlineStr">
        <is>
          <t>7</t>
        </is>
      </c>
      <c r="G655" t="inlineStr">
        <is>
          <t>75</t>
        </is>
      </c>
      <c r="H655" t="inlineStr">
        <is>
          <t>750</t>
        </is>
      </c>
      <c r="I655" t="inlineStr">
        <is>
          <t>7509</t>
        </is>
      </c>
      <c r="J655" t="inlineStr">
        <is>
          <t>Інші комісійні витрати</t>
        </is>
      </c>
      <c r="K655" t="inlineStr">
        <is>
          <t>А</t>
        </is>
      </c>
      <c r="L655" t="n">
        <v>3105.94989</v>
      </c>
      <c r="M655" t="n">
        <v>3105.94989</v>
      </c>
      <c r="N655" t="n">
        <v>0</v>
      </c>
      <c r="O655" t="n">
        <v>2.1125</v>
      </c>
      <c r="P655" t="n">
        <v>2.1125</v>
      </c>
      <c r="Q655" t="n">
        <v>0</v>
      </c>
      <c r="R655" t="n">
        <v>6519.19132</v>
      </c>
      <c r="S655" t="n">
        <v>6519.19132</v>
      </c>
      <c r="T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Витрати</t>
        </is>
      </c>
      <c r="E656" t="inlineStr">
        <is>
          <t>(без привʼязки)</t>
        </is>
      </c>
      <c r="F656" t="inlineStr">
        <is>
          <t>7</t>
        </is>
      </c>
      <c r="G656" t="inlineStr">
        <is>
          <t>75</t>
        </is>
      </c>
      <c r="H656" t="inlineStr">
        <is>
          <t>752</t>
        </is>
      </c>
      <c r="I656" t="inlineStr">
        <is>
          <t>7520</t>
        </is>
      </c>
      <c r="J656" t="inlineStr">
        <is>
          <t>Комісійні витрати за операціями з філіями банку</t>
        </is>
      </c>
      <c r="K656" t="inlineStr">
        <is>
          <t>А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Витрати</t>
        </is>
      </c>
      <c r="E657" t="inlineStr">
        <is>
          <t>(без привʼязки)</t>
        </is>
      </c>
      <c r="F657" t="inlineStr">
        <is>
          <t>7</t>
        </is>
      </c>
      <c r="G657" t="inlineStr">
        <is>
          <t>77</t>
        </is>
      </c>
      <c r="H657" t="inlineStr">
        <is>
          <t>770</t>
        </is>
      </c>
      <c r="I657" t="inlineStr">
        <is>
          <t>7700</t>
        </is>
      </c>
      <c r="J657" t="inlineStr">
        <is>
          <t>Відрахування в резерви під дебіторську заборгованість за операціями з банками</t>
        </is>
      </c>
      <c r="K657" t="inlineStr">
        <is>
          <t>А</t>
        </is>
      </c>
      <c r="L657" t="n">
        <v>4476.61807</v>
      </c>
      <c r="M657" t="n">
        <v>4476.61807</v>
      </c>
      <c r="N657" t="n">
        <v>0</v>
      </c>
      <c r="O657" t="n">
        <v>3500.8838</v>
      </c>
      <c r="P657" t="n">
        <v>3500.8838</v>
      </c>
      <c r="Q657" t="n">
        <v>0</v>
      </c>
      <c r="R657" t="n">
        <v>4336.66011</v>
      </c>
      <c r="S657" t="n">
        <v>4336.66011</v>
      </c>
      <c r="T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Витрати</t>
        </is>
      </c>
      <c r="E658" t="inlineStr">
        <is>
          <t>(без привʼязки)</t>
        </is>
      </c>
      <c r="F658" t="inlineStr">
        <is>
          <t>7</t>
        </is>
      </c>
      <c r="G658" t="inlineStr">
        <is>
          <t>77</t>
        </is>
      </c>
      <c r="H658" t="inlineStr">
        <is>
          <t>770</t>
        </is>
      </c>
      <c r="I658" t="inlineStr">
        <is>
          <t>7700</t>
        </is>
      </c>
      <c r="J658" t="inlineStr">
        <is>
          <t>Відрахування в резерви під дебіторську заборгованість за операціями з банками</t>
        </is>
      </c>
      <c r="K658" t="inlineStr">
        <is>
          <t>П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Витрати</t>
        </is>
      </c>
      <c r="E659" t="inlineStr">
        <is>
          <t>(без привʼязки)</t>
        </is>
      </c>
      <c r="F659" t="inlineStr">
        <is>
          <t>7</t>
        </is>
      </c>
      <c r="G659" t="inlineStr">
        <is>
          <t>77</t>
        </is>
      </c>
      <c r="H659" t="inlineStr">
        <is>
          <t>770</t>
        </is>
      </c>
      <c r="I659" t="inlineStr">
        <is>
          <t>7701</t>
        </is>
      </c>
      <c r="J659" t="inlineStr">
        <is>
          <t>Відрахування в резерви під заборгованість інших банків</t>
        </is>
      </c>
      <c r="K659" t="inlineStr">
        <is>
          <t>А</t>
        </is>
      </c>
      <c r="L659" t="n">
        <v>71057.59651</v>
      </c>
      <c r="M659" t="n">
        <v>71057.59651</v>
      </c>
      <c r="N659" t="n">
        <v>0</v>
      </c>
      <c r="O659" t="n">
        <v>71901.30008</v>
      </c>
      <c r="P659" t="n">
        <v>71901.30008</v>
      </c>
      <c r="Q659" t="n">
        <v>0</v>
      </c>
      <c r="R659" t="n">
        <v>3770.2789</v>
      </c>
      <c r="S659" t="n">
        <v>3770.2789</v>
      </c>
      <c r="T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Витрати</t>
        </is>
      </c>
      <c r="E660" t="inlineStr">
        <is>
          <t>(без привʼязки)</t>
        </is>
      </c>
      <c r="F660" t="inlineStr">
        <is>
          <t>7</t>
        </is>
      </c>
      <c r="G660" t="inlineStr">
        <is>
          <t>77</t>
        </is>
      </c>
      <c r="H660" t="inlineStr">
        <is>
          <t>770</t>
        </is>
      </c>
      <c r="I660" t="inlineStr">
        <is>
          <t>7701</t>
        </is>
      </c>
      <c r="J660" t="inlineStr">
        <is>
          <t>Відрахування в резерви під заборгованість інших банків</t>
        </is>
      </c>
      <c r="K660" t="inlineStr">
        <is>
          <t>П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-9329.224920000001</v>
      </c>
      <c r="S660" t="n">
        <v>-9329.224920000001</v>
      </c>
      <c r="T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Витрати</t>
        </is>
      </c>
      <c r="E661" t="inlineStr">
        <is>
          <t>(без привʼязки)</t>
        </is>
      </c>
      <c r="F661" t="inlineStr">
        <is>
          <t>7</t>
        </is>
      </c>
      <c r="G661" t="inlineStr">
        <is>
          <t>77</t>
        </is>
      </c>
      <c r="H661" t="inlineStr">
        <is>
          <t>770</t>
        </is>
      </c>
      <c r="I661" t="inlineStr">
        <is>
          <t>7702</t>
        </is>
      </c>
      <c r="J661" t="inlineStr">
        <is>
          <t>Відрахування в резерви під заборгованість за наданими кредитами клієнтам</t>
        </is>
      </c>
      <c r="K661" t="inlineStr">
        <is>
          <t>А</t>
        </is>
      </c>
      <c r="L661" t="n">
        <v>12438099.94644</v>
      </c>
      <c r="M661" t="n">
        <v>12438099.94644</v>
      </c>
      <c r="N661" t="n">
        <v>0</v>
      </c>
      <c r="O661" t="n">
        <v>12554348.04154</v>
      </c>
      <c r="P661" t="n">
        <v>12554348.04154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Витрати</t>
        </is>
      </c>
      <c r="E662" t="inlineStr">
        <is>
          <t>(без привʼязки)</t>
        </is>
      </c>
      <c r="F662" t="inlineStr">
        <is>
          <t>7</t>
        </is>
      </c>
      <c r="G662" t="inlineStr">
        <is>
          <t>77</t>
        </is>
      </c>
      <c r="H662" t="inlineStr">
        <is>
          <t>770</t>
        </is>
      </c>
      <c r="I662" t="inlineStr">
        <is>
          <t>7702</t>
        </is>
      </c>
      <c r="J662" t="inlineStr">
        <is>
          <t>Відрахування в резерви під заборгованість за наданими кредитами клієнтам</t>
        </is>
      </c>
      <c r="K662" t="inlineStr">
        <is>
          <t>П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-172335.3344</v>
      </c>
      <c r="S662" t="n">
        <v>-172335.3344</v>
      </c>
      <c r="T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Витрати</t>
        </is>
      </c>
      <c r="E663" t="inlineStr">
        <is>
          <t>(без привʼязки)</t>
        </is>
      </c>
      <c r="F663" t="inlineStr">
        <is>
          <t>7</t>
        </is>
      </c>
      <c r="G663" t="inlineStr">
        <is>
          <t>77</t>
        </is>
      </c>
      <c r="H663" t="inlineStr">
        <is>
          <t>770</t>
        </is>
      </c>
      <c r="I663" t="inlineStr">
        <is>
          <t>7703</t>
        </is>
      </c>
      <c r="J6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663" t="inlineStr">
        <is>
          <t>А</t>
        </is>
      </c>
      <c r="L663" t="n">
        <v>3130.2114</v>
      </c>
      <c r="M663" t="n">
        <v>3130.2114</v>
      </c>
      <c r="N663" t="n">
        <v>0</v>
      </c>
      <c r="O663" t="n">
        <v>24650.14684</v>
      </c>
      <c r="P663" t="n">
        <v>24650.14684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Витрати</t>
        </is>
      </c>
      <c r="E664" t="inlineStr">
        <is>
          <t>(без привʼязки)</t>
        </is>
      </c>
      <c r="F664" t="inlineStr">
        <is>
          <t>7</t>
        </is>
      </c>
      <c r="G664" t="inlineStr">
        <is>
          <t>77</t>
        </is>
      </c>
      <c r="H664" t="inlineStr">
        <is>
          <t>770</t>
        </is>
      </c>
      <c r="I664" t="inlineStr">
        <is>
          <t>7703</t>
        </is>
      </c>
      <c r="J6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664" t="inlineStr">
        <is>
          <t>П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-58990.6013</v>
      </c>
      <c r="S664" t="n">
        <v>-58990.6013</v>
      </c>
      <c r="T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Витрати</t>
        </is>
      </c>
      <c r="E665" t="inlineStr">
        <is>
          <t>(без привʼязки)</t>
        </is>
      </c>
      <c r="F665" t="inlineStr">
        <is>
          <t>7</t>
        </is>
      </c>
      <c r="G665" t="inlineStr">
        <is>
          <t>77</t>
        </is>
      </c>
      <c r="H665" t="inlineStr">
        <is>
          <t>770</t>
        </is>
      </c>
      <c r="I665" t="inlineStr">
        <is>
          <t>7704</t>
        </is>
      </c>
      <c r="J6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665" t="inlineStr">
        <is>
          <t>А</t>
        </is>
      </c>
      <c r="L665" t="n">
        <v>38259.05428</v>
      </c>
      <c r="M665" t="n">
        <v>38259.05428</v>
      </c>
      <c r="N665" t="n">
        <v>0</v>
      </c>
      <c r="O665" t="n">
        <v>54547.10655</v>
      </c>
      <c r="P665" t="n">
        <v>54547.10655</v>
      </c>
      <c r="Q665" t="n">
        <v>0</v>
      </c>
      <c r="R665" t="n">
        <v>160946.33937</v>
      </c>
      <c r="S665" t="n">
        <v>160946.33937</v>
      </c>
      <c r="T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Витрати</t>
        </is>
      </c>
      <c r="E666" t="inlineStr">
        <is>
          <t>(без привʼязки)</t>
        </is>
      </c>
      <c r="F666" t="inlineStr">
        <is>
          <t>7</t>
        </is>
      </c>
      <c r="G666" t="inlineStr">
        <is>
          <t>77</t>
        </is>
      </c>
      <c r="H666" t="inlineStr">
        <is>
          <t>770</t>
        </is>
      </c>
      <c r="I666" t="inlineStr">
        <is>
          <t>7704</t>
        </is>
      </c>
      <c r="J6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666" t="inlineStr">
        <is>
          <t>П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Витрати</t>
        </is>
      </c>
      <c r="E667" t="inlineStr">
        <is>
          <t>(без привʼязки)</t>
        </is>
      </c>
      <c r="F667" t="inlineStr">
        <is>
          <t>7</t>
        </is>
      </c>
      <c r="G667" t="inlineStr">
        <is>
          <t>77</t>
        </is>
      </c>
      <c r="H667" t="inlineStr">
        <is>
          <t>770</t>
        </is>
      </c>
      <c r="I667" t="inlineStr">
        <is>
          <t>7705</t>
        </is>
      </c>
      <c r="J667" t="inlineStr">
        <is>
          <t>Відрахування в резерви за нефінансовою дебіторською заборгованістю банку</t>
        </is>
      </c>
      <c r="K667" t="inlineStr">
        <is>
          <t>А</t>
        </is>
      </c>
      <c r="L667" t="n">
        <v>28213.18295</v>
      </c>
      <c r="M667" t="n">
        <v>28213.18295</v>
      </c>
      <c r="N667" t="n">
        <v>0</v>
      </c>
      <c r="O667" t="n">
        <v>30540.97358</v>
      </c>
      <c r="P667" t="n">
        <v>30540.97358</v>
      </c>
      <c r="Q667" t="n">
        <v>0</v>
      </c>
      <c r="R667" t="n">
        <v>1646.91742</v>
      </c>
      <c r="S667" t="n">
        <v>1646.91742</v>
      </c>
      <c r="T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Витрати</t>
        </is>
      </c>
      <c r="E668" t="inlineStr">
        <is>
          <t>(без привʼязки)</t>
        </is>
      </c>
      <c r="F668" t="inlineStr">
        <is>
          <t>7</t>
        </is>
      </c>
      <c r="G668" t="inlineStr">
        <is>
          <t>77</t>
        </is>
      </c>
      <c r="H668" t="inlineStr">
        <is>
          <t>770</t>
        </is>
      </c>
      <c r="I668" t="inlineStr">
        <is>
          <t>7705</t>
        </is>
      </c>
      <c r="J668" t="inlineStr">
        <is>
          <t>Відрахування в резерви за нефінансовою дебіторською заборгованістю банку</t>
        </is>
      </c>
      <c r="K668" t="inlineStr">
        <is>
          <t>П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Витрати</t>
        </is>
      </c>
      <c r="E669" t="inlineStr">
        <is>
          <t>(без привʼязки)</t>
        </is>
      </c>
      <c r="F669" t="inlineStr">
        <is>
          <t>7</t>
        </is>
      </c>
      <c r="G669" t="inlineStr">
        <is>
          <t>77</t>
        </is>
      </c>
      <c r="H669" t="inlineStr">
        <is>
          <t>770</t>
        </is>
      </c>
      <c r="I669" t="inlineStr">
        <is>
          <t>7706</t>
        </is>
      </c>
      <c r="J669" t="inlineStr">
        <is>
          <t>Відрахування в банківські резерви на покриття ризиків і втрат</t>
        </is>
      </c>
      <c r="K669" t="inlineStr">
        <is>
          <t>А</t>
        </is>
      </c>
      <c r="L669" t="n">
        <v>83116.29668</v>
      </c>
      <c r="M669" t="n">
        <v>83116.29668</v>
      </c>
      <c r="N669" t="n">
        <v>0</v>
      </c>
      <c r="O669" t="n">
        <v>112459.80252</v>
      </c>
      <c r="P669" t="n">
        <v>112459.80252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Витрати</t>
        </is>
      </c>
      <c r="E670" t="inlineStr">
        <is>
          <t>(без привʼязки)</t>
        </is>
      </c>
      <c r="F670" t="inlineStr">
        <is>
          <t>7</t>
        </is>
      </c>
      <c r="G670" t="inlineStr">
        <is>
          <t>77</t>
        </is>
      </c>
      <c r="H670" t="inlineStr">
        <is>
          <t>770</t>
        </is>
      </c>
      <c r="I670" t="inlineStr">
        <is>
          <t>7706</t>
        </is>
      </c>
      <c r="J670" t="inlineStr">
        <is>
          <t>Відрахування в банківські резерви на покриття ризиків і втрат</t>
        </is>
      </c>
      <c r="K670" t="inlineStr">
        <is>
          <t>П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-23490.46147</v>
      </c>
      <c r="S670" t="n">
        <v>-23490.46147</v>
      </c>
      <c r="T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Витрати</t>
        </is>
      </c>
      <c r="E671" t="inlineStr">
        <is>
          <t>(без привʼязки)</t>
        </is>
      </c>
      <c r="F671" t="inlineStr">
        <is>
          <t>7</t>
        </is>
      </c>
      <c r="G671" t="inlineStr">
        <is>
          <t>77</t>
        </is>
      </c>
      <c r="H671" t="inlineStr">
        <is>
          <t>770</t>
        </is>
      </c>
      <c r="I671" t="inlineStr">
        <is>
          <t>7707</t>
        </is>
      </c>
      <c r="J671" t="inlineStr">
        <is>
          <t>Відрахування в резерви за фінансовою дебіторською заборгованістю банку</t>
        </is>
      </c>
      <c r="K671" t="inlineStr">
        <is>
          <t>А</t>
        </is>
      </c>
      <c r="L671" t="n">
        <v>124243.4205</v>
      </c>
      <c r="M671" t="n">
        <v>124243.4205</v>
      </c>
      <c r="N671" t="n">
        <v>0</v>
      </c>
      <c r="O671" t="n">
        <v>123250.67777</v>
      </c>
      <c r="P671" t="n">
        <v>123250.67777</v>
      </c>
      <c r="Q671" t="n">
        <v>0</v>
      </c>
      <c r="R671" t="n">
        <v>3104.01601</v>
      </c>
      <c r="S671" t="n">
        <v>3104.01601</v>
      </c>
      <c r="T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Витрати</t>
        </is>
      </c>
      <c r="E672" t="inlineStr">
        <is>
          <t>(без привʼязки)</t>
        </is>
      </c>
      <c r="F672" t="inlineStr">
        <is>
          <t>7</t>
        </is>
      </c>
      <c r="G672" t="inlineStr">
        <is>
          <t>77</t>
        </is>
      </c>
      <c r="H672" t="inlineStr">
        <is>
          <t>770</t>
        </is>
      </c>
      <c r="I672" t="inlineStr">
        <is>
          <t>7707</t>
        </is>
      </c>
      <c r="J672" t="inlineStr">
        <is>
          <t>Відрахування в резерви за фінансовою дебіторською заборгованістю банку</t>
        </is>
      </c>
      <c r="K672" t="inlineStr">
        <is>
          <t>П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-32.99007</v>
      </c>
      <c r="S672" t="n">
        <v>-32.99007</v>
      </c>
      <c r="T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Витрати</t>
        </is>
      </c>
      <c r="E673" t="inlineStr">
        <is>
          <t>(без привʼязки)</t>
        </is>
      </c>
      <c r="F673" t="inlineStr">
        <is>
          <t>7</t>
        </is>
      </c>
      <c r="G673" t="inlineStr">
        <is>
          <t>79</t>
        </is>
      </c>
      <c r="H673" t="inlineStr">
        <is>
          <t>790</t>
        </is>
      </c>
      <c r="I673" t="inlineStr">
        <is>
          <t>7900</t>
        </is>
      </c>
      <c r="J673" t="inlineStr">
        <is>
          <t>Податок на прибуток</t>
        </is>
      </c>
      <c r="K673" t="inlineStr">
        <is>
          <t>А</t>
        </is>
      </c>
      <c r="L673" t="n">
        <v>780753.08689</v>
      </c>
      <c r="M673" t="n">
        <v>780753.08689</v>
      </c>
      <c r="N673" t="n">
        <v>0</v>
      </c>
      <c r="O673" t="n">
        <v>7627.80581</v>
      </c>
      <c r="P673" t="n">
        <v>7627.80581</v>
      </c>
      <c r="Q673" t="n">
        <v>0</v>
      </c>
      <c r="R673" t="n">
        <v>773125.28108</v>
      </c>
      <c r="S673" t="n">
        <v>773125.28108</v>
      </c>
      <c r="T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Витрати</t>
        </is>
      </c>
      <c r="E674" t="inlineStr">
        <is>
          <t>(без привʼязки)</t>
        </is>
      </c>
      <c r="F674" t="inlineStr">
        <is>
          <t>7</t>
        </is>
      </c>
      <c r="G674" t="inlineStr">
        <is>
          <t>79</t>
        </is>
      </c>
      <c r="H674" t="inlineStr">
        <is>
          <t>790</t>
        </is>
      </c>
      <c r="I674" t="inlineStr">
        <is>
          <t>7900</t>
        </is>
      </c>
      <c r="J674" t="inlineStr">
        <is>
          <t>Податок на прибуток</t>
        </is>
      </c>
      <c r="K674" t="inlineStr">
        <is>
          <t>П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Активи</t>
        </is>
      </c>
      <c r="E675" t="inlineStr">
        <is>
          <t>(без привʼязки)</t>
        </is>
      </c>
      <c r="F675" t="inlineStr">
        <is>
          <t>9</t>
        </is>
      </c>
      <c r="G675" t="inlineStr">
        <is>
          <t>90</t>
        </is>
      </c>
      <c r="H675" t="inlineStr">
        <is>
          <t>900</t>
        </is>
      </c>
      <c r="I675" t="inlineStr">
        <is>
          <t>9000</t>
        </is>
      </c>
      <c r="J675" t="inlineStr">
        <is>
          <t>Надані гарантії</t>
        </is>
      </c>
      <c r="K675" t="inlineStr">
        <is>
          <t>А</t>
        </is>
      </c>
      <c r="L675" t="n">
        <v>952978.21586</v>
      </c>
      <c r="M675" t="n">
        <v>314169.05121</v>
      </c>
      <c r="N675" t="n">
        <v>638809.16465</v>
      </c>
      <c r="O675" t="n">
        <v>1856152.23775</v>
      </c>
      <c r="P675" t="n">
        <v>61929.32023</v>
      </c>
      <c r="Q675" t="n">
        <v>1794222.91752</v>
      </c>
      <c r="R675" t="n">
        <v>10142676.96703</v>
      </c>
      <c r="S675" t="n">
        <v>1681832.69241</v>
      </c>
      <c r="T675" t="n">
        <v>8460844.27462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Активи</t>
        </is>
      </c>
      <c r="E676" t="inlineStr">
        <is>
          <t>(без привʼязки)</t>
        </is>
      </c>
      <c r="F676" t="inlineStr">
        <is>
          <t>9</t>
        </is>
      </c>
      <c r="G676" t="inlineStr">
        <is>
          <t>90</t>
        </is>
      </c>
      <c r="H676" t="inlineStr">
        <is>
          <t>900</t>
        </is>
      </c>
      <c r="I676" t="inlineStr">
        <is>
          <t>9003</t>
        </is>
      </c>
      <c r="J676" t="inlineStr">
        <is>
          <t>Надані авалі</t>
        </is>
      </c>
      <c r="K676" t="inlineStr">
        <is>
          <t>А</t>
        </is>
      </c>
      <c r="L676" t="n">
        <v>261394.55443</v>
      </c>
      <c r="M676" t="n">
        <v>261394.55443</v>
      </c>
      <c r="N676" t="n">
        <v>0</v>
      </c>
      <c r="O676" t="n">
        <v>160522.39214</v>
      </c>
      <c r="P676" t="n">
        <v>160522.39214</v>
      </c>
      <c r="Q676" t="n">
        <v>0</v>
      </c>
      <c r="R676" t="n">
        <v>416838.91179</v>
      </c>
      <c r="S676" t="n">
        <v>416838.91179</v>
      </c>
      <c r="T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Активи</t>
        </is>
      </c>
      <c r="E677" t="inlineStr">
        <is>
          <t>(без привʼязки)</t>
        </is>
      </c>
      <c r="F677" t="inlineStr">
        <is>
          <t>9</t>
        </is>
      </c>
      <c r="G677" t="inlineStr">
        <is>
          <t>91</t>
        </is>
      </c>
      <c r="H677" t="inlineStr">
        <is>
          <t>910</t>
        </is>
      </c>
      <c r="I677" t="inlineStr">
        <is>
          <t>9100</t>
        </is>
      </c>
      <c r="J677" t="inlineStr">
        <is>
          <t>Зобов'язання з кредитування, що надані банкам</t>
        </is>
      </c>
      <c r="K677" t="inlineStr">
        <is>
          <t>А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Активи</t>
        </is>
      </c>
      <c r="E678" t="inlineStr">
        <is>
          <t>(без привʼязки)</t>
        </is>
      </c>
      <c r="F678" t="inlineStr">
        <is>
          <t>9</t>
        </is>
      </c>
      <c r="G678" t="inlineStr">
        <is>
          <t>91</t>
        </is>
      </c>
      <c r="H678" t="inlineStr">
        <is>
          <t>912</t>
        </is>
      </c>
      <c r="I678" t="inlineStr">
        <is>
          <t>9122</t>
        </is>
      </c>
      <c r="J678" t="inlineStr">
        <is>
          <t>Непокриті акредитиви</t>
        </is>
      </c>
      <c r="K678" t="inlineStr">
        <is>
          <t>А</t>
        </is>
      </c>
      <c r="L678" t="n">
        <v>930652.2496</v>
      </c>
      <c r="M678" t="n">
        <v>0</v>
      </c>
      <c r="N678" t="n">
        <v>930652.2496</v>
      </c>
      <c r="O678" t="n">
        <v>1168855.73795</v>
      </c>
      <c r="P678" t="n">
        <v>0</v>
      </c>
      <c r="Q678" t="n">
        <v>1168855.73795</v>
      </c>
      <c r="R678" t="n">
        <v>2000869.31246</v>
      </c>
      <c r="S678" t="n">
        <v>0</v>
      </c>
      <c r="T678" t="n">
        <v>2000869.31246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Активи</t>
        </is>
      </c>
      <c r="E679" t="inlineStr">
        <is>
          <t>(без привʼязки)</t>
        </is>
      </c>
      <c r="F679" t="inlineStr">
        <is>
          <t>9</t>
        </is>
      </c>
      <c r="G679" t="inlineStr">
        <is>
          <t>91</t>
        </is>
      </c>
      <c r="H679" t="inlineStr">
        <is>
          <t>912</t>
        </is>
      </c>
      <c r="I679" t="inlineStr">
        <is>
          <t>9129</t>
        </is>
      </c>
      <c r="J679" t="inlineStr">
        <is>
          <t>Інші зобов'язання з кредитування, що надані клієнтам</t>
        </is>
      </c>
      <c r="K679" t="inlineStr">
        <is>
          <t>А</t>
        </is>
      </c>
      <c r="L679" t="n">
        <v>5774658.64676</v>
      </c>
      <c r="M679" t="n">
        <v>3418148.94306</v>
      </c>
      <c r="N679" t="n">
        <v>2356509.7037</v>
      </c>
      <c r="O679" t="n">
        <v>7133459.11197</v>
      </c>
      <c r="P679" t="n">
        <v>3854300.80957</v>
      </c>
      <c r="Q679" t="n">
        <v>3279158.3024</v>
      </c>
      <c r="R679" t="n">
        <v>14377196.12914</v>
      </c>
      <c r="S679" t="n">
        <v>9368142.020260001</v>
      </c>
      <c r="T679" t="n">
        <v>5009054.10888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Активи</t>
        </is>
      </c>
      <c r="E680" t="inlineStr">
        <is>
          <t>(без привʼязки)</t>
        </is>
      </c>
      <c r="F680" t="inlineStr">
        <is>
          <t>9</t>
        </is>
      </c>
      <c r="G680" t="inlineStr">
        <is>
          <t>92</t>
        </is>
      </c>
      <c r="H680" t="inlineStr">
        <is>
          <t>920</t>
        </is>
      </c>
      <c r="I680" t="inlineStr">
        <is>
          <t>9200</t>
        </is>
      </c>
      <c r="J680" t="inlineStr">
        <is>
          <t>Валюта та банківські метали до отримання за операціями спот</t>
        </is>
      </c>
      <c r="K680" t="inlineStr">
        <is>
          <t>А</t>
        </is>
      </c>
      <c r="L680" t="n">
        <v>31200046.2124</v>
      </c>
      <c r="M680" t="n">
        <v>2562079.05</v>
      </c>
      <c r="N680" t="n">
        <v>28637967.1624</v>
      </c>
      <c r="O680" t="n">
        <v>31165204.31865</v>
      </c>
      <c r="P680" t="n">
        <v>2562079.05</v>
      </c>
      <c r="Q680" t="n">
        <v>28603125.26865</v>
      </c>
      <c r="R680" t="n">
        <v>63041.6746</v>
      </c>
      <c r="S680" t="n">
        <v>0</v>
      </c>
      <c r="T680" t="n">
        <v>63041.6746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Активи</t>
        </is>
      </c>
      <c r="E681" t="inlineStr">
        <is>
          <t>(без привʼязки)</t>
        </is>
      </c>
      <c r="F681" t="inlineStr">
        <is>
          <t>9</t>
        </is>
      </c>
      <c r="G681" t="inlineStr">
        <is>
          <t>92</t>
        </is>
      </c>
      <c r="H681" t="inlineStr">
        <is>
          <t>920</t>
        </is>
      </c>
      <c r="I681" t="inlineStr">
        <is>
          <t>9202</t>
        </is>
      </c>
      <c r="J681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K681" t="inlineStr">
        <is>
          <t>А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Активи</t>
        </is>
      </c>
      <c r="E682" t="inlineStr">
        <is>
          <t>(без привʼязки)</t>
        </is>
      </c>
      <c r="F682" t="inlineStr">
        <is>
          <t>9</t>
        </is>
      </c>
      <c r="G682" t="inlineStr">
        <is>
          <t>92</t>
        </is>
      </c>
      <c r="H682" t="inlineStr">
        <is>
          <t>920</t>
        </is>
      </c>
      <c r="I682" t="inlineStr">
        <is>
          <t>9208</t>
        </is>
      </c>
      <c r="J682" t="inlineStr">
        <is>
          <t>Вимоги щодо отримання валюти за валютними своп-контрактами</t>
        </is>
      </c>
      <c r="K682" t="inlineStr">
        <is>
          <t>А</t>
        </is>
      </c>
      <c r="L682" t="n">
        <v>22507266.86352</v>
      </c>
      <c r="M682" t="n">
        <v>11255885.5705</v>
      </c>
      <c r="N682" t="n">
        <v>11251381.29302</v>
      </c>
      <c r="O682" t="n">
        <v>21862787.57138</v>
      </c>
      <c r="P682" t="n">
        <v>11172732</v>
      </c>
      <c r="Q682" t="n">
        <v>10690055.57138</v>
      </c>
      <c r="R682" t="n">
        <v>1144284.21704</v>
      </c>
      <c r="S682" t="n">
        <v>83153.5705</v>
      </c>
      <c r="T682" t="n">
        <v>1061130.64654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Активи</t>
        </is>
      </c>
      <c r="E683" t="inlineStr">
        <is>
          <t>(без привʼязки)</t>
        </is>
      </c>
      <c r="F683" t="inlineStr">
        <is>
          <t>9</t>
        </is>
      </c>
      <c r="G683" t="inlineStr">
        <is>
          <t>92</t>
        </is>
      </c>
      <c r="H683" t="inlineStr">
        <is>
          <t>922</t>
        </is>
      </c>
      <c r="I683" t="inlineStr">
        <is>
          <t>9221</t>
        </is>
      </c>
      <c r="J683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683" t="inlineStr">
        <is>
          <t>А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Активи</t>
        </is>
      </c>
      <c r="E684" t="inlineStr">
        <is>
          <t>(без привʼязки)</t>
        </is>
      </c>
      <c r="F684" t="inlineStr">
        <is>
          <t>9</t>
        </is>
      </c>
      <c r="G684" t="inlineStr">
        <is>
          <t>92</t>
        </is>
      </c>
      <c r="H684" t="inlineStr">
        <is>
          <t>922</t>
        </is>
      </c>
      <c r="I684" t="inlineStr">
        <is>
          <t>9228</t>
        </is>
      </c>
      <c r="J68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684" t="inlineStr">
        <is>
          <t>А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Активи</t>
        </is>
      </c>
      <c r="E685" t="inlineStr">
        <is>
          <t>(без привʼязки)</t>
        </is>
      </c>
      <c r="F685" t="inlineStr">
        <is>
          <t>9</t>
        </is>
      </c>
      <c r="G685" t="inlineStr">
        <is>
          <t>93</t>
        </is>
      </c>
      <c r="H685" t="inlineStr">
        <is>
          <t>932</t>
        </is>
      </c>
      <c r="I685" t="inlineStr">
        <is>
          <t>9328</t>
        </is>
      </c>
      <c r="J68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K685" t="inlineStr">
        <is>
          <t>А</t>
        </is>
      </c>
      <c r="L685" t="n">
        <v>5886.0274</v>
      </c>
      <c r="M685" t="n">
        <v>5886.0274</v>
      </c>
      <c r="N685" t="n">
        <v>0</v>
      </c>
      <c r="O685" t="n">
        <v>0</v>
      </c>
      <c r="P685" t="n">
        <v>0</v>
      </c>
      <c r="Q685" t="n">
        <v>0</v>
      </c>
      <c r="R685" t="n">
        <v>515722.46575</v>
      </c>
      <c r="S685" t="n">
        <v>515722.46575</v>
      </c>
      <c r="T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Активи</t>
        </is>
      </c>
      <c r="E686" t="inlineStr">
        <is>
          <t>(без привʼязки)</t>
        </is>
      </c>
      <c r="F686" t="inlineStr">
        <is>
          <t>9</t>
        </is>
      </c>
      <c r="G686" t="inlineStr">
        <is>
          <t>93</t>
        </is>
      </c>
      <c r="H686" t="inlineStr">
        <is>
          <t>935</t>
        </is>
      </c>
      <c r="I686" t="inlineStr">
        <is>
          <t>9350</t>
        </is>
      </c>
      <c r="J686" t="inlineStr">
        <is>
          <t>Активи до отримання та депозити до розміщення за спотовими контрактами</t>
        </is>
      </c>
      <c r="K686" t="inlineStr">
        <is>
          <t>А</t>
        </is>
      </c>
      <c r="L686" t="n">
        <v>6303133.25042</v>
      </c>
      <c r="M686" t="n">
        <v>74268.36122999999</v>
      </c>
      <c r="N686" t="n">
        <v>6228864.88919</v>
      </c>
      <c r="O686" t="n">
        <v>6303822.23177</v>
      </c>
      <c r="P686" t="n">
        <v>74957.34258</v>
      </c>
      <c r="Q686" t="n">
        <v>6228864.88919</v>
      </c>
      <c r="R686" t="n">
        <v>0</v>
      </c>
      <c r="S686" t="n">
        <v>0</v>
      </c>
      <c r="T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Активи</t>
        </is>
      </c>
      <c r="E687" t="inlineStr">
        <is>
          <t>(без привʼязки)</t>
        </is>
      </c>
      <c r="F687" t="inlineStr">
        <is>
          <t>9</t>
        </is>
      </c>
      <c r="G687" t="inlineStr">
        <is>
          <t>93</t>
        </is>
      </c>
      <c r="H687" t="inlineStr">
        <is>
          <t>935</t>
        </is>
      </c>
      <c r="I687" t="inlineStr">
        <is>
          <t>9352</t>
        </is>
      </c>
      <c r="J68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K687" t="inlineStr">
        <is>
          <t>А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Активи</t>
        </is>
      </c>
      <c r="E688" t="inlineStr">
        <is>
          <t>(без привʼязки)</t>
        </is>
      </c>
      <c r="F688" t="inlineStr">
        <is>
          <t>9</t>
        </is>
      </c>
      <c r="G688" t="inlineStr">
        <is>
          <t>93</t>
        </is>
      </c>
      <c r="H688" t="inlineStr">
        <is>
          <t>935</t>
        </is>
      </c>
      <c r="I688" t="inlineStr">
        <is>
          <t>9358</t>
        </is>
      </c>
      <c r="J688" t="inlineStr">
        <is>
          <t>Грошові потоки до отримання за процентними своп-контрактами</t>
        </is>
      </c>
      <c r="K688" t="inlineStr">
        <is>
          <t>А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Активи</t>
        </is>
      </c>
      <c r="E689" t="inlineStr">
        <is>
          <t>(без привʼязки)</t>
        </is>
      </c>
      <c r="F689" t="inlineStr">
        <is>
          <t>9</t>
        </is>
      </c>
      <c r="G689" t="inlineStr">
        <is>
          <t>95</t>
        </is>
      </c>
      <c r="H689" t="inlineStr">
        <is>
          <t>950</t>
        </is>
      </c>
      <c r="I689" t="inlineStr">
        <is>
          <t>9500</t>
        </is>
      </c>
      <c r="J689" t="inlineStr">
        <is>
          <t>Отримана застава</t>
        </is>
      </c>
      <c r="K689" t="inlineStr">
        <is>
          <t>А</t>
        </is>
      </c>
      <c r="L689" t="n">
        <v>2189573.70512</v>
      </c>
      <c r="M689" t="n">
        <v>1979247.88195</v>
      </c>
      <c r="N689" t="n">
        <v>210325.82317</v>
      </c>
      <c r="O689" t="n">
        <v>3207630.35823</v>
      </c>
      <c r="P689" t="n">
        <v>3029171.97356</v>
      </c>
      <c r="Q689" t="n">
        <v>178458.38467</v>
      </c>
      <c r="R689" t="n">
        <v>143657429.80725</v>
      </c>
      <c r="S689" t="n">
        <v>134224911.12685</v>
      </c>
      <c r="T689" t="n">
        <v>9432518.680400001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Активи</t>
        </is>
      </c>
      <c r="E690" t="inlineStr">
        <is>
          <t>(без привʼязки)</t>
        </is>
      </c>
      <c r="F690" t="inlineStr">
        <is>
          <t>9</t>
        </is>
      </c>
      <c r="G690" t="inlineStr">
        <is>
          <t>95</t>
        </is>
      </c>
      <c r="H690" t="inlineStr">
        <is>
          <t>950</t>
        </is>
      </c>
      <c r="I690" t="inlineStr">
        <is>
          <t>9503</t>
        </is>
      </c>
      <c r="J690" t="inlineStr">
        <is>
          <t>Застава за складськими свідоцтвами</t>
        </is>
      </c>
      <c r="K690" t="inlineStr">
        <is>
          <t>А</t>
        </is>
      </c>
      <c r="L690" t="n">
        <v>28801.17</v>
      </c>
      <c r="M690" t="n">
        <v>28801.17</v>
      </c>
      <c r="N690" t="n">
        <v>0</v>
      </c>
      <c r="O690" t="n">
        <v>0</v>
      </c>
      <c r="P690" t="n">
        <v>0</v>
      </c>
      <c r="Q690" t="n">
        <v>0</v>
      </c>
      <c r="R690" t="n">
        <v>482822.816</v>
      </c>
      <c r="S690" t="n">
        <v>482822.816</v>
      </c>
      <c r="T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Активи</t>
        </is>
      </c>
      <c r="E691" t="inlineStr">
        <is>
          <t>(без привʼязки)</t>
        </is>
      </c>
      <c r="F691" t="inlineStr">
        <is>
          <t>9</t>
        </is>
      </c>
      <c r="G691" t="inlineStr">
        <is>
          <t>95</t>
        </is>
      </c>
      <c r="H691" t="inlineStr">
        <is>
          <t>952</t>
        </is>
      </c>
      <c r="I691" t="inlineStr">
        <is>
          <t>9520</t>
        </is>
      </c>
      <c r="J691" t="inlineStr">
        <is>
          <t>Земельні ділянки</t>
        </is>
      </c>
      <c r="K691" t="inlineStr">
        <is>
          <t>А</t>
        </is>
      </c>
      <c r="L691" t="n">
        <v>5909.4836</v>
      </c>
      <c r="M691" t="n">
        <v>5909.4836</v>
      </c>
      <c r="N691" t="n">
        <v>0</v>
      </c>
      <c r="O691" t="n">
        <v>4399.699</v>
      </c>
      <c r="P691" t="n">
        <v>4399.699</v>
      </c>
      <c r="Q691" t="n">
        <v>0</v>
      </c>
      <c r="R691" t="n">
        <v>3521581.9251</v>
      </c>
      <c r="S691" t="n">
        <v>3521581.9251</v>
      </c>
      <c r="T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Активи</t>
        </is>
      </c>
      <c r="E692" t="inlineStr">
        <is>
          <t>(без привʼязки)</t>
        </is>
      </c>
      <c r="F692" t="inlineStr">
        <is>
          <t>9</t>
        </is>
      </c>
      <c r="G692" t="inlineStr">
        <is>
          <t>95</t>
        </is>
      </c>
      <c r="H692" t="inlineStr">
        <is>
          <t>952</t>
        </is>
      </c>
      <c r="I692" t="inlineStr">
        <is>
          <t>9521</t>
        </is>
      </c>
      <c r="J692" t="inlineStr">
        <is>
          <t>Нерухоме майно житлового призначення</t>
        </is>
      </c>
      <c r="K692" t="inlineStr">
        <is>
          <t>А</t>
        </is>
      </c>
      <c r="L692" t="n">
        <v>1538</v>
      </c>
      <c r="M692" t="n">
        <v>1538</v>
      </c>
      <c r="N692" t="n">
        <v>0</v>
      </c>
      <c r="O692" t="n">
        <v>800</v>
      </c>
      <c r="P692" t="n">
        <v>800</v>
      </c>
      <c r="Q692" t="n">
        <v>0</v>
      </c>
      <c r="R692" t="n">
        <v>2980801.31123</v>
      </c>
      <c r="S692" t="n">
        <v>2980801.31123</v>
      </c>
      <c r="T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Активи</t>
        </is>
      </c>
      <c r="E693" t="inlineStr">
        <is>
          <t>(без привʼязки)</t>
        </is>
      </c>
      <c r="F693" t="inlineStr">
        <is>
          <t>9</t>
        </is>
      </c>
      <c r="G693" t="inlineStr">
        <is>
          <t>95</t>
        </is>
      </c>
      <c r="H693" t="inlineStr">
        <is>
          <t>952</t>
        </is>
      </c>
      <c r="I693" t="inlineStr">
        <is>
          <t>9523</t>
        </is>
      </c>
      <c r="J693" t="inlineStr">
        <is>
          <t>Інші об'єкти нерухомого майна</t>
        </is>
      </c>
      <c r="K693" t="inlineStr">
        <is>
          <t>А</t>
        </is>
      </c>
      <c r="L693" t="n">
        <v>84249.575</v>
      </c>
      <c r="M693" t="n">
        <v>84249.575</v>
      </c>
      <c r="N693" t="n">
        <v>0</v>
      </c>
      <c r="O693" t="n">
        <v>462926.19082</v>
      </c>
      <c r="P693" t="n">
        <v>462926.19082</v>
      </c>
      <c r="Q693" t="n">
        <v>0</v>
      </c>
      <c r="R693" t="n">
        <v>42493856.21671</v>
      </c>
      <c r="S693" t="n">
        <v>42493856.21671</v>
      </c>
      <c r="T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Активи</t>
        </is>
      </c>
      <c r="E694" t="inlineStr">
        <is>
          <t>(без привʼязки)</t>
        </is>
      </c>
      <c r="F694" t="inlineStr">
        <is>
          <t>9</t>
        </is>
      </c>
      <c r="G694" t="inlineStr">
        <is>
          <t>96</t>
        </is>
      </c>
      <c r="H694" t="inlineStr">
        <is>
          <t>960</t>
        </is>
      </c>
      <c r="I694" t="inlineStr">
        <is>
          <t>9600</t>
        </is>
      </c>
      <c r="J69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K694" t="inlineStr">
        <is>
          <t>А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Активи</t>
        </is>
      </c>
      <c r="E695" t="inlineStr">
        <is>
          <t>(без привʼязки)</t>
        </is>
      </c>
      <c r="F695" t="inlineStr">
        <is>
          <t>9</t>
        </is>
      </c>
      <c r="G695" t="inlineStr">
        <is>
          <t>96</t>
        </is>
      </c>
      <c r="H695" t="inlineStr">
        <is>
          <t>960</t>
        </is>
      </c>
      <c r="I695" t="inlineStr">
        <is>
          <t>9601</t>
        </is>
      </c>
      <c r="J69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K695" t="inlineStr">
        <is>
          <t>А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7.24105</v>
      </c>
      <c r="S695" t="n">
        <v>7.24105</v>
      </c>
      <c r="T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Активи</t>
        </is>
      </c>
      <c r="E696" t="inlineStr">
        <is>
          <t>(без привʼязки)</t>
        </is>
      </c>
      <c r="F696" t="inlineStr">
        <is>
          <t>9</t>
        </is>
      </c>
      <c r="G696" t="inlineStr">
        <is>
          <t>96</t>
        </is>
      </c>
      <c r="H696" t="inlineStr">
        <is>
          <t>961</t>
        </is>
      </c>
      <c r="I696" t="inlineStr">
        <is>
          <t>9610</t>
        </is>
      </c>
      <c r="J696" t="inlineStr">
        <is>
          <t>Списана у збиток заборгованість за коштами на кореспондентських рахунках</t>
        </is>
      </c>
      <c r="K696" t="inlineStr">
        <is>
          <t>А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Активи</t>
        </is>
      </c>
      <c r="E697" t="inlineStr">
        <is>
          <t>(без привʼязки)</t>
        </is>
      </c>
      <c r="F697" t="inlineStr">
        <is>
          <t>9</t>
        </is>
      </c>
      <c r="G697" t="inlineStr">
        <is>
          <t>96</t>
        </is>
      </c>
      <c r="H697" t="inlineStr">
        <is>
          <t>961</t>
        </is>
      </c>
      <c r="I697" t="inlineStr">
        <is>
          <t>9611</t>
        </is>
      </c>
      <c r="J697" t="inlineStr">
        <is>
          <t>Списана у збиток заборгованість за кредитними операціями</t>
        </is>
      </c>
      <c r="K697" t="inlineStr">
        <is>
          <t>А</t>
        </is>
      </c>
      <c r="L697" t="n">
        <v>781839.04021</v>
      </c>
      <c r="M697" t="n">
        <v>1232.80368</v>
      </c>
      <c r="N697" t="n">
        <v>780606.23653</v>
      </c>
      <c r="O697" t="n">
        <v>3444667.64755</v>
      </c>
      <c r="P697" t="n">
        <v>2928828.30867</v>
      </c>
      <c r="Q697" t="n">
        <v>515839.33888</v>
      </c>
      <c r="R697" t="n">
        <v>78547262.40353</v>
      </c>
      <c r="S697" t="n">
        <v>37244035.08497</v>
      </c>
      <c r="T697" t="n">
        <v>41303227.31856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Активи</t>
        </is>
      </c>
      <c r="E698" t="inlineStr">
        <is>
          <t>(без привʼязки)</t>
        </is>
      </c>
      <c r="F698" t="inlineStr">
        <is>
          <t>9</t>
        </is>
      </c>
      <c r="G698" t="inlineStr">
        <is>
          <t>96</t>
        </is>
      </c>
      <c r="H698" t="inlineStr">
        <is>
          <t>961</t>
        </is>
      </c>
      <c r="I698" t="inlineStr">
        <is>
          <t>9613</t>
        </is>
      </c>
      <c r="J698" t="inlineStr">
        <is>
          <t>Списана у збиток заборгованість за операціями з цінними паперами</t>
        </is>
      </c>
      <c r="K698" t="inlineStr">
        <is>
          <t>А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4218021.13088</v>
      </c>
      <c r="S698" t="n">
        <v>4218021.13088</v>
      </c>
      <c r="T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Активи</t>
        </is>
      </c>
      <c r="E699" t="inlineStr">
        <is>
          <t>(без привʼязки)</t>
        </is>
      </c>
      <c r="F699" t="inlineStr">
        <is>
          <t>9</t>
        </is>
      </c>
      <c r="G699" t="inlineStr">
        <is>
          <t>96</t>
        </is>
      </c>
      <c r="H699" t="inlineStr">
        <is>
          <t>961</t>
        </is>
      </c>
      <c r="I699" t="inlineStr">
        <is>
          <t>9615</t>
        </is>
      </c>
      <c r="J699" t="inlineStr">
        <is>
          <t>Списана у збиток дебіторська заборгованість</t>
        </is>
      </c>
      <c r="K699" t="inlineStr">
        <is>
          <t>А</t>
        </is>
      </c>
      <c r="L699" t="n">
        <v>34.27928</v>
      </c>
      <c r="M699" t="n">
        <v>0</v>
      </c>
      <c r="N699" t="n">
        <v>34.27928</v>
      </c>
      <c r="O699" t="n">
        <v>31.76982</v>
      </c>
      <c r="P699" t="n">
        <v>1.15938</v>
      </c>
      <c r="Q699" t="n">
        <v>30.61044</v>
      </c>
      <c r="R699" t="n">
        <v>109450.80428</v>
      </c>
      <c r="S699" t="n">
        <v>107822.37918</v>
      </c>
      <c r="T699" t="n">
        <v>1628.4251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Активи</t>
        </is>
      </c>
      <c r="E700" t="inlineStr">
        <is>
          <t>(без привʼязки)</t>
        </is>
      </c>
      <c r="F700" t="inlineStr">
        <is>
          <t>9</t>
        </is>
      </c>
      <c r="G700" t="inlineStr">
        <is>
          <t>96</t>
        </is>
      </c>
      <c r="H700" t="inlineStr">
        <is>
          <t>961</t>
        </is>
      </c>
      <c r="I700" t="inlineStr">
        <is>
          <t>9617</t>
        </is>
      </c>
      <c r="J700" t="inlineStr">
        <is>
          <t>Списана у збиток заборгованість банків за іншими активами</t>
        </is>
      </c>
      <c r="K700" t="inlineStr">
        <is>
          <t>А</t>
        </is>
      </c>
      <c r="L700" t="n">
        <v>8.649039999999999</v>
      </c>
      <c r="M700" t="n">
        <v>0</v>
      </c>
      <c r="N700" t="n">
        <v>8.649039999999999</v>
      </c>
      <c r="O700" t="n">
        <v>4.63727</v>
      </c>
      <c r="P700" t="n">
        <v>0</v>
      </c>
      <c r="Q700" t="n">
        <v>4.63727</v>
      </c>
      <c r="R700" t="n">
        <v>1154.98622</v>
      </c>
      <c r="S700" t="n">
        <v>673.2159</v>
      </c>
      <c r="T700" t="n">
        <v>481.77032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Активи</t>
        </is>
      </c>
      <c r="E701" t="inlineStr">
        <is>
          <t>(без привʼязки)</t>
        </is>
      </c>
      <c r="F701" t="inlineStr">
        <is>
          <t>9</t>
        </is>
      </c>
      <c r="G701" t="inlineStr">
        <is>
          <t>96</t>
        </is>
      </c>
      <c r="H701" t="inlineStr">
        <is>
          <t>961</t>
        </is>
      </c>
      <c r="I701" t="inlineStr">
        <is>
          <t>9618</t>
        </is>
      </c>
      <c r="J701" t="inlineStr">
        <is>
          <t>Списана у збиток заборгованість клієнтів за іншими активами</t>
        </is>
      </c>
      <c r="K701" t="inlineStr">
        <is>
          <t>А</t>
        </is>
      </c>
      <c r="L701" t="n">
        <v>5.31</v>
      </c>
      <c r="M701" t="n">
        <v>0</v>
      </c>
      <c r="N701" t="n">
        <v>5.31</v>
      </c>
      <c r="O701" t="n">
        <v>6.67</v>
      </c>
      <c r="P701" t="n">
        <v>0</v>
      </c>
      <c r="Q701" t="n">
        <v>6.67</v>
      </c>
      <c r="R701" t="n">
        <v>239.46242</v>
      </c>
      <c r="S701" t="n">
        <v>101.05242</v>
      </c>
      <c r="T701" t="n">
        <v>138.41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Активи</t>
        </is>
      </c>
      <c r="E702" t="inlineStr">
        <is>
          <t>(без привʼязки)</t>
        </is>
      </c>
      <c r="F702" t="inlineStr">
        <is>
          <t>9</t>
        </is>
      </c>
      <c r="G702" t="inlineStr">
        <is>
          <t>96</t>
        </is>
      </c>
      <c r="H702" t="inlineStr">
        <is>
          <t>962</t>
        </is>
      </c>
      <c r="I702" t="inlineStr">
        <is>
          <t>9620</t>
        </is>
      </c>
      <c r="J70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K702" t="inlineStr">
        <is>
          <t>А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Активи</t>
        </is>
      </c>
      <c r="E703" t="inlineStr">
        <is>
          <t>(без привʼязки)</t>
        </is>
      </c>
      <c r="F703" t="inlineStr">
        <is>
          <t>9</t>
        </is>
      </c>
      <c r="G703" t="inlineStr">
        <is>
          <t>96</t>
        </is>
      </c>
      <c r="H703" t="inlineStr">
        <is>
          <t>962</t>
        </is>
      </c>
      <c r="I703" t="inlineStr">
        <is>
          <t>9621</t>
        </is>
      </c>
      <c r="J703" t="inlineStr">
        <is>
          <t>Валютні кошти фізичних осіб, які обліковуються на рахунках у Зовнішнекономбанку Росії</t>
        </is>
      </c>
      <c r="K703" t="inlineStr">
        <is>
          <t>А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1099.09743</v>
      </c>
      <c r="S703" t="n">
        <v>1099.09743</v>
      </c>
      <c r="T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Активи</t>
        </is>
      </c>
      <c r="E704" t="inlineStr">
        <is>
          <t>(без привʼязки)</t>
        </is>
      </c>
      <c r="F704" t="inlineStr">
        <is>
          <t>9</t>
        </is>
      </c>
      <c r="G704" t="inlineStr">
        <is>
          <t>97</t>
        </is>
      </c>
      <c r="H704" t="inlineStr">
        <is>
          <t>970</t>
        </is>
      </c>
      <c r="I704" t="inlineStr">
        <is>
          <t>9702</t>
        </is>
      </c>
      <c r="J704" t="inlineStr">
        <is>
          <t>Цінні папери на зберіганні</t>
        </is>
      </c>
      <c r="K704" t="inlineStr">
        <is>
          <t>А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Активи</t>
        </is>
      </c>
      <c r="E705" t="inlineStr">
        <is>
          <t>(без привʼязки)</t>
        </is>
      </c>
      <c r="F705" t="inlineStr">
        <is>
          <t>9</t>
        </is>
      </c>
      <c r="G705" t="inlineStr">
        <is>
          <t>97</t>
        </is>
      </c>
      <c r="H705" t="inlineStr">
        <is>
          <t>970</t>
        </is>
      </c>
      <c r="I705" t="inlineStr">
        <is>
          <t>9703</t>
        </is>
      </c>
      <c r="J705" t="inlineStr">
        <is>
          <t>Інші активи на зберіганні</t>
        </is>
      </c>
      <c r="K705" t="inlineStr">
        <is>
          <t>А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Активи</t>
        </is>
      </c>
      <c r="E706" t="inlineStr">
        <is>
          <t>(без привʼязки)</t>
        </is>
      </c>
      <c r="F706" t="inlineStr">
        <is>
          <t>9</t>
        </is>
      </c>
      <c r="G706" t="inlineStr">
        <is>
          <t>97</t>
        </is>
      </c>
      <c r="H706" t="inlineStr">
        <is>
          <t>971</t>
        </is>
      </c>
      <c r="I706" t="inlineStr">
        <is>
          <t>9711</t>
        </is>
      </c>
      <c r="J706" t="inlineStr">
        <is>
          <t>Житлові чеки в установах ПАТ "Ощадбанк"</t>
        </is>
      </c>
      <c r="K706" t="inlineStr">
        <is>
          <t>А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Активи</t>
        </is>
      </c>
      <c r="E707" t="inlineStr">
        <is>
          <t>(без привʼязки)</t>
        </is>
      </c>
      <c r="F707" t="inlineStr">
        <is>
          <t>9</t>
        </is>
      </c>
      <c r="G707" t="inlineStr">
        <is>
          <t>97</t>
        </is>
      </c>
      <c r="H707" t="inlineStr">
        <is>
          <t>971</t>
        </is>
      </c>
      <c r="I707" t="inlineStr">
        <is>
          <t>9712</t>
        </is>
      </c>
      <c r="J707" t="inlineStr">
        <is>
          <t>Розрахунки житловими чеками з позабюджетним Державним фондом приватизації</t>
        </is>
      </c>
      <c r="K707" t="inlineStr">
        <is>
          <t>А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Активи</t>
        </is>
      </c>
      <c r="E708" t="inlineStr">
        <is>
          <t>(без привʼязки)</t>
        </is>
      </c>
      <c r="F708" t="inlineStr">
        <is>
          <t>9</t>
        </is>
      </c>
      <c r="G708" t="inlineStr">
        <is>
          <t>97</t>
        </is>
      </c>
      <c r="H708" t="inlineStr">
        <is>
          <t>971</t>
        </is>
      </c>
      <c r="I708" t="inlineStr">
        <is>
          <t>9714</t>
        </is>
      </c>
      <c r="J70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K708" t="inlineStr">
        <is>
          <t>А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Активи</t>
        </is>
      </c>
      <c r="E709" t="inlineStr">
        <is>
          <t>(без привʼязки)</t>
        </is>
      </c>
      <c r="F709" t="inlineStr">
        <is>
          <t>9</t>
        </is>
      </c>
      <c r="G709" t="inlineStr">
        <is>
          <t>97</t>
        </is>
      </c>
      <c r="H709" t="inlineStr">
        <is>
          <t>971</t>
        </is>
      </c>
      <c r="I709" t="inlineStr">
        <is>
          <t>9715</t>
        </is>
      </c>
      <c r="J709" t="inlineStr">
        <is>
          <t>Розрахунки установ ПАТ "Ощадбанк" за житловими чеками</t>
        </is>
      </c>
      <c r="K709" t="inlineStr">
        <is>
          <t>А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Активи</t>
        </is>
      </c>
      <c r="E710" t="inlineStr">
        <is>
          <t>(без привʼязки)</t>
        </is>
      </c>
      <c r="F710" t="inlineStr">
        <is>
          <t>9</t>
        </is>
      </c>
      <c r="G710" t="inlineStr">
        <is>
          <t>97</t>
        </is>
      </c>
      <c r="H710" t="inlineStr">
        <is>
          <t>971</t>
        </is>
      </c>
      <c r="I710" t="inlineStr">
        <is>
          <t>9717</t>
        </is>
      </c>
      <c r="J710" t="inlineStr">
        <is>
          <t>Житлові чеки, що акумульовані на рахунках фінансових посередників</t>
        </is>
      </c>
      <c r="K710" t="inlineStr">
        <is>
          <t>А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0.04743</v>
      </c>
      <c r="S710" t="n">
        <v>0.04743</v>
      </c>
      <c r="T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Активи</t>
        </is>
      </c>
      <c r="E711" t="inlineStr">
        <is>
          <t>(без привʼязки)</t>
        </is>
      </c>
      <c r="F711" t="inlineStr">
        <is>
          <t>9</t>
        </is>
      </c>
      <c r="G711" t="inlineStr">
        <is>
          <t>97</t>
        </is>
      </c>
      <c r="H711" t="inlineStr">
        <is>
          <t>971</t>
        </is>
      </c>
      <c r="I711" t="inlineStr">
        <is>
          <t>9718</t>
        </is>
      </c>
      <c r="J711" t="inlineStr">
        <is>
          <t>Житлові чеки, що акумульовані для розрахунків за придбані об'єкти приватизації</t>
        </is>
      </c>
      <c r="K711" t="inlineStr">
        <is>
          <t>А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Активи</t>
        </is>
      </c>
      <c r="E712" t="inlineStr">
        <is>
          <t>(без привʼязки)</t>
        </is>
      </c>
      <c r="F712" t="inlineStr">
        <is>
          <t>9</t>
        </is>
      </c>
      <c r="G712" t="inlineStr">
        <is>
          <t>97</t>
        </is>
      </c>
      <c r="H712" t="inlineStr">
        <is>
          <t>974</t>
        </is>
      </c>
      <c r="I712" t="inlineStr">
        <is>
          <t>9742</t>
        </is>
      </c>
      <c r="J71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K712" t="inlineStr">
        <is>
          <t>А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Активи</t>
        </is>
      </c>
      <c r="E713" t="inlineStr">
        <is>
          <t>(без привʼязки)</t>
        </is>
      </c>
      <c r="F713" t="inlineStr">
        <is>
          <t>9</t>
        </is>
      </c>
      <c r="G713" t="inlineStr">
        <is>
          <t>97</t>
        </is>
      </c>
      <c r="H713" t="inlineStr">
        <is>
          <t>974</t>
        </is>
      </c>
      <c r="I713" t="inlineStr">
        <is>
          <t>9746</t>
        </is>
      </c>
      <c r="J713" t="inlineStr">
        <is>
          <t>Транзитний рахунок за розрахунковими документами з приватизації</t>
        </is>
      </c>
      <c r="K713" t="inlineStr">
        <is>
          <t>А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Активи</t>
        </is>
      </c>
      <c r="E714" t="inlineStr">
        <is>
          <t>(без привʼязки)</t>
        </is>
      </c>
      <c r="F714" t="inlineStr">
        <is>
          <t>9</t>
        </is>
      </c>
      <c r="G714" t="inlineStr">
        <is>
          <t>97</t>
        </is>
      </c>
      <c r="H714" t="inlineStr">
        <is>
          <t>976</t>
        </is>
      </c>
      <c r="I714" t="inlineStr">
        <is>
          <t>9760</t>
        </is>
      </c>
      <c r="J714" t="inlineStr">
        <is>
          <t>Грошова компенсація заощаджень громадян України в установах ПАТ "Ощадбанк"</t>
        </is>
      </c>
      <c r="K714" t="inlineStr">
        <is>
          <t>А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Активи</t>
        </is>
      </c>
      <c r="E715" t="inlineStr">
        <is>
          <t>(без привʼязки)</t>
        </is>
      </c>
      <c r="F715" t="inlineStr">
        <is>
          <t>9</t>
        </is>
      </c>
      <c r="G715" t="inlineStr">
        <is>
          <t>97</t>
        </is>
      </c>
      <c r="H715" t="inlineStr">
        <is>
          <t>977</t>
        </is>
      </c>
      <c r="I715" t="inlineStr">
        <is>
          <t>9770</t>
        </is>
      </c>
      <c r="J715" t="inlineStr">
        <is>
          <t>Різні цінності і розрахункові документи за придбаними об'єктами приватизації, що відправлені</t>
        </is>
      </c>
      <c r="K715" t="inlineStr">
        <is>
          <t>А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Активи</t>
        </is>
      </c>
      <c r="E716" t="inlineStr">
        <is>
          <t>(без привʼязки)</t>
        </is>
      </c>
      <c r="F716" t="inlineStr">
        <is>
          <t>9</t>
        </is>
      </c>
      <c r="G716" t="inlineStr">
        <is>
          <t>97</t>
        </is>
      </c>
      <c r="H716" t="inlineStr">
        <is>
          <t>978</t>
        </is>
      </c>
      <c r="I716" t="inlineStr">
        <is>
          <t>9781</t>
        </is>
      </c>
      <c r="J716" t="inlineStr">
        <is>
          <t>Поточні рахунки банку-управителя з довірчого управління</t>
        </is>
      </c>
      <c r="K716" t="inlineStr">
        <is>
          <t>А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Активи</t>
        </is>
      </c>
      <c r="E717" t="inlineStr">
        <is>
          <t>(без привʼязки)</t>
        </is>
      </c>
      <c r="F717" t="inlineStr">
        <is>
          <t>9</t>
        </is>
      </c>
      <c r="G717" t="inlineStr">
        <is>
          <t>97</t>
        </is>
      </c>
      <c r="H717" t="inlineStr">
        <is>
          <t>978</t>
        </is>
      </c>
      <c r="I717" t="inlineStr">
        <is>
          <t>9782</t>
        </is>
      </c>
      <c r="J717" t="inlineStr">
        <is>
          <t>Дебіторська заборгованість за операціями довірчого управління</t>
        </is>
      </c>
      <c r="K717" t="inlineStr">
        <is>
          <t>А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Активи</t>
        </is>
      </c>
      <c r="E718" t="inlineStr">
        <is>
          <t>(без привʼязки)</t>
        </is>
      </c>
      <c r="F718" t="inlineStr">
        <is>
          <t>9</t>
        </is>
      </c>
      <c r="G718" t="inlineStr">
        <is>
          <t>97</t>
        </is>
      </c>
      <c r="H718" t="inlineStr">
        <is>
          <t>978</t>
        </is>
      </c>
      <c r="I718" t="inlineStr">
        <is>
          <t>9783</t>
        </is>
      </c>
      <c r="J718" t="inlineStr">
        <is>
          <t>Цінні папери в довірчому управлінні</t>
        </is>
      </c>
      <c r="K718" t="inlineStr">
        <is>
          <t>А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Активи</t>
        </is>
      </c>
      <c r="E719" t="inlineStr">
        <is>
          <t>(без привʼязки)</t>
        </is>
      </c>
      <c r="F719" t="inlineStr">
        <is>
          <t>9</t>
        </is>
      </c>
      <c r="G719" t="inlineStr">
        <is>
          <t>97</t>
        </is>
      </c>
      <c r="H719" t="inlineStr">
        <is>
          <t>978</t>
        </is>
      </c>
      <c r="I719" t="inlineStr">
        <is>
          <t>9786</t>
        </is>
      </c>
      <c r="J719" t="inlineStr">
        <is>
          <t>Інші активи в довірчому управлінні</t>
        </is>
      </c>
      <c r="K719" t="inlineStr">
        <is>
          <t>А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Активи</t>
        </is>
      </c>
      <c r="E720" t="inlineStr">
        <is>
          <t>(без привʼязки)</t>
        </is>
      </c>
      <c r="F720" t="inlineStr">
        <is>
          <t>9</t>
        </is>
      </c>
      <c r="G720" t="inlineStr">
        <is>
          <t>97</t>
        </is>
      </c>
      <c r="H720" t="inlineStr">
        <is>
          <t>978</t>
        </is>
      </c>
      <c r="I720" t="inlineStr">
        <is>
          <t>9787</t>
        </is>
      </c>
      <c r="J720" t="inlineStr">
        <is>
          <t>Витрати за операціями довірчого управління</t>
        </is>
      </c>
      <c r="K720" t="inlineStr">
        <is>
          <t>А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Активи</t>
        </is>
      </c>
      <c r="E721" t="inlineStr">
        <is>
          <t>(без привʼязки)</t>
        </is>
      </c>
      <c r="F721" t="inlineStr">
        <is>
          <t>9</t>
        </is>
      </c>
      <c r="G721" t="inlineStr">
        <is>
          <t>97</t>
        </is>
      </c>
      <c r="H721" t="inlineStr">
        <is>
          <t>978</t>
        </is>
      </c>
      <c r="I721" t="inlineStr">
        <is>
          <t>9788</t>
        </is>
      </c>
      <c r="J721" t="inlineStr">
        <is>
          <t>Нараховані доходи за об"єктами довірчого управління</t>
        </is>
      </c>
      <c r="K721" t="inlineStr">
        <is>
          <t>А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Активи</t>
        </is>
      </c>
      <c r="E722" t="inlineStr">
        <is>
          <t>(без привʼязки)</t>
        </is>
      </c>
      <c r="F722" t="inlineStr">
        <is>
          <t>9</t>
        </is>
      </c>
      <c r="G722" t="inlineStr">
        <is>
          <t>98</t>
        </is>
      </c>
      <c r="H722" t="inlineStr">
        <is>
          <t>980</t>
        </is>
      </c>
      <c r="I722" t="inlineStr">
        <is>
          <t>9800</t>
        </is>
      </c>
      <c r="J722" t="inlineStr">
        <is>
          <t>Розрахункові документи за факторинговими операціями</t>
        </is>
      </c>
      <c r="K722" t="inlineStr">
        <is>
          <t>А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53998.87572</v>
      </c>
      <c r="S722" t="n">
        <v>53998.87572</v>
      </c>
      <c r="T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Активи</t>
        </is>
      </c>
      <c r="E723" t="inlineStr">
        <is>
          <t>(без привʼязки)</t>
        </is>
      </c>
      <c r="F723" t="inlineStr">
        <is>
          <t>9</t>
        </is>
      </c>
      <c r="G723" t="inlineStr">
        <is>
          <t>98</t>
        </is>
      </c>
      <c r="H723" t="inlineStr">
        <is>
          <t>980</t>
        </is>
      </c>
      <c r="I723" t="inlineStr">
        <is>
          <t>9801</t>
        </is>
      </c>
      <c r="J72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K723" t="inlineStr">
        <is>
          <t>А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Активи</t>
        </is>
      </c>
      <c r="E724" t="inlineStr">
        <is>
          <t>(без привʼязки)</t>
        </is>
      </c>
      <c r="F724" t="inlineStr">
        <is>
          <t>9</t>
        </is>
      </c>
      <c r="G724" t="inlineStr">
        <is>
          <t>98</t>
        </is>
      </c>
      <c r="H724" t="inlineStr">
        <is>
          <t>980</t>
        </is>
      </c>
      <c r="I724" t="inlineStr">
        <is>
          <t>9802</t>
        </is>
      </c>
      <c r="J724" t="inlineStr">
        <is>
          <t>Акредитиви до виконання</t>
        </is>
      </c>
      <c r="K724" t="inlineStr">
        <is>
          <t>А</t>
        </is>
      </c>
      <c r="L724" t="n">
        <v>163097.7876</v>
      </c>
      <c r="M724" t="n">
        <v>0</v>
      </c>
      <c r="N724" t="n">
        <v>163097.7876</v>
      </c>
      <c r="O724" t="n">
        <v>57400.61289</v>
      </c>
      <c r="P724" t="n">
        <v>626.39382</v>
      </c>
      <c r="Q724" t="n">
        <v>56774.21907</v>
      </c>
      <c r="R724" t="n">
        <v>3235381.61005</v>
      </c>
      <c r="S724" t="n">
        <v>0</v>
      </c>
      <c r="T724" t="n">
        <v>3235381.61005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Активи</t>
        </is>
      </c>
      <c r="E725" t="inlineStr">
        <is>
          <t>(без привʼязки)</t>
        </is>
      </c>
      <c r="F725" t="inlineStr">
        <is>
          <t>9</t>
        </is>
      </c>
      <c r="G725" t="inlineStr">
        <is>
          <t>98</t>
        </is>
      </c>
      <c r="H725" t="inlineStr">
        <is>
          <t>980</t>
        </is>
      </c>
      <c r="I725" t="inlineStr">
        <is>
          <t>9809</t>
        </is>
      </c>
      <c r="J725" t="inlineStr">
        <is>
          <t>Інші документи за розрахунковими операціями клієнтів</t>
        </is>
      </c>
      <c r="K725" t="inlineStr">
        <is>
          <t>А</t>
        </is>
      </c>
      <c r="L725" t="n">
        <v>3.144</v>
      </c>
      <c r="M725" t="n">
        <v>3.144</v>
      </c>
      <c r="N725" t="n">
        <v>0</v>
      </c>
      <c r="O725" t="n">
        <v>2.07</v>
      </c>
      <c r="P725" t="n">
        <v>2.07</v>
      </c>
      <c r="Q725" t="n">
        <v>0</v>
      </c>
      <c r="R725" t="n">
        <v>61.935</v>
      </c>
      <c r="S725" t="n">
        <v>61.935</v>
      </c>
      <c r="T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Активи</t>
        </is>
      </c>
      <c r="E726" t="inlineStr">
        <is>
          <t>(без привʼязки)</t>
        </is>
      </c>
      <c r="F726" t="inlineStr">
        <is>
          <t>9</t>
        </is>
      </c>
      <c r="G726" t="inlineStr">
        <is>
          <t>98</t>
        </is>
      </c>
      <c r="H726" t="inlineStr">
        <is>
          <t>981</t>
        </is>
      </c>
      <c r="I726" t="inlineStr">
        <is>
          <t>9810</t>
        </is>
      </c>
      <c r="J726" t="inlineStr">
        <is>
          <t>Нерозібрані посилки з цінностями</t>
        </is>
      </c>
      <c r="K726" t="inlineStr">
        <is>
          <t>А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Активи</t>
        </is>
      </c>
      <c r="E727" t="inlineStr">
        <is>
          <t>(без привʼязки)</t>
        </is>
      </c>
      <c r="F727" t="inlineStr">
        <is>
          <t>9</t>
        </is>
      </c>
      <c r="G727" t="inlineStr">
        <is>
          <t>98</t>
        </is>
      </c>
      <c r="H727" t="inlineStr">
        <is>
          <t>981</t>
        </is>
      </c>
      <c r="I727" t="inlineStr">
        <is>
          <t>9811</t>
        </is>
      </c>
      <c r="J727" t="inlineStr">
        <is>
          <t>Отримані дозволи на випуск цінних паперів</t>
        </is>
      </c>
      <c r="K727" t="inlineStr">
        <is>
          <t>А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45570041.12424</v>
      </c>
      <c r="S727" t="n">
        <v>45570041.12424</v>
      </c>
      <c r="T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Активи</t>
        </is>
      </c>
      <c r="E728" t="inlineStr">
        <is>
          <t>(без привʼязки)</t>
        </is>
      </c>
      <c r="F728" t="inlineStr">
        <is>
          <t>9</t>
        </is>
      </c>
      <c r="G728" t="inlineStr">
        <is>
          <t>98</t>
        </is>
      </c>
      <c r="H728" t="inlineStr">
        <is>
          <t>981</t>
        </is>
      </c>
      <c r="I728" t="inlineStr">
        <is>
          <t>9812</t>
        </is>
      </c>
      <c r="J728" t="inlineStr">
        <is>
          <t>Погашені цінності</t>
        </is>
      </c>
      <c r="K728" t="inlineStr">
        <is>
          <t>А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Активи</t>
        </is>
      </c>
      <c r="E729" t="inlineStr">
        <is>
          <t>(без привʼязки)</t>
        </is>
      </c>
      <c r="F729" t="inlineStr">
        <is>
          <t>9</t>
        </is>
      </c>
      <c r="G729" t="inlineStr">
        <is>
          <t>98</t>
        </is>
      </c>
      <c r="H729" t="inlineStr">
        <is>
          <t>981</t>
        </is>
      </c>
      <c r="I729" t="inlineStr">
        <is>
          <t>9817</t>
        </is>
      </c>
      <c r="J729" t="inlineStr">
        <is>
          <t>Запаси готівки Національного банку України, які прийняті на зберігання уповноваженим банком</t>
        </is>
      </c>
      <c r="K729" t="inlineStr">
        <is>
          <t>А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Активи</t>
        </is>
      </c>
      <c r="E730" t="inlineStr">
        <is>
          <t>(без привʼязки)</t>
        </is>
      </c>
      <c r="F730" t="inlineStr">
        <is>
          <t>9</t>
        </is>
      </c>
      <c r="G730" t="inlineStr">
        <is>
          <t>98</t>
        </is>
      </c>
      <c r="H730" t="inlineStr">
        <is>
          <t>981</t>
        </is>
      </c>
      <c r="I730" t="inlineStr">
        <is>
          <t>9819</t>
        </is>
      </c>
      <c r="J730" t="inlineStr">
        <is>
          <t>Інші цінності і документи</t>
        </is>
      </c>
      <c r="K730" t="inlineStr">
        <is>
          <t>А</t>
        </is>
      </c>
      <c r="L730" t="n">
        <v>1275321.68468</v>
      </c>
      <c r="M730" t="n">
        <v>831.83214</v>
      </c>
      <c r="N730" t="n">
        <v>1274489.85254</v>
      </c>
      <c r="O730" t="n">
        <v>1186439.60988</v>
      </c>
      <c r="P730" t="n">
        <v>3065.98527</v>
      </c>
      <c r="Q730" t="n">
        <v>1183373.62461</v>
      </c>
      <c r="R730" t="n">
        <v>68234902.99939001</v>
      </c>
      <c r="S730" t="n">
        <v>365596.5062</v>
      </c>
      <c r="T730" t="n">
        <v>67869306.49319001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Активи</t>
        </is>
      </c>
      <c r="E731" t="inlineStr">
        <is>
          <t>(без привʼязки)</t>
        </is>
      </c>
      <c r="F731" t="inlineStr">
        <is>
          <t>9</t>
        </is>
      </c>
      <c r="G731" t="inlineStr">
        <is>
          <t>98</t>
        </is>
      </c>
      <c r="H731" t="inlineStr">
        <is>
          <t>982</t>
        </is>
      </c>
      <c r="I731" t="inlineStr">
        <is>
          <t>9820</t>
        </is>
      </c>
      <c r="J731" t="inlineStr">
        <is>
          <t>Бланки цінних паперів</t>
        </is>
      </c>
      <c r="K731" t="inlineStr">
        <is>
          <t>А</t>
        </is>
      </c>
      <c r="L731" t="n">
        <v>0.014</v>
      </c>
      <c r="M731" t="n">
        <v>0.014</v>
      </c>
      <c r="N731" t="n">
        <v>0</v>
      </c>
      <c r="O731" t="n">
        <v>0.029</v>
      </c>
      <c r="P731" t="n">
        <v>0.029</v>
      </c>
      <c r="Q731" t="n">
        <v>0</v>
      </c>
      <c r="R731" t="n">
        <v>2.64</v>
      </c>
      <c r="S731" t="n">
        <v>2.64</v>
      </c>
      <c r="T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Активи</t>
        </is>
      </c>
      <c r="E732" t="inlineStr">
        <is>
          <t>(без привʼязки)</t>
        </is>
      </c>
      <c r="F732" t="inlineStr">
        <is>
          <t>9</t>
        </is>
      </c>
      <c r="G732" t="inlineStr">
        <is>
          <t>98</t>
        </is>
      </c>
      <c r="H732" t="inlineStr">
        <is>
          <t>982</t>
        </is>
      </c>
      <c r="I732" t="inlineStr">
        <is>
          <t>9821</t>
        </is>
      </c>
      <c r="J732" t="inlineStr">
        <is>
          <t>Бланки суворого обліку</t>
        </is>
      </c>
      <c r="K732" t="inlineStr">
        <is>
          <t>А</t>
        </is>
      </c>
      <c r="L732" t="n">
        <v>0.039</v>
      </c>
      <c r="M732" t="n">
        <v>0.039</v>
      </c>
      <c r="N732" t="n">
        <v>0</v>
      </c>
      <c r="O732" t="n">
        <v>0.112</v>
      </c>
      <c r="P732" t="n">
        <v>0.112</v>
      </c>
      <c r="Q732" t="n">
        <v>0</v>
      </c>
      <c r="R732" t="n">
        <v>1.026</v>
      </c>
      <c r="S732" t="n">
        <v>1.026</v>
      </c>
      <c r="T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Активи</t>
        </is>
      </c>
      <c r="E733" t="inlineStr">
        <is>
          <t>(без привʼязки)</t>
        </is>
      </c>
      <c r="F733" t="inlineStr">
        <is>
          <t>9</t>
        </is>
      </c>
      <c r="G733" t="inlineStr">
        <is>
          <t>98</t>
        </is>
      </c>
      <c r="H733" t="inlineStr">
        <is>
          <t>983</t>
        </is>
      </c>
      <c r="I733" t="inlineStr">
        <is>
          <t>9830</t>
        </is>
      </c>
      <c r="J733" t="inlineStr">
        <is>
          <t>Документи і цінності, прийняті на інкасо</t>
        </is>
      </c>
      <c r="K733" t="inlineStr">
        <is>
          <t>А</t>
        </is>
      </c>
      <c r="L733" t="n">
        <v>40081.65858</v>
      </c>
      <c r="M733" t="n">
        <v>0</v>
      </c>
      <c r="N733" t="n">
        <v>40081.65858</v>
      </c>
      <c r="O733" t="n">
        <v>18737.34243</v>
      </c>
      <c r="P733" t="n">
        <v>0</v>
      </c>
      <c r="Q733" t="n">
        <v>18737.34243</v>
      </c>
      <c r="R733" t="n">
        <v>188265.6623</v>
      </c>
      <c r="S733" t="n">
        <v>0</v>
      </c>
      <c r="T733" t="n">
        <v>188265.6623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Активи</t>
        </is>
      </c>
      <c r="E734" t="inlineStr">
        <is>
          <t>(без привʼязки)</t>
        </is>
      </c>
      <c r="F734" t="inlineStr">
        <is>
          <t>9</t>
        </is>
      </c>
      <c r="G734" t="inlineStr">
        <is>
          <t>98</t>
        </is>
      </c>
      <c r="H734" t="inlineStr">
        <is>
          <t>983</t>
        </is>
      </c>
      <c r="I734" t="inlineStr">
        <is>
          <t>9831</t>
        </is>
      </c>
      <c r="J734" t="inlineStr">
        <is>
          <t>Документи і цінності, відправлені на інкасо</t>
        </is>
      </c>
      <c r="K734" t="inlineStr">
        <is>
          <t>А</t>
        </is>
      </c>
      <c r="L734" t="n">
        <v>1315.12335</v>
      </c>
      <c r="M734" t="n">
        <v>0</v>
      </c>
      <c r="N734" t="n">
        <v>1315.12335</v>
      </c>
      <c r="O734" t="n">
        <v>13928.44645</v>
      </c>
      <c r="P734" t="n">
        <v>0</v>
      </c>
      <c r="Q734" t="n">
        <v>13928.44645</v>
      </c>
      <c r="R734" t="n">
        <v>59883.39646</v>
      </c>
      <c r="S734" t="n">
        <v>56466.13364</v>
      </c>
      <c r="T734" t="n">
        <v>3417.26282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Активи</t>
        </is>
      </c>
      <c r="E735" t="inlineStr">
        <is>
          <t>(без привʼязки)</t>
        </is>
      </c>
      <c r="F735" t="inlineStr">
        <is>
          <t>9</t>
        </is>
      </c>
      <c r="G735" t="inlineStr">
        <is>
          <t>98</t>
        </is>
      </c>
      <c r="H735" t="inlineStr">
        <is>
          <t>985</t>
        </is>
      </c>
      <c r="I735" t="inlineStr">
        <is>
          <t>9850</t>
        </is>
      </c>
      <c r="J735" t="inlineStr">
        <is>
          <t>Кошти на будівництво, які передані в порядку пайової участі</t>
        </is>
      </c>
      <c r="K735" t="inlineStr">
        <is>
          <t>А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Активи</t>
        </is>
      </c>
      <c r="E736" t="inlineStr">
        <is>
          <t>(без привʼязки)</t>
        </is>
      </c>
      <c r="F736" t="inlineStr">
        <is>
          <t>9</t>
        </is>
      </c>
      <c r="G736" t="inlineStr">
        <is>
          <t>98</t>
        </is>
      </c>
      <c r="H736" t="inlineStr">
        <is>
          <t>986</t>
        </is>
      </c>
      <c r="I736" t="inlineStr">
        <is>
          <t>9860</t>
        </is>
      </c>
      <c r="J736" t="inlineStr">
        <is>
          <t>Кредити, що перебувають на обслуговуванні в банку</t>
        </is>
      </c>
      <c r="K736" t="inlineStr">
        <is>
          <t>А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Активи</t>
        </is>
      </c>
      <c r="E737" t="inlineStr">
        <is>
          <t>(без привʼязки)</t>
        </is>
      </c>
      <c r="F737" t="inlineStr">
        <is>
          <t>9</t>
        </is>
      </c>
      <c r="G737" t="inlineStr">
        <is>
          <t>98</t>
        </is>
      </c>
      <c r="H737" t="inlineStr">
        <is>
          <t>986</t>
        </is>
      </c>
      <c r="I737" t="inlineStr">
        <is>
          <t>9861</t>
        </is>
      </c>
      <c r="J737" t="inlineStr">
        <is>
          <t>Процентні доходи за кредитами, що перебувають на обслуговуванні в банку</t>
        </is>
      </c>
      <c r="K737" t="inlineStr">
        <is>
          <t>А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Активи</t>
        </is>
      </c>
      <c r="E738" t="inlineStr">
        <is>
          <t>(без привʼязки)</t>
        </is>
      </c>
      <c r="F738" t="inlineStr">
        <is>
          <t>9</t>
        </is>
      </c>
      <c r="G738" t="inlineStr">
        <is>
          <t>98</t>
        </is>
      </c>
      <c r="H738" t="inlineStr">
        <is>
          <t>989</t>
        </is>
      </c>
      <c r="I738" t="inlineStr">
        <is>
          <t>9890</t>
        </is>
      </c>
      <c r="J738" t="inlineStr">
        <is>
          <t>Бланки цінних паперів в підзвіті</t>
        </is>
      </c>
      <c r="K738" t="inlineStr">
        <is>
          <t>А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Активи</t>
        </is>
      </c>
      <c r="E739" t="inlineStr">
        <is>
          <t>(без привʼязки)</t>
        </is>
      </c>
      <c r="F739" t="inlineStr">
        <is>
          <t>9</t>
        </is>
      </c>
      <c r="G739" t="inlineStr">
        <is>
          <t>98</t>
        </is>
      </c>
      <c r="H739" t="inlineStr">
        <is>
          <t>989</t>
        </is>
      </c>
      <c r="I739" t="inlineStr">
        <is>
          <t>9891</t>
        </is>
      </c>
      <c r="J739" t="inlineStr">
        <is>
          <t>Бланки цінних паперів в дорозі</t>
        </is>
      </c>
      <c r="K739" t="inlineStr">
        <is>
          <t>А</t>
        </is>
      </c>
      <c r="L739" t="n">
        <v>0.029</v>
      </c>
      <c r="M739" t="n">
        <v>0.029</v>
      </c>
      <c r="N739" t="n">
        <v>0</v>
      </c>
      <c r="O739" t="n">
        <v>0.014</v>
      </c>
      <c r="P739" t="n">
        <v>0.014</v>
      </c>
      <c r="Q739" t="n">
        <v>0</v>
      </c>
      <c r="R739" t="n">
        <v>0.015</v>
      </c>
      <c r="S739" t="n">
        <v>0.015</v>
      </c>
      <c r="T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Активи</t>
        </is>
      </c>
      <c r="E740" t="inlineStr">
        <is>
          <t>(без привʼязки)</t>
        </is>
      </c>
      <c r="F740" t="inlineStr">
        <is>
          <t>9</t>
        </is>
      </c>
      <c r="G740" t="inlineStr">
        <is>
          <t>98</t>
        </is>
      </c>
      <c r="H740" t="inlineStr">
        <is>
          <t>989</t>
        </is>
      </c>
      <c r="I740" t="inlineStr">
        <is>
          <t>9892</t>
        </is>
      </c>
      <c r="J740" t="inlineStr">
        <is>
          <t>Бланки суворого обліку в підзвіті</t>
        </is>
      </c>
      <c r="K740" t="inlineStr">
        <is>
          <t>А</t>
        </is>
      </c>
      <c r="L740" t="n">
        <v>0</v>
      </c>
      <c r="M740" t="n">
        <v>0</v>
      </c>
      <c r="N740" t="n">
        <v>0</v>
      </c>
      <c r="O740" t="n">
        <v>3.046</v>
      </c>
      <c r="P740" t="n">
        <v>3.046</v>
      </c>
      <c r="Q740" t="n">
        <v>0</v>
      </c>
      <c r="R740" t="n">
        <v>120.789</v>
      </c>
      <c r="S740" t="n">
        <v>120.789</v>
      </c>
      <c r="T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Активи</t>
        </is>
      </c>
      <c r="E741" t="inlineStr">
        <is>
          <t>(без привʼязки)</t>
        </is>
      </c>
      <c r="F741" t="inlineStr">
        <is>
          <t>9</t>
        </is>
      </c>
      <c r="G741" t="inlineStr">
        <is>
          <t>98</t>
        </is>
      </c>
      <c r="H741" t="inlineStr">
        <is>
          <t>989</t>
        </is>
      </c>
      <c r="I741" t="inlineStr">
        <is>
          <t>9893</t>
        </is>
      </c>
      <c r="J741" t="inlineStr">
        <is>
          <t>Бланки суворого обліку в дорозі</t>
        </is>
      </c>
      <c r="K741" t="inlineStr">
        <is>
          <t>А</t>
        </is>
      </c>
      <c r="L741" t="n">
        <v>0.039</v>
      </c>
      <c r="M741" t="n">
        <v>0.039</v>
      </c>
      <c r="N741" t="n">
        <v>0</v>
      </c>
      <c r="O741" t="n">
        <v>0.039</v>
      </c>
      <c r="P741" t="n">
        <v>0.039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Активи</t>
        </is>
      </c>
      <c r="E742" t="inlineStr">
        <is>
          <t>(без привʼязки)</t>
        </is>
      </c>
      <c r="F742" t="inlineStr">
        <is>
          <t>9</t>
        </is>
      </c>
      <c r="G742" t="inlineStr">
        <is>
          <t>98</t>
        </is>
      </c>
      <c r="H742" t="inlineStr">
        <is>
          <t>989</t>
        </is>
      </c>
      <c r="I742" t="inlineStr">
        <is>
          <t>9898</t>
        </is>
      </c>
      <c r="J742" t="inlineStr">
        <is>
          <t>Інші цінності та документи в підзвіті</t>
        </is>
      </c>
      <c r="K742" t="inlineStr">
        <is>
          <t>А</t>
        </is>
      </c>
      <c r="L742" t="n">
        <v>19.117</v>
      </c>
      <c r="M742" t="n">
        <v>19.117</v>
      </c>
      <c r="N742" t="n">
        <v>0</v>
      </c>
      <c r="O742" t="n">
        <v>20.297</v>
      </c>
      <c r="P742" t="n">
        <v>20.297</v>
      </c>
      <c r="Q742" t="n">
        <v>0</v>
      </c>
      <c r="R742" t="n">
        <v>27983.793</v>
      </c>
      <c r="S742" t="n">
        <v>27983.793</v>
      </c>
      <c r="T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Активи</t>
        </is>
      </c>
      <c r="E743" t="inlineStr">
        <is>
          <t>(без привʼязки)</t>
        </is>
      </c>
      <c r="F743" t="inlineStr">
        <is>
          <t>9</t>
        </is>
      </c>
      <c r="G743" t="inlineStr">
        <is>
          <t>98</t>
        </is>
      </c>
      <c r="H743" t="inlineStr">
        <is>
          <t>989</t>
        </is>
      </c>
      <c r="I743" t="inlineStr">
        <is>
          <t>9899</t>
        </is>
      </c>
      <c r="J743" t="inlineStr">
        <is>
          <t>Інші цінності та документи в дорозі</t>
        </is>
      </c>
      <c r="K743" t="inlineStr">
        <is>
          <t>А</t>
        </is>
      </c>
      <c r="L743" t="n">
        <v>53.33717</v>
      </c>
      <c r="M743" t="n">
        <v>3.044</v>
      </c>
      <c r="N743" t="n">
        <v>50.29317</v>
      </c>
      <c r="O743" t="n">
        <v>93.98486</v>
      </c>
      <c r="P743" t="n">
        <v>3.088</v>
      </c>
      <c r="Q743" t="n">
        <v>90.89686</v>
      </c>
      <c r="R743" t="n">
        <v>19.41193</v>
      </c>
      <c r="S743" t="n">
        <v>0.028</v>
      </c>
      <c r="T743" t="n">
        <v>19.38393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Активи</t>
        </is>
      </c>
      <c r="E744" t="inlineStr">
        <is>
          <t>(без привʼязки)</t>
        </is>
      </c>
      <c r="F744" t="inlineStr">
        <is>
          <t>9</t>
        </is>
      </c>
      <c r="G744" t="inlineStr">
        <is>
          <t>99</t>
        </is>
      </c>
      <c r="H744" t="inlineStr">
        <is>
          <t>990</t>
        </is>
      </c>
      <c r="I744" t="inlineStr">
        <is>
          <t>9900</t>
        </is>
      </c>
      <c r="J744" t="inlineStr">
        <is>
          <t>Контррахунки для рахунків розділів 90-95</t>
        </is>
      </c>
      <c r="K744" t="inlineStr">
        <is>
          <t>А</t>
        </is>
      </c>
      <c r="L744" t="n">
        <v>38127847.78578</v>
      </c>
      <c r="M744" t="n">
        <v>17171348.43597</v>
      </c>
      <c r="N744" t="n">
        <v>20956499.34981</v>
      </c>
      <c r="O744" t="n">
        <v>35594622.49709</v>
      </c>
      <c r="P744" t="n">
        <v>15579729.99772</v>
      </c>
      <c r="Q744" t="n">
        <v>20014892.49937</v>
      </c>
      <c r="R744" t="n">
        <v>535611066.5936</v>
      </c>
      <c r="S744" t="n">
        <v>479629492.39458</v>
      </c>
      <c r="T744" t="n">
        <v>55981574.19902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Активи</t>
        </is>
      </c>
      <c r="E745" t="inlineStr">
        <is>
          <t>(без привʼязки)</t>
        </is>
      </c>
      <c r="F745" t="inlineStr">
        <is>
          <t>9</t>
        </is>
      </c>
      <c r="G745" t="inlineStr">
        <is>
          <t>99</t>
        </is>
      </c>
      <c r="H745" t="inlineStr">
        <is>
          <t>990</t>
        </is>
      </c>
      <c r="I745" t="inlineStr">
        <is>
          <t>9901</t>
        </is>
      </c>
      <c r="J745" t="inlineStr">
        <is>
          <t>0</t>
        </is>
      </c>
      <c r="K745" t="inlineStr">
        <is>
          <t>А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Активи</t>
        </is>
      </c>
      <c r="E746" t="inlineStr">
        <is>
          <t>(без привʼязки)</t>
        </is>
      </c>
      <c r="F746" t="inlineStr">
        <is>
          <t>9</t>
        </is>
      </c>
      <c r="G746" t="inlineStr">
        <is>
          <t>99</t>
        </is>
      </c>
      <c r="H746" t="inlineStr">
        <is>
          <t>990</t>
        </is>
      </c>
      <c r="I746" t="inlineStr">
        <is>
          <t>9904</t>
        </is>
      </c>
      <c r="J746" t="inlineStr">
        <is>
          <t>0</t>
        </is>
      </c>
      <c r="K746" t="inlineStr">
        <is>
          <t>А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Активи</t>
        </is>
      </c>
      <c r="E747" t="inlineStr">
        <is>
          <t>(без привʼязки)</t>
        </is>
      </c>
      <c r="F747" t="inlineStr">
        <is>
          <t>9</t>
        </is>
      </c>
      <c r="G747" t="inlineStr">
        <is>
          <t>99</t>
        </is>
      </c>
      <c r="H747" t="inlineStr">
        <is>
          <t>990</t>
        </is>
      </c>
      <c r="I747" t="inlineStr">
        <is>
          <t>9905</t>
        </is>
      </c>
      <c r="J747" t="inlineStr">
        <is>
          <t>0</t>
        </is>
      </c>
      <c r="K747" t="inlineStr">
        <is>
          <t>А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Активи</t>
        </is>
      </c>
      <c r="E748" t="inlineStr">
        <is>
          <t>(без привʼязки)</t>
        </is>
      </c>
      <c r="F748" t="inlineStr">
        <is>
          <t>9</t>
        </is>
      </c>
      <c r="G748" t="inlineStr">
        <is>
          <t>99</t>
        </is>
      </c>
      <c r="H748" t="inlineStr">
        <is>
          <t>990</t>
        </is>
      </c>
      <c r="I748" t="inlineStr">
        <is>
          <t>9906</t>
        </is>
      </c>
      <c r="J748" t="inlineStr">
        <is>
          <t>0</t>
        </is>
      </c>
      <c r="K748" t="inlineStr">
        <is>
          <t>А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Активи</t>
        </is>
      </c>
      <c r="E749" t="inlineStr">
        <is>
          <t>(без привʼязки)</t>
        </is>
      </c>
      <c r="F749" t="inlineStr">
        <is>
          <t>9</t>
        </is>
      </c>
      <c r="G749" t="inlineStr">
        <is>
          <t>99</t>
        </is>
      </c>
      <c r="H749" t="inlineStr">
        <is>
          <t>991</t>
        </is>
      </c>
      <c r="I749" t="inlineStr">
        <is>
          <t>9910</t>
        </is>
      </c>
      <c r="J749" t="inlineStr">
        <is>
          <t>Контррахунки для рахунків розділів 96-98</t>
        </is>
      </c>
      <c r="K749" t="inlineStr">
        <is>
          <t>А</t>
        </is>
      </c>
      <c r="L749" t="n">
        <v>4698891.23474</v>
      </c>
      <c r="M749" t="n">
        <v>2932539.95914</v>
      </c>
      <c r="N749" t="n">
        <v>1766351.2756</v>
      </c>
      <c r="O749" t="n">
        <v>2228592.99155</v>
      </c>
      <c r="P749" t="n">
        <v>2079.47882</v>
      </c>
      <c r="Q749" t="n">
        <v>2226513.51273</v>
      </c>
      <c r="R749" t="n">
        <v>21713.91985</v>
      </c>
      <c r="S749" t="n">
        <v>14227.63176</v>
      </c>
      <c r="T749" t="n">
        <v>7486.28809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Активи</t>
        </is>
      </c>
      <c r="E750" t="inlineStr">
        <is>
          <t>(без привʼязки)</t>
        </is>
      </c>
      <c r="F750" t="inlineStr">
        <is>
          <t>9</t>
        </is>
      </c>
      <c r="G750" t="inlineStr">
        <is>
          <t>99</t>
        </is>
      </c>
      <c r="H750" t="inlineStr">
        <is>
          <t>991</t>
        </is>
      </c>
      <c r="I750" t="inlineStr">
        <is>
          <t>9912</t>
        </is>
      </c>
      <c r="J750" t="inlineStr">
        <is>
          <t>0</t>
        </is>
      </c>
      <c r="K750" t="inlineStr">
        <is>
          <t>А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Активи</t>
        </is>
      </c>
      <c r="E751" t="inlineStr">
        <is>
          <t>(без привʼязки)</t>
        </is>
      </c>
      <c r="F751" t="inlineStr">
        <is>
          <t>9</t>
        </is>
      </c>
      <c r="G751" t="inlineStr">
        <is>
          <t>99</t>
        </is>
      </c>
      <c r="H751" t="inlineStr">
        <is>
          <t>991</t>
        </is>
      </c>
      <c r="I751" t="inlineStr">
        <is>
          <t>9913</t>
        </is>
      </c>
      <c r="J751" t="inlineStr">
        <is>
          <t>0</t>
        </is>
      </c>
      <c r="K751" t="inlineStr">
        <is>
          <t>А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Активи</t>
        </is>
      </c>
      <c r="E752" t="inlineStr">
        <is>
          <t>(без привʼязки)</t>
        </is>
      </c>
      <c r="F752" t="inlineStr">
        <is>
          <t>9</t>
        </is>
      </c>
      <c r="G752" t="inlineStr">
        <is>
          <t>99</t>
        </is>
      </c>
      <c r="H752" t="inlineStr">
        <is>
          <t>991</t>
        </is>
      </c>
      <c r="I752" t="inlineStr">
        <is>
          <t>9914</t>
        </is>
      </c>
      <c r="J752" t="inlineStr">
        <is>
          <t>0</t>
        </is>
      </c>
      <c r="K752" t="inlineStr">
        <is>
          <t>А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Активи</t>
        </is>
      </c>
      <c r="E753" t="inlineStr">
        <is>
          <t>(без привʼязки)</t>
        </is>
      </c>
      <c r="F753" t="inlineStr">
        <is>
          <t>9</t>
        </is>
      </c>
      <c r="G753" t="inlineStr">
        <is>
          <t>99</t>
        </is>
      </c>
      <c r="H753" t="inlineStr">
        <is>
          <t>992</t>
        </is>
      </c>
      <c r="I753" t="inlineStr">
        <is>
          <t>9920</t>
        </is>
      </c>
      <c r="J753" t="inlineStr">
        <is>
          <t>Позабалансова позиція банку за іноземною валютою та банківськими металами</t>
        </is>
      </c>
      <c r="K753" t="inlineStr">
        <is>
          <t>А</t>
        </is>
      </c>
      <c r="L753" t="n">
        <v>113601032.82842</v>
      </c>
      <c r="M753" t="n">
        <v>45487128.979</v>
      </c>
      <c r="N753" t="n">
        <v>68113903.84942</v>
      </c>
      <c r="O753" t="n">
        <v>113601747.60824</v>
      </c>
      <c r="P753" t="n">
        <v>45007034.9493</v>
      </c>
      <c r="Q753" t="n">
        <v>68594712.65894</v>
      </c>
      <c r="R753" t="n">
        <v>1032163.35284</v>
      </c>
      <c r="S753" t="n">
        <v>980094.02961</v>
      </c>
      <c r="T753" t="n">
        <v>52069.32323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Пасиви</t>
        </is>
      </c>
      <c r="E754" t="inlineStr">
        <is>
          <t>(без привʼязки)</t>
        </is>
      </c>
      <c r="F754" t="inlineStr">
        <is>
          <t>9</t>
        </is>
      </c>
      <c r="G754" t="inlineStr">
        <is>
          <t>90</t>
        </is>
      </c>
      <c r="H754" t="inlineStr">
        <is>
          <t>903</t>
        </is>
      </c>
      <c r="I754" t="inlineStr">
        <is>
          <t>9030</t>
        </is>
      </c>
      <c r="J754" t="inlineStr">
        <is>
          <t>Гарантії, що отримані від Уряду України</t>
        </is>
      </c>
      <c r="K754" t="inlineStr">
        <is>
          <t>П</t>
        </is>
      </c>
      <c r="L754" t="n">
        <v>1807721.69283</v>
      </c>
      <c r="M754" t="n">
        <v>1594656.54061</v>
      </c>
      <c r="N754" t="n">
        <v>213065.15222</v>
      </c>
      <c r="O754" t="n">
        <v>1804630.13148</v>
      </c>
      <c r="P754" t="n">
        <v>1779618.9656</v>
      </c>
      <c r="Q754" t="n">
        <v>25011.16588</v>
      </c>
      <c r="R754" t="n">
        <v>15326193.78137</v>
      </c>
      <c r="S754" t="n">
        <v>14132675.07418</v>
      </c>
      <c r="T754" t="n">
        <v>1193518.70719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Пасиви</t>
        </is>
      </c>
      <c r="E755" t="inlineStr">
        <is>
          <t>(без привʼязки)</t>
        </is>
      </c>
      <c r="F755" t="inlineStr">
        <is>
          <t>9</t>
        </is>
      </c>
      <c r="G755" t="inlineStr">
        <is>
          <t>90</t>
        </is>
      </c>
      <c r="H755" t="inlineStr">
        <is>
          <t>903</t>
        </is>
      </c>
      <c r="I755" t="inlineStr">
        <is>
          <t>9031</t>
        </is>
      </c>
      <c r="J755" t="inlineStr">
        <is>
          <t>Отримані гарантії</t>
        </is>
      </c>
      <c r="K755" t="inlineStr">
        <is>
          <t>П</t>
        </is>
      </c>
      <c r="L755" t="n">
        <v>9797161.899560001</v>
      </c>
      <c r="M755" t="n">
        <v>7736503.06665</v>
      </c>
      <c r="N755" t="n">
        <v>2060658.83291</v>
      </c>
      <c r="O755" t="n">
        <v>8430154.522059999</v>
      </c>
      <c r="P755" t="n">
        <v>7490384.88809</v>
      </c>
      <c r="Q755" t="n">
        <v>939769.63397</v>
      </c>
      <c r="R755" t="n">
        <v>373639825.7032</v>
      </c>
      <c r="S755" t="n">
        <v>358213890.08464</v>
      </c>
      <c r="T755" t="n">
        <v>15425935.61856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Пасиви</t>
        </is>
      </c>
      <c r="E756" t="inlineStr">
        <is>
          <t>(без привʼязки)</t>
        </is>
      </c>
      <c r="F756" t="inlineStr">
        <is>
          <t>9</t>
        </is>
      </c>
      <c r="G756" t="inlineStr">
        <is>
          <t>90</t>
        </is>
      </c>
      <c r="H756" t="inlineStr">
        <is>
          <t>903</t>
        </is>
      </c>
      <c r="I756" t="inlineStr">
        <is>
          <t>9036</t>
        </is>
      </c>
      <c r="J756" t="inlineStr">
        <is>
          <t>Отримані контргарантії</t>
        </is>
      </c>
      <c r="K756" t="inlineStr">
        <is>
          <t>П</t>
        </is>
      </c>
      <c r="L756" t="n">
        <v>12962.97443</v>
      </c>
      <c r="M756" t="n">
        <v>0</v>
      </c>
      <c r="N756" t="n">
        <v>12962.97443</v>
      </c>
      <c r="O756" t="n">
        <v>207346.27587</v>
      </c>
      <c r="P756" t="n">
        <v>175000</v>
      </c>
      <c r="Q756" t="n">
        <v>32346.27587</v>
      </c>
      <c r="R756" t="n">
        <v>713443.02325</v>
      </c>
      <c r="S756" t="n">
        <v>287488</v>
      </c>
      <c r="T756" t="n">
        <v>425955.02325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Пасиви</t>
        </is>
      </c>
      <c r="E757" t="inlineStr">
        <is>
          <t>(без привʼязки)</t>
        </is>
      </c>
      <c r="F757" t="inlineStr">
        <is>
          <t>9</t>
        </is>
      </c>
      <c r="G757" t="inlineStr">
        <is>
          <t>91</t>
        </is>
      </c>
      <c r="H757" t="inlineStr">
        <is>
          <t>911</t>
        </is>
      </c>
      <c r="I757" t="inlineStr">
        <is>
          <t>9110</t>
        </is>
      </c>
      <c r="J757" t="inlineStr">
        <is>
          <t>Зобов'язання з кредитування, що отримані від банків</t>
        </is>
      </c>
      <c r="K757" t="inlineStr">
        <is>
          <t>П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Пасиви</t>
        </is>
      </c>
      <c r="E758" t="inlineStr">
        <is>
          <t>(без привʼязки)</t>
        </is>
      </c>
      <c r="F758" t="inlineStr">
        <is>
          <t>9</t>
        </is>
      </c>
      <c r="G758" t="inlineStr">
        <is>
          <t>91</t>
        </is>
      </c>
      <c r="H758" t="inlineStr">
        <is>
          <t>911</t>
        </is>
      </c>
      <c r="I758" t="inlineStr">
        <is>
          <t>9111</t>
        </is>
      </c>
      <c r="J758" t="inlineStr">
        <is>
          <t>Зобов'язання з кредитування, що отримані від міжнародних та інших фінансових організацій</t>
        </is>
      </c>
      <c r="K758" t="inlineStr">
        <is>
          <t>П</t>
        </is>
      </c>
      <c r="L758" t="n">
        <v>235891.5</v>
      </c>
      <c r="M758" t="n">
        <v>0</v>
      </c>
      <c r="N758" t="n">
        <v>235891.5</v>
      </c>
      <c r="O758" t="n">
        <v>193401</v>
      </c>
      <c r="P758" t="n">
        <v>0</v>
      </c>
      <c r="Q758" t="n">
        <v>193401</v>
      </c>
      <c r="R758" t="n">
        <v>9949758</v>
      </c>
      <c r="S758" t="n">
        <v>0</v>
      </c>
      <c r="T758" t="n">
        <v>9949758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Пасиви</t>
        </is>
      </c>
      <c r="E759" t="inlineStr">
        <is>
          <t>(без привʼязки)</t>
        </is>
      </c>
      <c r="F759" t="inlineStr">
        <is>
          <t>9</t>
        </is>
      </c>
      <c r="G759" t="inlineStr">
        <is>
          <t>92</t>
        </is>
      </c>
      <c r="H759" t="inlineStr">
        <is>
          <t>921</t>
        </is>
      </c>
      <c r="I759" t="inlineStr">
        <is>
          <t>9210</t>
        </is>
      </c>
      <c r="J759" t="inlineStr">
        <is>
          <t>Валюта та банківські метали до відправлення за операціями спот</t>
        </is>
      </c>
      <c r="K759" t="inlineStr">
        <is>
          <t>П</t>
        </is>
      </c>
      <c r="L759" t="n">
        <v>31163626.30349</v>
      </c>
      <c r="M759" t="n">
        <v>13629999.5</v>
      </c>
      <c r="N759" t="n">
        <v>17533626.80349</v>
      </c>
      <c r="O759" t="n">
        <v>31197610.60187</v>
      </c>
      <c r="P759" t="n">
        <v>13629999.5</v>
      </c>
      <c r="Q759" t="n">
        <v>17567611.10187</v>
      </c>
      <c r="R759" t="n">
        <v>62791.32266</v>
      </c>
      <c r="S759" t="n">
        <v>0</v>
      </c>
      <c r="T759" t="n">
        <v>62791.32266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Пасиви</t>
        </is>
      </c>
      <c r="E760" t="inlineStr">
        <is>
          <t>(без привʼязки)</t>
        </is>
      </c>
      <c r="F760" t="inlineStr">
        <is>
          <t>9</t>
        </is>
      </c>
      <c r="G760" t="inlineStr">
        <is>
          <t>92</t>
        </is>
      </c>
      <c r="H760" t="inlineStr">
        <is>
          <t>921</t>
        </is>
      </c>
      <c r="I760" t="inlineStr">
        <is>
          <t>9212</t>
        </is>
      </c>
      <c r="J760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K760" t="inlineStr">
        <is>
          <t>П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Пасиви</t>
        </is>
      </c>
      <c r="E761" t="inlineStr">
        <is>
          <t>(без привʼязки)</t>
        </is>
      </c>
      <c r="F761" t="inlineStr">
        <is>
          <t>9</t>
        </is>
      </c>
      <c r="G761" t="inlineStr">
        <is>
          <t>92</t>
        </is>
      </c>
      <c r="H761" t="inlineStr">
        <is>
          <t>921</t>
        </is>
      </c>
      <c r="I761" t="inlineStr">
        <is>
          <t>9218</t>
        </is>
      </c>
      <c r="J761" t="inlineStr">
        <is>
          <t>Зобов'язання щодо відправлення валюти за валютними своп-контрактами</t>
        </is>
      </c>
      <c r="K761" t="inlineStr">
        <is>
          <t>П</t>
        </is>
      </c>
      <c r="L761" t="n">
        <v>21866209.50754</v>
      </c>
      <c r="M761" t="n">
        <v>10694472.1075</v>
      </c>
      <c r="N761" t="n">
        <v>11171737.40004</v>
      </c>
      <c r="O761" t="n">
        <v>22510831.61504</v>
      </c>
      <c r="P761" t="n">
        <v>11257719.7075</v>
      </c>
      <c r="Q761" t="n">
        <v>11253111.90754</v>
      </c>
      <c r="R761" t="n">
        <v>1144622.1075</v>
      </c>
      <c r="S761" t="n">
        <v>1063247.6</v>
      </c>
      <c r="T761" t="n">
        <v>81374.50750000001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Пасиви</t>
        </is>
      </c>
      <c r="E762" t="inlineStr">
        <is>
          <t>(без привʼязки)</t>
        </is>
      </c>
      <c r="F762" t="inlineStr">
        <is>
          <t>9</t>
        </is>
      </c>
      <c r="G762" t="inlineStr">
        <is>
          <t>92</t>
        </is>
      </c>
      <c r="H762" t="inlineStr">
        <is>
          <t>923</t>
        </is>
      </c>
      <c r="I762" t="inlineStr">
        <is>
          <t>9231</t>
        </is>
      </c>
      <c r="J762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762" t="inlineStr">
        <is>
          <t>П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Пасиви</t>
        </is>
      </c>
      <c r="E763" t="inlineStr">
        <is>
          <t>(без привʼязки)</t>
        </is>
      </c>
      <c r="F763" t="inlineStr">
        <is>
          <t>9</t>
        </is>
      </c>
      <c r="G763" t="inlineStr">
        <is>
          <t>92</t>
        </is>
      </c>
      <c r="H763" t="inlineStr">
        <is>
          <t>923</t>
        </is>
      </c>
      <c r="I763" t="inlineStr">
        <is>
          <t>9238</t>
        </is>
      </c>
      <c r="J763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763" t="inlineStr">
        <is>
          <t>П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Пасиви</t>
        </is>
      </c>
      <c r="E764" t="inlineStr">
        <is>
          <t>(без привʼязки)</t>
        </is>
      </c>
      <c r="F764" t="inlineStr">
        <is>
          <t>9</t>
        </is>
      </c>
      <c r="G764" t="inlineStr">
        <is>
          <t>93</t>
        </is>
      </c>
      <c r="H764" t="inlineStr">
        <is>
          <t>933</t>
        </is>
      </c>
      <c r="I764" t="inlineStr">
        <is>
          <t>9338</t>
        </is>
      </c>
      <c r="J76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K764" t="inlineStr">
        <is>
          <t>П</t>
        </is>
      </c>
      <c r="L764" t="n">
        <v>0</v>
      </c>
      <c r="M764" t="n">
        <v>0</v>
      </c>
      <c r="N764" t="n">
        <v>0</v>
      </c>
      <c r="O764" t="n">
        <v>3068.49315</v>
      </c>
      <c r="P764" t="n">
        <v>3068.49315</v>
      </c>
      <c r="Q764" t="n">
        <v>0</v>
      </c>
      <c r="R764" t="n">
        <v>508109.58905</v>
      </c>
      <c r="S764" t="n">
        <v>508109.58905</v>
      </c>
      <c r="T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Пасиви</t>
        </is>
      </c>
      <c r="E765" t="inlineStr">
        <is>
          <t>(без привʼязки)</t>
        </is>
      </c>
      <c r="F765" t="inlineStr">
        <is>
          <t>9</t>
        </is>
      </c>
      <c r="G765" t="inlineStr">
        <is>
          <t>93</t>
        </is>
      </c>
      <c r="H765" t="inlineStr">
        <is>
          <t>936</t>
        </is>
      </c>
      <c r="I765" t="inlineStr">
        <is>
          <t>9360</t>
        </is>
      </c>
      <c r="J765" t="inlineStr">
        <is>
          <t>Активи до відправлення та депозити до залучення за спотовими контрактами</t>
        </is>
      </c>
      <c r="K765" t="inlineStr">
        <is>
          <t>П</t>
        </is>
      </c>
      <c r="L765" t="n">
        <v>6303822.23177</v>
      </c>
      <c r="M765" t="n">
        <v>74957.34258</v>
      </c>
      <c r="N765" t="n">
        <v>6228864.88919</v>
      </c>
      <c r="O765" t="n">
        <v>6303133.25042</v>
      </c>
      <c r="P765" t="n">
        <v>74268.36122999999</v>
      </c>
      <c r="Q765" t="n">
        <v>6228864.88919</v>
      </c>
      <c r="R765" t="n">
        <v>0</v>
      </c>
      <c r="S765" t="n">
        <v>0</v>
      </c>
      <c r="T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Пасиви</t>
        </is>
      </c>
      <c r="E766" t="inlineStr">
        <is>
          <t>(без привʼязки)</t>
        </is>
      </c>
      <c r="F766" t="inlineStr">
        <is>
          <t>9</t>
        </is>
      </c>
      <c r="G766" t="inlineStr">
        <is>
          <t>93</t>
        </is>
      </c>
      <c r="H766" t="inlineStr">
        <is>
          <t>936</t>
        </is>
      </c>
      <c r="I766" t="inlineStr">
        <is>
          <t>9362</t>
        </is>
      </c>
      <c r="J766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K766" t="inlineStr">
        <is>
          <t>П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Пасиви</t>
        </is>
      </c>
      <c r="E767" t="inlineStr">
        <is>
          <t>(без привʼязки)</t>
        </is>
      </c>
      <c r="F767" t="inlineStr">
        <is>
          <t>9</t>
        </is>
      </c>
      <c r="G767" t="inlineStr">
        <is>
          <t>93</t>
        </is>
      </c>
      <c r="H767" t="inlineStr">
        <is>
          <t>936</t>
        </is>
      </c>
      <c r="I767" t="inlineStr">
        <is>
          <t>9368</t>
        </is>
      </c>
      <c r="J767" t="inlineStr">
        <is>
          <t>Грошові потоки до відправлення за процентними своп-контрактами</t>
        </is>
      </c>
      <c r="K767" t="inlineStr">
        <is>
          <t>П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Пасиви</t>
        </is>
      </c>
      <c r="E768" t="inlineStr">
        <is>
          <t>(без привʼязки)</t>
        </is>
      </c>
      <c r="F768" t="inlineStr">
        <is>
          <t>9</t>
        </is>
      </c>
      <c r="G768" t="inlineStr">
        <is>
          <t>95</t>
        </is>
      </c>
      <c r="H768" t="inlineStr">
        <is>
          <t>951</t>
        </is>
      </c>
      <c r="I768" t="inlineStr">
        <is>
          <t>9510</t>
        </is>
      </c>
      <c r="J768" t="inlineStr">
        <is>
          <t>Надана застава</t>
        </is>
      </c>
      <c r="K768" t="inlineStr">
        <is>
          <t>П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9990000</v>
      </c>
      <c r="S768" t="n">
        <v>9990000</v>
      </c>
      <c r="T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Пасиви</t>
        </is>
      </c>
      <c r="E769" t="inlineStr">
        <is>
          <t>(без привʼязки)</t>
        </is>
      </c>
      <c r="F769" t="inlineStr">
        <is>
          <t>9</t>
        </is>
      </c>
      <c r="G769" t="inlineStr">
        <is>
          <t>95</t>
        </is>
      </c>
      <c r="H769" t="inlineStr">
        <is>
          <t>953</t>
        </is>
      </c>
      <c r="I769" t="inlineStr">
        <is>
          <t>9530</t>
        </is>
      </c>
      <c r="J76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K769" t="inlineStr">
        <is>
          <t>П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Пасиви</t>
        </is>
      </c>
      <c r="E770" t="inlineStr">
        <is>
          <t>(без привʼязки)</t>
        </is>
      </c>
      <c r="F770" t="inlineStr">
        <is>
          <t>9</t>
        </is>
      </c>
      <c r="G770" t="inlineStr">
        <is>
          <t>95</t>
        </is>
      </c>
      <c r="H770" t="inlineStr">
        <is>
          <t>954</t>
        </is>
      </c>
      <c r="I770" t="inlineStr">
        <is>
          <t>9540</t>
        </is>
      </c>
      <c r="J770" t="inlineStr">
        <is>
          <t>Умовні зобов'язання</t>
        </is>
      </c>
      <c r="K770" t="inlineStr">
        <is>
          <t>П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Пасиви</t>
        </is>
      </c>
      <c r="E771" t="inlineStr">
        <is>
          <t>(без привʼязки)</t>
        </is>
      </c>
      <c r="F771" t="inlineStr">
        <is>
          <t>9</t>
        </is>
      </c>
      <c r="G771" t="inlineStr">
        <is>
          <t>97</t>
        </is>
      </c>
      <c r="H771" t="inlineStr">
        <is>
          <t>979</t>
        </is>
      </c>
      <c r="I771" t="inlineStr">
        <is>
          <t>9790</t>
        </is>
      </c>
      <c r="J771" t="inlineStr">
        <is>
          <t>Фонди банківського управління</t>
        </is>
      </c>
      <c r="K771" t="inlineStr">
        <is>
          <t>П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Пасиви</t>
        </is>
      </c>
      <c r="E772" t="inlineStr">
        <is>
          <t>(без привʼязки)</t>
        </is>
      </c>
      <c r="F772" t="inlineStr">
        <is>
          <t>9</t>
        </is>
      </c>
      <c r="G772" t="inlineStr">
        <is>
          <t>97</t>
        </is>
      </c>
      <c r="H772" t="inlineStr">
        <is>
          <t>979</t>
        </is>
      </c>
      <c r="I772" t="inlineStr">
        <is>
          <t>9791</t>
        </is>
      </c>
      <c r="J772" t="inlineStr">
        <is>
          <t>Рахунки установників</t>
        </is>
      </c>
      <c r="K772" t="inlineStr">
        <is>
          <t>П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Пасиви</t>
        </is>
      </c>
      <c r="E773" t="inlineStr">
        <is>
          <t>(без привʼязки)</t>
        </is>
      </c>
      <c r="F773" t="inlineStr">
        <is>
          <t>9</t>
        </is>
      </c>
      <c r="G773" t="inlineStr">
        <is>
          <t>97</t>
        </is>
      </c>
      <c r="H773" t="inlineStr">
        <is>
          <t>979</t>
        </is>
      </c>
      <c r="I773" t="inlineStr">
        <is>
          <t>9792</t>
        </is>
      </c>
      <c r="J773" t="inlineStr">
        <is>
          <t>Кредиторська заборгованість за операціями довірчого управління</t>
        </is>
      </c>
      <c r="K773" t="inlineStr">
        <is>
          <t>П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Пасиви</t>
        </is>
      </c>
      <c r="E774" t="inlineStr">
        <is>
          <t>(без привʼязки)</t>
        </is>
      </c>
      <c r="F774" t="inlineStr">
        <is>
          <t>9</t>
        </is>
      </c>
      <c r="G774" t="inlineStr">
        <is>
          <t>97</t>
        </is>
      </c>
      <c r="H774" t="inlineStr">
        <is>
          <t>979</t>
        </is>
      </c>
      <c r="I774" t="inlineStr">
        <is>
          <t>9797</t>
        </is>
      </c>
      <c r="J774" t="inlineStr">
        <is>
          <t>Доходи від операцій довірчого управління</t>
        </is>
      </c>
      <c r="K774" t="inlineStr">
        <is>
          <t>П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Пасиви</t>
        </is>
      </c>
      <c r="E775" t="inlineStr">
        <is>
          <t>(без привʼязки)</t>
        </is>
      </c>
      <c r="F775" t="inlineStr">
        <is>
          <t>9</t>
        </is>
      </c>
      <c r="G775" t="inlineStr">
        <is>
          <t>99</t>
        </is>
      </c>
      <c r="H775" t="inlineStr">
        <is>
          <t>990</t>
        </is>
      </c>
      <c r="I775" t="inlineStr">
        <is>
          <t>9900</t>
        </is>
      </c>
      <c r="J775" t="inlineStr">
        <is>
          <t>Контррахунки для рахунків розділів 90-95</t>
        </is>
      </c>
      <c r="K775" t="inlineStr">
        <is>
          <t>П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348143405.43019</v>
      </c>
      <c r="S775" t="n">
        <v>292422230.70799</v>
      </c>
      <c r="T775" t="n">
        <v>55721174.7222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Пасиви</t>
        </is>
      </c>
      <c r="E776" t="inlineStr">
        <is>
          <t>(без привʼязки)</t>
        </is>
      </c>
      <c r="F776" t="inlineStr">
        <is>
          <t>9</t>
        </is>
      </c>
      <c r="G776" t="inlineStr">
        <is>
          <t>99</t>
        </is>
      </c>
      <c r="H776" t="inlineStr">
        <is>
          <t>990</t>
        </is>
      </c>
      <c r="I776" t="inlineStr">
        <is>
          <t>9901</t>
        </is>
      </c>
      <c r="J776" t="inlineStr">
        <is>
          <t>0</t>
        </is>
      </c>
      <c r="K776" t="inlineStr">
        <is>
          <t>П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Пасиви</t>
        </is>
      </c>
      <c r="E777" t="inlineStr">
        <is>
          <t>(без привʼязки)</t>
        </is>
      </c>
      <c r="F777" t="inlineStr">
        <is>
          <t>9</t>
        </is>
      </c>
      <c r="G777" t="inlineStr">
        <is>
          <t>99</t>
        </is>
      </c>
      <c r="H777" t="inlineStr">
        <is>
          <t>990</t>
        </is>
      </c>
      <c r="I777" t="inlineStr">
        <is>
          <t>9903</t>
        </is>
      </c>
      <c r="J777" t="inlineStr">
        <is>
          <t>0</t>
        </is>
      </c>
      <c r="K777" t="inlineStr">
        <is>
          <t>П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Пасиви</t>
        </is>
      </c>
      <c r="E778" t="inlineStr">
        <is>
          <t>(без привʼязки)</t>
        </is>
      </c>
      <c r="F778" t="inlineStr">
        <is>
          <t>9</t>
        </is>
      </c>
      <c r="G778" t="inlineStr">
        <is>
          <t>99</t>
        </is>
      </c>
      <c r="H778" t="inlineStr">
        <is>
          <t>990</t>
        </is>
      </c>
      <c r="I778" t="inlineStr">
        <is>
          <t>9904</t>
        </is>
      </c>
      <c r="J778" t="inlineStr">
        <is>
          <t>0</t>
        </is>
      </c>
      <c r="K778" t="inlineStr">
        <is>
          <t>П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Пасиви</t>
        </is>
      </c>
      <c r="E779" t="inlineStr">
        <is>
          <t>(без привʼязки)</t>
        </is>
      </c>
      <c r="F779" t="inlineStr">
        <is>
          <t>9</t>
        </is>
      </c>
      <c r="G779" t="inlineStr">
        <is>
          <t>99</t>
        </is>
      </c>
      <c r="H779" t="inlineStr">
        <is>
          <t>991</t>
        </is>
      </c>
      <c r="I779" t="inlineStr">
        <is>
          <t>9910</t>
        </is>
      </c>
      <c r="J779" t="inlineStr">
        <is>
          <t>Контррахунки для рахунків розділів 96-98</t>
        </is>
      </c>
      <c r="K779" t="inlineStr">
        <is>
          <t>П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198199739.30029</v>
      </c>
      <c r="S779" t="n">
        <v>87421868.17169</v>
      </c>
      <c r="T779" t="n">
        <v>110777871.1286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Пасиви</t>
        </is>
      </c>
      <c r="E780" t="inlineStr">
        <is>
          <t>(без привʼязки)</t>
        </is>
      </c>
      <c r="F780" t="inlineStr">
        <is>
          <t>9</t>
        </is>
      </c>
      <c r="G780" t="inlineStr">
        <is>
          <t>99</t>
        </is>
      </c>
      <c r="H780" t="inlineStr">
        <is>
          <t>991</t>
        </is>
      </c>
      <c r="I780" t="inlineStr">
        <is>
          <t>9911</t>
        </is>
      </c>
      <c r="J780" t="inlineStr">
        <is>
          <t>0</t>
        </is>
      </c>
      <c r="K780" t="inlineStr">
        <is>
          <t>П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Пасиви</t>
        </is>
      </c>
      <c r="E781" t="inlineStr">
        <is>
          <t>(без привʼязки)</t>
        </is>
      </c>
      <c r="F781" t="inlineStr">
        <is>
          <t>9</t>
        </is>
      </c>
      <c r="G781" t="inlineStr">
        <is>
          <t>99</t>
        </is>
      </c>
      <c r="H781" t="inlineStr">
        <is>
          <t>991</t>
        </is>
      </c>
      <c r="I781" t="inlineStr">
        <is>
          <t>9912</t>
        </is>
      </c>
      <c r="J781" t="inlineStr">
        <is>
          <t>0</t>
        </is>
      </c>
      <c r="K781" t="inlineStr">
        <is>
          <t>П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Пасиви</t>
        </is>
      </c>
      <c r="E782" t="inlineStr">
        <is>
          <t>(без привʼязки)</t>
        </is>
      </c>
      <c r="F782" t="inlineStr">
        <is>
          <t>9</t>
        </is>
      </c>
      <c r="G782" t="inlineStr">
        <is>
          <t>99</t>
        </is>
      </c>
      <c r="H782" t="inlineStr">
        <is>
          <t>991</t>
        </is>
      </c>
      <c r="I782" t="inlineStr">
        <is>
          <t>9914</t>
        </is>
      </c>
      <c r="J782" t="inlineStr">
        <is>
          <t>0</t>
        </is>
      </c>
      <c r="K782" t="inlineStr">
        <is>
          <t>П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Пасиви</t>
        </is>
      </c>
      <c r="E783" t="inlineStr">
        <is>
          <t>(без привʼязки)</t>
        </is>
      </c>
      <c r="F783" t="inlineStr">
        <is>
          <t>9</t>
        </is>
      </c>
      <c r="G783" t="inlineStr">
        <is>
          <t>99</t>
        </is>
      </c>
      <c r="H783" t="inlineStr">
        <is>
          <t>991</t>
        </is>
      </c>
      <c r="I783" t="inlineStr">
        <is>
          <t>9916</t>
        </is>
      </c>
      <c r="J783" t="inlineStr">
        <is>
          <t>0</t>
        </is>
      </c>
      <c r="K783" t="inlineStr">
        <is>
          <t>П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Пасиви</t>
        </is>
      </c>
      <c r="E784" t="inlineStr">
        <is>
          <t>(без привʼязки)</t>
        </is>
      </c>
      <c r="F784" t="inlineStr">
        <is>
          <t>9</t>
        </is>
      </c>
      <c r="G784" t="inlineStr">
        <is>
          <t>99</t>
        </is>
      </c>
      <c r="H784" t="inlineStr">
        <is>
          <t>992</t>
        </is>
      </c>
      <c r="I784" t="inlineStr">
        <is>
          <t>9920</t>
        </is>
      </c>
      <c r="J784" t="inlineStr">
        <is>
          <t>Позабалансова позиція банку за іноземною валютою та банківськими металами</t>
        </is>
      </c>
      <c r="K784" t="inlineStr">
        <is>
          <t>П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1032075.81421</v>
      </c>
      <c r="S784" t="n">
        <v>1e-05</v>
      </c>
      <c r="T784" t="n">
        <v>1032075.8142</v>
      </c>
    </row>
    <row r="785">
      <c r="A785" t="inlineStr">
        <is>
          <t>6</t>
        </is>
      </c>
      <c r="B785" t="inlineStr">
        <is>
          <t>АТ "Ощадбанк"</t>
        </is>
      </c>
      <c r="C785" t="inlineStr">
        <is>
          <t>державний</t>
        </is>
      </c>
      <c r="D785" t="inlineStr">
        <is>
          <t>Активи</t>
        </is>
      </c>
      <c r="E785" t="inlineStr">
        <is>
          <t>(без привʼязки)</t>
        </is>
      </c>
      <c r="F785" t="inlineStr">
        <is>
          <t>1</t>
        </is>
      </c>
      <c r="G785" t="inlineStr">
        <is>
          <t>10</t>
        </is>
      </c>
      <c r="H785" t="inlineStr">
        <is>
          <t>100</t>
        </is>
      </c>
      <c r="I785" t="inlineStr">
        <is>
          <t>1001</t>
        </is>
      </c>
      <c r="J785" t="inlineStr">
        <is>
          <t>Банкноти та монети в касі банку</t>
        </is>
      </c>
      <c r="K785" t="inlineStr">
        <is>
          <t>А</t>
        </is>
      </c>
      <c r="L785" t="n">
        <v>329405911.16735</v>
      </c>
      <c r="M785" t="n">
        <v>241217877.55259</v>
      </c>
      <c r="N785" t="n">
        <v>88188033.61476</v>
      </c>
      <c r="O785" t="n">
        <v>328587625.20411</v>
      </c>
      <c r="P785" t="n">
        <v>241120260.1491</v>
      </c>
      <c r="Q785" t="n">
        <v>87467365.05501001</v>
      </c>
      <c r="R785" t="n">
        <v>13348534.86015</v>
      </c>
      <c r="S785" t="n">
        <v>4567955.65339</v>
      </c>
      <c r="T785" t="n">
        <v>8780579.20676</v>
      </c>
    </row>
    <row r="786">
      <c r="A786" t="inlineStr">
        <is>
          <t>6</t>
        </is>
      </c>
      <c r="B786" t="inlineStr">
        <is>
          <t>АТ "Ощадбанк"</t>
        </is>
      </c>
      <c r="C786" t="inlineStr">
        <is>
          <t>державний</t>
        </is>
      </c>
      <c r="D786" t="inlineStr">
        <is>
          <t>Активи</t>
        </is>
      </c>
      <c r="E786" t="inlineStr">
        <is>
          <t>(без привʼязки)</t>
        </is>
      </c>
      <c r="F786" t="inlineStr">
        <is>
          <t>1</t>
        </is>
      </c>
      <c r="G786" t="inlineStr">
        <is>
          <t>10</t>
        </is>
      </c>
      <c r="H786" t="inlineStr">
        <is>
          <t>100</t>
        </is>
      </c>
      <c r="I786" t="inlineStr">
        <is>
          <t>1002</t>
        </is>
      </c>
      <c r="J786" t="inlineStr">
        <is>
          <t>Банкноти та монети в касі відділень банку</t>
        </is>
      </c>
      <c r="K786" t="inlineStr">
        <is>
          <t>А</t>
        </is>
      </c>
      <c r="L786" t="n">
        <v>28078075.38161</v>
      </c>
      <c r="M786" t="n">
        <v>19342709.95365</v>
      </c>
      <c r="N786" t="n">
        <v>8735365.427959999</v>
      </c>
      <c r="O786" t="n">
        <v>28234771.6014</v>
      </c>
      <c r="P786" t="n">
        <v>19484727.48804</v>
      </c>
      <c r="Q786" t="n">
        <v>8750044.113360001</v>
      </c>
      <c r="R786" t="n">
        <v>1501348.16768</v>
      </c>
      <c r="S786" t="n">
        <v>936716.7432</v>
      </c>
      <c r="T786" t="n">
        <v>564631.42448</v>
      </c>
    </row>
    <row r="787">
      <c r="A787" t="inlineStr">
        <is>
          <t>6</t>
        </is>
      </c>
      <c r="B787" t="inlineStr">
        <is>
          <t>АТ "Ощадбанк"</t>
        </is>
      </c>
      <c r="C787" t="inlineStr">
        <is>
          <t>державний</t>
        </is>
      </c>
      <c r="D787" t="inlineStr">
        <is>
          <t>Активи</t>
        </is>
      </c>
      <c r="E787" t="inlineStr">
        <is>
          <t>(без привʼязки)</t>
        </is>
      </c>
      <c r="F787" t="inlineStr">
        <is>
          <t>1</t>
        </is>
      </c>
      <c r="G787" t="inlineStr">
        <is>
          <t>10</t>
        </is>
      </c>
      <c r="H787" t="inlineStr">
        <is>
          <t>100</t>
        </is>
      </c>
      <c r="I787" t="inlineStr">
        <is>
          <t>1004</t>
        </is>
      </c>
      <c r="J787" t="inlineStr">
        <is>
          <t>Банкноти та монети в банкоматах</t>
        </is>
      </c>
      <c r="K787" t="inlineStr">
        <is>
          <t>А</t>
        </is>
      </c>
      <c r="L787" t="n">
        <v>25813112.715</v>
      </c>
      <c r="M787" t="n">
        <v>25813112.715</v>
      </c>
      <c r="N787" t="n">
        <v>0</v>
      </c>
      <c r="O787" t="n">
        <v>26185548.085</v>
      </c>
      <c r="P787" t="n">
        <v>26185548.085</v>
      </c>
      <c r="Q787" t="n">
        <v>0</v>
      </c>
      <c r="R787" t="n">
        <v>3350937.02</v>
      </c>
      <c r="S787" t="n">
        <v>3350937.02</v>
      </c>
      <c r="T787" t="n">
        <v>0</v>
      </c>
    </row>
    <row r="788">
      <c r="A788" t="inlineStr">
        <is>
          <t>6</t>
        </is>
      </c>
      <c r="B788" t="inlineStr">
        <is>
          <t>АТ "Ощадбанк"</t>
        </is>
      </c>
      <c r="C788" t="inlineStr">
        <is>
          <t>державний</t>
        </is>
      </c>
      <c r="D788" t="inlineStr">
        <is>
          <t>Активи</t>
        </is>
      </c>
      <c r="E788" t="inlineStr">
        <is>
          <t>(без привʼязки)</t>
        </is>
      </c>
      <c r="F788" t="inlineStr">
        <is>
          <t>1</t>
        </is>
      </c>
      <c r="G788" t="inlineStr">
        <is>
          <t>10</t>
        </is>
      </c>
      <c r="H788" t="inlineStr">
        <is>
          <t>100</t>
        </is>
      </c>
      <c r="I788" t="inlineStr">
        <is>
          <t>1005</t>
        </is>
      </c>
      <c r="J788" t="inlineStr">
        <is>
          <t>Банкноти та монети, інкасовані до перерахування</t>
        </is>
      </c>
      <c r="K788" t="inlineStr">
        <is>
          <t>А</t>
        </is>
      </c>
      <c r="L788" t="n">
        <v>40976222.4898</v>
      </c>
      <c r="M788" t="n">
        <v>40976222.4898</v>
      </c>
      <c r="N788" t="n">
        <v>0</v>
      </c>
      <c r="O788" t="n">
        <v>40976222.4898</v>
      </c>
      <c r="P788" t="n">
        <v>40976222.4898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6</t>
        </is>
      </c>
      <c r="B789" t="inlineStr">
        <is>
          <t>АТ "Ощадбанк"</t>
        </is>
      </c>
      <c r="C789" t="inlineStr">
        <is>
          <t>державний</t>
        </is>
      </c>
      <c r="D789" t="inlineStr">
        <is>
          <t>Активи</t>
        </is>
      </c>
      <c r="E789" t="inlineStr">
        <is>
          <t>(без привʼязки)</t>
        </is>
      </c>
      <c r="F789" t="inlineStr">
        <is>
          <t>1</t>
        </is>
      </c>
      <c r="G789" t="inlineStr">
        <is>
          <t>10</t>
        </is>
      </c>
      <c r="H789" t="inlineStr">
        <is>
          <t>100</t>
        </is>
      </c>
      <c r="I789" t="inlineStr">
        <is>
          <t>1006</t>
        </is>
      </c>
      <c r="J789" t="inlineStr">
        <is>
          <t>Банкноти та монети на зберіганні в інкасаторській компанії</t>
        </is>
      </c>
      <c r="K789" t="inlineStr">
        <is>
          <t>А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6</t>
        </is>
      </c>
      <c r="B790" t="inlineStr">
        <is>
          <t>АТ "Ощадбанк"</t>
        </is>
      </c>
      <c r="C790" t="inlineStr">
        <is>
          <t>державний</t>
        </is>
      </c>
      <c r="D790" t="inlineStr">
        <is>
          <t>Активи</t>
        </is>
      </c>
      <c r="E790" t="inlineStr">
        <is>
          <t>(без привʼязки)</t>
        </is>
      </c>
      <c r="F790" t="inlineStr">
        <is>
          <t>1</t>
        </is>
      </c>
      <c r="G790" t="inlineStr">
        <is>
          <t>10</t>
        </is>
      </c>
      <c r="H790" t="inlineStr">
        <is>
          <t>100</t>
        </is>
      </c>
      <c r="I790" t="inlineStr">
        <is>
          <t>1007</t>
        </is>
      </c>
      <c r="J790" t="inlineStr">
        <is>
          <t>Банкноти та монети в дорозі</t>
        </is>
      </c>
      <c r="K790" t="inlineStr">
        <is>
          <t>А</t>
        </is>
      </c>
      <c r="L790" t="n">
        <v>131274803.95227</v>
      </c>
      <c r="M790" t="n">
        <v>94542321.30794001</v>
      </c>
      <c r="N790" t="n">
        <v>36732482.64433</v>
      </c>
      <c r="O790" t="n">
        <v>131300956.73844</v>
      </c>
      <c r="P790" t="n">
        <v>94553465.09429</v>
      </c>
      <c r="Q790" t="n">
        <v>36747491.64415</v>
      </c>
      <c r="R790" t="n">
        <v>124612.50534</v>
      </c>
      <c r="S790" t="n">
        <v>87996.61964999999</v>
      </c>
      <c r="T790" t="n">
        <v>36615.88569</v>
      </c>
    </row>
    <row r="791">
      <c r="A791" t="inlineStr">
        <is>
          <t>6</t>
        </is>
      </c>
      <c r="B791" t="inlineStr">
        <is>
          <t>АТ "Ощадбанк"</t>
        </is>
      </c>
      <c r="C791" t="inlineStr">
        <is>
          <t>державний</t>
        </is>
      </c>
      <c r="D791" t="inlineStr">
        <is>
          <t>Активи</t>
        </is>
      </c>
      <c r="E791" t="inlineStr">
        <is>
          <t>(без привʼязки)</t>
        </is>
      </c>
      <c r="F791" t="inlineStr">
        <is>
          <t>1</t>
        </is>
      </c>
      <c r="G791" t="inlineStr">
        <is>
          <t>10</t>
        </is>
      </c>
      <c r="H791" t="inlineStr">
        <is>
          <t>101</t>
        </is>
      </c>
      <c r="I791" t="inlineStr">
        <is>
          <t>1011</t>
        </is>
      </c>
      <c r="J791" t="inlineStr">
        <is>
          <t>Дорожні чеки в касі банку</t>
        </is>
      </c>
      <c r="K791" t="inlineStr">
        <is>
          <t>А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6</t>
        </is>
      </c>
      <c r="B792" t="inlineStr">
        <is>
          <t>АТ "Ощадбанк"</t>
        </is>
      </c>
      <c r="C792" t="inlineStr">
        <is>
          <t>державний</t>
        </is>
      </c>
      <c r="D792" t="inlineStr">
        <is>
          <t>Активи</t>
        </is>
      </c>
      <c r="E792" t="inlineStr">
        <is>
          <t>(без привʼязки)</t>
        </is>
      </c>
      <c r="F792" t="inlineStr">
        <is>
          <t>1</t>
        </is>
      </c>
      <c r="G792" t="inlineStr">
        <is>
          <t>10</t>
        </is>
      </c>
      <c r="H792" t="inlineStr">
        <is>
          <t>101</t>
        </is>
      </c>
      <c r="I792" t="inlineStr">
        <is>
          <t>1012</t>
        </is>
      </c>
      <c r="J792" t="inlineStr">
        <is>
          <t>Дорожні чеки в касі відділень банку</t>
        </is>
      </c>
      <c r="K792" t="inlineStr">
        <is>
          <t>А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6</t>
        </is>
      </c>
      <c r="B793" t="inlineStr">
        <is>
          <t>АТ "Ощадбанк"</t>
        </is>
      </c>
      <c r="C793" t="inlineStr">
        <is>
          <t>державний</t>
        </is>
      </c>
      <c r="D793" t="inlineStr">
        <is>
          <t>Активи</t>
        </is>
      </c>
      <c r="E793" t="inlineStr">
        <is>
          <t>(без привʼязки)</t>
        </is>
      </c>
      <c r="F793" t="inlineStr">
        <is>
          <t>1</t>
        </is>
      </c>
      <c r="G793" t="inlineStr">
        <is>
          <t>10</t>
        </is>
      </c>
      <c r="H793" t="inlineStr">
        <is>
          <t>109</t>
        </is>
      </c>
      <c r="I793" t="inlineStr">
        <is>
          <t>1090</t>
        </is>
      </c>
      <c r="J793" t="inlineStr">
        <is>
          <t>Резерви за готівковими коштами, наявність яких є непідтвердженою</t>
        </is>
      </c>
      <c r="K793" t="inlineStr">
        <is>
          <t>П</t>
        </is>
      </c>
      <c r="L793" t="n">
        <v>248.44174</v>
      </c>
      <c r="M793" t="n">
        <v>0</v>
      </c>
      <c r="N793" t="n">
        <v>248.44174</v>
      </c>
      <c r="O793" t="n">
        <v>399.74697</v>
      </c>
      <c r="P793" t="n">
        <v>0</v>
      </c>
      <c r="Q793" t="n">
        <v>399.74697</v>
      </c>
      <c r="R793" t="n">
        <v>-95568.36367000001</v>
      </c>
      <c r="S793" t="n">
        <v>-73346.68730000001</v>
      </c>
      <c r="T793" t="n">
        <v>-22221.67637</v>
      </c>
    </row>
    <row r="794">
      <c r="A794" t="inlineStr">
        <is>
          <t>6</t>
        </is>
      </c>
      <c r="B794" t="inlineStr">
        <is>
          <t>АТ "Ощадбанк"</t>
        </is>
      </c>
      <c r="C794" t="inlineStr">
        <is>
          <t>державний</t>
        </is>
      </c>
      <c r="D794" t="inlineStr">
        <is>
          <t>Активи</t>
        </is>
      </c>
      <c r="E794" t="inlineStr">
        <is>
          <t>(без привʼязки)</t>
        </is>
      </c>
      <c r="F794" t="inlineStr">
        <is>
          <t>1</t>
        </is>
      </c>
      <c r="G794" t="inlineStr">
        <is>
          <t>11</t>
        </is>
      </c>
      <c r="H794" t="inlineStr">
        <is>
          <t>110</t>
        </is>
      </c>
      <c r="I794" t="inlineStr">
        <is>
          <t>1101</t>
        </is>
      </c>
      <c r="J794" t="inlineStr">
        <is>
          <t>Банківські метали в банку</t>
        </is>
      </c>
      <c r="K794" t="inlineStr">
        <is>
          <t>А</t>
        </is>
      </c>
      <c r="L794" t="n">
        <v>1344160.13732</v>
      </c>
      <c r="M794" t="n">
        <v>0</v>
      </c>
      <c r="N794" t="n">
        <v>1344160.13732</v>
      </c>
      <c r="O794" t="n">
        <v>1367621.4826</v>
      </c>
      <c r="P794" t="n">
        <v>0</v>
      </c>
      <c r="Q794" t="n">
        <v>1367621.4826</v>
      </c>
      <c r="R794" t="n">
        <v>72233.49013999999</v>
      </c>
      <c r="S794" t="n">
        <v>0</v>
      </c>
      <c r="T794" t="n">
        <v>72233.49013999999</v>
      </c>
    </row>
    <row r="795">
      <c r="A795" t="inlineStr">
        <is>
          <t>6</t>
        </is>
      </c>
      <c r="B795" t="inlineStr">
        <is>
          <t>АТ "Ощадбанк"</t>
        </is>
      </c>
      <c r="C795" t="inlineStr">
        <is>
          <t>державний</t>
        </is>
      </c>
      <c r="D795" t="inlineStr">
        <is>
          <t>Активи</t>
        </is>
      </c>
      <c r="E795" t="inlineStr">
        <is>
          <t>(без привʼязки)</t>
        </is>
      </c>
      <c r="F795" t="inlineStr">
        <is>
          <t>1</t>
        </is>
      </c>
      <c r="G795" t="inlineStr">
        <is>
          <t>11</t>
        </is>
      </c>
      <c r="H795" t="inlineStr">
        <is>
          <t>110</t>
        </is>
      </c>
      <c r="I795" t="inlineStr">
        <is>
          <t>1102</t>
        </is>
      </c>
      <c r="J795" t="inlineStr">
        <is>
          <t>Банківські метали у відділенні банку</t>
        </is>
      </c>
      <c r="K795" t="inlineStr">
        <is>
          <t>А</t>
        </is>
      </c>
      <c r="L795" t="n">
        <v>14442.20812</v>
      </c>
      <c r="M795" t="n">
        <v>0</v>
      </c>
      <c r="N795" t="n">
        <v>14442.20812</v>
      </c>
      <c r="O795" t="n">
        <v>18122.76776</v>
      </c>
      <c r="P795" t="n">
        <v>0</v>
      </c>
      <c r="Q795" t="n">
        <v>18122.76776</v>
      </c>
      <c r="R795" t="n">
        <v>25530.82312</v>
      </c>
      <c r="S795" t="n">
        <v>0</v>
      </c>
      <c r="T795" t="n">
        <v>25530.82312</v>
      </c>
    </row>
    <row r="796">
      <c r="A796" t="inlineStr">
        <is>
          <t>6</t>
        </is>
      </c>
      <c r="B796" t="inlineStr">
        <is>
          <t>АТ "Ощадбанк"</t>
        </is>
      </c>
      <c r="C796" t="inlineStr">
        <is>
          <t>державний</t>
        </is>
      </c>
      <c r="D796" t="inlineStr">
        <is>
          <t>Активи</t>
        </is>
      </c>
      <c r="E796" t="inlineStr">
        <is>
          <t>(без привʼязки)</t>
        </is>
      </c>
      <c r="F796" t="inlineStr">
        <is>
          <t>1</t>
        </is>
      </c>
      <c r="G796" t="inlineStr">
        <is>
          <t>11</t>
        </is>
      </c>
      <c r="H796" t="inlineStr">
        <is>
          <t>110</t>
        </is>
      </c>
      <c r="I796" t="inlineStr">
        <is>
          <t>1107</t>
        </is>
      </c>
      <c r="J796" t="inlineStr">
        <is>
          <t>Банківські метали в дорозі</t>
        </is>
      </c>
      <c r="K796" t="inlineStr">
        <is>
          <t>А</t>
        </is>
      </c>
      <c r="L796" t="n">
        <v>20398.93578</v>
      </c>
      <c r="M796" t="n">
        <v>0</v>
      </c>
      <c r="N796" t="n">
        <v>20398.93578</v>
      </c>
      <c r="O796" t="n">
        <v>20403.00464</v>
      </c>
      <c r="P796" t="n">
        <v>0</v>
      </c>
      <c r="Q796" t="n">
        <v>20403.00464</v>
      </c>
      <c r="R796" t="n">
        <v>0</v>
      </c>
      <c r="S796" t="n">
        <v>0</v>
      </c>
      <c r="T796" t="n">
        <v>0</v>
      </c>
    </row>
    <row r="797">
      <c r="A797" t="inlineStr">
        <is>
          <t>6</t>
        </is>
      </c>
      <c r="B797" t="inlineStr">
        <is>
          <t>АТ "Ощадбанк"</t>
        </is>
      </c>
      <c r="C797" t="inlineStr">
        <is>
          <t>державний</t>
        </is>
      </c>
      <c r="D797" t="inlineStr">
        <is>
          <t>Активи</t>
        </is>
      </c>
      <c r="E797" t="inlineStr">
        <is>
          <t>(без привʼязки)</t>
        </is>
      </c>
      <c r="F797" t="inlineStr">
        <is>
          <t>1</t>
        </is>
      </c>
      <c r="G797" t="inlineStr">
        <is>
          <t>11</t>
        </is>
      </c>
      <c r="H797" t="inlineStr">
        <is>
          <t>119</t>
        </is>
      </c>
      <c r="I797" t="inlineStr">
        <is>
          <t>1190</t>
        </is>
      </c>
      <c r="J797" t="inlineStr">
        <is>
          <t>Резерви за банківськими металами, наявність яких є непідтвердженою</t>
        </is>
      </c>
      <c r="K797" t="inlineStr">
        <is>
          <t>П</t>
        </is>
      </c>
      <c r="L797" t="n">
        <v>764.16045</v>
      </c>
      <c r="M797" t="n">
        <v>0</v>
      </c>
      <c r="N797" t="n">
        <v>764.16045</v>
      </c>
      <c r="O797" t="n">
        <v>459.96969</v>
      </c>
      <c r="P797" t="n">
        <v>0</v>
      </c>
      <c r="Q797" t="n">
        <v>459.96969</v>
      </c>
      <c r="R797" t="n">
        <v>-2081.78065</v>
      </c>
      <c r="S797" t="n">
        <v>0</v>
      </c>
      <c r="T797" t="n">
        <v>-2081.78065</v>
      </c>
    </row>
    <row r="798">
      <c r="A798" t="inlineStr">
        <is>
          <t>6</t>
        </is>
      </c>
      <c r="B798" t="inlineStr">
        <is>
          <t>АТ "Ощадбанк"</t>
        </is>
      </c>
      <c r="C798" t="inlineStr">
        <is>
          <t>державний</t>
        </is>
      </c>
      <c r="D798" t="inlineStr">
        <is>
          <t>Активи</t>
        </is>
      </c>
      <c r="E798" t="inlineStr">
        <is>
          <t>(без привʼязки)</t>
        </is>
      </c>
      <c r="F798" t="inlineStr">
        <is>
          <t>1</t>
        </is>
      </c>
      <c r="G798" t="inlineStr">
        <is>
          <t>12</t>
        </is>
      </c>
      <c r="H798" t="inlineStr">
        <is>
          <t>120</t>
        </is>
      </c>
      <c r="I798" t="inlineStr">
        <is>
          <t>1200</t>
        </is>
      </c>
      <c r="J798" t="inlineStr">
        <is>
          <t>Кореспондентський рахунок банку в Національному банку України</t>
        </is>
      </c>
      <c r="K798" t="inlineStr">
        <is>
          <t>А</t>
        </is>
      </c>
      <c r="L798" t="n">
        <v>1412654424.98372</v>
      </c>
      <c r="M798" t="n">
        <v>1412654424.98372</v>
      </c>
      <c r="N798" t="n">
        <v>0</v>
      </c>
      <c r="O798" t="n">
        <v>1407883333.12648</v>
      </c>
      <c r="P798" t="n">
        <v>1407883333.12648</v>
      </c>
      <c r="Q798" t="n">
        <v>0</v>
      </c>
      <c r="R798" t="n">
        <v>35005069.62024</v>
      </c>
      <c r="S798" t="n">
        <v>35005069.62024</v>
      </c>
      <c r="T798" t="n">
        <v>0</v>
      </c>
    </row>
    <row r="799">
      <c r="A799" t="inlineStr">
        <is>
          <t>6</t>
        </is>
      </c>
      <c r="B799" t="inlineStr">
        <is>
          <t>АТ "Ощадбанк"</t>
        </is>
      </c>
      <c r="C799" t="inlineStr">
        <is>
          <t>державний</t>
        </is>
      </c>
      <c r="D799" t="inlineStr">
        <is>
          <t>Активи</t>
        </is>
      </c>
      <c r="E799" t="inlineStr">
        <is>
          <t>(без привʼязки)</t>
        </is>
      </c>
      <c r="F799" t="inlineStr">
        <is>
          <t>1</t>
        </is>
      </c>
      <c r="G799" t="inlineStr">
        <is>
          <t>12</t>
        </is>
      </c>
      <c r="H799" t="inlineStr">
        <is>
          <t>120</t>
        </is>
      </c>
      <c r="I799" t="inlineStr">
        <is>
          <t>1202</t>
        </is>
      </c>
      <c r="J799" t="inlineStr">
        <is>
          <t>Кошти банків за рахунками умовного зберігання (ескроу) у Національному банку України</t>
        </is>
      </c>
      <c r="K799" t="inlineStr">
        <is>
          <t>А</t>
        </is>
      </c>
      <c r="L799" t="n">
        <v>5604.50308</v>
      </c>
      <c r="M799" t="n">
        <v>0</v>
      </c>
      <c r="N799" t="n">
        <v>5604.50308</v>
      </c>
      <c r="O799" t="n">
        <v>3004.91534</v>
      </c>
      <c r="P799" t="n">
        <v>0</v>
      </c>
      <c r="Q799" t="n">
        <v>3004.91534</v>
      </c>
      <c r="R799" t="n">
        <v>320829.45401</v>
      </c>
      <c r="S799" t="n">
        <v>8647</v>
      </c>
      <c r="T799" t="n">
        <v>312182.45401</v>
      </c>
    </row>
    <row r="800">
      <c r="A800" t="inlineStr">
        <is>
          <t>6</t>
        </is>
      </c>
      <c r="B800" t="inlineStr">
        <is>
          <t>АТ "Ощадбанк"</t>
        </is>
      </c>
      <c r="C800" t="inlineStr">
        <is>
          <t>державний</t>
        </is>
      </c>
      <c r="D800" t="inlineStr">
        <is>
          <t>Активи</t>
        </is>
      </c>
      <c r="E800" t="inlineStr">
        <is>
          <t>(без привʼязки)</t>
        </is>
      </c>
      <c r="F800" t="inlineStr">
        <is>
          <t>1</t>
        </is>
      </c>
      <c r="G800" t="inlineStr">
        <is>
          <t>12</t>
        </is>
      </c>
      <c r="H800" t="inlineStr">
        <is>
          <t>120</t>
        </is>
      </c>
      <c r="I800" t="inlineStr">
        <is>
          <t>1205</t>
        </is>
      </c>
      <c r="J800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K800" t="inlineStr">
        <is>
          <t>А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6</t>
        </is>
      </c>
      <c r="B801" t="inlineStr">
        <is>
          <t>АТ "Ощадбанк"</t>
        </is>
      </c>
      <c r="C801" t="inlineStr">
        <is>
          <t>державний</t>
        </is>
      </c>
      <c r="D801" t="inlineStr">
        <is>
          <t>Активи</t>
        </is>
      </c>
      <c r="E801" t="inlineStr">
        <is>
          <t>(без привʼязки)</t>
        </is>
      </c>
      <c r="F801" t="inlineStr">
        <is>
          <t>1</t>
        </is>
      </c>
      <c r="G801" t="inlineStr">
        <is>
          <t>12</t>
        </is>
      </c>
      <c r="H801" t="inlineStr">
        <is>
          <t>120</t>
        </is>
      </c>
      <c r="I801" t="inlineStr">
        <is>
          <t>1208</t>
        </is>
      </c>
      <c r="J801" t="inlineStr">
        <is>
          <t>Нараховані доходи за коштами на вимогу в Національному банку України</t>
        </is>
      </c>
      <c r="K801" t="inlineStr">
        <is>
          <t>А</t>
        </is>
      </c>
      <c r="L801" t="n">
        <v>668.44388</v>
      </c>
      <c r="M801" t="n">
        <v>0</v>
      </c>
      <c r="N801" t="n">
        <v>668.44388</v>
      </c>
      <c r="O801" t="n">
        <v>668.44388</v>
      </c>
      <c r="P801" t="n">
        <v>0</v>
      </c>
      <c r="Q801" t="n">
        <v>668.44388</v>
      </c>
      <c r="R801" t="n">
        <v>0</v>
      </c>
      <c r="S801" t="n">
        <v>0</v>
      </c>
      <c r="T801" t="n">
        <v>0</v>
      </c>
    </row>
    <row r="802">
      <c r="A802" t="inlineStr">
        <is>
          <t>6</t>
        </is>
      </c>
      <c r="B802" t="inlineStr">
        <is>
          <t>АТ "Ощадбанк"</t>
        </is>
      </c>
      <c r="C802" t="inlineStr">
        <is>
          <t>державний</t>
        </is>
      </c>
      <c r="D802" t="inlineStr">
        <is>
          <t>Активи</t>
        </is>
      </c>
      <c r="E802" t="inlineStr">
        <is>
          <t>(без привʼязки)</t>
        </is>
      </c>
      <c r="F802" t="inlineStr">
        <is>
          <t>1</t>
        </is>
      </c>
      <c r="G802" t="inlineStr">
        <is>
          <t>14</t>
        </is>
      </c>
      <c r="H802" t="inlineStr">
        <is>
          <t>140</t>
        </is>
      </c>
      <c r="I802" t="inlineStr">
        <is>
          <t>1400</t>
        </is>
      </c>
      <c r="J80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K802" t="inlineStr">
        <is>
          <t>А</t>
        </is>
      </c>
      <c r="L802" t="n">
        <v>136125.1132</v>
      </c>
      <c r="M802" t="n">
        <v>115432</v>
      </c>
      <c r="N802" t="n">
        <v>20693.1132</v>
      </c>
      <c r="O802" t="n">
        <v>160322.9818</v>
      </c>
      <c r="P802" t="n">
        <v>151441</v>
      </c>
      <c r="Q802" t="n">
        <v>8881.9818</v>
      </c>
      <c r="R802" t="n">
        <v>9483961.925799999</v>
      </c>
      <c r="S802" t="n">
        <v>9305662</v>
      </c>
      <c r="T802" t="n">
        <v>178299.9258</v>
      </c>
    </row>
    <row r="803">
      <c r="A803" t="inlineStr">
        <is>
          <t>6</t>
        </is>
      </c>
      <c r="B803" t="inlineStr">
        <is>
          <t>АТ "Ощадбанк"</t>
        </is>
      </c>
      <c r="C803" t="inlineStr">
        <is>
          <t>державний</t>
        </is>
      </c>
      <c r="D803" t="inlineStr">
        <is>
          <t>Активи</t>
        </is>
      </c>
      <c r="E803" t="inlineStr">
        <is>
          <t>(без привʼязки)</t>
        </is>
      </c>
      <c r="F803" t="inlineStr">
        <is>
          <t>1</t>
        </is>
      </c>
      <c r="G803" t="inlineStr">
        <is>
          <t>14</t>
        </is>
      </c>
      <c r="H803" t="inlineStr">
        <is>
          <t>140</t>
        </is>
      </c>
      <c r="I803" t="inlineStr">
        <is>
          <t>1405</t>
        </is>
      </c>
      <c r="J80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803" t="inlineStr">
        <is>
          <t>А</t>
        </is>
      </c>
      <c r="L803" t="n">
        <v>19838921.9551</v>
      </c>
      <c r="M803" t="n">
        <v>19817776.41955</v>
      </c>
      <c r="N803" t="n">
        <v>21145.53555</v>
      </c>
      <c r="O803" t="n">
        <v>19633142.53481</v>
      </c>
      <c r="P803" t="n">
        <v>19612606.11115</v>
      </c>
      <c r="Q803" t="n">
        <v>20536.42366</v>
      </c>
      <c r="R803" t="n">
        <v>6574794.91743</v>
      </c>
      <c r="S803" t="n">
        <v>6573515.66736</v>
      </c>
      <c r="T803" t="n">
        <v>1279.25007</v>
      </c>
    </row>
    <row r="804">
      <c r="A804" t="inlineStr">
        <is>
          <t>6</t>
        </is>
      </c>
      <c r="B804" t="inlineStr">
        <is>
          <t>АТ "Ощадбанк"</t>
        </is>
      </c>
      <c r="C804" t="inlineStr">
        <is>
          <t>державний</t>
        </is>
      </c>
      <c r="D804" t="inlineStr">
        <is>
          <t>Активи</t>
        </is>
      </c>
      <c r="E804" t="inlineStr">
        <is>
          <t>(без привʼязки)</t>
        </is>
      </c>
      <c r="F804" t="inlineStr">
        <is>
          <t>1</t>
        </is>
      </c>
      <c r="G804" t="inlineStr">
        <is>
          <t>14</t>
        </is>
      </c>
      <c r="H804" t="inlineStr">
        <is>
          <t>140</t>
        </is>
      </c>
      <c r="I804" t="inlineStr">
        <is>
          <t>1405</t>
        </is>
      </c>
      <c r="J80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804" t="inlineStr">
        <is>
          <t>П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-863801.82562</v>
      </c>
      <c r="S804" t="n">
        <v>-863801.82562</v>
      </c>
      <c r="T804" t="n">
        <v>0</v>
      </c>
    </row>
    <row r="805">
      <c r="A805" t="inlineStr">
        <is>
          <t>6</t>
        </is>
      </c>
      <c r="B805" t="inlineStr">
        <is>
          <t>АТ "Ощадбанк"</t>
        </is>
      </c>
      <c r="C805" t="inlineStr">
        <is>
          <t>державний</t>
        </is>
      </c>
      <c r="D805" t="inlineStr">
        <is>
          <t>Активи</t>
        </is>
      </c>
      <c r="E805" t="inlineStr">
        <is>
          <t>(без привʼязки)</t>
        </is>
      </c>
      <c r="F805" t="inlineStr">
        <is>
          <t>1</t>
        </is>
      </c>
      <c r="G805" t="inlineStr">
        <is>
          <t>14</t>
        </is>
      </c>
      <c r="H805" t="inlineStr">
        <is>
          <t>140</t>
        </is>
      </c>
      <c r="I805" t="inlineStr">
        <is>
          <t>1406</t>
        </is>
      </c>
      <c r="J80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805" t="inlineStr">
        <is>
          <t>А</t>
        </is>
      </c>
      <c r="L805" t="n">
        <v>21421.29354</v>
      </c>
      <c r="M805" t="n">
        <v>21377.28259</v>
      </c>
      <c r="N805" t="n">
        <v>44.01095</v>
      </c>
      <c r="O805" t="n">
        <v>195.46714</v>
      </c>
      <c r="P805" t="n">
        <v>184.94964</v>
      </c>
      <c r="Q805" t="n">
        <v>10.5175</v>
      </c>
      <c r="R805" t="n">
        <v>323.43646</v>
      </c>
      <c r="S805" t="n">
        <v>290.8407</v>
      </c>
      <c r="T805" t="n">
        <v>32.59576</v>
      </c>
    </row>
    <row r="806">
      <c r="A806" t="inlineStr">
        <is>
          <t>6</t>
        </is>
      </c>
      <c r="B806" t="inlineStr">
        <is>
          <t>АТ "Ощадбанк"</t>
        </is>
      </c>
      <c r="C806" t="inlineStr">
        <is>
          <t>державний</t>
        </is>
      </c>
      <c r="D806" t="inlineStr">
        <is>
          <t>Активи</t>
        </is>
      </c>
      <c r="E806" t="inlineStr">
        <is>
          <t>(без привʼязки)</t>
        </is>
      </c>
      <c r="F806" t="inlineStr">
        <is>
          <t>1</t>
        </is>
      </c>
      <c r="G806" t="inlineStr">
        <is>
          <t>14</t>
        </is>
      </c>
      <c r="H806" t="inlineStr">
        <is>
          <t>140</t>
        </is>
      </c>
      <c r="I806" t="inlineStr">
        <is>
          <t>1406</t>
        </is>
      </c>
      <c r="J80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806" t="inlineStr">
        <is>
          <t>П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-1112977.93629</v>
      </c>
      <c r="S806" t="n">
        <v>-1112965.75644</v>
      </c>
      <c r="T806" t="n">
        <v>-12.17985</v>
      </c>
    </row>
    <row r="807">
      <c r="A807" t="inlineStr">
        <is>
          <t>6</t>
        </is>
      </c>
      <c r="B807" t="inlineStr">
        <is>
          <t>АТ "Ощадбанк"</t>
        </is>
      </c>
      <c r="C807" t="inlineStr">
        <is>
          <t>державний</t>
        </is>
      </c>
      <c r="D807" t="inlineStr">
        <is>
          <t>Активи</t>
        </is>
      </c>
      <c r="E807" t="inlineStr">
        <is>
          <t>(без привʼязки)</t>
        </is>
      </c>
      <c r="F807" t="inlineStr">
        <is>
          <t>1</t>
        </is>
      </c>
      <c r="G807" t="inlineStr">
        <is>
          <t>14</t>
        </is>
      </c>
      <c r="H807" t="inlineStr">
        <is>
          <t>140</t>
        </is>
      </c>
      <c r="I807" t="inlineStr">
        <is>
          <t>1408</t>
        </is>
      </c>
      <c r="J80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807" t="inlineStr">
        <is>
          <t>А</t>
        </is>
      </c>
      <c r="L807" t="n">
        <v>50099.41827</v>
      </c>
      <c r="M807" t="n">
        <v>49539.19483</v>
      </c>
      <c r="N807" t="n">
        <v>560.22344</v>
      </c>
      <c r="O807" t="n">
        <v>149100.38404</v>
      </c>
      <c r="P807" t="n">
        <v>147509.57675</v>
      </c>
      <c r="Q807" t="n">
        <v>1590.80729</v>
      </c>
      <c r="R807" t="n">
        <v>39304.36143</v>
      </c>
      <c r="S807" t="n">
        <v>38560.27745</v>
      </c>
      <c r="T807" t="n">
        <v>744.08398</v>
      </c>
    </row>
    <row r="808">
      <c r="A808" t="inlineStr">
        <is>
          <t>6</t>
        </is>
      </c>
      <c r="B808" t="inlineStr">
        <is>
          <t>АТ "Ощадбанк"</t>
        </is>
      </c>
      <c r="C808" t="inlineStr">
        <is>
          <t>державний</t>
        </is>
      </c>
      <c r="D808" t="inlineStr">
        <is>
          <t>Активи</t>
        </is>
      </c>
      <c r="E808" t="inlineStr">
        <is>
          <t>(без привʼязки)</t>
        </is>
      </c>
      <c r="F808" t="inlineStr">
        <is>
          <t>1</t>
        </is>
      </c>
      <c r="G808" t="inlineStr">
        <is>
          <t>14</t>
        </is>
      </c>
      <c r="H808" t="inlineStr">
        <is>
          <t>141</t>
        </is>
      </c>
      <c r="I808" t="inlineStr">
        <is>
          <t>1410</t>
        </is>
      </c>
      <c r="J80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808" t="inlineStr">
        <is>
          <t>А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6</t>
        </is>
      </c>
      <c r="B809" t="inlineStr">
        <is>
          <t>АТ "Ощадбанк"</t>
        </is>
      </c>
      <c r="C809" t="inlineStr">
        <is>
          <t>державний</t>
        </is>
      </c>
      <c r="D809" t="inlineStr">
        <is>
          <t>Активи</t>
        </is>
      </c>
      <c r="E809" t="inlineStr">
        <is>
          <t>(без привʼязки)</t>
        </is>
      </c>
      <c r="F809" t="inlineStr">
        <is>
          <t>1</t>
        </is>
      </c>
      <c r="G809" t="inlineStr">
        <is>
          <t>14</t>
        </is>
      </c>
      <c r="H809" t="inlineStr">
        <is>
          <t>141</t>
        </is>
      </c>
      <c r="I809" t="inlineStr">
        <is>
          <t>1411</t>
        </is>
      </c>
      <c r="J80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809" t="inlineStr">
        <is>
          <t>А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6</t>
        </is>
      </c>
      <c r="B810" t="inlineStr">
        <is>
          <t>АТ "Ощадбанк"</t>
        </is>
      </c>
      <c r="C810" t="inlineStr">
        <is>
          <t>державний</t>
        </is>
      </c>
      <c r="D810" t="inlineStr">
        <is>
          <t>Активи</t>
        </is>
      </c>
      <c r="E810" t="inlineStr">
        <is>
          <t>(без привʼязки)</t>
        </is>
      </c>
      <c r="F810" t="inlineStr">
        <is>
          <t>1</t>
        </is>
      </c>
      <c r="G810" t="inlineStr">
        <is>
          <t>14</t>
        </is>
      </c>
      <c r="H810" t="inlineStr">
        <is>
          <t>141</t>
        </is>
      </c>
      <c r="I810" t="inlineStr">
        <is>
          <t>1412</t>
        </is>
      </c>
      <c r="J81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K810" t="inlineStr">
        <is>
          <t>А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6</t>
        </is>
      </c>
      <c r="B811" t="inlineStr">
        <is>
          <t>АТ "Ощадбанк"</t>
        </is>
      </c>
      <c r="C811" t="inlineStr">
        <is>
          <t>державний</t>
        </is>
      </c>
      <c r="D811" t="inlineStr">
        <is>
          <t>Активи</t>
        </is>
      </c>
      <c r="E811" t="inlineStr">
        <is>
          <t>(без привʼязки)</t>
        </is>
      </c>
      <c r="F811" t="inlineStr">
        <is>
          <t>1</t>
        </is>
      </c>
      <c r="G811" t="inlineStr">
        <is>
          <t>14</t>
        </is>
      </c>
      <c r="H811" t="inlineStr">
        <is>
          <t>141</t>
        </is>
      </c>
      <c r="I811" t="inlineStr">
        <is>
          <t>1415</t>
        </is>
      </c>
      <c r="J81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811" t="inlineStr">
        <is>
          <t>А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6</t>
        </is>
      </c>
      <c r="B812" t="inlineStr">
        <is>
          <t>АТ "Ощадбанк"</t>
        </is>
      </c>
      <c r="C812" t="inlineStr">
        <is>
          <t>державний</t>
        </is>
      </c>
      <c r="D812" t="inlineStr">
        <is>
          <t>Активи</t>
        </is>
      </c>
      <c r="E812" t="inlineStr">
        <is>
          <t>(без привʼязки)</t>
        </is>
      </c>
      <c r="F812" t="inlineStr">
        <is>
          <t>1</t>
        </is>
      </c>
      <c r="G812" t="inlineStr">
        <is>
          <t>14</t>
        </is>
      </c>
      <c r="H812" t="inlineStr">
        <is>
          <t>141</t>
        </is>
      </c>
      <c r="I812" t="inlineStr">
        <is>
          <t>1415</t>
        </is>
      </c>
      <c r="J81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812" t="inlineStr">
        <is>
          <t>П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6</t>
        </is>
      </c>
      <c r="B813" t="inlineStr">
        <is>
          <t>АТ "Ощадбанк"</t>
        </is>
      </c>
      <c r="C813" t="inlineStr">
        <is>
          <t>державний</t>
        </is>
      </c>
      <c r="D813" t="inlineStr">
        <is>
          <t>Активи</t>
        </is>
      </c>
      <c r="E813" t="inlineStr">
        <is>
          <t>(без привʼязки)</t>
        </is>
      </c>
      <c r="F813" t="inlineStr">
        <is>
          <t>1</t>
        </is>
      </c>
      <c r="G813" t="inlineStr">
        <is>
          <t>14</t>
        </is>
      </c>
      <c r="H813" t="inlineStr">
        <is>
          <t>141</t>
        </is>
      </c>
      <c r="I813" t="inlineStr">
        <is>
          <t>1416</t>
        </is>
      </c>
      <c r="J81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813" t="inlineStr">
        <is>
          <t>А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6</t>
        </is>
      </c>
      <c r="B814" t="inlineStr">
        <is>
          <t>АТ "Ощадбанк"</t>
        </is>
      </c>
      <c r="C814" t="inlineStr">
        <is>
          <t>державний</t>
        </is>
      </c>
      <c r="D814" t="inlineStr">
        <is>
          <t>Активи</t>
        </is>
      </c>
      <c r="E814" t="inlineStr">
        <is>
          <t>(без привʼязки)</t>
        </is>
      </c>
      <c r="F814" t="inlineStr">
        <is>
          <t>1</t>
        </is>
      </c>
      <c r="G814" t="inlineStr">
        <is>
          <t>14</t>
        </is>
      </c>
      <c r="H814" t="inlineStr">
        <is>
          <t>141</t>
        </is>
      </c>
      <c r="I814" t="inlineStr">
        <is>
          <t>1416</t>
        </is>
      </c>
      <c r="J8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814" t="inlineStr">
        <is>
          <t>П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6</t>
        </is>
      </c>
      <c r="B815" t="inlineStr">
        <is>
          <t>АТ "Ощадбанк"</t>
        </is>
      </c>
      <c r="C815" t="inlineStr">
        <is>
          <t>державний</t>
        </is>
      </c>
      <c r="D815" t="inlineStr">
        <is>
          <t>Активи</t>
        </is>
      </c>
      <c r="E815" t="inlineStr">
        <is>
          <t>(без привʼязки)</t>
        </is>
      </c>
      <c r="F815" t="inlineStr">
        <is>
          <t>1</t>
        </is>
      </c>
      <c r="G815" t="inlineStr">
        <is>
          <t>14</t>
        </is>
      </c>
      <c r="H815" t="inlineStr">
        <is>
          <t>141</t>
        </is>
      </c>
      <c r="I815" t="inlineStr">
        <is>
          <t>1418</t>
        </is>
      </c>
      <c r="J81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815" t="inlineStr">
        <is>
          <t>А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6</t>
        </is>
      </c>
      <c r="B816" t="inlineStr">
        <is>
          <t>АТ "Ощадбанк"</t>
        </is>
      </c>
      <c r="C816" t="inlineStr">
        <is>
          <t>державний</t>
        </is>
      </c>
      <c r="D816" t="inlineStr">
        <is>
          <t>Активи</t>
        </is>
      </c>
      <c r="E816" t="inlineStr">
        <is>
          <t>(без привʼязки)</t>
        </is>
      </c>
      <c r="F816" t="inlineStr">
        <is>
          <t>1</t>
        </is>
      </c>
      <c r="G816" t="inlineStr">
        <is>
          <t>14</t>
        </is>
      </c>
      <c r="H816" t="inlineStr">
        <is>
          <t>141</t>
        </is>
      </c>
      <c r="I816" t="inlineStr">
        <is>
          <t>1419</t>
        </is>
      </c>
      <c r="J81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K816" t="inlineStr">
        <is>
          <t>П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6</t>
        </is>
      </c>
      <c r="B817" t="inlineStr">
        <is>
          <t>АТ "Ощадбанк"</t>
        </is>
      </c>
      <c r="C817" t="inlineStr">
        <is>
          <t>державний</t>
        </is>
      </c>
      <c r="D817" t="inlineStr">
        <is>
          <t>Активи</t>
        </is>
      </c>
      <c r="E817" t="inlineStr">
        <is>
          <t>(без привʼязки)</t>
        </is>
      </c>
      <c r="F817" t="inlineStr">
        <is>
          <t>1</t>
        </is>
      </c>
      <c r="G817" t="inlineStr">
        <is>
          <t>14</t>
        </is>
      </c>
      <c r="H817" t="inlineStr">
        <is>
          <t>142</t>
        </is>
      </c>
      <c r="I817" t="inlineStr">
        <is>
          <t>1420</t>
        </is>
      </c>
      <c r="J81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K817" t="inlineStr">
        <is>
          <t>А</t>
        </is>
      </c>
      <c r="L817" t="n">
        <v>8928857.9191</v>
      </c>
      <c r="M817" t="n">
        <v>8427066</v>
      </c>
      <c r="N817" t="n">
        <v>501791.9191</v>
      </c>
      <c r="O817" t="n">
        <v>13178668.4571</v>
      </c>
      <c r="P817" t="n">
        <v>11977597</v>
      </c>
      <c r="Q817" t="n">
        <v>1201071.4571</v>
      </c>
      <c r="R817" t="n">
        <v>173592548.7227</v>
      </c>
      <c r="S817" t="n">
        <v>160799529</v>
      </c>
      <c r="T817" t="n">
        <v>12793019.7227</v>
      </c>
    </row>
    <row r="818">
      <c r="A818" t="inlineStr">
        <is>
          <t>6</t>
        </is>
      </c>
      <c r="B818" t="inlineStr">
        <is>
          <t>АТ "Ощадбанк"</t>
        </is>
      </c>
      <c r="C818" t="inlineStr">
        <is>
          <t>державний</t>
        </is>
      </c>
      <c r="D818" t="inlineStr">
        <is>
          <t>Активи</t>
        </is>
      </c>
      <c r="E818" t="inlineStr">
        <is>
          <t>(без привʼязки)</t>
        </is>
      </c>
      <c r="F818" t="inlineStr">
        <is>
          <t>1</t>
        </is>
      </c>
      <c r="G818" t="inlineStr">
        <is>
          <t>14</t>
        </is>
      </c>
      <c r="H818" t="inlineStr">
        <is>
          <t>142</t>
        </is>
      </c>
      <c r="I818" t="inlineStr">
        <is>
          <t>1426</t>
        </is>
      </c>
      <c r="J81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818" t="inlineStr">
        <is>
          <t>А</t>
        </is>
      </c>
      <c r="L818" t="n">
        <v>140846.25948</v>
      </c>
      <c r="M818" t="n">
        <v>135739.91072</v>
      </c>
      <c r="N818" t="n">
        <v>5106.34876</v>
      </c>
      <c r="O818" t="n">
        <v>15271.56422</v>
      </c>
      <c r="P818" t="n">
        <v>14909.96402</v>
      </c>
      <c r="Q818" t="n">
        <v>361.6002</v>
      </c>
      <c r="R818" t="n">
        <v>242081.13165</v>
      </c>
      <c r="S818" t="n">
        <v>241951.56395</v>
      </c>
      <c r="T818" t="n">
        <v>129.5677</v>
      </c>
    </row>
    <row r="819">
      <c r="A819" t="inlineStr">
        <is>
          <t>6</t>
        </is>
      </c>
      <c r="B819" t="inlineStr">
        <is>
          <t>АТ "Ощадбанк"</t>
        </is>
      </c>
      <c r="C819" t="inlineStr">
        <is>
          <t>державний</t>
        </is>
      </c>
      <c r="D819" t="inlineStr">
        <is>
          <t>Активи</t>
        </is>
      </c>
      <c r="E819" t="inlineStr">
        <is>
          <t>(без привʼязки)</t>
        </is>
      </c>
      <c r="F819" t="inlineStr">
        <is>
          <t>1</t>
        </is>
      </c>
      <c r="G819" t="inlineStr">
        <is>
          <t>14</t>
        </is>
      </c>
      <c r="H819" t="inlineStr">
        <is>
          <t>142</t>
        </is>
      </c>
      <c r="I819" t="inlineStr">
        <is>
          <t>1426</t>
        </is>
      </c>
      <c r="J81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819" t="inlineStr">
        <is>
          <t>П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-270529.65669</v>
      </c>
      <c r="S819" t="n">
        <v>-257909.53787</v>
      </c>
      <c r="T819" t="n">
        <v>-12620.11882</v>
      </c>
    </row>
    <row r="820">
      <c r="A820" t="inlineStr">
        <is>
          <t>6</t>
        </is>
      </c>
      <c r="B820" t="inlineStr">
        <is>
          <t>АТ "Ощадбанк"</t>
        </is>
      </c>
      <c r="C820" t="inlineStr">
        <is>
          <t>державний</t>
        </is>
      </c>
      <c r="D820" t="inlineStr">
        <is>
          <t>Активи</t>
        </is>
      </c>
      <c r="E820" t="inlineStr">
        <is>
          <t>(без привʼязки)</t>
        </is>
      </c>
      <c r="F820" t="inlineStr">
        <is>
          <t>1</t>
        </is>
      </c>
      <c r="G820" t="inlineStr">
        <is>
          <t>14</t>
        </is>
      </c>
      <c r="H820" t="inlineStr">
        <is>
          <t>142</t>
        </is>
      </c>
      <c r="I820" t="inlineStr">
        <is>
          <t>1428</t>
        </is>
      </c>
      <c r="J82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K820" t="inlineStr">
        <is>
          <t>А</t>
        </is>
      </c>
      <c r="L820" t="n">
        <v>2672334.36606</v>
      </c>
      <c r="M820" t="n">
        <v>2630122.74611</v>
      </c>
      <c r="N820" t="n">
        <v>42211.61995</v>
      </c>
      <c r="O820" t="n">
        <v>3091410.62825</v>
      </c>
      <c r="P820" t="n">
        <v>3013839.5269</v>
      </c>
      <c r="Q820" t="n">
        <v>77571.10135</v>
      </c>
      <c r="R820" t="n">
        <v>7224989.04272</v>
      </c>
      <c r="S820" t="n">
        <v>7123088.94519</v>
      </c>
      <c r="T820" t="n">
        <v>101900.09753</v>
      </c>
    </row>
    <row r="821">
      <c r="A821" t="inlineStr">
        <is>
          <t>6</t>
        </is>
      </c>
      <c r="B821" t="inlineStr">
        <is>
          <t>АТ "Ощадбанк"</t>
        </is>
      </c>
      <c r="C821" t="inlineStr">
        <is>
          <t>державний</t>
        </is>
      </c>
      <c r="D821" t="inlineStr">
        <is>
          <t>Активи</t>
        </is>
      </c>
      <c r="E821" t="inlineStr">
        <is>
          <t>(без привʼязки)</t>
        </is>
      </c>
      <c r="F821" t="inlineStr">
        <is>
          <t>1</t>
        </is>
      </c>
      <c r="G821" t="inlineStr">
        <is>
          <t>14</t>
        </is>
      </c>
      <c r="H821" t="inlineStr">
        <is>
          <t>142</t>
        </is>
      </c>
      <c r="I821" t="inlineStr">
        <is>
          <t>1429</t>
        </is>
      </c>
      <c r="J82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K821" t="inlineStr">
        <is>
          <t>П</t>
        </is>
      </c>
      <c r="L821" t="n">
        <v>734918.24297</v>
      </c>
      <c r="M821" t="n">
        <v>656496.52276</v>
      </c>
      <c r="N821" t="n">
        <v>78421.72021</v>
      </c>
      <c r="O821" t="n">
        <v>799911.09321</v>
      </c>
      <c r="P821" t="n">
        <v>716748.72692</v>
      </c>
      <c r="Q821" t="n">
        <v>83162.36629000001</v>
      </c>
      <c r="R821" t="n">
        <v>-2345814.37585</v>
      </c>
      <c r="S821" t="n">
        <v>-2017693.81515</v>
      </c>
      <c r="T821" t="n">
        <v>-328120.5607</v>
      </c>
    </row>
    <row r="822">
      <c r="A822" t="inlineStr">
        <is>
          <t>6</t>
        </is>
      </c>
      <c r="B822" t="inlineStr">
        <is>
          <t>АТ "Ощадбанк"</t>
        </is>
      </c>
      <c r="C822" t="inlineStr">
        <is>
          <t>державний</t>
        </is>
      </c>
      <c r="D822" t="inlineStr">
        <is>
          <t>Активи</t>
        </is>
      </c>
      <c r="E822" t="inlineStr">
        <is>
          <t>(без привʼязки)</t>
        </is>
      </c>
      <c r="F822" t="inlineStr">
        <is>
          <t>1</t>
        </is>
      </c>
      <c r="G822" t="inlineStr">
        <is>
          <t>14</t>
        </is>
      </c>
      <c r="H822" t="inlineStr">
        <is>
          <t>143</t>
        </is>
      </c>
      <c r="I822" t="inlineStr">
        <is>
          <t>1430</t>
        </is>
      </c>
      <c r="J82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K822" t="inlineStr">
        <is>
          <t>А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6</t>
        </is>
      </c>
      <c r="B823" t="inlineStr">
        <is>
          <t>АТ "Ощадбанк"</t>
        </is>
      </c>
      <c r="C823" t="inlineStr">
        <is>
          <t>державний</t>
        </is>
      </c>
      <c r="D823" t="inlineStr">
        <is>
          <t>Активи</t>
        </is>
      </c>
      <c r="E823" t="inlineStr">
        <is>
          <t>(без привʼязки)</t>
        </is>
      </c>
      <c r="F823" t="inlineStr">
        <is>
          <t>1</t>
        </is>
      </c>
      <c r="G823" t="inlineStr">
        <is>
          <t>14</t>
        </is>
      </c>
      <c r="H823" t="inlineStr">
        <is>
          <t>143</t>
        </is>
      </c>
      <c r="I823" t="inlineStr">
        <is>
          <t>1435</t>
        </is>
      </c>
      <c r="J823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823" t="inlineStr">
        <is>
          <t>А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6</t>
        </is>
      </c>
      <c r="B824" t="inlineStr">
        <is>
          <t>АТ "Ощадбанк"</t>
        </is>
      </c>
      <c r="C824" t="inlineStr">
        <is>
          <t>державний</t>
        </is>
      </c>
      <c r="D824" t="inlineStr">
        <is>
          <t>Активи</t>
        </is>
      </c>
      <c r="E824" t="inlineStr">
        <is>
          <t>(без привʼязки)</t>
        </is>
      </c>
      <c r="F824" t="inlineStr">
        <is>
          <t>1</t>
        </is>
      </c>
      <c r="G824" t="inlineStr">
        <is>
          <t>14</t>
        </is>
      </c>
      <c r="H824" t="inlineStr">
        <is>
          <t>143</t>
        </is>
      </c>
      <c r="I824" t="inlineStr">
        <is>
          <t>1435</t>
        </is>
      </c>
      <c r="J82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824" t="inlineStr">
        <is>
          <t>П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6</t>
        </is>
      </c>
      <c r="B825" t="inlineStr">
        <is>
          <t>АТ "Ощадбанк"</t>
        </is>
      </c>
      <c r="C825" t="inlineStr">
        <is>
          <t>державний</t>
        </is>
      </c>
      <c r="D825" t="inlineStr">
        <is>
          <t>Активи</t>
        </is>
      </c>
      <c r="E825" t="inlineStr">
        <is>
          <t>(без привʼязки)</t>
        </is>
      </c>
      <c r="F825" t="inlineStr">
        <is>
          <t>1</t>
        </is>
      </c>
      <c r="G825" t="inlineStr">
        <is>
          <t>14</t>
        </is>
      </c>
      <c r="H825" t="inlineStr">
        <is>
          <t>143</t>
        </is>
      </c>
      <c r="I825" t="inlineStr">
        <is>
          <t>1436</t>
        </is>
      </c>
      <c r="J82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825" t="inlineStr">
        <is>
          <t>А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6</t>
        </is>
      </c>
      <c r="B826" t="inlineStr">
        <is>
          <t>АТ "Ощадбанк"</t>
        </is>
      </c>
      <c r="C826" t="inlineStr">
        <is>
          <t>державний</t>
        </is>
      </c>
      <c r="D826" t="inlineStr">
        <is>
          <t>Активи</t>
        </is>
      </c>
      <c r="E826" t="inlineStr">
        <is>
          <t>(без привʼязки)</t>
        </is>
      </c>
      <c r="F826" t="inlineStr">
        <is>
          <t>1</t>
        </is>
      </c>
      <c r="G826" t="inlineStr">
        <is>
          <t>14</t>
        </is>
      </c>
      <c r="H826" t="inlineStr">
        <is>
          <t>143</t>
        </is>
      </c>
      <c r="I826" t="inlineStr">
        <is>
          <t>1436</t>
        </is>
      </c>
      <c r="J82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826" t="inlineStr">
        <is>
          <t>П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6</t>
        </is>
      </c>
      <c r="B827" t="inlineStr">
        <is>
          <t>АТ "Ощадбанк"</t>
        </is>
      </c>
      <c r="C827" t="inlineStr">
        <is>
          <t>державний</t>
        </is>
      </c>
      <c r="D827" t="inlineStr">
        <is>
          <t>Активи</t>
        </is>
      </c>
      <c r="E827" t="inlineStr">
        <is>
          <t>(без привʼязки)</t>
        </is>
      </c>
      <c r="F827" t="inlineStr">
        <is>
          <t>1</t>
        </is>
      </c>
      <c r="G827" t="inlineStr">
        <is>
          <t>14</t>
        </is>
      </c>
      <c r="H827" t="inlineStr">
        <is>
          <t>143</t>
        </is>
      </c>
      <c r="I827" t="inlineStr">
        <is>
          <t>1438</t>
        </is>
      </c>
      <c r="J827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827" t="inlineStr">
        <is>
          <t>А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6</t>
        </is>
      </c>
      <c r="B828" t="inlineStr">
        <is>
          <t>АТ "Ощадбанк"</t>
        </is>
      </c>
      <c r="C828" t="inlineStr">
        <is>
          <t>державний</t>
        </is>
      </c>
      <c r="D828" t="inlineStr">
        <is>
          <t>Активи</t>
        </is>
      </c>
      <c r="E828" t="inlineStr">
        <is>
          <t>(без привʼязки)</t>
        </is>
      </c>
      <c r="F828" t="inlineStr">
        <is>
          <t>1</t>
        </is>
      </c>
      <c r="G828" t="inlineStr">
        <is>
          <t>14</t>
        </is>
      </c>
      <c r="H828" t="inlineStr">
        <is>
          <t>144</t>
        </is>
      </c>
      <c r="I828" t="inlineStr">
        <is>
          <t>1440</t>
        </is>
      </c>
      <c r="J828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K828" t="inlineStr">
        <is>
          <t>А</t>
        </is>
      </c>
      <c r="L828" t="n">
        <v>884700000</v>
      </c>
      <c r="M828" t="n">
        <v>884700000</v>
      </c>
      <c r="N828" t="n">
        <v>0</v>
      </c>
      <c r="O828" t="n">
        <v>874800000</v>
      </c>
      <c r="P828" t="n">
        <v>874800000</v>
      </c>
      <c r="Q828" t="n">
        <v>0</v>
      </c>
      <c r="R828" t="n">
        <v>61700000</v>
      </c>
      <c r="S828" t="n">
        <v>61700000</v>
      </c>
      <c r="T828" t="n">
        <v>0</v>
      </c>
    </row>
    <row r="829">
      <c r="A829" t="inlineStr">
        <is>
          <t>6</t>
        </is>
      </c>
      <c r="B829" t="inlineStr">
        <is>
          <t>АТ "Ощадбанк"</t>
        </is>
      </c>
      <c r="C829" t="inlineStr">
        <is>
          <t>державний</t>
        </is>
      </c>
      <c r="D829" t="inlineStr">
        <is>
          <t>Активи</t>
        </is>
      </c>
      <c r="E829" t="inlineStr">
        <is>
          <t>(без привʼязки)</t>
        </is>
      </c>
      <c r="F829" t="inlineStr">
        <is>
          <t>1</t>
        </is>
      </c>
      <c r="G829" t="inlineStr">
        <is>
          <t>14</t>
        </is>
      </c>
      <c r="H829" t="inlineStr">
        <is>
          <t>144</t>
        </is>
      </c>
      <c r="I829" t="inlineStr">
        <is>
          <t>1446</t>
        </is>
      </c>
      <c r="J82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829" t="inlineStr">
        <is>
          <t>А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6</t>
        </is>
      </c>
      <c r="B830" t="inlineStr">
        <is>
          <t>АТ "Ощадбанк"</t>
        </is>
      </c>
      <c r="C830" t="inlineStr">
        <is>
          <t>державний</t>
        </is>
      </c>
      <c r="D830" t="inlineStr">
        <is>
          <t>Активи</t>
        </is>
      </c>
      <c r="E830" t="inlineStr">
        <is>
          <t>(без привʼязки)</t>
        </is>
      </c>
      <c r="F830" t="inlineStr">
        <is>
          <t>1</t>
        </is>
      </c>
      <c r="G830" t="inlineStr">
        <is>
          <t>14</t>
        </is>
      </c>
      <c r="H830" t="inlineStr">
        <is>
          <t>144</t>
        </is>
      </c>
      <c r="I830" t="inlineStr">
        <is>
          <t>1446</t>
        </is>
      </c>
      <c r="J830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830" t="inlineStr">
        <is>
          <t>П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6</t>
        </is>
      </c>
      <c r="B831" t="inlineStr">
        <is>
          <t>АТ "Ощадбанк"</t>
        </is>
      </c>
      <c r="C831" t="inlineStr">
        <is>
          <t>державний</t>
        </is>
      </c>
      <c r="D831" t="inlineStr">
        <is>
          <t>Активи</t>
        </is>
      </c>
      <c r="E831" t="inlineStr">
        <is>
          <t>(без привʼязки)</t>
        </is>
      </c>
      <c r="F831" t="inlineStr">
        <is>
          <t>1</t>
        </is>
      </c>
      <c r="G831" t="inlineStr">
        <is>
          <t>14</t>
        </is>
      </c>
      <c r="H831" t="inlineStr">
        <is>
          <t>144</t>
        </is>
      </c>
      <c r="I831" t="inlineStr">
        <is>
          <t>1448</t>
        </is>
      </c>
      <c r="J831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831" t="inlineStr">
        <is>
          <t>А</t>
        </is>
      </c>
      <c r="L831" t="n">
        <v>844945.129</v>
      </c>
      <c r="M831" t="n">
        <v>844945.129</v>
      </c>
      <c r="N831" t="n">
        <v>0</v>
      </c>
      <c r="O831" t="n">
        <v>627080.7879999999</v>
      </c>
      <c r="P831" t="n">
        <v>627080.7879999999</v>
      </c>
      <c r="Q831" t="n">
        <v>0</v>
      </c>
      <c r="R831" t="n">
        <v>559710.933</v>
      </c>
      <c r="S831" t="n">
        <v>559710.933</v>
      </c>
      <c r="T831" t="n">
        <v>0</v>
      </c>
    </row>
    <row r="832">
      <c r="A832" t="inlineStr">
        <is>
          <t>6</t>
        </is>
      </c>
      <c r="B832" t="inlineStr">
        <is>
          <t>АТ "Ощадбанк"</t>
        </is>
      </c>
      <c r="C832" t="inlineStr">
        <is>
          <t>державний</t>
        </is>
      </c>
      <c r="D832" t="inlineStr">
        <is>
          <t>Активи</t>
        </is>
      </c>
      <c r="E832" t="inlineStr">
        <is>
          <t>(без привʼязки)</t>
        </is>
      </c>
      <c r="F832" t="inlineStr">
        <is>
          <t>1</t>
        </is>
      </c>
      <c r="G832" t="inlineStr">
        <is>
          <t>15</t>
        </is>
      </c>
      <c r="H832" t="inlineStr">
        <is>
          <t>150</t>
        </is>
      </c>
      <c r="I832" t="inlineStr">
        <is>
          <t>1500</t>
        </is>
      </c>
      <c r="J832" t="inlineStr">
        <is>
          <t>Кореспондентські рахунки, що відкриті в інших банках</t>
        </is>
      </c>
      <c r="K832" t="inlineStr">
        <is>
          <t>А</t>
        </is>
      </c>
      <c r="L832" t="n">
        <v>393888910.80808</v>
      </c>
      <c r="M832" t="n">
        <v>11447286.10945</v>
      </c>
      <c r="N832" t="n">
        <v>382441624.69863</v>
      </c>
      <c r="O832" t="n">
        <v>411000473.00326</v>
      </c>
      <c r="P832" t="n">
        <v>11447296.81995</v>
      </c>
      <c r="Q832" t="n">
        <v>399553176.18331</v>
      </c>
      <c r="R832" t="n">
        <v>17214556.81382</v>
      </c>
      <c r="S832" t="n">
        <v>400055.67149</v>
      </c>
      <c r="T832" t="n">
        <v>16814501.14233</v>
      </c>
    </row>
    <row r="833">
      <c r="A833" t="inlineStr">
        <is>
          <t>6</t>
        </is>
      </c>
      <c r="B833" t="inlineStr">
        <is>
          <t>АТ "Ощадбанк"</t>
        </is>
      </c>
      <c r="C833" t="inlineStr">
        <is>
          <t>державний</t>
        </is>
      </c>
      <c r="D833" t="inlineStr">
        <is>
          <t>Активи</t>
        </is>
      </c>
      <c r="E833" t="inlineStr">
        <is>
          <t>(без привʼязки)</t>
        </is>
      </c>
      <c r="F833" t="inlineStr">
        <is>
          <t>1</t>
        </is>
      </c>
      <c r="G833" t="inlineStr">
        <is>
          <t>15</t>
        </is>
      </c>
      <c r="H833" t="inlineStr">
        <is>
          <t>150</t>
        </is>
      </c>
      <c r="I833" t="inlineStr">
        <is>
          <t>1508</t>
        </is>
      </c>
      <c r="J833" t="inlineStr">
        <is>
          <t>Нараховані доходи за коштами на вимогу в інших банках</t>
        </is>
      </c>
      <c r="K833" t="inlineStr">
        <is>
          <t>А</t>
        </is>
      </c>
      <c r="L833" t="n">
        <v>40943.54237</v>
      </c>
      <c r="M833" t="n">
        <v>0</v>
      </c>
      <c r="N833" t="n">
        <v>40943.54237</v>
      </c>
      <c r="O833" t="n">
        <v>49486.80579</v>
      </c>
      <c r="P833" t="n">
        <v>0</v>
      </c>
      <c r="Q833" t="n">
        <v>49486.80579</v>
      </c>
      <c r="R833" t="n">
        <v>3765.32705</v>
      </c>
      <c r="S833" t="n">
        <v>0</v>
      </c>
      <c r="T833" t="n">
        <v>3765.32705</v>
      </c>
    </row>
    <row r="834">
      <c r="A834" t="inlineStr">
        <is>
          <t>6</t>
        </is>
      </c>
      <c r="B834" t="inlineStr">
        <is>
          <t>АТ "Ощадбанк"</t>
        </is>
      </c>
      <c r="C834" t="inlineStr">
        <is>
          <t>державний</t>
        </is>
      </c>
      <c r="D834" t="inlineStr">
        <is>
          <t>Активи</t>
        </is>
      </c>
      <c r="E834" t="inlineStr">
        <is>
          <t>(без привʼязки)</t>
        </is>
      </c>
      <c r="F834" t="inlineStr">
        <is>
          <t>1</t>
        </is>
      </c>
      <c r="G834" t="inlineStr">
        <is>
          <t>15</t>
        </is>
      </c>
      <c r="H834" t="inlineStr">
        <is>
          <t>150</t>
        </is>
      </c>
      <c r="I834" t="inlineStr">
        <is>
          <t>1509</t>
        </is>
      </c>
      <c r="J834" t="inlineStr">
        <is>
          <t>Резерв за коштами на вимогу в інших банках</t>
        </is>
      </c>
      <c r="K834" t="inlineStr">
        <is>
          <t>П</t>
        </is>
      </c>
      <c r="L834" t="n">
        <v>32.07449</v>
      </c>
      <c r="M834" t="n">
        <v>0.002</v>
      </c>
      <c r="N834" t="n">
        <v>32.07249</v>
      </c>
      <c r="O834" t="n">
        <v>4.06751</v>
      </c>
      <c r="P834" t="n">
        <v>0</v>
      </c>
      <c r="Q834" t="n">
        <v>4.06751</v>
      </c>
      <c r="R834" t="n">
        <v>-155.33783</v>
      </c>
      <c r="S834" t="n">
        <v>-74.83264</v>
      </c>
      <c r="T834" t="n">
        <v>-80.50519</v>
      </c>
    </row>
    <row r="835">
      <c r="A835" t="inlineStr">
        <is>
          <t>6</t>
        </is>
      </c>
      <c r="B835" t="inlineStr">
        <is>
          <t>АТ "Ощадбанк"</t>
        </is>
      </c>
      <c r="C835" t="inlineStr">
        <is>
          <t>державний</t>
        </is>
      </c>
      <c r="D835" t="inlineStr">
        <is>
          <t>Активи</t>
        </is>
      </c>
      <c r="E835" t="inlineStr">
        <is>
          <t>(без привʼязки)</t>
        </is>
      </c>
      <c r="F835" t="inlineStr">
        <is>
          <t>1</t>
        </is>
      </c>
      <c r="G835" t="inlineStr">
        <is>
          <t>15</t>
        </is>
      </c>
      <c r="H835" t="inlineStr">
        <is>
          <t>151</t>
        </is>
      </c>
      <c r="I835" t="inlineStr">
        <is>
          <t>1510</t>
        </is>
      </c>
      <c r="J835" t="inlineStr">
        <is>
          <t>Депозити овернайт, що розміщені в інших банках, які обліковуються за амортизованою собівартістю</t>
        </is>
      </c>
      <c r="K835" t="inlineStr">
        <is>
          <t>А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6</t>
        </is>
      </c>
      <c r="B836" t="inlineStr">
        <is>
          <t>АТ "Ощадбанк"</t>
        </is>
      </c>
      <c r="C836" t="inlineStr">
        <is>
          <t>державний</t>
        </is>
      </c>
      <c r="D836" t="inlineStr">
        <is>
          <t>Активи</t>
        </is>
      </c>
      <c r="E836" t="inlineStr">
        <is>
          <t>(без привʼязки)</t>
        </is>
      </c>
      <c r="F836" t="inlineStr">
        <is>
          <t>1</t>
        </is>
      </c>
      <c r="G836" t="inlineStr">
        <is>
          <t>15</t>
        </is>
      </c>
      <c r="H836" t="inlineStr">
        <is>
          <t>151</t>
        </is>
      </c>
      <c r="I836" t="inlineStr">
        <is>
          <t>1513</t>
        </is>
      </c>
      <c r="J836" t="inlineStr">
        <is>
          <t>Строкові вклади (депозити), що розміщені в інших банках, які обліковуються за амортизованою собівартістю</t>
        </is>
      </c>
      <c r="K836" t="inlineStr">
        <is>
          <t>А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6</t>
        </is>
      </c>
      <c r="B837" t="inlineStr">
        <is>
          <t>АТ "Ощадбанк"</t>
        </is>
      </c>
      <c r="C837" t="inlineStr">
        <is>
          <t>державний</t>
        </is>
      </c>
      <c r="D837" t="inlineStr">
        <is>
          <t>Активи</t>
        </is>
      </c>
      <c r="E837" t="inlineStr">
        <is>
          <t>(без привʼязки)</t>
        </is>
      </c>
      <c r="F837" t="inlineStr">
        <is>
          <t>1</t>
        </is>
      </c>
      <c r="G837" t="inlineStr">
        <is>
          <t>15</t>
        </is>
      </c>
      <c r="H837" t="inlineStr">
        <is>
          <t>151</t>
        </is>
      </c>
      <c r="I837" t="inlineStr">
        <is>
          <t>1516</t>
        </is>
      </c>
      <c r="J83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837" t="inlineStr">
        <is>
          <t>А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6</t>
        </is>
      </c>
      <c r="B838" t="inlineStr">
        <is>
          <t>АТ "Ощадбанк"</t>
        </is>
      </c>
      <c r="C838" t="inlineStr">
        <is>
          <t>державний</t>
        </is>
      </c>
      <c r="D838" t="inlineStr">
        <is>
          <t>Активи</t>
        </is>
      </c>
      <c r="E838" t="inlineStr">
        <is>
          <t>(без привʼязки)</t>
        </is>
      </c>
      <c r="F838" t="inlineStr">
        <is>
          <t>1</t>
        </is>
      </c>
      <c r="G838" t="inlineStr">
        <is>
          <t>15</t>
        </is>
      </c>
      <c r="H838" t="inlineStr">
        <is>
          <t>151</t>
        </is>
      </c>
      <c r="I838" t="inlineStr">
        <is>
          <t>1516</t>
        </is>
      </c>
      <c r="J838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838" t="inlineStr">
        <is>
          <t>П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6</t>
        </is>
      </c>
      <c r="B839" t="inlineStr">
        <is>
          <t>АТ "Ощадбанк"</t>
        </is>
      </c>
      <c r="C839" t="inlineStr">
        <is>
          <t>державний</t>
        </is>
      </c>
      <c r="D839" t="inlineStr">
        <is>
          <t>Активи</t>
        </is>
      </c>
      <c r="E839" t="inlineStr">
        <is>
          <t>(без привʼязки)</t>
        </is>
      </c>
      <c r="F839" t="inlineStr">
        <is>
          <t>1</t>
        </is>
      </c>
      <c r="G839" t="inlineStr">
        <is>
          <t>15</t>
        </is>
      </c>
      <c r="H839" t="inlineStr">
        <is>
          <t>151</t>
        </is>
      </c>
      <c r="I839" t="inlineStr">
        <is>
          <t>1518</t>
        </is>
      </c>
      <c r="J83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K839" t="inlineStr">
        <is>
          <t>А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6</t>
        </is>
      </c>
      <c r="B840" t="inlineStr">
        <is>
          <t>АТ "Ощадбанк"</t>
        </is>
      </c>
      <c r="C840" t="inlineStr">
        <is>
          <t>державний</t>
        </is>
      </c>
      <c r="D840" t="inlineStr">
        <is>
          <t>Активи</t>
        </is>
      </c>
      <c r="E840" t="inlineStr">
        <is>
          <t>(без привʼязки)</t>
        </is>
      </c>
      <c r="F840" t="inlineStr">
        <is>
          <t>1</t>
        </is>
      </c>
      <c r="G840" t="inlineStr">
        <is>
          <t>15</t>
        </is>
      </c>
      <c r="H840" t="inlineStr">
        <is>
          <t>151</t>
        </is>
      </c>
      <c r="I840" t="inlineStr">
        <is>
          <t>1519</t>
        </is>
      </c>
      <c r="J840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K840" t="inlineStr">
        <is>
          <t>П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6</t>
        </is>
      </c>
      <c r="B841" t="inlineStr">
        <is>
          <t>АТ "Ощадбанк"</t>
        </is>
      </c>
      <c r="C841" t="inlineStr">
        <is>
          <t>державний</t>
        </is>
      </c>
      <c r="D841" t="inlineStr">
        <is>
          <t>Активи</t>
        </is>
      </c>
      <c r="E841" t="inlineStr">
        <is>
          <t>(без привʼязки)</t>
        </is>
      </c>
      <c r="F841" t="inlineStr">
        <is>
          <t>1</t>
        </is>
      </c>
      <c r="G841" t="inlineStr">
        <is>
          <t>15</t>
        </is>
      </c>
      <c r="H841" t="inlineStr">
        <is>
          <t>152</t>
        </is>
      </c>
      <c r="I841" t="inlineStr">
        <is>
          <t>1521</t>
        </is>
      </c>
      <c r="J841" t="inlineStr">
        <is>
          <t>Кредити овернайт, що надані іншим банкам,які обліковуються за амортизованою собівартістю</t>
        </is>
      </c>
      <c r="K841" t="inlineStr">
        <is>
          <t>А</t>
        </is>
      </c>
      <c r="L841" t="n">
        <v>256821683.71</v>
      </c>
      <c r="M841" t="n">
        <v>0</v>
      </c>
      <c r="N841" t="n">
        <v>256821683.71</v>
      </c>
      <c r="O841" t="n">
        <v>243841076.35</v>
      </c>
      <c r="P841" t="n">
        <v>0</v>
      </c>
      <c r="Q841" t="n">
        <v>243841076.35</v>
      </c>
      <c r="R841" t="n">
        <v>12980607.36</v>
      </c>
      <c r="S841" t="n">
        <v>0</v>
      </c>
      <c r="T841" t="n">
        <v>12980607.36</v>
      </c>
    </row>
    <row r="842">
      <c r="A842" t="inlineStr">
        <is>
          <t>6</t>
        </is>
      </c>
      <c r="B842" t="inlineStr">
        <is>
          <t>АТ "Ощадбанк"</t>
        </is>
      </c>
      <c r="C842" t="inlineStr">
        <is>
          <t>державний</t>
        </is>
      </c>
      <c r="D842" t="inlineStr">
        <is>
          <t>Активи</t>
        </is>
      </c>
      <c r="E842" t="inlineStr">
        <is>
          <t>(без привʼязки)</t>
        </is>
      </c>
      <c r="F842" t="inlineStr">
        <is>
          <t>1</t>
        </is>
      </c>
      <c r="G842" t="inlineStr">
        <is>
          <t>15</t>
        </is>
      </c>
      <c r="H842" t="inlineStr">
        <is>
          <t>152</t>
        </is>
      </c>
      <c r="I842" t="inlineStr">
        <is>
          <t>1522</t>
        </is>
      </c>
      <c r="J842" t="inlineStr">
        <is>
          <t>Кредити, що надані іншим банкам за операціями репо, які обліковуються за амортизованою собівартістю</t>
        </is>
      </c>
      <c r="K842" t="inlineStr">
        <is>
          <t>А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6</t>
        </is>
      </c>
      <c r="B843" t="inlineStr">
        <is>
          <t>АТ "Ощадбанк"</t>
        </is>
      </c>
      <c r="C843" t="inlineStr">
        <is>
          <t>державний</t>
        </is>
      </c>
      <c r="D843" t="inlineStr">
        <is>
          <t>Активи</t>
        </is>
      </c>
      <c r="E843" t="inlineStr">
        <is>
          <t>(без привʼязки)</t>
        </is>
      </c>
      <c r="F843" t="inlineStr">
        <is>
          <t>1</t>
        </is>
      </c>
      <c r="G843" t="inlineStr">
        <is>
          <t>15</t>
        </is>
      </c>
      <c r="H843" t="inlineStr">
        <is>
          <t>152</t>
        </is>
      </c>
      <c r="I843" t="inlineStr">
        <is>
          <t>1524</t>
        </is>
      </c>
      <c r="J843" t="inlineStr">
        <is>
          <t>Інші кредити, що надані іншим банкам, які обліковуються за амортизованою собівартістю</t>
        </is>
      </c>
      <c r="K843" t="inlineStr">
        <is>
          <t>А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6</t>
        </is>
      </c>
      <c r="B844" t="inlineStr">
        <is>
          <t>АТ "Ощадбанк"</t>
        </is>
      </c>
      <c r="C844" t="inlineStr">
        <is>
          <t>державний</t>
        </is>
      </c>
      <c r="D844" t="inlineStr">
        <is>
          <t>Активи</t>
        </is>
      </c>
      <c r="E844" t="inlineStr">
        <is>
          <t>(без привʼязки)</t>
        </is>
      </c>
      <c r="F844" t="inlineStr">
        <is>
          <t>1</t>
        </is>
      </c>
      <c r="G844" t="inlineStr">
        <is>
          <t>15</t>
        </is>
      </c>
      <c r="H844" t="inlineStr">
        <is>
          <t>152</t>
        </is>
      </c>
      <c r="I844" t="inlineStr">
        <is>
          <t>1526</t>
        </is>
      </c>
      <c r="J84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844" t="inlineStr">
        <is>
          <t>А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6</t>
        </is>
      </c>
      <c r="B845" t="inlineStr">
        <is>
          <t>АТ "Ощадбанк"</t>
        </is>
      </c>
      <c r="C845" t="inlineStr">
        <is>
          <t>державний</t>
        </is>
      </c>
      <c r="D845" t="inlineStr">
        <is>
          <t>Активи</t>
        </is>
      </c>
      <c r="E845" t="inlineStr">
        <is>
          <t>(без привʼязки)</t>
        </is>
      </c>
      <c r="F845" t="inlineStr">
        <is>
          <t>1</t>
        </is>
      </c>
      <c r="G845" t="inlineStr">
        <is>
          <t>15</t>
        </is>
      </c>
      <c r="H845" t="inlineStr">
        <is>
          <t>152</t>
        </is>
      </c>
      <c r="I845" t="inlineStr">
        <is>
          <t>1526</t>
        </is>
      </c>
      <c r="J84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845" t="inlineStr">
        <is>
          <t>П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6</t>
        </is>
      </c>
      <c r="B846" t="inlineStr">
        <is>
          <t>АТ "Ощадбанк"</t>
        </is>
      </c>
      <c r="C846" t="inlineStr">
        <is>
          <t>державний</t>
        </is>
      </c>
      <c r="D846" t="inlineStr">
        <is>
          <t>Активи</t>
        </is>
      </c>
      <c r="E846" t="inlineStr">
        <is>
          <t>(без привʼязки)</t>
        </is>
      </c>
      <c r="F846" t="inlineStr">
        <is>
          <t>1</t>
        </is>
      </c>
      <c r="G846" t="inlineStr">
        <is>
          <t>15</t>
        </is>
      </c>
      <c r="H846" t="inlineStr">
        <is>
          <t>152</t>
        </is>
      </c>
      <c r="I846" t="inlineStr">
        <is>
          <t>1528</t>
        </is>
      </c>
      <c r="J846" t="inlineStr">
        <is>
          <t>Нараховані доходи за кредитами, що надані іншим банкам, які обліковуються за амортизованою собівартістю</t>
        </is>
      </c>
      <c r="K846" t="inlineStr">
        <is>
          <t>А</t>
        </is>
      </c>
      <c r="L846" t="n">
        <v>17655.95186</v>
      </c>
      <c r="M846" t="n">
        <v>0</v>
      </c>
      <c r="N846" t="n">
        <v>17655.95186</v>
      </c>
      <c r="O846" t="n">
        <v>16345.87182</v>
      </c>
      <c r="P846" t="n">
        <v>0</v>
      </c>
      <c r="Q846" t="n">
        <v>16345.87182</v>
      </c>
      <c r="R846" t="n">
        <v>1310.08004</v>
      </c>
      <c r="S846" t="n">
        <v>0</v>
      </c>
      <c r="T846" t="n">
        <v>1310.08004</v>
      </c>
    </row>
    <row r="847">
      <c r="A847" t="inlineStr">
        <is>
          <t>6</t>
        </is>
      </c>
      <c r="B847" t="inlineStr">
        <is>
          <t>АТ "Ощадбанк"</t>
        </is>
      </c>
      <c r="C847" t="inlineStr">
        <is>
          <t>державний</t>
        </is>
      </c>
      <c r="D847" t="inlineStr">
        <is>
          <t>Активи</t>
        </is>
      </c>
      <c r="E847" t="inlineStr">
        <is>
          <t>(без привʼязки)</t>
        </is>
      </c>
      <c r="F847" t="inlineStr">
        <is>
          <t>1</t>
        </is>
      </c>
      <c r="G847" t="inlineStr">
        <is>
          <t>15</t>
        </is>
      </c>
      <c r="H847" t="inlineStr">
        <is>
          <t>152</t>
        </is>
      </c>
      <c r="I847" t="inlineStr">
        <is>
          <t>1529</t>
        </is>
      </c>
      <c r="J847" t="inlineStr">
        <is>
          <t>Резерв за кредитами, що надані іншим банкам, які обліковуються за амортизованою собівартістю</t>
        </is>
      </c>
      <c r="K847" t="inlineStr">
        <is>
          <t>П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6</t>
        </is>
      </c>
      <c r="B848" t="inlineStr">
        <is>
          <t>АТ "Ощадбанк"</t>
        </is>
      </c>
      <c r="C848" t="inlineStr">
        <is>
          <t>державний</t>
        </is>
      </c>
      <c r="D848" t="inlineStr">
        <is>
          <t>Активи</t>
        </is>
      </c>
      <c r="E848" t="inlineStr">
        <is>
          <t>(без привʼязки)</t>
        </is>
      </c>
      <c r="F848" t="inlineStr">
        <is>
          <t>1</t>
        </is>
      </c>
      <c r="G848" t="inlineStr">
        <is>
          <t>16</t>
        </is>
      </c>
      <c r="H848" t="inlineStr">
        <is>
          <t>160</t>
        </is>
      </c>
      <c r="I848" t="inlineStr">
        <is>
          <t>1600</t>
        </is>
      </c>
      <c r="J848" t="inlineStr">
        <is>
          <t>Кореспондентські рахунки інших банків</t>
        </is>
      </c>
      <c r="K848" t="inlineStr">
        <is>
          <t>А</t>
        </is>
      </c>
      <c r="L848" t="n">
        <v>1908072.28516</v>
      </c>
      <c r="M848" t="n">
        <v>67.31791</v>
      </c>
      <c r="N848" t="n">
        <v>1908004.96725</v>
      </c>
      <c r="O848" t="n">
        <v>1670924.78022</v>
      </c>
      <c r="P848" t="n">
        <v>62.92194</v>
      </c>
      <c r="Q848" t="n">
        <v>1670861.85828</v>
      </c>
      <c r="R848" t="n">
        <v>0</v>
      </c>
      <c r="S848" t="n">
        <v>0</v>
      </c>
      <c r="T848" t="n">
        <v>0</v>
      </c>
    </row>
    <row r="849">
      <c r="A849" t="inlineStr">
        <is>
          <t>6</t>
        </is>
      </c>
      <c r="B849" t="inlineStr">
        <is>
          <t>АТ "Ощадбанк"</t>
        </is>
      </c>
      <c r="C849" t="inlineStr">
        <is>
          <t>державний</t>
        </is>
      </c>
      <c r="D849" t="inlineStr">
        <is>
          <t>Активи</t>
        </is>
      </c>
      <c r="E849" t="inlineStr">
        <is>
          <t>(без привʼязки)</t>
        </is>
      </c>
      <c r="F849" t="inlineStr">
        <is>
          <t>1</t>
        </is>
      </c>
      <c r="G849" t="inlineStr">
        <is>
          <t>18</t>
        </is>
      </c>
      <c r="H849" t="inlineStr">
        <is>
          <t>181</t>
        </is>
      </c>
      <c r="I849" t="inlineStr">
        <is>
          <t>1811</t>
        </is>
      </c>
      <c r="J849" t="inlineStr">
        <is>
          <t>Дебіторська заборгованість за операціями з готівкою</t>
        </is>
      </c>
      <c r="K849" t="inlineStr">
        <is>
          <t>А</t>
        </is>
      </c>
      <c r="L849" t="n">
        <v>71328074.71552999</v>
      </c>
      <c r="M849" t="n">
        <v>50800980</v>
      </c>
      <c r="N849" t="n">
        <v>20527094.71553</v>
      </c>
      <c r="O849" t="n">
        <v>71328074.71552999</v>
      </c>
      <c r="P849" t="n">
        <v>50800980</v>
      </c>
      <c r="Q849" t="n">
        <v>20527094.71553</v>
      </c>
      <c r="R849" t="n">
        <v>0</v>
      </c>
      <c r="S849" t="n">
        <v>0</v>
      </c>
      <c r="T849" t="n">
        <v>0</v>
      </c>
    </row>
    <row r="850">
      <c r="A850" t="inlineStr">
        <is>
          <t>6</t>
        </is>
      </c>
      <c r="B850" t="inlineStr">
        <is>
          <t>АТ "Ощадбанк"</t>
        </is>
      </c>
      <c r="C850" t="inlineStr">
        <is>
          <t>державний</t>
        </is>
      </c>
      <c r="D850" t="inlineStr">
        <is>
          <t>Активи</t>
        </is>
      </c>
      <c r="E850" t="inlineStr">
        <is>
          <t>(без привʼязки)</t>
        </is>
      </c>
      <c r="F850" t="inlineStr">
        <is>
          <t>1</t>
        </is>
      </c>
      <c r="G850" t="inlineStr">
        <is>
          <t>18</t>
        </is>
      </c>
      <c r="H850" t="inlineStr">
        <is>
          <t>181</t>
        </is>
      </c>
      <c r="I850" t="inlineStr">
        <is>
          <t>1819</t>
        </is>
      </c>
      <c r="J850" t="inlineStr">
        <is>
          <t>Інша дебіторська заборгованість за операціями з банками</t>
        </is>
      </c>
      <c r="K850" t="inlineStr">
        <is>
          <t>А</t>
        </is>
      </c>
      <c r="L850" t="n">
        <v>116125325.81994</v>
      </c>
      <c r="M850" t="n">
        <v>10285201.085</v>
      </c>
      <c r="N850" t="n">
        <v>105840124.73494</v>
      </c>
      <c r="O850" t="n">
        <v>116125325.81994</v>
      </c>
      <c r="P850" t="n">
        <v>10285201.085</v>
      </c>
      <c r="Q850" t="n">
        <v>105840124.73494</v>
      </c>
      <c r="R850" t="n">
        <v>0</v>
      </c>
      <c r="S850" t="n">
        <v>0</v>
      </c>
      <c r="T850" t="n">
        <v>0</v>
      </c>
    </row>
    <row r="851">
      <c r="A851" t="inlineStr">
        <is>
          <t>6</t>
        </is>
      </c>
      <c r="B851" t="inlineStr">
        <is>
          <t>АТ "Ощадбанк"</t>
        </is>
      </c>
      <c r="C851" t="inlineStr">
        <is>
          <t>державний</t>
        </is>
      </c>
      <c r="D851" t="inlineStr">
        <is>
          <t>Активи</t>
        </is>
      </c>
      <c r="E851" t="inlineStr">
        <is>
          <t>(без привʼязки)</t>
        </is>
      </c>
      <c r="F851" t="inlineStr">
        <is>
          <t>1</t>
        </is>
      </c>
      <c r="G851" t="inlineStr">
        <is>
          <t>18</t>
        </is>
      </c>
      <c r="H851" t="inlineStr">
        <is>
          <t>183</t>
        </is>
      </c>
      <c r="I851" t="inlineStr">
        <is>
          <t>1832</t>
        </is>
      </c>
      <c r="J851" t="inlineStr">
        <is>
          <t>Кошти банків у розрахунках</t>
        </is>
      </c>
      <c r="K851" t="inlineStr">
        <is>
          <t>А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100</v>
      </c>
      <c r="S851" t="n">
        <v>100</v>
      </c>
      <c r="T851" t="n">
        <v>0</v>
      </c>
    </row>
    <row r="852">
      <c r="A852" t="inlineStr">
        <is>
          <t>6</t>
        </is>
      </c>
      <c r="B852" t="inlineStr">
        <is>
          <t>АТ "Ощадбанк"</t>
        </is>
      </c>
      <c r="C852" t="inlineStr">
        <is>
          <t>державний</t>
        </is>
      </c>
      <c r="D852" t="inlineStr">
        <is>
          <t>Активи</t>
        </is>
      </c>
      <c r="E852" t="inlineStr">
        <is>
          <t>(без привʼязки)</t>
        </is>
      </c>
      <c r="F852" t="inlineStr">
        <is>
          <t>1</t>
        </is>
      </c>
      <c r="G852" t="inlineStr">
        <is>
          <t>18</t>
        </is>
      </c>
      <c r="H852" t="inlineStr">
        <is>
          <t>183</t>
        </is>
      </c>
      <c r="I852" t="inlineStr">
        <is>
          <t>1839</t>
        </is>
      </c>
      <c r="J852" t="inlineStr">
        <is>
          <t>Резерви за коштами банків у розрахунках</t>
        </is>
      </c>
      <c r="K852" t="inlineStr">
        <is>
          <t>П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6</t>
        </is>
      </c>
      <c r="B853" t="inlineStr">
        <is>
          <t>АТ "Ощадбанк"</t>
        </is>
      </c>
      <c r="C853" t="inlineStr">
        <is>
          <t>державний</t>
        </is>
      </c>
      <c r="D853" t="inlineStr">
        <is>
          <t>Активи</t>
        </is>
      </c>
      <c r="E853" t="inlineStr">
        <is>
          <t>(без привʼязки)</t>
        </is>
      </c>
      <c r="F853" t="inlineStr">
        <is>
          <t>1</t>
        </is>
      </c>
      <c r="G853" t="inlineStr">
        <is>
          <t>18</t>
        </is>
      </c>
      <c r="H853" t="inlineStr">
        <is>
          <t>189</t>
        </is>
      </c>
      <c r="I853" t="inlineStr">
        <is>
          <t>1890</t>
        </is>
      </c>
      <c r="J853" t="inlineStr">
        <is>
          <t>Резерви під дебіторську заборгованість за операціями з банками</t>
        </is>
      </c>
      <c r="K853" t="inlineStr">
        <is>
          <t>П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6</t>
        </is>
      </c>
      <c r="B854" t="inlineStr">
        <is>
          <t>АТ "Ощадбанк"</t>
        </is>
      </c>
      <c r="C854" t="inlineStr">
        <is>
          <t>державний</t>
        </is>
      </c>
      <c r="D854" t="inlineStr">
        <is>
          <t>Активи</t>
        </is>
      </c>
      <c r="E854" t="inlineStr">
        <is>
          <t>(без привʼязки)</t>
        </is>
      </c>
      <c r="F854" t="inlineStr">
        <is>
          <t>2</t>
        </is>
      </c>
      <c r="G854" t="inlineStr">
        <is>
          <t>20</t>
        </is>
      </c>
      <c r="H854" t="inlineStr">
        <is>
          <t>201</t>
        </is>
      </c>
      <c r="I854" t="inlineStr">
        <is>
          <t>2010</t>
        </is>
      </c>
      <c r="J85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K854" t="inlineStr">
        <is>
          <t>А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6</t>
        </is>
      </c>
      <c r="B855" t="inlineStr">
        <is>
          <t>АТ "Ощадбанк"</t>
        </is>
      </c>
      <c r="C855" t="inlineStr">
        <is>
          <t>державний</t>
        </is>
      </c>
      <c r="D855" t="inlineStr">
        <is>
          <t>Активи</t>
        </is>
      </c>
      <c r="E855" t="inlineStr">
        <is>
          <t>(без привʼязки)</t>
        </is>
      </c>
      <c r="F855" t="inlineStr">
        <is>
          <t>2</t>
        </is>
      </c>
      <c r="G855" t="inlineStr">
        <is>
          <t>20</t>
        </is>
      </c>
      <c r="H855" t="inlineStr">
        <is>
          <t>201</t>
        </is>
      </c>
      <c r="I855" t="inlineStr">
        <is>
          <t>2016</t>
        </is>
      </c>
      <c r="J85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855" t="inlineStr">
        <is>
          <t>А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6</t>
        </is>
      </c>
      <c r="B856" t="inlineStr">
        <is>
          <t>АТ "Ощадбанк"</t>
        </is>
      </c>
      <c r="C856" t="inlineStr">
        <is>
          <t>державний</t>
        </is>
      </c>
      <c r="D856" t="inlineStr">
        <is>
          <t>Активи</t>
        </is>
      </c>
      <c r="E856" t="inlineStr">
        <is>
          <t>(без привʼязки)</t>
        </is>
      </c>
      <c r="F856" t="inlineStr">
        <is>
          <t>2</t>
        </is>
      </c>
      <c r="G856" t="inlineStr">
        <is>
          <t>20</t>
        </is>
      </c>
      <c r="H856" t="inlineStr">
        <is>
          <t>201</t>
        </is>
      </c>
      <c r="I856" t="inlineStr">
        <is>
          <t>2016</t>
        </is>
      </c>
      <c r="J856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856" t="inlineStr">
        <is>
          <t>П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6</t>
        </is>
      </c>
      <c r="B857" t="inlineStr">
        <is>
          <t>АТ "Ощадбанк"</t>
        </is>
      </c>
      <c r="C857" t="inlineStr">
        <is>
          <t>державний</t>
        </is>
      </c>
      <c r="D857" t="inlineStr">
        <is>
          <t>Активи</t>
        </is>
      </c>
      <c r="E857" t="inlineStr">
        <is>
          <t>(без привʼязки)</t>
        </is>
      </c>
      <c r="F857" t="inlineStr">
        <is>
          <t>2</t>
        </is>
      </c>
      <c r="G857" t="inlineStr">
        <is>
          <t>20</t>
        </is>
      </c>
      <c r="H857" t="inlineStr">
        <is>
          <t>201</t>
        </is>
      </c>
      <c r="I857" t="inlineStr">
        <is>
          <t>2018</t>
        </is>
      </c>
      <c r="J857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K857" t="inlineStr">
        <is>
          <t>А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6</t>
        </is>
      </c>
      <c r="B858" t="inlineStr">
        <is>
          <t>АТ "Ощадбанк"</t>
        </is>
      </c>
      <c r="C858" t="inlineStr">
        <is>
          <t>державний</t>
        </is>
      </c>
      <c r="D858" t="inlineStr">
        <is>
          <t>Активи</t>
        </is>
      </c>
      <c r="E858" t="inlineStr">
        <is>
          <t>(без привʼязки)</t>
        </is>
      </c>
      <c r="F858" t="inlineStr">
        <is>
          <t>2</t>
        </is>
      </c>
      <c r="G858" t="inlineStr">
        <is>
          <t>20</t>
        </is>
      </c>
      <c r="H858" t="inlineStr">
        <is>
          <t>201</t>
        </is>
      </c>
      <c r="I858" t="inlineStr">
        <is>
          <t>2019</t>
        </is>
      </c>
      <c r="J85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K858" t="inlineStr">
        <is>
          <t>П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6</t>
        </is>
      </c>
      <c r="B859" t="inlineStr">
        <is>
          <t>АТ "Ощадбанк"</t>
        </is>
      </c>
      <c r="C859" t="inlineStr">
        <is>
          <t>державний</t>
        </is>
      </c>
      <c r="D859" t="inlineStr">
        <is>
          <t>Активи</t>
        </is>
      </c>
      <c r="E859" t="inlineStr">
        <is>
          <t>(без привʼязки)</t>
        </is>
      </c>
      <c r="F859" t="inlineStr">
        <is>
          <t>2</t>
        </is>
      </c>
      <c r="G859" t="inlineStr">
        <is>
          <t>20</t>
        </is>
      </c>
      <c r="H859" t="inlineStr">
        <is>
          <t>202</t>
        </is>
      </c>
      <c r="I859" t="inlineStr">
        <is>
          <t>2020</t>
        </is>
      </c>
      <c r="J85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K859" t="inlineStr">
        <is>
          <t>А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6</t>
        </is>
      </c>
      <c r="B860" t="inlineStr">
        <is>
          <t>АТ "Ощадбанк"</t>
        </is>
      </c>
      <c r="C860" t="inlineStr">
        <is>
          <t>державний</t>
        </is>
      </c>
      <c r="D860" t="inlineStr">
        <is>
          <t>Активи</t>
        </is>
      </c>
      <c r="E860" t="inlineStr">
        <is>
          <t>(без привʼязки)</t>
        </is>
      </c>
      <c r="F860" t="inlineStr">
        <is>
          <t>2</t>
        </is>
      </c>
      <c r="G860" t="inlineStr">
        <is>
          <t>20</t>
        </is>
      </c>
      <c r="H860" t="inlineStr">
        <is>
          <t>202</t>
        </is>
      </c>
      <c r="I860" t="inlineStr">
        <is>
          <t>2026</t>
        </is>
      </c>
      <c r="J860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860" t="inlineStr">
        <is>
          <t>А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6</t>
        </is>
      </c>
      <c r="B861" t="inlineStr">
        <is>
          <t>АТ "Ощадбанк"</t>
        </is>
      </c>
      <c r="C861" t="inlineStr">
        <is>
          <t>державний</t>
        </is>
      </c>
      <c r="D861" t="inlineStr">
        <is>
          <t>Активи</t>
        </is>
      </c>
      <c r="E861" t="inlineStr">
        <is>
          <t>(без привʼязки)</t>
        </is>
      </c>
      <c r="F861" t="inlineStr">
        <is>
          <t>2</t>
        </is>
      </c>
      <c r="G861" t="inlineStr">
        <is>
          <t>20</t>
        </is>
      </c>
      <c r="H861" t="inlineStr">
        <is>
          <t>202</t>
        </is>
      </c>
      <c r="I861" t="inlineStr">
        <is>
          <t>2026</t>
        </is>
      </c>
      <c r="J86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861" t="inlineStr">
        <is>
          <t>П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6</t>
        </is>
      </c>
      <c r="B862" t="inlineStr">
        <is>
          <t>АТ "Ощадбанк"</t>
        </is>
      </c>
      <c r="C862" t="inlineStr">
        <is>
          <t>державний</t>
        </is>
      </c>
      <c r="D862" t="inlineStr">
        <is>
          <t>Активи</t>
        </is>
      </c>
      <c r="E862" t="inlineStr">
        <is>
          <t>(без привʼязки)</t>
        </is>
      </c>
      <c r="F862" t="inlineStr">
        <is>
          <t>2</t>
        </is>
      </c>
      <c r="G862" t="inlineStr">
        <is>
          <t>20</t>
        </is>
      </c>
      <c r="H862" t="inlineStr">
        <is>
          <t>202</t>
        </is>
      </c>
      <c r="I862" t="inlineStr">
        <is>
          <t>2028</t>
        </is>
      </c>
      <c r="J862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862" t="inlineStr">
        <is>
          <t>А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6</t>
        </is>
      </c>
      <c r="B863" t="inlineStr">
        <is>
          <t>АТ "Ощадбанк"</t>
        </is>
      </c>
      <c r="C863" t="inlineStr">
        <is>
          <t>державний</t>
        </is>
      </c>
      <c r="D863" t="inlineStr">
        <is>
          <t>Активи</t>
        </is>
      </c>
      <c r="E863" t="inlineStr">
        <is>
          <t>(без привʼязки)</t>
        </is>
      </c>
      <c r="F863" t="inlineStr">
        <is>
          <t>2</t>
        </is>
      </c>
      <c r="G863" t="inlineStr">
        <is>
          <t>20</t>
        </is>
      </c>
      <c r="H863" t="inlineStr">
        <is>
          <t>202</t>
        </is>
      </c>
      <c r="I863" t="inlineStr">
        <is>
          <t>2029</t>
        </is>
      </c>
      <c r="J863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K863" t="inlineStr">
        <is>
          <t>П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6</t>
        </is>
      </c>
      <c r="B864" t="inlineStr">
        <is>
          <t>АТ "Ощадбанк"</t>
        </is>
      </c>
      <c r="C864" t="inlineStr">
        <is>
          <t>державний</t>
        </is>
      </c>
      <c r="D864" t="inlineStr">
        <is>
          <t>Активи</t>
        </is>
      </c>
      <c r="E864" t="inlineStr">
        <is>
          <t>(без привʼязки)</t>
        </is>
      </c>
      <c r="F864" t="inlineStr">
        <is>
          <t>2</t>
        </is>
      </c>
      <c r="G864" t="inlineStr">
        <is>
          <t>20</t>
        </is>
      </c>
      <c r="H864" t="inlineStr">
        <is>
          <t>203</t>
        </is>
      </c>
      <c r="I864" t="inlineStr">
        <is>
          <t>2030</t>
        </is>
      </c>
      <c r="J86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K864" t="inlineStr">
        <is>
          <t>А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6</t>
        </is>
      </c>
      <c r="B865" t="inlineStr">
        <is>
          <t>АТ "Ощадбанк"</t>
        </is>
      </c>
      <c r="C865" t="inlineStr">
        <is>
          <t>державний</t>
        </is>
      </c>
      <c r="D865" t="inlineStr">
        <is>
          <t>Активи</t>
        </is>
      </c>
      <c r="E865" t="inlineStr">
        <is>
          <t>(без привʼязки)</t>
        </is>
      </c>
      <c r="F865" t="inlineStr">
        <is>
          <t>2</t>
        </is>
      </c>
      <c r="G865" t="inlineStr">
        <is>
          <t>20</t>
        </is>
      </c>
      <c r="H865" t="inlineStr">
        <is>
          <t>203</t>
        </is>
      </c>
      <c r="I865" t="inlineStr">
        <is>
          <t>2036</t>
        </is>
      </c>
      <c r="J86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865" t="inlineStr">
        <is>
          <t>А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6</t>
        </is>
      </c>
      <c r="B866" t="inlineStr">
        <is>
          <t>АТ "Ощадбанк"</t>
        </is>
      </c>
      <c r="C866" t="inlineStr">
        <is>
          <t>державний</t>
        </is>
      </c>
      <c r="D866" t="inlineStr">
        <is>
          <t>Активи</t>
        </is>
      </c>
      <c r="E866" t="inlineStr">
        <is>
          <t>(без привʼязки)</t>
        </is>
      </c>
      <c r="F866" t="inlineStr">
        <is>
          <t>2</t>
        </is>
      </c>
      <c r="G866" t="inlineStr">
        <is>
          <t>20</t>
        </is>
      </c>
      <c r="H866" t="inlineStr">
        <is>
          <t>203</t>
        </is>
      </c>
      <c r="I866" t="inlineStr">
        <is>
          <t>2036</t>
        </is>
      </c>
      <c r="J866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866" t="inlineStr">
        <is>
          <t>П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6</t>
        </is>
      </c>
      <c r="B867" t="inlineStr">
        <is>
          <t>АТ "Ощадбанк"</t>
        </is>
      </c>
      <c r="C867" t="inlineStr">
        <is>
          <t>державний</t>
        </is>
      </c>
      <c r="D867" t="inlineStr">
        <is>
          <t>Активи</t>
        </is>
      </c>
      <c r="E867" t="inlineStr">
        <is>
          <t>(без привʼязки)</t>
        </is>
      </c>
      <c r="F867" t="inlineStr">
        <is>
          <t>2</t>
        </is>
      </c>
      <c r="G867" t="inlineStr">
        <is>
          <t>20</t>
        </is>
      </c>
      <c r="H867" t="inlineStr">
        <is>
          <t>203</t>
        </is>
      </c>
      <c r="I867" t="inlineStr">
        <is>
          <t>2038</t>
        </is>
      </c>
      <c r="J867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867" t="inlineStr">
        <is>
          <t>А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6</t>
        </is>
      </c>
      <c r="B868" t="inlineStr">
        <is>
          <t>АТ "Ощадбанк"</t>
        </is>
      </c>
      <c r="C868" t="inlineStr">
        <is>
          <t>державний</t>
        </is>
      </c>
      <c r="D868" t="inlineStr">
        <is>
          <t>Активи</t>
        </is>
      </c>
      <c r="E868" t="inlineStr">
        <is>
          <t>(без привʼязки)</t>
        </is>
      </c>
      <c r="F868" t="inlineStr">
        <is>
          <t>2</t>
        </is>
      </c>
      <c r="G868" t="inlineStr">
        <is>
          <t>20</t>
        </is>
      </c>
      <c r="H868" t="inlineStr">
        <is>
          <t>203</t>
        </is>
      </c>
      <c r="I868" t="inlineStr">
        <is>
          <t>2039</t>
        </is>
      </c>
      <c r="J86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868" t="inlineStr">
        <is>
          <t>П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6</t>
        </is>
      </c>
      <c r="B869" t="inlineStr">
        <is>
          <t>АТ "Ощадбанк"</t>
        </is>
      </c>
      <c r="C869" t="inlineStr">
        <is>
          <t>державний</t>
        </is>
      </c>
      <c r="D869" t="inlineStr">
        <is>
          <t>Активи</t>
        </is>
      </c>
      <c r="E869" t="inlineStr">
        <is>
          <t>(без привʼязки)</t>
        </is>
      </c>
      <c r="F869" t="inlineStr">
        <is>
          <t>2</t>
        </is>
      </c>
      <c r="G869" t="inlineStr">
        <is>
          <t>20</t>
        </is>
      </c>
      <c r="H869" t="inlineStr">
        <is>
          <t>204</t>
        </is>
      </c>
      <c r="I869" t="inlineStr">
        <is>
          <t>2043</t>
        </is>
      </c>
      <c r="J86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K869" t="inlineStr">
        <is>
          <t>А</t>
        </is>
      </c>
      <c r="L869" t="n">
        <v>96877.29954000001</v>
      </c>
      <c r="M869" t="n">
        <v>85748.43506</v>
      </c>
      <c r="N869" t="n">
        <v>11128.86448</v>
      </c>
      <c r="O869" t="n">
        <v>128518.75049</v>
      </c>
      <c r="P869" t="n">
        <v>122551.88863</v>
      </c>
      <c r="Q869" t="n">
        <v>5966.86186</v>
      </c>
      <c r="R869" t="n">
        <v>6246321.50094</v>
      </c>
      <c r="S869" t="n">
        <v>5626420.65118</v>
      </c>
      <c r="T869" t="n">
        <v>619900.84976</v>
      </c>
    </row>
    <row r="870">
      <c r="A870" t="inlineStr">
        <is>
          <t>6</t>
        </is>
      </c>
      <c r="B870" t="inlineStr">
        <is>
          <t>АТ "Ощадбанк"</t>
        </is>
      </c>
      <c r="C870" t="inlineStr">
        <is>
          <t>державний</t>
        </is>
      </c>
      <c r="D870" t="inlineStr">
        <is>
          <t>Активи</t>
        </is>
      </c>
      <c r="E870" t="inlineStr">
        <is>
          <t>(без привʼязки)</t>
        </is>
      </c>
      <c r="F870" t="inlineStr">
        <is>
          <t>2</t>
        </is>
      </c>
      <c r="G870" t="inlineStr">
        <is>
          <t>20</t>
        </is>
      </c>
      <c r="H870" t="inlineStr">
        <is>
          <t>204</t>
        </is>
      </c>
      <c r="I870" t="inlineStr">
        <is>
          <t>2044</t>
        </is>
      </c>
      <c r="J870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K870" t="inlineStr">
        <is>
          <t>А</t>
        </is>
      </c>
      <c r="L870" t="n">
        <v>0</v>
      </c>
      <c r="M870" t="n">
        <v>0</v>
      </c>
      <c r="N870" t="n">
        <v>0</v>
      </c>
      <c r="O870" t="n">
        <v>9474.50747</v>
      </c>
      <c r="P870" t="n">
        <v>9474.50747</v>
      </c>
      <c r="Q870" t="n">
        <v>0</v>
      </c>
      <c r="R870" t="n">
        <v>553132.2461099999</v>
      </c>
      <c r="S870" t="n">
        <v>553132.2461099999</v>
      </c>
      <c r="T870" t="n">
        <v>0</v>
      </c>
    </row>
    <row r="871">
      <c r="A871" t="inlineStr">
        <is>
          <t>6</t>
        </is>
      </c>
      <c r="B871" t="inlineStr">
        <is>
          <t>АТ "Ощадбанк"</t>
        </is>
      </c>
      <c r="C871" t="inlineStr">
        <is>
          <t>державний</t>
        </is>
      </c>
      <c r="D871" t="inlineStr">
        <is>
          <t>Активи</t>
        </is>
      </c>
      <c r="E871" t="inlineStr">
        <is>
          <t>(без привʼязки)</t>
        </is>
      </c>
      <c r="F871" t="inlineStr">
        <is>
          <t>2</t>
        </is>
      </c>
      <c r="G871" t="inlineStr">
        <is>
          <t>20</t>
        </is>
      </c>
      <c r="H871" t="inlineStr">
        <is>
          <t>204</t>
        </is>
      </c>
      <c r="I871" t="inlineStr">
        <is>
          <t>2045</t>
        </is>
      </c>
      <c r="J871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K871" t="inlineStr">
        <is>
          <t>А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6</t>
        </is>
      </c>
      <c r="B872" t="inlineStr">
        <is>
          <t>АТ "Ощадбанк"</t>
        </is>
      </c>
      <c r="C872" t="inlineStr">
        <is>
          <t>державний</t>
        </is>
      </c>
      <c r="D872" t="inlineStr">
        <is>
          <t>Активи</t>
        </is>
      </c>
      <c r="E872" t="inlineStr">
        <is>
          <t>(без привʼязки)</t>
        </is>
      </c>
      <c r="F872" t="inlineStr">
        <is>
          <t>2</t>
        </is>
      </c>
      <c r="G872" t="inlineStr">
        <is>
          <t>20</t>
        </is>
      </c>
      <c r="H872" t="inlineStr">
        <is>
          <t>204</t>
        </is>
      </c>
      <c r="I872" t="inlineStr">
        <is>
          <t>2046</t>
        </is>
      </c>
      <c r="J872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872" t="inlineStr">
        <is>
          <t>А</t>
        </is>
      </c>
      <c r="L872" t="n">
        <v>15447.58217</v>
      </c>
      <c r="M872" t="n">
        <v>13647.81081</v>
      </c>
      <c r="N872" t="n">
        <v>1799.77136</v>
      </c>
      <c r="O872" t="n">
        <v>3519.92834</v>
      </c>
      <c r="P872" t="n">
        <v>163.15353</v>
      </c>
      <c r="Q872" t="n">
        <v>3356.77481</v>
      </c>
      <c r="R872" t="n">
        <v>81.68845</v>
      </c>
      <c r="S872" t="n">
        <v>81.68845</v>
      </c>
      <c r="T872" t="n">
        <v>0</v>
      </c>
    </row>
    <row r="873">
      <c r="A873" t="inlineStr">
        <is>
          <t>6</t>
        </is>
      </c>
      <c r="B873" t="inlineStr">
        <is>
          <t>АТ "Ощадбанк"</t>
        </is>
      </c>
      <c r="C873" t="inlineStr">
        <is>
          <t>державний</t>
        </is>
      </c>
      <c r="D873" t="inlineStr">
        <is>
          <t>Активи</t>
        </is>
      </c>
      <c r="E873" t="inlineStr">
        <is>
          <t>(без привʼязки)</t>
        </is>
      </c>
      <c r="F873" t="inlineStr">
        <is>
          <t>2</t>
        </is>
      </c>
      <c r="G873" t="inlineStr">
        <is>
          <t>20</t>
        </is>
      </c>
      <c r="H873" t="inlineStr">
        <is>
          <t>204</t>
        </is>
      </c>
      <c r="I873" t="inlineStr">
        <is>
          <t>2046</t>
        </is>
      </c>
      <c r="J873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873" t="inlineStr">
        <is>
          <t>П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-8433667.465530001</v>
      </c>
      <c r="S873" t="n">
        <v>-8246688.14121</v>
      </c>
      <c r="T873" t="n">
        <v>-186979.32432</v>
      </c>
    </row>
    <row r="874">
      <c r="A874" t="inlineStr">
        <is>
          <t>6</t>
        </is>
      </c>
      <c r="B874" t="inlineStr">
        <is>
          <t>АТ "Ощадбанк"</t>
        </is>
      </c>
      <c r="C874" t="inlineStr">
        <is>
          <t>державний</t>
        </is>
      </c>
      <c r="D874" t="inlineStr">
        <is>
          <t>Активи</t>
        </is>
      </c>
      <c r="E874" t="inlineStr">
        <is>
          <t>(без привʼязки)</t>
        </is>
      </c>
      <c r="F874" t="inlineStr">
        <is>
          <t>2</t>
        </is>
      </c>
      <c r="G874" t="inlineStr">
        <is>
          <t>20</t>
        </is>
      </c>
      <c r="H874" t="inlineStr">
        <is>
          <t>204</t>
        </is>
      </c>
      <c r="I874" t="inlineStr">
        <is>
          <t>2048</t>
        </is>
      </c>
      <c r="J87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K874" t="inlineStr">
        <is>
          <t>А</t>
        </is>
      </c>
      <c r="L874" t="n">
        <v>41425.14625</v>
      </c>
      <c r="M874" t="n">
        <v>31371.24378</v>
      </c>
      <c r="N874" t="n">
        <v>10053.90247</v>
      </c>
      <c r="O874" t="n">
        <v>29241.16918</v>
      </c>
      <c r="P874" t="n">
        <v>23924.34733</v>
      </c>
      <c r="Q874" t="n">
        <v>5316.82185</v>
      </c>
      <c r="R874" t="n">
        <v>3536759.35889</v>
      </c>
      <c r="S874" t="n">
        <v>3369815.04636</v>
      </c>
      <c r="T874" t="n">
        <v>166944.31253</v>
      </c>
    </row>
    <row r="875">
      <c r="A875" t="inlineStr">
        <is>
          <t>6</t>
        </is>
      </c>
      <c r="B875" t="inlineStr">
        <is>
          <t>АТ "Ощадбанк"</t>
        </is>
      </c>
      <c r="C875" t="inlineStr">
        <is>
          <t>державний</t>
        </is>
      </c>
      <c r="D875" t="inlineStr">
        <is>
          <t>Активи</t>
        </is>
      </c>
      <c r="E875" t="inlineStr">
        <is>
          <t>(без привʼязки)</t>
        </is>
      </c>
      <c r="F875" t="inlineStr">
        <is>
          <t>2</t>
        </is>
      </c>
      <c r="G875" t="inlineStr">
        <is>
          <t>20</t>
        </is>
      </c>
      <c r="H875" t="inlineStr">
        <is>
          <t>204</t>
        </is>
      </c>
      <c r="I875" t="inlineStr">
        <is>
          <t>2049</t>
        </is>
      </c>
      <c r="J87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875" t="inlineStr">
        <is>
          <t>А</t>
        </is>
      </c>
      <c r="L875" t="n">
        <v>40359.40534</v>
      </c>
      <c r="M875" t="n">
        <v>34983.1231</v>
      </c>
      <c r="N875" t="n">
        <v>5376.28224</v>
      </c>
      <c r="O875" t="n">
        <v>37626.55249</v>
      </c>
      <c r="P875" t="n">
        <v>23908.19045</v>
      </c>
      <c r="Q875" t="n">
        <v>13718.36204</v>
      </c>
      <c r="R875" t="n">
        <v>1846309.12554</v>
      </c>
      <c r="S875" t="n">
        <v>1846309.12554</v>
      </c>
      <c r="T875" t="n">
        <v>0</v>
      </c>
    </row>
    <row r="876">
      <c r="A876" t="inlineStr">
        <is>
          <t>6</t>
        </is>
      </c>
      <c r="B876" t="inlineStr">
        <is>
          <t>АТ "Ощадбанк"</t>
        </is>
      </c>
      <c r="C876" t="inlineStr">
        <is>
          <t>державний</t>
        </is>
      </c>
      <c r="D876" t="inlineStr">
        <is>
          <t>Активи</t>
        </is>
      </c>
      <c r="E876" t="inlineStr">
        <is>
          <t>(без привʼязки)</t>
        </is>
      </c>
      <c r="F876" t="inlineStr">
        <is>
          <t>2</t>
        </is>
      </c>
      <c r="G876" t="inlineStr">
        <is>
          <t>20</t>
        </is>
      </c>
      <c r="H876" t="inlineStr">
        <is>
          <t>204</t>
        </is>
      </c>
      <c r="I876" t="inlineStr">
        <is>
          <t>2049</t>
        </is>
      </c>
      <c r="J876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876" t="inlineStr">
        <is>
          <t>П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-1675358.69053</v>
      </c>
      <c r="S876" t="n">
        <v>-1112241.1636</v>
      </c>
      <c r="T876" t="n">
        <v>-563117.5269300001</v>
      </c>
    </row>
    <row r="877">
      <c r="A877" t="inlineStr">
        <is>
          <t>6</t>
        </is>
      </c>
      <c r="B877" t="inlineStr">
        <is>
          <t>АТ "Ощадбанк"</t>
        </is>
      </c>
      <c r="C877" t="inlineStr">
        <is>
          <t>державний</t>
        </is>
      </c>
      <c r="D877" t="inlineStr">
        <is>
          <t>Активи</t>
        </is>
      </c>
      <c r="E877" t="inlineStr">
        <is>
          <t>(без привʼязки)</t>
        </is>
      </c>
      <c r="F877" t="inlineStr">
        <is>
          <t>2</t>
        </is>
      </c>
      <c r="G877" t="inlineStr">
        <is>
          <t>20</t>
        </is>
      </c>
      <c r="H877" t="inlineStr">
        <is>
          <t>206</t>
        </is>
      </c>
      <c r="I877" t="inlineStr">
        <is>
          <t>2060</t>
        </is>
      </c>
      <c r="J877" t="inlineStr">
        <is>
          <t>Кошти банків в розрахунках у суб'єктів господарювання</t>
        </is>
      </c>
      <c r="K877" t="inlineStr">
        <is>
          <t>А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6</t>
        </is>
      </c>
      <c r="B878" t="inlineStr">
        <is>
          <t>АТ "Ощадбанк"</t>
        </is>
      </c>
      <c r="C878" t="inlineStr">
        <is>
          <t>державний</t>
        </is>
      </c>
      <c r="D878" t="inlineStr">
        <is>
          <t>Активи</t>
        </is>
      </c>
      <c r="E878" t="inlineStr">
        <is>
          <t>(без привʼязки)</t>
        </is>
      </c>
      <c r="F878" t="inlineStr">
        <is>
          <t>2</t>
        </is>
      </c>
      <c r="G878" t="inlineStr">
        <is>
          <t>20</t>
        </is>
      </c>
      <c r="H878" t="inlineStr">
        <is>
          <t>206</t>
        </is>
      </c>
      <c r="I878" t="inlineStr">
        <is>
          <t>2063</t>
        </is>
      </c>
      <c r="J87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K878" t="inlineStr">
        <is>
          <t>А</t>
        </is>
      </c>
      <c r="L878" t="n">
        <v>10036774.04074</v>
      </c>
      <c r="M878" t="n">
        <v>6909919.58838</v>
      </c>
      <c r="N878" t="n">
        <v>3126854.45236</v>
      </c>
      <c r="O878" t="n">
        <v>8796108.70407</v>
      </c>
      <c r="P878" t="n">
        <v>6625532.41433</v>
      </c>
      <c r="Q878" t="n">
        <v>2170576.28974</v>
      </c>
      <c r="R878" t="n">
        <v>105654379.77527</v>
      </c>
      <c r="S878" t="n">
        <v>70463505.81983</v>
      </c>
      <c r="T878" t="n">
        <v>35190873.95544</v>
      </c>
    </row>
    <row r="879">
      <c r="A879" t="inlineStr">
        <is>
          <t>6</t>
        </is>
      </c>
      <c r="B879" t="inlineStr">
        <is>
          <t>АТ "Ощадбанк"</t>
        </is>
      </c>
      <c r="C879" t="inlineStr">
        <is>
          <t>державний</t>
        </is>
      </c>
      <c r="D879" t="inlineStr">
        <is>
          <t>Активи</t>
        </is>
      </c>
      <c r="E879" t="inlineStr">
        <is>
          <t>(без привʼязки)</t>
        </is>
      </c>
      <c r="F879" t="inlineStr">
        <is>
          <t>2</t>
        </is>
      </c>
      <c r="G879" t="inlineStr">
        <is>
          <t>20</t>
        </is>
      </c>
      <c r="H879" t="inlineStr">
        <is>
          <t>206</t>
        </is>
      </c>
      <c r="I879" t="inlineStr">
        <is>
          <t>2066</t>
        </is>
      </c>
      <c r="J87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879" t="inlineStr">
        <is>
          <t>А</t>
        </is>
      </c>
      <c r="L879" t="n">
        <v>77915.02585000001</v>
      </c>
      <c r="M879" t="n">
        <v>41250.26941</v>
      </c>
      <c r="N879" t="n">
        <v>36664.75644</v>
      </c>
      <c r="O879" t="n">
        <v>416347.83894</v>
      </c>
      <c r="P879" t="n">
        <v>395706.26801</v>
      </c>
      <c r="Q879" t="n">
        <v>20641.57093</v>
      </c>
      <c r="R879" t="n">
        <v>267337.14838</v>
      </c>
      <c r="S879" t="n">
        <v>232523.39719</v>
      </c>
      <c r="T879" t="n">
        <v>34813.75119</v>
      </c>
    </row>
    <row r="880">
      <c r="A880" t="inlineStr">
        <is>
          <t>6</t>
        </is>
      </c>
      <c r="B880" t="inlineStr">
        <is>
          <t>АТ "Ощадбанк"</t>
        </is>
      </c>
      <c r="C880" t="inlineStr">
        <is>
          <t>державний</t>
        </is>
      </c>
      <c r="D880" t="inlineStr">
        <is>
          <t>Активи</t>
        </is>
      </c>
      <c r="E880" t="inlineStr">
        <is>
          <t>(без привʼязки)</t>
        </is>
      </c>
      <c r="F880" t="inlineStr">
        <is>
          <t>2</t>
        </is>
      </c>
      <c r="G880" t="inlineStr">
        <is>
          <t>20</t>
        </is>
      </c>
      <c r="H880" t="inlineStr">
        <is>
          <t>206</t>
        </is>
      </c>
      <c r="I880" t="inlineStr">
        <is>
          <t>2066</t>
        </is>
      </c>
      <c r="J88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880" t="inlineStr">
        <is>
          <t>П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-1963325.4143</v>
      </c>
      <c r="S880" t="n">
        <v>-1130158.80533</v>
      </c>
      <c r="T880" t="n">
        <v>-833166.6089699999</v>
      </c>
    </row>
    <row r="881">
      <c r="A881" t="inlineStr">
        <is>
          <t>6</t>
        </is>
      </c>
      <c r="B881" t="inlineStr">
        <is>
          <t>АТ "Ощадбанк"</t>
        </is>
      </c>
      <c r="C881" t="inlineStr">
        <is>
          <t>державний</t>
        </is>
      </c>
      <c r="D881" t="inlineStr">
        <is>
          <t>Активи</t>
        </is>
      </c>
      <c r="E881" t="inlineStr">
        <is>
          <t>(без привʼязки)</t>
        </is>
      </c>
      <c r="F881" t="inlineStr">
        <is>
          <t>2</t>
        </is>
      </c>
      <c r="G881" t="inlineStr">
        <is>
          <t>20</t>
        </is>
      </c>
      <c r="H881" t="inlineStr">
        <is>
          <t>206</t>
        </is>
      </c>
      <c r="I881" t="inlineStr">
        <is>
          <t>2068</t>
        </is>
      </c>
      <c r="J881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881" t="inlineStr">
        <is>
          <t>А</t>
        </is>
      </c>
      <c r="L881" t="n">
        <v>1230397.23994</v>
      </c>
      <c r="M881" t="n">
        <v>1037245.85528</v>
      </c>
      <c r="N881" t="n">
        <v>193151.38466</v>
      </c>
      <c r="O881" t="n">
        <v>1104085.81008</v>
      </c>
      <c r="P881" t="n">
        <v>920723.76085</v>
      </c>
      <c r="Q881" t="n">
        <v>183362.04923</v>
      </c>
      <c r="R881" t="n">
        <v>5345623.68559</v>
      </c>
      <c r="S881" t="n">
        <v>4005396.01657</v>
      </c>
      <c r="T881" t="n">
        <v>1340227.66902</v>
      </c>
    </row>
    <row r="882">
      <c r="A882" t="inlineStr">
        <is>
          <t>6</t>
        </is>
      </c>
      <c r="B882" t="inlineStr">
        <is>
          <t>АТ "Ощадбанк"</t>
        </is>
      </c>
      <c r="C882" t="inlineStr">
        <is>
          <t>державний</t>
        </is>
      </c>
      <c r="D882" t="inlineStr">
        <is>
          <t>Активи</t>
        </is>
      </c>
      <c r="E882" t="inlineStr">
        <is>
          <t>(без привʼязки)</t>
        </is>
      </c>
      <c r="F882" t="inlineStr">
        <is>
          <t>2</t>
        </is>
      </c>
      <c r="G882" t="inlineStr">
        <is>
          <t>20</t>
        </is>
      </c>
      <c r="H882" t="inlineStr">
        <is>
          <t>206</t>
        </is>
      </c>
      <c r="I882" t="inlineStr">
        <is>
          <t>2069</t>
        </is>
      </c>
      <c r="J882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K882" t="inlineStr">
        <is>
          <t>П</t>
        </is>
      </c>
      <c r="L882" t="n">
        <v>264835.28216</v>
      </c>
      <c r="M882" t="n">
        <v>76664.21591</v>
      </c>
      <c r="N882" t="n">
        <v>188171.06625</v>
      </c>
      <c r="O882" t="n">
        <v>438845.47084</v>
      </c>
      <c r="P882" t="n">
        <v>159204.27163</v>
      </c>
      <c r="Q882" t="n">
        <v>279641.19921</v>
      </c>
      <c r="R882" t="n">
        <v>-15769609.94957</v>
      </c>
      <c r="S882" t="n">
        <v>-4730567.26011</v>
      </c>
      <c r="T882" t="n">
        <v>-11039042.68946</v>
      </c>
    </row>
    <row r="883">
      <c r="A883" t="inlineStr">
        <is>
          <t>6</t>
        </is>
      </c>
      <c r="B883" t="inlineStr">
        <is>
          <t>АТ "Ощадбанк"</t>
        </is>
      </c>
      <c r="C883" t="inlineStr">
        <is>
          <t>державний</t>
        </is>
      </c>
      <c r="D883" t="inlineStr">
        <is>
          <t>Активи</t>
        </is>
      </c>
      <c r="E883" t="inlineStr">
        <is>
          <t>(без привʼязки)</t>
        </is>
      </c>
      <c r="F883" t="inlineStr">
        <is>
          <t>2</t>
        </is>
      </c>
      <c r="G883" t="inlineStr">
        <is>
          <t>20</t>
        </is>
      </c>
      <c r="H883" t="inlineStr">
        <is>
          <t>207</t>
        </is>
      </c>
      <c r="I883" t="inlineStr">
        <is>
          <t>2071</t>
        </is>
      </c>
      <c r="J883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K883" t="inlineStr">
        <is>
          <t>А</t>
        </is>
      </c>
      <c r="L883" t="n">
        <v>1466.50618</v>
      </c>
      <c r="M883" t="n">
        <v>1466.50618</v>
      </c>
      <c r="N883" t="n">
        <v>0</v>
      </c>
      <c r="O883" t="n">
        <v>2583.37645</v>
      </c>
      <c r="P883" t="n">
        <v>2583.37645</v>
      </c>
      <c r="Q883" t="n">
        <v>0</v>
      </c>
      <c r="R883" t="n">
        <v>730633.53838</v>
      </c>
      <c r="S883" t="n">
        <v>730633.53838</v>
      </c>
      <c r="T883" t="n">
        <v>0</v>
      </c>
    </row>
    <row r="884">
      <c r="A884" t="inlineStr">
        <is>
          <t>6</t>
        </is>
      </c>
      <c r="B884" t="inlineStr">
        <is>
          <t>АТ "Ощадбанк"</t>
        </is>
      </c>
      <c r="C884" t="inlineStr">
        <is>
          <t>державний</t>
        </is>
      </c>
      <c r="D884" t="inlineStr">
        <is>
          <t>Активи</t>
        </is>
      </c>
      <c r="E884" t="inlineStr">
        <is>
          <t>(без привʼязки)</t>
        </is>
      </c>
      <c r="F884" t="inlineStr">
        <is>
          <t>2</t>
        </is>
      </c>
      <c r="G884" t="inlineStr">
        <is>
          <t>20</t>
        </is>
      </c>
      <c r="H884" t="inlineStr">
        <is>
          <t>207</t>
        </is>
      </c>
      <c r="I884" t="inlineStr">
        <is>
          <t>2076</t>
        </is>
      </c>
      <c r="J88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884" t="inlineStr">
        <is>
          <t>А</t>
        </is>
      </c>
      <c r="L884" t="n">
        <v>13.54752</v>
      </c>
      <c r="M884" t="n">
        <v>13.54752</v>
      </c>
      <c r="N884" t="n">
        <v>0</v>
      </c>
      <c r="O884" t="n">
        <v>27.63953</v>
      </c>
      <c r="P884" t="n">
        <v>27.63953</v>
      </c>
      <c r="Q884" t="n">
        <v>0</v>
      </c>
      <c r="R884" t="n">
        <v>2539.70276</v>
      </c>
      <c r="S884" t="n">
        <v>2539.70276</v>
      </c>
      <c r="T884" t="n">
        <v>0</v>
      </c>
    </row>
    <row r="885">
      <c r="A885" t="inlineStr">
        <is>
          <t>6</t>
        </is>
      </c>
      <c r="B885" t="inlineStr">
        <is>
          <t>АТ "Ощадбанк"</t>
        </is>
      </c>
      <c r="C885" t="inlineStr">
        <is>
          <t>державний</t>
        </is>
      </c>
      <c r="D885" t="inlineStr">
        <is>
          <t>Активи</t>
        </is>
      </c>
      <c r="E885" t="inlineStr">
        <is>
          <t>(без привʼязки)</t>
        </is>
      </c>
      <c r="F885" t="inlineStr">
        <is>
          <t>2</t>
        </is>
      </c>
      <c r="G885" t="inlineStr">
        <is>
          <t>20</t>
        </is>
      </c>
      <c r="H885" t="inlineStr">
        <is>
          <t>207</t>
        </is>
      </c>
      <c r="I885" t="inlineStr">
        <is>
          <t>2076</t>
        </is>
      </c>
      <c r="J88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885" t="inlineStr">
        <is>
          <t>П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-242.49881</v>
      </c>
      <c r="S885" t="n">
        <v>-242.49881</v>
      </c>
      <c r="T885" t="n">
        <v>0</v>
      </c>
    </row>
    <row r="886">
      <c r="A886" t="inlineStr">
        <is>
          <t>6</t>
        </is>
      </c>
      <c r="B886" t="inlineStr">
        <is>
          <t>АТ "Ощадбанк"</t>
        </is>
      </c>
      <c r="C886" t="inlineStr">
        <is>
          <t>державний</t>
        </is>
      </c>
      <c r="D886" t="inlineStr">
        <is>
          <t>Активи</t>
        </is>
      </c>
      <c r="E886" t="inlineStr">
        <is>
          <t>(без привʼязки)</t>
        </is>
      </c>
      <c r="F886" t="inlineStr">
        <is>
          <t>2</t>
        </is>
      </c>
      <c r="G886" t="inlineStr">
        <is>
          <t>20</t>
        </is>
      </c>
      <c r="H886" t="inlineStr">
        <is>
          <t>207</t>
        </is>
      </c>
      <c r="I886" t="inlineStr">
        <is>
          <t>2078</t>
        </is>
      </c>
      <c r="J886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K886" t="inlineStr">
        <is>
          <t>А</t>
        </is>
      </c>
      <c r="L886" t="n">
        <v>6885.41781</v>
      </c>
      <c r="M886" t="n">
        <v>6885.41781</v>
      </c>
      <c r="N886" t="n">
        <v>0</v>
      </c>
      <c r="O886" t="n">
        <v>6182.94444</v>
      </c>
      <c r="P886" t="n">
        <v>6182.94444</v>
      </c>
      <c r="Q886" t="n">
        <v>0</v>
      </c>
      <c r="R886" t="n">
        <v>3980.31851</v>
      </c>
      <c r="S886" t="n">
        <v>3980.31851</v>
      </c>
      <c r="T886" t="n">
        <v>0</v>
      </c>
    </row>
    <row r="887">
      <c r="A887" t="inlineStr">
        <is>
          <t>6</t>
        </is>
      </c>
      <c r="B887" t="inlineStr">
        <is>
          <t>АТ "Ощадбанк"</t>
        </is>
      </c>
      <c r="C887" t="inlineStr">
        <is>
          <t>державний</t>
        </is>
      </c>
      <c r="D887" t="inlineStr">
        <is>
          <t>Активи</t>
        </is>
      </c>
      <c r="E887" t="inlineStr">
        <is>
          <t>(без привʼязки)</t>
        </is>
      </c>
      <c r="F887" t="inlineStr">
        <is>
          <t>2</t>
        </is>
      </c>
      <c r="G887" t="inlineStr">
        <is>
          <t>20</t>
        </is>
      </c>
      <c r="H887" t="inlineStr">
        <is>
          <t>207</t>
        </is>
      </c>
      <c r="I887" t="inlineStr">
        <is>
          <t>2079</t>
        </is>
      </c>
      <c r="J887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K887" t="inlineStr">
        <is>
          <t>П</t>
        </is>
      </c>
      <c r="L887" t="n">
        <v>308.04262</v>
      </c>
      <c r="M887" t="n">
        <v>308.04262</v>
      </c>
      <c r="N887" t="n">
        <v>0</v>
      </c>
      <c r="O887" t="n">
        <v>3879.09935</v>
      </c>
      <c r="P887" t="n">
        <v>3879.09935</v>
      </c>
      <c r="Q887" t="n">
        <v>0</v>
      </c>
      <c r="R887" t="n">
        <v>-69805.83198</v>
      </c>
      <c r="S887" t="n">
        <v>-69805.83198</v>
      </c>
      <c r="T887" t="n">
        <v>0</v>
      </c>
    </row>
    <row r="888">
      <c r="A888" t="inlineStr">
        <is>
          <t>6</t>
        </is>
      </c>
      <c r="B888" t="inlineStr">
        <is>
          <t>АТ "Ощадбанк"</t>
        </is>
      </c>
      <c r="C888" t="inlineStr">
        <is>
          <t>державний</t>
        </is>
      </c>
      <c r="D888" t="inlineStr">
        <is>
          <t>Активи</t>
        </is>
      </c>
      <c r="E888" t="inlineStr">
        <is>
          <t>(без привʼязки)</t>
        </is>
      </c>
      <c r="F888" t="inlineStr">
        <is>
          <t>2</t>
        </is>
      </c>
      <c r="G888" t="inlineStr">
        <is>
          <t>20</t>
        </is>
      </c>
      <c r="H888" t="inlineStr">
        <is>
          <t>208</t>
        </is>
      </c>
      <c r="I888" t="inlineStr">
        <is>
          <t>2083</t>
        </is>
      </c>
      <c r="J888" t="inlineStr">
        <is>
          <t>Іпотечні кредити, що надані суб'єктам господарювання, які обліковуються за амортизованою собівартістю</t>
        </is>
      </c>
      <c r="K888" t="inlineStr">
        <is>
          <t>А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6</t>
        </is>
      </c>
      <c r="B889" t="inlineStr">
        <is>
          <t>АТ "Ощадбанк"</t>
        </is>
      </c>
      <c r="C889" t="inlineStr">
        <is>
          <t>державний</t>
        </is>
      </c>
      <c r="D889" t="inlineStr">
        <is>
          <t>Активи</t>
        </is>
      </c>
      <c r="E889" t="inlineStr">
        <is>
          <t>(без привʼязки)</t>
        </is>
      </c>
      <c r="F889" t="inlineStr">
        <is>
          <t>2</t>
        </is>
      </c>
      <c r="G889" t="inlineStr">
        <is>
          <t>20</t>
        </is>
      </c>
      <c r="H889" t="inlineStr">
        <is>
          <t>208</t>
        </is>
      </c>
      <c r="I889" t="inlineStr">
        <is>
          <t>2086</t>
        </is>
      </c>
      <c r="J88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889" t="inlineStr">
        <is>
          <t>А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6</t>
        </is>
      </c>
      <c r="B890" t="inlineStr">
        <is>
          <t>АТ "Ощадбанк"</t>
        </is>
      </c>
      <c r="C890" t="inlineStr">
        <is>
          <t>державний</t>
        </is>
      </c>
      <c r="D890" t="inlineStr">
        <is>
          <t>Активи</t>
        </is>
      </c>
      <c r="E890" t="inlineStr">
        <is>
          <t>(без привʼязки)</t>
        </is>
      </c>
      <c r="F890" t="inlineStr">
        <is>
          <t>2</t>
        </is>
      </c>
      <c r="G890" t="inlineStr">
        <is>
          <t>20</t>
        </is>
      </c>
      <c r="H890" t="inlineStr">
        <is>
          <t>208</t>
        </is>
      </c>
      <c r="I890" t="inlineStr">
        <is>
          <t>2086</t>
        </is>
      </c>
      <c r="J89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890" t="inlineStr">
        <is>
          <t>П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6</t>
        </is>
      </c>
      <c r="B891" t="inlineStr">
        <is>
          <t>АТ "Ощадбанк"</t>
        </is>
      </c>
      <c r="C891" t="inlineStr">
        <is>
          <t>державний</t>
        </is>
      </c>
      <c r="D891" t="inlineStr">
        <is>
          <t>Активи</t>
        </is>
      </c>
      <c r="E891" t="inlineStr">
        <is>
          <t>(без привʼязки)</t>
        </is>
      </c>
      <c r="F891" t="inlineStr">
        <is>
          <t>2</t>
        </is>
      </c>
      <c r="G891" t="inlineStr">
        <is>
          <t>20</t>
        </is>
      </c>
      <c r="H891" t="inlineStr">
        <is>
          <t>208</t>
        </is>
      </c>
      <c r="I891" t="inlineStr">
        <is>
          <t>2088</t>
        </is>
      </c>
      <c r="J891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K891" t="inlineStr">
        <is>
          <t>А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6</t>
        </is>
      </c>
      <c r="B892" t="inlineStr">
        <is>
          <t>АТ "Ощадбанк"</t>
        </is>
      </c>
      <c r="C892" t="inlineStr">
        <is>
          <t>державний</t>
        </is>
      </c>
      <c r="D892" t="inlineStr">
        <is>
          <t>Активи</t>
        </is>
      </c>
      <c r="E892" t="inlineStr">
        <is>
          <t>(без привʼязки)</t>
        </is>
      </c>
      <c r="F892" t="inlineStr">
        <is>
          <t>2</t>
        </is>
      </c>
      <c r="G892" t="inlineStr">
        <is>
          <t>20</t>
        </is>
      </c>
      <c r="H892" t="inlineStr">
        <is>
          <t>208</t>
        </is>
      </c>
      <c r="I892" t="inlineStr">
        <is>
          <t>2089</t>
        </is>
      </c>
      <c r="J892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K892" t="inlineStr">
        <is>
          <t>П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6</t>
        </is>
      </c>
      <c r="B893" t="inlineStr">
        <is>
          <t>АТ "Ощадбанк"</t>
        </is>
      </c>
      <c r="C893" t="inlineStr">
        <is>
          <t>державний</t>
        </is>
      </c>
      <c r="D893" t="inlineStr">
        <is>
          <t>Активи</t>
        </is>
      </c>
      <c r="E893" t="inlineStr">
        <is>
          <t>(без привʼязки)</t>
        </is>
      </c>
      <c r="F893" t="inlineStr">
        <is>
          <t>2</t>
        </is>
      </c>
      <c r="G893" t="inlineStr">
        <is>
          <t>21</t>
        </is>
      </c>
      <c r="H893" t="inlineStr">
        <is>
          <t>210</t>
        </is>
      </c>
      <c r="I893" t="inlineStr">
        <is>
          <t>2103</t>
        </is>
      </c>
      <c r="J893" t="inlineStr">
        <is>
          <t>Кредити, що надані органам державної влади, які обліковуються за амортизованою собівартістю</t>
        </is>
      </c>
      <c r="K893" t="inlineStr">
        <is>
          <t>А</t>
        </is>
      </c>
      <c r="L893" t="n">
        <v>16994.2421</v>
      </c>
      <c r="M893" t="n">
        <v>0</v>
      </c>
      <c r="N893" t="n">
        <v>16994.2421</v>
      </c>
      <c r="O893" t="n">
        <v>181096.95468</v>
      </c>
      <c r="P893" t="n">
        <v>26785.71429</v>
      </c>
      <c r="Q893" t="n">
        <v>154311.24039</v>
      </c>
      <c r="R893" t="n">
        <v>1464185.62382</v>
      </c>
      <c r="S893" t="n">
        <v>589285.71402</v>
      </c>
      <c r="T893" t="n">
        <v>874899.9098</v>
      </c>
    </row>
    <row r="894">
      <c r="A894" t="inlineStr">
        <is>
          <t>6</t>
        </is>
      </c>
      <c r="B894" t="inlineStr">
        <is>
          <t>АТ "Ощадбанк"</t>
        </is>
      </c>
      <c r="C894" t="inlineStr">
        <is>
          <t>державний</t>
        </is>
      </c>
      <c r="D894" t="inlineStr">
        <is>
          <t>Активи</t>
        </is>
      </c>
      <c r="E894" t="inlineStr">
        <is>
          <t>(без привʼязки)</t>
        </is>
      </c>
      <c r="F894" t="inlineStr">
        <is>
          <t>2</t>
        </is>
      </c>
      <c r="G894" t="inlineStr">
        <is>
          <t>21</t>
        </is>
      </c>
      <c r="H894" t="inlineStr">
        <is>
          <t>210</t>
        </is>
      </c>
      <c r="I894" t="inlineStr">
        <is>
          <t>2106</t>
        </is>
      </c>
      <c r="J89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894" t="inlineStr">
        <is>
          <t>А</t>
        </is>
      </c>
      <c r="L894" t="n">
        <v>143.76658</v>
      </c>
      <c r="M894" t="n">
        <v>143.76658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6</t>
        </is>
      </c>
      <c r="B895" t="inlineStr">
        <is>
          <t>АТ "Ощадбанк"</t>
        </is>
      </c>
      <c r="C895" t="inlineStr">
        <is>
          <t>державний</t>
        </is>
      </c>
      <c r="D895" t="inlineStr">
        <is>
          <t>Активи</t>
        </is>
      </c>
      <c r="E895" t="inlineStr">
        <is>
          <t>(без привʼязки)</t>
        </is>
      </c>
      <c r="F895" t="inlineStr">
        <is>
          <t>2</t>
        </is>
      </c>
      <c r="G895" t="inlineStr">
        <is>
          <t>21</t>
        </is>
      </c>
      <c r="H895" t="inlineStr">
        <is>
          <t>210</t>
        </is>
      </c>
      <c r="I895" t="inlineStr">
        <is>
          <t>2106</t>
        </is>
      </c>
      <c r="J89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895" t="inlineStr">
        <is>
          <t>П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-2130.49981</v>
      </c>
      <c r="S895" t="n">
        <v>-2130.49981</v>
      </c>
      <c r="T895" t="n">
        <v>0</v>
      </c>
    </row>
    <row r="896">
      <c r="A896" t="inlineStr">
        <is>
          <t>6</t>
        </is>
      </c>
      <c r="B896" t="inlineStr">
        <is>
          <t>АТ "Ощадбанк"</t>
        </is>
      </c>
      <c r="C896" t="inlineStr">
        <is>
          <t>державний</t>
        </is>
      </c>
      <c r="D896" t="inlineStr">
        <is>
          <t>Активи</t>
        </is>
      </c>
      <c r="E896" t="inlineStr">
        <is>
          <t>(без привʼязки)</t>
        </is>
      </c>
      <c r="F896" t="inlineStr">
        <is>
          <t>2</t>
        </is>
      </c>
      <c r="G896" t="inlineStr">
        <is>
          <t>21</t>
        </is>
      </c>
      <c r="H896" t="inlineStr">
        <is>
          <t>210</t>
        </is>
      </c>
      <c r="I896" t="inlineStr">
        <is>
          <t>2108</t>
        </is>
      </c>
      <c r="J896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K896" t="inlineStr">
        <is>
          <t>А</t>
        </is>
      </c>
      <c r="L896" t="n">
        <v>13499.2047</v>
      </c>
      <c r="M896" t="n">
        <v>9554.794519999999</v>
      </c>
      <c r="N896" t="n">
        <v>3944.41018</v>
      </c>
      <c r="O896" t="n">
        <v>16571.24245</v>
      </c>
      <c r="P896" t="n">
        <v>11477.86203</v>
      </c>
      <c r="Q896" t="n">
        <v>5093.38042</v>
      </c>
      <c r="R896" t="n">
        <v>13454.25598</v>
      </c>
      <c r="S896" t="n">
        <v>9554.794519999999</v>
      </c>
      <c r="T896" t="n">
        <v>3899.46146</v>
      </c>
    </row>
    <row r="897">
      <c r="A897" t="inlineStr">
        <is>
          <t>6</t>
        </is>
      </c>
      <c r="B897" t="inlineStr">
        <is>
          <t>АТ "Ощадбанк"</t>
        </is>
      </c>
      <c r="C897" t="inlineStr">
        <is>
          <t>державний</t>
        </is>
      </c>
      <c r="D897" t="inlineStr">
        <is>
          <t>Активи</t>
        </is>
      </c>
      <c r="E897" t="inlineStr">
        <is>
          <t>(без привʼязки)</t>
        </is>
      </c>
      <c r="F897" t="inlineStr">
        <is>
          <t>2</t>
        </is>
      </c>
      <c r="G897" t="inlineStr">
        <is>
          <t>21</t>
        </is>
      </c>
      <c r="H897" t="inlineStr">
        <is>
          <t>210</t>
        </is>
      </c>
      <c r="I897" t="inlineStr">
        <is>
          <t>2109</t>
        </is>
      </c>
      <c r="J897" t="inlineStr">
        <is>
          <t>Резерв за кредитами, що надані органам державної влади, які обліковуються за амортизованою собівартістю</t>
        </is>
      </c>
      <c r="K897" t="inlineStr">
        <is>
          <t>П</t>
        </is>
      </c>
      <c r="L897" t="n">
        <v>4415.55113</v>
      </c>
      <c r="M897" t="n">
        <v>544.30324</v>
      </c>
      <c r="N897" t="n">
        <v>3871.24789</v>
      </c>
      <c r="O897" t="n">
        <v>323.87234</v>
      </c>
      <c r="P897" t="n">
        <v>0</v>
      </c>
      <c r="Q897" t="n">
        <v>323.87234</v>
      </c>
      <c r="R897" t="n">
        <v>-20219.83212</v>
      </c>
      <c r="S897" t="n">
        <v>-7830.66688</v>
      </c>
      <c r="T897" t="n">
        <v>-12389.16524</v>
      </c>
    </row>
    <row r="898">
      <c r="A898" t="inlineStr">
        <is>
          <t>6</t>
        </is>
      </c>
      <c r="B898" t="inlineStr">
        <is>
          <t>АТ "Ощадбанк"</t>
        </is>
      </c>
      <c r="C898" t="inlineStr">
        <is>
          <t>державний</t>
        </is>
      </c>
      <c r="D898" t="inlineStr">
        <is>
          <t>Активи</t>
        </is>
      </c>
      <c r="E898" t="inlineStr">
        <is>
          <t>(без привʼязки)</t>
        </is>
      </c>
      <c r="F898" t="inlineStr">
        <is>
          <t>2</t>
        </is>
      </c>
      <c r="G898" t="inlineStr">
        <is>
          <t>21</t>
        </is>
      </c>
      <c r="H898" t="inlineStr">
        <is>
          <t>211</t>
        </is>
      </c>
      <c r="I898" t="inlineStr">
        <is>
          <t>2113</t>
        </is>
      </c>
      <c r="J898" t="inlineStr">
        <is>
          <t>Кредити, що надані органам місцевого самоврядування, які обліковуються за амортизованою собівартістю</t>
        </is>
      </c>
      <c r="K898" t="inlineStr">
        <is>
          <t>А</t>
        </is>
      </c>
      <c r="L898" t="n">
        <v>0</v>
      </c>
      <c r="M898" t="n">
        <v>0</v>
      </c>
      <c r="N898" t="n">
        <v>0</v>
      </c>
      <c r="O898" t="n">
        <v>170166.418</v>
      </c>
      <c r="P898" t="n">
        <v>170166.418</v>
      </c>
      <c r="Q898" t="n">
        <v>0</v>
      </c>
      <c r="R898" t="n">
        <v>1550610.03889</v>
      </c>
      <c r="S898" t="n">
        <v>1550610.03889</v>
      </c>
      <c r="T898" t="n">
        <v>0</v>
      </c>
    </row>
    <row r="899">
      <c r="A899" t="inlineStr">
        <is>
          <t>6</t>
        </is>
      </c>
      <c r="B899" t="inlineStr">
        <is>
          <t>АТ "Ощадбанк"</t>
        </is>
      </c>
      <c r="C899" t="inlineStr">
        <is>
          <t>державний</t>
        </is>
      </c>
      <c r="D899" t="inlineStr">
        <is>
          <t>Активи</t>
        </is>
      </c>
      <c r="E899" t="inlineStr">
        <is>
          <t>(без привʼязки)</t>
        </is>
      </c>
      <c r="F899" t="inlineStr">
        <is>
          <t>2</t>
        </is>
      </c>
      <c r="G899" t="inlineStr">
        <is>
          <t>21</t>
        </is>
      </c>
      <c r="H899" t="inlineStr">
        <is>
          <t>211</t>
        </is>
      </c>
      <c r="I899" t="inlineStr">
        <is>
          <t>2116</t>
        </is>
      </c>
      <c r="J89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899" t="inlineStr">
        <is>
          <t>А</t>
        </is>
      </c>
      <c r="L899" t="n">
        <v>3789.61255</v>
      </c>
      <c r="M899" t="n">
        <v>3789.61255</v>
      </c>
      <c r="N899" t="n">
        <v>0</v>
      </c>
      <c r="O899" t="n">
        <v>265.65784</v>
      </c>
      <c r="P899" t="n">
        <v>265.65784</v>
      </c>
      <c r="Q899" t="n">
        <v>0</v>
      </c>
      <c r="R899" t="n">
        <v>5139.11723</v>
      </c>
      <c r="S899" t="n">
        <v>5139.11723</v>
      </c>
      <c r="T899" t="n">
        <v>0</v>
      </c>
    </row>
    <row r="900">
      <c r="A900" t="inlineStr">
        <is>
          <t>6</t>
        </is>
      </c>
      <c r="B900" t="inlineStr">
        <is>
          <t>АТ "Ощадбанк"</t>
        </is>
      </c>
      <c r="C900" t="inlineStr">
        <is>
          <t>державний</t>
        </is>
      </c>
      <c r="D900" t="inlineStr">
        <is>
          <t>Активи</t>
        </is>
      </c>
      <c r="E900" t="inlineStr">
        <is>
          <t>(без привʼязки)</t>
        </is>
      </c>
      <c r="F900" t="inlineStr">
        <is>
          <t>2</t>
        </is>
      </c>
      <c r="G900" t="inlineStr">
        <is>
          <t>21</t>
        </is>
      </c>
      <c r="H900" t="inlineStr">
        <is>
          <t>211</t>
        </is>
      </c>
      <c r="I900" t="inlineStr">
        <is>
          <t>2116</t>
        </is>
      </c>
      <c r="J90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900" t="inlineStr">
        <is>
          <t>П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-2999.70262</v>
      </c>
      <c r="S900" t="n">
        <v>-2999.70262</v>
      </c>
      <c r="T900" t="n">
        <v>0</v>
      </c>
    </row>
    <row r="901">
      <c r="A901" t="inlineStr">
        <is>
          <t>6</t>
        </is>
      </c>
      <c r="B901" t="inlineStr">
        <is>
          <t>АТ "Ощадбанк"</t>
        </is>
      </c>
      <c r="C901" t="inlineStr">
        <is>
          <t>державний</t>
        </is>
      </c>
      <c r="D901" t="inlineStr">
        <is>
          <t>Активи</t>
        </is>
      </c>
      <c r="E901" t="inlineStr">
        <is>
          <t>(без привʼязки)</t>
        </is>
      </c>
      <c r="F901" t="inlineStr">
        <is>
          <t>2</t>
        </is>
      </c>
      <c r="G901" t="inlineStr">
        <is>
          <t>21</t>
        </is>
      </c>
      <c r="H901" t="inlineStr">
        <is>
          <t>211</t>
        </is>
      </c>
      <c r="I901" t="inlineStr">
        <is>
          <t>2118</t>
        </is>
      </c>
      <c r="J901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K901" t="inlineStr">
        <is>
          <t>А</t>
        </is>
      </c>
      <c r="L901" t="n">
        <v>22234.1477</v>
      </c>
      <c r="M901" t="n">
        <v>22234.1477</v>
      </c>
      <c r="N901" t="n">
        <v>0</v>
      </c>
      <c r="O901" t="n">
        <v>26060.04339</v>
      </c>
      <c r="P901" t="n">
        <v>26060.04339</v>
      </c>
      <c r="Q901" t="n">
        <v>0</v>
      </c>
      <c r="R901" t="n">
        <v>22234.1477</v>
      </c>
      <c r="S901" t="n">
        <v>22234.1477</v>
      </c>
      <c r="T901" t="n">
        <v>0</v>
      </c>
    </row>
    <row r="902">
      <c r="A902" t="inlineStr">
        <is>
          <t>6</t>
        </is>
      </c>
      <c r="B902" t="inlineStr">
        <is>
          <t>АТ "Ощадбанк"</t>
        </is>
      </c>
      <c r="C902" t="inlineStr">
        <is>
          <t>державний</t>
        </is>
      </c>
      <c r="D902" t="inlineStr">
        <is>
          <t>Активи</t>
        </is>
      </c>
      <c r="E902" t="inlineStr">
        <is>
          <t>(без привʼязки)</t>
        </is>
      </c>
      <c r="F902" t="inlineStr">
        <is>
          <t>2</t>
        </is>
      </c>
      <c r="G902" t="inlineStr">
        <is>
          <t>21</t>
        </is>
      </c>
      <c r="H902" t="inlineStr">
        <is>
          <t>211</t>
        </is>
      </c>
      <c r="I902" t="inlineStr">
        <is>
          <t>2119</t>
        </is>
      </c>
      <c r="J902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K902" t="inlineStr">
        <is>
          <t>П</t>
        </is>
      </c>
      <c r="L902" t="n">
        <v>4970.51885</v>
      </c>
      <c r="M902" t="n">
        <v>4970.51885</v>
      </c>
      <c r="N902" t="n">
        <v>0</v>
      </c>
      <c r="O902" t="n">
        <v>0</v>
      </c>
      <c r="P902" t="n">
        <v>0</v>
      </c>
      <c r="Q902" t="n">
        <v>0</v>
      </c>
      <c r="R902" t="n">
        <v>-39209.56038</v>
      </c>
      <c r="S902" t="n">
        <v>-39209.56038</v>
      </c>
      <c r="T902" t="n">
        <v>0</v>
      </c>
    </row>
    <row r="903">
      <c r="A903" t="inlineStr">
        <is>
          <t>6</t>
        </is>
      </c>
      <c r="B903" t="inlineStr">
        <is>
          <t>АТ "Ощадбанк"</t>
        </is>
      </c>
      <c r="C903" t="inlineStr">
        <is>
          <t>державний</t>
        </is>
      </c>
      <c r="D903" t="inlineStr">
        <is>
          <t>Активи</t>
        </is>
      </c>
      <c r="E903" t="inlineStr">
        <is>
          <t>(без привʼязки)</t>
        </is>
      </c>
      <c r="F903" t="inlineStr">
        <is>
          <t>2</t>
        </is>
      </c>
      <c r="G903" t="inlineStr">
        <is>
          <t>22</t>
        </is>
      </c>
      <c r="H903" t="inlineStr">
        <is>
          <t>220</t>
        </is>
      </c>
      <c r="I903" t="inlineStr">
        <is>
          <t>2203</t>
        </is>
      </c>
      <c r="J903" t="inlineStr">
        <is>
          <t>Кредити на поточні потреби, що надані фізичним особам, які обліковуються за амортизованою собівартістю</t>
        </is>
      </c>
      <c r="K903" t="inlineStr">
        <is>
          <t>А</t>
        </is>
      </c>
      <c r="L903" t="n">
        <v>2375173.66765</v>
      </c>
      <c r="M903" t="n">
        <v>2362450.5954</v>
      </c>
      <c r="N903" t="n">
        <v>12723.07225</v>
      </c>
      <c r="O903" t="n">
        <v>2295853.10868</v>
      </c>
      <c r="P903" t="n">
        <v>2287192.66621</v>
      </c>
      <c r="Q903" t="n">
        <v>8660.44247</v>
      </c>
      <c r="R903" t="n">
        <v>16314105.77056</v>
      </c>
      <c r="S903" t="n">
        <v>15618150.40073</v>
      </c>
      <c r="T903" t="n">
        <v>695955.36983</v>
      </c>
    </row>
    <row r="904">
      <c r="A904" t="inlineStr">
        <is>
          <t>6</t>
        </is>
      </c>
      <c r="B904" t="inlineStr">
        <is>
          <t>АТ "Ощадбанк"</t>
        </is>
      </c>
      <c r="C904" t="inlineStr">
        <is>
          <t>державний</t>
        </is>
      </c>
      <c r="D904" t="inlineStr">
        <is>
          <t>Активи</t>
        </is>
      </c>
      <c r="E904" t="inlineStr">
        <is>
          <t>(без привʼязки)</t>
        </is>
      </c>
      <c r="F904" t="inlineStr">
        <is>
          <t>2</t>
        </is>
      </c>
      <c r="G904" t="inlineStr">
        <is>
          <t>22</t>
        </is>
      </c>
      <c r="H904" t="inlineStr">
        <is>
          <t>220</t>
        </is>
      </c>
      <c r="I904" t="inlineStr">
        <is>
          <t>2206</t>
        </is>
      </c>
      <c r="J90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904" t="inlineStr">
        <is>
          <t>А</t>
        </is>
      </c>
      <c r="L904" t="n">
        <v>43812.23551</v>
      </c>
      <c r="M904" t="n">
        <v>43812.06276</v>
      </c>
      <c r="N904" t="n">
        <v>0.17275</v>
      </c>
      <c r="O904" t="n">
        <v>38420.72894</v>
      </c>
      <c r="P904" t="n">
        <v>38420.7089</v>
      </c>
      <c r="Q904" t="n">
        <v>0.02004</v>
      </c>
      <c r="R904" t="n">
        <v>19396.39295</v>
      </c>
      <c r="S904" t="n">
        <v>19396.39295</v>
      </c>
      <c r="T904" t="n">
        <v>0</v>
      </c>
    </row>
    <row r="905">
      <c r="A905" t="inlineStr">
        <is>
          <t>6</t>
        </is>
      </c>
      <c r="B905" t="inlineStr">
        <is>
          <t>АТ "Ощадбанк"</t>
        </is>
      </c>
      <c r="C905" t="inlineStr">
        <is>
          <t>державний</t>
        </is>
      </c>
      <c r="D905" t="inlineStr">
        <is>
          <t>Активи</t>
        </is>
      </c>
      <c r="E905" t="inlineStr">
        <is>
          <t>(без привʼязки)</t>
        </is>
      </c>
      <c r="F905" t="inlineStr">
        <is>
          <t>2</t>
        </is>
      </c>
      <c r="G905" t="inlineStr">
        <is>
          <t>22</t>
        </is>
      </c>
      <c r="H905" t="inlineStr">
        <is>
          <t>220</t>
        </is>
      </c>
      <c r="I905" t="inlineStr">
        <is>
          <t>2206</t>
        </is>
      </c>
      <c r="J90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905" t="inlineStr">
        <is>
          <t>П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-427494.62916</v>
      </c>
      <c r="S905" t="n">
        <v>-427493.77408</v>
      </c>
      <c r="T905" t="n">
        <v>-0.85508</v>
      </c>
    </row>
    <row r="906">
      <c r="A906" t="inlineStr">
        <is>
          <t>6</t>
        </is>
      </c>
      <c r="B906" t="inlineStr">
        <is>
          <t>АТ "Ощадбанк"</t>
        </is>
      </c>
      <c r="C906" t="inlineStr">
        <is>
          <t>державний</t>
        </is>
      </c>
      <c r="D906" t="inlineStr">
        <is>
          <t>Активи</t>
        </is>
      </c>
      <c r="E906" t="inlineStr">
        <is>
          <t>(без привʼязки)</t>
        </is>
      </c>
      <c r="F906" t="inlineStr">
        <is>
          <t>2</t>
        </is>
      </c>
      <c r="G906" t="inlineStr">
        <is>
          <t>22</t>
        </is>
      </c>
      <c r="H906" t="inlineStr">
        <is>
          <t>220</t>
        </is>
      </c>
      <c r="I906" t="inlineStr">
        <is>
          <t>2208</t>
        </is>
      </c>
      <c r="J906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K906" t="inlineStr">
        <is>
          <t>А</t>
        </is>
      </c>
      <c r="L906" t="n">
        <v>319731.16155</v>
      </c>
      <c r="M906" t="n">
        <v>316191.35155</v>
      </c>
      <c r="N906" t="n">
        <v>3539.81</v>
      </c>
      <c r="O906" t="n">
        <v>314035.68885</v>
      </c>
      <c r="P906" t="n">
        <v>311293.81253</v>
      </c>
      <c r="Q906" t="n">
        <v>2741.87632</v>
      </c>
      <c r="R906" t="n">
        <v>831970.49683</v>
      </c>
      <c r="S906" t="n">
        <v>638980.4598599999</v>
      </c>
      <c r="T906" t="n">
        <v>192990.03697</v>
      </c>
    </row>
    <row r="907">
      <c r="A907" t="inlineStr">
        <is>
          <t>6</t>
        </is>
      </c>
      <c r="B907" t="inlineStr">
        <is>
          <t>АТ "Ощадбанк"</t>
        </is>
      </c>
      <c r="C907" t="inlineStr">
        <is>
          <t>державний</t>
        </is>
      </c>
      <c r="D907" t="inlineStr">
        <is>
          <t>Активи</t>
        </is>
      </c>
      <c r="E907" t="inlineStr">
        <is>
          <t>(без привʼязки)</t>
        </is>
      </c>
      <c r="F907" t="inlineStr">
        <is>
          <t>2</t>
        </is>
      </c>
      <c r="G907" t="inlineStr">
        <is>
          <t>22</t>
        </is>
      </c>
      <c r="H907" t="inlineStr">
        <is>
          <t>220</t>
        </is>
      </c>
      <c r="I907" t="inlineStr">
        <is>
          <t>2209</t>
        </is>
      </c>
      <c r="J907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K907" t="inlineStr">
        <is>
          <t>П</t>
        </is>
      </c>
      <c r="L907" t="n">
        <v>51410.97873</v>
      </c>
      <c r="M907" t="n">
        <v>40019.96655</v>
      </c>
      <c r="N907" t="n">
        <v>11391.01218</v>
      </c>
      <c r="O907" t="n">
        <v>62887.62549</v>
      </c>
      <c r="P907" t="n">
        <v>46622.50507</v>
      </c>
      <c r="Q907" t="n">
        <v>16265.12042</v>
      </c>
      <c r="R907" t="n">
        <v>-3964933.67486</v>
      </c>
      <c r="S907" t="n">
        <v>-3076157.52587</v>
      </c>
      <c r="T907" t="n">
        <v>-888776.14899</v>
      </c>
    </row>
    <row r="908">
      <c r="A908" t="inlineStr">
        <is>
          <t>6</t>
        </is>
      </c>
      <c r="B908" t="inlineStr">
        <is>
          <t>АТ "Ощадбанк"</t>
        </is>
      </c>
      <c r="C908" t="inlineStr">
        <is>
          <t>державний</t>
        </is>
      </c>
      <c r="D908" t="inlineStr">
        <is>
          <t>Активи</t>
        </is>
      </c>
      <c r="E908" t="inlineStr">
        <is>
          <t>(без привʼязки)</t>
        </is>
      </c>
      <c r="F908" t="inlineStr">
        <is>
          <t>2</t>
        </is>
      </c>
      <c r="G908" t="inlineStr">
        <is>
          <t>22</t>
        </is>
      </c>
      <c r="H908" t="inlineStr">
        <is>
          <t>221</t>
        </is>
      </c>
      <c r="I908" t="inlineStr">
        <is>
          <t>2211</t>
        </is>
      </c>
      <c r="J908" t="inlineStr">
        <is>
          <t>Фінансовий лізинг (оренда), що наданий фізичним особам, який обліковується за амортизованою собівартістю</t>
        </is>
      </c>
      <c r="K908" t="inlineStr">
        <is>
          <t>А</t>
        </is>
      </c>
      <c r="L908" t="n">
        <v>39.38571</v>
      </c>
      <c r="M908" t="n">
        <v>39.38571</v>
      </c>
      <c r="N908" t="n">
        <v>0</v>
      </c>
      <c r="O908" t="n">
        <v>117.77113</v>
      </c>
      <c r="P908" t="n">
        <v>117.77113</v>
      </c>
      <c r="Q908" t="n">
        <v>0</v>
      </c>
      <c r="R908" t="n">
        <v>2481.30009</v>
      </c>
      <c r="S908" t="n">
        <v>2481.30009</v>
      </c>
      <c r="T908" t="n">
        <v>0</v>
      </c>
    </row>
    <row r="909">
      <c r="A909" t="inlineStr">
        <is>
          <t>6</t>
        </is>
      </c>
      <c r="B909" t="inlineStr">
        <is>
          <t>АТ "Ощадбанк"</t>
        </is>
      </c>
      <c r="C909" t="inlineStr">
        <is>
          <t>державний</t>
        </is>
      </c>
      <c r="D909" t="inlineStr">
        <is>
          <t>Активи</t>
        </is>
      </c>
      <c r="E909" t="inlineStr">
        <is>
          <t>(без привʼязки)</t>
        </is>
      </c>
      <c r="F909" t="inlineStr">
        <is>
          <t>2</t>
        </is>
      </c>
      <c r="G909" t="inlineStr">
        <is>
          <t>22</t>
        </is>
      </c>
      <c r="H909" t="inlineStr">
        <is>
          <t>221</t>
        </is>
      </c>
      <c r="I909" t="inlineStr">
        <is>
          <t>2216</t>
        </is>
      </c>
      <c r="J90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909" t="inlineStr">
        <is>
          <t>А</t>
        </is>
      </c>
      <c r="L909" t="n">
        <v>0</v>
      </c>
      <c r="M909" t="n">
        <v>0</v>
      </c>
      <c r="N909" t="n">
        <v>0</v>
      </c>
      <c r="O909" t="n">
        <v>0.00168</v>
      </c>
      <c r="P909" t="n">
        <v>0.00168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6</t>
        </is>
      </c>
      <c r="B910" t="inlineStr">
        <is>
          <t>АТ "Ощадбанк"</t>
        </is>
      </c>
      <c r="C910" t="inlineStr">
        <is>
          <t>державний</t>
        </is>
      </c>
      <c r="D910" t="inlineStr">
        <is>
          <t>Активи</t>
        </is>
      </c>
      <c r="E910" t="inlineStr">
        <is>
          <t>(без привʼязки)</t>
        </is>
      </c>
      <c r="F910" t="inlineStr">
        <is>
          <t>2</t>
        </is>
      </c>
      <c r="G910" t="inlineStr">
        <is>
          <t>22</t>
        </is>
      </c>
      <c r="H910" t="inlineStr">
        <is>
          <t>221</t>
        </is>
      </c>
      <c r="I910" t="inlineStr">
        <is>
          <t>2216</t>
        </is>
      </c>
      <c r="J91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910" t="inlineStr">
        <is>
          <t>П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-1.99167</v>
      </c>
      <c r="S910" t="n">
        <v>-1.99167</v>
      </c>
      <c r="T910" t="n">
        <v>0</v>
      </c>
    </row>
    <row r="911">
      <c r="A911" t="inlineStr">
        <is>
          <t>6</t>
        </is>
      </c>
      <c r="B911" t="inlineStr">
        <is>
          <t>АТ "Ощадбанк"</t>
        </is>
      </c>
      <c r="C911" t="inlineStr">
        <is>
          <t>державний</t>
        </is>
      </c>
      <c r="D911" t="inlineStr">
        <is>
          <t>Активи</t>
        </is>
      </c>
      <c r="E911" t="inlineStr">
        <is>
          <t>(без привʼязки)</t>
        </is>
      </c>
      <c r="F911" t="inlineStr">
        <is>
          <t>2</t>
        </is>
      </c>
      <c r="G911" t="inlineStr">
        <is>
          <t>22</t>
        </is>
      </c>
      <c r="H911" t="inlineStr">
        <is>
          <t>221</t>
        </is>
      </c>
      <c r="I911" t="inlineStr">
        <is>
          <t>2218</t>
        </is>
      </c>
      <c r="J91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K911" t="inlineStr">
        <is>
          <t>А</t>
        </is>
      </c>
      <c r="L911" t="n">
        <v>60.34396</v>
      </c>
      <c r="M911" t="n">
        <v>60.34396</v>
      </c>
      <c r="N911" t="n">
        <v>0</v>
      </c>
      <c r="O911" t="n">
        <v>65.32317999999999</v>
      </c>
      <c r="P911" t="n">
        <v>65.32317999999999</v>
      </c>
      <c r="Q911" t="n">
        <v>0</v>
      </c>
      <c r="R911" t="n">
        <v>28.23366</v>
      </c>
      <c r="S911" t="n">
        <v>28.23366</v>
      </c>
      <c r="T911" t="n">
        <v>0</v>
      </c>
    </row>
    <row r="912">
      <c r="A912" t="inlineStr">
        <is>
          <t>6</t>
        </is>
      </c>
      <c r="B912" t="inlineStr">
        <is>
          <t>АТ "Ощадбанк"</t>
        </is>
      </c>
      <c r="C912" t="inlineStr">
        <is>
          <t>державний</t>
        </is>
      </c>
      <c r="D912" t="inlineStr">
        <is>
          <t>Активи</t>
        </is>
      </c>
      <c r="E912" t="inlineStr">
        <is>
          <t>(без привʼязки)</t>
        </is>
      </c>
      <c r="F912" t="inlineStr">
        <is>
          <t>2</t>
        </is>
      </c>
      <c r="G912" t="inlineStr">
        <is>
          <t>22</t>
        </is>
      </c>
      <c r="H912" t="inlineStr">
        <is>
          <t>221</t>
        </is>
      </c>
      <c r="I912" t="inlineStr">
        <is>
          <t>2219</t>
        </is>
      </c>
      <c r="J912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K912" t="inlineStr">
        <is>
          <t>П</t>
        </is>
      </c>
      <c r="L912" t="n">
        <v>10.29731</v>
      </c>
      <c r="M912" t="n">
        <v>10.29731</v>
      </c>
      <c r="N912" t="n">
        <v>0</v>
      </c>
      <c r="O912" t="n">
        <v>0</v>
      </c>
      <c r="P912" t="n">
        <v>0</v>
      </c>
      <c r="Q912" t="n">
        <v>0</v>
      </c>
      <c r="R912" t="n">
        <v>-0.16365</v>
      </c>
      <c r="S912" t="n">
        <v>-0.16365</v>
      </c>
      <c r="T912" t="n">
        <v>0</v>
      </c>
    </row>
    <row r="913">
      <c r="A913" t="inlineStr">
        <is>
          <t>6</t>
        </is>
      </c>
      <c r="B913" t="inlineStr">
        <is>
          <t>АТ "Ощадбанк"</t>
        </is>
      </c>
      <c r="C913" t="inlineStr">
        <is>
          <t>державний</t>
        </is>
      </c>
      <c r="D913" t="inlineStr">
        <is>
          <t>Активи</t>
        </is>
      </c>
      <c r="E913" t="inlineStr">
        <is>
          <t>(без привʼязки)</t>
        </is>
      </c>
      <c r="F913" t="inlineStr">
        <is>
          <t>2</t>
        </is>
      </c>
      <c r="G913" t="inlineStr">
        <is>
          <t>22</t>
        </is>
      </c>
      <c r="H913" t="inlineStr">
        <is>
          <t>223</t>
        </is>
      </c>
      <c r="I913" t="inlineStr">
        <is>
          <t>2233</t>
        </is>
      </c>
      <c r="J913" t="inlineStr">
        <is>
          <t>Іпотечні кредити, що надані фізичним особам, які обліковуються за амортизованою собівартістю</t>
        </is>
      </c>
      <c r="K913" t="inlineStr">
        <is>
          <t>А</t>
        </is>
      </c>
      <c r="L913" t="n">
        <v>418374.00363</v>
      </c>
      <c r="M913" t="n">
        <v>411790.50249</v>
      </c>
      <c r="N913" t="n">
        <v>6583.50114</v>
      </c>
      <c r="O913" t="n">
        <v>133604.87102</v>
      </c>
      <c r="P913" t="n">
        <v>124979.17439</v>
      </c>
      <c r="Q913" t="n">
        <v>8625.69663</v>
      </c>
      <c r="R913" t="n">
        <v>15010151.37685</v>
      </c>
      <c r="S913" t="n">
        <v>14658732.39585</v>
      </c>
      <c r="T913" t="n">
        <v>351418.981</v>
      </c>
    </row>
    <row r="914">
      <c r="A914" t="inlineStr">
        <is>
          <t>6</t>
        </is>
      </c>
      <c r="B914" t="inlineStr">
        <is>
          <t>АТ "Ощадбанк"</t>
        </is>
      </c>
      <c r="C914" t="inlineStr">
        <is>
          <t>державний</t>
        </is>
      </c>
      <c r="D914" t="inlineStr">
        <is>
          <t>Активи</t>
        </is>
      </c>
      <c r="E914" t="inlineStr">
        <is>
          <t>(без привʼязки)</t>
        </is>
      </c>
      <c r="F914" t="inlineStr">
        <is>
          <t>2</t>
        </is>
      </c>
      <c r="G914" t="inlineStr">
        <is>
          <t>22</t>
        </is>
      </c>
      <c r="H914" t="inlineStr">
        <is>
          <t>223</t>
        </is>
      </c>
      <c r="I914" t="inlineStr">
        <is>
          <t>2236</t>
        </is>
      </c>
      <c r="J9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914" t="inlineStr">
        <is>
          <t>А</t>
        </is>
      </c>
      <c r="L914" t="n">
        <v>3181.89258</v>
      </c>
      <c r="M914" t="n">
        <v>3181.36336</v>
      </c>
      <c r="N914" t="n">
        <v>0.52922</v>
      </c>
      <c r="O914" t="n">
        <v>5228.20538</v>
      </c>
      <c r="P914" t="n">
        <v>5227.95281</v>
      </c>
      <c r="Q914" t="n">
        <v>0.25257</v>
      </c>
      <c r="R914" t="n">
        <v>55756.60019</v>
      </c>
      <c r="S914" t="n">
        <v>55756.60019</v>
      </c>
      <c r="T914" t="n">
        <v>0</v>
      </c>
    </row>
    <row r="915">
      <c r="A915" t="inlineStr">
        <is>
          <t>6</t>
        </is>
      </c>
      <c r="B915" t="inlineStr">
        <is>
          <t>АТ "Ощадбанк"</t>
        </is>
      </c>
      <c r="C915" t="inlineStr">
        <is>
          <t>державний</t>
        </is>
      </c>
      <c r="D915" t="inlineStr">
        <is>
          <t>Активи</t>
        </is>
      </c>
      <c r="E915" t="inlineStr">
        <is>
          <t>(без привʼязки)</t>
        </is>
      </c>
      <c r="F915" t="inlineStr">
        <is>
          <t>2</t>
        </is>
      </c>
      <c r="G915" t="inlineStr">
        <is>
          <t>22</t>
        </is>
      </c>
      <c r="H915" t="inlineStr">
        <is>
          <t>223</t>
        </is>
      </c>
      <c r="I915" t="inlineStr">
        <is>
          <t>2236</t>
        </is>
      </c>
      <c r="J9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915" t="inlineStr">
        <is>
          <t>П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-71972.83067</v>
      </c>
      <c r="S915" t="n">
        <v>-71968.58981999999</v>
      </c>
      <c r="T915" t="n">
        <v>-4.24085</v>
      </c>
    </row>
    <row r="916">
      <c r="A916" t="inlineStr">
        <is>
          <t>6</t>
        </is>
      </c>
      <c r="B916" t="inlineStr">
        <is>
          <t>АТ "Ощадбанк"</t>
        </is>
      </c>
      <c r="C916" t="inlineStr">
        <is>
          <t>державний</t>
        </is>
      </c>
      <c r="D916" t="inlineStr">
        <is>
          <t>Активи</t>
        </is>
      </c>
      <c r="E916" t="inlineStr">
        <is>
          <t>(без привʼязки)</t>
        </is>
      </c>
      <c r="F916" t="inlineStr">
        <is>
          <t>2</t>
        </is>
      </c>
      <c r="G916" t="inlineStr">
        <is>
          <t>22</t>
        </is>
      </c>
      <c r="H916" t="inlineStr">
        <is>
          <t>223</t>
        </is>
      </c>
      <c r="I916" t="inlineStr">
        <is>
          <t>2238</t>
        </is>
      </c>
      <c r="J916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K916" t="inlineStr">
        <is>
          <t>А</t>
        </is>
      </c>
      <c r="L916" t="n">
        <v>96863.23724</v>
      </c>
      <c r="M916" t="n">
        <v>94599.24161</v>
      </c>
      <c r="N916" t="n">
        <v>2263.99563</v>
      </c>
      <c r="O916" t="n">
        <v>100863.10271</v>
      </c>
      <c r="P916" t="n">
        <v>98994.72373</v>
      </c>
      <c r="Q916" t="n">
        <v>1868.37898</v>
      </c>
      <c r="R916" t="n">
        <v>278762.24216</v>
      </c>
      <c r="S916" t="n">
        <v>156869.09151</v>
      </c>
      <c r="T916" t="n">
        <v>121893.15065</v>
      </c>
    </row>
    <row r="917">
      <c r="A917" t="inlineStr">
        <is>
          <t>6</t>
        </is>
      </c>
      <c r="B917" t="inlineStr">
        <is>
          <t>АТ "Ощадбанк"</t>
        </is>
      </c>
      <c r="C917" t="inlineStr">
        <is>
          <t>державний</t>
        </is>
      </c>
      <c r="D917" t="inlineStr">
        <is>
          <t>Активи</t>
        </is>
      </c>
      <c r="E917" t="inlineStr">
        <is>
          <t>(без привʼязки)</t>
        </is>
      </c>
      <c r="F917" t="inlineStr">
        <is>
          <t>2</t>
        </is>
      </c>
      <c r="G917" t="inlineStr">
        <is>
          <t>22</t>
        </is>
      </c>
      <c r="H917" t="inlineStr">
        <is>
          <t>223</t>
        </is>
      </c>
      <c r="I917" t="inlineStr">
        <is>
          <t>2239</t>
        </is>
      </c>
      <c r="J917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K917" t="inlineStr">
        <is>
          <t>П</t>
        </is>
      </c>
      <c r="L917" t="n">
        <v>15881.94991</v>
      </c>
      <c r="M917" t="n">
        <v>5477.32317</v>
      </c>
      <c r="N917" t="n">
        <v>10404.62674</v>
      </c>
      <c r="O917" t="n">
        <v>15992.80687</v>
      </c>
      <c r="P917" t="n">
        <v>7220.2045</v>
      </c>
      <c r="Q917" t="n">
        <v>8772.602370000001</v>
      </c>
      <c r="R917" t="n">
        <v>-768363.98555</v>
      </c>
      <c r="S917" t="n">
        <v>-295243.64175</v>
      </c>
      <c r="T917" t="n">
        <v>-473120.3438</v>
      </c>
    </row>
    <row r="918">
      <c r="A918" t="inlineStr">
        <is>
          <t>6</t>
        </is>
      </c>
      <c r="B918" t="inlineStr">
        <is>
          <t>АТ "Ощадбанк"</t>
        </is>
      </c>
      <c r="C918" t="inlineStr">
        <is>
          <t>державний</t>
        </is>
      </c>
      <c r="D918" t="inlineStr">
        <is>
          <t>Активи</t>
        </is>
      </c>
      <c r="E918" t="inlineStr">
        <is>
          <t>(без привʼязки)</t>
        </is>
      </c>
      <c r="F918" t="inlineStr">
        <is>
          <t>2</t>
        </is>
      </c>
      <c r="G918" t="inlineStr">
        <is>
          <t>22</t>
        </is>
      </c>
      <c r="H918" t="inlineStr">
        <is>
          <t>224</t>
        </is>
      </c>
      <c r="I918" t="inlineStr">
        <is>
          <t>2240</t>
        </is>
      </c>
      <c r="J918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K918" t="inlineStr">
        <is>
          <t>А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6</t>
        </is>
      </c>
      <c r="B919" t="inlineStr">
        <is>
          <t>АТ "Ощадбанк"</t>
        </is>
      </c>
      <c r="C919" t="inlineStr">
        <is>
          <t>державний</t>
        </is>
      </c>
      <c r="D919" t="inlineStr">
        <is>
          <t>Активи</t>
        </is>
      </c>
      <c r="E919" t="inlineStr">
        <is>
          <t>(без привʼязки)</t>
        </is>
      </c>
      <c r="F919" t="inlineStr">
        <is>
          <t>2</t>
        </is>
      </c>
      <c r="G919" t="inlineStr">
        <is>
          <t>22</t>
        </is>
      </c>
      <c r="H919" t="inlineStr">
        <is>
          <t>224</t>
        </is>
      </c>
      <c r="I919" t="inlineStr">
        <is>
          <t>2241</t>
        </is>
      </c>
      <c r="J91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K919" t="inlineStr">
        <is>
          <t>А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6</t>
        </is>
      </c>
      <c r="B920" t="inlineStr">
        <is>
          <t>АТ "Ощадбанк"</t>
        </is>
      </c>
      <c r="C920" t="inlineStr">
        <is>
          <t>державний</t>
        </is>
      </c>
      <c r="D920" t="inlineStr">
        <is>
          <t>Активи</t>
        </is>
      </c>
      <c r="E920" t="inlineStr">
        <is>
          <t>(без привʼязки)</t>
        </is>
      </c>
      <c r="F920" t="inlineStr">
        <is>
          <t>2</t>
        </is>
      </c>
      <c r="G920" t="inlineStr">
        <is>
          <t>22</t>
        </is>
      </c>
      <c r="H920" t="inlineStr">
        <is>
          <t>224</t>
        </is>
      </c>
      <c r="I920" t="inlineStr">
        <is>
          <t>2243</t>
        </is>
      </c>
      <c r="J9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K920" t="inlineStr">
        <is>
          <t>А</t>
        </is>
      </c>
      <c r="L920" t="n">
        <v>9.274979999999999</v>
      </c>
      <c r="M920" t="n">
        <v>9.274979999999999</v>
      </c>
      <c r="N920" t="n">
        <v>0</v>
      </c>
      <c r="O920" t="n">
        <v>33.22228</v>
      </c>
      <c r="P920" t="n">
        <v>33.22228</v>
      </c>
      <c r="Q920" t="n">
        <v>0</v>
      </c>
      <c r="R920" t="n">
        <v>2130.89794</v>
      </c>
      <c r="S920" t="n">
        <v>2130.89794</v>
      </c>
      <c r="T920" t="n">
        <v>0</v>
      </c>
    </row>
    <row r="921">
      <c r="A921" t="inlineStr">
        <is>
          <t>6</t>
        </is>
      </c>
      <c r="B921" t="inlineStr">
        <is>
          <t>АТ "Ощадбанк"</t>
        </is>
      </c>
      <c r="C921" t="inlineStr">
        <is>
          <t>державний</t>
        </is>
      </c>
      <c r="D921" t="inlineStr">
        <is>
          <t>Активи</t>
        </is>
      </c>
      <c r="E921" t="inlineStr">
        <is>
          <t>(без привʼязки)</t>
        </is>
      </c>
      <c r="F921" t="inlineStr">
        <is>
          <t>2</t>
        </is>
      </c>
      <c r="G921" t="inlineStr">
        <is>
          <t>22</t>
        </is>
      </c>
      <c r="H921" t="inlineStr">
        <is>
          <t>224</t>
        </is>
      </c>
      <c r="I921" t="inlineStr">
        <is>
          <t>2246</t>
        </is>
      </c>
      <c r="J9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921" t="inlineStr">
        <is>
          <t>А</t>
        </is>
      </c>
      <c r="L921" t="n">
        <v>0.0021</v>
      </c>
      <c r="M921" t="n">
        <v>0.0021</v>
      </c>
      <c r="N921" t="n">
        <v>0</v>
      </c>
      <c r="O921" t="n">
        <v>0.79788</v>
      </c>
      <c r="P921" t="n">
        <v>0.79788</v>
      </c>
      <c r="Q921" t="n">
        <v>0</v>
      </c>
      <c r="R921" t="n">
        <v>28.45121</v>
      </c>
      <c r="S921" t="n">
        <v>28.45121</v>
      </c>
      <c r="T921" t="n">
        <v>0</v>
      </c>
    </row>
    <row r="922">
      <c r="A922" t="inlineStr">
        <is>
          <t>6</t>
        </is>
      </c>
      <c r="B922" t="inlineStr">
        <is>
          <t>АТ "Ощадбанк"</t>
        </is>
      </c>
      <c r="C922" t="inlineStr">
        <is>
          <t>державний</t>
        </is>
      </c>
      <c r="D922" t="inlineStr">
        <is>
          <t>Активи</t>
        </is>
      </c>
      <c r="E922" t="inlineStr">
        <is>
          <t>(без привʼязки)</t>
        </is>
      </c>
      <c r="F922" t="inlineStr">
        <is>
          <t>2</t>
        </is>
      </c>
      <c r="G922" t="inlineStr">
        <is>
          <t>22</t>
        </is>
      </c>
      <c r="H922" t="inlineStr">
        <is>
          <t>224</t>
        </is>
      </c>
      <c r="I922" t="inlineStr">
        <is>
          <t>2246</t>
        </is>
      </c>
      <c r="J9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922" t="inlineStr">
        <is>
          <t>П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-790.1744</v>
      </c>
      <c r="S922" t="n">
        <v>-790.1744</v>
      </c>
      <c r="T922" t="n">
        <v>0</v>
      </c>
    </row>
    <row r="923">
      <c r="A923" t="inlineStr">
        <is>
          <t>6</t>
        </is>
      </c>
      <c r="B923" t="inlineStr">
        <is>
          <t>АТ "Ощадбанк"</t>
        </is>
      </c>
      <c r="C923" t="inlineStr">
        <is>
          <t>державний</t>
        </is>
      </c>
      <c r="D923" t="inlineStr">
        <is>
          <t>Активи</t>
        </is>
      </c>
      <c r="E923" t="inlineStr">
        <is>
          <t>(без привʼязки)</t>
        </is>
      </c>
      <c r="F923" t="inlineStr">
        <is>
          <t>2</t>
        </is>
      </c>
      <c r="G923" t="inlineStr">
        <is>
          <t>22</t>
        </is>
      </c>
      <c r="H923" t="inlineStr">
        <is>
          <t>224</t>
        </is>
      </c>
      <c r="I923" t="inlineStr">
        <is>
          <t>2248</t>
        </is>
      </c>
      <c r="J923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K923" t="inlineStr">
        <is>
          <t>А</t>
        </is>
      </c>
      <c r="L923" t="n">
        <v>33.82609</v>
      </c>
      <c r="M923" t="n">
        <v>33.82609</v>
      </c>
      <c r="N923" t="n">
        <v>0</v>
      </c>
      <c r="O923" t="n">
        <v>36.57612</v>
      </c>
      <c r="P923" t="n">
        <v>36.57612</v>
      </c>
      <c r="Q923" t="n">
        <v>0</v>
      </c>
      <c r="R923" t="n">
        <v>45.00678</v>
      </c>
      <c r="S923" t="n">
        <v>45.00678</v>
      </c>
      <c r="T923" t="n">
        <v>0</v>
      </c>
    </row>
    <row r="924">
      <c r="A924" t="inlineStr">
        <is>
          <t>6</t>
        </is>
      </c>
      <c r="B924" t="inlineStr">
        <is>
          <t>АТ "Ощадбанк"</t>
        </is>
      </c>
      <c r="C924" t="inlineStr">
        <is>
          <t>державний</t>
        </is>
      </c>
      <c r="D924" t="inlineStr">
        <is>
          <t>Активи</t>
        </is>
      </c>
      <c r="E924" t="inlineStr">
        <is>
          <t>(без привʼязки)</t>
        </is>
      </c>
      <c r="F924" t="inlineStr">
        <is>
          <t>2</t>
        </is>
      </c>
      <c r="G924" t="inlineStr">
        <is>
          <t>22</t>
        </is>
      </c>
      <c r="H924" t="inlineStr">
        <is>
          <t>224</t>
        </is>
      </c>
      <c r="I924" t="inlineStr">
        <is>
          <t>2249</t>
        </is>
      </c>
      <c r="J92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924" t="inlineStr">
        <is>
          <t>А</t>
        </is>
      </c>
      <c r="L924" t="n">
        <v>7.24514</v>
      </c>
      <c r="M924" t="n">
        <v>7.24514</v>
      </c>
      <c r="N924" t="n">
        <v>0</v>
      </c>
      <c r="O924" t="n">
        <v>2.49384</v>
      </c>
      <c r="P924" t="n">
        <v>2.49384</v>
      </c>
      <c r="Q924" t="n">
        <v>0</v>
      </c>
      <c r="R924" t="n">
        <v>151.66467</v>
      </c>
      <c r="S924" t="n">
        <v>151.66467</v>
      </c>
      <c r="T924" t="n">
        <v>0</v>
      </c>
    </row>
    <row r="925">
      <c r="A925" t="inlineStr">
        <is>
          <t>6</t>
        </is>
      </c>
      <c r="B925" t="inlineStr">
        <is>
          <t>АТ "Ощадбанк"</t>
        </is>
      </c>
      <c r="C925" t="inlineStr">
        <is>
          <t>державний</t>
        </is>
      </c>
      <c r="D925" t="inlineStr">
        <is>
          <t>Активи</t>
        </is>
      </c>
      <c r="E925" t="inlineStr">
        <is>
          <t>(без привʼязки)</t>
        </is>
      </c>
      <c r="F925" t="inlineStr">
        <is>
          <t>2</t>
        </is>
      </c>
      <c r="G925" t="inlineStr">
        <is>
          <t>22</t>
        </is>
      </c>
      <c r="H925" t="inlineStr">
        <is>
          <t>224</t>
        </is>
      </c>
      <c r="I925" t="inlineStr">
        <is>
          <t>2249</t>
        </is>
      </c>
      <c r="J92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925" t="inlineStr">
        <is>
          <t>П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-19.6825</v>
      </c>
      <c r="S925" t="n">
        <v>-19.6825</v>
      </c>
      <c r="T925" t="n">
        <v>0</v>
      </c>
    </row>
    <row r="926">
      <c r="A926" t="inlineStr">
        <is>
          <t>6</t>
        </is>
      </c>
      <c r="B926" t="inlineStr">
        <is>
          <t>АТ "Ощадбанк"</t>
        </is>
      </c>
      <c r="C926" t="inlineStr">
        <is>
          <t>державний</t>
        </is>
      </c>
      <c r="D926" t="inlineStr">
        <is>
          <t>Активи</t>
        </is>
      </c>
      <c r="E926" t="inlineStr">
        <is>
          <t>(без привʼязки)</t>
        </is>
      </c>
      <c r="F926" t="inlineStr">
        <is>
          <t>2</t>
        </is>
      </c>
      <c r="G926" t="inlineStr">
        <is>
          <t>23</t>
        </is>
      </c>
      <c r="H926" t="inlineStr">
        <is>
          <t>230</t>
        </is>
      </c>
      <c r="I926" t="inlineStr">
        <is>
          <t>2301</t>
        </is>
      </c>
      <c r="J926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K926" t="inlineStr">
        <is>
          <t>А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6</t>
        </is>
      </c>
      <c r="B927" t="inlineStr">
        <is>
          <t>АТ "Ощадбанк"</t>
        </is>
      </c>
      <c r="C927" t="inlineStr">
        <is>
          <t>державний</t>
        </is>
      </c>
      <c r="D927" t="inlineStr">
        <is>
          <t>Активи</t>
        </is>
      </c>
      <c r="E927" t="inlineStr">
        <is>
          <t>(без привʼязки)</t>
        </is>
      </c>
      <c r="F927" t="inlineStr">
        <is>
          <t>2</t>
        </is>
      </c>
      <c r="G927" t="inlineStr">
        <is>
          <t>23</t>
        </is>
      </c>
      <c r="H927" t="inlineStr">
        <is>
          <t>230</t>
        </is>
      </c>
      <c r="I927" t="inlineStr">
        <is>
          <t>2308</t>
        </is>
      </c>
      <c r="J927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927" t="inlineStr">
        <is>
          <t>А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6</t>
        </is>
      </c>
      <c r="B928" t="inlineStr">
        <is>
          <t>АТ "Ощадбанк"</t>
        </is>
      </c>
      <c r="C928" t="inlineStr">
        <is>
          <t>державний</t>
        </is>
      </c>
      <c r="D928" t="inlineStr">
        <is>
          <t>Активи</t>
        </is>
      </c>
      <c r="E928" t="inlineStr">
        <is>
          <t>(без привʼязки)</t>
        </is>
      </c>
      <c r="F928" t="inlineStr">
        <is>
          <t>2</t>
        </is>
      </c>
      <c r="G928" t="inlineStr">
        <is>
          <t>23</t>
        </is>
      </c>
      <c r="H928" t="inlineStr">
        <is>
          <t>230</t>
        </is>
      </c>
      <c r="I928" t="inlineStr">
        <is>
          <t>2309</t>
        </is>
      </c>
      <c r="J92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928" t="inlineStr">
        <is>
          <t>А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6</t>
        </is>
      </c>
      <c r="B929" t="inlineStr">
        <is>
          <t>АТ "Ощадбанк"</t>
        </is>
      </c>
      <c r="C929" t="inlineStr">
        <is>
          <t>державний</t>
        </is>
      </c>
      <c r="D929" t="inlineStr">
        <is>
          <t>Активи</t>
        </is>
      </c>
      <c r="E929" t="inlineStr">
        <is>
          <t>(без привʼязки)</t>
        </is>
      </c>
      <c r="F929" t="inlineStr">
        <is>
          <t>2</t>
        </is>
      </c>
      <c r="G929" t="inlineStr">
        <is>
          <t>23</t>
        </is>
      </c>
      <c r="H929" t="inlineStr">
        <is>
          <t>230</t>
        </is>
      </c>
      <c r="I929" t="inlineStr">
        <is>
          <t>2309</t>
        </is>
      </c>
      <c r="J929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929" t="inlineStr">
        <is>
          <t>П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6</t>
        </is>
      </c>
      <c r="B930" t="inlineStr">
        <is>
          <t>АТ "Ощадбанк"</t>
        </is>
      </c>
      <c r="C930" t="inlineStr">
        <is>
          <t>державний</t>
        </is>
      </c>
      <c r="D930" t="inlineStr">
        <is>
          <t>Активи</t>
        </is>
      </c>
      <c r="E930" t="inlineStr">
        <is>
          <t>(без привʼязки)</t>
        </is>
      </c>
      <c r="F930" t="inlineStr">
        <is>
          <t>2</t>
        </is>
      </c>
      <c r="G930" t="inlineStr">
        <is>
          <t>23</t>
        </is>
      </c>
      <c r="H930" t="inlineStr">
        <is>
          <t>239</t>
        </is>
      </c>
      <c r="I930" t="inlineStr">
        <is>
          <t>2390</t>
        </is>
      </c>
      <c r="J93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K930" t="inlineStr">
        <is>
          <t>А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4621197.41742</v>
      </c>
      <c r="S930" t="n">
        <v>4621197.41742</v>
      </c>
      <c r="T930" t="n">
        <v>0</v>
      </c>
    </row>
    <row r="931">
      <c r="A931" t="inlineStr">
        <is>
          <t>6</t>
        </is>
      </c>
      <c r="B931" t="inlineStr">
        <is>
          <t>АТ "Ощадбанк"</t>
        </is>
      </c>
      <c r="C931" t="inlineStr">
        <is>
          <t>державний</t>
        </is>
      </c>
      <c r="D931" t="inlineStr">
        <is>
          <t>Активи</t>
        </is>
      </c>
      <c r="E931" t="inlineStr">
        <is>
          <t>(без привʼязки)</t>
        </is>
      </c>
      <c r="F931" t="inlineStr">
        <is>
          <t>2</t>
        </is>
      </c>
      <c r="G931" t="inlineStr">
        <is>
          <t>23</t>
        </is>
      </c>
      <c r="H931" t="inlineStr">
        <is>
          <t>239</t>
        </is>
      </c>
      <c r="I931" t="inlineStr">
        <is>
          <t>2394</t>
        </is>
      </c>
      <c r="J93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K931" t="inlineStr">
        <is>
          <t>А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6</t>
        </is>
      </c>
      <c r="B932" t="inlineStr">
        <is>
          <t>АТ "Ощадбанк"</t>
        </is>
      </c>
      <c r="C932" t="inlineStr">
        <is>
          <t>державний</t>
        </is>
      </c>
      <c r="D932" t="inlineStr">
        <is>
          <t>Активи</t>
        </is>
      </c>
      <c r="E932" t="inlineStr">
        <is>
          <t>(без привʼязки)</t>
        </is>
      </c>
      <c r="F932" t="inlineStr">
        <is>
          <t>2</t>
        </is>
      </c>
      <c r="G932" t="inlineStr">
        <is>
          <t>23</t>
        </is>
      </c>
      <c r="H932" t="inlineStr">
        <is>
          <t>239</t>
        </is>
      </c>
      <c r="I932" t="inlineStr">
        <is>
          <t>2396</t>
        </is>
      </c>
      <c r="J932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K932" t="inlineStr">
        <is>
          <t>А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6</t>
        </is>
      </c>
      <c r="B933" t="inlineStr">
        <is>
          <t>АТ "Ощадбанк"</t>
        </is>
      </c>
      <c r="C933" t="inlineStr">
        <is>
          <t>державний</t>
        </is>
      </c>
      <c r="D933" t="inlineStr">
        <is>
          <t>Активи</t>
        </is>
      </c>
      <c r="E933" t="inlineStr">
        <is>
          <t>(без привʼязки)</t>
        </is>
      </c>
      <c r="F933" t="inlineStr">
        <is>
          <t>2</t>
        </is>
      </c>
      <c r="G933" t="inlineStr">
        <is>
          <t>23</t>
        </is>
      </c>
      <c r="H933" t="inlineStr">
        <is>
          <t>239</t>
        </is>
      </c>
      <c r="I933" t="inlineStr">
        <is>
          <t>2397</t>
        </is>
      </c>
      <c r="J933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933" t="inlineStr">
        <is>
          <t>А</t>
        </is>
      </c>
      <c r="L933" t="n">
        <v>0.00028</v>
      </c>
      <c r="M933" t="n">
        <v>0.00028</v>
      </c>
      <c r="N933" t="n">
        <v>0</v>
      </c>
      <c r="O933" t="n">
        <v>86880.97777</v>
      </c>
      <c r="P933" t="n">
        <v>86880.97777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6</t>
        </is>
      </c>
      <c r="B934" t="inlineStr">
        <is>
          <t>АТ "Ощадбанк"</t>
        </is>
      </c>
      <c r="C934" t="inlineStr">
        <is>
          <t>державний</t>
        </is>
      </c>
      <c r="D934" t="inlineStr">
        <is>
          <t>Активи</t>
        </is>
      </c>
      <c r="E934" t="inlineStr">
        <is>
          <t>(без привʼязки)</t>
        </is>
      </c>
      <c r="F934" t="inlineStr">
        <is>
          <t>2</t>
        </is>
      </c>
      <c r="G934" t="inlineStr">
        <is>
          <t>23</t>
        </is>
      </c>
      <c r="H934" t="inlineStr">
        <is>
          <t>239</t>
        </is>
      </c>
      <c r="I934" t="inlineStr">
        <is>
          <t>2397</t>
        </is>
      </c>
      <c r="J93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934" t="inlineStr">
        <is>
          <t>П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-7448386.87501</v>
      </c>
      <c r="S934" t="n">
        <v>-7448386.87501</v>
      </c>
      <c r="T934" t="n">
        <v>0</v>
      </c>
    </row>
    <row r="935">
      <c r="A935" t="inlineStr">
        <is>
          <t>6</t>
        </is>
      </c>
      <c r="B935" t="inlineStr">
        <is>
          <t>АТ "Ощадбанк"</t>
        </is>
      </c>
      <c r="C935" t="inlineStr">
        <is>
          <t>державний</t>
        </is>
      </c>
      <c r="D935" t="inlineStr">
        <is>
          <t>Активи</t>
        </is>
      </c>
      <c r="E935" t="inlineStr">
        <is>
          <t>(без привʼязки)</t>
        </is>
      </c>
      <c r="F935" t="inlineStr">
        <is>
          <t>2</t>
        </is>
      </c>
      <c r="G935" t="inlineStr">
        <is>
          <t>23</t>
        </is>
      </c>
      <c r="H935" t="inlineStr">
        <is>
          <t>239</t>
        </is>
      </c>
      <c r="I935" t="inlineStr">
        <is>
          <t>2398</t>
        </is>
      </c>
      <c r="J93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K935" t="inlineStr">
        <is>
          <t>А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3466424.83087</v>
      </c>
      <c r="S935" t="n">
        <v>3466424.83087</v>
      </c>
      <c r="T935" t="n">
        <v>0</v>
      </c>
    </row>
    <row r="936">
      <c r="A936" t="inlineStr">
        <is>
          <t>6</t>
        </is>
      </c>
      <c r="B936" t="inlineStr">
        <is>
          <t>АТ "Ощадбанк"</t>
        </is>
      </c>
      <c r="C936" t="inlineStr">
        <is>
          <t>державний</t>
        </is>
      </c>
      <c r="D936" t="inlineStr">
        <is>
          <t>Активи</t>
        </is>
      </c>
      <c r="E936" t="inlineStr">
        <is>
          <t>(без привʼязки)</t>
        </is>
      </c>
      <c r="F936" t="inlineStr">
        <is>
          <t>2</t>
        </is>
      </c>
      <c r="G936" t="inlineStr">
        <is>
          <t>24</t>
        </is>
      </c>
      <c r="H936" t="inlineStr">
        <is>
          <t>245</t>
        </is>
      </c>
      <c r="I936" t="inlineStr">
        <is>
          <t>2450</t>
        </is>
      </c>
      <c r="J936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K936" t="inlineStr">
        <is>
          <t>А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6</t>
        </is>
      </c>
      <c r="B937" t="inlineStr">
        <is>
          <t>АТ "Ощадбанк"</t>
        </is>
      </c>
      <c r="C937" t="inlineStr">
        <is>
          <t>державний</t>
        </is>
      </c>
      <c r="D937" t="inlineStr">
        <is>
          <t>Активи</t>
        </is>
      </c>
      <c r="E937" t="inlineStr">
        <is>
          <t>(без привʼязки)</t>
        </is>
      </c>
      <c r="F937" t="inlineStr">
        <is>
          <t>2</t>
        </is>
      </c>
      <c r="G937" t="inlineStr">
        <is>
          <t>24</t>
        </is>
      </c>
      <c r="H937" t="inlineStr">
        <is>
          <t>245</t>
        </is>
      </c>
      <c r="I937" t="inlineStr">
        <is>
          <t>2453</t>
        </is>
      </c>
      <c r="J937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K937" t="inlineStr">
        <is>
          <t>А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6</t>
        </is>
      </c>
      <c r="B938" t="inlineStr">
        <is>
          <t>АТ "Ощадбанк"</t>
        </is>
      </c>
      <c r="C938" t="inlineStr">
        <is>
          <t>державний</t>
        </is>
      </c>
      <c r="D938" t="inlineStr">
        <is>
          <t>Активи</t>
        </is>
      </c>
      <c r="E938" t="inlineStr">
        <is>
          <t>(без привʼязки)</t>
        </is>
      </c>
      <c r="F938" t="inlineStr">
        <is>
          <t>2</t>
        </is>
      </c>
      <c r="G938" t="inlineStr">
        <is>
          <t>24</t>
        </is>
      </c>
      <c r="H938" t="inlineStr">
        <is>
          <t>245</t>
        </is>
      </c>
      <c r="I938" t="inlineStr">
        <is>
          <t>2456</t>
        </is>
      </c>
      <c r="J93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938" t="inlineStr">
        <is>
          <t>А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6</t>
        </is>
      </c>
      <c r="B939" t="inlineStr">
        <is>
          <t>АТ "Ощадбанк"</t>
        </is>
      </c>
      <c r="C939" t="inlineStr">
        <is>
          <t>державний</t>
        </is>
      </c>
      <c r="D939" t="inlineStr">
        <is>
          <t>Активи</t>
        </is>
      </c>
      <c r="E939" t="inlineStr">
        <is>
          <t>(без привʼязки)</t>
        </is>
      </c>
      <c r="F939" t="inlineStr">
        <is>
          <t>2</t>
        </is>
      </c>
      <c r="G939" t="inlineStr">
        <is>
          <t>24</t>
        </is>
      </c>
      <c r="H939" t="inlineStr">
        <is>
          <t>245</t>
        </is>
      </c>
      <c r="I939" t="inlineStr">
        <is>
          <t>2456</t>
        </is>
      </c>
      <c r="J939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939" t="inlineStr">
        <is>
          <t>П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6</t>
        </is>
      </c>
      <c r="B940" t="inlineStr">
        <is>
          <t>АТ "Ощадбанк"</t>
        </is>
      </c>
      <c r="C940" t="inlineStr">
        <is>
          <t>державний</t>
        </is>
      </c>
      <c r="D940" t="inlineStr">
        <is>
          <t>Активи</t>
        </is>
      </c>
      <c r="E940" t="inlineStr">
        <is>
          <t>(без привʼязки)</t>
        </is>
      </c>
      <c r="F940" t="inlineStr">
        <is>
          <t>2</t>
        </is>
      </c>
      <c r="G940" t="inlineStr">
        <is>
          <t>24</t>
        </is>
      </c>
      <c r="H940" t="inlineStr">
        <is>
          <t>245</t>
        </is>
      </c>
      <c r="I940" t="inlineStr">
        <is>
          <t>2457</t>
        </is>
      </c>
      <c r="J94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940" t="inlineStr">
        <is>
          <t>А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6</t>
        </is>
      </c>
      <c r="B941" t="inlineStr">
        <is>
          <t>АТ "Ощадбанк"</t>
        </is>
      </c>
      <c r="C941" t="inlineStr">
        <is>
          <t>державний</t>
        </is>
      </c>
      <c r="D941" t="inlineStr">
        <is>
          <t>Активи</t>
        </is>
      </c>
      <c r="E941" t="inlineStr">
        <is>
          <t>(без привʼязки)</t>
        </is>
      </c>
      <c r="F941" t="inlineStr">
        <is>
          <t>2</t>
        </is>
      </c>
      <c r="G941" t="inlineStr">
        <is>
          <t>24</t>
        </is>
      </c>
      <c r="H941" t="inlineStr">
        <is>
          <t>245</t>
        </is>
      </c>
      <c r="I941" t="inlineStr">
        <is>
          <t>2457</t>
        </is>
      </c>
      <c r="J94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941" t="inlineStr">
        <is>
          <t>П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6</t>
        </is>
      </c>
      <c r="B942" t="inlineStr">
        <is>
          <t>АТ "Ощадбанк"</t>
        </is>
      </c>
      <c r="C942" t="inlineStr">
        <is>
          <t>державний</t>
        </is>
      </c>
      <c r="D942" t="inlineStr">
        <is>
          <t>Активи</t>
        </is>
      </c>
      <c r="E942" t="inlineStr">
        <is>
          <t>(без привʼязки)</t>
        </is>
      </c>
      <c r="F942" t="inlineStr">
        <is>
          <t>2</t>
        </is>
      </c>
      <c r="G942" t="inlineStr">
        <is>
          <t>24</t>
        </is>
      </c>
      <c r="H942" t="inlineStr">
        <is>
          <t>245</t>
        </is>
      </c>
      <c r="I942" t="inlineStr">
        <is>
          <t>2458</t>
        </is>
      </c>
      <c r="J942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K942" t="inlineStr">
        <is>
          <t>А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6</t>
        </is>
      </c>
      <c r="B943" t="inlineStr">
        <is>
          <t>АТ "Ощадбанк"</t>
        </is>
      </c>
      <c r="C943" t="inlineStr">
        <is>
          <t>державний</t>
        </is>
      </c>
      <c r="D943" t="inlineStr">
        <is>
          <t>Активи</t>
        </is>
      </c>
      <c r="E943" t="inlineStr">
        <is>
          <t>(без привʼязки)</t>
        </is>
      </c>
      <c r="F943" t="inlineStr">
        <is>
          <t>2</t>
        </is>
      </c>
      <c r="G943" t="inlineStr">
        <is>
          <t>26</t>
        </is>
      </c>
      <c r="H943" t="inlineStr">
        <is>
          <t>260</t>
        </is>
      </c>
      <c r="I943" t="inlineStr">
        <is>
          <t>2600</t>
        </is>
      </c>
      <c r="J943" t="inlineStr">
        <is>
          <t>Кошти на вимогу суб'єктів господарювання</t>
        </is>
      </c>
      <c r="K943" t="inlineStr">
        <is>
          <t>А</t>
        </is>
      </c>
      <c r="L943" t="n">
        <v>519760492.50561</v>
      </c>
      <c r="M943" t="n">
        <v>501020819.73783</v>
      </c>
      <c r="N943" t="n">
        <v>18739672.76778</v>
      </c>
      <c r="O943" t="n">
        <v>525485789.99622</v>
      </c>
      <c r="P943" t="n">
        <v>508091763.66674</v>
      </c>
      <c r="Q943" t="n">
        <v>17394026.32948</v>
      </c>
      <c r="R943" t="n">
        <v>1661202.07744</v>
      </c>
      <c r="S943" t="n">
        <v>1661202.058</v>
      </c>
      <c r="T943" t="n">
        <v>0.01944</v>
      </c>
    </row>
    <row r="944">
      <c r="A944" t="inlineStr">
        <is>
          <t>6</t>
        </is>
      </c>
      <c r="B944" t="inlineStr">
        <is>
          <t>АТ "Ощадбанк"</t>
        </is>
      </c>
      <c r="C944" t="inlineStr">
        <is>
          <t>державний</t>
        </is>
      </c>
      <c r="D944" t="inlineStr">
        <is>
          <t>Активи</t>
        </is>
      </c>
      <c r="E944" t="inlineStr">
        <is>
          <t>(без привʼязки)</t>
        </is>
      </c>
      <c r="F944" t="inlineStr">
        <is>
          <t>2</t>
        </is>
      </c>
      <c r="G944" t="inlineStr">
        <is>
          <t>26</t>
        </is>
      </c>
      <c r="H944" t="inlineStr">
        <is>
          <t>260</t>
        </is>
      </c>
      <c r="I944" t="inlineStr">
        <is>
          <t>2607</t>
        </is>
      </c>
      <c r="J944" t="inlineStr">
        <is>
          <t>Нараховані доходи за кредитами овердрафт, що надані суб'єктам господарювання</t>
        </is>
      </c>
      <c r="K944" t="inlineStr">
        <is>
          <t>А</t>
        </is>
      </c>
      <c r="L944" t="n">
        <v>18654.39803</v>
      </c>
      <c r="M944" t="n">
        <v>18654.39694</v>
      </c>
      <c r="N944" t="n">
        <v>0.00109</v>
      </c>
      <c r="O944" t="n">
        <v>11514.87595</v>
      </c>
      <c r="P944" t="n">
        <v>11514.87582</v>
      </c>
      <c r="Q944" t="n">
        <v>0.00013</v>
      </c>
      <c r="R944" t="n">
        <v>19689.10992</v>
      </c>
      <c r="S944" t="n">
        <v>19689.09653</v>
      </c>
      <c r="T944" t="n">
        <v>0.01339</v>
      </c>
    </row>
    <row r="945">
      <c r="A945" t="inlineStr">
        <is>
          <t>6</t>
        </is>
      </c>
      <c r="B945" t="inlineStr">
        <is>
          <t>АТ "Ощадбанк"</t>
        </is>
      </c>
      <c r="C945" t="inlineStr">
        <is>
          <t>державний</t>
        </is>
      </c>
      <c r="D945" t="inlineStr">
        <is>
          <t>Активи</t>
        </is>
      </c>
      <c r="E945" t="inlineStr">
        <is>
          <t>(без привʼязки)</t>
        </is>
      </c>
      <c r="F945" t="inlineStr">
        <is>
          <t>2</t>
        </is>
      </c>
      <c r="G945" t="inlineStr">
        <is>
          <t>26</t>
        </is>
      </c>
      <c r="H945" t="inlineStr">
        <is>
          <t>260</t>
        </is>
      </c>
      <c r="I945" t="inlineStr">
        <is>
          <t>2609</t>
        </is>
      </c>
      <c r="J945" t="inlineStr">
        <is>
          <t xml:space="preserve">Резерв за коштами на вимогу суб'єктів господарювання </t>
        </is>
      </c>
      <c r="K945" t="inlineStr">
        <is>
          <t>П</t>
        </is>
      </c>
      <c r="L945" t="n">
        <v>819.7732099999999</v>
      </c>
      <c r="M945" t="n">
        <v>819.77218</v>
      </c>
      <c r="N945" t="n">
        <v>0.00103</v>
      </c>
      <c r="O945" t="n">
        <v>18505.41045</v>
      </c>
      <c r="P945" t="n">
        <v>18505.40927</v>
      </c>
      <c r="Q945" t="n">
        <v>0.00118</v>
      </c>
      <c r="R945" t="n">
        <v>-43564.6052</v>
      </c>
      <c r="S945" t="n">
        <v>-43564.58662</v>
      </c>
      <c r="T945" t="n">
        <v>-0.01858</v>
      </c>
    </row>
    <row r="946">
      <c r="A946" t="inlineStr">
        <is>
          <t>6</t>
        </is>
      </c>
      <c r="B946" t="inlineStr">
        <is>
          <t>АТ "Ощадбанк"</t>
        </is>
      </c>
      <c r="C946" t="inlineStr">
        <is>
          <t>державний</t>
        </is>
      </c>
      <c r="D946" t="inlineStr">
        <is>
          <t>Активи</t>
        </is>
      </c>
      <c r="E946" t="inlineStr">
        <is>
          <t>(без привʼязки)</t>
        </is>
      </c>
      <c r="F946" t="inlineStr">
        <is>
          <t>2</t>
        </is>
      </c>
      <c r="G946" t="inlineStr">
        <is>
          <t>26</t>
        </is>
      </c>
      <c r="H946" t="inlineStr">
        <is>
          <t>262</t>
        </is>
      </c>
      <c r="I946" t="inlineStr">
        <is>
          <t>2620</t>
        </is>
      </c>
      <c r="J946" t="inlineStr">
        <is>
          <t>Кошти на вимогу фізичних осіб</t>
        </is>
      </c>
      <c r="K946" t="inlineStr">
        <is>
          <t>А</t>
        </is>
      </c>
      <c r="L946" t="n">
        <v>101613433.03283</v>
      </c>
      <c r="M946" t="n">
        <v>94006034.68328001</v>
      </c>
      <c r="N946" t="n">
        <v>7607398.34955</v>
      </c>
      <c r="O946" t="n">
        <v>106179337.66851</v>
      </c>
      <c r="P946" t="n">
        <v>97836996.36314</v>
      </c>
      <c r="Q946" t="n">
        <v>8342341.30537</v>
      </c>
      <c r="R946" t="n">
        <v>35545.33986</v>
      </c>
      <c r="S946" t="n">
        <v>35354.34439</v>
      </c>
      <c r="T946" t="n">
        <v>190.99547</v>
      </c>
    </row>
    <row r="947">
      <c r="A947" t="inlineStr">
        <is>
          <t>6</t>
        </is>
      </c>
      <c r="B947" t="inlineStr">
        <is>
          <t>АТ "Ощадбанк"</t>
        </is>
      </c>
      <c r="C947" t="inlineStr">
        <is>
          <t>державний</t>
        </is>
      </c>
      <c r="D947" t="inlineStr">
        <is>
          <t>Активи</t>
        </is>
      </c>
      <c r="E947" t="inlineStr">
        <is>
          <t>(без привʼязки)</t>
        </is>
      </c>
      <c r="F947" t="inlineStr">
        <is>
          <t>2</t>
        </is>
      </c>
      <c r="G947" t="inlineStr">
        <is>
          <t>26</t>
        </is>
      </c>
      <c r="H947" t="inlineStr">
        <is>
          <t>262</t>
        </is>
      </c>
      <c r="I947" t="inlineStr">
        <is>
          <t>2621</t>
        </is>
      </c>
      <c r="J947" t="inlineStr">
        <is>
          <t>Кошти на вимогу суб’єктів незалежної професійної діяльності</t>
        </is>
      </c>
      <c r="K947" t="inlineStr">
        <is>
          <t>А</t>
        </is>
      </c>
      <c r="L947" t="n">
        <v>35416.68242</v>
      </c>
      <c r="M947" t="n">
        <v>35402.0535</v>
      </c>
      <c r="N947" t="n">
        <v>14.62892</v>
      </c>
      <c r="O947" t="n">
        <v>38097.1434</v>
      </c>
      <c r="P947" t="n">
        <v>38085.14954</v>
      </c>
      <c r="Q947" t="n">
        <v>11.99386</v>
      </c>
      <c r="R947" t="n">
        <v>0</v>
      </c>
      <c r="S947" t="n">
        <v>0</v>
      </c>
      <c r="T947" t="n">
        <v>0</v>
      </c>
    </row>
    <row r="948">
      <c r="A948" t="inlineStr">
        <is>
          <t>6</t>
        </is>
      </c>
      <c r="B948" t="inlineStr">
        <is>
          <t>АТ "Ощадбанк"</t>
        </is>
      </c>
      <c r="C948" t="inlineStr">
        <is>
          <t>державний</t>
        </is>
      </c>
      <c r="D948" t="inlineStr">
        <is>
          <t>Активи</t>
        </is>
      </c>
      <c r="E948" t="inlineStr">
        <is>
          <t>(без привʼязки)</t>
        </is>
      </c>
      <c r="F948" t="inlineStr">
        <is>
          <t>2</t>
        </is>
      </c>
      <c r="G948" t="inlineStr">
        <is>
          <t>26</t>
        </is>
      </c>
      <c r="H948" t="inlineStr">
        <is>
          <t>262</t>
        </is>
      </c>
      <c r="I948" t="inlineStr">
        <is>
          <t>2627</t>
        </is>
      </c>
      <c r="J948" t="inlineStr">
        <is>
          <t>Нараховані доходи за кредитами овердрафт, що надані фізичним особам</t>
        </is>
      </c>
      <c r="K948" t="inlineStr">
        <is>
          <t>А</t>
        </is>
      </c>
      <c r="L948" t="n">
        <v>21.98396</v>
      </c>
      <c r="M948" t="n">
        <v>21.38065</v>
      </c>
      <c r="N948" t="n">
        <v>0.60331</v>
      </c>
      <c r="O948" t="n">
        <v>24.63175</v>
      </c>
      <c r="P948" t="n">
        <v>23.66749</v>
      </c>
      <c r="Q948" t="n">
        <v>0.96426</v>
      </c>
      <c r="R948" t="n">
        <v>45.78097</v>
      </c>
      <c r="S948" t="n">
        <v>24.88422</v>
      </c>
      <c r="T948" t="n">
        <v>20.89675</v>
      </c>
    </row>
    <row r="949">
      <c r="A949" t="inlineStr">
        <is>
          <t>6</t>
        </is>
      </c>
      <c r="B949" t="inlineStr">
        <is>
          <t>АТ "Ощадбанк"</t>
        </is>
      </c>
      <c r="C949" t="inlineStr">
        <is>
          <t>державний</t>
        </is>
      </c>
      <c r="D949" t="inlineStr">
        <is>
          <t>Активи</t>
        </is>
      </c>
      <c r="E949" t="inlineStr">
        <is>
          <t>(без привʼязки)</t>
        </is>
      </c>
      <c r="F949" t="inlineStr">
        <is>
          <t>2</t>
        </is>
      </c>
      <c r="G949" t="inlineStr">
        <is>
          <t>26</t>
        </is>
      </c>
      <c r="H949" t="inlineStr">
        <is>
          <t>262</t>
        </is>
      </c>
      <c r="I949" t="inlineStr">
        <is>
          <t>2629</t>
        </is>
      </c>
      <c r="J949" t="inlineStr">
        <is>
          <t>Резерв за коштами на вимогу фізичних осіб</t>
        </is>
      </c>
      <c r="K949" t="inlineStr">
        <is>
          <t>П</t>
        </is>
      </c>
      <c r="L949" t="n">
        <v>384.35217</v>
      </c>
      <c r="M949" t="n">
        <v>368.04134</v>
      </c>
      <c r="N949" t="n">
        <v>16.31083</v>
      </c>
      <c r="O949" t="n">
        <v>935.13677</v>
      </c>
      <c r="P949" t="n">
        <v>931.4856</v>
      </c>
      <c r="Q949" t="n">
        <v>3.65117</v>
      </c>
      <c r="R949" t="n">
        <v>-1859.95225</v>
      </c>
      <c r="S949" t="n">
        <v>-1828.60955</v>
      </c>
      <c r="T949" t="n">
        <v>-31.3427</v>
      </c>
    </row>
    <row r="950">
      <c r="A950" t="inlineStr">
        <is>
          <t>6</t>
        </is>
      </c>
      <c r="B950" t="inlineStr">
        <is>
          <t>АТ "Ощадбанк"</t>
        </is>
      </c>
      <c r="C950" t="inlineStr">
        <is>
          <t>державний</t>
        </is>
      </c>
      <c r="D950" t="inlineStr">
        <is>
          <t>Активи</t>
        </is>
      </c>
      <c r="E950" t="inlineStr">
        <is>
          <t>(без привʼязки)</t>
        </is>
      </c>
      <c r="F950" t="inlineStr">
        <is>
          <t>2</t>
        </is>
      </c>
      <c r="G950" t="inlineStr">
        <is>
          <t>26</t>
        </is>
      </c>
      <c r="H950" t="inlineStr">
        <is>
          <t>265</t>
        </is>
      </c>
      <c r="I950" t="inlineStr">
        <is>
          <t>2650</t>
        </is>
      </c>
      <c r="J950" t="inlineStr">
        <is>
          <t>Кошти на вимогу небанківських фінансових установ</t>
        </is>
      </c>
      <c r="K950" t="inlineStr">
        <is>
          <t>А</t>
        </is>
      </c>
      <c r="L950" t="n">
        <v>5789293.43251</v>
      </c>
      <c r="M950" t="n">
        <v>5714898.70176</v>
      </c>
      <c r="N950" t="n">
        <v>74394.73075</v>
      </c>
      <c r="O950" t="n">
        <v>5630908.33595</v>
      </c>
      <c r="P950" t="n">
        <v>5556993.07185</v>
      </c>
      <c r="Q950" t="n">
        <v>73915.2641</v>
      </c>
      <c r="R950" t="n">
        <v>0</v>
      </c>
      <c r="S950" t="n">
        <v>0</v>
      </c>
      <c r="T950" t="n">
        <v>0</v>
      </c>
    </row>
    <row r="951">
      <c r="A951" t="inlineStr">
        <is>
          <t>6</t>
        </is>
      </c>
      <c r="B951" t="inlineStr">
        <is>
          <t>АТ "Ощадбанк"</t>
        </is>
      </c>
      <c r="C951" t="inlineStr">
        <is>
          <t>державний</t>
        </is>
      </c>
      <c r="D951" t="inlineStr">
        <is>
          <t>Активи</t>
        </is>
      </c>
      <c r="E951" t="inlineStr">
        <is>
          <t>(без привʼязки)</t>
        </is>
      </c>
      <c r="F951" t="inlineStr">
        <is>
          <t>2</t>
        </is>
      </c>
      <c r="G951" t="inlineStr">
        <is>
          <t>26</t>
        </is>
      </c>
      <c r="H951" t="inlineStr">
        <is>
          <t>265</t>
        </is>
      </c>
      <c r="I951" t="inlineStr">
        <is>
          <t>2657</t>
        </is>
      </c>
      <c r="J951" t="inlineStr">
        <is>
          <t>Нараховані доходи за кредитами овердрафт, що надані небанківським фінансовим установам</t>
        </is>
      </c>
      <c r="K951" t="inlineStr">
        <is>
          <t>А</t>
        </is>
      </c>
      <c r="L951" t="n">
        <v>49.35084</v>
      </c>
      <c r="M951" t="n">
        <v>49.35084</v>
      </c>
      <c r="N951" t="n">
        <v>0</v>
      </c>
      <c r="O951" t="n">
        <v>280.19017</v>
      </c>
      <c r="P951" t="n">
        <v>280.19017</v>
      </c>
      <c r="Q951" t="n">
        <v>0</v>
      </c>
      <c r="R951" t="n">
        <v>49.35269</v>
      </c>
      <c r="S951" t="n">
        <v>49.35269</v>
      </c>
      <c r="T951" t="n">
        <v>0</v>
      </c>
    </row>
    <row r="952">
      <c r="A952" t="inlineStr">
        <is>
          <t>6</t>
        </is>
      </c>
      <c r="B952" t="inlineStr">
        <is>
          <t>АТ "Ощадбанк"</t>
        </is>
      </c>
      <c r="C952" t="inlineStr">
        <is>
          <t>державний</t>
        </is>
      </c>
      <c r="D952" t="inlineStr">
        <is>
          <t>Активи</t>
        </is>
      </c>
      <c r="E952" t="inlineStr">
        <is>
          <t>(без привʼязки)</t>
        </is>
      </c>
      <c r="F952" t="inlineStr">
        <is>
          <t>2</t>
        </is>
      </c>
      <c r="G952" t="inlineStr">
        <is>
          <t>26</t>
        </is>
      </c>
      <c r="H952" t="inlineStr">
        <is>
          <t>265</t>
        </is>
      </c>
      <c r="I952" t="inlineStr">
        <is>
          <t>2659</t>
        </is>
      </c>
      <c r="J952" t="inlineStr">
        <is>
          <t>Резерв за коштами небанківських фінансових установ</t>
        </is>
      </c>
      <c r="K952" t="inlineStr">
        <is>
          <t>П</t>
        </is>
      </c>
      <c r="L952" t="n">
        <v>26.344</v>
      </c>
      <c r="M952" t="n">
        <v>26.344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6</t>
        </is>
      </c>
      <c r="B953" t="inlineStr">
        <is>
          <t>АТ "Ощадбанк"</t>
        </is>
      </c>
      <c r="C953" t="inlineStr">
        <is>
          <t>державний</t>
        </is>
      </c>
      <c r="D953" t="inlineStr">
        <is>
          <t>Активи</t>
        </is>
      </c>
      <c r="E953" t="inlineStr">
        <is>
          <t>(без привʼязки)</t>
        </is>
      </c>
      <c r="F953" t="inlineStr">
        <is>
          <t>2</t>
        </is>
      </c>
      <c r="G953" t="inlineStr">
        <is>
          <t>28</t>
        </is>
      </c>
      <c r="H953" t="inlineStr">
        <is>
          <t>280</t>
        </is>
      </c>
      <c r="I953" t="inlineStr">
        <is>
          <t>2800</t>
        </is>
      </c>
      <c r="J953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953" t="inlineStr">
        <is>
          <t>А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6</t>
        </is>
      </c>
      <c r="B954" t="inlineStr">
        <is>
          <t>АТ "Ощадбанк"</t>
        </is>
      </c>
      <c r="C954" t="inlineStr">
        <is>
          <t>державний</t>
        </is>
      </c>
      <c r="D954" t="inlineStr">
        <is>
          <t>Активи</t>
        </is>
      </c>
      <c r="E954" t="inlineStr">
        <is>
          <t>(без привʼязки)</t>
        </is>
      </c>
      <c r="F954" t="inlineStr">
        <is>
          <t>2</t>
        </is>
      </c>
      <c r="G954" t="inlineStr">
        <is>
          <t>28</t>
        </is>
      </c>
      <c r="H954" t="inlineStr">
        <is>
          <t>280</t>
        </is>
      </c>
      <c r="I954" t="inlineStr">
        <is>
          <t>2801</t>
        </is>
      </c>
      <c r="J954" t="inlineStr">
        <is>
          <t>Дебіторська заборгованість за розрахунками за цінними паперами для клієнтів банку</t>
        </is>
      </c>
      <c r="K954" t="inlineStr">
        <is>
          <t>А</t>
        </is>
      </c>
      <c r="L954" t="n">
        <v>0.40337</v>
      </c>
      <c r="M954" t="n">
        <v>0</v>
      </c>
      <c r="N954" t="n">
        <v>0.40337</v>
      </c>
      <c r="O954" t="n">
        <v>0.21628</v>
      </c>
      <c r="P954" t="n">
        <v>0</v>
      </c>
      <c r="Q954" t="n">
        <v>0.21628</v>
      </c>
      <c r="R954" t="n">
        <v>22.46821</v>
      </c>
      <c r="S954" t="n">
        <v>0</v>
      </c>
      <c r="T954" t="n">
        <v>22.46821</v>
      </c>
    </row>
    <row r="955">
      <c r="A955" t="inlineStr">
        <is>
          <t>6</t>
        </is>
      </c>
      <c r="B955" t="inlineStr">
        <is>
          <t>АТ "Ощадбанк"</t>
        </is>
      </c>
      <c r="C955" t="inlineStr">
        <is>
          <t>державний</t>
        </is>
      </c>
      <c r="D955" t="inlineStr">
        <is>
          <t>Активи</t>
        </is>
      </c>
      <c r="E955" t="inlineStr">
        <is>
          <t>(без привʼязки)</t>
        </is>
      </c>
      <c r="F955" t="inlineStr">
        <is>
          <t>2</t>
        </is>
      </c>
      <c r="G955" t="inlineStr">
        <is>
          <t>28</t>
        </is>
      </c>
      <c r="H955" t="inlineStr">
        <is>
          <t>280</t>
        </is>
      </c>
      <c r="I955" t="inlineStr">
        <is>
          <t>2807</t>
        </is>
      </c>
      <c r="J95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K955" t="inlineStr">
        <is>
          <t>А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6</t>
        </is>
      </c>
      <c r="B956" t="inlineStr">
        <is>
          <t>АТ "Ощадбанк"</t>
        </is>
      </c>
      <c r="C956" t="inlineStr">
        <is>
          <t>державний</t>
        </is>
      </c>
      <c r="D956" t="inlineStr">
        <is>
          <t>Активи</t>
        </is>
      </c>
      <c r="E956" t="inlineStr">
        <is>
          <t>(без привʼязки)</t>
        </is>
      </c>
      <c r="F956" t="inlineStr">
        <is>
          <t>2</t>
        </is>
      </c>
      <c r="G956" t="inlineStr">
        <is>
          <t>28</t>
        </is>
      </c>
      <c r="H956" t="inlineStr">
        <is>
          <t>280</t>
        </is>
      </c>
      <c r="I956" t="inlineStr">
        <is>
          <t>2809</t>
        </is>
      </c>
      <c r="J956" t="inlineStr">
        <is>
          <t>Інша дебіторська заборгованість за операціями з клієнтами банку</t>
        </is>
      </c>
      <c r="K956" t="inlineStr">
        <is>
          <t>А</t>
        </is>
      </c>
      <c r="L956" t="n">
        <v>14950447.60047</v>
      </c>
      <c r="M956" t="n">
        <v>13999195.03126</v>
      </c>
      <c r="N956" t="n">
        <v>951252.56921</v>
      </c>
      <c r="O956" t="n">
        <v>14947377.87652</v>
      </c>
      <c r="P956" t="n">
        <v>13995584.70051</v>
      </c>
      <c r="Q956" t="n">
        <v>951793.1760100001</v>
      </c>
      <c r="R956" t="n">
        <v>84814.76291999999</v>
      </c>
      <c r="S956" t="n">
        <v>35808.60796</v>
      </c>
      <c r="T956" t="n">
        <v>49006.15496</v>
      </c>
    </row>
    <row r="957">
      <c r="A957" t="inlineStr">
        <is>
          <t>6</t>
        </is>
      </c>
      <c r="B957" t="inlineStr">
        <is>
          <t>АТ "Ощадбанк"</t>
        </is>
      </c>
      <c r="C957" t="inlineStr">
        <is>
          <t>державний</t>
        </is>
      </c>
      <c r="D957" t="inlineStr">
        <is>
          <t>Активи</t>
        </is>
      </c>
      <c r="E957" t="inlineStr">
        <is>
          <t>(без привʼязки)</t>
        </is>
      </c>
      <c r="F957" t="inlineStr">
        <is>
          <t>2</t>
        </is>
      </c>
      <c r="G957" t="inlineStr">
        <is>
          <t>28</t>
        </is>
      </c>
      <c r="H957" t="inlineStr">
        <is>
          <t>289</t>
        </is>
      </c>
      <c r="I957" t="inlineStr">
        <is>
          <t>2890</t>
        </is>
      </c>
      <c r="J957" t="inlineStr">
        <is>
          <t>Резерви під дебіторську заборгованість за операціями з клієнтами банку</t>
        </is>
      </c>
      <c r="K957" t="inlineStr">
        <is>
          <t>П</t>
        </is>
      </c>
      <c r="L957" t="n">
        <v>7320.99571</v>
      </c>
      <c r="M957" t="n">
        <v>745.9043</v>
      </c>
      <c r="N957" t="n">
        <v>6575.09141</v>
      </c>
      <c r="O957" t="n">
        <v>6551.26933</v>
      </c>
      <c r="P957" t="n">
        <v>2129.54327</v>
      </c>
      <c r="Q957" t="n">
        <v>4421.72606</v>
      </c>
      <c r="R957" t="n">
        <v>-25300.98819</v>
      </c>
      <c r="S957" t="n">
        <v>-16398.33507</v>
      </c>
      <c r="T957" t="n">
        <v>-8902.653120000001</v>
      </c>
    </row>
    <row r="958">
      <c r="A958" t="inlineStr">
        <is>
          <t>6</t>
        </is>
      </c>
      <c r="B958" t="inlineStr">
        <is>
          <t>АТ "Ощадбанк"</t>
        </is>
      </c>
      <c r="C958" t="inlineStr">
        <is>
          <t>державний</t>
        </is>
      </c>
      <c r="D958" t="inlineStr">
        <is>
          <t>Активи</t>
        </is>
      </c>
      <c r="E958" t="inlineStr">
        <is>
          <t>(без привʼязки)</t>
        </is>
      </c>
      <c r="F958" t="inlineStr">
        <is>
          <t>2</t>
        </is>
      </c>
      <c r="G958" t="inlineStr">
        <is>
          <t>29</t>
        </is>
      </c>
      <c r="H958" t="inlineStr">
        <is>
          <t>292</t>
        </is>
      </c>
      <c r="I958" t="inlineStr">
        <is>
          <t>2920</t>
        </is>
      </c>
      <c r="J958" t="inlineStr">
        <is>
          <t>Транзитний рахунок за операціями, здійсненими через банкомат</t>
        </is>
      </c>
      <c r="K958" t="inlineStr">
        <is>
          <t>А</t>
        </is>
      </c>
      <c r="L958" t="n">
        <v>21519154.33218</v>
      </c>
      <c r="M958" t="n">
        <v>21519154.33218</v>
      </c>
      <c r="N958" t="n">
        <v>0</v>
      </c>
      <c r="O958" t="n">
        <v>21518968.09018</v>
      </c>
      <c r="P958" t="n">
        <v>21518968.09018</v>
      </c>
      <c r="Q958" t="n">
        <v>0</v>
      </c>
      <c r="R958" t="n">
        <v>358</v>
      </c>
      <c r="S958" t="n">
        <v>358</v>
      </c>
      <c r="T958" t="n">
        <v>0</v>
      </c>
    </row>
    <row r="959">
      <c r="A959" t="inlineStr">
        <is>
          <t>6</t>
        </is>
      </c>
      <c r="B959" t="inlineStr">
        <is>
          <t>АТ "Ощадбанк"</t>
        </is>
      </c>
      <c r="C959" t="inlineStr">
        <is>
          <t>державний</t>
        </is>
      </c>
      <c r="D959" t="inlineStr">
        <is>
          <t>Активи</t>
        </is>
      </c>
      <c r="E959" t="inlineStr">
        <is>
          <t>(без привʼязки)</t>
        </is>
      </c>
      <c r="F959" t="inlineStr">
        <is>
          <t>2</t>
        </is>
      </c>
      <c r="G959" t="inlineStr">
        <is>
          <t>29</t>
        </is>
      </c>
      <c r="H959" t="inlineStr">
        <is>
          <t>292</t>
        </is>
      </c>
      <c r="I959" t="inlineStr">
        <is>
          <t>2924</t>
        </is>
      </c>
      <c r="J959" t="inlineStr">
        <is>
          <t>Транзитний рахунок за операціями, здійсненими з використанням платіжних карток</t>
        </is>
      </c>
      <c r="K959" t="inlineStr">
        <is>
          <t>А</t>
        </is>
      </c>
      <c r="L959" t="n">
        <v>363761043.52498</v>
      </c>
      <c r="M959" t="n">
        <v>334578290.67268</v>
      </c>
      <c r="N959" t="n">
        <v>29182752.8523</v>
      </c>
      <c r="O959" t="n">
        <v>363992226.59116</v>
      </c>
      <c r="P959" t="n">
        <v>334561087.74974</v>
      </c>
      <c r="Q959" t="n">
        <v>29431138.84142</v>
      </c>
      <c r="R959" t="n">
        <v>3453999.4399</v>
      </c>
      <c r="S959" t="n">
        <v>3325499.43807</v>
      </c>
      <c r="T959" t="n">
        <v>128500.00183</v>
      </c>
    </row>
    <row r="960">
      <c r="A960" t="inlineStr">
        <is>
          <t>6</t>
        </is>
      </c>
      <c r="B960" t="inlineStr">
        <is>
          <t>АТ "Ощадбанк"</t>
        </is>
      </c>
      <c r="C960" t="inlineStr">
        <is>
          <t>державний</t>
        </is>
      </c>
      <c r="D960" t="inlineStr">
        <is>
          <t>Активи</t>
        </is>
      </c>
      <c r="E960" t="inlineStr">
        <is>
          <t>(без привʼязки)</t>
        </is>
      </c>
      <c r="F960" t="inlineStr">
        <is>
          <t>3</t>
        </is>
      </c>
      <c r="G960" t="inlineStr">
        <is>
          <t>30</t>
        </is>
      </c>
      <c r="H960" t="inlineStr">
        <is>
          <t>300</t>
        </is>
      </c>
      <c r="I960" t="inlineStr">
        <is>
          <t>3003</t>
        </is>
      </c>
      <c r="J96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K960" t="inlineStr">
        <is>
          <t>А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6</t>
        </is>
      </c>
      <c r="B961" t="inlineStr">
        <is>
          <t>АТ "Ощадбанк"</t>
        </is>
      </c>
      <c r="C961" t="inlineStr">
        <is>
          <t>державний</t>
        </is>
      </c>
      <c r="D961" t="inlineStr">
        <is>
          <t>Активи</t>
        </is>
      </c>
      <c r="E961" t="inlineStr">
        <is>
          <t>(без привʼязки)</t>
        </is>
      </c>
      <c r="F961" t="inlineStr">
        <is>
          <t>3</t>
        </is>
      </c>
      <c r="G961" t="inlineStr">
        <is>
          <t>30</t>
        </is>
      </c>
      <c r="H961" t="inlineStr">
        <is>
          <t>300</t>
        </is>
      </c>
      <c r="I961" t="inlineStr">
        <is>
          <t>3005</t>
        </is>
      </c>
      <c r="J96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K961" t="inlineStr">
        <is>
          <t>А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6</t>
        </is>
      </c>
      <c r="B962" t="inlineStr">
        <is>
          <t>АТ "Ощадбанк"</t>
        </is>
      </c>
      <c r="C962" t="inlineStr">
        <is>
          <t>державний</t>
        </is>
      </c>
      <c r="D962" t="inlineStr">
        <is>
          <t>Активи</t>
        </is>
      </c>
      <c r="E962" t="inlineStr">
        <is>
          <t>(без привʼязки)</t>
        </is>
      </c>
      <c r="F962" t="inlineStr">
        <is>
          <t>3</t>
        </is>
      </c>
      <c r="G962" t="inlineStr">
        <is>
          <t>30</t>
        </is>
      </c>
      <c r="H962" t="inlineStr">
        <is>
          <t>300</t>
        </is>
      </c>
      <c r="I962" t="inlineStr">
        <is>
          <t>3007</t>
        </is>
      </c>
      <c r="J96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962" t="inlineStr">
        <is>
          <t>А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6</t>
        </is>
      </c>
      <c r="B963" t="inlineStr">
        <is>
          <t>АТ "Ощадбанк"</t>
        </is>
      </c>
      <c r="C963" t="inlineStr">
        <is>
          <t>державний</t>
        </is>
      </c>
      <c r="D963" t="inlineStr">
        <is>
          <t>Активи</t>
        </is>
      </c>
      <c r="E963" t="inlineStr">
        <is>
          <t>(без привʼязки)</t>
        </is>
      </c>
      <c r="F963" t="inlineStr">
        <is>
          <t>3</t>
        </is>
      </c>
      <c r="G963" t="inlineStr">
        <is>
          <t>30</t>
        </is>
      </c>
      <c r="H963" t="inlineStr">
        <is>
          <t>300</t>
        </is>
      </c>
      <c r="I963" t="inlineStr">
        <is>
          <t>3007</t>
        </is>
      </c>
      <c r="J96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963" t="inlineStr">
        <is>
          <t>П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6</t>
        </is>
      </c>
      <c r="B964" t="inlineStr">
        <is>
          <t>АТ "Ощадбанк"</t>
        </is>
      </c>
      <c r="C964" t="inlineStr">
        <is>
          <t>державний</t>
        </is>
      </c>
      <c r="D964" t="inlineStr">
        <is>
          <t>Активи</t>
        </is>
      </c>
      <c r="E964" t="inlineStr">
        <is>
          <t>(без привʼязки)</t>
        </is>
      </c>
      <c r="F964" t="inlineStr">
        <is>
          <t>3</t>
        </is>
      </c>
      <c r="G964" t="inlineStr">
        <is>
          <t>30</t>
        </is>
      </c>
      <c r="H964" t="inlineStr">
        <is>
          <t>300</t>
        </is>
      </c>
      <c r="I964" t="inlineStr">
        <is>
          <t>3008</t>
        </is>
      </c>
      <c r="J96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K964" t="inlineStr">
        <is>
          <t>А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6</t>
        </is>
      </c>
      <c r="B965" t="inlineStr">
        <is>
          <t>АТ "Ощадбанк"</t>
        </is>
      </c>
      <c r="C965" t="inlineStr">
        <is>
          <t>державний</t>
        </is>
      </c>
      <c r="D965" t="inlineStr">
        <is>
          <t>Активи</t>
        </is>
      </c>
      <c r="E965" t="inlineStr">
        <is>
          <t>(без привʼязки)</t>
        </is>
      </c>
      <c r="F965" t="inlineStr">
        <is>
          <t>3</t>
        </is>
      </c>
      <c r="G965" t="inlineStr">
        <is>
          <t>30</t>
        </is>
      </c>
      <c r="H965" t="inlineStr">
        <is>
          <t>301</t>
        </is>
      </c>
      <c r="I965" t="inlineStr">
        <is>
          <t>3010</t>
        </is>
      </c>
      <c r="J965" t="inlineStr">
        <is>
          <t>Боргові державні цінні папери, які обліковуються за справедливою вартістю через прибутки/збитки</t>
        </is>
      </c>
      <c r="K965" t="inlineStr">
        <is>
          <t>А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6</t>
        </is>
      </c>
      <c r="B966" t="inlineStr">
        <is>
          <t>АТ "Ощадбанк"</t>
        </is>
      </c>
      <c r="C966" t="inlineStr">
        <is>
          <t>державний</t>
        </is>
      </c>
      <c r="D966" t="inlineStr">
        <is>
          <t>Активи</t>
        </is>
      </c>
      <c r="E966" t="inlineStr">
        <is>
          <t>(без привʼязки)</t>
        </is>
      </c>
      <c r="F966" t="inlineStr">
        <is>
          <t>3</t>
        </is>
      </c>
      <c r="G966" t="inlineStr">
        <is>
          <t>30</t>
        </is>
      </c>
      <c r="H966" t="inlineStr">
        <is>
          <t>301</t>
        </is>
      </c>
      <c r="I966" t="inlineStr">
        <is>
          <t>3015</t>
        </is>
      </c>
      <c r="J966" t="inlineStr">
        <is>
          <t>Переоцінка боргових цінних паперів, які обліковуються за справедливою вартістю через прибутки/збитки</t>
        </is>
      </c>
      <c r="K966" t="inlineStr">
        <is>
          <t>А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6</t>
        </is>
      </c>
      <c r="B967" t="inlineStr">
        <is>
          <t>АТ "Ощадбанк"</t>
        </is>
      </c>
      <c r="C967" t="inlineStr">
        <is>
          <t>державний</t>
        </is>
      </c>
      <c r="D967" t="inlineStr">
        <is>
          <t>Активи</t>
        </is>
      </c>
      <c r="E967" t="inlineStr">
        <is>
          <t>(без привʼязки)</t>
        </is>
      </c>
      <c r="F967" t="inlineStr">
        <is>
          <t>3</t>
        </is>
      </c>
      <c r="G967" t="inlineStr">
        <is>
          <t>30</t>
        </is>
      </c>
      <c r="H967" t="inlineStr">
        <is>
          <t>301</t>
        </is>
      </c>
      <c r="I967" t="inlineStr">
        <is>
          <t>3015</t>
        </is>
      </c>
      <c r="J967" t="inlineStr">
        <is>
          <t>Переоцінка боргових цінних паперів, які обліковуються за справедливою вартістю через прибутки/збитки</t>
        </is>
      </c>
      <c r="K967" t="inlineStr">
        <is>
          <t>П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6</t>
        </is>
      </c>
      <c r="B968" t="inlineStr">
        <is>
          <t>АТ "Ощадбанк"</t>
        </is>
      </c>
      <c r="C968" t="inlineStr">
        <is>
          <t>державний</t>
        </is>
      </c>
      <c r="D968" t="inlineStr">
        <is>
          <t>Активи</t>
        </is>
      </c>
      <c r="E968" t="inlineStr">
        <is>
          <t>(без привʼязки)</t>
        </is>
      </c>
      <c r="F968" t="inlineStr">
        <is>
          <t>3</t>
        </is>
      </c>
      <c r="G968" t="inlineStr">
        <is>
          <t>30</t>
        </is>
      </c>
      <c r="H968" t="inlineStr">
        <is>
          <t>301</t>
        </is>
      </c>
      <c r="I968" t="inlineStr">
        <is>
          <t>3016</t>
        </is>
      </c>
      <c r="J96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968" t="inlineStr">
        <is>
          <t>А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6</t>
        </is>
      </c>
      <c r="B969" t="inlineStr">
        <is>
          <t>АТ "Ощадбанк"</t>
        </is>
      </c>
      <c r="C969" t="inlineStr">
        <is>
          <t>державний</t>
        </is>
      </c>
      <c r="D969" t="inlineStr">
        <is>
          <t>Активи</t>
        </is>
      </c>
      <c r="E969" t="inlineStr">
        <is>
          <t>(без привʼязки)</t>
        </is>
      </c>
      <c r="F969" t="inlineStr">
        <is>
          <t>3</t>
        </is>
      </c>
      <c r="G969" t="inlineStr">
        <is>
          <t>30</t>
        </is>
      </c>
      <c r="H969" t="inlineStr">
        <is>
          <t>301</t>
        </is>
      </c>
      <c r="I969" t="inlineStr">
        <is>
          <t>3016</t>
        </is>
      </c>
      <c r="J96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969" t="inlineStr">
        <is>
          <t>П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6</t>
        </is>
      </c>
      <c r="B970" t="inlineStr">
        <is>
          <t>АТ "Ощадбанк"</t>
        </is>
      </c>
      <c r="C970" t="inlineStr">
        <is>
          <t>державний</t>
        </is>
      </c>
      <c r="D970" t="inlineStr">
        <is>
          <t>Активи</t>
        </is>
      </c>
      <c r="E970" t="inlineStr">
        <is>
          <t>(без привʼязки)</t>
        </is>
      </c>
      <c r="F970" t="inlineStr">
        <is>
          <t>3</t>
        </is>
      </c>
      <c r="G970" t="inlineStr">
        <is>
          <t>30</t>
        </is>
      </c>
      <c r="H970" t="inlineStr">
        <is>
          <t>301</t>
        </is>
      </c>
      <c r="I970" t="inlineStr">
        <is>
          <t>3018</t>
        </is>
      </c>
      <c r="J97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K970" t="inlineStr">
        <is>
          <t>А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6</t>
        </is>
      </c>
      <c r="B971" t="inlineStr">
        <is>
          <t>АТ "Ощадбанк"</t>
        </is>
      </c>
      <c r="C971" t="inlineStr">
        <is>
          <t>державний</t>
        </is>
      </c>
      <c r="D971" t="inlineStr">
        <is>
          <t>Активи</t>
        </is>
      </c>
      <c r="E971" t="inlineStr">
        <is>
          <t>(без привʼязки)</t>
        </is>
      </c>
      <c r="F971" t="inlineStr">
        <is>
          <t>3</t>
        </is>
      </c>
      <c r="G971" t="inlineStr">
        <is>
          <t>30</t>
        </is>
      </c>
      <c r="H971" t="inlineStr">
        <is>
          <t>304</t>
        </is>
      </c>
      <c r="I971" t="inlineStr">
        <is>
          <t>3041</t>
        </is>
      </c>
      <c r="J971" t="inlineStr">
        <is>
          <t>Активи за форвардними контрактами, які обліковуються за справедливою вартістю через прибутки/збитки</t>
        </is>
      </c>
      <c r="K971" t="inlineStr">
        <is>
          <t>А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6</t>
        </is>
      </c>
      <c r="B972" t="inlineStr">
        <is>
          <t>АТ "Ощадбанк"</t>
        </is>
      </c>
      <c r="C972" t="inlineStr">
        <is>
          <t>державний</t>
        </is>
      </c>
      <c r="D972" t="inlineStr">
        <is>
          <t>Активи</t>
        </is>
      </c>
      <c r="E972" t="inlineStr">
        <is>
          <t>(без привʼязки)</t>
        </is>
      </c>
      <c r="F972" t="inlineStr">
        <is>
          <t>3</t>
        </is>
      </c>
      <c r="G972" t="inlineStr">
        <is>
          <t>30</t>
        </is>
      </c>
      <c r="H972" t="inlineStr">
        <is>
          <t>304</t>
        </is>
      </c>
      <c r="I972" t="inlineStr">
        <is>
          <t>3043</t>
        </is>
      </c>
      <c r="J972" t="inlineStr">
        <is>
          <t>Активи за валютними своп-контрактами, які обліковуються за справедливою вартістю через прибутки/збитки</t>
        </is>
      </c>
      <c r="K972" t="inlineStr">
        <is>
          <t>А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6</t>
        </is>
      </c>
      <c r="B973" t="inlineStr">
        <is>
          <t>АТ "Ощадбанк"</t>
        </is>
      </c>
      <c r="C973" t="inlineStr">
        <is>
          <t>державний</t>
        </is>
      </c>
      <c r="D973" t="inlineStr">
        <is>
          <t>Активи</t>
        </is>
      </c>
      <c r="E973" t="inlineStr">
        <is>
          <t>(без привʼязки)</t>
        </is>
      </c>
      <c r="F973" t="inlineStr">
        <is>
          <t>3</t>
        </is>
      </c>
      <c r="G973" t="inlineStr">
        <is>
          <t>30</t>
        </is>
      </c>
      <c r="H973" t="inlineStr">
        <is>
          <t>304</t>
        </is>
      </c>
      <c r="I973" t="inlineStr">
        <is>
          <t>3044</t>
        </is>
      </c>
      <c r="J97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K973" t="inlineStr">
        <is>
          <t>А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6</t>
        </is>
      </c>
      <c r="B974" t="inlineStr">
        <is>
          <t>АТ "Ощадбанк"</t>
        </is>
      </c>
      <c r="C974" t="inlineStr">
        <is>
          <t>державний</t>
        </is>
      </c>
      <c r="D974" t="inlineStr">
        <is>
          <t>Активи</t>
        </is>
      </c>
      <c r="E974" t="inlineStr">
        <is>
          <t>(без привʼязки)</t>
        </is>
      </c>
      <c r="F974" t="inlineStr">
        <is>
          <t>3</t>
        </is>
      </c>
      <c r="G974" t="inlineStr">
        <is>
          <t>30</t>
        </is>
      </c>
      <c r="H974" t="inlineStr">
        <is>
          <t>304</t>
        </is>
      </c>
      <c r="I974" t="inlineStr">
        <is>
          <t>3049</t>
        </is>
      </c>
      <c r="J97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K974" t="inlineStr">
        <is>
          <t>А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6</t>
        </is>
      </c>
      <c r="B975" t="inlineStr">
        <is>
          <t>АТ "Ощадбанк"</t>
        </is>
      </c>
      <c r="C975" t="inlineStr">
        <is>
          <t>державний</t>
        </is>
      </c>
      <c r="D975" t="inlineStr">
        <is>
          <t>Активи</t>
        </is>
      </c>
      <c r="E975" t="inlineStr">
        <is>
          <t>(без привʼязки)</t>
        </is>
      </c>
      <c r="F975" t="inlineStr">
        <is>
          <t>3</t>
        </is>
      </c>
      <c r="G975" t="inlineStr">
        <is>
          <t>31</t>
        </is>
      </c>
      <c r="H975" t="inlineStr">
        <is>
          <t>310</t>
        </is>
      </c>
      <c r="I975" t="inlineStr">
        <is>
          <t>3102</t>
        </is>
      </c>
      <c r="J975" t="inlineStr">
        <is>
          <t>Акції, що випущені банками, які обліковуються за справедливою вартістю через інший сукупний дохід</t>
        </is>
      </c>
      <c r="K975" t="inlineStr">
        <is>
          <t>А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0.02341</v>
      </c>
      <c r="S975" t="n">
        <v>0.02341</v>
      </c>
      <c r="T975" t="n">
        <v>0</v>
      </c>
    </row>
    <row r="976">
      <c r="A976" t="inlineStr">
        <is>
          <t>6</t>
        </is>
      </c>
      <c r="B976" t="inlineStr">
        <is>
          <t>АТ "Ощадбанк"</t>
        </is>
      </c>
      <c r="C976" t="inlineStr">
        <is>
          <t>державний</t>
        </is>
      </c>
      <c r="D976" t="inlineStr">
        <is>
          <t>Активи</t>
        </is>
      </c>
      <c r="E976" t="inlineStr">
        <is>
          <t>(без привʼязки)</t>
        </is>
      </c>
      <c r="F976" t="inlineStr">
        <is>
          <t>3</t>
        </is>
      </c>
      <c r="G976" t="inlineStr">
        <is>
          <t>31</t>
        </is>
      </c>
      <c r="H976" t="inlineStr">
        <is>
          <t>310</t>
        </is>
      </c>
      <c r="I976" t="inlineStr">
        <is>
          <t>3103</t>
        </is>
      </c>
      <c r="J97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K976" t="inlineStr">
        <is>
          <t>А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32420</v>
      </c>
      <c r="S976" t="n">
        <v>32420</v>
      </c>
      <c r="T976" t="n">
        <v>0</v>
      </c>
    </row>
    <row r="977">
      <c r="A977" t="inlineStr">
        <is>
          <t>6</t>
        </is>
      </c>
      <c r="B977" t="inlineStr">
        <is>
          <t>АТ "Ощадбанк"</t>
        </is>
      </c>
      <c r="C977" t="inlineStr">
        <is>
          <t>державний</t>
        </is>
      </c>
      <c r="D977" t="inlineStr">
        <is>
          <t>Активи</t>
        </is>
      </c>
      <c r="E977" t="inlineStr">
        <is>
          <t>(без привʼязки)</t>
        </is>
      </c>
      <c r="F977" t="inlineStr">
        <is>
          <t>3</t>
        </is>
      </c>
      <c r="G977" t="inlineStr">
        <is>
          <t>31</t>
        </is>
      </c>
      <c r="H977" t="inlineStr">
        <is>
          <t>310</t>
        </is>
      </c>
      <c r="I977" t="inlineStr">
        <is>
          <t>3105</t>
        </is>
      </c>
      <c r="J97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K977" t="inlineStr">
        <is>
          <t>А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11986.03386</v>
      </c>
      <c r="S977" t="n">
        <v>11986.03386</v>
      </c>
      <c r="T977" t="n">
        <v>0</v>
      </c>
    </row>
    <row r="978">
      <c r="A978" t="inlineStr">
        <is>
          <t>6</t>
        </is>
      </c>
      <c r="B978" t="inlineStr">
        <is>
          <t>АТ "Ощадбанк"</t>
        </is>
      </c>
      <c r="C978" t="inlineStr">
        <is>
          <t>державний</t>
        </is>
      </c>
      <c r="D978" t="inlineStr">
        <is>
          <t>Активи</t>
        </is>
      </c>
      <c r="E978" t="inlineStr">
        <is>
          <t>(без привʼязки)</t>
        </is>
      </c>
      <c r="F978" t="inlineStr">
        <is>
          <t>3</t>
        </is>
      </c>
      <c r="G978" t="inlineStr">
        <is>
          <t>31</t>
        </is>
      </c>
      <c r="H978" t="inlineStr">
        <is>
          <t>310</t>
        </is>
      </c>
      <c r="I978" t="inlineStr">
        <is>
          <t>3107</t>
        </is>
      </c>
      <c r="J97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978" t="inlineStr">
        <is>
          <t>А</t>
        </is>
      </c>
      <c r="L978" t="n">
        <v>0</v>
      </c>
      <c r="M978" t="n">
        <v>0</v>
      </c>
      <c r="N978" t="n">
        <v>0</v>
      </c>
      <c r="O978" t="n">
        <v>587.6188</v>
      </c>
      <c r="P978" t="n">
        <v>587.6188</v>
      </c>
      <c r="Q978" t="n">
        <v>0</v>
      </c>
      <c r="R978" t="n">
        <v>3298.33971</v>
      </c>
      <c r="S978" t="n">
        <v>3298.33971</v>
      </c>
      <c r="T978" t="n">
        <v>0</v>
      </c>
    </row>
    <row r="979">
      <c r="A979" t="inlineStr">
        <is>
          <t>6</t>
        </is>
      </c>
      <c r="B979" t="inlineStr">
        <is>
          <t>АТ "Ощадбанк"</t>
        </is>
      </c>
      <c r="C979" t="inlineStr">
        <is>
          <t>державний</t>
        </is>
      </c>
      <c r="D979" t="inlineStr">
        <is>
          <t>Активи</t>
        </is>
      </c>
      <c r="E979" t="inlineStr">
        <is>
          <t>(без привʼязки)</t>
        </is>
      </c>
      <c r="F979" t="inlineStr">
        <is>
          <t>3</t>
        </is>
      </c>
      <c r="G979" t="inlineStr">
        <is>
          <t>31</t>
        </is>
      </c>
      <c r="H979" t="inlineStr">
        <is>
          <t>310</t>
        </is>
      </c>
      <c r="I979" t="inlineStr">
        <is>
          <t>3107</t>
        </is>
      </c>
      <c r="J97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979" t="inlineStr">
        <is>
          <t>П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-12889.39407</v>
      </c>
      <c r="S979" t="n">
        <v>-12889.39407</v>
      </c>
      <c r="T979" t="n">
        <v>0</v>
      </c>
    </row>
    <row r="980">
      <c r="A980" t="inlineStr">
        <is>
          <t>6</t>
        </is>
      </c>
      <c r="B980" t="inlineStr">
        <is>
          <t>АТ "Ощадбанк"</t>
        </is>
      </c>
      <c r="C980" t="inlineStr">
        <is>
          <t>державний</t>
        </is>
      </c>
      <c r="D980" t="inlineStr">
        <is>
          <t>Активи</t>
        </is>
      </c>
      <c r="E980" t="inlineStr">
        <is>
          <t>(без привʼязки)</t>
        </is>
      </c>
      <c r="F980" t="inlineStr">
        <is>
          <t>3</t>
        </is>
      </c>
      <c r="G980" t="inlineStr">
        <is>
          <t>31</t>
        </is>
      </c>
      <c r="H980" t="inlineStr">
        <is>
          <t>310</t>
        </is>
      </c>
      <c r="I980" t="inlineStr">
        <is>
          <t>3108</t>
        </is>
      </c>
      <c r="J98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K980" t="inlineStr">
        <is>
          <t>А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6</t>
        </is>
      </c>
      <c r="B981" t="inlineStr">
        <is>
          <t>АТ "Ощадбанк"</t>
        </is>
      </c>
      <c r="C981" t="inlineStr">
        <is>
          <t>державний</t>
        </is>
      </c>
      <c r="D981" t="inlineStr">
        <is>
          <t>Активи</t>
        </is>
      </c>
      <c r="E981" t="inlineStr">
        <is>
          <t>(без привʼязки)</t>
        </is>
      </c>
      <c r="F981" t="inlineStr">
        <is>
          <t>3</t>
        </is>
      </c>
      <c r="G981" t="inlineStr">
        <is>
          <t>31</t>
        </is>
      </c>
      <c r="H981" t="inlineStr">
        <is>
          <t>311</t>
        </is>
      </c>
      <c r="I981" t="inlineStr">
        <is>
          <t>3110</t>
        </is>
      </c>
      <c r="J981" t="inlineStr">
        <is>
          <t>Боргові державні цінні папери, які обліковуються за справедливою вартістю через інший сукупний дохід</t>
        </is>
      </c>
      <c r="K981" t="inlineStr">
        <is>
          <t>А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6</t>
        </is>
      </c>
      <c r="B982" t="inlineStr">
        <is>
          <t>АТ "Ощадбанк"</t>
        </is>
      </c>
      <c r="C982" t="inlineStr">
        <is>
          <t>державний</t>
        </is>
      </c>
      <c r="D982" t="inlineStr">
        <is>
          <t>Активи</t>
        </is>
      </c>
      <c r="E982" t="inlineStr">
        <is>
          <t>(без привʼязки)</t>
        </is>
      </c>
      <c r="F982" t="inlineStr">
        <is>
          <t>3</t>
        </is>
      </c>
      <c r="G982" t="inlineStr">
        <is>
          <t>31</t>
        </is>
      </c>
      <c r="H982" t="inlineStr">
        <is>
          <t>311</t>
        </is>
      </c>
      <c r="I982" t="inlineStr">
        <is>
          <t>3112</t>
        </is>
      </c>
      <c r="J98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K982" t="inlineStr">
        <is>
          <t>А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6</t>
        </is>
      </c>
      <c r="B983" t="inlineStr">
        <is>
          <t>АТ "Ощадбанк"</t>
        </is>
      </c>
      <c r="C983" t="inlineStr">
        <is>
          <t>державний</t>
        </is>
      </c>
      <c r="D983" t="inlineStr">
        <is>
          <t>Активи</t>
        </is>
      </c>
      <c r="E983" t="inlineStr">
        <is>
          <t>(без привʼязки)</t>
        </is>
      </c>
      <c r="F983" t="inlineStr">
        <is>
          <t>3</t>
        </is>
      </c>
      <c r="G983" t="inlineStr">
        <is>
          <t>31</t>
        </is>
      </c>
      <c r="H983" t="inlineStr">
        <is>
          <t>311</t>
        </is>
      </c>
      <c r="I983" t="inlineStr">
        <is>
          <t>3113</t>
        </is>
      </c>
      <c r="J98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K983" t="inlineStr">
        <is>
          <t>А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6</t>
        </is>
      </c>
      <c r="B984" t="inlineStr">
        <is>
          <t>АТ "Ощадбанк"</t>
        </is>
      </c>
      <c r="C984" t="inlineStr">
        <is>
          <t>державний</t>
        </is>
      </c>
      <c r="D984" t="inlineStr">
        <is>
          <t>Активи</t>
        </is>
      </c>
      <c r="E984" t="inlineStr">
        <is>
          <t>(без привʼязки)</t>
        </is>
      </c>
      <c r="F984" t="inlineStr">
        <is>
          <t>3</t>
        </is>
      </c>
      <c r="G984" t="inlineStr">
        <is>
          <t>31</t>
        </is>
      </c>
      <c r="H984" t="inlineStr">
        <is>
          <t>311</t>
        </is>
      </c>
      <c r="I984" t="inlineStr">
        <is>
          <t>3114</t>
        </is>
      </c>
      <c r="J98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K984" t="inlineStr">
        <is>
          <t>А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6</t>
        </is>
      </c>
      <c r="B985" t="inlineStr">
        <is>
          <t>АТ "Ощадбанк"</t>
        </is>
      </c>
      <c r="C985" t="inlineStr">
        <is>
          <t>державний</t>
        </is>
      </c>
      <c r="D985" t="inlineStr">
        <is>
          <t>Активи</t>
        </is>
      </c>
      <c r="E985" t="inlineStr">
        <is>
          <t>(без привʼязки)</t>
        </is>
      </c>
      <c r="F985" t="inlineStr">
        <is>
          <t>3</t>
        </is>
      </c>
      <c r="G985" t="inlineStr">
        <is>
          <t>31</t>
        </is>
      </c>
      <c r="H985" t="inlineStr">
        <is>
          <t>311</t>
        </is>
      </c>
      <c r="I985" t="inlineStr">
        <is>
          <t>3115</t>
        </is>
      </c>
      <c r="J98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985" t="inlineStr">
        <is>
          <t>А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6</t>
        </is>
      </c>
      <c r="B986" t="inlineStr">
        <is>
          <t>АТ "Ощадбанк"</t>
        </is>
      </c>
      <c r="C986" t="inlineStr">
        <is>
          <t>державний</t>
        </is>
      </c>
      <c r="D986" t="inlineStr">
        <is>
          <t>Активи</t>
        </is>
      </c>
      <c r="E986" t="inlineStr">
        <is>
          <t>(без привʼязки)</t>
        </is>
      </c>
      <c r="F986" t="inlineStr">
        <is>
          <t>3</t>
        </is>
      </c>
      <c r="G986" t="inlineStr">
        <is>
          <t>31</t>
        </is>
      </c>
      <c r="H986" t="inlineStr">
        <is>
          <t>311</t>
        </is>
      </c>
      <c r="I986" t="inlineStr">
        <is>
          <t>3115</t>
        </is>
      </c>
      <c r="J98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986" t="inlineStr">
        <is>
          <t>П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6</t>
        </is>
      </c>
      <c r="B987" t="inlineStr">
        <is>
          <t>АТ "Ощадбанк"</t>
        </is>
      </c>
      <c r="C987" t="inlineStr">
        <is>
          <t>державний</t>
        </is>
      </c>
      <c r="D987" t="inlineStr">
        <is>
          <t>Активи</t>
        </is>
      </c>
      <c r="E987" t="inlineStr">
        <is>
          <t>(без привʼязки)</t>
        </is>
      </c>
      <c r="F987" t="inlineStr">
        <is>
          <t>3</t>
        </is>
      </c>
      <c r="G987" t="inlineStr">
        <is>
          <t>31</t>
        </is>
      </c>
      <c r="H987" t="inlineStr">
        <is>
          <t>311</t>
        </is>
      </c>
      <c r="I987" t="inlineStr">
        <is>
          <t>3116</t>
        </is>
      </c>
      <c r="J98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987" t="inlineStr">
        <is>
          <t>А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6</t>
        </is>
      </c>
      <c r="B988" t="inlineStr">
        <is>
          <t>АТ "Ощадбанк"</t>
        </is>
      </c>
      <c r="C988" t="inlineStr">
        <is>
          <t>державний</t>
        </is>
      </c>
      <c r="D988" t="inlineStr">
        <is>
          <t>Активи</t>
        </is>
      </c>
      <c r="E988" t="inlineStr">
        <is>
          <t>(без привʼязки)</t>
        </is>
      </c>
      <c r="F988" t="inlineStr">
        <is>
          <t>3</t>
        </is>
      </c>
      <c r="G988" t="inlineStr">
        <is>
          <t>31</t>
        </is>
      </c>
      <c r="H988" t="inlineStr">
        <is>
          <t>311</t>
        </is>
      </c>
      <c r="I988" t="inlineStr">
        <is>
          <t>3116</t>
        </is>
      </c>
      <c r="J98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988" t="inlineStr">
        <is>
          <t>П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6</t>
        </is>
      </c>
      <c r="B989" t="inlineStr">
        <is>
          <t>АТ "Ощадбанк"</t>
        </is>
      </c>
      <c r="C989" t="inlineStr">
        <is>
          <t>державний</t>
        </is>
      </c>
      <c r="D989" t="inlineStr">
        <is>
          <t>Активи</t>
        </is>
      </c>
      <c r="E989" t="inlineStr">
        <is>
          <t>(без привʼязки)</t>
        </is>
      </c>
      <c r="F989" t="inlineStr">
        <is>
          <t>3</t>
        </is>
      </c>
      <c r="G989" t="inlineStr">
        <is>
          <t>31</t>
        </is>
      </c>
      <c r="H989" t="inlineStr">
        <is>
          <t>311</t>
        </is>
      </c>
      <c r="I989" t="inlineStr">
        <is>
          <t>3118</t>
        </is>
      </c>
      <c r="J98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K989" t="inlineStr">
        <is>
          <t>А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6</t>
        </is>
      </c>
      <c r="B990" t="inlineStr">
        <is>
          <t>АТ "Ощадбанк"</t>
        </is>
      </c>
      <c r="C990" t="inlineStr">
        <is>
          <t>державний</t>
        </is>
      </c>
      <c r="D990" t="inlineStr">
        <is>
          <t>Активи</t>
        </is>
      </c>
      <c r="E990" t="inlineStr">
        <is>
          <t>(без привʼязки)</t>
        </is>
      </c>
      <c r="F990" t="inlineStr">
        <is>
          <t>3</t>
        </is>
      </c>
      <c r="G990" t="inlineStr">
        <is>
          <t>31</t>
        </is>
      </c>
      <c r="H990" t="inlineStr">
        <is>
          <t>311</t>
        </is>
      </c>
      <c r="I990" t="inlineStr">
        <is>
          <t>3119</t>
        </is>
      </c>
      <c r="J99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K990" t="inlineStr">
        <is>
          <t>П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6</t>
        </is>
      </c>
      <c r="B991" t="inlineStr">
        <is>
          <t>АТ "Ощадбанк"</t>
        </is>
      </c>
      <c r="C991" t="inlineStr">
        <is>
          <t>державний</t>
        </is>
      </c>
      <c r="D991" t="inlineStr">
        <is>
          <t>Активи</t>
        </is>
      </c>
      <c r="E991" t="inlineStr">
        <is>
          <t>(без привʼязки)</t>
        </is>
      </c>
      <c r="F991" t="inlineStr">
        <is>
          <t>3</t>
        </is>
      </c>
      <c r="G991" t="inlineStr">
        <is>
          <t>32</t>
        </is>
      </c>
      <c r="H991" t="inlineStr">
        <is>
          <t>321</t>
        </is>
      </c>
      <c r="I991" t="inlineStr">
        <is>
          <t>3210</t>
        </is>
      </c>
      <c r="J991" t="inlineStr">
        <is>
          <t>Боргові державні цінні папери, які обліковуються за амортизованою собівартістю</t>
        </is>
      </c>
      <c r="K991" t="inlineStr">
        <is>
          <t>А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6</t>
        </is>
      </c>
      <c r="B992" t="inlineStr">
        <is>
          <t>АТ "Ощадбанк"</t>
        </is>
      </c>
      <c r="C992" t="inlineStr">
        <is>
          <t>державний</t>
        </is>
      </c>
      <c r="D992" t="inlineStr">
        <is>
          <t>Активи</t>
        </is>
      </c>
      <c r="E992" t="inlineStr">
        <is>
          <t>(без привʼязки)</t>
        </is>
      </c>
      <c r="F992" t="inlineStr">
        <is>
          <t>3</t>
        </is>
      </c>
      <c r="G992" t="inlineStr">
        <is>
          <t>32</t>
        </is>
      </c>
      <c r="H992" t="inlineStr">
        <is>
          <t>321</t>
        </is>
      </c>
      <c r="I992" t="inlineStr">
        <is>
          <t>3211</t>
        </is>
      </c>
      <c r="J992" t="inlineStr">
        <is>
          <t>Боргові цінні папери органів місцевого самоврядування, які обліковуються за амортизованою собівартістю</t>
        </is>
      </c>
      <c r="K992" t="inlineStr">
        <is>
          <t>А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80000</v>
      </c>
      <c r="S992" t="n">
        <v>80000</v>
      </c>
      <c r="T992" t="n">
        <v>0</v>
      </c>
    </row>
    <row r="993">
      <c r="A993" t="inlineStr">
        <is>
          <t>6</t>
        </is>
      </c>
      <c r="B993" t="inlineStr">
        <is>
          <t>АТ "Ощадбанк"</t>
        </is>
      </c>
      <c r="C993" t="inlineStr">
        <is>
          <t>державний</t>
        </is>
      </c>
      <c r="D993" t="inlineStr">
        <is>
          <t>Активи</t>
        </is>
      </c>
      <c r="E993" t="inlineStr">
        <is>
          <t>(без привʼязки)</t>
        </is>
      </c>
      <c r="F993" t="inlineStr">
        <is>
          <t>3</t>
        </is>
      </c>
      <c r="G993" t="inlineStr">
        <is>
          <t>32</t>
        </is>
      </c>
      <c r="H993" t="inlineStr">
        <is>
          <t>321</t>
        </is>
      </c>
      <c r="I993" t="inlineStr">
        <is>
          <t>3212</t>
        </is>
      </c>
      <c r="J993" t="inlineStr">
        <is>
          <t>Боргові цінні папери, випущені банками, які обліковуються за амортизованою собівартістю</t>
        </is>
      </c>
      <c r="K993" t="inlineStr">
        <is>
          <t>А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6</t>
        </is>
      </c>
      <c r="B994" t="inlineStr">
        <is>
          <t>АТ "Ощадбанк"</t>
        </is>
      </c>
      <c r="C994" t="inlineStr">
        <is>
          <t>державний</t>
        </is>
      </c>
      <c r="D994" t="inlineStr">
        <is>
          <t>Активи</t>
        </is>
      </c>
      <c r="E994" t="inlineStr">
        <is>
          <t>(без привʼязки)</t>
        </is>
      </c>
      <c r="F994" t="inlineStr">
        <is>
          <t>3</t>
        </is>
      </c>
      <c r="G994" t="inlineStr">
        <is>
          <t>32</t>
        </is>
      </c>
      <c r="H994" t="inlineStr">
        <is>
          <t>321</t>
        </is>
      </c>
      <c r="I994" t="inlineStr">
        <is>
          <t>3213</t>
        </is>
      </c>
      <c r="J99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K994" t="inlineStr">
        <is>
          <t>А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1000000</v>
      </c>
      <c r="S994" t="n">
        <v>1000000</v>
      </c>
      <c r="T994" t="n">
        <v>0</v>
      </c>
    </row>
    <row r="995">
      <c r="A995" t="inlineStr">
        <is>
          <t>6</t>
        </is>
      </c>
      <c r="B995" t="inlineStr">
        <is>
          <t>АТ "Ощадбанк"</t>
        </is>
      </c>
      <c r="C995" t="inlineStr">
        <is>
          <t>державний</t>
        </is>
      </c>
      <c r="D995" t="inlineStr">
        <is>
          <t>Активи</t>
        </is>
      </c>
      <c r="E995" t="inlineStr">
        <is>
          <t>(без привʼязки)</t>
        </is>
      </c>
      <c r="F995" t="inlineStr">
        <is>
          <t>3</t>
        </is>
      </c>
      <c r="G995" t="inlineStr">
        <is>
          <t>32</t>
        </is>
      </c>
      <c r="H995" t="inlineStr">
        <is>
          <t>321</t>
        </is>
      </c>
      <c r="I995" t="inlineStr">
        <is>
          <t>3214</t>
        </is>
      </c>
      <c r="J995" t="inlineStr">
        <is>
          <t>Боргові цінні папери нефінансових підприємств, які обліковуються за амортизованою собівартістю</t>
        </is>
      </c>
      <c r="K995" t="inlineStr">
        <is>
          <t>А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6</t>
        </is>
      </c>
      <c r="B996" t="inlineStr">
        <is>
          <t>АТ "Ощадбанк"</t>
        </is>
      </c>
      <c r="C996" t="inlineStr">
        <is>
          <t>державний</t>
        </is>
      </c>
      <c r="D996" t="inlineStr">
        <is>
          <t>Активи</t>
        </is>
      </c>
      <c r="E996" t="inlineStr">
        <is>
          <t>(без привʼязки)</t>
        </is>
      </c>
      <c r="F996" t="inlineStr">
        <is>
          <t>3</t>
        </is>
      </c>
      <c r="G996" t="inlineStr">
        <is>
          <t>32</t>
        </is>
      </c>
      <c r="H996" t="inlineStr">
        <is>
          <t>321</t>
        </is>
      </c>
      <c r="I996" t="inlineStr">
        <is>
          <t>3216</t>
        </is>
      </c>
      <c r="J99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996" t="inlineStr">
        <is>
          <t>А</t>
        </is>
      </c>
      <c r="L996" t="n">
        <v>1976.32128</v>
      </c>
      <c r="M996" t="n">
        <v>1976.32128</v>
      </c>
      <c r="N996" t="n">
        <v>0</v>
      </c>
      <c r="O996" t="n">
        <v>199.83376</v>
      </c>
      <c r="P996" t="n">
        <v>199.83376</v>
      </c>
      <c r="Q996" t="n">
        <v>0</v>
      </c>
      <c r="R996" t="n">
        <v>7875.21641</v>
      </c>
      <c r="S996" t="n">
        <v>7875.21641</v>
      </c>
      <c r="T996" t="n">
        <v>0</v>
      </c>
    </row>
    <row r="997">
      <c r="A997" t="inlineStr">
        <is>
          <t>6</t>
        </is>
      </c>
      <c r="B997" t="inlineStr">
        <is>
          <t>АТ "Ощадбанк"</t>
        </is>
      </c>
      <c r="C997" t="inlineStr">
        <is>
          <t>державний</t>
        </is>
      </c>
      <c r="D997" t="inlineStr">
        <is>
          <t>Активи</t>
        </is>
      </c>
      <c r="E997" t="inlineStr">
        <is>
          <t>(без привʼязки)</t>
        </is>
      </c>
      <c r="F997" t="inlineStr">
        <is>
          <t>3</t>
        </is>
      </c>
      <c r="G997" t="inlineStr">
        <is>
          <t>32</t>
        </is>
      </c>
      <c r="H997" t="inlineStr">
        <is>
          <t>321</t>
        </is>
      </c>
      <c r="I997" t="inlineStr">
        <is>
          <t>3216</t>
        </is>
      </c>
      <c r="J99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997" t="inlineStr">
        <is>
          <t>П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-106629.79397</v>
      </c>
      <c r="S997" t="n">
        <v>-106629.79397</v>
      </c>
      <c r="T997" t="n">
        <v>0</v>
      </c>
    </row>
    <row r="998">
      <c r="A998" t="inlineStr">
        <is>
          <t>6</t>
        </is>
      </c>
      <c r="B998" t="inlineStr">
        <is>
          <t>АТ "Ощадбанк"</t>
        </is>
      </c>
      <c r="C998" t="inlineStr">
        <is>
          <t>державний</t>
        </is>
      </c>
      <c r="D998" t="inlineStr">
        <is>
          <t>Активи</t>
        </is>
      </c>
      <c r="E998" t="inlineStr">
        <is>
          <t>(без привʼязки)</t>
        </is>
      </c>
      <c r="F998" t="inlineStr">
        <is>
          <t>3</t>
        </is>
      </c>
      <c r="G998" t="inlineStr">
        <is>
          <t>32</t>
        </is>
      </c>
      <c r="H998" t="inlineStr">
        <is>
          <t>321</t>
        </is>
      </c>
      <c r="I998" t="inlineStr">
        <is>
          <t>3218</t>
        </is>
      </c>
      <c r="J998" t="inlineStr">
        <is>
          <t>Нараховані доходи за борговими цінними паперами, які обліковуються за амортизованою собівартістю</t>
        </is>
      </c>
      <c r="K998" t="inlineStr">
        <is>
          <t>А</t>
        </is>
      </c>
      <c r="L998" t="n">
        <v>9696.43</v>
      </c>
      <c r="M998" t="n">
        <v>9696.43</v>
      </c>
      <c r="N998" t="n">
        <v>0</v>
      </c>
      <c r="O998" t="n">
        <v>4166.66667</v>
      </c>
      <c r="P998" t="n">
        <v>4166.66667</v>
      </c>
      <c r="Q998" t="n">
        <v>0</v>
      </c>
      <c r="R998" t="n">
        <v>70299.50666</v>
      </c>
      <c r="S998" t="n">
        <v>70299.50666</v>
      </c>
      <c r="T998" t="n">
        <v>0</v>
      </c>
    </row>
    <row r="999">
      <c r="A999" t="inlineStr">
        <is>
          <t>6</t>
        </is>
      </c>
      <c r="B999" t="inlineStr">
        <is>
          <t>АТ "Ощадбанк"</t>
        </is>
      </c>
      <c r="C999" t="inlineStr">
        <is>
          <t>державний</t>
        </is>
      </c>
      <c r="D999" t="inlineStr">
        <is>
          <t>Активи</t>
        </is>
      </c>
      <c r="E999" t="inlineStr">
        <is>
          <t>(без привʼязки)</t>
        </is>
      </c>
      <c r="F999" t="inlineStr">
        <is>
          <t>3</t>
        </is>
      </c>
      <c r="G999" t="inlineStr">
        <is>
          <t>32</t>
        </is>
      </c>
      <c r="H999" t="inlineStr">
        <is>
          <t>321</t>
        </is>
      </c>
      <c r="I999" t="inlineStr">
        <is>
          <t>3219</t>
        </is>
      </c>
      <c r="J999" t="inlineStr">
        <is>
          <t>Резерв за борговими цінними паперами, які обліковуються за амортизованою собівартістю</t>
        </is>
      </c>
      <c r="K999" t="inlineStr">
        <is>
          <t>П</t>
        </is>
      </c>
      <c r="L999" t="n">
        <v>113.14494</v>
      </c>
      <c r="M999" t="n">
        <v>113.14494</v>
      </c>
      <c r="N999" t="n">
        <v>0</v>
      </c>
      <c r="O999" t="n">
        <v>245.55801</v>
      </c>
      <c r="P999" t="n">
        <v>245.55801</v>
      </c>
      <c r="Q999" t="n">
        <v>0</v>
      </c>
      <c r="R999" t="n">
        <v>-33781.93407</v>
      </c>
      <c r="S999" t="n">
        <v>-33781.93407</v>
      </c>
      <c r="T999" t="n">
        <v>0</v>
      </c>
    </row>
    <row r="1000">
      <c r="A1000" t="inlineStr">
        <is>
          <t>6</t>
        </is>
      </c>
      <c r="B1000" t="inlineStr">
        <is>
          <t>АТ "Ощадбанк"</t>
        </is>
      </c>
      <c r="C1000" t="inlineStr">
        <is>
          <t>державний</t>
        </is>
      </c>
      <c r="D1000" t="inlineStr">
        <is>
          <t>Активи</t>
        </is>
      </c>
      <c r="E1000" t="inlineStr">
        <is>
          <t>(без привʼязки)</t>
        </is>
      </c>
      <c r="F1000" t="inlineStr">
        <is>
          <t>3</t>
        </is>
      </c>
      <c r="G1000" t="inlineStr">
        <is>
          <t>34</t>
        </is>
      </c>
      <c r="H1000" t="inlineStr">
        <is>
          <t>340</t>
        </is>
      </c>
      <c r="I1000" t="inlineStr">
        <is>
          <t>3400</t>
        </is>
      </c>
      <c r="J1000" t="inlineStr">
        <is>
          <t>Запаси на складі</t>
        </is>
      </c>
      <c r="K1000" t="inlineStr">
        <is>
          <t>А</t>
        </is>
      </c>
      <c r="L1000" t="n">
        <v>48551.92837</v>
      </c>
      <c r="M1000" t="n">
        <v>48551.92837</v>
      </c>
      <c r="N1000" t="n">
        <v>0</v>
      </c>
      <c r="O1000" t="n">
        <v>30252.38369</v>
      </c>
      <c r="P1000" t="n">
        <v>30252.38369</v>
      </c>
      <c r="Q1000" t="n">
        <v>0</v>
      </c>
      <c r="R1000" t="n">
        <v>241499.96271</v>
      </c>
      <c r="S1000" t="n">
        <v>241499.96271</v>
      </c>
      <c r="T1000" t="n">
        <v>0</v>
      </c>
    </row>
    <row r="1001">
      <c r="A1001" t="inlineStr">
        <is>
          <t>6</t>
        </is>
      </c>
      <c r="B1001" t="inlineStr">
        <is>
          <t>АТ "Ощадбанк"</t>
        </is>
      </c>
      <c r="C1001" t="inlineStr">
        <is>
          <t>державний</t>
        </is>
      </c>
      <c r="D1001" t="inlineStr">
        <is>
          <t>Активи</t>
        </is>
      </c>
      <c r="E1001" t="inlineStr">
        <is>
          <t>(без привʼязки)</t>
        </is>
      </c>
      <c r="F1001" t="inlineStr">
        <is>
          <t>3</t>
        </is>
      </c>
      <c r="G1001" t="inlineStr">
        <is>
          <t>34</t>
        </is>
      </c>
      <c r="H1001" t="inlineStr">
        <is>
          <t>340</t>
        </is>
      </c>
      <c r="I1001" t="inlineStr">
        <is>
          <t>3402</t>
        </is>
      </c>
      <c r="J1001" t="inlineStr">
        <is>
          <t>Запаси в підзвітних осіб</t>
        </is>
      </c>
      <c r="K1001" t="inlineStr">
        <is>
          <t>А</t>
        </is>
      </c>
      <c r="L1001" t="n">
        <v>38462.15822</v>
      </c>
      <c r="M1001" t="n">
        <v>38462.15822</v>
      </c>
      <c r="N1001" t="n">
        <v>0</v>
      </c>
      <c r="O1001" t="n">
        <v>32889.43928</v>
      </c>
      <c r="P1001" t="n">
        <v>32889.43928</v>
      </c>
      <c r="Q1001" t="n">
        <v>0</v>
      </c>
      <c r="R1001" t="n">
        <v>42219.59475</v>
      </c>
      <c r="S1001" t="n">
        <v>42219.59475</v>
      </c>
      <c r="T1001" t="n">
        <v>0</v>
      </c>
    </row>
    <row r="1002">
      <c r="A1002" t="inlineStr">
        <is>
          <t>6</t>
        </is>
      </c>
      <c r="B1002" t="inlineStr">
        <is>
          <t>АТ "Ощадбанк"</t>
        </is>
      </c>
      <c r="C1002" t="inlineStr">
        <is>
          <t>державний</t>
        </is>
      </c>
      <c r="D1002" t="inlineStr">
        <is>
          <t>Активи</t>
        </is>
      </c>
      <c r="E1002" t="inlineStr">
        <is>
          <t>(без привʼязки)</t>
        </is>
      </c>
      <c r="F1002" t="inlineStr">
        <is>
          <t>3</t>
        </is>
      </c>
      <c r="G1002" t="inlineStr">
        <is>
          <t>34</t>
        </is>
      </c>
      <c r="H1002" t="inlineStr">
        <is>
          <t>340</t>
        </is>
      </c>
      <c r="I1002" t="inlineStr">
        <is>
          <t>3403</t>
        </is>
      </c>
      <c r="J1002" t="inlineStr">
        <is>
          <t>Дорогоцінні метали в банку</t>
        </is>
      </c>
      <c r="K1002" t="inlineStr">
        <is>
          <t>А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6</t>
        </is>
      </c>
      <c r="B1003" t="inlineStr">
        <is>
          <t>АТ "Ощадбанк"</t>
        </is>
      </c>
      <c r="C1003" t="inlineStr">
        <is>
          <t>державний</t>
        </is>
      </c>
      <c r="D1003" t="inlineStr">
        <is>
          <t>Активи</t>
        </is>
      </c>
      <c r="E1003" t="inlineStr">
        <is>
          <t>(без привʼязки)</t>
        </is>
      </c>
      <c r="F1003" t="inlineStr">
        <is>
          <t>3</t>
        </is>
      </c>
      <c r="G1003" t="inlineStr">
        <is>
          <t>34</t>
        </is>
      </c>
      <c r="H1003" t="inlineStr">
        <is>
          <t>340</t>
        </is>
      </c>
      <c r="I1003" t="inlineStr">
        <is>
          <t>3408</t>
        </is>
      </c>
      <c r="J1003" t="inlineStr">
        <is>
          <t>Необоротні активи, утримувані для продажу</t>
        </is>
      </c>
      <c r="K1003" t="inlineStr">
        <is>
          <t>А</t>
        </is>
      </c>
      <c r="L1003" t="n">
        <v>0</v>
      </c>
      <c r="M1003" t="n">
        <v>0</v>
      </c>
      <c r="N1003" t="n">
        <v>0</v>
      </c>
      <c r="O1003" t="n">
        <v>2926.87</v>
      </c>
      <c r="P1003" t="n">
        <v>2926.87</v>
      </c>
      <c r="Q1003" t="n">
        <v>0</v>
      </c>
      <c r="R1003" t="n">
        <v>5053056.36494</v>
      </c>
      <c r="S1003" t="n">
        <v>5053056.36494</v>
      </c>
      <c r="T1003" t="n">
        <v>0</v>
      </c>
    </row>
    <row r="1004">
      <c r="A1004" t="inlineStr">
        <is>
          <t>6</t>
        </is>
      </c>
      <c r="B1004" t="inlineStr">
        <is>
          <t>АТ "Ощадбанк"</t>
        </is>
      </c>
      <c r="C1004" t="inlineStr">
        <is>
          <t>державний</t>
        </is>
      </c>
      <c r="D1004" t="inlineStr">
        <is>
          <t>Активи</t>
        </is>
      </c>
      <c r="E1004" t="inlineStr">
        <is>
          <t>(без привʼязки)</t>
        </is>
      </c>
      <c r="F1004" t="inlineStr">
        <is>
          <t>3</t>
        </is>
      </c>
      <c r="G1004" t="inlineStr">
        <is>
          <t>34</t>
        </is>
      </c>
      <c r="H1004" t="inlineStr">
        <is>
          <t>340</t>
        </is>
      </c>
      <c r="I1004" t="inlineStr">
        <is>
          <t>3409</t>
        </is>
      </c>
      <c r="J1004" t="inlineStr">
        <is>
          <t>Майно, що перейшло у власність банку як заставодержателя</t>
        </is>
      </c>
      <c r="K1004" t="inlineStr">
        <is>
          <t>А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14.4</v>
      </c>
      <c r="S1004" t="n">
        <v>14.4</v>
      </c>
      <c r="T1004" t="n">
        <v>0</v>
      </c>
    </row>
    <row r="1005">
      <c r="A1005" t="inlineStr">
        <is>
          <t>6</t>
        </is>
      </c>
      <c r="B1005" t="inlineStr">
        <is>
          <t>АТ "Ощадбанк"</t>
        </is>
      </c>
      <c r="C1005" t="inlineStr">
        <is>
          <t>державний</t>
        </is>
      </c>
      <c r="D1005" t="inlineStr">
        <is>
          <t>Активи</t>
        </is>
      </c>
      <c r="E1005" t="inlineStr">
        <is>
          <t>(без привʼязки)</t>
        </is>
      </c>
      <c r="F1005" t="inlineStr">
        <is>
          <t>3</t>
        </is>
      </c>
      <c r="G1005" t="inlineStr">
        <is>
          <t>34</t>
        </is>
      </c>
      <c r="H1005" t="inlineStr">
        <is>
          <t>342</t>
        </is>
      </c>
      <c r="I1005" t="inlineStr">
        <is>
          <t>3423</t>
        </is>
      </c>
      <c r="J1005" t="inlineStr">
        <is>
          <t>Інвестиції в дочірні небанківські фінансові установи, що утримуються з метою продажу</t>
        </is>
      </c>
      <c r="K1005" t="inlineStr">
        <is>
          <t>А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6</t>
        </is>
      </c>
      <c r="B1006" t="inlineStr">
        <is>
          <t>АТ "Ощадбанк"</t>
        </is>
      </c>
      <c r="C1006" t="inlineStr">
        <is>
          <t>державний</t>
        </is>
      </c>
      <c r="D1006" t="inlineStr">
        <is>
          <t>Активи</t>
        </is>
      </c>
      <c r="E1006" t="inlineStr">
        <is>
          <t>(без привʼязки)</t>
        </is>
      </c>
      <c r="F1006" t="inlineStr">
        <is>
          <t>3</t>
        </is>
      </c>
      <c r="G1006" t="inlineStr">
        <is>
          <t>34</t>
        </is>
      </c>
      <c r="H1006" t="inlineStr">
        <is>
          <t>342</t>
        </is>
      </c>
      <c r="I1006" t="inlineStr">
        <is>
          <t>3425</t>
        </is>
      </c>
      <c r="J1006" t="inlineStr">
        <is>
          <t>Інвестиції в інші дочірні компанії, що утримуються з метою продажу</t>
        </is>
      </c>
      <c r="K1006" t="inlineStr">
        <is>
          <t>А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6</t>
        </is>
      </c>
      <c r="B1007" t="inlineStr">
        <is>
          <t>АТ "Ощадбанк"</t>
        </is>
      </c>
      <c r="C1007" t="inlineStr">
        <is>
          <t>державний</t>
        </is>
      </c>
      <c r="D1007" t="inlineStr">
        <is>
          <t>Активи</t>
        </is>
      </c>
      <c r="E1007" t="inlineStr">
        <is>
          <t>(без привʼязки)</t>
        </is>
      </c>
      <c r="F1007" t="inlineStr">
        <is>
          <t>3</t>
        </is>
      </c>
      <c r="G1007" t="inlineStr">
        <is>
          <t>35</t>
        </is>
      </c>
      <c r="H1007" t="inlineStr">
        <is>
          <t>350</t>
        </is>
      </c>
      <c r="I1007" t="inlineStr">
        <is>
          <t>3500</t>
        </is>
      </c>
      <c r="J1007" t="inlineStr">
        <is>
          <t>Витрати майбутніх періодів</t>
        </is>
      </c>
      <c r="K1007" t="inlineStr">
        <is>
          <t>А</t>
        </is>
      </c>
      <c r="L1007" t="n">
        <v>169995.0149</v>
      </c>
      <c r="M1007" t="n">
        <v>169590.80096</v>
      </c>
      <c r="N1007" t="n">
        <v>404.21394</v>
      </c>
      <c r="O1007" t="n">
        <v>328228.35522</v>
      </c>
      <c r="P1007" t="n">
        <v>328221.96819</v>
      </c>
      <c r="Q1007" t="n">
        <v>6.38703</v>
      </c>
      <c r="R1007" t="n">
        <v>2049033.79176</v>
      </c>
      <c r="S1007" t="n">
        <v>2048379.75335</v>
      </c>
      <c r="T1007" t="n">
        <v>654.03841</v>
      </c>
    </row>
    <row r="1008">
      <c r="A1008" t="inlineStr">
        <is>
          <t>6</t>
        </is>
      </c>
      <c r="B1008" t="inlineStr">
        <is>
          <t>АТ "Ощадбанк"</t>
        </is>
      </c>
      <c r="C1008" t="inlineStr">
        <is>
          <t>державний</t>
        </is>
      </c>
      <c r="D1008" t="inlineStr">
        <is>
          <t>Активи</t>
        </is>
      </c>
      <c r="E1008" t="inlineStr">
        <is>
          <t>(без привʼязки)</t>
        </is>
      </c>
      <c r="F1008" t="inlineStr">
        <is>
          <t>3</t>
        </is>
      </c>
      <c r="G1008" t="inlineStr">
        <is>
          <t>35</t>
        </is>
      </c>
      <c r="H1008" t="inlineStr">
        <is>
          <t>351</t>
        </is>
      </c>
      <c r="I1008" t="inlineStr">
        <is>
          <t>3510</t>
        </is>
      </c>
      <c r="J1008" t="inlineStr">
        <is>
          <t>Дебіторська заборгованість з придбання активів</t>
        </is>
      </c>
      <c r="K1008" t="inlineStr">
        <is>
          <t>А</t>
        </is>
      </c>
      <c r="L1008" t="n">
        <v>117697.16806</v>
      </c>
      <c r="M1008" t="n">
        <v>117697.16806</v>
      </c>
      <c r="N1008" t="n">
        <v>0</v>
      </c>
      <c r="O1008" t="n">
        <v>310030.67394</v>
      </c>
      <c r="P1008" t="n">
        <v>310030.67394</v>
      </c>
      <c r="Q1008" t="n">
        <v>0</v>
      </c>
      <c r="R1008" t="n">
        <v>1727133.45328</v>
      </c>
      <c r="S1008" t="n">
        <v>1727133.45328</v>
      </c>
      <c r="T1008" t="n">
        <v>0</v>
      </c>
    </row>
    <row r="1009">
      <c r="A1009" t="inlineStr">
        <is>
          <t>6</t>
        </is>
      </c>
      <c r="B1009" t="inlineStr">
        <is>
          <t>АТ "Ощадбанк"</t>
        </is>
      </c>
      <c r="C1009" t="inlineStr">
        <is>
          <t>державний</t>
        </is>
      </c>
      <c r="D1009" t="inlineStr">
        <is>
          <t>Активи</t>
        </is>
      </c>
      <c r="E1009" t="inlineStr">
        <is>
          <t>(без привʼязки)</t>
        </is>
      </c>
      <c r="F1009" t="inlineStr">
        <is>
          <t>3</t>
        </is>
      </c>
      <c r="G1009" t="inlineStr">
        <is>
          <t>35</t>
        </is>
      </c>
      <c r="H1009" t="inlineStr">
        <is>
          <t>351</t>
        </is>
      </c>
      <c r="I1009" t="inlineStr">
        <is>
          <t>3511</t>
        </is>
      </c>
      <c r="J1009" t="inlineStr">
        <is>
          <t xml:space="preserve">Договірний актив </t>
        </is>
      </c>
      <c r="K1009" t="inlineStr">
        <is>
          <t>А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6</t>
        </is>
      </c>
      <c r="B1010" t="inlineStr">
        <is>
          <t>АТ "Ощадбанк"</t>
        </is>
      </c>
      <c r="C1010" t="inlineStr">
        <is>
          <t>державний</t>
        </is>
      </c>
      <c r="D1010" t="inlineStr">
        <is>
          <t>Активи</t>
        </is>
      </c>
      <c r="E1010" t="inlineStr">
        <is>
          <t>(без привʼязки)</t>
        </is>
      </c>
      <c r="F1010" t="inlineStr">
        <is>
          <t>3</t>
        </is>
      </c>
      <c r="G1010" t="inlineStr">
        <is>
          <t>35</t>
        </is>
      </c>
      <c r="H1010" t="inlineStr">
        <is>
          <t>351</t>
        </is>
      </c>
      <c r="I1010" t="inlineStr">
        <is>
          <t>3519</t>
        </is>
      </c>
      <c r="J1010" t="inlineStr">
        <is>
          <t>Дебіторська заборгованість за послуги</t>
        </is>
      </c>
      <c r="K1010" t="inlineStr">
        <is>
          <t>А</t>
        </is>
      </c>
      <c r="L1010" t="n">
        <v>97986.06453</v>
      </c>
      <c r="M1010" t="n">
        <v>97986.06453</v>
      </c>
      <c r="N1010" t="n">
        <v>0</v>
      </c>
      <c r="O1010" t="n">
        <v>115218.63342</v>
      </c>
      <c r="P1010" t="n">
        <v>115218.63342</v>
      </c>
      <c r="Q1010" t="n">
        <v>0</v>
      </c>
      <c r="R1010" t="n">
        <v>60699.75348</v>
      </c>
      <c r="S1010" t="n">
        <v>60699.75348</v>
      </c>
      <c r="T1010" t="n">
        <v>0</v>
      </c>
    </row>
    <row r="1011">
      <c r="A1011" t="inlineStr">
        <is>
          <t>6</t>
        </is>
      </c>
      <c r="B1011" t="inlineStr">
        <is>
          <t>АТ "Ощадбанк"</t>
        </is>
      </c>
      <c r="C1011" t="inlineStr">
        <is>
          <t>державний</t>
        </is>
      </c>
      <c r="D1011" t="inlineStr">
        <is>
          <t>Активи</t>
        </is>
      </c>
      <c r="E1011" t="inlineStr">
        <is>
          <t>(без привʼязки)</t>
        </is>
      </c>
      <c r="F1011" t="inlineStr">
        <is>
          <t>3</t>
        </is>
      </c>
      <c r="G1011" t="inlineStr">
        <is>
          <t>35</t>
        </is>
      </c>
      <c r="H1011" t="inlineStr">
        <is>
          <t>352</t>
        </is>
      </c>
      <c r="I1011" t="inlineStr">
        <is>
          <t>3520</t>
        </is>
      </c>
      <c r="J1011" t="inlineStr">
        <is>
          <t>Дебіторська заборгованість за податком на прибуток</t>
        </is>
      </c>
      <c r="K1011" t="inlineStr">
        <is>
          <t>А</t>
        </is>
      </c>
      <c r="L1011" t="n">
        <v>34.856</v>
      </c>
      <c r="M1011" t="n">
        <v>34.856</v>
      </c>
      <c r="N1011" t="n">
        <v>0</v>
      </c>
      <c r="O1011" t="n">
        <v>0</v>
      </c>
      <c r="P1011" t="n">
        <v>0</v>
      </c>
      <c r="Q1011" t="n">
        <v>0</v>
      </c>
      <c r="R1011" t="n">
        <v>500562.84055</v>
      </c>
      <c r="S1011" t="n">
        <v>500562.84055</v>
      </c>
      <c r="T1011" t="n">
        <v>0</v>
      </c>
    </row>
    <row r="1012">
      <c r="A1012" t="inlineStr">
        <is>
          <t>6</t>
        </is>
      </c>
      <c r="B1012" t="inlineStr">
        <is>
          <t>АТ "Ощадбанк"</t>
        </is>
      </c>
      <c r="C1012" t="inlineStr">
        <is>
          <t>державний</t>
        </is>
      </c>
      <c r="D1012" t="inlineStr">
        <is>
          <t>Активи</t>
        </is>
      </c>
      <c r="E1012" t="inlineStr">
        <is>
          <t>(без привʼязки)</t>
        </is>
      </c>
      <c r="F1012" t="inlineStr">
        <is>
          <t>3</t>
        </is>
      </c>
      <c r="G1012" t="inlineStr">
        <is>
          <t>35</t>
        </is>
      </c>
      <c r="H1012" t="inlineStr">
        <is>
          <t>352</t>
        </is>
      </c>
      <c r="I1012" t="inlineStr">
        <is>
          <t>3521</t>
        </is>
      </c>
      <c r="J1012" t="inlineStr">
        <is>
          <t>Відстрочений податковий актив</t>
        </is>
      </c>
      <c r="K1012" t="inlineStr">
        <is>
          <t>А</t>
        </is>
      </c>
      <c r="L1012" t="n">
        <v>16942.13731</v>
      </c>
      <c r="M1012" t="n">
        <v>16942.13731</v>
      </c>
      <c r="N1012" t="n">
        <v>0</v>
      </c>
      <c r="O1012" t="n">
        <v>33582.85577</v>
      </c>
      <c r="P1012" t="n">
        <v>33582.85577</v>
      </c>
      <c r="Q1012" t="n">
        <v>0</v>
      </c>
      <c r="R1012" t="n">
        <v>347761.8161</v>
      </c>
      <c r="S1012" t="n">
        <v>347761.8161</v>
      </c>
      <c r="T1012" t="n">
        <v>0</v>
      </c>
    </row>
    <row r="1013">
      <c r="A1013" t="inlineStr">
        <is>
          <t>6</t>
        </is>
      </c>
      <c r="B1013" t="inlineStr">
        <is>
          <t>АТ "Ощадбанк"</t>
        </is>
      </c>
      <c r="C1013" t="inlineStr">
        <is>
          <t>державний</t>
        </is>
      </c>
      <c r="D1013" t="inlineStr">
        <is>
          <t>Активи</t>
        </is>
      </c>
      <c r="E1013" t="inlineStr">
        <is>
          <t>(без привʼязки)</t>
        </is>
      </c>
      <c r="F1013" t="inlineStr">
        <is>
          <t>3</t>
        </is>
      </c>
      <c r="G1013" t="inlineStr">
        <is>
          <t>35</t>
        </is>
      </c>
      <c r="H1013" t="inlineStr">
        <is>
          <t>352</t>
        </is>
      </c>
      <c r="I1013" t="inlineStr">
        <is>
          <t>3522</t>
        </is>
      </c>
      <c r="J1013" t="inlineStr">
        <is>
          <t>Дебіторська заборгованість за податками та обов'язковими платежами, крім податку на прибуток</t>
        </is>
      </c>
      <c r="K1013" t="inlineStr">
        <is>
          <t>А</t>
        </is>
      </c>
      <c r="L1013" t="n">
        <v>11863.30561</v>
      </c>
      <c r="M1013" t="n">
        <v>11863.30561</v>
      </c>
      <c r="N1013" t="n">
        <v>0</v>
      </c>
      <c r="O1013" t="n">
        <v>11950.72347</v>
      </c>
      <c r="P1013" t="n">
        <v>11950.72347</v>
      </c>
      <c r="Q1013" t="n">
        <v>0</v>
      </c>
      <c r="R1013" t="n">
        <v>969.09474</v>
      </c>
      <c r="S1013" t="n">
        <v>969.09474</v>
      </c>
      <c r="T1013" t="n">
        <v>0</v>
      </c>
    </row>
    <row r="1014">
      <c r="A1014" t="inlineStr">
        <is>
          <t>6</t>
        </is>
      </c>
      <c r="B1014" t="inlineStr">
        <is>
          <t>АТ "Ощадбанк"</t>
        </is>
      </c>
      <c r="C1014" t="inlineStr">
        <is>
          <t>державний</t>
        </is>
      </c>
      <c r="D1014" t="inlineStr">
        <is>
          <t>Активи</t>
        </is>
      </c>
      <c r="E1014" t="inlineStr">
        <is>
          <t>(без привʼязки)</t>
        </is>
      </c>
      <c r="F1014" t="inlineStr">
        <is>
          <t>3</t>
        </is>
      </c>
      <c r="G1014" t="inlineStr">
        <is>
          <t>35</t>
        </is>
      </c>
      <c r="H1014" t="inlineStr">
        <is>
          <t>354</t>
        </is>
      </c>
      <c r="I1014" t="inlineStr">
        <is>
          <t>3540</t>
        </is>
      </c>
      <c r="J10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K1014" t="inlineStr">
        <is>
          <t>А</t>
        </is>
      </c>
      <c r="L1014" t="n">
        <v>896307.55071</v>
      </c>
      <c r="M1014" t="n">
        <v>39636.25006</v>
      </c>
      <c r="N1014" t="n">
        <v>856671.30065</v>
      </c>
      <c r="O1014" t="n">
        <v>895879.76086</v>
      </c>
      <c r="P1014" t="n">
        <v>39208.46021</v>
      </c>
      <c r="Q1014" t="n">
        <v>856671.30065</v>
      </c>
      <c r="R1014" t="n">
        <v>981.97319</v>
      </c>
      <c r="S1014" t="n">
        <v>981.97319</v>
      </c>
      <c r="T1014" t="n">
        <v>0</v>
      </c>
    </row>
    <row r="1015">
      <c r="A1015" t="inlineStr">
        <is>
          <t>6</t>
        </is>
      </c>
      <c r="B1015" t="inlineStr">
        <is>
          <t>АТ "Ощадбанк"</t>
        </is>
      </c>
      <c r="C1015" t="inlineStr">
        <is>
          <t>державний</t>
        </is>
      </c>
      <c r="D1015" t="inlineStr">
        <is>
          <t>Активи</t>
        </is>
      </c>
      <c r="E1015" t="inlineStr">
        <is>
          <t>(без привʼязки)</t>
        </is>
      </c>
      <c r="F1015" t="inlineStr">
        <is>
          <t>3</t>
        </is>
      </c>
      <c r="G1015" t="inlineStr">
        <is>
          <t>35</t>
        </is>
      </c>
      <c r="H1015" t="inlineStr">
        <is>
          <t>354</t>
        </is>
      </c>
      <c r="I1015" t="inlineStr">
        <is>
          <t>3541</t>
        </is>
      </c>
      <c r="J1015" t="inlineStr">
        <is>
          <t>Дебіторська заборгованість за розрахунками за цінними паперами для банку</t>
        </is>
      </c>
      <c r="K1015" t="inlineStr">
        <is>
          <t>А</t>
        </is>
      </c>
      <c r="L1015" t="n">
        <v>894345266.1253</v>
      </c>
      <c r="M1015" t="n">
        <v>894018574.2483</v>
      </c>
      <c r="N1015" t="n">
        <v>326691.877</v>
      </c>
      <c r="O1015" t="n">
        <v>894345266.1253</v>
      </c>
      <c r="P1015" t="n">
        <v>894018574.2483</v>
      </c>
      <c r="Q1015" t="n">
        <v>326691.877</v>
      </c>
      <c r="R1015" t="n">
        <v>0</v>
      </c>
      <c r="S1015" t="n">
        <v>0</v>
      </c>
      <c r="T1015" t="n">
        <v>0</v>
      </c>
    </row>
    <row r="1016">
      <c r="A1016" t="inlineStr">
        <is>
          <t>6</t>
        </is>
      </c>
      <c r="B1016" t="inlineStr">
        <is>
          <t>АТ "Ощадбанк"</t>
        </is>
      </c>
      <c r="C1016" t="inlineStr">
        <is>
          <t>державний</t>
        </is>
      </c>
      <c r="D1016" t="inlineStr">
        <is>
          <t>Активи</t>
        </is>
      </c>
      <c r="E1016" t="inlineStr">
        <is>
          <t>(без привʼязки)</t>
        </is>
      </c>
      <c r="F1016" t="inlineStr">
        <is>
          <t>3</t>
        </is>
      </c>
      <c r="G1016" t="inlineStr">
        <is>
          <t>35</t>
        </is>
      </c>
      <c r="H1016" t="inlineStr">
        <is>
          <t>354</t>
        </is>
      </c>
      <c r="I1016" t="inlineStr">
        <is>
          <t>3542</t>
        </is>
      </c>
      <c r="J1016" t="inlineStr">
        <is>
          <t>Дебіторська заборгованість за кредитними операціями</t>
        </is>
      </c>
      <c r="K1016" t="inlineStr">
        <is>
          <t>А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918.93629</v>
      </c>
      <c r="S1016" t="n">
        <v>918.93629</v>
      </c>
      <c r="T1016" t="n">
        <v>0</v>
      </c>
    </row>
    <row r="1017">
      <c r="A1017" t="inlineStr">
        <is>
          <t>6</t>
        </is>
      </c>
      <c r="B1017" t="inlineStr">
        <is>
          <t>АТ "Ощадбанк"</t>
        </is>
      </c>
      <c r="C1017" t="inlineStr">
        <is>
          <t>державний</t>
        </is>
      </c>
      <c r="D1017" t="inlineStr">
        <is>
          <t>Активи</t>
        </is>
      </c>
      <c r="E1017" t="inlineStr">
        <is>
          <t>(без привʼязки)</t>
        </is>
      </c>
      <c r="F1017" t="inlineStr">
        <is>
          <t>3</t>
        </is>
      </c>
      <c r="G1017" t="inlineStr">
        <is>
          <t>35</t>
        </is>
      </c>
      <c r="H1017" t="inlineStr">
        <is>
          <t>354</t>
        </is>
      </c>
      <c r="I1017" t="inlineStr">
        <is>
          <t>3548</t>
        </is>
      </c>
      <c r="J1017" t="inlineStr">
        <is>
          <t>Дебіторська заборгованість за операціями з іншими фінансовими інструментами</t>
        </is>
      </c>
      <c r="K1017" t="inlineStr">
        <is>
          <t>А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6</t>
        </is>
      </c>
      <c r="B1018" t="inlineStr">
        <is>
          <t>АТ "Ощадбанк"</t>
        </is>
      </c>
      <c r="C1018" t="inlineStr">
        <is>
          <t>державний</t>
        </is>
      </c>
      <c r="D1018" t="inlineStr">
        <is>
          <t>Активи</t>
        </is>
      </c>
      <c r="E1018" t="inlineStr">
        <is>
          <t>(без привʼязки)</t>
        </is>
      </c>
      <c r="F1018" t="inlineStr">
        <is>
          <t>3</t>
        </is>
      </c>
      <c r="G1018" t="inlineStr">
        <is>
          <t>35</t>
        </is>
      </c>
      <c r="H1018" t="inlineStr">
        <is>
          <t>355</t>
        </is>
      </c>
      <c r="I1018" t="inlineStr">
        <is>
          <t>3550</t>
        </is>
      </c>
      <c r="J1018" t="inlineStr">
        <is>
          <t>Аванси працівникам банку на витрати з відрядження</t>
        </is>
      </c>
      <c r="K1018" t="inlineStr">
        <is>
          <t>А</t>
        </is>
      </c>
      <c r="L1018" t="n">
        <v>2194.47629</v>
      </c>
      <c r="M1018" t="n">
        <v>1948.61029</v>
      </c>
      <c r="N1018" t="n">
        <v>245.866</v>
      </c>
      <c r="O1018" t="n">
        <v>1617.30286</v>
      </c>
      <c r="P1018" t="n">
        <v>1423.32458</v>
      </c>
      <c r="Q1018" t="n">
        <v>193.97828</v>
      </c>
      <c r="R1018" t="n">
        <v>994.7129200000001</v>
      </c>
      <c r="S1018" t="n">
        <v>817.67101</v>
      </c>
      <c r="T1018" t="n">
        <v>177.04191</v>
      </c>
    </row>
    <row r="1019">
      <c r="A1019" t="inlineStr">
        <is>
          <t>6</t>
        </is>
      </c>
      <c r="B1019" t="inlineStr">
        <is>
          <t>АТ "Ощадбанк"</t>
        </is>
      </c>
      <c r="C1019" t="inlineStr">
        <is>
          <t>державний</t>
        </is>
      </c>
      <c r="D1019" t="inlineStr">
        <is>
          <t>Активи</t>
        </is>
      </c>
      <c r="E1019" t="inlineStr">
        <is>
          <t>(без привʼязки)</t>
        </is>
      </c>
      <c r="F1019" t="inlineStr">
        <is>
          <t>3</t>
        </is>
      </c>
      <c r="G1019" t="inlineStr">
        <is>
          <t>35</t>
        </is>
      </c>
      <c r="H1019" t="inlineStr">
        <is>
          <t>355</t>
        </is>
      </c>
      <c r="I1019" t="inlineStr">
        <is>
          <t>3551</t>
        </is>
      </c>
      <c r="J1019" t="inlineStr">
        <is>
          <t>Аванси працівникам банку на господарські витрати</t>
        </is>
      </c>
      <c r="K1019" t="inlineStr">
        <is>
          <t>А</t>
        </is>
      </c>
      <c r="L1019" t="n">
        <v>15531.28863</v>
      </c>
      <c r="M1019" t="n">
        <v>15531.28863</v>
      </c>
      <c r="N1019" t="n">
        <v>0</v>
      </c>
      <c r="O1019" t="n">
        <v>15522.90761</v>
      </c>
      <c r="P1019" t="n">
        <v>15522.90761</v>
      </c>
      <c r="Q1019" t="n">
        <v>0</v>
      </c>
      <c r="R1019" t="n">
        <v>167.4119</v>
      </c>
      <c r="S1019" t="n">
        <v>167.4119</v>
      </c>
      <c r="T1019" t="n">
        <v>0</v>
      </c>
    </row>
    <row r="1020">
      <c r="A1020" t="inlineStr">
        <is>
          <t>6</t>
        </is>
      </c>
      <c r="B1020" t="inlineStr">
        <is>
          <t>АТ "Ощадбанк"</t>
        </is>
      </c>
      <c r="C1020" t="inlineStr">
        <is>
          <t>державний</t>
        </is>
      </c>
      <c r="D1020" t="inlineStr">
        <is>
          <t>Активи</t>
        </is>
      </c>
      <c r="E1020" t="inlineStr">
        <is>
          <t>(без привʼязки)</t>
        </is>
      </c>
      <c r="F1020" t="inlineStr">
        <is>
          <t>3</t>
        </is>
      </c>
      <c r="G1020" t="inlineStr">
        <is>
          <t>35</t>
        </is>
      </c>
      <c r="H1020" t="inlineStr">
        <is>
          <t>355</t>
        </is>
      </c>
      <c r="I1020" t="inlineStr">
        <is>
          <t>3552</t>
        </is>
      </c>
      <c r="J1020" t="inlineStr">
        <is>
          <t xml:space="preserve">Нестачі та інші нарахування на працівників банку </t>
        </is>
      </c>
      <c r="K1020" t="inlineStr">
        <is>
          <t>А</t>
        </is>
      </c>
      <c r="L1020" t="n">
        <v>273.98086</v>
      </c>
      <c r="M1020" t="n">
        <v>273.98086</v>
      </c>
      <c r="N1020" t="n">
        <v>0</v>
      </c>
      <c r="O1020" t="n">
        <v>273.41316</v>
      </c>
      <c r="P1020" t="n">
        <v>273.41316</v>
      </c>
      <c r="Q1020" t="n">
        <v>0</v>
      </c>
      <c r="R1020" t="n">
        <v>13309.96799</v>
      </c>
      <c r="S1020" t="n">
        <v>13309.96799</v>
      </c>
      <c r="T1020" t="n">
        <v>0</v>
      </c>
    </row>
    <row r="1021">
      <c r="A1021" t="inlineStr">
        <is>
          <t>6</t>
        </is>
      </c>
      <c r="B1021" t="inlineStr">
        <is>
          <t>АТ "Ощадбанк"</t>
        </is>
      </c>
      <c r="C1021" t="inlineStr">
        <is>
          <t>державний</t>
        </is>
      </c>
      <c r="D1021" t="inlineStr">
        <is>
          <t>Активи</t>
        </is>
      </c>
      <c r="E1021" t="inlineStr">
        <is>
          <t>(без привʼязки)</t>
        </is>
      </c>
      <c r="F1021" t="inlineStr">
        <is>
          <t>3</t>
        </is>
      </c>
      <c r="G1021" t="inlineStr">
        <is>
          <t>35</t>
        </is>
      </c>
      <c r="H1021" t="inlineStr">
        <is>
          <t>355</t>
        </is>
      </c>
      <c r="I1021" t="inlineStr">
        <is>
          <t>3559</t>
        </is>
      </c>
      <c r="J1021" t="inlineStr">
        <is>
          <t>Інша дебіторська заборгованість за розрахунками з працівниками банку та іншими особами</t>
        </is>
      </c>
      <c r="K1021" t="inlineStr">
        <is>
          <t>А</t>
        </is>
      </c>
      <c r="L1021" t="n">
        <v>762.0426</v>
      </c>
      <c r="M1021" t="n">
        <v>456.85166</v>
      </c>
      <c r="N1021" t="n">
        <v>305.19094</v>
      </c>
      <c r="O1021" t="n">
        <v>1041.77088</v>
      </c>
      <c r="P1021" t="n">
        <v>846.75639</v>
      </c>
      <c r="Q1021" t="n">
        <v>195.01449</v>
      </c>
      <c r="R1021" t="n">
        <v>43396.99753</v>
      </c>
      <c r="S1021" t="n">
        <v>26501.54664</v>
      </c>
      <c r="T1021" t="n">
        <v>16895.45089</v>
      </c>
    </row>
    <row r="1022">
      <c r="A1022" t="inlineStr">
        <is>
          <t>6</t>
        </is>
      </c>
      <c r="B1022" t="inlineStr">
        <is>
          <t>АТ "Ощадбанк"</t>
        </is>
      </c>
      <c r="C1022" t="inlineStr">
        <is>
          <t>державний</t>
        </is>
      </c>
      <c r="D1022" t="inlineStr">
        <is>
          <t>Активи</t>
        </is>
      </c>
      <c r="E1022" t="inlineStr">
        <is>
          <t>(без привʼязки)</t>
        </is>
      </c>
      <c r="F1022" t="inlineStr">
        <is>
          <t>3</t>
        </is>
      </c>
      <c r="G1022" t="inlineStr">
        <is>
          <t>35</t>
        </is>
      </c>
      <c r="H1022" t="inlineStr">
        <is>
          <t>357</t>
        </is>
      </c>
      <c r="I1022" t="inlineStr">
        <is>
          <t>3570</t>
        </is>
      </c>
      <c r="J1022" t="inlineStr">
        <is>
          <t xml:space="preserve">Нараховані доходи за розрахунково-касове обслуговування </t>
        </is>
      </c>
      <c r="K1022" t="inlineStr">
        <is>
          <t>А</t>
        </is>
      </c>
      <c r="L1022" t="n">
        <v>202536.01992</v>
      </c>
      <c r="M1022" t="n">
        <v>201364.50243</v>
      </c>
      <c r="N1022" t="n">
        <v>1171.51749</v>
      </c>
      <c r="O1022" t="n">
        <v>201977.72983</v>
      </c>
      <c r="P1022" t="n">
        <v>201041.72033</v>
      </c>
      <c r="Q1022" t="n">
        <v>936.0095</v>
      </c>
      <c r="R1022" t="n">
        <v>222521.73337</v>
      </c>
      <c r="S1022" t="n">
        <v>215668.14651</v>
      </c>
      <c r="T1022" t="n">
        <v>6853.58686</v>
      </c>
    </row>
    <row r="1023">
      <c r="A1023" t="inlineStr">
        <is>
          <t>6</t>
        </is>
      </c>
      <c r="B1023" t="inlineStr">
        <is>
          <t>АТ "Ощадбанк"</t>
        </is>
      </c>
      <c r="C1023" t="inlineStr">
        <is>
          <t>державний</t>
        </is>
      </c>
      <c r="D1023" t="inlineStr">
        <is>
          <t>Активи</t>
        </is>
      </c>
      <c r="E1023" t="inlineStr">
        <is>
          <t>(без привʼязки)</t>
        </is>
      </c>
      <c r="F1023" t="inlineStr">
        <is>
          <t>3</t>
        </is>
      </c>
      <c r="G1023" t="inlineStr">
        <is>
          <t>35</t>
        </is>
      </c>
      <c r="H1023" t="inlineStr">
        <is>
          <t>357</t>
        </is>
      </c>
      <c r="I1023" t="inlineStr">
        <is>
          <t>3578</t>
        </is>
      </c>
      <c r="J1023" t="inlineStr">
        <is>
          <t xml:space="preserve">Інші нараховані доходи </t>
        </is>
      </c>
      <c r="K1023" t="inlineStr">
        <is>
          <t>А</t>
        </is>
      </c>
      <c r="L1023" t="n">
        <v>294013.72256</v>
      </c>
      <c r="M1023" t="n">
        <v>228812.31009</v>
      </c>
      <c r="N1023" t="n">
        <v>65201.41247</v>
      </c>
      <c r="O1023" t="n">
        <v>303583.20026</v>
      </c>
      <c r="P1023" t="n">
        <v>228616.40074</v>
      </c>
      <c r="Q1023" t="n">
        <v>74966.79952</v>
      </c>
      <c r="R1023" t="n">
        <v>261948.7899</v>
      </c>
      <c r="S1023" t="n">
        <v>183787.00503</v>
      </c>
      <c r="T1023" t="n">
        <v>78161.78487</v>
      </c>
    </row>
    <row r="1024">
      <c r="A1024" t="inlineStr">
        <is>
          <t>6</t>
        </is>
      </c>
      <c r="B1024" t="inlineStr">
        <is>
          <t>АТ "Ощадбанк"</t>
        </is>
      </c>
      <c r="C1024" t="inlineStr">
        <is>
          <t>державний</t>
        </is>
      </c>
      <c r="D1024" t="inlineStr">
        <is>
          <t>Активи</t>
        </is>
      </c>
      <c r="E1024" t="inlineStr">
        <is>
          <t>(без привʼязки)</t>
        </is>
      </c>
      <c r="F1024" t="inlineStr">
        <is>
          <t>3</t>
        </is>
      </c>
      <c r="G1024" t="inlineStr">
        <is>
          <t>35</t>
        </is>
      </c>
      <c r="H1024" t="inlineStr">
        <is>
          <t>359</t>
        </is>
      </c>
      <c r="I1024" t="inlineStr">
        <is>
          <t>3590</t>
        </is>
      </c>
      <c r="J1024" t="inlineStr">
        <is>
          <t xml:space="preserve">Резерви під нефінансову дебіторську заборгованість за операціями банку </t>
        </is>
      </c>
      <c r="K1024" t="inlineStr">
        <is>
          <t>П</t>
        </is>
      </c>
      <c r="L1024" t="n">
        <v>6939.53306</v>
      </c>
      <c r="M1024" t="n">
        <v>6744.48612</v>
      </c>
      <c r="N1024" t="n">
        <v>195.04694</v>
      </c>
      <c r="O1024" t="n">
        <v>4178.08977</v>
      </c>
      <c r="P1024" t="n">
        <v>3872.89834</v>
      </c>
      <c r="Q1024" t="n">
        <v>305.19143</v>
      </c>
      <c r="R1024" t="n">
        <v>-171291.15099</v>
      </c>
      <c r="S1024" t="n">
        <v>-154395.7001</v>
      </c>
      <c r="T1024" t="n">
        <v>-16895.45089</v>
      </c>
    </row>
    <row r="1025">
      <c r="A1025" t="inlineStr">
        <is>
          <t>6</t>
        </is>
      </c>
      <c r="B1025" t="inlineStr">
        <is>
          <t>АТ "Ощадбанк"</t>
        </is>
      </c>
      <c r="C1025" t="inlineStr">
        <is>
          <t>державний</t>
        </is>
      </c>
      <c r="D1025" t="inlineStr">
        <is>
          <t>Активи</t>
        </is>
      </c>
      <c r="E1025" t="inlineStr">
        <is>
          <t>(без привʼязки)</t>
        </is>
      </c>
      <c r="F1025" t="inlineStr">
        <is>
          <t>3</t>
        </is>
      </c>
      <c r="G1025" t="inlineStr">
        <is>
          <t>35</t>
        </is>
      </c>
      <c r="H1025" t="inlineStr">
        <is>
          <t>359</t>
        </is>
      </c>
      <c r="I1025" t="inlineStr">
        <is>
          <t>3599</t>
        </is>
      </c>
      <c r="J1025" t="inlineStr">
        <is>
          <t xml:space="preserve">Резерви під фінансову дебіторську заборгованість за операціями банку </t>
        </is>
      </c>
      <c r="K1025" t="inlineStr">
        <is>
          <t>П</t>
        </is>
      </c>
      <c r="L1025" t="n">
        <v>9118.83921</v>
      </c>
      <c r="M1025" t="n">
        <v>3976.24551</v>
      </c>
      <c r="N1025" t="n">
        <v>5142.5937</v>
      </c>
      <c r="O1025" t="n">
        <v>5183.44887</v>
      </c>
      <c r="P1025" t="n">
        <v>3682.64696</v>
      </c>
      <c r="Q1025" t="n">
        <v>1500.80191</v>
      </c>
      <c r="R1025" t="n">
        <v>-144894.74795</v>
      </c>
      <c r="S1025" t="n">
        <v>-113774.9673</v>
      </c>
      <c r="T1025" t="n">
        <v>-31119.78065</v>
      </c>
    </row>
    <row r="1026">
      <c r="A1026" t="inlineStr">
        <is>
          <t>6</t>
        </is>
      </c>
      <c r="B1026" t="inlineStr">
        <is>
          <t>АТ "Ощадбанк"</t>
        </is>
      </c>
      <c r="C1026" t="inlineStr">
        <is>
          <t>державний</t>
        </is>
      </c>
      <c r="D1026" t="inlineStr">
        <is>
          <t>Активи</t>
        </is>
      </c>
      <c r="E1026" t="inlineStr">
        <is>
          <t>(без привʼязки)</t>
        </is>
      </c>
      <c r="F1026" t="inlineStr">
        <is>
          <t>3</t>
        </is>
      </c>
      <c r="G1026" t="inlineStr">
        <is>
          <t>37</t>
        </is>
      </c>
      <c r="H1026" t="inlineStr">
        <is>
          <t>370</t>
        </is>
      </c>
      <c r="I1026" t="inlineStr">
        <is>
          <t>3705</t>
        </is>
      </c>
      <c r="J1026" t="inlineStr">
        <is>
          <t>Клірингові рахунки за розрахунками платіжними картками</t>
        </is>
      </c>
      <c r="K1026" t="inlineStr">
        <is>
          <t>А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6</t>
        </is>
      </c>
      <c r="B1027" t="inlineStr">
        <is>
          <t>АТ "Ощадбанк"</t>
        </is>
      </c>
      <c r="C1027" t="inlineStr">
        <is>
          <t>державний</t>
        </is>
      </c>
      <c r="D1027" t="inlineStr">
        <is>
          <t>Активи</t>
        </is>
      </c>
      <c r="E1027" t="inlineStr">
        <is>
          <t>(без привʼязки)</t>
        </is>
      </c>
      <c r="F1027" t="inlineStr">
        <is>
          <t>3</t>
        </is>
      </c>
      <c r="G1027" t="inlineStr">
        <is>
          <t>37</t>
        </is>
      </c>
      <c r="H1027" t="inlineStr">
        <is>
          <t>370</t>
        </is>
      </c>
      <c r="I1027" t="inlineStr">
        <is>
          <t>3706</t>
        </is>
      </c>
      <c r="J1027" t="inlineStr">
        <is>
          <t>Клірингові рахунки за іншими розрахунками</t>
        </is>
      </c>
      <c r="K1027" t="inlineStr">
        <is>
          <t>А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6</t>
        </is>
      </c>
      <c r="B1028" t="inlineStr">
        <is>
          <t>АТ "Ощадбанк"</t>
        </is>
      </c>
      <c r="C1028" t="inlineStr">
        <is>
          <t>державний</t>
        </is>
      </c>
      <c r="D1028" t="inlineStr">
        <is>
          <t>Активи</t>
        </is>
      </c>
      <c r="E1028" t="inlineStr">
        <is>
          <t>(без привʼязки)</t>
        </is>
      </c>
      <c r="F1028" t="inlineStr">
        <is>
          <t>3</t>
        </is>
      </c>
      <c r="G1028" t="inlineStr">
        <is>
          <t>37</t>
        </is>
      </c>
      <c r="H1028" t="inlineStr">
        <is>
          <t>371</t>
        </is>
      </c>
      <c r="I1028" t="inlineStr">
        <is>
          <t>3710</t>
        </is>
      </c>
      <c r="J1028" t="inlineStr">
        <is>
          <t>Дебетові суми до з'ясування</t>
        </is>
      </c>
      <c r="K1028" t="inlineStr">
        <is>
          <t>А</t>
        </is>
      </c>
      <c r="L1028" t="n">
        <v>43.77038</v>
      </c>
      <c r="M1028" t="n">
        <v>14.69648</v>
      </c>
      <c r="N1028" t="n">
        <v>29.0739</v>
      </c>
      <c r="O1028" t="n">
        <v>64.32634</v>
      </c>
      <c r="P1028" t="n">
        <v>14.69648</v>
      </c>
      <c r="Q1028" t="n">
        <v>49.62986</v>
      </c>
      <c r="R1028" t="n">
        <v>0</v>
      </c>
      <c r="S1028" t="n">
        <v>0</v>
      </c>
      <c r="T1028" t="n">
        <v>0</v>
      </c>
    </row>
    <row r="1029">
      <c r="A1029" t="inlineStr">
        <is>
          <t>6</t>
        </is>
      </c>
      <c r="B1029" t="inlineStr">
        <is>
          <t>АТ "Ощадбанк"</t>
        </is>
      </c>
      <c r="C1029" t="inlineStr">
        <is>
          <t>державний</t>
        </is>
      </c>
      <c r="D1029" t="inlineStr">
        <is>
          <t>Активи</t>
        </is>
      </c>
      <c r="E1029" t="inlineStr">
        <is>
          <t>(без привʼязки)</t>
        </is>
      </c>
      <c r="F1029" t="inlineStr">
        <is>
          <t>3</t>
        </is>
      </c>
      <c r="G1029" t="inlineStr">
        <is>
          <t>37</t>
        </is>
      </c>
      <c r="H1029" t="inlineStr">
        <is>
          <t>373</t>
        </is>
      </c>
      <c r="I1029" t="inlineStr">
        <is>
          <t>3739</t>
        </is>
      </c>
      <c r="J1029" t="inlineStr">
        <is>
          <t>Транзитний рахунок за іншими розрахунками</t>
        </is>
      </c>
      <c r="K1029" t="inlineStr">
        <is>
          <t>А</t>
        </is>
      </c>
      <c r="L1029" t="n">
        <v>7406408788.50075</v>
      </c>
      <c r="M1029" t="n">
        <v>6663547736.18113</v>
      </c>
      <c r="N1029" t="n">
        <v>742861052.31962</v>
      </c>
      <c r="O1029" t="n">
        <v>7406469186.72404</v>
      </c>
      <c r="P1029" t="n">
        <v>6663570385.15569</v>
      </c>
      <c r="Q1029" t="n">
        <v>742898801.56835</v>
      </c>
      <c r="R1029" t="n">
        <v>7985.10963</v>
      </c>
      <c r="S1029" t="n">
        <v>2740.53853</v>
      </c>
      <c r="T1029" t="n">
        <v>5244.5711</v>
      </c>
    </row>
    <row r="1030">
      <c r="A1030" t="inlineStr">
        <is>
          <t>6</t>
        </is>
      </c>
      <c r="B1030" t="inlineStr">
        <is>
          <t>АТ "Ощадбанк"</t>
        </is>
      </c>
      <c r="C1030" t="inlineStr">
        <is>
          <t>державний</t>
        </is>
      </c>
      <c r="D1030" t="inlineStr">
        <is>
          <t>Активи</t>
        </is>
      </c>
      <c r="E1030" t="inlineStr">
        <is>
          <t>(без привʼязки)</t>
        </is>
      </c>
      <c r="F1030" t="inlineStr">
        <is>
          <t>3</t>
        </is>
      </c>
      <c r="G1030" t="inlineStr">
        <is>
          <t>38</t>
        </is>
      </c>
      <c r="H1030" t="inlineStr">
        <is>
          <t>380</t>
        </is>
      </c>
      <c r="I1030" t="inlineStr">
        <is>
          <t>3800</t>
        </is>
      </c>
      <c r="J1030" t="inlineStr">
        <is>
          <t>Позиція банку щодо іноземної валюти та банківських металів</t>
        </is>
      </c>
      <c r="K1030" t="inlineStr">
        <is>
          <t>А</t>
        </is>
      </c>
      <c r="L1030" t="n">
        <v>59720230.51877</v>
      </c>
      <c r="M1030" t="n">
        <v>0</v>
      </c>
      <c r="N1030" t="n">
        <v>59720230.51877</v>
      </c>
      <c r="O1030" t="n">
        <v>59204118.04289</v>
      </c>
      <c r="P1030" t="n">
        <v>0</v>
      </c>
      <c r="Q1030" t="n">
        <v>59204118.04289</v>
      </c>
      <c r="R1030" t="n">
        <v>54532259.83799</v>
      </c>
      <c r="S1030" t="n">
        <v>0</v>
      </c>
      <c r="T1030" t="n">
        <v>54532259.83799</v>
      </c>
    </row>
    <row r="1031">
      <c r="A1031" t="inlineStr">
        <is>
          <t>6</t>
        </is>
      </c>
      <c r="B1031" t="inlineStr">
        <is>
          <t>АТ "Ощадбанк"</t>
        </is>
      </c>
      <c r="C1031" t="inlineStr">
        <is>
          <t>державний</t>
        </is>
      </c>
      <c r="D1031" t="inlineStr">
        <is>
          <t>Активи</t>
        </is>
      </c>
      <c r="E1031" t="inlineStr">
        <is>
          <t>(без привʼязки)</t>
        </is>
      </c>
      <c r="F1031" t="inlineStr">
        <is>
          <t>3</t>
        </is>
      </c>
      <c r="G1031" t="inlineStr">
        <is>
          <t>38</t>
        </is>
      </c>
      <c r="H1031" t="inlineStr">
        <is>
          <t>380</t>
        </is>
      </c>
      <c r="I1031" t="inlineStr">
        <is>
          <t>3801</t>
        </is>
      </c>
      <c r="J1031" t="inlineStr">
        <is>
          <t>Еквівалент позиції банку щодо іноземної валюти та банківських металів</t>
        </is>
      </c>
      <c r="K1031" t="inlineStr">
        <is>
          <t>П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-54532259.83799</v>
      </c>
      <c r="S1031" t="n">
        <v>-54532259.83799</v>
      </c>
      <c r="T1031" t="n">
        <v>0</v>
      </c>
    </row>
    <row r="1032">
      <c r="A1032" t="inlineStr">
        <is>
          <t>6</t>
        </is>
      </c>
      <c r="B1032" t="inlineStr">
        <is>
          <t>АТ "Ощадбанк"</t>
        </is>
      </c>
      <c r="C1032" t="inlineStr">
        <is>
          <t>державний</t>
        </is>
      </c>
      <c r="D1032" t="inlineStr">
        <is>
          <t>Активи</t>
        </is>
      </c>
      <c r="E1032" t="inlineStr">
        <is>
          <t>(без привʼязки)</t>
        </is>
      </c>
      <c r="F1032" t="inlineStr">
        <is>
          <t>3</t>
        </is>
      </c>
      <c r="G1032" t="inlineStr">
        <is>
          <t>39</t>
        </is>
      </c>
      <c r="H1032" t="inlineStr">
        <is>
          <t>390</t>
        </is>
      </c>
      <c r="I1032" t="inlineStr">
        <is>
          <t>3900</t>
        </is>
      </c>
      <c r="J1032" t="inlineStr">
        <is>
          <t>Рахунки філій, що відкриті в банку</t>
        </is>
      </c>
      <c r="K1032" t="inlineStr">
        <is>
          <t>А</t>
        </is>
      </c>
      <c r="L1032" t="n">
        <v>418992593.48073</v>
      </c>
      <c r="M1032" t="n">
        <v>384892344.92732</v>
      </c>
      <c r="N1032" t="n">
        <v>34100248.55341</v>
      </c>
      <c r="O1032" t="n">
        <v>413589216.39517</v>
      </c>
      <c r="P1032" t="n">
        <v>378080272.92474</v>
      </c>
      <c r="Q1032" t="n">
        <v>35508943.47043</v>
      </c>
      <c r="R1032" t="n">
        <v>278885238.54935</v>
      </c>
      <c r="S1032" t="n">
        <v>229105040.62249</v>
      </c>
      <c r="T1032" t="n">
        <v>49780197.92686</v>
      </c>
    </row>
    <row r="1033">
      <c r="A1033" t="inlineStr">
        <is>
          <t>6</t>
        </is>
      </c>
      <c r="B1033" t="inlineStr">
        <is>
          <t>АТ "Ощадбанк"</t>
        </is>
      </c>
      <c r="C1033" t="inlineStr">
        <is>
          <t>державний</t>
        </is>
      </c>
      <c r="D1033" t="inlineStr">
        <is>
          <t>Активи</t>
        </is>
      </c>
      <c r="E1033" t="inlineStr">
        <is>
          <t>(без привʼязки)</t>
        </is>
      </c>
      <c r="F1033" t="inlineStr">
        <is>
          <t>3</t>
        </is>
      </c>
      <c r="G1033" t="inlineStr">
        <is>
          <t>39</t>
        </is>
      </c>
      <c r="H1033" t="inlineStr">
        <is>
          <t>390</t>
        </is>
      </c>
      <c r="I1033" t="inlineStr">
        <is>
          <t>3901</t>
        </is>
      </c>
      <c r="J1033" t="inlineStr">
        <is>
          <t>Рахунки, що відкриті для філій банку</t>
        </is>
      </c>
      <c r="K1033" t="inlineStr">
        <is>
          <t>А</t>
        </is>
      </c>
      <c r="L1033" t="n">
        <v>413589216.39481</v>
      </c>
      <c r="M1033" t="n">
        <v>378080272.92438</v>
      </c>
      <c r="N1033" t="n">
        <v>35508943.47043</v>
      </c>
      <c r="O1033" t="n">
        <v>418992593.48037</v>
      </c>
      <c r="P1033" t="n">
        <v>384892344.92696</v>
      </c>
      <c r="Q1033" t="n">
        <v>34100248.55341</v>
      </c>
      <c r="R1033" t="n">
        <v>0</v>
      </c>
      <c r="S1033" t="n">
        <v>0</v>
      </c>
      <c r="T1033" t="n">
        <v>0</v>
      </c>
    </row>
    <row r="1034">
      <c r="A1034" t="inlineStr">
        <is>
          <t>6</t>
        </is>
      </c>
      <c r="B1034" t="inlineStr">
        <is>
          <t>АТ "Ощадбанк"</t>
        </is>
      </c>
      <c r="C1034" t="inlineStr">
        <is>
          <t>державний</t>
        </is>
      </c>
      <c r="D1034" t="inlineStr">
        <is>
          <t>Активи</t>
        </is>
      </c>
      <c r="E1034" t="inlineStr">
        <is>
          <t>(без привʼязки)</t>
        </is>
      </c>
      <c r="F1034" t="inlineStr">
        <is>
          <t>3</t>
        </is>
      </c>
      <c r="G1034" t="inlineStr">
        <is>
          <t>39</t>
        </is>
      </c>
      <c r="H1034" t="inlineStr">
        <is>
          <t>390</t>
        </is>
      </c>
      <c r="I1034" t="inlineStr">
        <is>
          <t>3902</t>
        </is>
      </c>
      <c r="J1034" t="inlineStr">
        <is>
          <t>Розрахунки за коштами, що надані філіям банку</t>
        </is>
      </c>
      <c r="K1034" t="inlineStr">
        <is>
          <t>А</t>
        </is>
      </c>
      <c r="L1034" t="n">
        <v>7618276.67603</v>
      </c>
      <c r="M1034" t="n">
        <v>5208972.56836</v>
      </c>
      <c r="N1034" t="n">
        <v>2409304.10767</v>
      </c>
      <c r="O1034" t="n">
        <v>7468887.67889</v>
      </c>
      <c r="P1034" t="n">
        <v>5158177.2325</v>
      </c>
      <c r="Q1034" t="n">
        <v>2310710.44639</v>
      </c>
      <c r="R1034" t="n">
        <v>37551774.72699</v>
      </c>
      <c r="S1034" t="n">
        <v>35516825.74985</v>
      </c>
      <c r="T1034" t="n">
        <v>2034948.97714</v>
      </c>
    </row>
    <row r="1035">
      <c r="A1035" t="inlineStr">
        <is>
          <t>6</t>
        </is>
      </c>
      <c r="B1035" t="inlineStr">
        <is>
          <t>АТ "Ощадбанк"</t>
        </is>
      </c>
      <c r="C1035" t="inlineStr">
        <is>
          <t>державний</t>
        </is>
      </c>
      <c r="D1035" t="inlineStr">
        <is>
          <t>Активи</t>
        </is>
      </c>
      <c r="E1035" t="inlineStr">
        <is>
          <t>(без привʼязки)</t>
        </is>
      </c>
      <c r="F1035" t="inlineStr">
        <is>
          <t>3</t>
        </is>
      </c>
      <c r="G1035" t="inlineStr">
        <is>
          <t>39</t>
        </is>
      </c>
      <c r="H1035" t="inlineStr">
        <is>
          <t>390</t>
        </is>
      </c>
      <c r="I1035" t="inlineStr">
        <is>
          <t>3904</t>
        </is>
      </c>
      <c r="J1035" t="inlineStr">
        <is>
          <t>Нараховані доходи за коштами, що надані філіям банку</t>
        </is>
      </c>
      <c r="K1035" t="inlineStr">
        <is>
          <t>А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6</t>
        </is>
      </c>
      <c r="B1036" t="inlineStr">
        <is>
          <t>АТ "Ощадбанк"</t>
        </is>
      </c>
      <c r="C1036" t="inlineStr">
        <is>
          <t>державний</t>
        </is>
      </c>
      <c r="D1036" t="inlineStr">
        <is>
          <t>Активи</t>
        </is>
      </c>
      <c r="E1036" t="inlineStr">
        <is>
          <t>(без привʼязки)</t>
        </is>
      </c>
      <c r="F1036" t="inlineStr">
        <is>
          <t>3</t>
        </is>
      </c>
      <c r="G1036" t="inlineStr">
        <is>
          <t>39</t>
        </is>
      </c>
      <c r="H1036" t="inlineStr">
        <is>
          <t>390</t>
        </is>
      </c>
      <c r="I1036" t="inlineStr">
        <is>
          <t>3906</t>
        </is>
      </c>
      <c r="J1036" t="inlineStr">
        <is>
          <t>Дебіторська заборгованість за операціями з готівкою між філіями банку</t>
        </is>
      </c>
      <c r="K1036" t="inlineStr">
        <is>
          <t>А</t>
        </is>
      </c>
      <c r="L1036" t="n">
        <v>33384680.06948</v>
      </c>
      <c r="M1036" t="n">
        <v>11644527.2705</v>
      </c>
      <c r="N1036" t="n">
        <v>21740152.79898</v>
      </c>
      <c r="O1036" t="n">
        <v>33384680.06948</v>
      </c>
      <c r="P1036" t="n">
        <v>11644527.2705</v>
      </c>
      <c r="Q1036" t="n">
        <v>21740152.79898</v>
      </c>
      <c r="R1036" t="n">
        <v>0</v>
      </c>
      <c r="S1036" t="n">
        <v>0</v>
      </c>
      <c r="T1036" t="n">
        <v>0</v>
      </c>
    </row>
    <row r="1037">
      <c r="A1037" t="inlineStr">
        <is>
          <t>6</t>
        </is>
      </c>
      <c r="B1037" t="inlineStr">
        <is>
          <t>АТ "Ощадбанк"</t>
        </is>
      </c>
      <c r="C1037" t="inlineStr">
        <is>
          <t>державний</t>
        </is>
      </c>
      <c r="D1037" t="inlineStr">
        <is>
          <t>Активи</t>
        </is>
      </c>
      <c r="E1037" t="inlineStr">
        <is>
          <t>(без привʼязки)</t>
        </is>
      </c>
      <c r="F1037" t="inlineStr">
        <is>
          <t>4</t>
        </is>
      </c>
      <c r="G1037" t="inlineStr">
        <is>
          <t>41</t>
        </is>
      </c>
      <c r="H1037" t="inlineStr">
        <is>
          <t>410</t>
        </is>
      </c>
      <c r="I1037" t="inlineStr">
        <is>
          <t>4105</t>
        </is>
      </c>
      <c r="J1037" t="inlineStr">
        <is>
          <t>Інвестиції в інші асоційовані компанії</t>
        </is>
      </c>
      <c r="K1037" t="inlineStr">
        <is>
          <t>А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6</t>
        </is>
      </c>
      <c r="B1038" t="inlineStr">
        <is>
          <t>АТ "Ощадбанк"</t>
        </is>
      </c>
      <c r="C1038" t="inlineStr">
        <is>
          <t>державний</t>
        </is>
      </c>
      <c r="D1038" t="inlineStr">
        <is>
          <t>Активи</t>
        </is>
      </c>
      <c r="E1038" t="inlineStr">
        <is>
          <t>(без привʼязки)</t>
        </is>
      </c>
      <c r="F1038" t="inlineStr">
        <is>
          <t>4</t>
        </is>
      </c>
      <c r="G1038" t="inlineStr">
        <is>
          <t>42</t>
        </is>
      </c>
      <c r="H1038" t="inlineStr">
        <is>
          <t>420</t>
        </is>
      </c>
      <c r="I1038" t="inlineStr">
        <is>
          <t>4203</t>
        </is>
      </c>
      <c r="J1038" t="inlineStr">
        <is>
          <t>Інвестиції в дочірні небанківські фінансові установи</t>
        </is>
      </c>
      <c r="K1038" t="inlineStr">
        <is>
          <t>А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6</t>
        </is>
      </c>
      <c r="B1039" t="inlineStr">
        <is>
          <t>АТ "Ощадбанк"</t>
        </is>
      </c>
      <c r="C1039" t="inlineStr">
        <is>
          <t>державний</t>
        </is>
      </c>
      <c r="D1039" t="inlineStr">
        <is>
          <t>Активи</t>
        </is>
      </c>
      <c r="E1039" t="inlineStr">
        <is>
          <t>(без привʼязки)</t>
        </is>
      </c>
      <c r="F1039" t="inlineStr">
        <is>
          <t>4</t>
        </is>
      </c>
      <c r="G1039" t="inlineStr">
        <is>
          <t>42</t>
        </is>
      </c>
      <c r="H1039" t="inlineStr">
        <is>
          <t>420</t>
        </is>
      </c>
      <c r="I1039" t="inlineStr">
        <is>
          <t>4205</t>
        </is>
      </c>
      <c r="J1039" t="inlineStr">
        <is>
          <t>Інвестиції в інші дочірні компанії</t>
        </is>
      </c>
      <c r="K1039" t="inlineStr">
        <is>
          <t>А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24800</v>
      </c>
      <c r="S1039" t="n">
        <v>24800</v>
      </c>
      <c r="T1039" t="n">
        <v>0</v>
      </c>
    </row>
    <row r="1040">
      <c r="A1040" t="inlineStr">
        <is>
          <t>6</t>
        </is>
      </c>
      <c r="B1040" t="inlineStr">
        <is>
          <t>АТ "Ощадбанк"</t>
        </is>
      </c>
      <c r="C1040" t="inlineStr">
        <is>
          <t>державний</t>
        </is>
      </c>
      <c r="D1040" t="inlineStr">
        <is>
          <t>Активи</t>
        </is>
      </c>
      <c r="E1040" t="inlineStr">
        <is>
          <t>(без привʼязки)</t>
        </is>
      </c>
      <c r="F1040" t="inlineStr">
        <is>
          <t>4</t>
        </is>
      </c>
      <c r="G1040" t="inlineStr">
        <is>
          <t>43</t>
        </is>
      </c>
      <c r="H1040" t="inlineStr">
        <is>
          <t>430</t>
        </is>
      </c>
      <c r="I1040" t="inlineStr">
        <is>
          <t>4300</t>
        </is>
      </c>
      <c r="J1040" t="inlineStr">
        <is>
          <t>Нематеріальні активи</t>
        </is>
      </c>
      <c r="K1040" t="inlineStr">
        <is>
          <t>А</t>
        </is>
      </c>
      <c r="L1040" t="n">
        <v>42714.15429</v>
      </c>
      <c r="M1040" t="n">
        <v>42714.15429</v>
      </c>
      <c r="N1040" t="n">
        <v>0</v>
      </c>
      <c r="O1040" t="n">
        <v>0</v>
      </c>
      <c r="P1040" t="n">
        <v>0</v>
      </c>
      <c r="Q1040" t="n">
        <v>0</v>
      </c>
      <c r="R1040" t="n">
        <v>6843934.94923</v>
      </c>
      <c r="S1040" t="n">
        <v>6843934.94923</v>
      </c>
      <c r="T1040" t="n">
        <v>0</v>
      </c>
    </row>
    <row r="1041">
      <c r="A1041" t="inlineStr">
        <is>
          <t>6</t>
        </is>
      </c>
      <c r="B1041" t="inlineStr">
        <is>
          <t>АТ "Ощадбанк"</t>
        </is>
      </c>
      <c r="C1041" t="inlineStr">
        <is>
          <t>державний</t>
        </is>
      </c>
      <c r="D1041" t="inlineStr">
        <is>
          <t>Активи</t>
        </is>
      </c>
      <c r="E1041" t="inlineStr">
        <is>
          <t>(без привʼязки)</t>
        </is>
      </c>
      <c r="F1041" t="inlineStr">
        <is>
          <t>4</t>
        </is>
      </c>
      <c r="G1041" t="inlineStr">
        <is>
          <t>43</t>
        </is>
      </c>
      <c r="H1041" t="inlineStr">
        <is>
          <t>430</t>
        </is>
      </c>
      <c r="I1041" t="inlineStr">
        <is>
          <t>4309</t>
        </is>
      </c>
      <c r="J1041" t="inlineStr">
        <is>
          <t>Накопичена амортизація нематеріальних активів</t>
        </is>
      </c>
      <c r="K1041" t="inlineStr">
        <is>
          <t>П</t>
        </is>
      </c>
      <c r="L1041" t="n">
        <v>0</v>
      </c>
      <c r="M1041" t="n">
        <v>0</v>
      </c>
      <c r="N1041" t="n">
        <v>0</v>
      </c>
      <c r="O1041" t="n">
        <v>80896.05087000001</v>
      </c>
      <c r="P1041" t="n">
        <v>80896.05087000001</v>
      </c>
      <c r="Q1041" t="n">
        <v>0</v>
      </c>
      <c r="R1041" t="n">
        <v>-3322248.69378</v>
      </c>
      <c r="S1041" t="n">
        <v>-3322248.69378</v>
      </c>
      <c r="T1041" t="n">
        <v>0</v>
      </c>
    </row>
    <row r="1042">
      <c r="A1042" t="inlineStr">
        <is>
          <t>6</t>
        </is>
      </c>
      <c r="B1042" t="inlineStr">
        <is>
          <t>АТ "Ощадбанк"</t>
        </is>
      </c>
      <c r="C1042" t="inlineStr">
        <is>
          <t>державний</t>
        </is>
      </c>
      <c r="D1042" t="inlineStr">
        <is>
          <t>Активи</t>
        </is>
      </c>
      <c r="E1042" t="inlineStr">
        <is>
          <t>(без привʼязки)</t>
        </is>
      </c>
      <c r="F1042" t="inlineStr">
        <is>
          <t>4</t>
        </is>
      </c>
      <c r="G1042" t="inlineStr">
        <is>
          <t>43</t>
        </is>
      </c>
      <c r="H1042" t="inlineStr">
        <is>
          <t>431</t>
        </is>
      </c>
      <c r="I1042" t="inlineStr">
        <is>
          <t>4310</t>
        </is>
      </c>
      <c r="J1042" t="inlineStr">
        <is>
          <t>Капітальні інвестиції за не введеними в експлуатацію нематеріальними активами</t>
        </is>
      </c>
      <c r="K1042" t="inlineStr">
        <is>
          <t>А</t>
        </is>
      </c>
      <c r="L1042" t="n">
        <v>47185.58287</v>
      </c>
      <c r="M1042" t="n">
        <v>47185.58287</v>
      </c>
      <c r="N1042" t="n">
        <v>0</v>
      </c>
      <c r="O1042" t="n">
        <v>42714.15429</v>
      </c>
      <c r="P1042" t="n">
        <v>42714.15429</v>
      </c>
      <c r="Q1042" t="n">
        <v>0</v>
      </c>
      <c r="R1042" t="n">
        <v>393587.08243</v>
      </c>
      <c r="S1042" t="n">
        <v>393587.08243</v>
      </c>
      <c r="T1042" t="n">
        <v>0</v>
      </c>
    </row>
    <row r="1043">
      <c r="A1043" t="inlineStr">
        <is>
          <t>6</t>
        </is>
      </c>
      <c r="B1043" t="inlineStr">
        <is>
          <t>АТ "Ощадбанк"</t>
        </is>
      </c>
      <c r="C1043" t="inlineStr">
        <is>
          <t>державний</t>
        </is>
      </c>
      <c r="D1043" t="inlineStr">
        <is>
          <t>Активи</t>
        </is>
      </c>
      <c r="E1043" t="inlineStr">
        <is>
          <t>(без привʼязки)</t>
        </is>
      </c>
      <c r="F1043" t="inlineStr">
        <is>
          <t>4</t>
        </is>
      </c>
      <c r="G1043" t="inlineStr">
        <is>
          <t>44</t>
        </is>
      </c>
      <c r="H1043" t="inlineStr">
        <is>
          <t>440</t>
        </is>
      </c>
      <c r="I1043" t="inlineStr">
        <is>
          <t>4400</t>
        </is>
      </c>
      <c r="J1043" t="inlineStr">
        <is>
          <t>Основні засоби</t>
        </is>
      </c>
      <c r="K1043" t="inlineStr">
        <is>
          <t>А</t>
        </is>
      </c>
      <c r="L1043" t="n">
        <v>1119293.11159</v>
      </c>
      <c r="M1043" t="n">
        <v>1119293.11159</v>
      </c>
      <c r="N1043" t="n">
        <v>0</v>
      </c>
      <c r="O1043" t="n">
        <v>425438.52119</v>
      </c>
      <c r="P1043" t="n">
        <v>425438.52119</v>
      </c>
      <c r="Q1043" t="n">
        <v>0</v>
      </c>
      <c r="R1043" t="n">
        <v>27166858.68746</v>
      </c>
      <c r="S1043" t="n">
        <v>27166858.68746</v>
      </c>
      <c r="T1043" t="n">
        <v>0</v>
      </c>
    </row>
    <row r="1044">
      <c r="A1044" t="inlineStr">
        <is>
          <t>6</t>
        </is>
      </c>
      <c r="B1044" t="inlineStr">
        <is>
          <t>АТ "Ощадбанк"</t>
        </is>
      </c>
      <c r="C1044" t="inlineStr">
        <is>
          <t>державний</t>
        </is>
      </c>
      <c r="D1044" t="inlineStr">
        <is>
          <t>Активи</t>
        </is>
      </c>
      <c r="E1044" t="inlineStr">
        <is>
          <t>(без привʼязки)</t>
        </is>
      </c>
      <c r="F1044" t="inlineStr">
        <is>
          <t>4</t>
        </is>
      </c>
      <c r="G1044" t="inlineStr">
        <is>
          <t>44</t>
        </is>
      </c>
      <c r="H1044" t="inlineStr">
        <is>
          <t>440</t>
        </is>
      </c>
      <c r="I1044" t="inlineStr">
        <is>
          <t>4409</t>
        </is>
      </c>
      <c r="J1044" t="inlineStr">
        <is>
          <t>Знос основних засобів</t>
        </is>
      </c>
      <c r="K1044" t="inlineStr">
        <is>
          <t>П</t>
        </is>
      </c>
      <c r="L1044" t="n">
        <v>348529.27803</v>
      </c>
      <c r="M1044" t="n">
        <v>348529.27803</v>
      </c>
      <c r="N1044" t="n">
        <v>0</v>
      </c>
      <c r="O1044" t="n">
        <v>261640.2365</v>
      </c>
      <c r="P1044" t="n">
        <v>261640.2365</v>
      </c>
      <c r="Q1044" t="n">
        <v>0</v>
      </c>
      <c r="R1044" t="n">
        <v>-11937442.86023</v>
      </c>
      <c r="S1044" t="n">
        <v>-11937442.86023</v>
      </c>
      <c r="T1044" t="n">
        <v>0</v>
      </c>
    </row>
    <row r="1045">
      <c r="A1045" t="inlineStr">
        <is>
          <t>6</t>
        </is>
      </c>
      <c r="B1045" t="inlineStr">
        <is>
          <t>АТ "Ощадбанк"</t>
        </is>
      </c>
      <c r="C1045" t="inlineStr">
        <is>
          <t>державний</t>
        </is>
      </c>
      <c r="D1045" t="inlineStr">
        <is>
          <t>Активи</t>
        </is>
      </c>
      <c r="E1045" t="inlineStr">
        <is>
          <t>(без привʼязки)</t>
        </is>
      </c>
      <c r="F1045" t="inlineStr">
        <is>
          <t>4</t>
        </is>
      </c>
      <c r="G1045" t="inlineStr">
        <is>
          <t>44</t>
        </is>
      </c>
      <c r="H1045" t="inlineStr">
        <is>
          <t>441</t>
        </is>
      </c>
      <c r="I1045" t="inlineStr">
        <is>
          <t>4410</t>
        </is>
      </c>
      <c r="J1045" t="inlineStr">
        <is>
          <t>Інвестиційна нерухомість</t>
        </is>
      </c>
      <c r="K1045" t="inlineStr">
        <is>
          <t>А</t>
        </is>
      </c>
      <c r="L1045" t="n">
        <v>6570.13533</v>
      </c>
      <c r="M1045" t="n">
        <v>6570.13533</v>
      </c>
      <c r="N1045" t="n">
        <v>0</v>
      </c>
      <c r="O1045" t="n">
        <v>2178.1493</v>
      </c>
      <c r="P1045" t="n">
        <v>2178.1493</v>
      </c>
      <c r="Q1045" t="n">
        <v>0</v>
      </c>
      <c r="R1045" t="n">
        <v>23256.74597</v>
      </c>
      <c r="S1045" t="n">
        <v>23256.74597</v>
      </c>
      <c r="T1045" t="n">
        <v>0</v>
      </c>
    </row>
    <row r="1046">
      <c r="A1046" t="inlineStr">
        <is>
          <t>6</t>
        </is>
      </c>
      <c r="B1046" t="inlineStr">
        <is>
          <t>АТ "Ощадбанк"</t>
        </is>
      </c>
      <c r="C1046" t="inlineStr">
        <is>
          <t>державний</t>
        </is>
      </c>
      <c r="D1046" t="inlineStr">
        <is>
          <t>Активи</t>
        </is>
      </c>
      <c r="E1046" t="inlineStr">
        <is>
          <t>(без привʼязки)</t>
        </is>
      </c>
      <c r="F1046" t="inlineStr">
        <is>
          <t>4</t>
        </is>
      </c>
      <c r="G1046" t="inlineStr">
        <is>
          <t>44</t>
        </is>
      </c>
      <c r="H1046" t="inlineStr">
        <is>
          <t>441</t>
        </is>
      </c>
      <c r="I1046" t="inlineStr">
        <is>
          <t>4419</t>
        </is>
      </c>
      <c r="J1046" t="inlineStr">
        <is>
          <t>Знос інвестиційної нерухомості</t>
        </is>
      </c>
      <c r="K1046" t="inlineStr">
        <is>
          <t>П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6</t>
        </is>
      </c>
      <c r="B1047" t="inlineStr">
        <is>
          <t>АТ "Ощадбанк"</t>
        </is>
      </c>
      <c r="C1047" t="inlineStr">
        <is>
          <t>державний</t>
        </is>
      </c>
      <c r="D1047" t="inlineStr">
        <is>
          <t>Активи</t>
        </is>
      </c>
      <c r="E1047" t="inlineStr">
        <is>
          <t>(без привʼязки)</t>
        </is>
      </c>
      <c r="F1047" t="inlineStr">
        <is>
          <t>4</t>
        </is>
      </c>
      <c r="G1047" t="inlineStr">
        <is>
          <t>44</t>
        </is>
      </c>
      <c r="H1047" t="inlineStr">
        <is>
          <t>443</t>
        </is>
      </c>
      <c r="I1047" t="inlineStr">
        <is>
          <t>4430</t>
        </is>
      </c>
      <c r="J1047" t="inlineStr">
        <is>
          <t>Капітальні інвестиції за незавершеним будівництвом і за не введеними в експлуатацію основними засобами</t>
        </is>
      </c>
      <c r="K1047" t="inlineStr">
        <is>
          <t>А</t>
        </is>
      </c>
      <c r="L1047" t="n">
        <v>359111.12821</v>
      </c>
      <c r="M1047" t="n">
        <v>359111.12821</v>
      </c>
      <c r="N1047" t="n">
        <v>0</v>
      </c>
      <c r="O1047" t="n">
        <v>299909.66383</v>
      </c>
      <c r="P1047" t="n">
        <v>299909.66383</v>
      </c>
      <c r="Q1047" t="n">
        <v>0</v>
      </c>
      <c r="R1047" t="n">
        <v>1076276.45148</v>
      </c>
      <c r="S1047" t="n">
        <v>1076276.45148</v>
      </c>
      <c r="T1047" t="n">
        <v>0</v>
      </c>
    </row>
    <row r="1048">
      <c r="A1048" t="inlineStr">
        <is>
          <t>6</t>
        </is>
      </c>
      <c r="B1048" t="inlineStr">
        <is>
          <t>АТ "Ощадбанк"</t>
        </is>
      </c>
      <c r="C1048" t="inlineStr">
        <is>
          <t>державний</t>
        </is>
      </c>
      <c r="D1048" t="inlineStr">
        <is>
          <t>Активи</t>
        </is>
      </c>
      <c r="E1048" t="inlineStr">
        <is>
          <t>(без привʼязки)</t>
        </is>
      </c>
      <c r="F1048" t="inlineStr">
        <is>
          <t>4</t>
        </is>
      </c>
      <c r="G1048" t="inlineStr">
        <is>
          <t>44</t>
        </is>
      </c>
      <c r="H1048" t="inlineStr">
        <is>
          <t>443</t>
        </is>
      </c>
      <c r="I1048" t="inlineStr">
        <is>
          <t>4431</t>
        </is>
      </c>
      <c r="J1048" t="inlineStr">
        <is>
          <t>Обладнання, що потребує монтажу</t>
        </is>
      </c>
      <c r="K1048" t="inlineStr">
        <is>
          <t>А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6</t>
        </is>
      </c>
      <c r="B1049" t="inlineStr">
        <is>
          <t>АТ "Ощадбанк"</t>
        </is>
      </c>
      <c r="C1049" t="inlineStr">
        <is>
          <t>державний</t>
        </is>
      </c>
      <c r="D1049" t="inlineStr">
        <is>
          <t>Активи</t>
        </is>
      </c>
      <c r="E1049" t="inlineStr">
        <is>
          <t>(без привʼязки)</t>
        </is>
      </c>
      <c r="F1049" t="inlineStr">
        <is>
          <t>4</t>
        </is>
      </c>
      <c r="G1049" t="inlineStr">
        <is>
          <t>45</t>
        </is>
      </c>
      <c r="H1049" t="inlineStr">
        <is>
          <t>450</t>
        </is>
      </c>
      <c r="I1049" t="inlineStr">
        <is>
          <t>4500</t>
        </is>
      </c>
      <c r="J1049" t="inlineStr">
        <is>
          <t>Інші необоротні матеріальні активи</t>
        </is>
      </c>
      <c r="K1049" t="inlineStr">
        <is>
          <t>А</t>
        </is>
      </c>
      <c r="L1049" t="n">
        <v>10508.72494</v>
      </c>
      <c r="M1049" t="n">
        <v>10508.72494</v>
      </c>
      <c r="N1049" t="n">
        <v>0</v>
      </c>
      <c r="O1049" t="n">
        <v>2419.50162</v>
      </c>
      <c r="P1049" t="n">
        <v>2419.50162</v>
      </c>
      <c r="Q1049" t="n">
        <v>0</v>
      </c>
      <c r="R1049" t="n">
        <v>956619.88682</v>
      </c>
      <c r="S1049" t="n">
        <v>956619.88682</v>
      </c>
      <c r="T1049" t="n">
        <v>0</v>
      </c>
    </row>
    <row r="1050">
      <c r="A1050" t="inlineStr">
        <is>
          <t>6</t>
        </is>
      </c>
      <c r="B1050" t="inlineStr">
        <is>
          <t>АТ "Ощадбанк"</t>
        </is>
      </c>
      <c r="C1050" t="inlineStr">
        <is>
          <t>державний</t>
        </is>
      </c>
      <c r="D1050" t="inlineStr">
        <is>
          <t>Активи</t>
        </is>
      </c>
      <c r="E1050" t="inlineStr">
        <is>
          <t>(без привʼязки)</t>
        </is>
      </c>
      <c r="F1050" t="inlineStr">
        <is>
          <t>4</t>
        </is>
      </c>
      <c r="G1050" t="inlineStr">
        <is>
          <t>45</t>
        </is>
      </c>
      <c r="H1050" t="inlineStr">
        <is>
          <t>450</t>
        </is>
      </c>
      <c r="I1050" t="inlineStr">
        <is>
          <t>4509</t>
        </is>
      </c>
      <c r="J1050" t="inlineStr">
        <is>
          <t>Знос інших необоротних матеріальних активів</t>
        </is>
      </c>
      <c r="K1050" t="inlineStr">
        <is>
          <t>П</t>
        </is>
      </c>
      <c r="L1050" t="n">
        <v>1440.94445</v>
      </c>
      <c r="M1050" t="n">
        <v>1440.94445</v>
      </c>
      <c r="N1050" t="n">
        <v>0</v>
      </c>
      <c r="O1050" t="n">
        <v>6106.23219</v>
      </c>
      <c r="P1050" t="n">
        <v>6106.23219</v>
      </c>
      <c r="Q1050" t="n">
        <v>0</v>
      </c>
      <c r="R1050" t="n">
        <v>-896390.1793899999</v>
      </c>
      <c r="S1050" t="n">
        <v>-896390.1793899999</v>
      </c>
      <c r="T1050" t="n">
        <v>0</v>
      </c>
    </row>
    <row r="1051">
      <c r="A1051" t="inlineStr">
        <is>
          <t>6</t>
        </is>
      </c>
      <c r="B1051" t="inlineStr">
        <is>
          <t>АТ "Ощадбанк"</t>
        </is>
      </c>
      <c r="C1051" t="inlineStr">
        <is>
          <t>державний</t>
        </is>
      </c>
      <c r="D1051" t="inlineStr">
        <is>
          <t>Активи</t>
        </is>
      </c>
      <c r="E1051" t="inlineStr">
        <is>
          <t>(без привʼязки)</t>
        </is>
      </c>
      <c r="F1051" t="inlineStr">
        <is>
          <t>4</t>
        </is>
      </c>
      <c r="G1051" t="inlineStr">
        <is>
          <t>45</t>
        </is>
      </c>
      <c r="H1051" t="inlineStr">
        <is>
          <t>453</t>
        </is>
      </c>
      <c r="I1051" t="inlineStr">
        <is>
          <t>4530</t>
        </is>
      </c>
      <c r="J1051" t="inlineStr">
        <is>
          <t>Капітальні інвестиції за необоротними активами, що отримані в лізинг (оренду)</t>
        </is>
      </c>
      <c r="K1051" t="inlineStr">
        <is>
          <t>А</t>
        </is>
      </c>
      <c r="L1051" t="n">
        <v>13453.43112</v>
      </c>
      <c r="M1051" t="n">
        <v>13453.43112</v>
      </c>
      <c r="N1051" t="n">
        <v>0</v>
      </c>
      <c r="O1051" t="n">
        <v>8375.42188</v>
      </c>
      <c r="P1051" t="n">
        <v>8375.42188</v>
      </c>
      <c r="Q1051" t="n">
        <v>0</v>
      </c>
      <c r="R1051" t="n">
        <v>25192.64862</v>
      </c>
      <c r="S1051" t="n">
        <v>25192.64862</v>
      </c>
      <c r="T1051" t="n">
        <v>0</v>
      </c>
    </row>
    <row r="1052">
      <c r="A1052" t="inlineStr">
        <is>
          <t>6</t>
        </is>
      </c>
      <c r="B1052" t="inlineStr">
        <is>
          <t>АТ "Ощадбанк"</t>
        </is>
      </c>
      <c r="C1052" t="inlineStr">
        <is>
          <t>державний</t>
        </is>
      </c>
      <c r="D1052" t="inlineStr">
        <is>
          <t>Активи</t>
        </is>
      </c>
      <c r="E1052" t="inlineStr">
        <is>
          <t>(без привʼязки)</t>
        </is>
      </c>
      <c r="F1052" t="inlineStr">
        <is>
          <t>4</t>
        </is>
      </c>
      <c r="G1052" t="inlineStr">
        <is>
          <t>46</t>
        </is>
      </c>
      <c r="H1052" t="inlineStr">
        <is>
          <t>460</t>
        </is>
      </c>
      <c r="I1052" t="inlineStr">
        <is>
          <t>4600</t>
        </is>
      </c>
      <c r="J1052" t="inlineStr">
        <is>
          <t>Активи з права користування</t>
        </is>
      </c>
      <c r="K1052" t="inlineStr">
        <is>
          <t>А</t>
        </is>
      </c>
      <c r="L1052" t="n">
        <v>19280.95315</v>
      </c>
      <c r="M1052" t="n">
        <v>19280.95315</v>
      </c>
      <c r="N1052" t="n">
        <v>0</v>
      </c>
      <c r="O1052" t="n">
        <v>22560.58304</v>
      </c>
      <c r="P1052" t="n">
        <v>22560.58304</v>
      </c>
      <c r="Q1052" t="n">
        <v>0</v>
      </c>
      <c r="R1052" t="n">
        <v>1066255.90854</v>
      </c>
      <c r="S1052" t="n">
        <v>1066255.90854</v>
      </c>
      <c r="T1052" t="n">
        <v>0</v>
      </c>
    </row>
    <row r="1053">
      <c r="A1053" t="inlineStr">
        <is>
          <t>6</t>
        </is>
      </c>
      <c r="B1053" t="inlineStr">
        <is>
          <t>АТ "Ощадбанк"</t>
        </is>
      </c>
      <c r="C1053" t="inlineStr">
        <is>
          <t>державний</t>
        </is>
      </c>
      <c r="D1053" t="inlineStr">
        <is>
          <t>Активи</t>
        </is>
      </c>
      <c r="E1053" t="inlineStr">
        <is>
          <t>(без привʼязки)</t>
        </is>
      </c>
      <c r="F1053" t="inlineStr">
        <is>
          <t>4</t>
        </is>
      </c>
      <c r="G1053" t="inlineStr">
        <is>
          <t>46</t>
        </is>
      </c>
      <c r="H1053" t="inlineStr">
        <is>
          <t>460</t>
        </is>
      </c>
      <c r="I1053" t="inlineStr">
        <is>
          <t>4609</t>
        </is>
      </c>
      <c r="J1053" t="inlineStr">
        <is>
          <t>Накопичена амортизація активів з права користування</t>
        </is>
      </c>
      <c r="K1053" t="inlineStr">
        <is>
          <t>П</t>
        </is>
      </c>
      <c r="L1053" t="n">
        <v>21493.1119</v>
      </c>
      <c r="M1053" t="n">
        <v>21493.1119</v>
      </c>
      <c r="N1053" t="n">
        <v>0</v>
      </c>
      <c r="O1053" t="n">
        <v>25504.79121</v>
      </c>
      <c r="P1053" t="n">
        <v>25504.79121</v>
      </c>
      <c r="Q1053" t="n">
        <v>0</v>
      </c>
      <c r="R1053" t="n">
        <v>-711519.5986500001</v>
      </c>
      <c r="S1053" t="n">
        <v>-711519.5986500001</v>
      </c>
      <c r="T1053" t="n">
        <v>0</v>
      </c>
    </row>
    <row r="1054">
      <c r="A1054" t="inlineStr">
        <is>
          <t>6</t>
        </is>
      </c>
      <c r="B1054" t="inlineStr">
        <is>
          <t>АТ "Ощадбанк"</t>
        </is>
      </c>
      <c r="C1054" t="inlineStr">
        <is>
          <t>державний</t>
        </is>
      </c>
      <c r="D1054" t="inlineStr">
        <is>
          <t>Пасиви</t>
        </is>
      </c>
      <c r="E1054" t="inlineStr">
        <is>
          <t>(без привʼязки)</t>
        </is>
      </c>
      <c r="F1054" t="inlineStr">
        <is>
          <t>1</t>
        </is>
      </c>
      <c r="G1054" t="inlineStr">
        <is>
          <t>13</t>
        </is>
      </c>
      <c r="H1054" t="inlineStr">
        <is>
          <t>131</t>
        </is>
      </c>
      <c r="I1054" t="inlineStr">
        <is>
          <t>1312</t>
        </is>
      </c>
      <c r="J1054" t="inlineStr">
        <is>
          <t>Інші кредити, що отримані від Національного банку України шляхом рефінансування</t>
        </is>
      </c>
      <c r="K1054" t="inlineStr">
        <is>
          <t>П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6</t>
        </is>
      </c>
      <c r="B1055" t="inlineStr">
        <is>
          <t>АТ "Ощадбанк"</t>
        </is>
      </c>
      <c r="C1055" t="inlineStr">
        <is>
          <t>державний</t>
        </is>
      </c>
      <c r="D1055" t="inlineStr">
        <is>
          <t>Пасиви</t>
        </is>
      </c>
      <c r="E1055" t="inlineStr">
        <is>
          <t>(без привʼязки)</t>
        </is>
      </c>
      <c r="F1055" t="inlineStr">
        <is>
          <t>1</t>
        </is>
      </c>
      <c r="G1055" t="inlineStr">
        <is>
          <t>13</t>
        </is>
      </c>
      <c r="H1055" t="inlineStr">
        <is>
          <t>131</t>
        </is>
      </c>
      <c r="I1055" t="inlineStr">
        <is>
          <t>1316</t>
        </is>
      </c>
      <c r="J105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1055" t="inlineStr">
        <is>
          <t>А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6</t>
        </is>
      </c>
      <c r="B1056" t="inlineStr">
        <is>
          <t>АТ "Ощадбанк"</t>
        </is>
      </c>
      <c r="C1056" t="inlineStr">
        <is>
          <t>державний</t>
        </is>
      </c>
      <c r="D1056" t="inlineStr">
        <is>
          <t>Пасиви</t>
        </is>
      </c>
      <c r="E1056" t="inlineStr">
        <is>
          <t>(без привʼязки)</t>
        </is>
      </c>
      <c r="F1056" t="inlineStr">
        <is>
          <t>1</t>
        </is>
      </c>
      <c r="G1056" t="inlineStr">
        <is>
          <t>13</t>
        </is>
      </c>
      <c r="H1056" t="inlineStr">
        <is>
          <t>131</t>
        </is>
      </c>
      <c r="I1056" t="inlineStr">
        <is>
          <t>1316</t>
        </is>
      </c>
      <c r="J1056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1056" t="inlineStr">
        <is>
          <t>П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6</t>
        </is>
      </c>
      <c r="B1057" t="inlineStr">
        <is>
          <t>АТ "Ощадбанк"</t>
        </is>
      </c>
      <c r="C1057" t="inlineStr">
        <is>
          <t>державний</t>
        </is>
      </c>
      <c r="D1057" t="inlineStr">
        <is>
          <t>Пасиви</t>
        </is>
      </c>
      <c r="E1057" t="inlineStr">
        <is>
          <t>(без привʼязки)</t>
        </is>
      </c>
      <c r="F1057" t="inlineStr">
        <is>
          <t>1</t>
        </is>
      </c>
      <c r="G1057" t="inlineStr">
        <is>
          <t>13</t>
        </is>
      </c>
      <c r="H1057" t="inlineStr">
        <is>
          <t>131</t>
        </is>
      </c>
      <c r="I1057" t="inlineStr">
        <is>
          <t>1318</t>
        </is>
      </c>
      <c r="J1057" t="inlineStr">
        <is>
          <t>Нараховані витрати за кредитами, що отримані від Національного банку України шляхом рефінансування</t>
        </is>
      </c>
      <c r="K1057" t="inlineStr">
        <is>
          <t>П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6</t>
        </is>
      </c>
      <c r="B1058" t="inlineStr">
        <is>
          <t>АТ "Ощадбанк"</t>
        </is>
      </c>
      <c r="C1058" t="inlineStr">
        <is>
          <t>державний</t>
        </is>
      </c>
      <c r="D1058" t="inlineStr">
        <is>
          <t>Пасиви</t>
        </is>
      </c>
      <c r="E1058" t="inlineStr">
        <is>
          <t>(без привʼязки)</t>
        </is>
      </c>
      <c r="F1058" t="inlineStr">
        <is>
          <t>1</t>
        </is>
      </c>
      <c r="G1058" t="inlineStr">
        <is>
          <t>15</t>
        </is>
      </c>
      <c r="H1058" t="inlineStr">
        <is>
          <t>150</t>
        </is>
      </c>
      <c r="I1058" t="inlineStr">
        <is>
          <t>1500</t>
        </is>
      </c>
      <c r="J1058" t="inlineStr">
        <is>
          <t>Кореспондентські рахунки, що відкриті в інших банках</t>
        </is>
      </c>
      <c r="K1058" t="inlineStr">
        <is>
          <t>П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6</t>
        </is>
      </c>
      <c r="B1059" t="inlineStr">
        <is>
          <t>АТ "Ощадбанк"</t>
        </is>
      </c>
      <c r="C1059" t="inlineStr">
        <is>
          <t>державний</t>
        </is>
      </c>
      <c r="D1059" t="inlineStr">
        <is>
          <t>Пасиви</t>
        </is>
      </c>
      <c r="E1059" t="inlineStr">
        <is>
          <t>(без привʼязки)</t>
        </is>
      </c>
      <c r="F1059" t="inlineStr">
        <is>
          <t>1</t>
        </is>
      </c>
      <c r="G1059" t="inlineStr">
        <is>
          <t>16</t>
        </is>
      </c>
      <c r="H1059" t="inlineStr">
        <is>
          <t>160</t>
        </is>
      </c>
      <c r="I1059" t="inlineStr">
        <is>
          <t>1600</t>
        </is>
      </c>
      <c r="J1059" t="inlineStr">
        <is>
          <t>Кореспондентські рахунки інших банків</t>
        </is>
      </c>
      <c r="K1059" t="inlineStr">
        <is>
          <t>П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138034.95387</v>
      </c>
      <c r="S1059" t="n">
        <v>1128.55749</v>
      </c>
      <c r="T1059" t="n">
        <v>136906.39638</v>
      </c>
    </row>
    <row r="1060">
      <c r="A1060" t="inlineStr">
        <is>
          <t>6</t>
        </is>
      </c>
      <c r="B1060" t="inlineStr">
        <is>
          <t>АТ "Ощадбанк"</t>
        </is>
      </c>
      <c r="C1060" t="inlineStr">
        <is>
          <t>державний</t>
        </is>
      </c>
      <c r="D1060" t="inlineStr">
        <is>
          <t>Пасиви</t>
        </is>
      </c>
      <c r="E1060" t="inlineStr">
        <is>
          <t>(без привʼязки)</t>
        </is>
      </c>
      <c r="F1060" t="inlineStr">
        <is>
          <t>1</t>
        </is>
      </c>
      <c r="G1060" t="inlineStr">
        <is>
          <t>16</t>
        </is>
      </c>
      <c r="H1060" t="inlineStr">
        <is>
          <t>160</t>
        </is>
      </c>
      <c r="I1060" t="inlineStr">
        <is>
          <t>1602</t>
        </is>
      </c>
      <c r="J1060" t="inlineStr">
        <is>
          <t>Кошти інших банків за рахунками умовного зберігання (ескроу)</t>
        </is>
      </c>
      <c r="K1060" t="inlineStr">
        <is>
          <t>П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6</t>
        </is>
      </c>
      <c r="B1061" t="inlineStr">
        <is>
          <t>АТ "Ощадбанк"</t>
        </is>
      </c>
      <c r="C1061" t="inlineStr">
        <is>
          <t>державний</t>
        </is>
      </c>
      <c r="D1061" t="inlineStr">
        <is>
          <t>Пасиви</t>
        </is>
      </c>
      <c r="E1061" t="inlineStr">
        <is>
          <t>(без привʼязки)</t>
        </is>
      </c>
      <c r="F1061" t="inlineStr">
        <is>
          <t>1</t>
        </is>
      </c>
      <c r="G1061" t="inlineStr">
        <is>
          <t>16</t>
        </is>
      </c>
      <c r="H1061" t="inlineStr">
        <is>
          <t>160</t>
        </is>
      </c>
      <c r="I1061" t="inlineStr">
        <is>
          <t>1608</t>
        </is>
      </c>
      <c r="J1061" t="inlineStr">
        <is>
          <t>Нараховані витрати за коштами на вимогу інших банків</t>
        </is>
      </c>
      <c r="K1061" t="inlineStr">
        <is>
          <t>А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6</t>
        </is>
      </c>
      <c r="B1062" t="inlineStr">
        <is>
          <t>АТ "Ощадбанк"</t>
        </is>
      </c>
      <c r="C1062" t="inlineStr">
        <is>
          <t>державний</t>
        </is>
      </c>
      <c r="D1062" t="inlineStr">
        <is>
          <t>Пасиви</t>
        </is>
      </c>
      <c r="E1062" t="inlineStr">
        <is>
          <t>(без привʼязки)</t>
        </is>
      </c>
      <c r="F1062" t="inlineStr">
        <is>
          <t>1</t>
        </is>
      </c>
      <c r="G1062" t="inlineStr">
        <is>
          <t>16</t>
        </is>
      </c>
      <c r="H1062" t="inlineStr">
        <is>
          <t>160</t>
        </is>
      </c>
      <c r="I1062" t="inlineStr">
        <is>
          <t>1608</t>
        </is>
      </c>
      <c r="J1062" t="inlineStr">
        <is>
          <t>Нараховані витрати за коштами на вимогу інших банків</t>
        </is>
      </c>
      <c r="K1062" t="inlineStr">
        <is>
          <t>П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6</t>
        </is>
      </c>
      <c r="B1063" t="inlineStr">
        <is>
          <t>АТ "Ощадбанк"</t>
        </is>
      </c>
      <c r="C1063" t="inlineStr">
        <is>
          <t>державний</t>
        </is>
      </c>
      <c r="D1063" t="inlineStr">
        <is>
          <t>Пасиви</t>
        </is>
      </c>
      <c r="E1063" t="inlineStr">
        <is>
          <t>(без привʼязки)</t>
        </is>
      </c>
      <c r="F1063" t="inlineStr">
        <is>
          <t>1</t>
        </is>
      </c>
      <c r="G1063" t="inlineStr">
        <is>
          <t>16</t>
        </is>
      </c>
      <c r="H1063" t="inlineStr">
        <is>
          <t>161</t>
        </is>
      </c>
      <c r="I1063" t="inlineStr">
        <is>
          <t>1613</t>
        </is>
      </c>
      <c r="J1063" t="inlineStr">
        <is>
          <t>Строкові вклади (депозити) інших банків, які обліковуються за амортизованою собівартістю</t>
        </is>
      </c>
      <c r="K1063" t="inlineStr">
        <is>
          <t>П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6</t>
        </is>
      </c>
      <c r="B1064" t="inlineStr">
        <is>
          <t>АТ "Ощадбанк"</t>
        </is>
      </c>
      <c r="C1064" t="inlineStr">
        <is>
          <t>державний</t>
        </is>
      </c>
      <c r="D1064" t="inlineStr">
        <is>
          <t>Пасиви</t>
        </is>
      </c>
      <c r="E1064" t="inlineStr">
        <is>
          <t>(без привʼязки)</t>
        </is>
      </c>
      <c r="F1064" t="inlineStr">
        <is>
          <t>1</t>
        </is>
      </c>
      <c r="G1064" t="inlineStr">
        <is>
          <t>16</t>
        </is>
      </c>
      <c r="H1064" t="inlineStr">
        <is>
          <t>161</t>
        </is>
      </c>
      <c r="I1064" t="inlineStr">
        <is>
          <t>1618</t>
        </is>
      </c>
      <c r="J106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1064" t="inlineStr">
        <is>
          <t>А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6</t>
        </is>
      </c>
      <c r="B1065" t="inlineStr">
        <is>
          <t>АТ "Ощадбанк"</t>
        </is>
      </c>
      <c r="C1065" t="inlineStr">
        <is>
          <t>державний</t>
        </is>
      </c>
      <c r="D1065" t="inlineStr">
        <is>
          <t>Пасиви</t>
        </is>
      </c>
      <c r="E1065" t="inlineStr">
        <is>
          <t>(без привʼязки)</t>
        </is>
      </c>
      <c r="F1065" t="inlineStr">
        <is>
          <t>1</t>
        </is>
      </c>
      <c r="G1065" t="inlineStr">
        <is>
          <t>16</t>
        </is>
      </c>
      <c r="H1065" t="inlineStr">
        <is>
          <t>161</t>
        </is>
      </c>
      <c r="I1065" t="inlineStr">
        <is>
          <t>1618</t>
        </is>
      </c>
      <c r="J1065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1065" t="inlineStr">
        <is>
          <t>П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6</t>
        </is>
      </c>
      <c r="B1066" t="inlineStr">
        <is>
          <t>АТ "Ощадбанк"</t>
        </is>
      </c>
      <c r="C1066" t="inlineStr">
        <is>
          <t>державний</t>
        </is>
      </c>
      <c r="D1066" t="inlineStr">
        <is>
          <t>Пасиви</t>
        </is>
      </c>
      <c r="E1066" t="inlineStr">
        <is>
          <t>(без привʼязки)</t>
        </is>
      </c>
      <c r="F1066" t="inlineStr">
        <is>
          <t>1</t>
        </is>
      </c>
      <c r="G1066" t="inlineStr">
        <is>
          <t>16</t>
        </is>
      </c>
      <c r="H1066" t="inlineStr">
        <is>
          <t>161</t>
        </is>
      </c>
      <c r="I1066" t="inlineStr">
        <is>
          <t>1616</t>
        </is>
      </c>
      <c r="J1066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K1066" t="inlineStr">
        <is>
          <t>А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6</t>
        </is>
      </c>
      <c r="B1067" t="inlineStr">
        <is>
          <t>АТ "Ощадбанк"</t>
        </is>
      </c>
      <c r="C1067" t="inlineStr">
        <is>
          <t>державний</t>
        </is>
      </c>
      <c r="D1067" t="inlineStr">
        <is>
          <t>Пасиви</t>
        </is>
      </c>
      <c r="E1067" t="inlineStr">
        <is>
          <t>(без привʼязки)</t>
        </is>
      </c>
      <c r="F1067" t="inlineStr">
        <is>
          <t>1</t>
        </is>
      </c>
      <c r="G1067" t="inlineStr">
        <is>
          <t>16</t>
        </is>
      </c>
      <c r="H1067" t="inlineStr">
        <is>
          <t>162</t>
        </is>
      </c>
      <c r="I1067" t="inlineStr">
        <is>
          <t>1621</t>
        </is>
      </c>
      <c r="J1067" t="inlineStr">
        <is>
          <t>Кредити овернайт, що отримані від інших банків, які обліковуються за амортизованою собівартістю</t>
        </is>
      </c>
      <c r="K1067" t="inlineStr">
        <is>
          <t>П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6</t>
        </is>
      </c>
      <c r="B1068" t="inlineStr">
        <is>
          <t>АТ "Ощадбанк"</t>
        </is>
      </c>
      <c r="C1068" t="inlineStr">
        <is>
          <t>державний</t>
        </is>
      </c>
      <c r="D1068" t="inlineStr">
        <is>
          <t>Пасиви</t>
        </is>
      </c>
      <c r="E1068" t="inlineStr">
        <is>
          <t>(без привʼязки)</t>
        </is>
      </c>
      <c r="F1068" t="inlineStr">
        <is>
          <t>1</t>
        </is>
      </c>
      <c r="G1068" t="inlineStr">
        <is>
          <t>16</t>
        </is>
      </c>
      <c r="H1068" t="inlineStr">
        <is>
          <t>162</t>
        </is>
      </c>
      <c r="I1068" t="inlineStr">
        <is>
          <t>1622</t>
        </is>
      </c>
      <c r="J1068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K1068" t="inlineStr">
        <is>
          <t>П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6</t>
        </is>
      </c>
      <c r="B1069" t="inlineStr">
        <is>
          <t>АТ "Ощадбанк"</t>
        </is>
      </c>
      <c r="C1069" t="inlineStr">
        <is>
          <t>державний</t>
        </is>
      </c>
      <c r="D1069" t="inlineStr">
        <is>
          <t>Пасиви</t>
        </is>
      </c>
      <c r="E1069" t="inlineStr">
        <is>
          <t>(без привʼязки)</t>
        </is>
      </c>
      <c r="F1069" t="inlineStr">
        <is>
          <t>1</t>
        </is>
      </c>
      <c r="G1069" t="inlineStr">
        <is>
          <t>16</t>
        </is>
      </c>
      <c r="H1069" t="inlineStr">
        <is>
          <t>162</t>
        </is>
      </c>
      <c r="I1069" t="inlineStr">
        <is>
          <t>1623</t>
        </is>
      </c>
      <c r="J1069" t="inlineStr">
        <is>
          <t>Інші кредити, що отримані від інших банків, які обліковуються за амортизованою собівартістю</t>
        </is>
      </c>
      <c r="K1069" t="inlineStr">
        <is>
          <t>П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6</t>
        </is>
      </c>
      <c r="B1070" t="inlineStr">
        <is>
          <t>АТ "Ощадбанк"</t>
        </is>
      </c>
      <c r="C1070" t="inlineStr">
        <is>
          <t>державний</t>
        </is>
      </c>
      <c r="D1070" t="inlineStr">
        <is>
          <t>Пасиви</t>
        </is>
      </c>
      <c r="E1070" t="inlineStr">
        <is>
          <t>(без привʼязки)</t>
        </is>
      </c>
      <c r="F1070" t="inlineStr">
        <is>
          <t>1</t>
        </is>
      </c>
      <c r="G1070" t="inlineStr">
        <is>
          <t>16</t>
        </is>
      </c>
      <c r="H1070" t="inlineStr">
        <is>
          <t>162</t>
        </is>
      </c>
      <c r="I1070" t="inlineStr">
        <is>
          <t>1626</t>
        </is>
      </c>
      <c r="J1070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K1070" t="inlineStr">
        <is>
          <t>А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6</t>
        </is>
      </c>
      <c r="B1071" t="inlineStr">
        <is>
          <t>АТ "Ощадбанк"</t>
        </is>
      </c>
      <c r="C1071" t="inlineStr">
        <is>
          <t>державний</t>
        </is>
      </c>
      <c r="D1071" t="inlineStr">
        <is>
          <t>Пасиви</t>
        </is>
      </c>
      <c r="E1071" t="inlineStr">
        <is>
          <t>(без привʼязки)</t>
        </is>
      </c>
      <c r="F1071" t="inlineStr">
        <is>
          <t>1</t>
        </is>
      </c>
      <c r="G1071" t="inlineStr">
        <is>
          <t>16</t>
        </is>
      </c>
      <c r="H1071" t="inlineStr">
        <is>
          <t>162</t>
        </is>
      </c>
      <c r="I1071" t="inlineStr">
        <is>
          <t>1628</t>
        </is>
      </c>
      <c r="J1071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K1071" t="inlineStr">
        <is>
          <t>П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6</t>
        </is>
      </c>
      <c r="B1072" t="inlineStr">
        <is>
          <t>АТ "Ощадбанк"</t>
        </is>
      </c>
      <c r="C1072" t="inlineStr">
        <is>
          <t>державний</t>
        </is>
      </c>
      <c r="D1072" t="inlineStr">
        <is>
          <t>Пасиви</t>
        </is>
      </c>
      <c r="E1072" t="inlineStr">
        <is>
          <t>(без привʼязки)</t>
        </is>
      </c>
      <c r="F1072" t="inlineStr">
        <is>
          <t>1</t>
        </is>
      </c>
      <c r="G1072" t="inlineStr">
        <is>
          <t>19</t>
        </is>
      </c>
      <c r="H1072" t="inlineStr">
        <is>
          <t>191</t>
        </is>
      </c>
      <c r="I1072" t="inlineStr">
        <is>
          <t>1911</t>
        </is>
      </c>
      <c r="J1072" t="inlineStr">
        <is>
          <t>Кредиторська заборгованість за операціями з готівкою</t>
        </is>
      </c>
      <c r="K1072" t="inlineStr">
        <is>
          <t>П</t>
        </is>
      </c>
      <c r="L1072" t="n">
        <v>40819907.05054</v>
      </c>
      <c r="M1072" t="n">
        <v>34134080.9298</v>
      </c>
      <c r="N1072" t="n">
        <v>6685826.12074</v>
      </c>
      <c r="O1072" t="n">
        <v>40822797.43354</v>
      </c>
      <c r="P1072" t="n">
        <v>34139286.4298</v>
      </c>
      <c r="Q1072" t="n">
        <v>6683511.00374</v>
      </c>
      <c r="R1072" t="n">
        <v>48457.516</v>
      </c>
      <c r="S1072" t="n">
        <v>45807.5</v>
      </c>
      <c r="T1072" t="n">
        <v>2650.016</v>
      </c>
    </row>
    <row r="1073">
      <c r="A1073" t="inlineStr">
        <is>
          <t>6</t>
        </is>
      </c>
      <c r="B1073" t="inlineStr">
        <is>
          <t>АТ "Ощадбанк"</t>
        </is>
      </c>
      <c r="C1073" t="inlineStr">
        <is>
          <t>державний</t>
        </is>
      </c>
      <c r="D1073" t="inlineStr">
        <is>
          <t>Пасиви</t>
        </is>
      </c>
      <c r="E1073" t="inlineStr">
        <is>
          <t>(без привʼязки)</t>
        </is>
      </c>
      <c r="F1073" t="inlineStr">
        <is>
          <t>1</t>
        </is>
      </c>
      <c r="G1073" t="inlineStr">
        <is>
          <t>19</t>
        </is>
      </c>
      <c r="H1073" t="inlineStr">
        <is>
          <t>191</t>
        </is>
      </c>
      <c r="I1073" t="inlineStr">
        <is>
          <t>1919</t>
        </is>
      </c>
      <c r="J1073" t="inlineStr">
        <is>
          <t>Інша кредиторська заборгованість за операціями з банками</t>
        </is>
      </c>
      <c r="K1073" t="inlineStr">
        <is>
          <t>П</t>
        </is>
      </c>
      <c r="L1073" t="n">
        <v>38755806.0064</v>
      </c>
      <c r="M1073" t="n">
        <v>7706125.36222</v>
      </c>
      <c r="N1073" t="n">
        <v>31049680.64418</v>
      </c>
      <c r="O1073" t="n">
        <v>38756620.07666</v>
      </c>
      <c r="P1073" t="n">
        <v>7706151.02832</v>
      </c>
      <c r="Q1073" t="n">
        <v>31050469.04834</v>
      </c>
      <c r="R1073" t="n">
        <v>9727.94764</v>
      </c>
      <c r="S1073" t="n">
        <v>2536.51882</v>
      </c>
      <c r="T1073" t="n">
        <v>7191.42882</v>
      </c>
    </row>
    <row r="1074">
      <c r="A1074" t="inlineStr">
        <is>
          <t>6</t>
        </is>
      </c>
      <c r="B1074" t="inlineStr">
        <is>
          <t>АТ "Ощадбанк"</t>
        </is>
      </c>
      <c r="C1074" t="inlineStr">
        <is>
          <t>державний</t>
        </is>
      </c>
      <c r="D1074" t="inlineStr">
        <is>
          <t>Пасиви</t>
        </is>
      </c>
      <c r="E1074" t="inlineStr">
        <is>
          <t>(без привʼязки)</t>
        </is>
      </c>
      <c r="F1074" t="inlineStr">
        <is>
          <t>1</t>
        </is>
      </c>
      <c r="G1074" t="inlineStr">
        <is>
          <t>19</t>
        </is>
      </c>
      <c r="H1074" t="inlineStr">
        <is>
          <t>193</t>
        </is>
      </c>
      <c r="I1074" t="inlineStr">
        <is>
          <t>1932</t>
        </is>
      </c>
      <c r="J1074" t="inlineStr">
        <is>
          <t>Кошти в розрахунках інших банків</t>
        </is>
      </c>
      <c r="K1074" t="inlineStr">
        <is>
          <t>П</t>
        </is>
      </c>
      <c r="L1074" t="n">
        <v>344625.60873</v>
      </c>
      <c r="M1074" t="n">
        <v>344625.60873</v>
      </c>
      <c r="N1074" t="n">
        <v>0</v>
      </c>
      <c r="O1074" t="n">
        <v>344625.60873</v>
      </c>
      <c r="P1074" t="n">
        <v>344625.60873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6</t>
        </is>
      </c>
      <c r="B1075" t="inlineStr">
        <is>
          <t>АТ "Ощадбанк"</t>
        </is>
      </c>
      <c r="C1075" t="inlineStr">
        <is>
          <t>державний</t>
        </is>
      </c>
      <c r="D1075" t="inlineStr">
        <is>
          <t>Пасиви</t>
        </is>
      </c>
      <c r="E1075" t="inlineStr">
        <is>
          <t>(без привʼязки)</t>
        </is>
      </c>
      <c r="F1075" t="inlineStr">
        <is>
          <t>2</t>
        </is>
      </c>
      <c r="G1075" t="inlineStr">
        <is>
          <t>25</t>
        </is>
      </c>
      <c r="H1075" t="inlineStr">
        <is>
          <t>251</t>
        </is>
      </c>
      <c r="I1075" t="inlineStr">
        <is>
          <t>2513</t>
        </is>
      </c>
      <c r="J1075" t="inlineStr">
        <is>
          <t>Кошти Державного казначейства України</t>
        </is>
      </c>
      <c r="K1075" t="inlineStr">
        <is>
          <t>П</t>
        </is>
      </c>
      <c r="L1075" t="n">
        <v>11.53934</v>
      </c>
      <c r="M1075" t="n">
        <v>0</v>
      </c>
      <c r="N1075" t="n">
        <v>11.53934</v>
      </c>
      <c r="O1075" t="n">
        <v>21.52216</v>
      </c>
      <c r="P1075" t="n">
        <v>0</v>
      </c>
      <c r="Q1075" t="n">
        <v>21.52216</v>
      </c>
      <c r="R1075" t="n">
        <v>1198.82861</v>
      </c>
      <c r="S1075" t="n">
        <v>0</v>
      </c>
      <c r="T1075" t="n">
        <v>1198.82861</v>
      </c>
    </row>
    <row r="1076">
      <c r="A1076" t="inlineStr">
        <is>
          <t>6</t>
        </is>
      </c>
      <c r="B1076" t="inlineStr">
        <is>
          <t>АТ "Ощадбанк"</t>
        </is>
      </c>
      <c r="C1076" t="inlineStr">
        <is>
          <t>державний</t>
        </is>
      </c>
      <c r="D1076" t="inlineStr">
        <is>
          <t>Пасиви</t>
        </is>
      </c>
      <c r="E1076" t="inlineStr">
        <is>
          <t>(без привʼязки)</t>
        </is>
      </c>
      <c r="F1076" t="inlineStr">
        <is>
          <t>2</t>
        </is>
      </c>
      <c r="G1076" t="inlineStr">
        <is>
          <t>25</t>
        </is>
      </c>
      <c r="H1076" t="inlineStr">
        <is>
          <t>251</t>
        </is>
      </c>
      <c r="I1076" t="inlineStr">
        <is>
          <t>2518</t>
        </is>
      </c>
      <c r="J1076" t="inlineStr">
        <is>
          <t>Нараховані витрати за коштами Державного бюджету України</t>
        </is>
      </c>
      <c r="K1076" t="inlineStr">
        <is>
          <t>П</t>
        </is>
      </c>
      <c r="L1076" t="n">
        <v>1.88919</v>
      </c>
      <c r="M1076" t="n">
        <v>0</v>
      </c>
      <c r="N1076" t="n">
        <v>1.88919</v>
      </c>
      <c r="O1076" t="n">
        <v>1.8398</v>
      </c>
      <c r="P1076" t="n">
        <v>0</v>
      </c>
      <c r="Q1076" t="n">
        <v>1.8398</v>
      </c>
      <c r="R1076" t="n">
        <v>1.8398</v>
      </c>
      <c r="S1076" t="n">
        <v>0</v>
      </c>
      <c r="T1076" t="n">
        <v>1.8398</v>
      </c>
    </row>
    <row r="1077">
      <c r="A1077" t="inlineStr">
        <is>
          <t>6</t>
        </is>
      </c>
      <c r="B1077" t="inlineStr">
        <is>
          <t>АТ "Ощадбанк"</t>
        </is>
      </c>
      <c r="C1077" t="inlineStr">
        <is>
          <t>державний</t>
        </is>
      </c>
      <c r="D1077" t="inlineStr">
        <is>
          <t>Пасиви</t>
        </is>
      </c>
      <c r="E1077" t="inlineStr">
        <is>
          <t>(без привʼязки)</t>
        </is>
      </c>
      <c r="F1077" t="inlineStr">
        <is>
          <t>2</t>
        </is>
      </c>
      <c r="G1077" t="inlineStr">
        <is>
          <t>25</t>
        </is>
      </c>
      <c r="H1077" t="inlineStr">
        <is>
          <t>252</t>
        </is>
      </c>
      <c r="I1077" t="inlineStr">
        <is>
          <t>2520</t>
        </is>
      </c>
      <c r="J1077" t="inlineStr">
        <is>
          <t>Поточні рахунки клієнтів, які утримуються за рахунок Державного бюджету України</t>
        </is>
      </c>
      <c r="K1077" t="inlineStr">
        <is>
          <t>П</t>
        </is>
      </c>
      <c r="L1077" t="n">
        <v>87017.09024</v>
      </c>
      <c r="M1077" t="n">
        <v>86883.31095</v>
      </c>
      <c r="N1077" t="n">
        <v>133.77929</v>
      </c>
      <c r="O1077" t="n">
        <v>50966.84639</v>
      </c>
      <c r="P1077" t="n">
        <v>50949.25813</v>
      </c>
      <c r="Q1077" t="n">
        <v>17.58826</v>
      </c>
      <c r="R1077" t="n">
        <v>44243.27505</v>
      </c>
      <c r="S1077" t="n">
        <v>43433.54283</v>
      </c>
      <c r="T1077" t="n">
        <v>809.73222</v>
      </c>
    </row>
    <row r="1078">
      <c r="A1078" t="inlineStr">
        <is>
          <t>6</t>
        </is>
      </c>
      <c r="B1078" t="inlineStr">
        <is>
          <t>АТ "Ощадбанк"</t>
        </is>
      </c>
      <c r="C1078" t="inlineStr">
        <is>
          <t>державний</t>
        </is>
      </c>
      <c r="D1078" t="inlineStr">
        <is>
          <t>Пасиви</t>
        </is>
      </c>
      <c r="E1078" t="inlineStr">
        <is>
          <t>(без привʼязки)</t>
        </is>
      </c>
      <c r="F1078" t="inlineStr">
        <is>
          <t>2</t>
        </is>
      </c>
      <c r="G1078" t="inlineStr">
        <is>
          <t>25</t>
        </is>
      </c>
      <c r="H1078" t="inlineStr">
        <is>
          <t>252</t>
        </is>
      </c>
      <c r="I1078" t="inlineStr">
        <is>
          <t>2523</t>
        </is>
      </c>
      <c r="J1078" t="inlineStr">
        <is>
          <t>Поточні рахунки цільового характеру клієнтів, які утримуються за рахунок Державного бюджету України</t>
        </is>
      </c>
      <c r="K1078" t="inlineStr">
        <is>
          <t>П</t>
        </is>
      </c>
      <c r="L1078" t="n">
        <v>3142.65463</v>
      </c>
      <c r="M1078" t="n">
        <v>0</v>
      </c>
      <c r="N1078" t="n">
        <v>3142.65463</v>
      </c>
      <c r="O1078" t="n">
        <v>2939.42244</v>
      </c>
      <c r="P1078" t="n">
        <v>0</v>
      </c>
      <c r="Q1078" t="n">
        <v>2939.42244</v>
      </c>
      <c r="R1078" t="n">
        <v>158469.05627</v>
      </c>
      <c r="S1078" t="n">
        <v>0</v>
      </c>
      <c r="T1078" t="n">
        <v>158469.05627</v>
      </c>
    </row>
    <row r="1079">
      <c r="A1079" t="inlineStr">
        <is>
          <t>6</t>
        </is>
      </c>
      <c r="B1079" t="inlineStr">
        <is>
          <t>АТ "Ощадбанк"</t>
        </is>
      </c>
      <c r="C1079" t="inlineStr">
        <is>
          <t>державний</t>
        </is>
      </c>
      <c r="D1079" t="inlineStr">
        <is>
          <t>Пасиви</t>
        </is>
      </c>
      <c r="E1079" t="inlineStr">
        <is>
          <t>(без привʼязки)</t>
        </is>
      </c>
      <c r="F1079" t="inlineStr">
        <is>
          <t>2</t>
        </is>
      </c>
      <c r="G1079" t="inlineStr">
        <is>
          <t>25</t>
        </is>
      </c>
      <c r="H1079" t="inlineStr">
        <is>
          <t>252</t>
        </is>
      </c>
      <c r="I1079" t="inlineStr">
        <is>
          <t>2525</t>
        </is>
      </c>
      <c r="J1079" t="inlineStr">
        <is>
          <t xml:space="preserve">Строкові вклади (депозити) клієнтів, які утримуються за рахунок Державного бюджету України </t>
        </is>
      </c>
      <c r="K1079" t="inlineStr">
        <is>
          <t>П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6</t>
        </is>
      </c>
      <c r="B1080" t="inlineStr">
        <is>
          <t>АТ "Ощадбанк"</t>
        </is>
      </c>
      <c r="C1080" t="inlineStr">
        <is>
          <t>державний</t>
        </is>
      </c>
      <c r="D1080" t="inlineStr">
        <is>
          <t>Пасиви</t>
        </is>
      </c>
      <c r="E1080" t="inlineStr">
        <is>
          <t>(без привʼязки)</t>
        </is>
      </c>
      <c r="F1080" t="inlineStr">
        <is>
          <t>2</t>
        </is>
      </c>
      <c r="G1080" t="inlineStr">
        <is>
          <t>25</t>
        </is>
      </c>
      <c r="H1080" t="inlineStr">
        <is>
          <t>252</t>
        </is>
      </c>
      <c r="I1080" t="inlineStr">
        <is>
          <t>2528</t>
        </is>
      </c>
      <c r="J1080" t="inlineStr">
        <is>
          <t>Нараховані витрати за коштами клієнтів банку, які утримуються за рахунок Державного бюджету України</t>
        </is>
      </c>
      <c r="K1080" t="inlineStr">
        <is>
          <t>П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6</t>
        </is>
      </c>
      <c r="B1081" t="inlineStr">
        <is>
          <t>АТ "Ощадбанк"</t>
        </is>
      </c>
      <c r="C1081" t="inlineStr">
        <is>
          <t>державний</t>
        </is>
      </c>
      <c r="D1081" t="inlineStr">
        <is>
          <t>Пасиви</t>
        </is>
      </c>
      <c r="E1081" t="inlineStr">
        <is>
          <t>(без привʼязки)</t>
        </is>
      </c>
      <c r="F1081" t="inlineStr">
        <is>
          <t>2</t>
        </is>
      </c>
      <c r="G1081" t="inlineStr">
        <is>
          <t>25</t>
        </is>
      </c>
      <c r="H1081" t="inlineStr">
        <is>
          <t>253</t>
        </is>
      </c>
      <c r="I1081" t="inlineStr">
        <is>
          <t>2530</t>
        </is>
      </c>
      <c r="J1081" t="inlineStr">
        <is>
          <t>Кошти бюджетних установ, що включаються до спеціального фонду Державного бюджету України</t>
        </is>
      </c>
      <c r="K1081" t="inlineStr">
        <is>
          <t>П</t>
        </is>
      </c>
      <c r="L1081" t="n">
        <v>27876.77072</v>
      </c>
      <c r="M1081" t="n">
        <v>0</v>
      </c>
      <c r="N1081" t="n">
        <v>27876.77072</v>
      </c>
      <c r="O1081" t="n">
        <v>27299.75715</v>
      </c>
      <c r="P1081" t="n">
        <v>0</v>
      </c>
      <c r="Q1081" t="n">
        <v>27299.75715</v>
      </c>
      <c r="R1081" t="n">
        <v>546237.18218</v>
      </c>
      <c r="S1081" t="n">
        <v>0.65684</v>
      </c>
      <c r="T1081" t="n">
        <v>546236.5253400001</v>
      </c>
    </row>
    <row r="1082">
      <c r="A1082" t="inlineStr">
        <is>
          <t>6</t>
        </is>
      </c>
      <c r="B1082" t="inlineStr">
        <is>
          <t>АТ "Ощадбанк"</t>
        </is>
      </c>
      <c r="C1082" t="inlineStr">
        <is>
          <t>державний</t>
        </is>
      </c>
      <c r="D1082" t="inlineStr">
        <is>
          <t>Пасиви</t>
        </is>
      </c>
      <c r="E1082" t="inlineStr">
        <is>
          <t>(без привʼязки)</t>
        </is>
      </c>
      <c r="F1082" t="inlineStr">
        <is>
          <t>2</t>
        </is>
      </c>
      <c r="G1082" t="inlineStr">
        <is>
          <t>25</t>
        </is>
      </c>
      <c r="H1082" t="inlineStr">
        <is>
          <t>253</t>
        </is>
      </c>
      <c r="I1082" t="inlineStr">
        <is>
          <t>2531</t>
        </is>
      </c>
      <c r="J1082" t="inlineStr">
        <is>
          <t>Кошти, що вилучені уповноваженими органами</t>
        </is>
      </c>
      <c r="K1082" t="inlineStr">
        <is>
          <t>П</t>
        </is>
      </c>
      <c r="L1082" t="n">
        <v>0.05989</v>
      </c>
      <c r="M1082" t="n">
        <v>0</v>
      </c>
      <c r="N1082" t="n">
        <v>0.05989</v>
      </c>
      <c r="O1082" t="n">
        <v>0.1117</v>
      </c>
      <c r="P1082" t="n">
        <v>0</v>
      </c>
      <c r="Q1082" t="n">
        <v>0.1117</v>
      </c>
      <c r="R1082" t="n">
        <v>6.22196</v>
      </c>
      <c r="S1082" t="n">
        <v>0</v>
      </c>
      <c r="T1082" t="n">
        <v>6.22196</v>
      </c>
    </row>
    <row r="1083">
      <c r="A1083" t="inlineStr">
        <is>
          <t>6</t>
        </is>
      </c>
      <c r="B1083" t="inlineStr">
        <is>
          <t>АТ "Ощадбанк"</t>
        </is>
      </c>
      <c r="C1083" t="inlineStr">
        <is>
          <t>державний</t>
        </is>
      </c>
      <c r="D1083" t="inlineStr">
        <is>
          <t>Пасиви</t>
        </is>
      </c>
      <c r="E1083" t="inlineStr">
        <is>
          <t>(без привʼязки)</t>
        </is>
      </c>
      <c r="F1083" t="inlineStr">
        <is>
          <t>2</t>
        </is>
      </c>
      <c r="G1083" t="inlineStr">
        <is>
          <t>25</t>
        </is>
      </c>
      <c r="H1083" t="inlineStr">
        <is>
          <t>253</t>
        </is>
      </c>
      <c r="I1083" t="inlineStr">
        <is>
          <t>2538</t>
        </is>
      </c>
      <c r="J1083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K1083" t="inlineStr">
        <is>
          <t>П</t>
        </is>
      </c>
      <c r="L1083" t="n">
        <v>206.65504</v>
      </c>
      <c r="M1083" t="n">
        <v>13.73357</v>
      </c>
      <c r="N1083" t="n">
        <v>192.92147</v>
      </c>
      <c r="O1083" t="n">
        <v>209.6653</v>
      </c>
      <c r="P1083" t="n">
        <v>28.63416</v>
      </c>
      <c r="Q1083" t="n">
        <v>181.03114</v>
      </c>
      <c r="R1083" t="n">
        <v>209.6653</v>
      </c>
      <c r="S1083" t="n">
        <v>28.63416</v>
      </c>
      <c r="T1083" t="n">
        <v>181.03114</v>
      </c>
    </row>
    <row r="1084">
      <c r="A1084" t="inlineStr">
        <is>
          <t>6</t>
        </is>
      </c>
      <c r="B1084" t="inlineStr">
        <is>
          <t>АТ "Ощадбанк"</t>
        </is>
      </c>
      <c r="C1084" t="inlineStr">
        <is>
          <t>державний</t>
        </is>
      </c>
      <c r="D1084" t="inlineStr">
        <is>
          <t>Пасиви</t>
        </is>
      </c>
      <c r="E1084" t="inlineStr">
        <is>
          <t>(без привʼязки)</t>
        </is>
      </c>
      <c r="F1084" t="inlineStr">
        <is>
          <t>2</t>
        </is>
      </c>
      <c r="G1084" t="inlineStr">
        <is>
          <t>25</t>
        </is>
      </c>
      <c r="H1084" t="inlineStr">
        <is>
          <t>253</t>
        </is>
      </c>
      <c r="I1084" t="inlineStr">
        <is>
          <t>2533</t>
        </is>
      </c>
      <c r="J1084" t="inlineStr">
        <is>
          <t>Депозитні суми та кошти, стягнуті з боржника органами державної виконавчої служби</t>
        </is>
      </c>
      <c r="K1084" t="inlineStr">
        <is>
          <t>П</t>
        </is>
      </c>
      <c r="L1084" t="n">
        <v>1166662.34156</v>
      </c>
      <c r="M1084" t="n">
        <v>1166662.34156</v>
      </c>
      <c r="N1084" t="n">
        <v>0</v>
      </c>
      <c r="O1084" t="n">
        <v>1010418.62673</v>
      </c>
      <c r="P1084" t="n">
        <v>1010418.62673</v>
      </c>
      <c r="Q1084" t="n">
        <v>0</v>
      </c>
      <c r="R1084" t="n">
        <v>439197.43548</v>
      </c>
      <c r="S1084" t="n">
        <v>439197.43548</v>
      </c>
      <c r="T1084" t="n">
        <v>0</v>
      </c>
    </row>
    <row r="1085">
      <c r="A1085" t="inlineStr">
        <is>
          <t>6</t>
        </is>
      </c>
      <c r="B1085" t="inlineStr">
        <is>
          <t>АТ "Ощадбанк"</t>
        </is>
      </c>
      <c r="C1085" t="inlineStr">
        <is>
          <t>державний</t>
        </is>
      </c>
      <c r="D1085" t="inlineStr">
        <is>
          <t>Пасиви</t>
        </is>
      </c>
      <c r="E1085" t="inlineStr">
        <is>
          <t>(без привʼязки)</t>
        </is>
      </c>
      <c r="F1085" t="inlineStr">
        <is>
          <t>2</t>
        </is>
      </c>
      <c r="G1085" t="inlineStr">
        <is>
          <t>25</t>
        </is>
      </c>
      <c r="H1085" t="inlineStr">
        <is>
          <t>254</t>
        </is>
      </c>
      <c r="I1085" t="inlineStr">
        <is>
          <t>2541</t>
        </is>
      </c>
      <c r="J1085" t="inlineStr">
        <is>
          <t>Кошти бюджету Автономної Республіки Крим та обласних бюджетів</t>
        </is>
      </c>
      <c r="K1085" t="inlineStr">
        <is>
          <t>П</t>
        </is>
      </c>
      <c r="L1085" t="n">
        <v>1073.34961</v>
      </c>
      <c r="M1085" t="n">
        <v>1031.1596</v>
      </c>
      <c r="N1085" t="n">
        <v>42.19001</v>
      </c>
      <c r="O1085" t="n">
        <v>1152.64757</v>
      </c>
      <c r="P1085" t="n">
        <v>1074.58564</v>
      </c>
      <c r="Q1085" t="n">
        <v>78.06193</v>
      </c>
      <c r="R1085" t="n">
        <v>4660.66737</v>
      </c>
      <c r="S1085" t="n">
        <v>314.54927</v>
      </c>
      <c r="T1085" t="n">
        <v>4346.1181</v>
      </c>
    </row>
    <row r="1086">
      <c r="A1086" t="inlineStr">
        <is>
          <t>6</t>
        </is>
      </c>
      <c r="B1086" t="inlineStr">
        <is>
          <t>АТ "Ощадбанк"</t>
        </is>
      </c>
      <c r="C1086" t="inlineStr">
        <is>
          <t>державний</t>
        </is>
      </c>
      <c r="D1086" t="inlineStr">
        <is>
          <t>Пасиви</t>
        </is>
      </c>
      <c r="E1086" t="inlineStr">
        <is>
          <t>(без привʼязки)</t>
        </is>
      </c>
      <c r="F1086" t="inlineStr">
        <is>
          <t>2</t>
        </is>
      </c>
      <c r="G1086" t="inlineStr">
        <is>
          <t>25</t>
        </is>
      </c>
      <c r="H1086" t="inlineStr">
        <is>
          <t>254</t>
        </is>
      </c>
      <c r="I1086" t="inlineStr">
        <is>
          <t>2542</t>
        </is>
      </c>
      <c r="J1086" t="inlineStr">
        <is>
          <t>Кошти районних, міських, селищних та сільських бюджетів</t>
        </is>
      </c>
      <c r="K1086" t="inlineStr">
        <is>
          <t>П</t>
        </is>
      </c>
      <c r="L1086" t="n">
        <v>1822.27532</v>
      </c>
      <c r="M1086" t="n">
        <v>1177.23477</v>
      </c>
      <c r="N1086" t="n">
        <v>645.0405500000001</v>
      </c>
      <c r="O1086" t="n">
        <v>1943.51693</v>
      </c>
      <c r="P1086" t="n">
        <v>1214.32856</v>
      </c>
      <c r="Q1086" t="n">
        <v>729.18837</v>
      </c>
      <c r="R1086" t="n">
        <v>25315.63902</v>
      </c>
      <c r="S1086" t="n">
        <v>70.29473</v>
      </c>
      <c r="T1086" t="n">
        <v>25245.34429</v>
      </c>
    </row>
    <row r="1087">
      <c r="A1087" t="inlineStr">
        <is>
          <t>6</t>
        </is>
      </c>
      <c r="B1087" t="inlineStr">
        <is>
          <t>АТ "Ощадбанк"</t>
        </is>
      </c>
      <c r="C1087" t="inlineStr">
        <is>
          <t>державний</t>
        </is>
      </c>
      <c r="D1087" t="inlineStr">
        <is>
          <t>Пасиви</t>
        </is>
      </c>
      <c r="E1087" t="inlineStr">
        <is>
          <t>(без привʼязки)</t>
        </is>
      </c>
      <c r="F1087" t="inlineStr">
        <is>
          <t>2</t>
        </is>
      </c>
      <c r="G1087" t="inlineStr">
        <is>
          <t>25</t>
        </is>
      </c>
      <c r="H1087" t="inlineStr">
        <is>
          <t>254</t>
        </is>
      </c>
      <c r="I1087" t="inlineStr">
        <is>
          <t>2544</t>
        </is>
      </c>
      <c r="J1087" t="inlineStr">
        <is>
          <t>Кошти бюджету Автономної Республіки Крим та обласних бюджетів цільового характеру</t>
        </is>
      </c>
      <c r="K1087" t="inlineStr">
        <is>
          <t>П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6</t>
        </is>
      </c>
      <c r="B1088" t="inlineStr">
        <is>
          <t>АТ "Ощадбанк"</t>
        </is>
      </c>
      <c r="C1088" t="inlineStr">
        <is>
          <t>державний</t>
        </is>
      </c>
      <c r="D1088" t="inlineStr">
        <is>
          <t>Пасиви</t>
        </is>
      </c>
      <c r="E1088" t="inlineStr">
        <is>
          <t>(без привʼязки)</t>
        </is>
      </c>
      <c r="F1088" t="inlineStr">
        <is>
          <t>2</t>
        </is>
      </c>
      <c r="G1088" t="inlineStr">
        <is>
          <t>25</t>
        </is>
      </c>
      <c r="H1088" t="inlineStr">
        <is>
          <t>254</t>
        </is>
      </c>
      <c r="I1088" t="inlineStr">
        <is>
          <t>2545</t>
        </is>
      </c>
      <c r="J1088" t="inlineStr">
        <is>
          <t>Кошти районних, міських, селищних та сільських бюджетів цільового характеру</t>
        </is>
      </c>
      <c r="K1088" t="inlineStr">
        <is>
          <t>П</t>
        </is>
      </c>
      <c r="L1088" t="n">
        <v>4692.28068</v>
      </c>
      <c r="M1088" t="n">
        <v>0</v>
      </c>
      <c r="N1088" t="n">
        <v>4692.28068</v>
      </c>
      <c r="O1088" t="n">
        <v>35890.9197</v>
      </c>
      <c r="P1088" t="n">
        <v>181.364</v>
      </c>
      <c r="Q1088" t="n">
        <v>35709.5557</v>
      </c>
      <c r="R1088" t="n">
        <v>197608.52409</v>
      </c>
      <c r="S1088" t="n">
        <v>289.95494</v>
      </c>
      <c r="T1088" t="n">
        <v>197318.56915</v>
      </c>
    </row>
    <row r="1089">
      <c r="A1089" t="inlineStr">
        <is>
          <t>6</t>
        </is>
      </c>
      <c r="B1089" t="inlineStr">
        <is>
          <t>АТ "Ощадбанк"</t>
        </is>
      </c>
      <c r="C1089" t="inlineStr">
        <is>
          <t>державний</t>
        </is>
      </c>
      <c r="D1089" t="inlineStr">
        <is>
          <t>Пасиви</t>
        </is>
      </c>
      <c r="E1089" t="inlineStr">
        <is>
          <t>(без привʼязки)</t>
        </is>
      </c>
      <c r="F1089" t="inlineStr">
        <is>
          <t>2</t>
        </is>
      </c>
      <c r="G1089" t="inlineStr">
        <is>
          <t>25</t>
        </is>
      </c>
      <c r="H1089" t="inlineStr">
        <is>
          <t>254</t>
        </is>
      </c>
      <c r="I1089" t="inlineStr">
        <is>
          <t>2548</t>
        </is>
      </c>
      <c r="J1089" t="inlineStr">
        <is>
          <t xml:space="preserve">Нараховані витрати за коштами місцевих бюджетів </t>
        </is>
      </c>
      <c r="K1089" t="inlineStr">
        <is>
          <t>П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6</t>
        </is>
      </c>
      <c r="B1090" t="inlineStr">
        <is>
          <t>АТ "Ощадбанк"</t>
        </is>
      </c>
      <c r="C1090" t="inlineStr">
        <is>
          <t>державний</t>
        </is>
      </c>
      <c r="D1090" t="inlineStr">
        <is>
          <t>Пасиви</t>
        </is>
      </c>
      <c r="E1090" t="inlineStr">
        <is>
          <t>(без привʼязки)</t>
        </is>
      </c>
      <c r="F1090" t="inlineStr">
        <is>
          <t>2</t>
        </is>
      </c>
      <c r="G1090" t="inlineStr">
        <is>
          <t>25</t>
        </is>
      </c>
      <c r="H1090" t="inlineStr">
        <is>
          <t>255</t>
        </is>
      </c>
      <c r="I1090" t="inlineStr">
        <is>
          <t>2550</t>
        </is>
      </c>
      <c r="J1090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K1090" t="inlineStr">
        <is>
          <t>П</t>
        </is>
      </c>
      <c r="L1090" t="n">
        <v>0</v>
      </c>
      <c r="M1090" t="n">
        <v>0</v>
      </c>
      <c r="N1090" t="n">
        <v>0</v>
      </c>
      <c r="O1090" t="n">
        <v>120</v>
      </c>
      <c r="P1090" t="n">
        <v>120</v>
      </c>
      <c r="Q1090" t="n">
        <v>0</v>
      </c>
      <c r="R1090" t="n">
        <v>2214.5782</v>
      </c>
      <c r="S1090" t="n">
        <v>2214.5782</v>
      </c>
      <c r="T1090" t="n">
        <v>0</v>
      </c>
    </row>
    <row r="1091">
      <c r="A1091" t="inlineStr">
        <is>
          <t>6</t>
        </is>
      </c>
      <c r="B1091" t="inlineStr">
        <is>
          <t>АТ "Ощадбанк"</t>
        </is>
      </c>
      <c r="C1091" t="inlineStr">
        <is>
          <t>державний</t>
        </is>
      </c>
      <c r="D1091" t="inlineStr">
        <is>
          <t>Пасиви</t>
        </is>
      </c>
      <c r="E1091" t="inlineStr">
        <is>
          <t>(без привʼязки)</t>
        </is>
      </c>
      <c r="F1091" t="inlineStr">
        <is>
          <t>2</t>
        </is>
      </c>
      <c r="G1091" t="inlineStr">
        <is>
          <t>25</t>
        </is>
      </c>
      <c r="H1091" t="inlineStr">
        <is>
          <t>255</t>
        </is>
      </c>
      <c r="I1091" t="inlineStr">
        <is>
          <t>2551</t>
        </is>
      </c>
      <c r="J1091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K1091" t="inlineStr">
        <is>
          <t>П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6</t>
        </is>
      </c>
      <c r="B1092" t="inlineStr">
        <is>
          <t>АТ "Ощадбанк"</t>
        </is>
      </c>
      <c r="C1092" t="inlineStr">
        <is>
          <t>державний</t>
        </is>
      </c>
      <c r="D1092" t="inlineStr">
        <is>
          <t>Пасиви</t>
        </is>
      </c>
      <c r="E1092" t="inlineStr">
        <is>
          <t>(без привʼязки)</t>
        </is>
      </c>
      <c r="F1092" t="inlineStr">
        <is>
          <t>2</t>
        </is>
      </c>
      <c r="G1092" t="inlineStr">
        <is>
          <t>25</t>
        </is>
      </c>
      <c r="H1092" t="inlineStr">
        <is>
          <t>255</t>
        </is>
      </c>
      <c r="I1092" t="inlineStr">
        <is>
          <t>2552</t>
        </is>
      </c>
      <c r="J1092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K1092" t="inlineStr">
        <is>
          <t>П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6</t>
        </is>
      </c>
      <c r="B1093" t="inlineStr">
        <is>
          <t>АТ "Ощадбанк"</t>
        </is>
      </c>
      <c r="C1093" t="inlineStr">
        <is>
          <t>державний</t>
        </is>
      </c>
      <c r="D1093" t="inlineStr">
        <is>
          <t>Пасиви</t>
        </is>
      </c>
      <c r="E1093" t="inlineStr">
        <is>
          <t>(без привʼязки)</t>
        </is>
      </c>
      <c r="F1093" t="inlineStr">
        <is>
          <t>2</t>
        </is>
      </c>
      <c r="G1093" t="inlineStr">
        <is>
          <t>25</t>
        </is>
      </c>
      <c r="H1093" t="inlineStr">
        <is>
          <t>255</t>
        </is>
      </c>
      <c r="I1093" t="inlineStr">
        <is>
          <t>2553</t>
        </is>
      </c>
      <c r="J1093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K1093" t="inlineStr">
        <is>
          <t>П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6</t>
        </is>
      </c>
      <c r="B1094" t="inlineStr">
        <is>
          <t>АТ "Ощадбанк"</t>
        </is>
      </c>
      <c r="C1094" t="inlineStr">
        <is>
          <t>державний</t>
        </is>
      </c>
      <c r="D1094" t="inlineStr">
        <is>
          <t>Пасиви</t>
        </is>
      </c>
      <c r="E1094" t="inlineStr">
        <is>
          <t>(без привʼязки)</t>
        </is>
      </c>
      <c r="F1094" t="inlineStr">
        <is>
          <t>2</t>
        </is>
      </c>
      <c r="G1094" t="inlineStr">
        <is>
          <t>25</t>
        </is>
      </c>
      <c r="H1094" t="inlineStr">
        <is>
          <t>255</t>
        </is>
      </c>
      <c r="I1094" t="inlineStr">
        <is>
          <t>2554</t>
        </is>
      </c>
      <c r="J109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K1094" t="inlineStr">
        <is>
          <t>П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6</t>
        </is>
      </c>
      <c r="B1095" t="inlineStr">
        <is>
          <t>АТ "Ощадбанк"</t>
        </is>
      </c>
      <c r="C1095" t="inlineStr">
        <is>
          <t>державний</t>
        </is>
      </c>
      <c r="D1095" t="inlineStr">
        <is>
          <t>Пасиви</t>
        </is>
      </c>
      <c r="E1095" t="inlineStr">
        <is>
          <t>(без привʼязки)</t>
        </is>
      </c>
      <c r="F1095" t="inlineStr">
        <is>
          <t>2</t>
        </is>
      </c>
      <c r="G1095" t="inlineStr">
        <is>
          <t>25</t>
        </is>
      </c>
      <c r="H1095" t="inlineStr">
        <is>
          <t>255</t>
        </is>
      </c>
      <c r="I1095" t="inlineStr">
        <is>
          <t>2555</t>
        </is>
      </c>
      <c r="J1095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K1095" t="inlineStr">
        <is>
          <t>П</t>
        </is>
      </c>
      <c r="L1095" t="n">
        <v>7770.32703</v>
      </c>
      <c r="M1095" t="n">
        <v>0</v>
      </c>
      <c r="N1095" t="n">
        <v>7770.32703</v>
      </c>
      <c r="O1095" t="n">
        <v>6197.27109</v>
      </c>
      <c r="P1095" t="n">
        <v>0</v>
      </c>
      <c r="Q1095" t="n">
        <v>6197.27109</v>
      </c>
      <c r="R1095" t="n">
        <v>318731.88533</v>
      </c>
      <c r="S1095" t="n">
        <v>0</v>
      </c>
      <c r="T1095" t="n">
        <v>318731.88533</v>
      </c>
    </row>
    <row r="1096">
      <c r="A1096" t="inlineStr">
        <is>
          <t>6</t>
        </is>
      </c>
      <c r="B1096" t="inlineStr">
        <is>
          <t>АТ "Ощадбанк"</t>
        </is>
      </c>
      <c r="C1096" t="inlineStr">
        <is>
          <t>державний</t>
        </is>
      </c>
      <c r="D1096" t="inlineStr">
        <is>
          <t>Пасиви</t>
        </is>
      </c>
      <c r="E1096" t="inlineStr">
        <is>
          <t>(без привʼязки)</t>
        </is>
      </c>
      <c r="F1096" t="inlineStr">
        <is>
          <t>2</t>
        </is>
      </c>
      <c r="G1096" t="inlineStr">
        <is>
          <t>25</t>
        </is>
      </c>
      <c r="H1096" t="inlineStr">
        <is>
          <t>255</t>
        </is>
      </c>
      <c r="I1096" t="inlineStr">
        <is>
          <t>2558</t>
        </is>
      </c>
      <c r="J1096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K1096" t="inlineStr">
        <is>
          <t>П</t>
        </is>
      </c>
      <c r="L1096" t="n">
        <v>13.53776</v>
      </c>
      <c r="M1096" t="n">
        <v>13.53776</v>
      </c>
      <c r="N1096" t="n">
        <v>0</v>
      </c>
      <c r="O1096" t="n">
        <v>15.74663</v>
      </c>
      <c r="P1096" t="n">
        <v>15.74663</v>
      </c>
      <c r="Q1096" t="n">
        <v>0</v>
      </c>
      <c r="R1096" t="n">
        <v>15.74663</v>
      </c>
      <c r="S1096" t="n">
        <v>15.74663</v>
      </c>
      <c r="T1096" t="n">
        <v>0</v>
      </c>
    </row>
    <row r="1097">
      <c r="A1097" t="inlineStr">
        <is>
          <t>6</t>
        </is>
      </c>
      <c r="B1097" t="inlineStr">
        <is>
          <t>АТ "Ощадбанк"</t>
        </is>
      </c>
      <c r="C1097" t="inlineStr">
        <is>
          <t>державний</t>
        </is>
      </c>
      <c r="D1097" t="inlineStr">
        <is>
          <t>Пасиви</t>
        </is>
      </c>
      <c r="E1097" t="inlineStr">
        <is>
          <t>(без привʼязки)</t>
        </is>
      </c>
      <c r="F1097" t="inlineStr">
        <is>
          <t>2</t>
        </is>
      </c>
      <c r="G1097" t="inlineStr">
        <is>
          <t>25</t>
        </is>
      </c>
      <c r="H1097" t="inlineStr">
        <is>
          <t>255</t>
        </is>
      </c>
      <c r="I1097" t="inlineStr">
        <is>
          <t>2556</t>
        </is>
      </c>
      <c r="J1097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K1097" t="inlineStr">
        <is>
          <t>П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6</t>
        </is>
      </c>
      <c r="B1098" t="inlineStr">
        <is>
          <t>АТ "Ощадбанк"</t>
        </is>
      </c>
      <c r="C1098" t="inlineStr">
        <is>
          <t>державний</t>
        </is>
      </c>
      <c r="D1098" t="inlineStr">
        <is>
          <t>Пасиви</t>
        </is>
      </c>
      <c r="E1098" t="inlineStr">
        <is>
          <t>(без привʼязки)</t>
        </is>
      </c>
      <c r="F1098" t="inlineStr">
        <is>
          <t>2</t>
        </is>
      </c>
      <c r="G1098" t="inlineStr">
        <is>
          <t>25</t>
        </is>
      </c>
      <c r="H1098" t="inlineStr">
        <is>
          <t>256</t>
        </is>
      </c>
      <c r="I1098" t="inlineStr">
        <is>
          <t>2560</t>
        </is>
      </c>
      <c r="J1098" t="inlineStr">
        <is>
          <t>Державні позабюджетні фонди</t>
        </is>
      </c>
      <c r="K1098" t="inlineStr">
        <is>
          <t>П</t>
        </is>
      </c>
      <c r="L1098" t="n">
        <v>129470213.70193</v>
      </c>
      <c r="M1098" t="n">
        <v>129470213.70193</v>
      </c>
      <c r="N1098" t="n">
        <v>0</v>
      </c>
      <c r="O1098" t="n">
        <v>129797143.9233</v>
      </c>
      <c r="P1098" t="n">
        <v>129797143.9233</v>
      </c>
      <c r="Q1098" t="n">
        <v>0</v>
      </c>
      <c r="R1098" t="n">
        <v>1546584.67936</v>
      </c>
      <c r="S1098" t="n">
        <v>1546584.67936</v>
      </c>
      <c r="T1098" t="n">
        <v>0</v>
      </c>
    </row>
    <row r="1099">
      <c r="A1099" t="inlineStr">
        <is>
          <t>6</t>
        </is>
      </c>
      <c r="B1099" t="inlineStr">
        <is>
          <t>АТ "Ощадбанк"</t>
        </is>
      </c>
      <c r="C1099" t="inlineStr">
        <is>
          <t>державний</t>
        </is>
      </c>
      <c r="D1099" t="inlineStr">
        <is>
          <t>Пасиви</t>
        </is>
      </c>
      <c r="E1099" t="inlineStr">
        <is>
          <t>(без привʼязки)</t>
        </is>
      </c>
      <c r="F1099" t="inlineStr">
        <is>
          <t>2</t>
        </is>
      </c>
      <c r="G1099" t="inlineStr">
        <is>
          <t>25</t>
        </is>
      </c>
      <c r="H1099" t="inlineStr">
        <is>
          <t>256</t>
        </is>
      </c>
      <c r="I1099" t="inlineStr">
        <is>
          <t>2562</t>
        </is>
      </c>
      <c r="J1099" t="inlineStr">
        <is>
          <t>Регіональні позабюджетні фонди</t>
        </is>
      </c>
      <c r="K1099" t="inlineStr">
        <is>
          <t>П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6</t>
        </is>
      </c>
      <c r="B1100" t="inlineStr">
        <is>
          <t>АТ "Ощадбанк"</t>
        </is>
      </c>
      <c r="C1100" t="inlineStr">
        <is>
          <t>державний</t>
        </is>
      </c>
      <c r="D1100" t="inlineStr">
        <is>
          <t>Пасиви</t>
        </is>
      </c>
      <c r="E1100" t="inlineStr">
        <is>
          <t>(без привʼязки)</t>
        </is>
      </c>
      <c r="F1100" t="inlineStr">
        <is>
          <t>2</t>
        </is>
      </c>
      <c r="G1100" t="inlineStr">
        <is>
          <t>25</t>
        </is>
      </c>
      <c r="H1100" t="inlineStr">
        <is>
          <t>256</t>
        </is>
      </c>
      <c r="I1100" t="inlineStr">
        <is>
          <t>2565</t>
        </is>
      </c>
      <c r="J1100" t="inlineStr">
        <is>
          <t>Цільові кошти позабюджетних фондів</t>
        </is>
      </c>
      <c r="K1100" t="inlineStr">
        <is>
          <t>П</t>
        </is>
      </c>
      <c r="L1100" t="n">
        <v>18496.77295</v>
      </c>
      <c r="M1100" t="n">
        <v>18496.77295</v>
      </c>
      <c r="N1100" t="n">
        <v>0</v>
      </c>
      <c r="O1100" t="n">
        <v>18743.68355</v>
      </c>
      <c r="P1100" t="n">
        <v>18743.68355</v>
      </c>
      <c r="Q1100" t="n">
        <v>0</v>
      </c>
      <c r="R1100" t="n">
        <v>675.18672</v>
      </c>
      <c r="S1100" t="n">
        <v>675.18672</v>
      </c>
      <c r="T1100" t="n">
        <v>0</v>
      </c>
    </row>
    <row r="1101">
      <c r="A1101" t="inlineStr">
        <is>
          <t>6</t>
        </is>
      </c>
      <c r="B1101" t="inlineStr">
        <is>
          <t>АТ "Ощадбанк"</t>
        </is>
      </c>
      <c r="C1101" t="inlineStr">
        <is>
          <t>державний</t>
        </is>
      </c>
      <c r="D1101" t="inlineStr">
        <is>
          <t>Пасиви</t>
        </is>
      </c>
      <c r="E1101" t="inlineStr">
        <is>
          <t>(без привʼязки)</t>
        </is>
      </c>
      <c r="F1101" t="inlineStr">
        <is>
          <t>2</t>
        </is>
      </c>
      <c r="G1101" t="inlineStr">
        <is>
          <t>25</t>
        </is>
      </c>
      <c r="H1101" t="inlineStr">
        <is>
          <t>256</t>
        </is>
      </c>
      <c r="I1101" t="inlineStr">
        <is>
          <t>2568</t>
        </is>
      </c>
      <c r="J1101" t="inlineStr">
        <is>
          <t>Нараховані витрати за коштами позабюджетних фондів</t>
        </is>
      </c>
      <c r="K1101" t="inlineStr">
        <is>
          <t>П</t>
        </is>
      </c>
      <c r="L1101" t="n">
        <v>13034.12536</v>
      </c>
      <c r="M1101" t="n">
        <v>13034.12536</v>
      </c>
      <c r="N1101" t="n">
        <v>0</v>
      </c>
      <c r="O1101" t="n">
        <v>3002.66197</v>
      </c>
      <c r="P1101" t="n">
        <v>3002.66197</v>
      </c>
      <c r="Q1101" t="n">
        <v>0</v>
      </c>
      <c r="R1101" t="n">
        <v>3002.66197</v>
      </c>
      <c r="S1101" t="n">
        <v>3002.66197</v>
      </c>
      <c r="T1101" t="n">
        <v>0</v>
      </c>
    </row>
    <row r="1102">
      <c r="A1102" t="inlineStr">
        <is>
          <t>6</t>
        </is>
      </c>
      <c r="B1102" t="inlineStr">
        <is>
          <t>АТ "Ощадбанк"</t>
        </is>
      </c>
      <c r="C1102" t="inlineStr">
        <is>
          <t>державний</t>
        </is>
      </c>
      <c r="D1102" t="inlineStr">
        <is>
          <t>Пасиви</t>
        </is>
      </c>
      <c r="E1102" t="inlineStr">
        <is>
          <t>(без привʼязки)</t>
        </is>
      </c>
      <c r="F1102" t="inlineStr">
        <is>
          <t>2</t>
        </is>
      </c>
      <c r="G1102" t="inlineStr">
        <is>
          <t>25</t>
        </is>
      </c>
      <c r="H1102" t="inlineStr">
        <is>
          <t>257</t>
        </is>
      </c>
      <c r="I1102" t="inlineStr">
        <is>
          <t>2570</t>
        </is>
      </c>
      <c r="J1102" t="inlineStr">
        <is>
          <t>Кошти державного бюджету для виплат</t>
        </is>
      </c>
      <c r="K1102" t="inlineStr">
        <is>
          <t>П</t>
        </is>
      </c>
      <c r="L1102" t="n">
        <v>2403651.15225</v>
      </c>
      <c r="M1102" t="n">
        <v>2403651.15225</v>
      </c>
      <c r="N1102" t="n">
        <v>0</v>
      </c>
      <c r="O1102" t="n">
        <v>2461523.95941</v>
      </c>
      <c r="P1102" t="n">
        <v>2461523.95941</v>
      </c>
      <c r="Q1102" t="n">
        <v>0</v>
      </c>
      <c r="R1102" t="n">
        <v>62687.04103</v>
      </c>
      <c r="S1102" t="n">
        <v>62687.04103</v>
      </c>
      <c r="T1102" t="n">
        <v>0</v>
      </c>
    </row>
    <row r="1103">
      <c r="A1103" t="inlineStr">
        <is>
          <t>6</t>
        </is>
      </c>
      <c r="B1103" t="inlineStr">
        <is>
          <t>АТ "Ощадбанк"</t>
        </is>
      </c>
      <c r="C1103" t="inlineStr">
        <is>
          <t>державний</t>
        </is>
      </c>
      <c r="D1103" t="inlineStr">
        <is>
          <t>Пасиви</t>
        </is>
      </c>
      <c r="E1103" t="inlineStr">
        <is>
          <t>(без привʼязки)</t>
        </is>
      </c>
      <c r="F1103" t="inlineStr">
        <is>
          <t>2</t>
        </is>
      </c>
      <c r="G1103" t="inlineStr">
        <is>
          <t>25</t>
        </is>
      </c>
      <c r="H1103" t="inlineStr">
        <is>
          <t>257</t>
        </is>
      </c>
      <c r="I1103" t="inlineStr">
        <is>
          <t>2571</t>
        </is>
      </c>
      <c r="J1103" t="inlineStr">
        <is>
          <t>Кошти державного та місцевих бюджетів для цільових виплат готівкою</t>
        </is>
      </c>
      <c r="K1103" t="inlineStr">
        <is>
          <t>П</t>
        </is>
      </c>
      <c r="L1103" t="n">
        <v>344.86</v>
      </c>
      <c r="M1103" t="n">
        <v>344.86</v>
      </c>
      <c r="N1103" t="n">
        <v>0</v>
      </c>
      <c r="O1103" t="n">
        <v>344.86</v>
      </c>
      <c r="P1103" t="n">
        <v>344.86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6</t>
        </is>
      </c>
      <c r="B1104" t="inlineStr">
        <is>
          <t>АТ "Ощадбанк"</t>
        </is>
      </c>
      <c r="C1104" t="inlineStr">
        <is>
          <t>державний</t>
        </is>
      </c>
      <c r="D1104" t="inlineStr">
        <is>
          <t>Пасиви</t>
        </is>
      </c>
      <c r="E1104" t="inlineStr">
        <is>
          <t>(без привʼязки)</t>
        </is>
      </c>
      <c r="F1104" t="inlineStr">
        <is>
          <t>2</t>
        </is>
      </c>
      <c r="G1104" t="inlineStr">
        <is>
          <t>25</t>
        </is>
      </c>
      <c r="H1104" t="inlineStr">
        <is>
          <t>257</t>
        </is>
      </c>
      <c r="I1104" t="inlineStr">
        <is>
          <t>2572</t>
        </is>
      </c>
      <c r="J1104" t="inlineStr">
        <is>
          <t>Кошти місцевих бюджетів для виплат</t>
        </is>
      </c>
      <c r="K1104" t="inlineStr">
        <is>
          <t>П</t>
        </is>
      </c>
      <c r="L1104" t="n">
        <v>801.7705</v>
      </c>
      <c r="M1104" t="n">
        <v>801.7705</v>
      </c>
      <c r="N1104" t="n">
        <v>0</v>
      </c>
      <c r="O1104" t="n">
        <v>801.7705</v>
      </c>
      <c r="P1104" t="n">
        <v>801.7705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6</t>
        </is>
      </c>
      <c r="B1105" t="inlineStr">
        <is>
          <t>АТ "Ощадбанк"</t>
        </is>
      </c>
      <c r="C1105" t="inlineStr">
        <is>
          <t>державний</t>
        </is>
      </c>
      <c r="D1105" t="inlineStr">
        <is>
          <t>Пасиви</t>
        </is>
      </c>
      <c r="E1105" t="inlineStr">
        <is>
          <t>(без привʼязки)</t>
        </is>
      </c>
      <c r="F1105" t="inlineStr">
        <is>
          <t>2</t>
        </is>
      </c>
      <c r="G1105" t="inlineStr">
        <is>
          <t>26</t>
        </is>
      </c>
      <c r="H1105" t="inlineStr">
        <is>
          <t>260</t>
        </is>
      </c>
      <c r="I1105" t="inlineStr">
        <is>
          <t>2600</t>
        </is>
      </c>
      <c r="J1105" t="inlineStr">
        <is>
          <t>Кошти на вимогу суб'єктів господарювання</t>
        </is>
      </c>
      <c r="K1105" t="inlineStr">
        <is>
          <t>П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128570728.62985</v>
      </c>
      <c r="S1105" t="n">
        <v>115864774.22758</v>
      </c>
      <c r="T1105" t="n">
        <v>12705954.40227</v>
      </c>
    </row>
    <row r="1106">
      <c r="A1106" t="inlineStr">
        <is>
          <t>6</t>
        </is>
      </c>
      <c r="B1106" t="inlineStr">
        <is>
          <t>АТ "Ощадбанк"</t>
        </is>
      </c>
      <c r="C1106" t="inlineStr">
        <is>
          <t>державний</t>
        </is>
      </c>
      <c r="D1106" t="inlineStr">
        <is>
          <t>Пасиви</t>
        </is>
      </c>
      <c r="E1106" t="inlineStr">
        <is>
          <t>(без привʼязки)</t>
        </is>
      </c>
      <c r="F1106" t="inlineStr">
        <is>
          <t>2</t>
        </is>
      </c>
      <c r="G1106" t="inlineStr">
        <is>
          <t>26</t>
        </is>
      </c>
      <c r="H1106" t="inlineStr">
        <is>
          <t>260</t>
        </is>
      </c>
      <c r="I1106" t="inlineStr">
        <is>
          <t>2601</t>
        </is>
      </c>
      <c r="J1106" t="inlineStr">
        <is>
          <t>Поточні рахунки банку-управителя з довірчого управління</t>
        </is>
      </c>
      <c r="K1106" t="inlineStr">
        <is>
          <t>П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6</t>
        </is>
      </c>
      <c r="B1107" t="inlineStr">
        <is>
          <t>АТ "Ощадбанк"</t>
        </is>
      </c>
      <c r="C1107" t="inlineStr">
        <is>
          <t>державний</t>
        </is>
      </c>
      <c r="D1107" t="inlineStr">
        <is>
          <t>Пасиви</t>
        </is>
      </c>
      <c r="E1107" t="inlineStr">
        <is>
          <t>(без привʼязки)</t>
        </is>
      </c>
      <c r="F1107" t="inlineStr">
        <is>
          <t>2</t>
        </is>
      </c>
      <c r="G1107" t="inlineStr">
        <is>
          <t>26</t>
        </is>
      </c>
      <c r="H1107" t="inlineStr">
        <is>
          <t>260</t>
        </is>
      </c>
      <c r="I1107" t="inlineStr">
        <is>
          <t>2602</t>
        </is>
      </c>
      <c r="J1107" t="inlineStr">
        <is>
          <t>Кошти суб`єктів господарювання  за рахунками умовного зберігання (ескроу)</t>
        </is>
      </c>
      <c r="K1107" t="inlineStr">
        <is>
          <t>П</t>
        </is>
      </c>
      <c r="L1107" t="n">
        <v>16117802.35234</v>
      </c>
      <c r="M1107" t="n">
        <v>16117802.35234</v>
      </c>
      <c r="N1107" t="n">
        <v>0</v>
      </c>
      <c r="O1107" t="n">
        <v>15488222.80863</v>
      </c>
      <c r="P1107" t="n">
        <v>15488222.80863</v>
      </c>
      <c r="Q1107" t="n">
        <v>0</v>
      </c>
      <c r="R1107" t="n">
        <v>5760228.88934</v>
      </c>
      <c r="S1107" t="n">
        <v>5760228.88934</v>
      </c>
      <c r="T1107" t="n">
        <v>0</v>
      </c>
    </row>
    <row r="1108">
      <c r="A1108" t="inlineStr">
        <is>
          <t>6</t>
        </is>
      </c>
      <c r="B1108" t="inlineStr">
        <is>
          <t>АТ "Ощадбанк"</t>
        </is>
      </c>
      <c r="C1108" t="inlineStr">
        <is>
          <t>державний</t>
        </is>
      </c>
      <c r="D1108" t="inlineStr">
        <is>
          <t>Пасиви</t>
        </is>
      </c>
      <c r="E1108" t="inlineStr">
        <is>
          <t>(без привʼязки)</t>
        </is>
      </c>
      <c r="F1108" t="inlineStr">
        <is>
          <t>2</t>
        </is>
      </c>
      <c r="G1108" t="inlineStr">
        <is>
          <t>26</t>
        </is>
      </c>
      <c r="H1108" t="inlineStr">
        <is>
          <t>260</t>
        </is>
      </c>
      <c r="I1108" t="inlineStr">
        <is>
          <t>2603</t>
        </is>
      </c>
      <c r="J1108" t="inlineStr">
        <is>
          <t>Розподільчі рахунки суб'єктів господарювання</t>
        </is>
      </c>
      <c r="K1108" t="inlineStr">
        <is>
          <t>П</t>
        </is>
      </c>
      <c r="L1108" t="n">
        <v>153029848.1773</v>
      </c>
      <c r="M1108" t="n">
        <v>147482066.17995</v>
      </c>
      <c r="N1108" t="n">
        <v>5547781.99735</v>
      </c>
      <c r="O1108" t="n">
        <v>152865370.89495</v>
      </c>
      <c r="P1108" t="n">
        <v>147326010.92407</v>
      </c>
      <c r="Q1108" t="n">
        <v>5539359.97088</v>
      </c>
      <c r="R1108" t="n">
        <v>2011167.88188</v>
      </c>
      <c r="S1108" t="n">
        <v>2010013.11807</v>
      </c>
      <c r="T1108" t="n">
        <v>1154.76381</v>
      </c>
    </row>
    <row r="1109">
      <c r="A1109" t="inlineStr">
        <is>
          <t>6</t>
        </is>
      </c>
      <c r="B1109" t="inlineStr">
        <is>
          <t>АТ "Ощадбанк"</t>
        </is>
      </c>
      <c r="C1109" t="inlineStr">
        <is>
          <t>державний</t>
        </is>
      </c>
      <c r="D1109" t="inlineStr">
        <is>
          <t>Пасиви</t>
        </is>
      </c>
      <c r="E1109" t="inlineStr">
        <is>
          <t>(без привʼязки)</t>
        </is>
      </c>
      <c r="F1109" t="inlineStr">
        <is>
          <t>2</t>
        </is>
      </c>
      <c r="G1109" t="inlineStr">
        <is>
          <t>26</t>
        </is>
      </c>
      <c r="H1109" t="inlineStr">
        <is>
          <t>260</t>
        </is>
      </c>
      <c r="I1109" t="inlineStr">
        <is>
          <t>2604</t>
        </is>
      </c>
      <c r="J1109" t="inlineStr">
        <is>
          <t>Цільові кошти на вимогу суб'єктів господарювання</t>
        </is>
      </c>
      <c r="K1109" t="inlineStr">
        <is>
          <t>П</t>
        </is>
      </c>
      <c r="L1109" t="n">
        <v>13848297.36663</v>
      </c>
      <c r="M1109" t="n">
        <v>13848297.36663</v>
      </c>
      <c r="N1109" t="n">
        <v>0</v>
      </c>
      <c r="O1109" t="n">
        <v>11015107.3486</v>
      </c>
      <c r="P1109" t="n">
        <v>11015107.3486</v>
      </c>
      <c r="Q1109" t="n">
        <v>0</v>
      </c>
      <c r="R1109" t="n">
        <v>8045790.93477</v>
      </c>
      <c r="S1109" t="n">
        <v>8045790.93477</v>
      </c>
      <c r="T1109" t="n">
        <v>0</v>
      </c>
    </row>
    <row r="1110">
      <c r="A1110" t="inlineStr">
        <is>
          <t>6</t>
        </is>
      </c>
      <c r="B1110" t="inlineStr">
        <is>
          <t>АТ "Ощадбанк"</t>
        </is>
      </c>
      <c r="C1110" t="inlineStr">
        <is>
          <t>державний</t>
        </is>
      </c>
      <c r="D1110" t="inlineStr">
        <is>
          <t>Пасиви</t>
        </is>
      </c>
      <c r="E1110" t="inlineStr">
        <is>
          <t>(без привʼязки)</t>
        </is>
      </c>
      <c r="F1110" t="inlineStr">
        <is>
          <t>2</t>
        </is>
      </c>
      <c r="G1110" t="inlineStr">
        <is>
          <t>26</t>
        </is>
      </c>
      <c r="H1110" t="inlineStr">
        <is>
          <t>260</t>
        </is>
      </c>
      <c r="I1110" t="inlineStr">
        <is>
          <t>2606</t>
        </is>
      </c>
      <c r="J111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K1110" t="inlineStr">
        <is>
          <t>П</t>
        </is>
      </c>
      <c r="L1110" t="n">
        <v>344980.191</v>
      </c>
      <c r="M1110" t="n">
        <v>344980.191</v>
      </c>
      <c r="N1110" t="n">
        <v>0</v>
      </c>
      <c r="O1110" t="n">
        <v>344980.191</v>
      </c>
      <c r="P1110" t="n">
        <v>344980.191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6</t>
        </is>
      </c>
      <c r="B1111" t="inlineStr">
        <is>
          <t>АТ "Ощадбанк"</t>
        </is>
      </c>
      <c r="C1111" t="inlineStr">
        <is>
          <t>державний</t>
        </is>
      </c>
      <c r="D1111" t="inlineStr">
        <is>
          <t>Пасиви</t>
        </is>
      </c>
      <c r="E1111" t="inlineStr">
        <is>
          <t>(без привʼязки)</t>
        </is>
      </c>
      <c r="F1111" t="inlineStr">
        <is>
          <t>2</t>
        </is>
      </c>
      <c r="G1111" t="inlineStr">
        <is>
          <t>26</t>
        </is>
      </c>
      <c r="H1111" t="inlineStr">
        <is>
          <t>260</t>
        </is>
      </c>
      <c r="I1111" t="inlineStr">
        <is>
          <t>2608</t>
        </is>
      </c>
      <c r="J1111" t="inlineStr">
        <is>
          <t>Нараховані витрати за коштами на вимогу суб'єктів господарювання</t>
        </is>
      </c>
      <c r="K1111" t="inlineStr">
        <is>
          <t>П</t>
        </is>
      </c>
      <c r="L1111" t="n">
        <v>1052515.79031</v>
      </c>
      <c r="M1111" t="n">
        <v>1051278.99722</v>
      </c>
      <c r="N1111" t="n">
        <v>1236.79309</v>
      </c>
      <c r="O1111" t="n">
        <v>995737.04999</v>
      </c>
      <c r="P1111" t="n">
        <v>994275.66479</v>
      </c>
      <c r="Q1111" t="n">
        <v>1461.3852</v>
      </c>
      <c r="R1111" t="n">
        <v>997345.18411</v>
      </c>
      <c r="S1111" t="n">
        <v>995883.25656</v>
      </c>
      <c r="T1111" t="n">
        <v>1461.92755</v>
      </c>
    </row>
    <row r="1112">
      <c r="A1112" t="inlineStr">
        <is>
          <t>6</t>
        </is>
      </c>
      <c r="B1112" t="inlineStr">
        <is>
          <t>АТ "Ощадбанк"</t>
        </is>
      </c>
      <c r="C1112" t="inlineStr">
        <is>
          <t>державний</t>
        </is>
      </c>
      <c r="D1112" t="inlineStr">
        <is>
          <t>Пасиви</t>
        </is>
      </c>
      <c r="E1112" t="inlineStr">
        <is>
          <t>(без привʼязки)</t>
        </is>
      </c>
      <c r="F1112" t="inlineStr">
        <is>
          <t>2</t>
        </is>
      </c>
      <c r="G1112" t="inlineStr">
        <is>
          <t>26</t>
        </is>
      </c>
      <c r="H1112" t="inlineStr">
        <is>
          <t>261</t>
        </is>
      </c>
      <c r="I1112" t="inlineStr">
        <is>
          <t>2610</t>
        </is>
      </c>
      <c r="J1112" t="inlineStr">
        <is>
          <t xml:space="preserve">Строкові вклади (депозити) суб'єктів господарювання </t>
        </is>
      </c>
      <c r="K1112" t="inlineStr">
        <is>
          <t>П</t>
        </is>
      </c>
      <c r="L1112" t="n">
        <v>4856854.76697</v>
      </c>
      <c r="M1112" t="n">
        <v>1807649.85719</v>
      </c>
      <c r="N1112" t="n">
        <v>3049204.90978</v>
      </c>
      <c r="O1112" t="n">
        <v>4006573.21558</v>
      </c>
      <c r="P1112" t="n">
        <v>2395388.99248</v>
      </c>
      <c r="Q1112" t="n">
        <v>1611184.2231</v>
      </c>
      <c r="R1112" t="n">
        <v>20518833.61371</v>
      </c>
      <c r="S1112" t="n">
        <v>18722602.18805</v>
      </c>
      <c r="T1112" t="n">
        <v>1796231.42566</v>
      </c>
    </row>
    <row r="1113">
      <c r="A1113" t="inlineStr">
        <is>
          <t>6</t>
        </is>
      </c>
      <c r="B1113" t="inlineStr">
        <is>
          <t>АТ "Ощадбанк"</t>
        </is>
      </c>
      <c r="C1113" t="inlineStr">
        <is>
          <t>державний</t>
        </is>
      </c>
      <c r="D1113" t="inlineStr">
        <is>
          <t>Пасиви</t>
        </is>
      </c>
      <c r="E1113" t="inlineStr">
        <is>
          <t>(без привʼязки)</t>
        </is>
      </c>
      <c r="F1113" t="inlineStr">
        <is>
          <t>2</t>
        </is>
      </c>
      <c r="G1113" t="inlineStr">
        <is>
          <t>26</t>
        </is>
      </c>
      <c r="H1113" t="inlineStr">
        <is>
          <t>261</t>
        </is>
      </c>
      <c r="I1113" t="inlineStr">
        <is>
          <t>2611</t>
        </is>
      </c>
      <c r="J1113" t="inlineStr">
        <is>
          <t>Кошти, що отримані від суб'єктів господарювання за операціями репо</t>
        </is>
      </c>
      <c r="K1113" t="inlineStr">
        <is>
          <t>П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6</t>
        </is>
      </c>
      <c r="B1114" t="inlineStr">
        <is>
          <t>АТ "Ощадбанк"</t>
        </is>
      </c>
      <c r="C1114" t="inlineStr">
        <is>
          <t>державний</t>
        </is>
      </c>
      <c r="D1114" t="inlineStr">
        <is>
          <t>Пасиви</t>
        </is>
      </c>
      <c r="E1114" t="inlineStr">
        <is>
          <t>(без привʼязки)</t>
        </is>
      </c>
      <c r="F1114" t="inlineStr">
        <is>
          <t>2</t>
        </is>
      </c>
      <c r="G1114" t="inlineStr">
        <is>
          <t>26</t>
        </is>
      </c>
      <c r="H1114" t="inlineStr">
        <is>
          <t>261</t>
        </is>
      </c>
      <c r="I1114" t="inlineStr">
        <is>
          <t>2616</t>
        </is>
      </c>
      <c r="J1114" t="inlineStr">
        <is>
          <t>Неамортизований дисконт/премія за строковими коштами суб'єктів господарювання</t>
        </is>
      </c>
      <c r="K1114" t="inlineStr">
        <is>
          <t>А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6</t>
        </is>
      </c>
      <c r="B1115" t="inlineStr">
        <is>
          <t>АТ "Ощадбанк"</t>
        </is>
      </c>
      <c r="C1115" t="inlineStr">
        <is>
          <t>державний</t>
        </is>
      </c>
      <c r="D1115" t="inlineStr">
        <is>
          <t>Пасиви</t>
        </is>
      </c>
      <c r="E1115" t="inlineStr">
        <is>
          <t>(без привʼязки)</t>
        </is>
      </c>
      <c r="F1115" t="inlineStr">
        <is>
          <t>2</t>
        </is>
      </c>
      <c r="G1115" t="inlineStr">
        <is>
          <t>26</t>
        </is>
      </c>
      <c r="H1115" t="inlineStr">
        <is>
          <t>261</t>
        </is>
      </c>
      <c r="I1115" t="inlineStr">
        <is>
          <t>2616</t>
        </is>
      </c>
      <c r="J1115" t="inlineStr">
        <is>
          <t>Неамортизований дисконт/премія за строковими коштами суб'єктів господарювання</t>
        </is>
      </c>
      <c r="K1115" t="inlineStr">
        <is>
          <t>П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6</t>
        </is>
      </c>
      <c r="B1116" t="inlineStr">
        <is>
          <t>АТ "Ощадбанк"</t>
        </is>
      </c>
      <c r="C1116" t="inlineStr">
        <is>
          <t>державний</t>
        </is>
      </c>
      <c r="D1116" t="inlineStr">
        <is>
          <t>Пасиви</t>
        </is>
      </c>
      <c r="E1116" t="inlineStr">
        <is>
          <t>(без привʼязки)</t>
        </is>
      </c>
      <c r="F1116" t="inlineStr">
        <is>
          <t>2</t>
        </is>
      </c>
      <c r="G1116" t="inlineStr">
        <is>
          <t>26</t>
        </is>
      </c>
      <c r="H1116" t="inlineStr">
        <is>
          <t>261</t>
        </is>
      </c>
      <c r="I1116" t="inlineStr">
        <is>
          <t>2618</t>
        </is>
      </c>
      <c r="J1116" t="inlineStr">
        <is>
          <t>Нараховані витрати за строковими коштами суб'єктів господарювання</t>
        </is>
      </c>
      <c r="K1116" t="inlineStr">
        <is>
          <t>П</t>
        </is>
      </c>
      <c r="L1116" t="n">
        <v>204645.5397</v>
      </c>
      <c r="M1116" t="n">
        <v>203205.7719</v>
      </c>
      <c r="N1116" t="n">
        <v>1439.7678</v>
      </c>
      <c r="O1116" t="n">
        <v>177201.59415</v>
      </c>
      <c r="P1116" t="n">
        <v>176427.43899</v>
      </c>
      <c r="Q1116" t="n">
        <v>774.15516</v>
      </c>
      <c r="R1116" t="n">
        <v>150462.86253</v>
      </c>
      <c r="S1116" t="n">
        <v>150353.26592</v>
      </c>
      <c r="T1116" t="n">
        <v>109.59661</v>
      </c>
    </row>
    <row r="1117">
      <c r="A1117" t="inlineStr">
        <is>
          <t>6</t>
        </is>
      </c>
      <c r="B1117" t="inlineStr">
        <is>
          <t>АТ "Ощадбанк"</t>
        </is>
      </c>
      <c r="C1117" t="inlineStr">
        <is>
          <t>державний</t>
        </is>
      </c>
      <c r="D1117" t="inlineStr">
        <is>
          <t>Пасиви</t>
        </is>
      </c>
      <c r="E1117" t="inlineStr">
        <is>
          <t>(без привʼязки)</t>
        </is>
      </c>
      <c r="F1117" t="inlineStr">
        <is>
          <t>2</t>
        </is>
      </c>
      <c r="G1117" t="inlineStr">
        <is>
          <t>26</t>
        </is>
      </c>
      <c r="H1117" t="inlineStr">
        <is>
          <t>262</t>
        </is>
      </c>
      <c r="I1117" t="inlineStr">
        <is>
          <t>2620</t>
        </is>
      </c>
      <c r="J1117" t="inlineStr">
        <is>
          <t>Кошти на вимогу фізичних осіб</t>
        </is>
      </c>
      <c r="K1117" t="inlineStr">
        <is>
          <t>П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134416504.84731</v>
      </c>
      <c r="S1117" t="n">
        <v>111168797.93219</v>
      </c>
      <c r="T1117" t="n">
        <v>23247706.91512</v>
      </c>
    </row>
    <row r="1118">
      <c r="A1118" t="inlineStr">
        <is>
          <t>6</t>
        </is>
      </c>
      <c r="B1118" t="inlineStr">
        <is>
          <t>АТ "Ощадбанк"</t>
        </is>
      </c>
      <c r="C1118" t="inlineStr">
        <is>
          <t>державний</t>
        </is>
      </c>
      <c r="D1118" t="inlineStr">
        <is>
          <t>Пасиви</t>
        </is>
      </c>
      <c r="E1118" t="inlineStr">
        <is>
          <t>(без привʼязки)</t>
        </is>
      </c>
      <c r="F1118" t="inlineStr">
        <is>
          <t>2</t>
        </is>
      </c>
      <c r="G1118" t="inlineStr">
        <is>
          <t>26</t>
        </is>
      </c>
      <c r="H1118" t="inlineStr">
        <is>
          <t>262</t>
        </is>
      </c>
      <c r="I1118" t="inlineStr">
        <is>
          <t>2621</t>
        </is>
      </c>
      <c r="J1118" t="inlineStr">
        <is>
          <t>Кошти на вимогу суб’єктів незалежної професійної діяльності</t>
        </is>
      </c>
      <c r="K1118" t="inlineStr">
        <is>
          <t>П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59251.97471</v>
      </c>
      <c r="S1118" t="n">
        <v>58634.93664</v>
      </c>
      <c r="T1118" t="n">
        <v>617.0380699999999</v>
      </c>
    </row>
    <row r="1119">
      <c r="A1119" t="inlineStr">
        <is>
          <t>6</t>
        </is>
      </c>
      <c r="B1119" t="inlineStr">
        <is>
          <t>АТ "Ощадбанк"</t>
        </is>
      </c>
      <c r="C1119" t="inlineStr">
        <is>
          <t>державний</t>
        </is>
      </c>
      <c r="D1119" t="inlineStr">
        <is>
          <t>Пасиви</t>
        </is>
      </c>
      <c r="E1119" t="inlineStr">
        <is>
          <t>(без привʼязки)</t>
        </is>
      </c>
      <c r="F1119" t="inlineStr">
        <is>
          <t>2</t>
        </is>
      </c>
      <c r="G1119" t="inlineStr">
        <is>
          <t>26</t>
        </is>
      </c>
      <c r="H1119" t="inlineStr">
        <is>
          <t>262</t>
        </is>
      </c>
      <c r="I1119" t="inlineStr">
        <is>
          <t>2622</t>
        </is>
      </c>
      <c r="J1119" t="inlineStr">
        <is>
          <t xml:space="preserve">Кошти фізичних осіб за рахунками умовного зберігання (ескроу) </t>
        </is>
      </c>
      <c r="K1119" t="inlineStr">
        <is>
          <t>П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6</t>
        </is>
      </c>
      <c r="B1120" t="inlineStr">
        <is>
          <t>АТ "Ощадбанк"</t>
        </is>
      </c>
      <c r="C1120" t="inlineStr">
        <is>
          <t>державний</t>
        </is>
      </c>
      <c r="D1120" t="inlineStr">
        <is>
          <t>Пасиви</t>
        </is>
      </c>
      <c r="E1120" t="inlineStr">
        <is>
          <t>(без привʼязки)</t>
        </is>
      </c>
      <c r="F1120" t="inlineStr">
        <is>
          <t>2</t>
        </is>
      </c>
      <c r="G1120" t="inlineStr">
        <is>
          <t>26</t>
        </is>
      </c>
      <c r="H1120" t="inlineStr">
        <is>
          <t>262</t>
        </is>
      </c>
      <c r="I1120" t="inlineStr">
        <is>
          <t>2628</t>
        </is>
      </c>
      <c r="J1120" t="inlineStr">
        <is>
          <t xml:space="preserve">Нараховані витрати за коштами на вимогу фізичних осіб </t>
        </is>
      </c>
      <c r="K1120" t="inlineStr">
        <is>
          <t>П</t>
        </is>
      </c>
      <c r="L1120" t="n">
        <v>50200.15674</v>
      </c>
      <c r="M1120" t="n">
        <v>50200.05708</v>
      </c>
      <c r="N1120" t="n">
        <v>0.09966</v>
      </c>
      <c r="O1120" t="n">
        <v>50266.54919</v>
      </c>
      <c r="P1120" t="n">
        <v>50266.44956</v>
      </c>
      <c r="Q1120" t="n">
        <v>0.09963</v>
      </c>
      <c r="R1120" t="n">
        <v>5923.42303</v>
      </c>
      <c r="S1120" t="n">
        <v>5923.41562</v>
      </c>
      <c r="T1120" t="n">
        <v>0.00741</v>
      </c>
    </row>
    <row r="1121">
      <c r="A1121" t="inlineStr">
        <is>
          <t>6</t>
        </is>
      </c>
      <c r="B1121" t="inlineStr">
        <is>
          <t>АТ "Ощадбанк"</t>
        </is>
      </c>
      <c r="C1121" t="inlineStr">
        <is>
          <t>державний</t>
        </is>
      </c>
      <c r="D1121" t="inlineStr">
        <is>
          <t>Пасиви</t>
        </is>
      </c>
      <c r="E1121" t="inlineStr">
        <is>
          <t>(без привʼязки)</t>
        </is>
      </c>
      <c r="F1121" t="inlineStr">
        <is>
          <t>2</t>
        </is>
      </c>
      <c r="G1121" t="inlineStr">
        <is>
          <t>26</t>
        </is>
      </c>
      <c r="H1121" t="inlineStr">
        <is>
          <t>262</t>
        </is>
      </c>
      <c r="I1121" t="inlineStr">
        <is>
          <t>2624</t>
        </is>
      </c>
      <c r="J1121" t="inlineStr">
        <is>
          <t>Кошти, що отримані суб’єктами незалежної професійної діяльності</t>
        </is>
      </c>
      <c r="K1121" t="inlineStr">
        <is>
          <t>П</t>
        </is>
      </c>
      <c r="L1121" t="n">
        <v>180635.14987</v>
      </c>
      <c r="M1121" t="n">
        <v>180634.97351</v>
      </c>
      <c r="N1121" t="n">
        <v>0.17636</v>
      </c>
      <c r="O1121" t="n">
        <v>182210.05047</v>
      </c>
      <c r="P1121" t="n">
        <v>182209.72156</v>
      </c>
      <c r="Q1121" t="n">
        <v>0.32891</v>
      </c>
      <c r="R1121" t="n">
        <v>244288.80017</v>
      </c>
      <c r="S1121" t="n">
        <v>244270.47994</v>
      </c>
      <c r="T1121" t="n">
        <v>18.32023</v>
      </c>
    </row>
    <row r="1122">
      <c r="A1122" t="inlineStr">
        <is>
          <t>6</t>
        </is>
      </c>
      <c r="B1122" t="inlineStr">
        <is>
          <t>АТ "Ощадбанк"</t>
        </is>
      </c>
      <c r="C1122" t="inlineStr">
        <is>
          <t>державний</t>
        </is>
      </c>
      <c r="D1122" t="inlineStr">
        <is>
          <t>Пасиви</t>
        </is>
      </c>
      <c r="E1122" t="inlineStr">
        <is>
          <t>(без привʼязки)</t>
        </is>
      </c>
      <c r="F1122" t="inlineStr">
        <is>
          <t>2</t>
        </is>
      </c>
      <c r="G1122" t="inlineStr">
        <is>
          <t>26</t>
        </is>
      </c>
      <c r="H1122" t="inlineStr">
        <is>
          <t>263</t>
        </is>
      </c>
      <c r="I1122" t="inlineStr">
        <is>
          <t>2630</t>
        </is>
      </c>
      <c r="J1122" t="inlineStr">
        <is>
          <t xml:space="preserve">Строкові вклади (депозити) фізичних осіб </t>
        </is>
      </c>
      <c r="K1122" t="inlineStr">
        <is>
          <t>П</t>
        </is>
      </c>
      <c r="L1122" t="n">
        <v>10597597.45466</v>
      </c>
      <c r="M1122" t="n">
        <v>4979202.96272</v>
      </c>
      <c r="N1122" t="n">
        <v>5618394.49194</v>
      </c>
      <c r="O1122" t="n">
        <v>11981218.86296</v>
      </c>
      <c r="P1122" t="n">
        <v>6012927.4134</v>
      </c>
      <c r="Q1122" t="n">
        <v>5968291.44956</v>
      </c>
      <c r="R1122" t="n">
        <v>101693296.59147</v>
      </c>
      <c r="S1122" t="n">
        <v>73255218.37811001</v>
      </c>
      <c r="T1122" t="n">
        <v>28438078.21336</v>
      </c>
    </row>
    <row r="1123">
      <c r="A1123" t="inlineStr">
        <is>
          <t>6</t>
        </is>
      </c>
      <c r="B1123" t="inlineStr">
        <is>
          <t>АТ "Ощадбанк"</t>
        </is>
      </c>
      <c r="C1123" t="inlineStr">
        <is>
          <t>державний</t>
        </is>
      </c>
      <c r="D1123" t="inlineStr">
        <is>
          <t>Пасиви</t>
        </is>
      </c>
      <c r="E1123" t="inlineStr">
        <is>
          <t>(без привʼязки)</t>
        </is>
      </c>
      <c r="F1123" t="inlineStr">
        <is>
          <t>2</t>
        </is>
      </c>
      <c r="G1123" t="inlineStr">
        <is>
          <t>26</t>
        </is>
      </c>
      <c r="H1123" t="inlineStr">
        <is>
          <t>263</t>
        </is>
      </c>
      <c r="I1123" t="inlineStr">
        <is>
          <t>2636</t>
        </is>
      </c>
      <c r="J1123" t="inlineStr">
        <is>
          <t>Неамортизований дисконт/премія за строковими коштами фізичних осіб</t>
        </is>
      </c>
      <c r="K1123" t="inlineStr">
        <is>
          <t>А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6</t>
        </is>
      </c>
      <c r="B1124" t="inlineStr">
        <is>
          <t>АТ "Ощадбанк"</t>
        </is>
      </c>
      <c r="C1124" t="inlineStr">
        <is>
          <t>державний</t>
        </is>
      </c>
      <c r="D1124" t="inlineStr">
        <is>
          <t>Пасиви</t>
        </is>
      </c>
      <c r="E1124" t="inlineStr">
        <is>
          <t>(без привʼязки)</t>
        </is>
      </c>
      <c r="F1124" t="inlineStr">
        <is>
          <t>2</t>
        </is>
      </c>
      <c r="G1124" t="inlineStr">
        <is>
          <t>26</t>
        </is>
      </c>
      <c r="H1124" t="inlineStr">
        <is>
          <t>263</t>
        </is>
      </c>
      <c r="I1124" t="inlineStr">
        <is>
          <t>2636</t>
        </is>
      </c>
      <c r="J1124" t="inlineStr">
        <is>
          <t>Неамортизований дисконт/премія за строковими коштами фізичних осіб</t>
        </is>
      </c>
      <c r="K1124" t="inlineStr">
        <is>
          <t>П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6</t>
        </is>
      </c>
      <c r="B1125" t="inlineStr">
        <is>
          <t>АТ "Ощадбанк"</t>
        </is>
      </c>
      <c r="C1125" t="inlineStr">
        <is>
          <t>державний</t>
        </is>
      </c>
      <c r="D1125" t="inlineStr">
        <is>
          <t>Пасиви</t>
        </is>
      </c>
      <c r="E1125" t="inlineStr">
        <is>
          <t>(без привʼязки)</t>
        </is>
      </c>
      <c r="F1125" t="inlineStr">
        <is>
          <t>2</t>
        </is>
      </c>
      <c r="G1125" t="inlineStr">
        <is>
          <t>26</t>
        </is>
      </c>
      <c r="H1125" t="inlineStr">
        <is>
          <t>263</t>
        </is>
      </c>
      <c r="I1125" t="inlineStr">
        <is>
          <t>2638</t>
        </is>
      </c>
      <c r="J1125" t="inlineStr">
        <is>
          <t xml:space="preserve">Нараховані витрати за строковими коштами фізичних осіб </t>
        </is>
      </c>
      <c r="K1125" t="inlineStr">
        <is>
          <t>П</t>
        </is>
      </c>
      <c r="L1125" t="n">
        <v>715905.73089</v>
      </c>
      <c r="M1125" t="n">
        <v>694984.3449</v>
      </c>
      <c r="N1125" t="n">
        <v>20921.38599</v>
      </c>
      <c r="O1125" t="n">
        <v>710367.64043</v>
      </c>
      <c r="P1125" t="n">
        <v>688430.6579</v>
      </c>
      <c r="Q1125" t="n">
        <v>21936.98253</v>
      </c>
      <c r="R1125" t="n">
        <v>700556.38988</v>
      </c>
      <c r="S1125" t="n">
        <v>670552.7653</v>
      </c>
      <c r="T1125" t="n">
        <v>30003.62458</v>
      </c>
    </row>
    <row r="1126">
      <c r="A1126" t="inlineStr">
        <is>
          <t>6</t>
        </is>
      </c>
      <c r="B1126" t="inlineStr">
        <is>
          <t>АТ "Ощадбанк"</t>
        </is>
      </c>
      <c r="C1126" t="inlineStr">
        <is>
          <t>державний</t>
        </is>
      </c>
      <c r="D1126" t="inlineStr">
        <is>
          <t>Пасиви</t>
        </is>
      </c>
      <c r="E1126" t="inlineStr">
        <is>
          <t>(без привʼязки)</t>
        </is>
      </c>
      <c r="F1126" t="inlineStr">
        <is>
          <t>2</t>
        </is>
      </c>
      <c r="G1126" t="inlineStr">
        <is>
          <t>26</t>
        </is>
      </c>
      <c r="H1126" t="inlineStr">
        <is>
          <t>264</t>
        </is>
      </c>
      <c r="I1126" t="inlineStr">
        <is>
          <t>2643</t>
        </is>
      </c>
      <c r="J1126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K1126" t="inlineStr">
        <is>
          <t>П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0.18582</v>
      </c>
      <c r="S1126" t="n">
        <v>0.18582</v>
      </c>
      <c r="T1126" t="n">
        <v>0</v>
      </c>
    </row>
    <row r="1127">
      <c r="A1127" t="inlineStr">
        <is>
          <t>6</t>
        </is>
      </c>
      <c r="B1127" t="inlineStr">
        <is>
          <t>АТ "Ощадбанк"</t>
        </is>
      </c>
      <c r="C1127" t="inlineStr">
        <is>
          <t>державний</t>
        </is>
      </c>
      <c r="D1127" t="inlineStr">
        <is>
          <t>Пасиви</t>
        </is>
      </c>
      <c r="E1127" t="inlineStr">
        <is>
          <t>(без привʼязки)</t>
        </is>
      </c>
      <c r="F1127" t="inlineStr">
        <is>
          <t>2</t>
        </is>
      </c>
      <c r="G1127" t="inlineStr">
        <is>
          <t>26</t>
        </is>
      </c>
      <c r="H1127" t="inlineStr">
        <is>
          <t>265</t>
        </is>
      </c>
      <c r="I1127" t="inlineStr">
        <is>
          <t>2651</t>
        </is>
      </c>
      <c r="J1127" t="inlineStr">
        <is>
          <t>Строкові вклади (депозити) небанківських фінансових установ</t>
        </is>
      </c>
      <c r="K1127" t="inlineStr">
        <is>
          <t>П</t>
        </is>
      </c>
      <c r="L1127" t="n">
        <v>115201.38117</v>
      </c>
      <c r="M1127" t="n">
        <v>113832.00041</v>
      </c>
      <c r="N1127" t="n">
        <v>1369.38076</v>
      </c>
      <c r="O1127" t="n">
        <v>149950.83353</v>
      </c>
      <c r="P1127" t="n">
        <v>142556.79337</v>
      </c>
      <c r="Q1127" t="n">
        <v>7394.04016</v>
      </c>
      <c r="R1127" t="n">
        <v>1947090.26001</v>
      </c>
      <c r="S1127" t="n">
        <v>1811127.14467</v>
      </c>
      <c r="T1127" t="n">
        <v>135963.11534</v>
      </c>
    </row>
    <row r="1128">
      <c r="A1128" t="inlineStr">
        <is>
          <t>6</t>
        </is>
      </c>
      <c r="B1128" t="inlineStr">
        <is>
          <t>АТ "Ощадбанк"</t>
        </is>
      </c>
      <c r="C1128" t="inlineStr">
        <is>
          <t>державний</t>
        </is>
      </c>
      <c r="D1128" t="inlineStr">
        <is>
          <t>Пасиви</t>
        </is>
      </c>
      <c r="E1128" t="inlineStr">
        <is>
          <t>(без привʼязки)</t>
        </is>
      </c>
      <c r="F1128" t="inlineStr">
        <is>
          <t>2</t>
        </is>
      </c>
      <c r="G1128" t="inlineStr">
        <is>
          <t>26</t>
        </is>
      </c>
      <c r="H1128" t="inlineStr">
        <is>
          <t>265</t>
        </is>
      </c>
      <c r="I1128" t="inlineStr">
        <is>
          <t>2652</t>
        </is>
      </c>
      <c r="J1128" t="inlineStr">
        <is>
          <t>Кошти небанківських фінансових установ за рахунками умовного зберігання (ескроу)</t>
        </is>
      </c>
      <c r="K1128" t="inlineStr">
        <is>
          <t>П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6</t>
        </is>
      </c>
      <c r="B1129" t="inlineStr">
        <is>
          <t>АТ "Ощадбанк"</t>
        </is>
      </c>
      <c r="C1129" t="inlineStr">
        <is>
          <t>державний</t>
        </is>
      </c>
      <c r="D1129" t="inlineStr">
        <is>
          <t>Пасиви</t>
        </is>
      </c>
      <c r="E1129" t="inlineStr">
        <is>
          <t>(без привʼязки)</t>
        </is>
      </c>
      <c r="F1129" t="inlineStr">
        <is>
          <t>2</t>
        </is>
      </c>
      <c r="G1129" t="inlineStr">
        <is>
          <t>26</t>
        </is>
      </c>
      <c r="H1129" t="inlineStr">
        <is>
          <t>265</t>
        </is>
      </c>
      <c r="I1129" t="inlineStr">
        <is>
          <t>2656</t>
        </is>
      </c>
      <c r="J1129" t="inlineStr">
        <is>
          <t>Неамортизований дисконт/премія за строковими коштами небанківських фінансових установ</t>
        </is>
      </c>
      <c r="K1129" t="inlineStr">
        <is>
          <t>А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6</t>
        </is>
      </c>
      <c r="B1130" t="inlineStr">
        <is>
          <t>АТ "Ощадбанк"</t>
        </is>
      </c>
      <c r="C1130" t="inlineStr">
        <is>
          <t>державний</t>
        </is>
      </c>
      <c r="D1130" t="inlineStr">
        <is>
          <t>Пасиви</t>
        </is>
      </c>
      <c r="E1130" t="inlineStr">
        <is>
          <t>(без привʼязки)</t>
        </is>
      </c>
      <c r="F1130" t="inlineStr">
        <is>
          <t>2</t>
        </is>
      </c>
      <c r="G1130" t="inlineStr">
        <is>
          <t>26</t>
        </is>
      </c>
      <c r="H1130" t="inlineStr">
        <is>
          <t>265</t>
        </is>
      </c>
      <c r="I1130" t="inlineStr">
        <is>
          <t>2656</t>
        </is>
      </c>
      <c r="J1130" t="inlineStr">
        <is>
          <t>Неамортизований дисконт/премія за строковими коштами небанківських фінансових установ</t>
        </is>
      </c>
      <c r="K1130" t="inlineStr">
        <is>
          <t>П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6</t>
        </is>
      </c>
      <c r="B1131" t="inlineStr">
        <is>
          <t>АТ "Ощадбанк"</t>
        </is>
      </c>
      <c r="C1131" t="inlineStr">
        <is>
          <t>державний</t>
        </is>
      </c>
      <c r="D1131" t="inlineStr">
        <is>
          <t>Пасиви</t>
        </is>
      </c>
      <c r="E1131" t="inlineStr">
        <is>
          <t>(без привʼязки)</t>
        </is>
      </c>
      <c r="F1131" t="inlineStr">
        <is>
          <t>2</t>
        </is>
      </c>
      <c r="G1131" t="inlineStr">
        <is>
          <t>26</t>
        </is>
      </c>
      <c r="H1131" t="inlineStr">
        <is>
          <t>265</t>
        </is>
      </c>
      <c r="I1131" t="inlineStr">
        <is>
          <t>2658</t>
        </is>
      </c>
      <c r="J1131" t="inlineStr">
        <is>
          <t xml:space="preserve">Нараховані витрати за коштами небанківських фінансових установ </t>
        </is>
      </c>
      <c r="K1131" t="inlineStr">
        <is>
          <t>П</t>
        </is>
      </c>
      <c r="L1131" t="n">
        <v>105606.57024</v>
      </c>
      <c r="M1131" t="n">
        <v>105550.48882</v>
      </c>
      <c r="N1131" t="n">
        <v>56.08142</v>
      </c>
      <c r="O1131" t="n">
        <v>100075.52067</v>
      </c>
      <c r="P1131" t="n">
        <v>100005.48175</v>
      </c>
      <c r="Q1131" t="n">
        <v>70.03892</v>
      </c>
      <c r="R1131" t="n">
        <v>96102.20307</v>
      </c>
      <c r="S1131" t="n">
        <v>96025.53271</v>
      </c>
      <c r="T1131" t="n">
        <v>76.67036</v>
      </c>
    </row>
    <row r="1132">
      <c r="A1132" t="inlineStr">
        <is>
          <t>6</t>
        </is>
      </c>
      <c r="B1132" t="inlineStr">
        <is>
          <t>АТ "Ощадбанк"</t>
        </is>
      </c>
      <c r="C1132" t="inlineStr">
        <is>
          <t>державний</t>
        </is>
      </c>
      <c r="D1132" t="inlineStr">
        <is>
          <t>Пасиви</t>
        </is>
      </c>
      <c r="E1132" t="inlineStr">
        <is>
          <t>(без привʼязки)</t>
        </is>
      </c>
      <c r="F1132" t="inlineStr">
        <is>
          <t>2</t>
        </is>
      </c>
      <c r="G1132" t="inlineStr">
        <is>
          <t>26</t>
        </is>
      </c>
      <c r="H1132" t="inlineStr">
        <is>
          <t>265</t>
        </is>
      </c>
      <c r="I1132" t="inlineStr">
        <is>
          <t>2650</t>
        </is>
      </c>
      <c r="J1132" t="inlineStr">
        <is>
          <t>Кошти на вимогу небанківських фінансових установ</t>
        </is>
      </c>
      <c r="K1132" t="inlineStr">
        <is>
          <t>П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6055383.24584</v>
      </c>
      <c r="S1132" t="n">
        <v>5767559.45369</v>
      </c>
      <c r="T1132" t="n">
        <v>287823.79215</v>
      </c>
    </row>
    <row r="1133">
      <c r="A1133" t="inlineStr">
        <is>
          <t>6</t>
        </is>
      </c>
      <c r="B1133" t="inlineStr">
        <is>
          <t>АТ "Ощадбанк"</t>
        </is>
      </c>
      <c r="C1133" t="inlineStr">
        <is>
          <t>державний</t>
        </is>
      </c>
      <c r="D1133" t="inlineStr">
        <is>
          <t>Пасиви</t>
        </is>
      </c>
      <c r="E1133" t="inlineStr">
        <is>
          <t>(без привʼязки)</t>
        </is>
      </c>
      <c r="F1133" t="inlineStr">
        <is>
          <t>2</t>
        </is>
      </c>
      <c r="G1133" t="inlineStr">
        <is>
          <t>26</t>
        </is>
      </c>
      <c r="H1133" t="inlineStr">
        <is>
          <t>265</t>
        </is>
      </c>
      <c r="I1133" t="inlineStr">
        <is>
          <t>2654</t>
        </is>
      </c>
      <c r="J1133" t="inlineStr">
        <is>
          <t>Розрахункові рахунки небанківських надавачів фінансових платіжних послуг</t>
        </is>
      </c>
      <c r="K1133" t="inlineStr">
        <is>
          <t>П</t>
        </is>
      </c>
      <c r="L1133" t="n">
        <v>52196711.09607</v>
      </c>
      <c r="M1133" t="n">
        <v>52196711.09607</v>
      </c>
      <c r="N1133" t="n">
        <v>0</v>
      </c>
      <c r="O1133" t="n">
        <v>52169932.01456</v>
      </c>
      <c r="P1133" t="n">
        <v>52169932.01456</v>
      </c>
      <c r="Q1133" t="n">
        <v>0</v>
      </c>
      <c r="R1133" t="n">
        <v>2578665.12808</v>
      </c>
      <c r="S1133" t="n">
        <v>2578665.12808</v>
      </c>
      <c r="T1133" t="n">
        <v>0</v>
      </c>
    </row>
    <row r="1134">
      <c r="A1134" t="inlineStr">
        <is>
          <t>6</t>
        </is>
      </c>
      <c r="B1134" t="inlineStr">
        <is>
          <t>АТ "Ощадбанк"</t>
        </is>
      </c>
      <c r="C1134" t="inlineStr">
        <is>
          <t>державний</t>
        </is>
      </c>
      <c r="D1134" t="inlineStr">
        <is>
          <t>Пасиви</t>
        </is>
      </c>
      <c r="E1134" t="inlineStr">
        <is>
          <t>(без привʼязки)</t>
        </is>
      </c>
      <c r="F1134" t="inlineStr">
        <is>
          <t>2</t>
        </is>
      </c>
      <c r="G1134" t="inlineStr">
        <is>
          <t>27</t>
        </is>
      </c>
      <c r="H1134" t="inlineStr">
        <is>
          <t>270</t>
        </is>
      </c>
      <c r="I1134" t="inlineStr">
        <is>
          <t>2701</t>
        </is>
      </c>
      <c r="J113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K1134" t="inlineStr">
        <is>
          <t>П</t>
        </is>
      </c>
      <c r="L1134" t="n">
        <v>74621.51263</v>
      </c>
      <c r="M1134" t="n">
        <v>74621.51263</v>
      </c>
      <c r="N1134" t="n">
        <v>0</v>
      </c>
      <c r="O1134" t="n">
        <v>300000</v>
      </c>
      <c r="P1134" t="n">
        <v>300000</v>
      </c>
      <c r="Q1134" t="n">
        <v>0</v>
      </c>
      <c r="R1134" t="n">
        <v>13633238.53602</v>
      </c>
      <c r="S1134" t="n">
        <v>13633238.53602</v>
      </c>
      <c r="T1134" t="n">
        <v>0</v>
      </c>
    </row>
    <row r="1135">
      <c r="A1135" t="inlineStr">
        <is>
          <t>6</t>
        </is>
      </c>
      <c r="B1135" t="inlineStr">
        <is>
          <t>АТ "Ощадбанк"</t>
        </is>
      </c>
      <c r="C1135" t="inlineStr">
        <is>
          <t>державний</t>
        </is>
      </c>
      <c r="D1135" t="inlineStr">
        <is>
          <t>Пасиви</t>
        </is>
      </c>
      <c r="E1135" t="inlineStr">
        <is>
          <t>(без привʼязки)</t>
        </is>
      </c>
      <c r="F1135" t="inlineStr">
        <is>
          <t>2</t>
        </is>
      </c>
      <c r="G1135" t="inlineStr">
        <is>
          <t>27</t>
        </is>
      </c>
      <c r="H1135" t="inlineStr">
        <is>
          <t>270</t>
        </is>
      </c>
      <c r="I1135" t="inlineStr">
        <is>
          <t>2706</t>
        </is>
      </c>
      <c r="J113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1135" t="inlineStr">
        <is>
          <t>А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6</t>
        </is>
      </c>
      <c r="B1136" t="inlineStr">
        <is>
          <t>АТ "Ощадбанк"</t>
        </is>
      </c>
      <c r="C1136" t="inlineStr">
        <is>
          <t>державний</t>
        </is>
      </c>
      <c r="D1136" t="inlineStr">
        <is>
          <t>Пасиви</t>
        </is>
      </c>
      <c r="E1136" t="inlineStr">
        <is>
          <t>(без привʼязки)</t>
        </is>
      </c>
      <c r="F1136" t="inlineStr">
        <is>
          <t>2</t>
        </is>
      </c>
      <c r="G1136" t="inlineStr">
        <is>
          <t>27</t>
        </is>
      </c>
      <c r="H1136" t="inlineStr">
        <is>
          <t>270</t>
        </is>
      </c>
      <c r="I1136" t="inlineStr">
        <is>
          <t>2706</t>
        </is>
      </c>
      <c r="J1136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1136" t="inlineStr">
        <is>
          <t>П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6</t>
        </is>
      </c>
      <c r="B1137" t="inlineStr">
        <is>
          <t>АТ "Ощадбанк"</t>
        </is>
      </c>
      <c r="C1137" t="inlineStr">
        <is>
          <t>державний</t>
        </is>
      </c>
      <c r="D1137" t="inlineStr">
        <is>
          <t>Пасиви</t>
        </is>
      </c>
      <c r="E1137" t="inlineStr">
        <is>
          <t>(без привʼязки)</t>
        </is>
      </c>
      <c r="F1137" t="inlineStr">
        <is>
          <t>2</t>
        </is>
      </c>
      <c r="G1137" t="inlineStr">
        <is>
          <t>27</t>
        </is>
      </c>
      <c r="H1137" t="inlineStr">
        <is>
          <t>270</t>
        </is>
      </c>
      <c r="I1137" t="inlineStr">
        <is>
          <t>2708</t>
        </is>
      </c>
      <c r="J1137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1137" t="inlineStr">
        <is>
          <t>П</t>
        </is>
      </c>
      <c r="L1137" t="n">
        <v>31033.42557</v>
      </c>
      <c r="M1137" t="n">
        <v>31033.42557</v>
      </c>
      <c r="N1137" t="n">
        <v>0</v>
      </c>
      <c r="O1137" t="n">
        <v>40998.78862</v>
      </c>
      <c r="P1137" t="n">
        <v>40998.78862</v>
      </c>
      <c r="Q1137" t="n">
        <v>0</v>
      </c>
      <c r="R1137" t="n">
        <v>61757.73126</v>
      </c>
      <c r="S1137" t="n">
        <v>61757.73126</v>
      </c>
      <c r="T1137" t="n">
        <v>0</v>
      </c>
    </row>
    <row r="1138">
      <c r="A1138" t="inlineStr">
        <is>
          <t>6</t>
        </is>
      </c>
      <c r="B1138" t="inlineStr">
        <is>
          <t>АТ "Ощадбанк"</t>
        </is>
      </c>
      <c r="C1138" t="inlineStr">
        <is>
          <t>державний</t>
        </is>
      </c>
      <c r="D1138" t="inlineStr">
        <is>
          <t>Пасиви</t>
        </is>
      </c>
      <c r="E1138" t="inlineStr">
        <is>
          <t>(без привʼязки)</t>
        </is>
      </c>
      <c r="F1138" t="inlineStr">
        <is>
          <t>2</t>
        </is>
      </c>
      <c r="G1138" t="inlineStr">
        <is>
          <t>29</t>
        </is>
      </c>
      <c r="H1138" t="inlineStr">
        <is>
          <t>290</t>
        </is>
      </c>
      <c r="I1138" t="inlineStr">
        <is>
          <t>2900</t>
        </is>
      </c>
      <c r="J1138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1138" t="inlineStr">
        <is>
          <t>П</t>
        </is>
      </c>
      <c r="L1138" t="n">
        <v>50384627.53136</v>
      </c>
      <c r="M1138" t="n">
        <v>25262917.70442</v>
      </c>
      <c r="N1138" t="n">
        <v>25121709.82694</v>
      </c>
      <c r="O1138" t="n">
        <v>50534473.80896</v>
      </c>
      <c r="P1138" t="n">
        <v>25412748.36272</v>
      </c>
      <c r="Q1138" t="n">
        <v>25121725.44624</v>
      </c>
      <c r="R1138" t="n">
        <v>230789.44532</v>
      </c>
      <c r="S1138" t="n">
        <v>230312.88409</v>
      </c>
      <c r="T1138" t="n">
        <v>476.56123</v>
      </c>
    </row>
    <row r="1139">
      <c r="A1139" t="inlineStr">
        <is>
          <t>6</t>
        </is>
      </c>
      <c r="B1139" t="inlineStr">
        <is>
          <t>АТ "Ощадбанк"</t>
        </is>
      </c>
      <c r="C1139" t="inlineStr">
        <is>
          <t>державний</t>
        </is>
      </c>
      <c r="D1139" t="inlineStr">
        <is>
          <t>Пасиви</t>
        </is>
      </c>
      <c r="E1139" t="inlineStr">
        <is>
          <t>(без привʼязки)</t>
        </is>
      </c>
      <c r="F1139" t="inlineStr">
        <is>
          <t>2</t>
        </is>
      </c>
      <c r="G1139" t="inlineStr">
        <is>
          <t>29</t>
        </is>
      </c>
      <c r="H1139" t="inlineStr">
        <is>
          <t>290</t>
        </is>
      </c>
      <c r="I1139" t="inlineStr">
        <is>
          <t>2901</t>
        </is>
      </c>
      <c r="J1139" t="inlineStr">
        <is>
          <t>Кредиторська заборгованість за розрахунками за цінними паперами для клієнтів</t>
        </is>
      </c>
      <c r="K1139" t="inlineStr">
        <is>
          <t>П</t>
        </is>
      </c>
      <c r="L1139" t="n">
        <v>1544019.39506</v>
      </c>
      <c r="M1139" t="n">
        <v>857993.6179900001</v>
      </c>
      <c r="N1139" t="n">
        <v>686025.77707</v>
      </c>
      <c r="O1139" t="n">
        <v>1561796.43281</v>
      </c>
      <c r="P1139" t="n">
        <v>857562.11208</v>
      </c>
      <c r="Q1139" t="n">
        <v>704234.32073</v>
      </c>
      <c r="R1139" t="n">
        <v>35228.28228</v>
      </c>
      <c r="S1139" t="n">
        <v>14649.2735</v>
      </c>
      <c r="T1139" t="n">
        <v>20579.00878</v>
      </c>
    </row>
    <row r="1140">
      <c r="A1140" t="inlineStr">
        <is>
          <t>6</t>
        </is>
      </c>
      <c r="B1140" t="inlineStr">
        <is>
          <t>АТ "Ощадбанк"</t>
        </is>
      </c>
      <c r="C1140" t="inlineStr">
        <is>
          <t>державний</t>
        </is>
      </c>
      <c r="D1140" t="inlineStr">
        <is>
          <t>Пасиви</t>
        </is>
      </c>
      <c r="E1140" t="inlineStr">
        <is>
          <t>(без привʼязки)</t>
        </is>
      </c>
      <c r="F1140" t="inlineStr">
        <is>
          <t>2</t>
        </is>
      </c>
      <c r="G1140" t="inlineStr">
        <is>
          <t>29</t>
        </is>
      </c>
      <c r="H1140" t="inlineStr">
        <is>
          <t>290</t>
        </is>
      </c>
      <c r="I1140" t="inlineStr">
        <is>
          <t>2902</t>
        </is>
      </c>
      <c r="J1140" t="inlineStr">
        <is>
          <t>Кредиторська заборгованість за прийняті платежі</t>
        </is>
      </c>
      <c r="K1140" t="inlineStr">
        <is>
          <t>П</t>
        </is>
      </c>
      <c r="L1140" t="n">
        <v>5735327.94454</v>
      </c>
      <c r="M1140" t="n">
        <v>5735327.94454</v>
      </c>
      <c r="N1140" t="n">
        <v>0</v>
      </c>
      <c r="O1140" t="n">
        <v>5772464.17664</v>
      </c>
      <c r="P1140" t="n">
        <v>5772464.17664</v>
      </c>
      <c r="Q1140" t="n">
        <v>0</v>
      </c>
      <c r="R1140" t="n">
        <v>144469.40747</v>
      </c>
      <c r="S1140" t="n">
        <v>144469.40747</v>
      </c>
      <c r="T1140" t="n">
        <v>0</v>
      </c>
    </row>
    <row r="1141">
      <c r="A1141" t="inlineStr">
        <is>
          <t>6</t>
        </is>
      </c>
      <c r="B1141" t="inlineStr">
        <is>
          <t>АТ "Ощадбанк"</t>
        </is>
      </c>
      <c r="C1141" t="inlineStr">
        <is>
          <t>державний</t>
        </is>
      </c>
      <c r="D1141" t="inlineStr">
        <is>
          <t>Пасиви</t>
        </is>
      </c>
      <c r="E1141" t="inlineStr">
        <is>
          <t>(без привʼязки)</t>
        </is>
      </c>
      <c r="F1141" t="inlineStr">
        <is>
          <t>2</t>
        </is>
      </c>
      <c r="G1141" t="inlineStr">
        <is>
          <t>29</t>
        </is>
      </c>
      <c r="H1141" t="inlineStr">
        <is>
          <t>290</t>
        </is>
      </c>
      <c r="I1141" t="inlineStr">
        <is>
          <t>2903</t>
        </is>
      </c>
      <c r="J1141" t="inlineStr">
        <is>
          <t>Кошти клієнтів банку за недіючими рахунками</t>
        </is>
      </c>
      <c r="K1141" t="inlineStr">
        <is>
          <t>П</t>
        </is>
      </c>
      <c r="L1141" t="n">
        <v>496.55368</v>
      </c>
      <c r="M1141" t="n">
        <v>0</v>
      </c>
      <c r="N1141" t="n">
        <v>496.55368</v>
      </c>
      <c r="O1141" t="n">
        <v>679.11068</v>
      </c>
      <c r="P1141" t="n">
        <v>0</v>
      </c>
      <c r="Q1141" t="n">
        <v>679.11068</v>
      </c>
      <c r="R1141" t="n">
        <v>73851.40805</v>
      </c>
      <c r="S1141" t="n">
        <v>36874.53832</v>
      </c>
      <c r="T1141" t="n">
        <v>36976.86973</v>
      </c>
    </row>
    <row r="1142">
      <c r="A1142" t="inlineStr">
        <is>
          <t>6</t>
        </is>
      </c>
      <c r="B1142" t="inlineStr">
        <is>
          <t>АТ "Ощадбанк"</t>
        </is>
      </c>
      <c r="C1142" t="inlineStr">
        <is>
          <t>державний</t>
        </is>
      </c>
      <c r="D1142" t="inlineStr">
        <is>
          <t>Пасиви</t>
        </is>
      </c>
      <c r="E1142" t="inlineStr">
        <is>
          <t>(без привʼязки)</t>
        </is>
      </c>
      <c r="F1142" t="inlineStr">
        <is>
          <t>2</t>
        </is>
      </c>
      <c r="G1142" t="inlineStr">
        <is>
          <t>29</t>
        </is>
      </c>
      <c r="H1142" t="inlineStr">
        <is>
          <t>290</t>
        </is>
      </c>
      <c r="I1142" t="inlineStr">
        <is>
          <t>2904</t>
        </is>
      </c>
      <c r="J1142" t="inlineStr">
        <is>
          <t>Зобов'язання банку за випущеними електронними грошима</t>
        </is>
      </c>
      <c r="K1142" t="inlineStr">
        <is>
          <t>П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6</t>
        </is>
      </c>
      <c r="B1143" t="inlineStr">
        <is>
          <t>АТ "Ощадбанк"</t>
        </is>
      </c>
      <c r="C1143" t="inlineStr">
        <is>
          <t>державний</t>
        </is>
      </c>
      <c r="D1143" t="inlineStr">
        <is>
          <t>Пасиви</t>
        </is>
      </c>
      <c r="E1143" t="inlineStr">
        <is>
          <t>(без привʼязки)</t>
        </is>
      </c>
      <c r="F1143" t="inlineStr">
        <is>
          <t>2</t>
        </is>
      </c>
      <c r="G1143" t="inlineStr">
        <is>
          <t>29</t>
        </is>
      </c>
      <c r="H1143" t="inlineStr">
        <is>
          <t>290</t>
        </is>
      </c>
      <c r="I1143" t="inlineStr">
        <is>
          <t>2907</t>
        </is>
      </c>
      <c r="J1143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K1143" t="inlineStr">
        <is>
          <t>П</t>
        </is>
      </c>
      <c r="L1143" t="n">
        <v>11470445</v>
      </c>
      <c r="M1143" t="n">
        <v>11470445</v>
      </c>
      <c r="N1143" t="n">
        <v>0</v>
      </c>
      <c r="O1143" t="n">
        <v>11470445</v>
      </c>
      <c r="P1143" t="n">
        <v>11470445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6</t>
        </is>
      </c>
      <c r="B1144" t="inlineStr">
        <is>
          <t>АТ "Ощадбанк"</t>
        </is>
      </c>
      <c r="C1144" t="inlineStr">
        <is>
          <t>державний</t>
        </is>
      </c>
      <c r="D1144" t="inlineStr">
        <is>
          <t>Пасиви</t>
        </is>
      </c>
      <c r="E1144" t="inlineStr">
        <is>
          <t>(без привʼязки)</t>
        </is>
      </c>
      <c r="F1144" t="inlineStr">
        <is>
          <t>2</t>
        </is>
      </c>
      <c r="G1144" t="inlineStr">
        <is>
          <t>29</t>
        </is>
      </c>
      <c r="H1144" t="inlineStr">
        <is>
          <t>290</t>
        </is>
      </c>
      <c r="I1144" t="inlineStr">
        <is>
          <t>2908</t>
        </is>
      </c>
      <c r="J1144" t="inlineStr">
        <is>
          <t>Кредиторська заборгованість за іншими операціями колишнього СРСР</t>
        </is>
      </c>
      <c r="K1144" t="inlineStr">
        <is>
          <t>П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6</t>
        </is>
      </c>
      <c r="B1145" t="inlineStr">
        <is>
          <t>АТ "Ощадбанк"</t>
        </is>
      </c>
      <c r="C1145" t="inlineStr">
        <is>
          <t>державний</t>
        </is>
      </c>
      <c r="D1145" t="inlineStr">
        <is>
          <t>Пасиви</t>
        </is>
      </c>
      <c r="E1145" t="inlineStr">
        <is>
          <t>(без привʼязки)</t>
        </is>
      </c>
      <c r="F1145" t="inlineStr">
        <is>
          <t>2</t>
        </is>
      </c>
      <c r="G1145" t="inlineStr">
        <is>
          <t>29</t>
        </is>
      </c>
      <c r="H1145" t="inlineStr">
        <is>
          <t>290</t>
        </is>
      </c>
      <c r="I1145" t="inlineStr">
        <is>
          <t>2909</t>
        </is>
      </c>
      <c r="J1145" t="inlineStr">
        <is>
          <t>Інша кредиторська заборгованість за операціями з клієнтами банку</t>
        </is>
      </c>
      <c r="K1145" t="inlineStr">
        <is>
          <t>П</t>
        </is>
      </c>
      <c r="L1145" t="n">
        <v>97381839.95858</v>
      </c>
      <c r="M1145" t="n">
        <v>92693391.52203</v>
      </c>
      <c r="N1145" t="n">
        <v>4688448.43655</v>
      </c>
      <c r="O1145" t="n">
        <v>97393385.12492</v>
      </c>
      <c r="P1145" t="n">
        <v>92719844.11561</v>
      </c>
      <c r="Q1145" t="n">
        <v>4673541.00931</v>
      </c>
      <c r="R1145" t="n">
        <v>1073237.66493</v>
      </c>
      <c r="S1145" t="n">
        <v>1004616.04031</v>
      </c>
      <c r="T1145" t="n">
        <v>68621.62462</v>
      </c>
    </row>
    <row r="1146">
      <c r="A1146" t="inlineStr">
        <is>
          <t>6</t>
        </is>
      </c>
      <c r="B1146" t="inlineStr">
        <is>
          <t>АТ "Ощадбанк"</t>
        </is>
      </c>
      <c r="C1146" t="inlineStr">
        <is>
          <t>державний</t>
        </is>
      </c>
      <c r="D1146" t="inlineStr">
        <is>
          <t>Пасиви</t>
        </is>
      </c>
      <c r="E1146" t="inlineStr">
        <is>
          <t>(без привʼязки)</t>
        </is>
      </c>
      <c r="F1146" t="inlineStr">
        <is>
          <t>2</t>
        </is>
      </c>
      <c r="G1146" t="inlineStr">
        <is>
          <t>29</t>
        </is>
      </c>
      <c r="H1146" t="inlineStr">
        <is>
          <t>292</t>
        </is>
      </c>
      <c r="I1146" t="inlineStr">
        <is>
          <t>2920</t>
        </is>
      </c>
      <c r="J1146" t="inlineStr">
        <is>
          <t>Транзитний рахунок за операціями, здійсненими через банкомат</t>
        </is>
      </c>
      <c r="K1146" t="inlineStr">
        <is>
          <t>П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0.225</v>
      </c>
      <c r="S1146" t="n">
        <v>0.225</v>
      </c>
      <c r="T1146" t="n">
        <v>0</v>
      </c>
    </row>
    <row r="1147">
      <c r="A1147" t="inlineStr">
        <is>
          <t>6</t>
        </is>
      </c>
      <c r="B1147" t="inlineStr">
        <is>
          <t>АТ "Ощадбанк"</t>
        </is>
      </c>
      <c r="C1147" t="inlineStr">
        <is>
          <t>державний</t>
        </is>
      </c>
      <c r="D1147" t="inlineStr">
        <is>
          <t>Пасиви</t>
        </is>
      </c>
      <c r="E1147" t="inlineStr">
        <is>
          <t>(без привʼязки)</t>
        </is>
      </c>
      <c r="F1147" t="inlineStr">
        <is>
          <t>2</t>
        </is>
      </c>
      <c r="G1147" t="inlineStr">
        <is>
          <t>29</t>
        </is>
      </c>
      <c r="H1147" t="inlineStr">
        <is>
          <t>292</t>
        </is>
      </c>
      <c r="I1147" t="inlineStr">
        <is>
          <t>2924</t>
        </is>
      </c>
      <c r="J1147" t="inlineStr">
        <is>
          <t>Транзитний рахунок за операціями, здійсненими з використанням платіжних карток</t>
        </is>
      </c>
      <c r="K1147" t="inlineStr">
        <is>
          <t>П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3161503.93171</v>
      </c>
      <c r="S1147" t="n">
        <v>3017456.93275</v>
      </c>
      <c r="T1147" t="n">
        <v>144046.99896</v>
      </c>
    </row>
    <row r="1148">
      <c r="A1148" t="inlineStr">
        <is>
          <t>6</t>
        </is>
      </c>
      <c r="B1148" t="inlineStr">
        <is>
          <t>АТ "Ощадбанк"</t>
        </is>
      </c>
      <c r="C1148" t="inlineStr">
        <is>
          <t>державний</t>
        </is>
      </c>
      <c r="D1148" t="inlineStr">
        <is>
          <t>Пасиви</t>
        </is>
      </c>
      <c r="E1148" t="inlineStr">
        <is>
          <t>(без привʼязки)</t>
        </is>
      </c>
      <c r="F1148" t="inlineStr">
        <is>
          <t>2</t>
        </is>
      </c>
      <c r="G1148" t="inlineStr">
        <is>
          <t>29</t>
        </is>
      </c>
      <c r="H1148" t="inlineStr">
        <is>
          <t>293</t>
        </is>
      </c>
      <c r="I1148" t="inlineStr">
        <is>
          <t>2932</t>
        </is>
      </c>
      <c r="J1148" t="inlineStr">
        <is>
          <t>Кошти в розрахунках суб’єктів господарювання</t>
        </is>
      </c>
      <c r="K1148" t="inlineStr">
        <is>
          <t>П</t>
        </is>
      </c>
      <c r="L1148" t="n">
        <v>1673302.43452</v>
      </c>
      <c r="M1148" t="n">
        <v>96237.98166999999</v>
      </c>
      <c r="N1148" t="n">
        <v>1577064.45285</v>
      </c>
      <c r="O1148" t="n">
        <v>435030.31695</v>
      </c>
      <c r="P1148" t="n">
        <v>205027.23718</v>
      </c>
      <c r="Q1148" t="n">
        <v>230003.07977</v>
      </c>
      <c r="R1148" t="n">
        <v>11308819.32906</v>
      </c>
      <c r="S1148" t="n">
        <v>505969.94916</v>
      </c>
      <c r="T1148" t="n">
        <v>10802849.3799</v>
      </c>
    </row>
    <row r="1149">
      <c r="A1149" t="inlineStr">
        <is>
          <t>6</t>
        </is>
      </c>
      <c r="B1149" t="inlineStr">
        <is>
          <t>АТ "Ощадбанк"</t>
        </is>
      </c>
      <c r="C1149" t="inlineStr">
        <is>
          <t>державний</t>
        </is>
      </c>
      <c r="D1149" t="inlineStr">
        <is>
          <t>Пасиви</t>
        </is>
      </c>
      <c r="E1149" t="inlineStr">
        <is>
          <t>(без привʼязки)</t>
        </is>
      </c>
      <c r="F1149" t="inlineStr">
        <is>
          <t>2</t>
        </is>
      </c>
      <c r="G1149" t="inlineStr">
        <is>
          <t>29</t>
        </is>
      </c>
      <c r="H1149" t="inlineStr">
        <is>
          <t>294</t>
        </is>
      </c>
      <c r="I1149" t="inlineStr">
        <is>
          <t>2942</t>
        </is>
      </c>
      <c r="J1149" t="inlineStr">
        <is>
          <t>Кошти в розрахунках фізичних осіб</t>
        </is>
      </c>
      <c r="K1149" t="inlineStr">
        <is>
          <t>П</t>
        </is>
      </c>
      <c r="L1149" t="n">
        <v>19322.16669</v>
      </c>
      <c r="M1149" t="n">
        <v>19322.16669</v>
      </c>
      <c r="N1149" t="n">
        <v>0</v>
      </c>
      <c r="O1149" t="n">
        <v>19256.40926</v>
      </c>
      <c r="P1149" t="n">
        <v>19256.40926</v>
      </c>
      <c r="Q1149" t="n">
        <v>0</v>
      </c>
      <c r="R1149" t="n">
        <v>149.86286</v>
      </c>
      <c r="S1149" t="n">
        <v>149.86286</v>
      </c>
      <c r="T1149" t="n">
        <v>0</v>
      </c>
    </row>
    <row r="1150">
      <c r="A1150" t="inlineStr">
        <is>
          <t>6</t>
        </is>
      </c>
      <c r="B1150" t="inlineStr">
        <is>
          <t>АТ "Ощадбанк"</t>
        </is>
      </c>
      <c r="C1150" t="inlineStr">
        <is>
          <t>державний</t>
        </is>
      </c>
      <c r="D1150" t="inlineStr">
        <is>
          <t>Пасиви</t>
        </is>
      </c>
      <c r="E1150" t="inlineStr">
        <is>
          <t>(без привʼязки)</t>
        </is>
      </c>
      <c r="F1150" t="inlineStr">
        <is>
          <t>2</t>
        </is>
      </c>
      <c r="G1150" t="inlineStr">
        <is>
          <t>29</t>
        </is>
      </c>
      <c r="H1150" t="inlineStr">
        <is>
          <t>295</t>
        </is>
      </c>
      <c r="I1150" t="inlineStr">
        <is>
          <t>2952</t>
        </is>
      </c>
      <c r="J1150" t="inlineStr">
        <is>
          <t>Кошти в розрахунках небанківських фінансових установ</t>
        </is>
      </c>
      <c r="K1150" t="inlineStr">
        <is>
          <t>П</t>
        </is>
      </c>
      <c r="L1150" t="n">
        <v>58.58493</v>
      </c>
      <c r="M1150" t="n">
        <v>58.58493</v>
      </c>
      <c r="N1150" t="n">
        <v>0</v>
      </c>
      <c r="O1150" t="n">
        <v>58.58493</v>
      </c>
      <c r="P1150" t="n">
        <v>58.58493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6</t>
        </is>
      </c>
      <c r="B1151" t="inlineStr">
        <is>
          <t>АТ "Ощадбанк"</t>
        </is>
      </c>
      <c r="C1151" t="inlineStr">
        <is>
          <t>державний</t>
        </is>
      </c>
      <c r="D1151" t="inlineStr">
        <is>
          <t>Пасиви</t>
        </is>
      </c>
      <c r="E1151" t="inlineStr">
        <is>
          <t>(без привʼязки)</t>
        </is>
      </c>
      <c r="F1151" t="inlineStr">
        <is>
          <t>3</t>
        </is>
      </c>
      <c r="G1151" t="inlineStr">
        <is>
          <t>33</t>
        </is>
      </c>
      <c r="H1151" t="inlineStr">
        <is>
          <t>330</t>
        </is>
      </c>
      <c r="I1151" t="inlineStr">
        <is>
          <t>3300</t>
        </is>
      </c>
      <c r="J1151" t="inlineStr">
        <is>
          <t>Прості векселі, випущені банком, які обліковуються за амортизованою собівартістю</t>
        </is>
      </c>
      <c r="K1151" t="inlineStr">
        <is>
          <t>П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6</t>
        </is>
      </c>
      <c r="B1152" t="inlineStr">
        <is>
          <t>АТ "Ощадбанк"</t>
        </is>
      </c>
      <c r="C1152" t="inlineStr">
        <is>
          <t>державний</t>
        </is>
      </c>
      <c r="D1152" t="inlineStr">
        <is>
          <t>Пасиви</t>
        </is>
      </c>
      <c r="E1152" t="inlineStr">
        <is>
          <t>(без привʼязки)</t>
        </is>
      </c>
      <c r="F1152" t="inlineStr">
        <is>
          <t>3</t>
        </is>
      </c>
      <c r="G1152" t="inlineStr">
        <is>
          <t>33</t>
        </is>
      </c>
      <c r="H1152" t="inlineStr">
        <is>
          <t>330</t>
        </is>
      </c>
      <c r="I1152" t="inlineStr">
        <is>
          <t>3306</t>
        </is>
      </c>
      <c r="J1152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1152" t="inlineStr">
        <is>
          <t>А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6</t>
        </is>
      </c>
      <c r="B1153" t="inlineStr">
        <is>
          <t>АТ "Ощадбанк"</t>
        </is>
      </c>
      <c r="C1153" t="inlineStr">
        <is>
          <t>державний</t>
        </is>
      </c>
      <c r="D1153" t="inlineStr">
        <is>
          <t>Пасиви</t>
        </is>
      </c>
      <c r="E1153" t="inlineStr">
        <is>
          <t>(без привʼязки)</t>
        </is>
      </c>
      <c r="F1153" t="inlineStr">
        <is>
          <t>3</t>
        </is>
      </c>
      <c r="G1153" t="inlineStr">
        <is>
          <t>33</t>
        </is>
      </c>
      <c r="H1153" t="inlineStr">
        <is>
          <t>330</t>
        </is>
      </c>
      <c r="I1153" t="inlineStr">
        <is>
          <t>3306</t>
        </is>
      </c>
      <c r="J115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1153" t="inlineStr">
        <is>
          <t>П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6</t>
        </is>
      </c>
      <c r="B1154" t="inlineStr">
        <is>
          <t>АТ "Ощадбанк"</t>
        </is>
      </c>
      <c r="C1154" t="inlineStr">
        <is>
          <t>державний</t>
        </is>
      </c>
      <c r="D1154" t="inlineStr">
        <is>
          <t>Пасиви</t>
        </is>
      </c>
      <c r="E1154" t="inlineStr">
        <is>
          <t>(без привʼязки)</t>
        </is>
      </c>
      <c r="F1154" t="inlineStr">
        <is>
          <t>3</t>
        </is>
      </c>
      <c r="G1154" t="inlineStr">
        <is>
          <t>33</t>
        </is>
      </c>
      <c r="H1154" t="inlineStr">
        <is>
          <t>330</t>
        </is>
      </c>
      <c r="I1154" t="inlineStr">
        <is>
          <t>3308</t>
        </is>
      </c>
      <c r="J115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K1154" t="inlineStr">
        <is>
          <t>П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6</t>
        </is>
      </c>
      <c r="B1155" t="inlineStr">
        <is>
          <t>АТ "Ощадбанк"</t>
        </is>
      </c>
      <c r="C1155" t="inlineStr">
        <is>
          <t>державний</t>
        </is>
      </c>
      <c r="D1155" t="inlineStr">
        <is>
          <t>Пасиви</t>
        </is>
      </c>
      <c r="E1155" t="inlineStr">
        <is>
          <t>(без привʼязки)</t>
        </is>
      </c>
      <c r="F1155" t="inlineStr">
        <is>
          <t>3</t>
        </is>
      </c>
      <c r="G1155" t="inlineStr">
        <is>
          <t>33</t>
        </is>
      </c>
      <c r="H1155" t="inlineStr">
        <is>
          <t>330</t>
        </is>
      </c>
      <c r="I1155" t="inlineStr">
        <is>
          <t>3303</t>
        </is>
      </c>
      <c r="J1155" t="inlineStr">
        <is>
          <t>Облігації, випущені банком, які обліковуються за амортизованою собівартістю</t>
        </is>
      </c>
      <c r="K1155" t="inlineStr">
        <is>
          <t>П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6</t>
        </is>
      </c>
      <c r="B1156" t="inlineStr">
        <is>
          <t>АТ "Ощадбанк"</t>
        </is>
      </c>
      <c r="C1156" t="inlineStr">
        <is>
          <t>державний</t>
        </is>
      </c>
      <c r="D1156" t="inlineStr">
        <is>
          <t>Пасиви</t>
        </is>
      </c>
      <c r="E1156" t="inlineStr">
        <is>
          <t>(без привʼязки)</t>
        </is>
      </c>
      <c r="F1156" t="inlineStr">
        <is>
          <t>3</t>
        </is>
      </c>
      <c r="G1156" t="inlineStr">
        <is>
          <t>33</t>
        </is>
      </c>
      <c r="H1156" t="inlineStr">
        <is>
          <t>332</t>
        </is>
      </c>
      <c r="I1156" t="inlineStr">
        <is>
          <t>3320</t>
        </is>
      </c>
      <c r="J1156" t="inlineStr">
        <is>
          <t>Ощадні сертифікати, випущені банком, які обліковуються за амортизованою собівартістю</t>
        </is>
      </c>
      <c r="K1156" t="inlineStr">
        <is>
          <t>П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5.1</v>
      </c>
      <c r="S1156" t="n">
        <v>5.1</v>
      </c>
      <c r="T1156" t="n">
        <v>0</v>
      </c>
    </row>
    <row r="1157">
      <c r="A1157" t="inlineStr">
        <is>
          <t>6</t>
        </is>
      </c>
      <c r="B1157" t="inlineStr">
        <is>
          <t>АТ "Ощадбанк"</t>
        </is>
      </c>
      <c r="C1157" t="inlineStr">
        <is>
          <t>державний</t>
        </is>
      </c>
      <c r="D1157" t="inlineStr">
        <is>
          <t>Пасиви</t>
        </is>
      </c>
      <c r="E1157" t="inlineStr">
        <is>
          <t>(без привʼязки)</t>
        </is>
      </c>
      <c r="F1157" t="inlineStr">
        <is>
          <t>3</t>
        </is>
      </c>
      <c r="G1157" t="inlineStr">
        <is>
          <t>33</t>
        </is>
      </c>
      <c r="H1157" t="inlineStr">
        <is>
          <t>332</t>
        </is>
      </c>
      <c r="I1157" t="inlineStr">
        <is>
          <t>3326</t>
        </is>
      </c>
      <c r="J115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1157" t="inlineStr">
        <is>
          <t>А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6</t>
        </is>
      </c>
      <c r="B1158" t="inlineStr">
        <is>
          <t>АТ "Ощадбанк"</t>
        </is>
      </c>
      <c r="C1158" t="inlineStr">
        <is>
          <t>державний</t>
        </is>
      </c>
      <c r="D1158" t="inlineStr">
        <is>
          <t>Пасиви</t>
        </is>
      </c>
      <c r="E1158" t="inlineStr">
        <is>
          <t>(без привʼязки)</t>
        </is>
      </c>
      <c r="F1158" t="inlineStr">
        <is>
          <t>3</t>
        </is>
      </c>
      <c r="G1158" t="inlineStr">
        <is>
          <t>33</t>
        </is>
      </c>
      <c r="H1158" t="inlineStr">
        <is>
          <t>332</t>
        </is>
      </c>
      <c r="I1158" t="inlineStr">
        <is>
          <t>3326</t>
        </is>
      </c>
      <c r="J115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1158" t="inlineStr">
        <is>
          <t>П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6</t>
        </is>
      </c>
      <c r="B1159" t="inlineStr">
        <is>
          <t>АТ "Ощадбанк"</t>
        </is>
      </c>
      <c r="C1159" t="inlineStr">
        <is>
          <t>державний</t>
        </is>
      </c>
      <c r="D1159" t="inlineStr">
        <is>
          <t>Пасиви</t>
        </is>
      </c>
      <c r="E1159" t="inlineStr">
        <is>
          <t>(без привʼязки)</t>
        </is>
      </c>
      <c r="F1159" t="inlineStr">
        <is>
          <t>3</t>
        </is>
      </c>
      <c r="G1159" t="inlineStr">
        <is>
          <t>33</t>
        </is>
      </c>
      <c r="H1159" t="inlineStr">
        <is>
          <t>332</t>
        </is>
      </c>
      <c r="I1159" t="inlineStr">
        <is>
          <t>3328</t>
        </is>
      </c>
      <c r="J115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K1159" t="inlineStr">
        <is>
          <t>П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0.67824</v>
      </c>
      <c r="S1159" t="n">
        <v>0.67824</v>
      </c>
      <c r="T1159" t="n">
        <v>0</v>
      </c>
    </row>
    <row r="1160">
      <c r="A1160" t="inlineStr">
        <is>
          <t>6</t>
        </is>
      </c>
      <c r="B1160" t="inlineStr">
        <is>
          <t>АТ "Ощадбанк"</t>
        </is>
      </c>
      <c r="C1160" t="inlineStr">
        <is>
          <t>державний</t>
        </is>
      </c>
      <c r="D1160" t="inlineStr">
        <is>
          <t>Пасиви</t>
        </is>
      </c>
      <c r="E1160" t="inlineStr">
        <is>
          <t>(без привʼязки)</t>
        </is>
      </c>
      <c r="F1160" t="inlineStr">
        <is>
          <t>3</t>
        </is>
      </c>
      <c r="G1160" t="inlineStr">
        <is>
          <t>33</t>
        </is>
      </c>
      <c r="H1160" t="inlineStr">
        <is>
          <t>335</t>
        </is>
      </c>
      <c r="I1160" t="inlineStr">
        <is>
          <t>3351</t>
        </is>
      </c>
      <c r="J1160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K1160" t="inlineStr">
        <is>
          <t>П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6</t>
        </is>
      </c>
      <c r="B1161" t="inlineStr">
        <is>
          <t>АТ "Ощадбанк"</t>
        </is>
      </c>
      <c r="C1161" t="inlineStr">
        <is>
          <t>державний</t>
        </is>
      </c>
      <c r="D1161" t="inlineStr">
        <is>
          <t>Пасиви</t>
        </is>
      </c>
      <c r="E1161" t="inlineStr">
        <is>
          <t>(без привʼязки)</t>
        </is>
      </c>
      <c r="F1161" t="inlineStr">
        <is>
          <t>3</t>
        </is>
      </c>
      <c r="G1161" t="inlineStr">
        <is>
          <t>33</t>
        </is>
      </c>
      <c r="H1161" t="inlineStr">
        <is>
          <t>335</t>
        </is>
      </c>
      <c r="I1161" t="inlineStr">
        <is>
          <t>3353</t>
        </is>
      </c>
      <c r="J1161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K1161" t="inlineStr">
        <is>
          <t>П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6</t>
        </is>
      </c>
      <c r="B1162" t="inlineStr">
        <is>
          <t>АТ "Ощадбанк"</t>
        </is>
      </c>
      <c r="C1162" t="inlineStr">
        <is>
          <t>державний</t>
        </is>
      </c>
      <c r="D1162" t="inlineStr">
        <is>
          <t>Пасиви</t>
        </is>
      </c>
      <c r="E1162" t="inlineStr">
        <is>
          <t>(без привʼязки)</t>
        </is>
      </c>
      <c r="F1162" t="inlineStr">
        <is>
          <t>3</t>
        </is>
      </c>
      <c r="G1162" t="inlineStr">
        <is>
          <t>33</t>
        </is>
      </c>
      <c r="H1162" t="inlineStr">
        <is>
          <t>338</t>
        </is>
      </c>
      <c r="I1162" t="inlineStr">
        <is>
          <t>3380</t>
        </is>
      </c>
      <c r="J1162" t="inlineStr">
        <is>
          <t>Фінансові зобов'язання банку, які обліковуються за справедливою вартістю через прибутки/збитки</t>
        </is>
      </c>
      <c r="K1162" t="inlineStr">
        <is>
          <t>П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6</t>
        </is>
      </c>
      <c r="B1163" t="inlineStr">
        <is>
          <t>АТ "Ощадбанк"</t>
        </is>
      </c>
      <c r="C1163" t="inlineStr">
        <is>
          <t>державний</t>
        </is>
      </c>
      <c r="D1163" t="inlineStr">
        <is>
          <t>Пасиви</t>
        </is>
      </c>
      <c r="E1163" t="inlineStr">
        <is>
          <t>(без привʼязки)</t>
        </is>
      </c>
      <c r="F1163" t="inlineStr">
        <is>
          <t>3</t>
        </is>
      </c>
      <c r="G1163" t="inlineStr">
        <is>
          <t>36</t>
        </is>
      </c>
      <c r="H1163" t="inlineStr">
        <is>
          <t>360</t>
        </is>
      </c>
      <c r="I1163" t="inlineStr">
        <is>
          <t>3600</t>
        </is>
      </c>
      <c r="J1163" t="inlineStr">
        <is>
          <t>Доходи майбутніх періодів</t>
        </is>
      </c>
      <c r="K1163" t="inlineStr">
        <is>
          <t>П</t>
        </is>
      </c>
      <c r="L1163" t="n">
        <v>12418.99045</v>
      </c>
      <c r="M1163" t="n">
        <v>9358.571669999999</v>
      </c>
      <c r="N1163" t="n">
        <v>3060.41878</v>
      </c>
      <c r="O1163" t="n">
        <v>18870.19834</v>
      </c>
      <c r="P1163" t="n">
        <v>16128.33803</v>
      </c>
      <c r="Q1163" t="n">
        <v>2741.86031</v>
      </c>
      <c r="R1163" t="n">
        <v>231007.20139</v>
      </c>
      <c r="S1163" t="n">
        <v>213844.20941</v>
      </c>
      <c r="T1163" t="n">
        <v>17162.99198</v>
      </c>
    </row>
    <row r="1164">
      <c r="A1164" t="inlineStr">
        <is>
          <t>6</t>
        </is>
      </c>
      <c r="B1164" t="inlineStr">
        <is>
          <t>АТ "Ощадбанк"</t>
        </is>
      </c>
      <c r="C1164" t="inlineStr">
        <is>
          <t>державний</t>
        </is>
      </c>
      <c r="D1164" t="inlineStr">
        <is>
          <t>Пасиви</t>
        </is>
      </c>
      <c r="E1164" t="inlineStr">
        <is>
          <t>(без привʼязки)</t>
        </is>
      </c>
      <c r="F1164" t="inlineStr">
        <is>
          <t>3</t>
        </is>
      </c>
      <c r="G1164" t="inlineStr">
        <is>
          <t>36</t>
        </is>
      </c>
      <c r="H1164" t="inlineStr">
        <is>
          <t>361</t>
        </is>
      </c>
      <c r="I1164" t="inlineStr">
        <is>
          <t>3610</t>
        </is>
      </c>
      <c r="J1164" t="inlineStr">
        <is>
          <t>Кредиторська заборгованість з придбання активів</t>
        </is>
      </c>
      <c r="K1164" t="inlineStr">
        <is>
          <t>П</t>
        </is>
      </c>
      <c r="L1164" t="n">
        <v>70272.26926</v>
      </c>
      <c r="M1164" t="n">
        <v>66835.56418</v>
      </c>
      <c r="N1164" t="n">
        <v>3436.70508</v>
      </c>
      <c r="O1164" t="n">
        <v>70305.57135</v>
      </c>
      <c r="P1164" t="n">
        <v>66847.10562</v>
      </c>
      <c r="Q1164" t="n">
        <v>3458.46573</v>
      </c>
      <c r="R1164" t="n">
        <v>751.60453</v>
      </c>
      <c r="S1164" t="n">
        <v>18.48034</v>
      </c>
      <c r="T1164" t="n">
        <v>733.12419</v>
      </c>
    </row>
    <row r="1165">
      <c r="A1165" t="inlineStr">
        <is>
          <t>6</t>
        </is>
      </c>
      <c r="B1165" t="inlineStr">
        <is>
          <t>АТ "Ощадбанк"</t>
        </is>
      </c>
      <c r="C1165" t="inlineStr">
        <is>
          <t>державний</t>
        </is>
      </c>
      <c r="D1165" t="inlineStr">
        <is>
          <t>Пасиви</t>
        </is>
      </c>
      <c r="E1165" t="inlineStr">
        <is>
          <t>(без привʼязки)</t>
        </is>
      </c>
      <c r="F1165" t="inlineStr">
        <is>
          <t>3</t>
        </is>
      </c>
      <c r="G1165" t="inlineStr">
        <is>
          <t>36</t>
        </is>
      </c>
      <c r="H1165" t="inlineStr">
        <is>
          <t>361</t>
        </is>
      </c>
      <c r="I1165" t="inlineStr">
        <is>
          <t>3611</t>
        </is>
      </c>
      <c r="J1165" t="inlineStr">
        <is>
          <t>Договірне зобов'язання</t>
        </is>
      </c>
      <c r="K1165" t="inlineStr">
        <is>
          <t>П</t>
        </is>
      </c>
      <c r="L1165" t="n">
        <v>4397.71286</v>
      </c>
      <c r="M1165" t="n">
        <v>4397.71286</v>
      </c>
      <c r="N1165" t="n">
        <v>0</v>
      </c>
      <c r="O1165" t="n">
        <v>4768.4797</v>
      </c>
      <c r="P1165" t="n">
        <v>4768.4797</v>
      </c>
      <c r="Q1165" t="n">
        <v>0</v>
      </c>
      <c r="R1165" t="n">
        <v>145707.58131</v>
      </c>
      <c r="S1165" t="n">
        <v>145707.58131</v>
      </c>
      <c r="T1165" t="n">
        <v>0</v>
      </c>
    </row>
    <row r="1166">
      <c r="A1166" t="inlineStr">
        <is>
          <t>6</t>
        </is>
      </c>
      <c r="B1166" t="inlineStr">
        <is>
          <t>АТ "Ощадбанк"</t>
        </is>
      </c>
      <c r="C1166" t="inlineStr">
        <is>
          <t>державний</t>
        </is>
      </c>
      <c r="D1166" t="inlineStr">
        <is>
          <t>Пасиви</t>
        </is>
      </c>
      <c r="E1166" t="inlineStr">
        <is>
          <t>(без привʼязки)</t>
        </is>
      </c>
      <c r="F1166" t="inlineStr">
        <is>
          <t>3</t>
        </is>
      </c>
      <c r="G1166" t="inlineStr">
        <is>
          <t>36</t>
        </is>
      </c>
      <c r="H1166" t="inlineStr">
        <is>
          <t>361</t>
        </is>
      </c>
      <c r="I1166" t="inlineStr">
        <is>
          <t>3615</t>
        </is>
      </c>
      <c r="J1166" t="inlineStr">
        <is>
          <t>Зобов'язання орендаря з лізингу (оренди)</t>
        </is>
      </c>
      <c r="K1166" t="inlineStr">
        <is>
          <t>П</t>
        </is>
      </c>
      <c r="L1166" t="n">
        <v>33516.36597</v>
      </c>
      <c r="M1166" t="n">
        <v>33516.36597</v>
      </c>
      <c r="N1166" t="n">
        <v>0</v>
      </c>
      <c r="O1166" t="n">
        <v>26694.43783</v>
      </c>
      <c r="P1166" t="n">
        <v>26694.43783</v>
      </c>
      <c r="Q1166" t="n">
        <v>0</v>
      </c>
      <c r="R1166" t="n">
        <v>395552.72936</v>
      </c>
      <c r="S1166" t="n">
        <v>395552.72936</v>
      </c>
      <c r="T1166" t="n">
        <v>0</v>
      </c>
    </row>
    <row r="1167">
      <c r="A1167" t="inlineStr">
        <is>
          <t>6</t>
        </is>
      </c>
      <c r="B1167" t="inlineStr">
        <is>
          <t>АТ "Ощадбанк"</t>
        </is>
      </c>
      <c r="C1167" t="inlineStr">
        <is>
          <t>державний</t>
        </is>
      </c>
      <c r="D1167" t="inlineStr">
        <is>
          <t>Пасиви</t>
        </is>
      </c>
      <c r="E1167" t="inlineStr">
        <is>
          <t>(без привʼязки)</t>
        </is>
      </c>
      <c r="F1167" t="inlineStr">
        <is>
          <t>3</t>
        </is>
      </c>
      <c r="G1167" t="inlineStr">
        <is>
          <t>36</t>
        </is>
      </c>
      <c r="H1167" t="inlineStr">
        <is>
          <t>361</t>
        </is>
      </c>
      <c r="I1167" t="inlineStr">
        <is>
          <t>3619</t>
        </is>
      </c>
      <c r="J1167" t="inlineStr">
        <is>
          <t>Кредиторська заборгованість за послуги</t>
        </is>
      </c>
      <c r="K1167" t="inlineStr">
        <is>
          <t>П</t>
        </is>
      </c>
      <c r="L1167" t="n">
        <v>342312.8179</v>
      </c>
      <c r="M1167" t="n">
        <v>297061.83223</v>
      </c>
      <c r="N1167" t="n">
        <v>45250.98567</v>
      </c>
      <c r="O1167" t="n">
        <v>367721.99551</v>
      </c>
      <c r="P1167" t="n">
        <v>290031.64386</v>
      </c>
      <c r="Q1167" t="n">
        <v>77690.35165</v>
      </c>
      <c r="R1167" t="n">
        <v>81913.19613</v>
      </c>
      <c r="S1167" t="n">
        <v>49473.83015</v>
      </c>
      <c r="T1167" t="n">
        <v>32439.36598</v>
      </c>
    </row>
    <row r="1168">
      <c r="A1168" t="inlineStr">
        <is>
          <t>6</t>
        </is>
      </c>
      <c r="B1168" t="inlineStr">
        <is>
          <t>АТ "Ощадбанк"</t>
        </is>
      </c>
      <c r="C1168" t="inlineStr">
        <is>
          <t>державний</t>
        </is>
      </c>
      <c r="D1168" t="inlineStr">
        <is>
          <t>Пасиви</t>
        </is>
      </c>
      <c r="E1168" t="inlineStr">
        <is>
          <t>(без привʼязки)</t>
        </is>
      </c>
      <c r="F1168" t="inlineStr">
        <is>
          <t>3</t>
        </is>
      </c>
      <c r="G1168" t="inlineStr">
        <is>
          <t>36</t>
        </is>
      </c>
      <c r="H1168" t="inlineStr">
        <is>
          <t>361</t>
        </is>
      </c>
      <c r="I1168" t="inlineStr">
        <is>
          <t>3618</t>
        </is>
      </c>
      <c r="J1168" t="inlineStr">
        <is>
          <t>Нараховані витрати за зобов'язанням орендаря з лізингу (оренди)</t>
        </is>
      </c>
      <c r="K1168" t="inlineStr">
        <is>
          <t>П</t>
        </is>
      </c>
      <c r="L1168" t="n">
        <v>5443.95242</v>
      </c>
      <c r="M1168" t="n">
        <v>5443.95242</v>
      </c>
      <c r="N1168" t="n">
        <v>0</v>
      </c>
      <c r="O1168" t="n">
        <v>4898.70303</v>
      </c>
      <c r="P1168" t="n">
        <v>4898.70303</v>
      </c>
      <c r="Q1168" t="n">
        <v>0</v>
      </c>
      <c r="R1168" t="n">
        <v>6266.0189</v>
      </c>
      <c r="S1168" t="n">
        <v>6266.0189</v>
      </c>
      <c r="T1168" t="n">
        <v>0</v>
      </c>
    </row>
    <row r="1169">
      <c r="A1169" t="inlineStr">
        <is>
          <t>6</t>
        </is>
      </c>
      <c r="B1169" t="inlineStr">
        <is>
          <t>АТ "Ощадбанк"</t>
        </is>
      </c>
      <c r="C1169" t="inlineStr">
        <is>
          <t>державний</t>
        </is>
      </c>
      <c r="D1169" t="inlineStr">
        <is>
          <t>Пасиви</t>
        </is>
      </c>
      <c r="E1169" t="inlineStr">
        <is>
          <t>(без привʼязки)</t>
        </is>
      </c>
      <c r="F1169" t="inlineStr">
        <is>
          <t>3</t>
        </is>
      </c>
      <c r="G1169" t="inlineStr">
        <is>
          <t>36</t>
        </is>
      </c>
      <c r="H1169" t="inlineStr">
        <is>
          <t>362</t>
        </is>
      </c>
      <c r="I1169" t="inlineStr">
        <is>
          <t>3620</t>
        </is>
      </c>
      <c r="J1169" t="inlineStr">
        <is>
          <t>Кредиторська заборгованість за податком на прибуток</t>
        </is>
      </c>
      <c r="K1169" t="inlineStr">
        <is>
          <t>П</t>
        </is>
      </c>
      <c r="L1169" t="n">
        <v>422.82379</v>
      </c>
      <c r="M1169" t="n">
        <v>422.82379</v>
      </c>
      <c r="N1169" t="n">
        <v>0</v>
      </c>
      <c r="O1169" t="n">
        <v>184582.82379</v>
      </c>
      <c r="P1169" t="n">
        <v>184582.82379</v>
      </c>
      <c r="Q1169" t="n">
        <v>0</v>
      </c>
      <c r="R1169" t="n">
        <v>1921160</v>
      </c>
      <c r="S1169" t="n">
        <v>1921160</v>
      </c>
      <c r="T1169" t="n">
        <v>0</v>
      </c>
    </row>
    <row r="1170">
      <c r="A1170" t="inlineStr">
        <is>
          <t>6</t>
        </is>
      </c>
      <c r="B1170" t="inlineStr">
        <is>
          <t>АТ "Ощадбанк"</t>
        </is>
      </c>
      <c r="C1170" t="inlineStr">
        <is>
          <t>державний</t>
        </is>
      </c>
      <c r="D1170" t="inlineStr">
        <is>
          <t>Пасиви</t>
        </is>
      </c>
      <c r="E1170" t="inlineStr">
        <is>
          <t>(без привʼязки)</t>
        </is>
      </c>
      <c r="F1170" t="inlineStr">
        <is>
          <t>3</t>
        </is>
      </c>
      <c r="G1170" t="inlineStr">
        <is>
          <t>36</t>
        </is>
      </c>
      <c r="H1170" t="inlineStr">
        <is>
          <t>362</t>
        </is>
      </c>
      <c r="I1170" t="inlineStr">
        <is>
          <t>3621</t>
        </is>
      </c>
      <c r="J1170" t="inlineStr">
        <is>
          <t>Відстрочені податкові зобов'язання</t>
        </is>
      </c>
      <c r="K1170" t="inlineStr">
        <is>
          <t>П</t>
        </is>
      </c>
      <c r="L1170" t="n">
        <v>597266.70215</v>
      </c>
      <c r="M1170" t="n">
        <v>597266.70215</v>
      </c>
      <c r="N1170" t="n">
        <v>0</v>
      </c>
      <c r="O1170" t="n">
        <v>804274.37054</v>
      </c>
      <c r="P1170" t="n">
        <v>804274.37054</v>
      </c>
      <c r="Q1170" t="n">
        <v>0</v>
      </c>
      <c r="R1170" t="n">
        <v>795186.7588</v>
      </c>
      <c r="S1170" t="n">
        <v>795186.7588</v>
      </c>
      <c r="T1170" t="n">
        <v>0</v>
      </c>
    </row>
    <row r="1171">
      <c r="A1171" t="inlineStr">
        <is>
          <t>6</t>
        </is>
      </c>
      <c r="B1171" t="inlineStr">
        <is>
          <t>АТ "Ощадбанк"</t>
        </is>
      </c>
      <c r="C1171" t="inlineStr">
        <is>
          <t>державний</t>
        </is>
      </c>
      <c r="D1171" t="inlineStr">
        <is>
          <t>Пасиви</t>
        </is>
      </c>
      <c r="E1171" t="inlineStr">
        <is>
          <t>(без привʼязки)</t>
        </is>
      </c>
      <c r="F1171" t="inlineStr">
        <is>
          <t>3</t>
        </is>
      </c>
      <c r="G1171" t="inlineStr">
        <is>
          <t>36</t>
        </is>
      </c>
      <c r="H1171" t="inlineStr">
        <is>
          <t>362</t>
        </is>
      </c>
      <c r="I1171" t="inlineStr">
        <is>
          <t>3622</t>
        </is>
      </c>
      <c r="J1171" t="inlineStr">
        <is>
          <t>Кредиторська заборгованість за податками та обов'язковими платежами, крім податку на прибуток</t>
        </is>
      </c>
      <c r="K1171" t="inlineStr">
        <is>
          <t>П</t>
        </is>
      </c>
      <c r="L1171" t="n">
        <v>445172.16649</v>
      </c>
      <c r="M1171" t="n">
        <v>445172.16649</v>
      </c>
      <c r="N1171" t="n">
        <v>0</v>
      </c>
      <c r="O1171" t="n">
        <v>433248.02054</v>
      </c>
      <c r="P1171" t="n">
        <v>433248.02054</v>
      </c>
      <c r="Q1171" t="n">
        <v>0</v>
      </c>
      <c r="R1171" t="n">
        <v>256388.81402</v>
      </c>
      <c r="S1171" t="n">
        <v>256388.81402</v>
      </c>
      <c r="T1171" t="n">
        <v>0</v>
      </c>
    </row>
    <row r="1172">
      <c r="A1172" t="inlineStr">
        <is>
          <t>6</t>
        </is>
      </c>
      <c r="B1172" t="inlineStr">
        <is>
          <t>АТ "Ощадбанк"</t>
        </is>
      </c>
      <c r="C1172" t="inlineStr">
        <is>
          <t>державний</t>
        </is>
      </c>
      <c r="D1172" t="inlineStr">
        <is>
          <t>Пасиви</t>
        </is>
      </c>
      <c r="E1172" t="inlineStr">
        <is>
          <t>(без привʼязки)</t>
        </is>
      </c>
      <c r="F1172" t="inlineStr">
        <is>
          <t>3</t>
        </is>
      </c>
      <c r="G1172" t="inlineStr">
        <is>
          <t>36</t>
        </is>
      </c>
      <c r="H1172" t="inlineStr">
        <is>
          <t>362</t>
        </is>
      </c>
      <c r="I1172" t="inlineStr">
        <is>
          <t>3623</t>
        </is>
      </c>
      <c r="J1172" t="inlineStr">
        <is>
          <t>Кредиторська заборгованість за зборами до Фонду гарантування вкладів фізичних осіб</t>
        </is>
      </c>
      <c r="K1172" t="inlineStr">
        <is>
          <t>П</t>
        </is>
      </c>
      <c r="L1172" t="n">
        <v>0</v>
      </c>
      <c r="M1172" t="n">
        <v>0</v>
      </c>
      <c r="N1172" t="n">
        <v>0</v>
      </c>
      <c r="O1172" t="n">
        <v>124184.16897</v>
      </c>
      <c r="P1172" t="n">
        <v>124184.16897</v>
      </c>
      <c r="Q1172" t="n">
        <v>0</v>
      </c>
      <c r="R1172" t="n">
        <v>248368.33794</v>
      </c>
      <c r="S1172" t="n">
        <v>248368.33794</v>
      </c>
      <c r="T1172" t="n">
        <v>0</v>
      </c>
    </row>
    <row r="1173">
      <c r="A1173" t="inlineStr">
        <is>
          <t>6</t>
        </is>
      </c>
      <c r="B1173" t="inlineStr">
        <is>
          <t>АТ "Ощадбанк"</t>
        </is>
      </c>
      <c r="C1173" t="inlineStr">
        <is>
          <t>державний</t>
        </is>
      </c>
      <c r="D1173" t="inlineStr">
        <is>
          <t>Пасиви</t>
        </is>
      </c>
      <c r="E1173" t="inlineStr">
        <is>
          <t>(без привʼязки)</t>
        </is>
      </c>
      <c r="F1173" t="inlineStr">
        <is>
          <t>3</t>
        </is>
      </c>
      <c r="G1173" t="inlineStr">
        <is>
          <t>36</t>
        </is>
      </c>
      <c r="H1173" t="inlineStr">
        <is>
          <t>363</t>
        </is>
      </c>
      <c r="I1173" t="inlineStr">
        <is>
          <t>3631</t>
        </is>
      </c>
      <c r="J1173" t="inlineStr">
        <is>
          <t>Кредиторська заборгованість перед акціонерами (власниками) банку за дивідендами</t>
        </is>
      </c>
      <c r="K1173" t="inlineStr">
        <is>
          <t>П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6</t>
        </is>
      </c>
      <c r="B1174" t="inlineStr">
        <is>
          <t>АТ "Ощадбанк"</t>
        </is>
      </c>
      <c r="C1174" t="inlineStr">
        <is>
          <t>державний</t>
        </is>
      </c>
      <c r="D1174" t="inlineStr">
        <is>
          <t>Пасиви</t>
        </is>
      </c>
      <c r="E1174" t="inlineStr">
        <is>
          <t>(без привʼязки)</t>
        </is>
      </c>
      <c r="F1174" t="inlineStr">
        <is>
          <t>3</t>
        </is>
      </c>
      <c r="G1174" t="inlineStr">
        <is>
          <t>36</t>
        </is>
      </c>
      <c r="H1174" t="inlineStr">
        <is>
          <t>364</t>
        </is>
      </c>
      <c r="I1174" t="inlineStr">
        <is>
          <t>3640</t>
        </is>
      </c>
      <c r="J117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K1174" t="inlineStr">
        <is>
          <t>П</t>
        </is>
      </c>
      <c r="L1174" t="n">
        <v>51520.6682</v>
      </c>
      <c r="M1174" t="n">
        <v>51520.6682</v>
      </c>
      <c r="N1174" t="n">
        <v>0</v>
      </c>
      <c r="O1174" t="n">
        <v>51216.39814</v>
      </c>
      <c r="P1174" t="n">
        <v>51216.39814</v>
      </c>
      <c r="Q1174" t="n">
        <v>0</v>
      </c>
      <c r="R1174" t="n">
        <v>1209.26967</v>
      </c>
      <c r="S1174" t="n">
        <v>1209.26967</v>
      </c>
      <c r="T1174" t="n">
        <v>0</v>
      </c>
    </row>
    <row r="1175">
      <c r="A1175" t="inlineStr">
        <is>
          <t>6</t>
        </is>
      </c>
      <c r="B1175" t="inlineStr">
        <is>
          <t>АТ "Ощадбанк"</t>
        </is>
      </c>
      <c r="C1175" t="inlineStr">
        <is>
          <t>державний</t>
        </is>
      </c>
      <c r="D1175" t="inlineStr">
        <is>
          <t>Пасиви</t>
        </is>
      </c>
      <c r="E1175" t="inlineStr">
        <is>
          <t>(без привʼязки)</t>
        </is>
      </c>
      <c r="F1175" t="inlineStr">
        <is>
          <t>3</t>
        </is>
      </c>
      <c r="G1175" t="inlineStr">
        <is>
          <t>36</t>
        </is>
      </c>
      <c r="H1175" t="inlineStr">
        <is>
          <t>364</t>
        </is>
      </c>
      <c r="I1175" t="inlineStr">
        <is>
          <t>3641</t>
        </is>
      </c>
      <c r="J1175" t="inlineStr">
        <is>
          <t>Кредиторська заборгованість за розрахунками за цінними паперами для банку</t>
        </is>
      </c>
      <c r="K1175" t="inlineStr">
        <is>
          <t>П</t>
        </is>
      </c>
      <c r="L1175" t="n">
        <v>17455077.43392</v>
      </c>
      <c r="M1175" t="n">
        <v>15750280.18415</v>
      </c>
      <c r="N1175" t="n">
        <v>1704797.24977</v>
      </c>
      <c r="O1175" t="n">
        <v>17455077.43392</v>
      </c>
      <c r="P1175" t="n">
        <v>15750280.18415</v>
      </c>
      <c r="Q1175" t="n">
        <v>1704797.24977</v>
      </c>
      <c r="R1175" t="n">
        <v>0</v>
      </c>
      <c r="S1175" t="n">
        <v>0</v>
      </c>
      <c r="T1175" t="n">
        <v>0</v>
      </c>
    </row>
    <row r="1176">
      <c r="A1176" t="inlineStr">
        <is>
          <t>6</t>
        </is>
      </c>
      <c r="B1176" t="inlineStr">
        <is>
          <t>АТ "Ощадбанк"</t>
        </is>
      </c>
      <c r="C1176" t="inlineStr">
        <is>
          <t>державний</t>
        </is>
      </c>
      <c r="D1176" t="inlineStr">
        <is>
          <t>Пасиви</t>
        </is>
      </c>
      <c r="E1176" t="inlineStr">
        <is>
          <t>(без привʼязки)</t>
        </is>
      </c>
      <c r="F1176" t="inlineStr">
        <is>
          <t>3</t>
        </is>
      </c>
      <c r="G1176" t="inlineStr">
        <is>
          <t>36</t>
        </is>
      </c>
      <c r="H1176" t="inlineStr">
        <is>
          <t>364</t>
        </is>
      </c>
      <c r="I1176" t="inlineStr">
        <is>
          <t>3648</t>
        </is>
      </c>
      <c r="J1176" t="inlineStr">
        <is>
          <t>Кредиторська заборгованість за операціями з іншими фінансовими інструментами</t>
        </is>
      </c>
      <c r="K1176" t="inlineStr">
        <is>
          <t>П</t>
        </is>
      </c>
      <c r="L1176" t="n">
        <v>2510.14394</v>
      </c>
      <c r="M1176" t="n">
        <v>108.279</v>
      </c>
      <c r="N1176" t="n">
        <v>2401.86494</v>
      </c>
      <c r="O1176" t="n">
        <v>296.00269</v>
      </c>
      <c r="P1176" t="n">
        <v>38.8303</v>
      </c>
      <c r="Q1176" t="n">
        <v>257.17239</v>
      </c>
      <c r="R1176" t="n">
        <v>11989.08923</v>
      </c>
      <c r="S1176" t="n">
        <v>838.7787499999999</v>
      </c>
      <c r="T1176" t="n">
        <v>11150.31048</v>
      </c>
    </row>
    <row r="1177">
      <c r="A1177" t="inlineStr">
        <is>
          <t>6</t>
        </is>
      </c>
      <c r="B1177" t="inlineStr">
        <is>
          <t>АТ "Ощадбанк"</t>
        </is>
      </c>
      <c r="C1177" t="inlineStr">
        <is>
          <t>державний</t>
        </is>
      </c>
      <c r="D1177" t="inlineStr">
        <is>
          <t>Пасиви</t>
        </is>
      </c>
      <c r="E1177" t="inlineStr">
        <is>
          <t>(без привʼязки)</t>
        </is>
      </c>
      <c r="F1177" t="inlineStr">
        <is>
          <t>3</t>
        </is>
      </c>
      <c r="G1177" t="inlineStr">
        <is>
          <t>36</t>
        </is>
      </c>
      <c r="H1177" t="inlineStr">
        <is>
          <t>364</t>
        </is>
      </c>
      <c r="I1177" t="inlineStr">
        <is>
          <t>3642</t>
        </is>
      </c>
      <c r="J1177" t="inlineStr">
        <is>
          <t>Кредиторська заборгованість за кредитними операціями</t>
        </is>
      </c>
      <c r="K1177" t="inlineStr">
        <is>
          <t>П</t>
        </is>
      </c>
      <c r="L1177" t="n">
        <v>0</v>
      </c>
      <c r="M1177" t="n">
        <v>0</v>
      </c>
      <c r="N1177" t="n">
        <v>0</v>
      </c>
      <c r="O1177" t="n">
        <v>3300</v>
      </c>
      <c r="P1177" t="n">
        <v>3300</v>
      </c>
      <c r="Q1177" t="n">
        <v>0</v>
      </c>
      <c r="R1177" t="n">
        <v>3300</v>
      </c>
      <c r="S1177" t="n">
        <v>3300</v>
      </c>
      <c r="T1177" t="n">
        <v>0</v>
      </c>
    </row>
    <row r="1178">
      <c r="A1178" t="inlineStr">
        <is>
          <t>6</t>
        </is>
      </c>
      <c r="B1178" t="inlineStr">
        <is>
          <t>АТ "Ощадбанк"</t>
        </is>
      </c>
      <c r="C1178" t="inlineStr">
        <is>
          <t>державний</t>
        </is>
      </c>
      <c r="D1178" t="inlineStr">
        <is>
          <t>Пасиви</t>
        </is>
      </c>
      <c r="E1178" t="inlineStr">
        <is>
          <t>(без привʼязки)</t>
        </is>
      </c>
      <c r="F1178" t="inlineStr">
        <is>
          <t>3</t>
        </is>
      </c>
      <c r="G1178" t="inlineStr">
        <is>
          <t>36</t>
        </is>
      </c>
      <c r="H1178" t="inlineStr">
        <is>
          <t>365</t>
        </is>
      </c>
      <c r="I1178" t="inlineStr">
        <is>
          <t>3650</t>
        </is>
      </c>
      <c r="J1178" t="inlineStr">
        <is>
          <t>Заборгованість працівникам банку на відрядження</t>
        </is>
      </c>
      <c r="K1178" t="inlineStr">
        <is>
          <t>П</t>
        </is>
      </c>
      <c r="L1178" t="n">
        <v>1043.37012</v>
      </c>
      <c r="M1178" t="n">
        <v>1043.37012</v>
      </c>
      <c r="N1178" t="n">
        <v>0</v>
      </c>
      <c r="O1178" t="n">
        <v>1043.37012</v>
      </c>
      <c r="P1178" t="n">
        <v>1043.37012</v>
      </c>
      <c r="Q1178" t="n">
        <v>0</v>
      </c>
      <c r="R1178" t="n">
        <v>0.36</v>
      </c>
      <c r="S1178" t="n">
        <v>0.36</v>
      </c>
      <c r="T1178" t="n">
        <v>0</v>
      </c>
    </row>
    <row r="1179">
      <c r="A1179" t="inlineStr">
        <is>
          <t>6</t>
        </is>
      </c>
      <c r="B1179" t="inlineStr">
        <is>
          <t>АТ "Ощадбанк"</t>
        </is>
      </c>
      <c r="C1179" t="inlineStr">
        <is>
          <t>державний</t>
        </is>
      </c>
      <c r="D1179" t="inlineStr">
        <is>
          <t>Пасиви</t>
        </is>
      </c>
      <c r="E1179" t="inlineStr">
        <is>
          <t>(без привʼязки)</t>
        </is>
      </c>
      <c r="F1179" t="inlineStr">
        <is>
          <t>3</t>
        </is>
      </c>
      <c r="G1179" t="inlineStr">
        <is>
          <t>36</t>
        </is>
      </c>
      <c r="H1179" t="inlineStr">
        <is>
          <t>365</t>
        </is>
      </c>
      <c r="I1179" t="inlineStr">
        <is>
          <t>3651</t>
        </is>
      </c>
      <c r="J1179" t="inlineStr">
        <is>
          <t>Заборгованість працівникам банку на господарські витрати</t>
        </is>
      </c>
      <c r="K1179" t="inlineStr">
        <is>
          <t>П</t>
        </is>
      </c>
      <c r="L1179" t="n">
        <v>54.87006</v>
      </c>
      <c r="M1179" t="n">
        <v>54.87006</v>
      </c>
      <c r="N1179" t="n">
        <v>0</v>
      </c>
      <c r="O1179" t="n">
        <v>57.22283</v>
      </c>
      <c r="P1179" t="n">
        <v>57.22283</v>
      </c>
      <c r="Q1179" t="n">
        <v>0</v>
      </c>
      <c r="R1179" t="n">
        <v>2.35277</v>
      </c>
      <c r="S1179" t="n">
        <v>2.35277</v>
      </c>
      <c r="T1179" t="n">
        <v>0</v>
      </c>
    </row>
    <row r="1180">
      <c r="A1180" t="inlineStr">
        <is>
          <t>6</t>
        </is>
      </c>
      <c r="B1180" t="inlineStr">
        <is>
          <t>АТ "Ощадбанк"</t>
        </is>
      </c>
      <c r="C1180" t="inlineStr">
        <is>
          <t>державний</t>
        </is>
      </c>
      <c r="D1180" t="inlineStr">
        <is>
          <t>Пасиви</t>
        </is>
      </c>
      <c r="E1180" t="inlineStr">
        <is>
          <t>(без привʼязки)</t>
        </is>
      </c>
      <c r="F1180" t="inlineStr">
        <is>
          <t>3</t>
        </is>
      </c>
      <c r="G1180" t="inlineStr">
        <is>
          <t>36</t>
        </is>
      </c>
      <c r="H1180" t="inlineStr">
        <is>
          <t>365</t>
        </is>
      </c>
      <c r="I1180" t="inlineStr">
        <is>
          <t>3652</t>
        </is>
      </c>
      <c r="J1180" t="inlineStr">
        <is>
          <t>Нарахування працівникам банку за заробітною платою</t>
        </is>
      </c>
      <c r="K1180" t="inlineStr">
        <is>
          <t>П</t>
        </is>
      </c>
      <c r="L1180" t="n">
        <v>874940.12186</v>
      </c>
      <c r="M1180" t="n">
        <v>874940.12186</v>
      </c>
      <c r="N1180" t="n">
        <v>0</v>
      </c>
      <c r="O1180" t="n">
        <v>893646.6913299999</v>
      </c>
      <c r="P1180" t="n">
        <v>893646.6913299999</v>
      </c>
      <c r="Q1180" t="n">
        <v>0</v>
      </c>
      <c r="R1180" t="n">
        <v>596247.5702</v>
      </c>
      <c r="S1180" t="n">
        <v>596247.5702</v>
      </c>
      <c r="T1180" t="n">
        <v>0</v>
      </c>
    </row>
    <row r="1181">
      <c r="A1181" t="inlineStr">
        <is>
          <t>6</t>
        </is>
      </c>
      <c r="B1181" t="inlineStr">
        <is>
          <t>АТ "Ощадбанк"</t>
        </is>
      </c>
      <c r="C1181" t="inlineStr">
        <is>
          <t>державний</t>
        </is>
      </c>
      <c r="D1181" t="inlineStr">
        <is>
          <t>Пасиви</t>
        </is>
      </c>
      <c r="E1181" t="inlineStr">
        <is>
          <t>(без привʼязки)</t>
        </is>
      </c>
      <c r="F1181" t="inlineStr">
        <is>
          <t>3</t>
        </is>
      </c>
      <c r="G1181" t="inlineStr">
        <is>
          <t>36</t>
        </is>
      </c>
      <c r="H1181" t="inlineStr">
        <is>
          <t>365</t>
        </is>
      </c>
      <c r="I1181" t="inlineStr">
        <is>
          <t>3653</t>
        </is>
      </c>
      <c r="J1181" t="inlineStr">
        <is>
          <t>Утримання з працівників банку на користь третіх осіб</t>
        </is>
      </c>
      <c r="K1181" t="inlineStr">
        <is>
          <t>П</t>
        </is>
      </c>
      <c r="L1181" t="n">
        <v>189489.90031</v>
      </c>
      <c r="M1181" t="n">
        <v>189489.90031</v>
      </c>
      <c r="N1181" t="n">
        <v>0</v>
      </c>
      <c r="O1181" t="n">
        <v>189996.71769</v>
      </c>
      <c r="P1181" t="n">
        <v>189996.71769</v>
      </c>
      <c r="Q1181" t="n">
        <v>0</v>
      </c>
      <c r="R1181" t="n">
        <v>2753.95552</v>
      </c>
      <c r="S1181" t="n">
        <v>2753.95552</v>
      </c>
      <c r="T1181" t="n">
        <v>0</v>
      </c>
    </row>
    <row r="1182">
      <c r="A1182" t="inlineStr">
        <is>
          <t>6</t>
        </is>
      </c>
      <c r="B1182" t="inlineStr">
        <is>
          <t>АТ "Ощадбанк"</t>
        </is>
      </c>
      <c r="C1182" t="inlineStr">
        <is>
          <t>державний</t>
        </is>
      </c>
      <c r="D1182" t="inlineStr">
        <is>
          <t>Пасиви</t>
        </is>
      </c>
      <c r="E1182" t="inlineStr">
        <is>
          <t>(без привʼязки)</t>
        </is>
      </c>
      <c r="F1182" t="inlineStr">
        <is>
          <t>3</t>
        </is>
      </c>
      <c r="G1182" t="inlineStr">
        <is>
          <t>36</t>
        </is>
      </c>
      <c r="H1182" t="inlineStr">
        <is>
          <t>365</t>
        </is>
      </c>
      <c r="I1182" t="inlineStr">
        <is>
          <t>3654</t>
        </is>
      </c>
      <c r="J1182" t="inlineStr">
        <is>
          <t>Нараховані відпускні до сплати</t>
        </is>
      </c>
      <c r="K1182" t="inlineStr">
        <is>
          <t>П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6</t>
        </is>
      </c>
      <c r="B1183" t="inlineStr">
        <is>
          <t>АТ "Ощадбанк"</t>
        </is>
      </c>
      <c r="C1183" t="inlineStr">
        <is>
          <t>державний</t>
        </is>
      </c>
      <c r="D1183" t="inlineStr">
        <is>
          <t>Пасиви</t>
        </is>
      </c>
      <c r="E1183" t="inlineStr">
        <is>
          <t>(без привʼязки)</t>
        </is>
      </c>
      <c r="F1183" t="inlineStr">
        <is>
          <t>3</t>
        </is>
      </c>
      <c r="G1183" t="inlineStr">
        <is>
          <t>36</t>
        </is>
      </c>
      <c r="H1183" t="inlineStr">
        <is>
          <t>365</t>
        </is>
      </c>
      <c r="I1183" t="inlineStr">
        <is>
          <t>3658</t>
        </is>
      </c>
      <c r="J1183" t="inlineStr">
        <is>
          <t>Забезпечення оплати відпусток</t>
        </is>
      </c>
      <c r="K1183" t="inlineStr">
        <is>
          <t>П</t>
        </is>
      </c>
      <c r="L1183" t="n">
        <v>33451.06342</v>
      </c>
      <c r="M1183" t="n">
        <v>33451.06342</v>
      </c>
      <c r="N1183" t="n">
        <v>0</v>
      </c>
      <c r="O1183" t="n">
        <v>83345.05777</v>
      </c>
      <c r="P1183" t="n">
        <v>83345.05777</v>
      </c>
      <c r="Q1183" t="n">
        <v>0</v>
      </c>
      <c r="R1183" t="n">
        <v>1128512.79927</v>
      </c>
      <c r="S1183" t="n">
        <v>1128512.79927</v>
      </c>
      <c r="T1183" t="n">
        <v>0</v>
      </c>
    </row>
    <row r="1184">
      <c r="A1184" t="inlineStr">
        <is>
          <t>6</t>
        </is>
      </c>
      <c r="B1184" t="inlineStr">
        <is>
          <t>АТ "Ощадбанк"</t>
        </is>
      </c>
      <c r="C1184" t="inlineStr">
        <is>
          <t>державний</t>
        </is>
      </c>
      <c r="D1184" t="inlineStr">
        <is>
          <t>Пасиви</t>
        </is>
      </c>
      <c r="E1184" t="inlineStr">
        <is>
          <t>(без привʼязки)</t>
        </is>
      </c>
      <c r="F1184" t="inlineStr">
        <is>
          <t>3</t>
        </is>
      </c>
      <c r="G1184" t="inlineStr">
        <is>
          <t>36</t>
        </is>
      </c>
      <c r="H1184" t="inlineStr">
        <is>
          <t>365</t>
        </is>
      </c>
      <c r="I1184" t="inlineStr">
        <is>
          <t>3659</t>
        </is>
      </c>
      <c r="J1184" t="inlineStr">
        <is>
          <t>Інша кредиторська заборгованість за розрахунками з працівниками банку та іншими особами</t>
        </is>
      </c>
      <c r="K1184" t="inlineStr">
        <is>
          <t>П</t>
        </is>
      </c>
      <c r="L1184" t="n">
        <v>163.294</v>
      </c>
      <c r="M1184" t="n">
        <v>163.294</v>
      </c>
      <c r="N1184" t="n">
        <v>0</v>
      </c>
      <c r="O1184" t="n">
        <v>81.64700000000001</v>
      </c>
      <c r="P1184" t="n">
        <v>81.64700000000001</v>
      </c>
      <c r="Q1184" t="n">
        <v>0</v>
      </c>
      <c r="R1184" t="n">
        <v>18481.96354</v>
      </c>
      <c r="S1184" t="n">
        <v>18481.96354</v>
      </c>
      <c r="T1184" t="n">
        <v>0</v>
      </c>
    </row>
    <row r="1185">
      <c r="A1185" t="inlineStr">
        <is>
          <t>6</t>
        </is>
      </c>
      <c r="B1185" t="inlineStr">
        <is>
          <t>АТ "Ощадбанк"</t>
        </is>
      </c>
      <c r="C1185" t="inlineStr">
        <is>
          <t>державний</t>
        </is>
      </c>
      <c r="D1185" t="inlineStr">
        <is>
          <t>Пасиви</t>
        </is>
      </c>
      <c r="E1185" t="inlineStr">
        <is>
          <t>(без привʼязки)</t>
        </is>
      </c>
      <c r="F1185" t="inlineStr">
        <is>
          <t>3</t>
        </is>
      </c>
      <c r="G1185" t="inlineStr">
        <is>
          <t>36</t>
        </is>
      </c>
      <c r="H1185" t="inlineStr">
        <is>
          <t>366</t>
        </is>
      </c>
      <c r="I1185" t="inlineStr">
        <is>
          <t>3660</t>
        </is>
      </c>
      <c r="J1185" t="inlineStr">
        <is>
          <t>Субординований борг банку</t>
        </is>
      </c>
      <c r="K1185" t="inlineStr">
        <is>
          <t>П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6</t>
        </is>
      </c>
      <c r="B1186" t="inlineStr">
        <is>
          <t>АТ "Ощадбанк"</t>
        </is>
      </c>
      <c r="C1186" t="inlineStr">
        <is>
          <t>державний</t>
        </is>
      </c>
      <c r="D1186" t="inlineStr">
        <is>
          <t>Пасиви</t>
        </is>
      </c>
      <c r="E1186" t="inlineStr">
        <is>
          <t>(без привʼязки)</t>
        </is>
      </c>
      <c r="F1186" t="inlineStr">
        <is>
          <t>3</t>
        </is>
      </c>
      <c r="G1186" t="inlineStr">
        <is>
          <t>36</t>
        </is>
      </c>
      <c r="H1186" t="inlineStr">
        <is>
          <t>366</t>
        </is>
      </c>
      <c r="I1186" t="inlineStr">
        <is>
          <t>3666</t>
        </is>
      </c>
      <c r="J1186" t="inlineStr">
        <is>
          <t>Неамортизований дисконт/премія за субординованим боргом</t>
        </is>
      </c>
      <c r="K1186" t="inlineStr">
        <is>
          <t>А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6</t>
        </is>
      </c>
      <c r="B1187" t="inlineStr">
        <is>
          <t>АТ "Ощадбанк"</t>
        </is>
      </c>
      <c r="C1187" t="inlineStr">
        <is>
          <t>державний</t>
        </is>
      </c>
      <c r="D1187" t="inlineStr">
        <is>
          <t>Пасиви</t>
        </is>
      </c>
      <c r="E1187" t="inlineStr">
        <is>
          <t>(без привʼязки)</t>
        </is>
      </c>
      <c r="F1187" t="inlineStr">
        <is>
          <t>3</t>
        </is>
      </c>
      <c r="G1187" t="inlineStr">
        <is>
          <t>36</t>
        </is>
      </c>
      <c r="H1187" t="inlineStr">
        <is>
          <t>366</t>
        </is>
      </c>
      <c r="I1187" t="inlineStr">
        <is>
          <t>3666</t>
        </is>
      </c>
      <c r="J1187" t="inlineStr">
        <is>
          <t>Неамортизований дисконт/премія за субординованим боргом</t>
        </is>
      </c>
      <c r="K1187" t="inlineStr">
        <is>
          <t>П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6</t>
        </is>
      </c>
      <c r="B1188" t="inlineStr">
        <is>
          <t>АТ "Ощадбанк"</t>
        </is>
      </c>
      <c r="C1188" t="inlineStr">
        <is>
          <t>державний</t>
        </is>
      </c>
      <c r="D1188" t="inlineStr">
        <is>
          <t>Пасиви</t>
        </is>
      </c>
      <c r="E1188" t="inlineStr">
        <is>
          <t>(без привʼязки)</t>
        </is>
      </c>
      <c r="F1188" t="inlineStr">
        <is>
          <t>3</t>
        </is>
      </c>
      <c r="G1188" t="inlineStr">
        <is>
          <t>36</t>
        </is>
      </c>
      <c r="H1188" t="inlineStr">
        <is>
          <t>366</t>
        </is>
      </c>
      <c r="I1188" t="inlineStr">
        <is>
          <t>3668</t>
        </is>
      </c>
      <c r="J1188" t="inlineStr">
        <is>
          <t xml:space="preserve">Нараховані витрати за субординованим боргом </t>
        </is>
      </c>
      <c r="K1188" t="inlineStr">
        <is>
          <t>П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6</t>
        </is>
      </c>
      <c r="B1189" t="inlineStr">
        <is>
          <t>АТ "Ощадбанк"</t>
        </is>
      </c>
      <c r="C1189" t="inlineStr">
        <is>
          <t>державний</t>
        </is>
      </c>
      <c r="D1189" t="inlineStr">
        <is>
          <t>Пасиви</t>
        </is>
      </c>
      <c r="E1189" t="inlineStr">
        <is>
          <t>(без привʼязки)</t>
        </is>
      </c>
      <c r="F1189" t="inlineStr">
        <is>
          <t>3</t>
        </is>
      </c>
      <c r="G1189" t="inlineStr">
        <is>
          <t>36</t>
        </is>
      </c>
      <c r="H1189" t="inlineStr">
        <is>
          <t>367</t>
        </is>
      </c>
      <c r="I1189" t="inlineStr">
        <is>
          <t>3670</t>
        </is>
      </c>
      <c r="J1189" t="inlineStr">
        <is>
          <t>Нараховані витрати за розрахунково-касове обслуговування</t>
        </is>
      </c>
      <c r="K1189" t="inlineStr">
        <is>
          <t>П</t>
        </is>
      </c>
      <c r="L1189" t="n">
        <v>2601.78049</v>
      </c>
      <c r="M1189" t="n">
        <v>2154.20626</v>
      </c>
      <c r="N1189" t="n">
        <v>447.57423</v>
      </c>
      <c r="O1189" t="n">
        <v>2606.88807</v>
      </c>
      <c r="P1189" t="n">
        <v>2190.74725</v>
      </c>
      <c r="Q1189" t="n">
        <v>416.14082</v>
      </c>
      <c r="R1189" t="n">
        <v>2606.88808</v>
      </c>
      <c r="S1189" t="n">
        <v>2190.74726</v>
      </c>
      <c r="T1189" t="n">
        <v>416.14082</v>
      </c>
    </row>
    <row r="1190">
      <c r="A1190" t="inlineStr">
        <is>
          <t>6</t>
        </is>
      </c>
      <c r="B1190" t="inlineStr">
        <is>
          <t>АТ "Ощадбанк"</t>
        </is>
      </c>
      <c r="C1190" t="inlineStr">
        <is>
          <t>державний</t>
        </is>
      </c>
      <c r="D1190" t="inlineStr">
        <is>
          <t>Пасиви</t>
        </is>
      </c>
      <c r="E1190" t="inlineStr">
        <is>
          <t>(без привʼязки)</t>
        </is>
      </c>
      <c r="F1190" t="inlineStr">
        <is>
          <t>3</t>
        </is>
      </c>
      <c r="G1190" t="inlineStr">
        <is>
          <t>36</t>
        </is>
      </c>
      <c r="H1190" t="inlineStr">
        <is>
          <t>367</t>
        </is>
      </c>
      <c r="I1190" t="inlineStr">
        <is>
          <t>3678</t>
        </is>
      </c>
      <c r="J1190" t="inlineStr">
        <is>
          <t xml:space="preserve">Інші нараховані витрати </t>
        </is>
      </c>
      <c r="K1190" t="inlineStr">
        <is>
          <t>П</t>
        </is>
      </c>
      <c r="L1190" t="n">
        <v>28089.26901</v>
      </c>
      <c r="M1190" t="n">
        <v>27976.70176</v>
      </c>
      <c r="N1190" t="n">
        <v>112.56725</v>
      </c>
      <c r="O1190" t="n">
        <v>37700.64184</v>
      </c>
      <c r="P1190" t="n">
        <v>36809.61024</v>
      </c>
      <c r="Q1190" t="n">
        <v>891.0316</v>
      </c>
      <c r="R1190" t="n">
        <v>48425.29906</v>
      </c>
      <c r="S1190" t="n">
        <v>42299.37988</v>
      </c>
      <c r="T1190" t="n">
        <v>6125.91918</v>
      </c>
    </row>
    <row r="1191">
      <c r="A1191" t="inlineStr">
        <is>
          <t>6</t>
        </is>
      </c>
      <c r="B1191" t="inlineStr">
        <is>
          <t>АТ "Ощадбанк"</t>
        </is>
      </c>
      <c r="C1191" t="inlineStr">
        <is>
          <t>державний</t>
        </is>
      </c>
      <c r="D1191" t="inlineStr">
        <is>
          <t>Пасиви</t>
        </is>
      </c>
      <c r="E1191" t="inlineStr">
        <is>
          <t>(без привʼязки)</t>
        </is>
      </c>
      <c r="F1191" t="inlineStr">
        <is>
          <t>3</t>
        </is>
      </c>
      <c r="G1191" t="inlineStr">
        <is>
          <t>36</t>
        </is>
      </c>
      <c r="H1191" t="inlineStr">
        <is>
          <t>368</t>
        </is>
      </c>
      <c r="I1191" t="inlineStr">
        <is>
          <t>3680</t>
        </is>
      </c>
      <c r="J1191" t="inlineStr">
        <is>
          <t>Капітальний інструмент з умовами списання/конверсії</t>
        </is>
      </c>
      <c r="K1191" t="inlineStr">
        <is>
          <t>П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6</t>
        </is>
      </c>
      <c r="B1192" t="inlineStr">
        <is>
          <t>АТ "Ощадбанк"</t>
        </is>
      </c>
      <c r="C1192" t="inlineStr">
        <is>
          <t>державний</t>
        </is>
      </c>
      <c r="D1192" t="inlineStr">
        <is>
          <t>Пасиви</t>
        </is>
      </c>
      <c r="E1192" t="inlineStr">
        <is>
          <t>(без привʼязки)</t>
        </is>
      </c>
      <c r="F1192" t="inlineStr">
        <is>
          <t>3</t>
        </is>
      </c>
      <c r="G1192" t="inlineStr">
        <is>
          <t>36</t>
        </is>
      </c>
      <c r="H1192" t="inlineStr">
        <is>
          <t>368</t>
        </is>
      </c>
      <c r="I1192" t="inlineStr">
        <is>
          <t>3686</t>
        </is>
      </c>
      <c r="J1192" t="inlineStr">
        <is>
          <t>Неамортизований дисконт/премія за капітальним інструментом з умовами списання/конверсії</t>
        </is>
      </c>
      <c r="K1192" t="inlineStr">
        <is>
          <t>А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6</t>
        </is>
      </c>
      <c r="B1193" t="inlineStr">
        <is>
          <t>АТ "Ощадбанк"</t>
        </is>
      </c>
      <c r="C1193" t="inlineStr">
        <is>
          <t>державний</t>
        </is>
      </c>
      <c r="D1193" t="inlineStr">
        <is>
          <t>Пасиви</t>
        </is>
      </c>
      <c r="E1193" t="inlineStr">
        <is>
          <t>(без привʼязки)</t>
        </is>
      </c>
      <c r="F1193" t="inlineStr">
        <is>
          <t>3</t>
        </is>
      </c>
      <c r="G1193" t="inlineStr">
        <is>
          <t>36</t>
        </is>
      </c>
      <c r="H1193" t="inlineStr">
        <is>
          <t>368</t>
        </is>
      </c>
      <c r="I1193" t="inlineStr">
        <is>
          <t>3688</t>
        </is>
      </c>
      <c r="J1193" t="inlineStr">
        <is>
          <t>Нараховані витрати за капітальним інструментом з умовами списання/конверсії</t>
        </is>
      </c>
      <c r="K1193" t="inlineStr">
        <is>
          <t>П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6</t>
        </is>
      </c>
      <c r="B1194" t="inlineStr">
        <is>
          <t>АТ "Ощадбанк"</t>
        </is>
      </c>
      <c r="C1194" t="inlineStr">
        <is>
          <t>державний</t>
        </is>
      </c>
      <c r="D1194" t="inlineStr">
        <is>
          <t>Пасиви</t>
        </is>
      </c>
      <c r="E1194" t="inlineStr">
        <is>
          <t>(без привʼязки)</t>
        </is>
      </c>
      <c r="F1194" t="inlineStr">
        <is>
          <t>3</t>
        </is>
      </c>
      <c r="G1194" t="inlineStr">
        <is>
          <t>36</t>
        </is>
      </c>
      <c r="H1194" t="inlineStr">
        <is>
          <t>369</t>
        </is>
      </c>
      <c r="I1194" t="inlineStr">
        <is>
          <t>3690</t>
        </is>
      </c>
      <c r="J1194" t="inlineStr">
        <is>
          <t>Резерви за наданими фінансовими гарантіями</t>
        </is>
      </c>
      <c r="K1194" t="inlineStr">
        <is>
          <t>П</t>
        </is>
      </c>
      <c r="L1194" t="n">
        <v>111.12421</v>
      </c>
      <c r="M1194" t="n">
        <v>111.12421</v>
      </c>
      <c r="N1194" t="n">
        <v>0</v>
      </c>
      <c r="O1194" t="n">
        <v>0.71513</v>
      </c>
      <c r="P1194" t="n">
        <v>0.71513</v>
      </c>
      <c r="Q1194" t="n">
        <v>0</v>
      </c>
      <c r="R1194" t="n">
        <v>5445.64283</v>
      </c>
      <c r="S1194" t="n">
        <v>5445.64283</v>
      </c>
      <c r="T1194" t="n">
        <v>0</v>
      </c>
    </row>
    <row r="1195">
      <c r="A1195" t="inlineStr">
        <is>
          <t>6</t>
        </is>
      </c>
      <c r="B1195" t="inlineStr">
        <is>
          <t>АТ "Ощадбанк"</t>
        </is>
      </c>
      <c r="C1195" t="inlineStr">
        <is>
          <t>державний</t>
        </is>
      </c>
      <c r="D1195" t="inlineStr">
        <is>
          <t>Пасиви</t>
        </is>
      </c>
      <c r="E1195" t="inlineStr">
        <is>
          <t>(без привʼязки)</t>
        </is>
      </c>
      <c r="F1195" t="inlineStr">
        <is>
          <t>3</t>
        </is>
      </c>
      <c r="G1195" t="inlineStr">
        <is>
          <t>36</t>
        </is>
      </c>
      <c r="H1195" t="inlineStr">
        <is>
          <t>369</t>
        </is>
      </c>
      <c r="I1195" t="inlineStr">
        <is>
          <t>3699</t>
        </is>
      </c>
      <c r="J1195" t="inlineStr">
        <is>
          <t>Резерви за іншими нефінансовими зобов'язаннями</t>
        </is>
      </c>
      <c r="K1195" t="inlineStr">
        <is>
          <t>П</t>
        </is>
      </c>
      <c r="L1195" t="n">
        <v>3137.0719</v>
      </c>
      <c r="M1195" t="n">
        <v>0</v>
      </c>
      <c r="N1195" t="n">
        <v>3137.0719</v>
      </c>
      <c r="O1195" t="n">
        <v>5349.33503</v>
      </c>
      <c r="P1195" t="n">
        <v>0</v>
      </c>
      <c r="Q1195" t="n">
        <v>5349.33503</v>
      </c>
      <c r="R1195" t="n">
        <v>326721.55097</v>
      </c>
      <c r="S1195" t="n">
        <v>29313.59481</v>
      </c>
      <c r="T1195" t="n">
        <v>297407.95616</v>
      </c>
    </row>
    <row r="1196">
      <c r="A1196" t="inlineStr">
        <is>
          <t>6</t>
        </is>
      </c>
      <c r="B1196" t="inlineStr">
        <is>
          <t>АТ "Ощадбанк"</t>
        </is>
      </c>
      <c r="C1196" t="inlineStr">
        <is>
          <t>державний</t>
        </is>
      </c>
      <c r="D1196" t="inlineStr">
        <is>
          <t>Пасиви</t>
        </is>
      </c>
      <c r="E1196" t="inlineStr">
        <is>
          <t>(без привʼязки)</t>
        </is>
      </c>
      <c r="F1196" t="inlineStr">
        <is>
          <t>3</t>
        </is>
      </c>
      <c r="G1196" t="inlineStr">
        <is>
          <t>36</t>
        </is>
      </c>
      <c r="H1196" t="inlineStr">
        <is>
          <t>369</t>
        </is>
      </c>
      <c r="I1196" t="inlineStr">
        <is>
          <t>3692</t>
        </is>
      </c>
      <c r="J1196" t="inlineStr">
        <is>
          <t>Резерви за кредитними зобов'язаннями</t>
        </is>
      </c>
      <c r="K1196" t="inlineStr">
        <is>
          <t>П</t>
        </is>
      </c>
      <c r="L1196" t="n">
        <v>11706.66002</v>
      </c>
      <c r="M1196" t="n">
        <v>9441.183000000001</v>
      </c>
      <c r="N1196" t="n">
        <v>2265.47702</v>
      </c>
      <c r="O1196" t="n">
        <v>46502.75968</v>
      </c>
      <c r="P1196" t="n">
        <v>45792.89975</v>
      </c>
      <c r="Q1196" t="n">
        <v>709.85993</v>
      </c>
      <c r="R1196" t="n">
        <v>924319.16217</v>
      </c>
      <c r="S1196" t="n">
        <v>895899.52391</v>
      </c>
      <c r="T1196" t="n">
        <v>28419.63826</v>
      </c>
    </row>
    <row r="1197">
      <c r="A1197" t="inlineStr">
        <is>
          <t>6</t>
        </is>
      </c>
      <c r="B1197" t="inlineStr">
        <is>
          <t>АТ "Ощадбанк"</t>
        </is>
      </c>
      <c r="C1197" t="inlineStr">
        <is>
          <t>державний</t>
        </is>
      </c>
      <c r="D1197" t="inlineStr">
        <is>
          <t>Пасиви</t>
        </is>
      </c>
      <c r="E1197" t="inlineStr">
        <is>
          <t>(без привʼязки)</t>
        </is>
      </c>
      <c r="F1197" t="inlineStr">
        <is>
          <t>3</t>
        </is>
      </c>
      <c r="G1197" t="inlineStr">
        <is>
          <t>37</t>
        </is>
      </c>
      <c r="H1197" t="inlineStr">
        <is>
          <t>370</t>
        </is>
      </c>
      <c r="I1197" t="inlineStr">
        <is>
          <t>3705</t>
        </is>
      </c>
      <c r="J1197" t="inlineStr">
        <is>
          <t>Клірингові рахунки за розрахунками платіжними картками</t>
        </is>
      </c>
      <c r="K1197" t="inlineStr">
        <is>
          <t>П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6</t>
        </is>
      </c>
      <c r="B1198" t="inlineStr">
        <is>
          <t>АТ "Ощадбанк"</t>
        </is>
      </c>
      <c r="C1198" t="inlineStr">
        <is>
          <t>державний</t>
        </is>
      </c>
      <c r="D1198" t="inlineStr">
        <is>
          <t>Пасиви</t>
        </is>
      </c>
      <c r="E1198" t="inlineStr">
        <is>
          <t>(без привʼязки)</t>
        </is>
      </c>
      <c r="F1198" t="inlineStr">
        <is>
          <t>3</t>
        </is>
      </c>
      <c r="G1198" t="inlineStr">
        <is>
          <t>37</t>
        </is>
      </c>
      <c r="H1198" t="inlineStr">
        <is>
          <t>372</t>
        </is>
      </c>
      <c r="I1198" t="inlineStr">
        <is>
          <t>3720</t>
        </is>
      </c>
      <c r="J1198" t="inlineStr">
        <is>
          <t>Кредитові суми до з'ясування</t>
        </is>
      </c>
      <c r="K1198" t="inlineStr">
        <is>
          <t>П</t>
        </is>
      </c>
      <c r="L1198" t="n">
        <v>6760168.70243</v>
      </c>
      <c r="M1198" t="n">
        <v>1924270.54649</v>
      </c>
      <c r="N1198" t="n">
        <v>4835898.15594</v>
      </c>
      <c r="O1198" t="n">
        <v>6774650.51586</v>
      </c>
      <c r="P1198" t="n">
        <v>1928425.73181</v>
      </c>
      <c r="Q1198" t="n">
        <v>4846224.78405</v>
      </c>
      <c r="R1198" t="n">
        <v>48642.2265</v>
      </c>
      <c r="S1198" t="n">
        <v>9780.97601</v>
      </c>
      <c r="T1198" t="n">
        <v>38861.25049</v>
      </c>
    </row>
    <row r="1199">
      <c r="A1199" t="inlineStr">
        <is>
          <t>6</t>
        </is>
      </c>
      <c r="B1199" t="inlineStr">
        <is>
          <t>АТ "Ощадбанк"</t>
        </is>
      </c>
      <c r="C1199" t="inlineStr">
        <is>
          <t>державний</t>
        </is>
      </c>
      <c r="D1199" t="inlineStr">
        <is>
          <t>Пасиви</t>
        </is>
      </c>
      <c r="E1199" t="inlineStr">
        <is>
          <t>(без привʼязки)</t>
        </is>
      </c>
      <c r="F1199" t="inlineStr">
        <is>
          <t>3</t>
        </is>
      </c>
      <c r="G1199" t="inlineStr">
        <is>
          <t>37</t>
        </is>
      </c>
      <c r="H1199" t="inlineStr">
        <is>
          <t>373</t>
        </is>
      </c>
      <c r="I1199" t="inlineStr">
        <is>
          <t>3739</t>
        </is>
      </c>
      <c r="J1199" t="inlineStr">
        <is>
          <t>Транзитний рахунок за іншими розрахунками</t>
        </is>
      </c>
      <c r="K1199" t="inlineStr">
        <is>
          <t>П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250621.18652</v>
      </c>
      <c r="S1199" t="n">
        <v>163856.10782</v>
      </c>
      <c r="T1199" t="n">
        <v>86765.0787</v>
      </c>
    </row>
    <row r="1200">
      <c r="A1200" t="inlineStr">
        <is>
          <t>6</t>
        </is>
      </c>
      <c r="B1200" t="inlineStr">
        <is>
          <t>АТ "Ощадбанк"</t>
        </is>
      </c>
      <c r="C1200" t="inlineStr">
        <is>
          <t>державний</t>
        </is>
      </c>
      <c r="D1200" t="inlineStr">
        <is>
          <t>Пасиви</t>
        </is>
      </c>
      <c r="E1200" t="inlineStr">
        <is>
          <t>(без привʼязки)</t>
        </is>
      </c>
      <c r="F1200" t="inlineStr">
        <is>
          <t>3</t>
        </is>
      </c>
      <c r="G1200" t="inlineStr">
        <is>
          <t>38</t>
        </is>
      </c>
      <c r="H1200" t="inlineStr">
        <is>
          <t>380</t>
        </is>
      </c>
      <c r="I1200" t="inlineStr">
        <is>
          <t>3800</t>
        </is>
      </c>
      <c r="J1200" t="inlineStr">
        <is>
          <t>Позиція банку щодо іноземної валюти та банківських металів</t>
        </is>
      </c>
      <c r="K1200" t="inlineStr">
        <is>
          <t>П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53022958.75034</v>
      </c>
      <c r="S1200" t="n">
        <v>0</v>
      </c>
      <c r="T1200" t="n">
        <v>53022958.75034</v>
      </c>
    </row>
    <row r="1201">
      <c r="A1201" t="inlineStr">
        <is>
          <t>6</t>
        </is>
      </c>
      <c r="B1201" t="inlineStr">
        <is>
          <t>АТ "Ощадбанк"</t>
        </is>
      </c>
      <c r="C1201" t="inlineStr">
        <is>
          <t>державний</t>
        </is>
      </c>
      <c r="D1201" t="inlineStr">
        <is>
          <t>Пасиви</t>
        </is>
      </c>
      <c r="E1201" t="inlineStr">
        <is>
          <t>(без привʼязки)</t>
        </is>
      </c>
      <c r="F1201" t="inlineStr">
        <is>
          <t>3</t>
        </is>
      </c>
      <c r="G1201" t="inlineStr">
        <is>
          <t>38</t>
        </is>
      </c>
      <c r="H1201" t="inlineStr">
        <is>
          <t>380</t>
        </is>
      </c>
      <c r="I1201" t="inlineStr">
        <is>
          <t>3801</t>
        </is>
      </c>
      <c r="J1201" t="inlineStr">
        <is>
          <t>Еквівалент позиції банку щодо іноземної валюти та банківських металів</t>
        </is>
      </c>
      <c r="K1201" t="inlineStr">
        <is>
          <t>А</t>
        </is>
      </c>
      <c r="L1201" t="n">
        <v>59501116.61956</v>
      </c>
      <c r="M1201" t="n">
        <v>59501116.61956</v>
      </c>
      <c r="N1201" t="n">
        <v>0</v>
      </c>
      <c r="O1201" t="n">
        <v>60017229.09544</v>
      </c>
      <c r="P1201" t="n">
        <v>60017229.09544</v>
      </c>
      <c r="Q1201" t="n">
        <v>0</v>
      </c>
      <c r="R1201" t="n">
        <v>-53022958.75034</v>
      </c>
      <c r="S1201" t="n">
        <v>-53022958.75034</v>
      </c>
      <c r="T1201" t="n">
        <v>0</v>
      </c>
    </row>
    <row r="1202">
      <c r="A1202" t="inlineStr">
        <is>
          <t>6</t>
        </is>
      </c>
      <c r="B1202" t="inlineStr">
        <is>
          <t>АТ "Ощадбанк"</t>
        </is>
      </c>
      <c r="C1202" t="inlineStr">
        <is>
          <t>державний</t>
        </is>
      </c>
      <c r="D1202" t="inlineStr">
        <is>
          <t>Пасиви</t>
        </is>
      </c>
      <c r="E1202" t="inlineStr">
        <is>
          <t>(без привʼязки)</t>
        </is>
      </c>
      <c r="F1202" t="inlineStr">
        <is>
          <t>3</t>
        </is>
      </c>
      <c r="G1202" t="inlineStr">
        <is>
          <t>39</t>
        </is>
      </c>
      <c r="H1202" t="inlineStr">
        <is>
          <t>390</t>
        </is>
      </c>
      <c r="I1202" t="inlineStr">
        <is>
          <t>3900</t>
        </is>
      </c>
      <c r="J1202" t="inlineStr">
        <is>
          <t>Рахунки філій, що відкриті в банку</t>
        </is>
      </c>
      <c r="K1202" t="inlineStr">
        <is>
          <t>П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6</t>
        </is>
      </c>
      <c r="B1203" t="inlineStr">
        <is>
          <t>АТ "Ощадбанк"</t>
        </is>
      </c>
      <c r="C1203" t="inlineStr">
        <is>
          <t>державний</t>
        </is>
      </c>
      <c r="D1203" t="inlineStr">
        <is>
          <t>Пасиви</t>
        </is>
      </c>
      <c r="E1203" t="inlineStr">
        <is>
          <t>(без привʼязки)</t>
        </is>
      </c>
      <c r="F1203" t="inlineStr">
        <is>
          <t>3</t>
        </is>
      </c>
      <c r="G1203" t="inlineStr">
        <is>
          <t>39</t>
        </is>
      </c>
      <c r="H1203" t="inlineStr">
        <is>
          <t>390</t>
        </is>
      </c>
      <c r="I1203" t="inlineStr">
        <is>
          <t>3901</t>
        </is>
      </c>
      <c r="J1203" t="inlineStr">
        <is>
          <t>Рахунки, що відкриті для філій банку</t>
        </is>
      </c>
      <c r="K1203" t="inlineStr">
        <is>
          <t>П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278885238.54935</v>
      </c>
      <c r="S1203" t="n">
        <v>229105040.62249</v>
      </c>
      <c r="T1203" t="n">
        <v>49780197.92686</v>
      </c>
    </row>
    <row r="1204">
      <c r="A1204" t="inlineStr">
        <is>
          <t>6</t>
        </is>
      </c>
      <c r="B1204" t="inlineStr">
        <is>
          <t>АТ "Ощадбанк"</t>
        </is>
      </c>
      <c r="C1204" t="inlineStr">
        <is>
          <t>державний</t>
        </is>
      </c>
      <c r="D1204" t="inlineStr">
        <is>
          <t>Пасиви</t>
        </is>
      </c>
      <c r="E1204" t="inlineStr">
        <is>
          <t>(без привʼязки)</t>
        </is>
      </c>
      <c r="F1204" t="inlineStr">
        <is>
          <t>3</t>
        </is>
      </c>
      <c r="G1204" t="inlineStr">
        <is>
          <t>39</t>
        </is>
      </c>
      <c r="H1204" t="inlineStr">
        <is>
          <t>390</t>
        </is>
      </c>
      <c r="I1204" t="inlineStr">
        <is>
          <t>3903</t>
        </is>
      </c>
      <c r="J1204" t="inlineStr">
        <is>
          <t>Розрахунки за коштами, що отримані від філій банку</t>
        </is>
      </c>
      <c r="K1204" t="inlineStr">
        <is>
          <t>П</t>
        </is>
      </c>
      <c r="L1204" t="n">
        <v>7468887.67889</v>
      </c>
      <c r="M1204" t="n">
        <v>5158177.2325</v>
      </c>
      <c r="N1204" t="n">
        <v>2310710.44639</v>
      </c>
      <c r="O1204" t="n">
        <v>7618276.67603</v>
      </c>
      <c r="P1204" t="n">
        <v>5208972.56836</v>
      </c>
      <c r="Q1204" t="n">
        <v>2409304.10767</v>
      </c>
      <c r="R1204" t="n">
        <v>37551774.72699</v>
      </c>
      <c r="S1204" t="n">
        <v>35516825.74985</v>
      </c>
      <c r="T1204" t="n">
        <v>2034948.97714</v>
      </c>
    </row>
    <row r="1205">
      <c r="A1205" t="inlineStr">
        <is>
          <t>6</t>
        </is>
      </c>
      <c r="B1205" t="inlineStr">
        <is>
          <t>АТ "Ощадбанк"</t>
        </is>
      </c>
      <c r="C1205" t="inlineStr">
        <is>
          <t>державний</t>
        </is>
      </c>
      <c r="D1205" t="inlineStr">
        <is>
          <t>Пасиви</t>
        </is>
      </c>
      <c r="E1205" t="inlineStr">
        <is>
          <t>(без привʼязки)</t>
        </is>
      </c>
      <c r="F1205" t="inlineStr">
        <is>
          <t>3</t>
        </is>
      </c>
      <c r="G1205" t="inlineStr">
        <is>
          <t>39</t>
        </is>
      </c>
      <c r="H1205" t="inlineStr">
        <is>
          <t>390</t>
        </is>
      </c>
      <c r="I1205" t="inlineStr">
        <is>
          <t>3905</t>
        </is>
      </c>
      <c r="J1205" t="inlineStr">
        <is>
          <t>Нараховані витрати за коштами, що отримані від філій банку</t>
        </is>
      </c>
      <c r="K1205" t="inlineStr">
        <is>
          <t>П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6</t>
        </is>
      </c>
      <c r="B1206" t="inlineStr">
        <is>
          <t>АТ "Ощадбанк"</t>
        </is>
      </c>
      <c r="C1206" t="inlineStr">
        <is>
          <t>державний</t>
        </is>
      </c>
      <c r="D1206" t="inlineStr">
        <is>
          <t>Пасиви</t>
        </is>
      </c>
      <c r="E1206" t="inlineStr">
        <is>
          <t>(без привʼязки)</t>
        </is>
      </c>
      <c r="F1206" t="inlineStr">
        <is>
          <t>3</t>
        </is>
      </c>
      <c r="G1206" t="inlineStr">
        <is>
          <t>39</t>
        </is>
      </c>
      <c r="H1206" t="inlineStr">
        <is>
          <t>390</t>
        </is>
      </c>
      <c r="I1206" t="inlineStr">
        <is>
          <t>3907</t>
        </is>
      </c>
      <c r="J1206" t="inlineStr">
        <is>
          <t>Кредиторська заборгованість за операціями з готівкою між філіями банку</t>
        </is>
      </c>
      <c r="K1206" t="inlineStr">
        <is>
          <t>П</t>
        </is>
      </c>
      <c r="L1206" t="n">
        <v>33384679.3695</v>
      </c>
      <c r="M1206" t="n">
        <v>11644526.5705</v>
      </c>
      <c r="N1206" t="n">
        <v>21740152.799</v>
      </c>
      <c r="O1206" t="n">
        <v>33384679.3695</v>
      </c>
      <c r="P1206" t="n">
        <v>11644526.5705</v>
      </c>
      <c r="Q1206" t="n">
        <v>21740152.799</v>
      </c>
      <c r="R1206" t="n">
        <v>0</v>
      </c>
      <c r="S1206" t="n">
        <v>0</v>
      </c>
      <c r="T1206" t="n">
        <v>0</v>
      </c>
    </row>
    <row r="1207">
      <c r="A1207" t="inlineStr">
        <is>
          <t>6</t>
        </is>
      </c>
      <c r="B1207" t="inlineStr">
        <is>
          <t>АТ "Ощадбанк"</t>
        </is>
      </c>
      <c r="C1207" t="inlineStr">
        <is>
          <t>державний</t>
        </is>
      </c>
      <c r="D1207" t="inlineStr">
        <is>
          <t>Капітал</t>
        </is>
      </c>
      <c r="E1207" t="inlineStr">
        <is>
          <t>(без привʼязки)</t>
        </is>
      </c>
      <c r="F1207" t="inlineStr">
        <is>
          <t>5</t>
        </is>
      </c>
      <c r="G1207" t="inlineStr">
        <is>
          <t>50</t>
        </is>
      </c>
      <c r="H1207" t="inlineStr">
        <is>
          <t>500</t>
        </is>
      </c>
      <c r="I1207" t="inlineStr">
        <is>
          <t>5000</t>
        </is>
      </c>
      <c r="J1207" t="inlineStr">
        <is>
          <t>Статутний капітал банку</t>
        </is>
      </c>
      <c r="K1207" t="inlineStr">
        <is>
          <t>П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49472840</v>
      </c>
      <c r="S1207" t="n">
        <v>49472840</v>
      </c>
      <c r="T1207" t="n">
        <v>0</v>
      </c>
    </row>
    <row r="1208">
      <c r="A1208" t="inlineStr">
        <is>
          <t>6</t>
        </is>
      </c>
      <c r="B1208" t="inlineStr">
        <is>
          <t>АТ "Ощадбанк"</t>
        </is>
      </c>
      <c r="C1208" t="inlineStr">
        <is>
          <t>державний</t>
        </is>
      </c>
      <c r="D1208" t="inlineStr">
        <is>
          <t>Капітал</t>
        </is>
      </c>
      <c r="E1208" t="inlineStr">
        <is>
          <t>(без привʼязки)</t>
        </is>
      </c>
      <c r="F1208" t="inlineStr">
        <is>
          <t>5</t>
        </is>
      </c>
      <c r="G1208" t="inlineStr">
        <is>
          <t>50</t>
        </is>
      </c>
      <c r="H1208" t="inlineStr">
        <is>
          <t>500</t>
        </is>
      </c>
      <c r="I1208" t="inlineStr">
        <is>
          <t>5002</t>
        </is>
      </c>
      <c r="J1208" t="inlineStr">
        <is>
          <t xml:space="preserve">Власні акції (частки, паї), що викуплені в акціонерів (власників) </t>
        </is>
      </c>
      <c r="K1208" t="inlineStr">
        <is>
          <t>А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6</t>
        </is>
      </c>
      <c r="B1209" t="inlineStr">
        <is>
          <t>АТ "Ощадбанк"</t>
        </is>
      </c>
      <c r="C1209" t="inlineStr">
        <is>
          <t>державний</t>
        </is>
      </c>
      <c r="D1209" t="inlineStr">
        <is>
          <t>Капітал</t>
        </is>
      </c>
      <c r="E1209" t="inlineStr">
        <is>
          <t>(без привʼязки)</t>
        </is>
      </c>
      <c r="F1209" t="inlineStr">
        <is>
          <t>5</t>
        </is>
      </c>
      <c r="G1209" t="inlineStr">
        <is>
          <t>50</t>
        </is>
      </c>
      <c r="H1209" t="inlineStr">
        <is>
          <t>500</t>
        </is>
      </c>
      <c r="I1209" t="inlineStr">
        <is>
          <t>5004</t>
        </is>
      </c>
      <c r="J1209" t="inlineStr">
        <is>
          <t>Незареєстрований статутний капітал</t>
        </is>
      </c>
      <c r="K1209" t="inlineStr">
        <is>
          <t>П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6</t>
        </is>
      </c>
      <c r="B1210" t="inlineStr">
        <is>
          <t>АТ "Ощадбанк"</t>
        </is>
      </c>
      <c r="C1210" t="inlineStr">
        <is>
          <t>державний</t>
        </is>
      </c>
      <c r="D1210" t="inlineStr">
        <is>
          <t>Капітал</t>
        </is>
      </c>
      <c r="E1210" t="inlineStr">
        <is>
          <t>(без привʼязки)</t>
        </is>
      </c>
      <c r="F1210" t="inlineStr">
        <is>
          <t>5</t>
        </is>
      </c>
      <c r="G1210" t="inlineStr">
        <is>
          <t>50</t>
        </is>
      </c>
      <c r="H1210" t="inlineStr">
        <is>
          <t>501</t>
        </is>
      </c>
      <c r="I1210" t="inlineStr">
        <is>
          <t>5010</t>
        </is>
      </c>
      <c r="J1210" t="inlineStr">
        <is>
          <t>Емісійні різниці</t>
        </is>
      </c>
      <c r="K1210" t="inlineStr">
        <is>
          <t>П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6</t>
        </is>
      </c>
      <c r="B1211" t="inlineStr">
        <is>
          <t>АТ "Ощадбанк"</t>
        </is>
      </c>
      <c r="C1211" t="inlineStr">
        <is>
          <t>державний</t>
        </is>
      </c>
      <c r="D1211" t="inlineStr">
        <is>
          <t>Капітал</t>
        </is>
      </c>
      <c r="E1211" t="inlineStr">
        <is>
          <t>(без привʼязки)</t>
        </is>
      </c>
      <c r="F1211" t="inlineStr">
        <is>
          <t>5</t>
        </is>
      </c>
      <c r="G1211" t="inlineStr">
        <is>
          <t>50</t>
        </is>
      </c>
      <c r="H1211" t="inlineStr">
        <is>
          <t>501</t>
        </is>
      </c>
      <c r="I1211" t="inlineStr">
        <is>
          <t>5011</t>
        </is>
      </c>
      <c r="J1211" t="inlineStr">
        <is>
          <t>Операції з акціонерами (власниками)</t>
        </is>
      </c>
      <c r="K1211" t="inlineStr">
        <is>
          <t>А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6</t>
        </is>
      </c>
      <c r="B1212" t="inlineStr">
        <is>
          <t>АТ "Ощадбанк"</t>
        </is>
      </c>
      <c r="C1212" t="inlineStr">
        <is>
          <t>державний</t>
        </is>
      </c>
      <c r="D1212" t="inlineStr">
        <is>
          <t>Капітал</t>
        </is>
      </c>
      <c r="E1212" t="inlineStr">
        <is>
          <t>(без привʼязки)</t>
        </is>
      </c>
      <c r="F1212" t="inlineStr">
        <is>
          <t>5</t>
        </is>
      </c>
      <c r="G1212" t="inlineStr">
        <is>
          <t>50</t>
        </is>
      </c>
      <c r="H1212" t="inlineStr">
        <is>
          <t>501</t>
        </is>
      </c>
      <c r="I1212" t="inlineStr">
        <is>
          <t>5011</t>
        </is>
      </c>
      <c r="J1212" t="inlineStr">
        <is>
          <t>Операції з акціонерами (власниками)</t>
        </is>
      </c>
      <c r="K1212" t="inlineStr">
        <is>
          <t>П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6</t>
        </is>
      </c>
      <c r="B1213" t="inlineStr">
        <is>
          <t>АТ "Ощадбанк"</t>
        </is>
      </c>
      <c r="C1213" t="inlineStr">
        <is>
          <t>державний</t>
        </is>
      </c>
      <c r="D1213" t="inlineStr">
        <is>
          <t>Капітал</t>
        </is>
      </c>
      <c r="E1213" t="inlineStr">
        <is>
          <t>(без привʼязки)</t>
        </is>
      </c>
      <c r="F1213" t="inlineStr">
        <is>
          <t>5</t>
        </is>
      </c>
      <c r="G1213" t="inlineStr">
        <is>
          <t>50</t>
        </is>
      </c>
      <c r="H1213" t="inlineStr">
        <is>
          <t>502</t>
        </is>
      </c>
      <c r="I1213" t="inlineStr">
        <is>
          <t>5020</t>
        </is>
      </c>
      <c r="J1213" t="inlineStr">
        <is>
          <t>Загальні резерви</t>
        </is>
      </c>
      <c r="K1213" t="inlineStr">
        <is>
          <t>П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6</t>
        </is>
      </c>
      <c r="B1214" t="inlineStr">
        <is>
          <t>АТ "Ощадбанк"</t>
        </is>
      </c>
      <c r="C1214" t="inlineStr">
        <is>
          <t>державний</t>
        </is>
      </c>
      <c r="D1214" t="inlineStr">
        <is>
          <t>Капітал</t>
        </is>
      </c>
      <c r="E1214" t="inlineStr">
        <is>
          <t>(без привʼязки)</t>
        </is>
      </c>
      <c r="F1214" t="inlineStr">
        <is>
          <t>5</t>
        </is>
      </c>
      <c r="G1214" t="inlineStr">
        <is>
          <t>50</t>
        </is>
      </c>
      <c r="H1214" t="inlineStr">
        <is>
          <t>502</t>
        </is>
      </c>
      <c r="I1214" t="inlineStr">
        <is>
          <t>5021</t>
        </is>
      </c>
      <c r="J1214" t="inlineStr">
        <is>
          <t>Резервні фонди</t>
        </is>
      </c>
      <c r="K1214" t="inlineStr">
        <is>
          <t>П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1235935.45335</v>
      </c>
      <c r="S1214" t="n">
        <v>1235935.45335</v>
      </c>
      <c r="T1214" t="n">
        <v>0</v>
      </c>
    </row>
    <row r="1215">
      <c r="A1215" t="inlineStr">
        <is>
          <t>6</t>
        </is>
      </c>
      <c r="B1215" t="inlineStr">
        <is>
          <t>АТ "Ощадбанк"</t>
        </is>
      </c>
      <c r="C1215" t="inlineStr">
        <is>
          <t>державний</t>
        </is>
      </c>
      <c r="D1215" t="inlineStr">
        <is>
          <t>Капітал</t>
        </is>
      </c>
      <c r="E1215" t="inlineStr">
        <is>
          <t>(без привʼязки)</t>
        </is>
      </c>
      <c r="F1215" t="inlineStr">
        <is>
          <t>5</t>
        </is>
      </c>
      <c r="G1215" t="inlineStr">
        <is>
          <t>50</t>
        </is>
      </c>
      <c r="H1215" t="inlineStr">
        <is>
          <t>502</t>
        </is>
      </c>
      <c r="I1215" t="inlineStr">
        <is>
          <t>5022</t>
        </is>
      </c>
      <c r="J1215" t="inlineStr">
        <is>
          <t>Інші фонди банку</t>
        </is>
      </c>
      <c r="K1215" t="inlineStr">
        <is>
          <t>П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6</t>
        </is>
      </c>
      <c r="B1216" t="inlineStr">
        <is>
          <t>АТ "Ощадбанк"</t>
        </is>
      </c>
      <c r="C1216" t="inlineStr">
        <is>
          <t>державний</t>
        </is>
      </c>
      <c r="D1216" t="inlineStr">
        <is>
          <t>Капітал</t>
        </is>
      </c>
      <c r="E1216" t="inlineStr">
        <is>
          <t>(без привʼязки)</t>
        </is>
      </c>
      <c r="F1216" t="inlineStr">
        <is>
          <t>5</t>
        </is>
      </c>
      <c r="G1216" t="inlineStr">
        <is>
          <t>50</t>
        </is>
      </c>
      <c r="H1216" t="inlineStr">
        <is>
          <t>503</t>
        </is>
      </c>
      <c r="I1216" t="inlineStr">
        <is>
          <t>5030</t>
        </is>
      </c>
      <c r="J1216" t="inlineStr">
        <is>
          <t>Нерозподілені прибутки минулих років</t>
        </is>
      </c>
      <c r="K1216" t="inlineStr">
        <is>
          <t>П</t>
        </is>
      </c>
      <c r="L1216" t="n">
        <v>20304.49899</v>
      </c>
      <c r="M1216" t="n">
        <v>20304.49899</v>
      </c>
      <c r="N1216" t="n">
        <v>0</v>
      </c>
      <c r="O1216" t="n">
        <v>35636.9079</v>
      </c>
      <c r="P1216" t="n">
        <v>35636.9079</v>
      </c>
      <c r="Q1216" t="n">
        <v>0</v>
      </c>
      <c r="R1216" t="n">
        <v>989685.1692</v>
      </c>
      <c r="S1216" t="n">
        <v>989685.1692</v>
      </c>
      <c r="T1216" t="n">
        <v>0</v>
      </c>
    </row>
    <row r="1217">
      <c r="A1217" t="inlineStr">
        <is>
          <t>6</t>
        </is>
      </c>
      <c r="B1217" t="inlineStr">
        <is>
          <t>АТ "Ощадбанк"</t>
        </is>
      </c>
      <c r="C1217" t="inlineStr">
        <is>
          <t>державний</t>
        </is>
      </c>
      <c r="D1217" t="inlineStr">
        <is>
          <t>Капітал</t>
        </is>
      </c>
      <c r="E1217" t="inlineStr">
        <is>
          <t>(без привʼязки)</t>
        </is>
      </c>
      <c r="F1217" t="inlineStr">
        <is>
          <t>5</t>
        </is>
      </c>
      <c r="G1217" t="inlineStr">
        <is>
          <t>50</t>
        </is>
      </c>
      <c r="H1217" t="inlineStr">
        <is>
          <t>503</t>
        </is>
      </c>
      <c r="I1217" t="inlineStr">
        <is>
          <t>5031</t>
        </is>
      </c>
      <c r="J1217" t="inlineStr">
        <is>
          <t>Непокриті збитки минулих років</t>
        </is>
      </c>
      <c r="K1217" t="inlineStr">
        <is>
          <t>А</t>
        </is>
      </c>
      <c r="L1217" t="n">
        <v>609.7698</v>
      </c>
      <c r="M1217" t="n">
        <v>609.7698</v>
      </c>
      <c r="N1217" t="n">
        <v>0</v>
      </c>
      <c r="O1217" t="n">
        <v>4273.88214</v>
      </c>
      <c r="P1217" t="n">
        <v>4273.88214</v>
      </c>
      <c r="Q1217" t="n">
        <v>0</v>
      </c>
      <c r="R1217" t="n">
        <v>-22778314.40385</v>
      </c>
      <c r="S1217" t="n">
        <v>-22778314.40385</v>
      </c>
      <c r="T1217" t="n">
        <v>0</v>
      </c>
    </row>
    <row r="1218">
      <c r="A1218" t="inlineStr">
        <is>
          <t>6</t>
        </is>
      </c>
      <c r="B1218" t="inlineStr">
        <is>
          <t>АТ "Ощадбанк"</t>
        </is>
      </c>
      <c r="C1218" t="inlineStr">
        <is>
          <t>державний</t>
        </is>
      </c>
      <c r="D1218" t="inlineStr">
        <is>
          <t>Капітал</t>
        </is>
      </c>
      <c r="E1218" t="inlineStr">
        <is>
          <t>(без привʼязки)</t>
        </is>
      </c>
      <c r="F1218" t="inlineStr">
        <is>
          <t>5</t>
        </is>
      </c>
      <c r="G1218" t="inlineStr">
        <is>
          <t>50</t>
        </is>
      </c>
      <c r="H1218" t="inlineStr">
        <is>
          <t>504</t>
        </is>
      </c>
      <c r="I1218" t="inlineStr">
        <is>
          <t>5040</t>
        </is>
      </c>
      <c r="J1218" t="inlineStr">
        <is>
          <t xml:space="preserve">Прибуток звітного року </t>
        </is>
      </c>
      <c r="K1218" t="inlineStr">
        <is>
          <t>П</t>
        </is>
      </c>
      <c r="L1218" t="n">
        <v>272409.43837</v>
      </c>
      <c r="M1218" t="n">
        <v>272409.43837</v>
      </c>
      <c r="N1218" t="n">
        <v>0</v>
      </c>
      <c r="O1218" t="n">
        <v>221507.04666</v>
      </c>
      <c r="P1218" t="n">
        <v>221507.04666</v>
      </c>
      <c r="Q1218" t="n">
        <v>0</v>
      </c>
      <c r="R1218" t="n">
        <v>16031622.52501</v>
      </c>
      <c r="S1218" t="n">
        <v>16031622.52501</v>
      </c>
      <c r="T1218" t="n">
        <v>0</v>
      </c>
    </row>
    <row r="1219">
      <c r="A1219" t="inlineStr">
        <is>
          <t>6</t>
        </is>
      </c>
      <c r="B1219" t="inlineStr">
        <is>
          <t>АТ "Ощадбанк"</t>
        </is>
      </c>
      <c r="C1219" t="inlineStr">
        <is>
          <t>державний</t>
        </is>
      </c>
      <c r="D1219" t="inlineStr">
        <is>
          <t>Капітал</t>
        </is>
      </c>
      <c r="E1219" t="inlineStr">
        <is>
          <t>(без привʼязки)</t>
        </is>
      </c>
      <c r="F1219" t="inlineStr">
        <is>
          <t>5</t>
        </is>
      </c>
      <c r="G1219" t="inlineStr">
        <is>
          <t>50</t>
        </is>
      </c>
      <c r="H1219" t="inlineStr">
        <is>
          <t>504</t>
        </is>
      </c>
      <c r="I1219" t="inlineStr">
        <is>
          <t>5041</t>
        </is>
      </c>
      <c r="J1219" t="inlineStr">
        <is>
          <t>Збиток звітного року</t>
        </is>
      </c>
      <c r="K1219" t="inlineStr">
        <is>
          <t>А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6</t>
        </is>
      </c>
      <c r="B1220" t="inlineStr">
        <is>
          <t>АТ "Ощадбанк"</t>
        </is>
      </c>
      <c r="C1220" t="inlineStr">
        <is>
          <t>державний</t>
        </is>
      </c>
      <c r="D1220" t="inlineStr">
        <is>
          <t>Капітал</t>
        </is>
      </c>
      <c r="E1220" t="inlineStr">
        <is>
          <t>(без привʼязки)</t>
        </is>
      </c>
      <c r="F1220" t="inlineStr">
        <is>
          <t>5</t>
        </is>
      </c>
      <c r="G1220" t="inlineStr">
        <is>
          <t>51</t>
        </is>
      </c>
      <c r="H1220" t="inlineStr">
        <is>
          <t>510</t>
        </is>
      </c>
      <c r="I1220" t="inlineStr">
        <is>
          <t>5100</t>
        </is>
      </c>
      <c r="J1220" t="inlineStr">
        <is>
          <t>Результати переоцінки основних засобів</t>
        </is>
      </c>
      <c r="K1220" t="inlineStr">
        <is>
          <t>П</t>
        </is>
      </c>
      <c r="L1220" t="n">
        <v>1564248.13193</v>
      </c>
      <c r="M1220" t="n">
        <v>1564248.13193</v>
      </c>
      <c r="N1220" t="n">
        <v>0</v>
      </c>
      <c r="O1220" t="n">
        <v>2059877.60563</v>
      </c>
      <c r="P1220" t="n">
        <v>2059877.60563</v>
      </c>
      <c r="Q1220" t="n">
        <v>0</v>
      </c>
      <c r="R1220" t="n">
        <v>2258217.35743</v>
      </c>
      <c r="S1220" t="n">
        <v>2258217.35743</v>
      </c>
      <c r="T1220" t="n">
        <v>0</v>
      </c>
    </row>
    <row r="1221">
      <c r="A1221" t="inlineStr">
        <is>
          <t>6</t>
        </is>
      </c>
      <c r="B1221" t="inlineStr">
        <is>
          <t>АТ "Ощадбанк"</t>
        </is>
      </c>
      <c r="C1221" t="inlineStr">
        <is>
          <t>державний</t>
        </is>
      </c>
      <c r="D1221" t="inlineStr">
        <is>
          <t>Капітал</t>
        </is>
      </c>
      <c r="E1221" t="inlineStr">
        <is>
          <t>(без привʼязки)</t>
        </is>
      </c>
      <c r="F1221" t="inlineStr">
        <is>
          <t>5</t>
        </is>
      </c>
      <c r="G1221" t="inlineStr">
        <is>
          <t>51</t>
        </is>
      </c>
      <c r="H1221" t="inlineStr">
        <is>
          <t>510</t>
        </is>
      </c>
      <c r="I1221" t="inlineStr">
        <is>
          <t>5102</t>
        </is>
      </c>
      <c r="J1221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1221" t="inlineStr">
        <is>
          <t>А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6</t>
        </is>
      </c>
      <c r="B1222" t="inlineStr">
        <is>
          <t>АТ "Ощадбанк"</t>
        </is>
      </c>
      <c r="C1222" t="inlineStr">
        <is>
          <t>державний</t>
        </is>
      </c>
      <c r="D1222" t="inlineStr">
        <is>
          <t>Капітал</t>
        </is>
      </c>
      <c r="E1222" t="inlineStr">
        <is>
          <t>(без привʼязки)</t>
        </is>
      </c>
      <c r="F1222" t="inlineStr">
        <is>
          <t>5</t>
        </is>
      </c>
      <c r="G1222" t="inlineStr">
        <is>
          <t>51</t>
        </is>
      </c>
      <c r="H1222" t="inlineStr">
        <is>
          <t>510</t>
        </is>
      </c>
      <c r="I1222" t="inlineStr">
        <is>
          <t>5102</t>
        </is>
      </c>
      <c r="J1222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1222" t="inlineStr">
        <is>
          <t>П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6</t>
        </is>
      </c>
      <c r="B1223" t="inlineStr">
        <is>
          <t>АТ "Ощадбанк"</t>
        </is>
      </c>
      <c r="C1223" t="inlineStr">
        <is>
          <t>державний</t>
        </is>
      </c>
      <c r="D1223" t="inlineStr">
        <is>
          <t>Капітал</t>
        </is>
      </c>
      <c r="E1223" t="inlineStr">
        <is>
          <t>(без привʼязки)</t>
        </is>
      </c>
      <c r="F1223" t="inlineStr">
        <is>
          <t>5</t>
        </is>
      </c>
      <c r="G1223" t="inlineStr">
        <is>
          <t>51</t>
        </is>
      </c>
      <c r="H1223" t="inlineStr">
        <is>
          <t>510</t>
        </is>
      </c>
      <c r="I1223" t="inlineStr">
        <is>
          <t>5105</t>
        </is>
      </c>
      <c r="J1223" t="inlineStr">
        <is>
          <t>Результати коригування вартості фінансових інструментів за операціями з акціонерами</t>
        </is>
      </c>
      <c r="K1223" t="inlineStr">
        <is>
          <t>А</t>
        </is>
      </c>
      <c r="L1223" t="n">
        <v>4273.88214</v>
      </c>
      <c r="M1223" t="n">
        <v>4273.88214</v>
      </c>
      <c r="N1223" t="n">
        <v>0</v>
      </c>
      <c r="O1223" t="n">
        <v>609.7698</v>
      </c>
      <c r="P1223" t="n">
        <v>609.7698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6</t>
        </is>
      </c>
      <c r="B1224" t="inlineStr">
        <is>
          <t>АТ "Ощадбанк"</t>
        </is>
      </c>
      <c r="C1224" t="inlineStr">
        <is>
          <t>державний</t>
        </is>
      </c>
      <c r="D1224" t="inlineStr">
        <is>
          <t>Капітал</t>
        </is>
      </c>
      <c r="E1224" t="inlineStr">
        <is>
          <t>(без привʼязки)</t>
        </is>
      </c>
      <c r="F1224" t="inlineStr">
        <is>
          <t>5</t>
        </is>
      </c>
      <c r="G1224" t="inlineStr">
        <is>
          <t>51</t>
        </is>
      </c>
      <c r="H1224" t="inlineStr">
        <is>
          <t>510</t>
        </is>
      </c>
      <c r="I1224" t="inlineStr">
        <is>
          <t>5105</t>
        </is>
      </c>
      <c r="J1224" t="inlineStr">
        <is>
          <t>Результати коригування вартості фінансових інструментів за операціями з акціонерами</t>
        </is>
      </c>
      <c r="K1224" t="inlineStr">
        <is>
          <t>П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55544.94812</v>
      </c>
      <c r="S1224" t="n">
        <v>55544.94812</v>
      </c>
      <c r="T1224" t="n">
        <v>0</v>
      </c>
    </row>
    <row r="1225">
      <c r="A1225" t="inlineStr">
        <is>
          <t>6</t>
        </is>
      </c>
      <c r="B1225" t="inlineStr">
        <is>
          <t>АТ "Ощадбанк"</t>
        </is>
      </c>
      <c r="C1225" t="inlineStr">
        <is>
          <t>державний</t>
        </is>
      </c>
      <c r="D1225" t="inlineStr">
        <is>
          <t>Капітал</t>
        </is>
      </c>
      <c r="E1225" t="inlineStr">
        <is>
          <t>(без привʼязки)</t>
        </is>
      </c>
      <c r="F1225" t="inlineStr">
        <is>
          <t>5</t>
        </is>
      </c>
      <c r="G1225" t="inlineStr">
        <is>
          <t>51</t>
        </is>
      </c>
      <c r="H1225" t="inlineStr">
        <is>
          <t>510</t>
        </is>
      </c>
      <c r="I1225" t="inlineStr">
        <is>
          <t>5106</t>
        </is>
      </c>
      <c r="J122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1225" t="inlineStr">
        <is>
          <t>А</t>
        </is>
      </c>
      <c r="L1225" t="n">
        <v>587.6188</v>
      </c>
      <c r="M1225" t="n">
        <v>587.6188</v>
      </c>
      <c r="N1225" t="n">
        <v>0</v>
      </c>
      <c r="O1225" t="n">
        <v>0</v>
      </c>
      <c r="P1225" t="n">
        <v>0</v>
      </c>
      <c r="Q1225" t="n">
        <v>0</v>
      </c>
      <c r="R1225" t="n">
        <v>-577.05021</v>
      </c>
      <c r="S1225" t="n">
        <v>-577.05021</v>
      </c>
      <c r="T1225" t="n">
        <v>0</v>
      </c>
    </row>
    <row r="1226">
      <c r="A1226" t="inlineStr">
        <is>
          <t>6</t>
        </is>
      </c>
      <c r="B1226" t="inlineStr">
        <is>
          <t>АТ "Ощадбанк"</t>
        </is>
      </c>
      <c r="C1226" t="inlineStr">
        <is>
          <t>державний</t>
        </is>
      </c>
      <c r="D1226" t="inlineStr">
        <is>
          <t>Капітал</t>
        </is>
      </c>
      <c r="E1226" t="inlineStr">
        <is>
          <t>(без привʼязки)</t>
        </is>
      </c>
      <c r="F1226" t="inlineStr">
        <is>
          <t>5</t>
        </is>
      </c>
      <c r="G1226" t="inlineStr">
        <is>
          <t>51</t>
        </is>
      </c>
      <c r="H1226" t="inlineStr">
        <is>
          <t>510</t>
        </is>
      </c>
      <c r="I1226" t="inlineStr">
        <is>
          <t>5106</t>
        </is>
      </c>
      <c r="J1226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1226" t="inlineStr">
        <is>
          <t>П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1822.01071</v>
      </c>
      <c r="S1226" t="n">
        <v>1822.01071</v>
      </c>
      <c r="T1226" t="n">
        <v>0</v>
      </c>
    </row>
    <row r="1227">
      <c r="A1227" t="inlineStr">
        <is>
          <t>6</t>
        </is>
      </c>
      <c r="B1227" t="inlineStr">
        <is>
          <t>АТ "Ощадбанк"</t>
        </is>
      </c>
      <c r="C1227" t="inlineStr">
        <is>
          <t>державний</t>
        </is>
      </c>
      <c r="D1227" t="inlineStr">
        <is>
          <t>Капітал</t>
        </is>
      </c>
      <c r="E1227" t="inlineStr">
        <is>
          <t>(без привʼязки)</t>
        </is>
      </c>
      <c r="F1227" t="inlineStr">
        <is>
          <t>5</t>
        </is>
      </c>
      <c r="G1227" t="inlineStr">
        <is>
          <t>59</t>
        </is>
      </c>
      <c r="H1227" t="inlineStr">
        <is>
          <t>599</t>
        </is>
      </c>
      <c r="I1227" t="inlineStr">
        <is>
          <t>5999</t>
        </is>
      </c>
      <c r="J1227" t="inlineStr">
        <is>
          <t>5999</t>
        </is>
      </c>
      <c r="K1227" t="inlineStr">
        <is>
          <t>П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1228479.08835</v>
      </c>
      <c r="S1227" t="n">
        <v>1228479.08835</v>
      </c>
      <c r="T1227" t="n">
        <v>0</v>
      </c>
    </row>
    <row r="1228">
      <c r="A1228" t="inlineStr">
        <is>
          <t>6</t>
        </is>
      </c>
      <c r="B1228" t="inlineStr">
        <is>
          <t>АТ "Ощадбанк"</t>
        </is>
      </c>
      <c r="C1228" t="inlineStr">
        <is>
          <t>державний</t>
        </is>
      </c>
      <c r="D1228" t="inlineStr">
        <is>
          <t>Доходи</t>
        </is>
      </c>
      <c r="E1228" t="inlineStr">
        <is>
          <t>(без привʼязки)</t>
        </is>
      </c>
      <c r="F1228" t="inlineStr">
        <is>
          <t>6</t>
        </is>
      </c>
      <c r="G1228" t="inlineStr">
        <is>
          <t>60</t>
        </is>
      </c>
      <c r="H1228" t="inlineStr">
        <is>
          <t>600</t>
        </is>
      </c>
      <c r="I1228" t="inlineStr">
        <is>
          <t>6000</t>
        </is>
      </c>
      <c r="J1228" t="inlineStr">
        <is>
          <t>Процентні доходи за коштами на вимогу, що розміщені в Hаціональному банку України</t>
        </is>
      </c>
      <c r="K1228" t="inlineStr">
        <is>
          <t>А</t>
        </is>
      </c>
      <c r="L1228" t="n">
        <v>0</v>
      </c>
      <c r="M1228" t="n">
        <v>0</v>
      </c>
      <c r="N1228" t="n">
        <v>0</v>
      </c>
      <c r="O1228" t="n">
        <v>668.44388</v>
      </c>
      <c r="P1228" t="n">
        <v>668.44388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6</t>
        </is>
      </c>
      <c r="B1229" t="inlineStr">
        <is>
          <t>АТ "Ощадбанк"</t>
        </is>
      </c>
      <c r="C1229" t="inlineStr">
        <is>
          <t>державний</t>
        </is>
      </c>
      <c r="D1229" t="inlineStr">
        <is>
          <t>Доходи</t>
        </is>
      </c>
      <c r="E1229" t="inlineStr">
        <is>
          <t>(без привʼязки)</t>
        </is>
      </c>
      <c r="F1229" t="inlineStr">
        <is>
          <t>6</t>
        </is>
      </c>
      <c r="G1229" t="inlineStr">
        <is>
          <t>60</t>
        </is>
      </c>
      <c r="H1229" t="inlineStr">
        <is>
          <t>600</t>
        </is>
      </c>
      <c r="I1229" t="inlineStr">
        <is>
          <t>6000</t>
        </is>
      </c>
      <c r="J1229" t="inlineStr">
        <is>
          <t>Процентні доходи за коштами на вимогу, що розміщені в Hаціональному банку України</t>
        </is>
      </c>
      <c r="K1229" t="inlineStr">
        <is>
          <t>П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1286.72237</v>
      </c>
      <c r="S1229" t="n">
        <v>1286.72237</v>
      </c>
      <c r="T1229" t="n">
        <v>0</v>
      </c>
    </row>
    <row r="1230">
      <c r="A1230" t="inlineStr">
        <is>
          <t>6</t>
        </is>
      </c>
      <c r="B1230" t="inlineStr">
        <is>
          <t>АТ "Ощадбанк"</t>
        </is>
      </c>
      <c r="C1230" t="inlineStr">
        <is>
          <t>державний</t>
        </is>
      </c>
      <c r="D1230" t="inlineStr">
        <is>
          <t>Доходи</t>
        </is>
      </c>
      <c r="E1230" t="inlineStr">
        <is>
          <t>(без привʼязки)</t>
        </is>
      </c>
      <c r="F1230" t="inlineStr">
        <is>
          <t>6</t>
        </is>
      </c>
      <c r="G1230" t="inlineStr">
        <is>
          <t>60</t>
        </is>
      </c>
      <c r="H1230" t="inlineStr">
        <is>
          <t>601</t>
        </is>
      </c>
      <c r="I1230" t="inlineStr">
        <is>
          <t>6010</t>
        </is>
      </c>
      <c r="J123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1230" t="inlineStr">
        <is>
          <t>А</t>
        </is>
      </c>
      <c r="L1230" t="n">
        <v>0</v>
      </c>
      <c r="M1230" t="n">
        <v>0</v>
      </c>
      <c r="N1230" t="n">
        <v>0</v>
      </c>
      <c r="O1230" t="n">
        <v>28071.67586</v>
      </c>
      <c r="P1230" t="n">
        <v>28071.67586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6</t>
        </is>
      </c>
      <c r="B1231" t="inlineStr">
        <is>
          <t>АТ "Ощадбанк"</t>
        </is>
      </c>
      <c r="C1231" t="inlineStr">
        <is>
          <t>державний</t>
        </is>
      </c>
      <c r="D1231" t="inlineStr">
        <is>
          <t>Доходи</t>
        </is>
      </c>
      <c r="E1231" t="inlineStr">
        <is>
          <t>(без привʼязки)</t>
        </is>
      </c>
      <c r="F1231" t="inlineStr">
        <is>
          <t>6</t>
        </is>
      </c>
      <c r="G1231" t="inlineStr">
        <is>
          <t>60</t>
        </is>
      </c>
      <c r="H1231" t="inlineStr">
        <is>
          <t>601</t>
        </is>
      </c>
      <c r="I1231" t="inlineStr">
        <is>
          <t>6010</t>
        </is>
      </c>
      <c r="J123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1231" t="inlineStr">
        <is>
          <t>П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67221.38241999999</v>
      </c>
      <c r="S1231" t="n">
        <v>67221.38241999999</v>
      </c>
      <c r="T1231" t="n">
        <v>0</v>
      </c>
    </row>
    <row r="1232">
      <c r="A1232" t="inlineStr">
        <is>
          <t>6</t>
        </is>
      </c>
      <c r="B1232" t="inlineStr">
        <is>
          <t>АТ "Ощадбанк"</t>
        </is>
      </c>
      <c r="C1232" t="inlineStr">
        <is>
          <t>державний</t>
        </is>
      </c>
      <c r="D1232" t="inlineStr">
        <is>
          <t>Доходи</t>
        </is>
      </c>
      <c r="E1232" t="inlineStr">
        <is>
          <t>(без привʼязки)</t>
        </is>
      </c>
      <c r="F1232" t="inlineStr">
        <is>
          <t>6</t>
        </is>
      </c>
      <c r="G1232" t="inlineStr">
        <is>
          <t>60</t>
        </is>
      </c>
      <c r="H1232" t="inlineStr">
        <is>
          <t>601</t>
        </is>
      </c>
      <c r="I1232" t="inlineStr">
        <is>
          <t>6011</t>
        </is>
      </c>
      <c r="J123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1232" t="inlineStr">
        <is>
          <t>А</t>
        </is>
      </c>
      <c r="L1232" t="n">
        <v>0</v>
      </c>
      <c r="M1232" t="n">
        <v>0</v>
      </c>
      <c r="N1232" t="n">
        <v>0</v>
      </c>
      <c r="O1232" t="n">
        <v>12871.86712</v>
      </c>
      <c r="P1232" t="n">
        <v>12871.86712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6</t>
        </is>
      </c>
      <c r="B1233" t="inlineStr">
        <is>
          <t>АТ "Ощадбанк"</t>
        </is>
      </c>
      <c r="C1233" t="inlineStr">
        <is>
          <t>державний</t>
        </is>
      </c>
      <c r="D1233" t="inlineStr">
        <is>
          <t>Доходи</t>
        </is>
      </c>
      <c r="E1233" t="inlineStr">
        <is>
          <t>(без привʼязки)</t>
        </is>
      </c>
      <c r="F1233" t="inlineStr">
        <is>
          <t>6</t>
        </is>
      </c>
      <c r="G1233" t="inlineStr">
        <is>
          <t>60</t>
        </is>
      </c>
      <c r="H1233" t="inlineStr">
        <is>
          <t>601</t>
        </is>
      </c>
      <c r="I1233" t="inlineStr">
        <is>
          <t>6011</t>
        </is>
      </c>
      <c r="J123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1233" t="inlineStr">
        <is>
          <t>П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25517.3791</v>
      </c>
      <c r="S1233" t="n">
        <v>25517.3791</v>
      </c>
      <c r="T1233" t="n">
        <v>0</v>
      </c>
    </row>
    <row r="1234">
      <c r="A1234" t="inlineStr">
        <is>
          <t>6</t>
        </is>
      </c>
      <c r="B1234" t="inlineStr">
        <is>
          <t>АТ "Ощадбанк"</t>
        </is>
      </c>
      <c r="C1234" t="inlineStr">
        <is>
          <t>державний</t>
        </is>
      </c>
      <c r="D1234" t="inlineStr">
        <is>
          <t>Доходи</t>
        </is>
      </c>
      <c r="E1234" t="inlineStr">
        <is>
          <t>(без привʼязки)</t>
        </is>
      </c>
      <c r="F1234" t="inlineStr">
        <is>
          <t>6</t>
        </is>
      </c>
      <c r="G1234" t="inlineStr">
        <is>
          <t>60</t>
        </is>
      </c>
      <c r="H1234" t="inlineStr">
        <is>
          <t>601</t>
        </is>
      </c>
      <c r="I1234" t="inlineStr">
        <is>
          <t>6012</t>
        </is>
      </c>
      <c r="J123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1234" t="inlineStr">
        <is>
          <t>А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6</t>
        </is>
      </c>
      <c r="B1235" t="inlineStr">
        <is>
          <t>АТ "Ощадбанк"</t>
        </is>
      </c>
      <c r="C1235" t="inlineStr">
        <is>
          <t>державний</t>
        </is>
      </c>
      <c r="D1235" t="inlineStr">
        <is>
          <t>Доходи</t>
        </is>
      </c>
      <c r="E1235" t="inlineStr">
        <is>
          <t>(без привʼязки)</t>
        </is>
      </c>
      <c r="F1235" t="inlineStr">
        <is>
          <t>6</t>
        </is>
      </c>
      <c r="G1235" t="inlineStr">
        <is>
          <t>60</t>
        </is>
      </c>
      <c r="H1235" t="inlineStr">
        <is>
          <t>601</t>
        </is>
      </c>
      <c r="I1235" t="inlineStr">
        <is>
          <t>6012</t>
        </is>
      </c>
      <c r="J123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1235" t="inlineStr">
        <is>
          <t>П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6</t>
        </is>
      </c>
      <c r="B1236" t="inlineStr">
        <is>
          <t>АТ "Ощадбанк"</t>
        </is>
      </c>
      <c r="C1236" t="inlineStr">
        <is>
          <t>державний</t>
        </is>
      </c>
      <c r="D1236" t="inlineStr">
        <is>
          <t>Доходи</t>
        </is>
      </c>
      <c r="E1236" t="inlineStr">
        <is>
          <t>(без привʼязки)</t>
        </is>
      </c>
      <c r="F1236" t="inlineStr">
        <is>
          <t>6</t>
        </is>
      </c>
      <c r="G1236" t="inlineStr">
        <is>
          <t>60</t>
        </is>
      </c>
      <c r="H1236" t="inlineStr">
        <is>
          <t>601</t>
        </is>
      </c>
      <c r="I1236" t="inlineStr">
        <is>
          <t>6013</t>
        </is>
      </c>
      <c r="J1236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1236" t="inlineStr">
        <is>
          <t>А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6</t>
        </is>
      </c>
      <c r="B1237" t="inlineStr">
        <is>
          <t>АТ "Ощадбанк"</t>
        </is>
      </c>
      <c r="C1237" t="inlineStr">
        <is>
          <t>державний</t>
        </is>
      </c>
      <c r="D1237" t="inlineStr">
        <is>
          <t>Доходи</t>
        </is>
      </c>
      <c r="E1237" t="inlineStr">
        <is>
          <t>(без привʼязки)</t>
        </is>
      </c>
      <c r="F1237" t="inlineStr">
        <is>
          <t>6</t>
        </is>
      </c>
      <c r="G1237" t="inlineStr">
        <is>
          <t>60</t>
        </is>
      </c>
      <c r="H1237" t="inlineStr">
        <is>
          <t>601</t>
        </is>
      </c>
      <c r="I1237" t="inlineStr">
        <is>
          <t>6013</t>
        </is>
      </c>
      <c r="J123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1237" t="inlineStr">
        <is>
          <t>П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6</t>
        </is>
      </c>
      <c r="B1238" t="inlineStr">
        <is>
          <t>АТ "Ощадбанк"</t>
        </is>
      </c>
      <c r="C1238" t="inlineStr">
        <is>
          <t>державний</t>
        </is>
      </c>
      <c r="D1238" t="inlineStr">
        <is>
          <t>Доходи</t>
        </is>
      </c>
      <c r="E1238" t="inlineStr">
        <is>
          <t>(без привʼязки)</t>
        </is>
      </c>
      <c r="F1238" t="inlineStr">
        <is>
          <t>6</t>
        </is>
      </c>
      <c r="G1238" t="inlineStr">
        <is>
          <t>60</t>
        </is>
      </c>
      <c r="H1238" t="inlineStr">
        <is>
          <t>601</t>
        </is>
      </c>
      <c r="I1238" t="inlineStr">
        <is>
          <t>6014</t>
        </is>
      </c>
      <c r="J123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1238" t="inlineStr">
        <is>
          <t>А</t>
        </is>
      </c>
      <c r="L1238" t="n">
        <v>0</v>
      </c>
      <c r="M1238" t="n">
        <v>0</v>
      </c>
      <c r="N1238" t="n">
        <v>0</v>
      </c>
      <c r="O1238" t="n">
        <v>17655.95186</v>
      </c>
      <c r="P1238" t="n">
        <v>17655.95186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6</t>
        </is>
      </c>
      <c r="B1239" t="inlineStr">
        <is>
          <t>АТ "Ощадбанк"</t>
        </is>
      </c>
      <c r="C1239" t="inlineStr">
        <is>
          <t>державний</t>
        </is>
      </c>
      <c r="D1239" t="inlineStr">
        <is>
          <t>Доходи</t>
        </is>
      </c>
      <c r="E1239" t="inlineStr">
        <is>
          <t>(без привʼязки)</t>
        </is>
      </c>
      <c r="F1239" t="inlineStr">
        <is>
          <t>6</t>
        </is>
      </c>
      <c r="G1239" t="inlineStr">
        <is>
          <t>60</t>
        </is>
      </c>
      <c r="H1239" t="inlineStr">
        <is>
          <t>601</t>
        </is>
      </c>
      <c r="I1239" t="inlineStr">
        <is>
          <t>6014</t>
        </is>
      </c>
      <c r="J123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1239" t="inlineStr">
        <is>
          <t>П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34686.32395</v>
      </c>
      <c r="S1239" t="n">
        <v>34686.32395</v>
      </c>
      <c r="T1239" t="n">
        <v>0</v>
      </c>
    </row>
    <row r="1240">
      <c r="A1240" t="inlineStr">
        <is>
          <t>6</t>
        </is>
      </c>
      <c r="B1240" t="inlineStr">
        <is>
          <t>АТ "Ощадбанк"</t>
        </is>
      </c>
      <c r="C1240" t="inlineStr">
        <is>
          <t>державний</t>
        </is>
      </c>
      <c r="D1240" t="inlineStr">
        <is>
          <t>Доходи</t>
        </is>
      </c>
      <c r="E1240" t="inlineStr">
        <is>
          <t>(без привʼязки)</t>
        </is>
      </c>
      <c r="F1240" t="inlineStr">
        <is>
          <t>6</t>
        </is>
      </c>
      <c r="G1240" t="inlineStr">
        <is>
          <t>60</t>
        </is>
      </c>
      <c r="H1240" t="inlineStr">
        <is>
          <t>601</t>
        </is>
      </c>
      <c r="I1240" t="inlineStr">
        <is>
          <t>6015</t>
        </is>
      </c>
      <c r="J124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1240" t="inlineStr">
        <is>
          <t>А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6</t>
        </is>
      </c>
      <c r="B1241" t="inlineStr">
        <is>
          <t>АТ "Ощадбанк"</t>
        </is>
      </c>
      <c r="C1241" t="inlineStr">
        <is>
          <t>державний</t>
        </is>
      </c>
      <c r="D1241" t="inlineStr">
        <is>
          <t>Доходи</t>
        </is>
      </c>
      <c r="E1241" t="inlineStr">
        <is>
          <t>(без привʼязки)</t>
        </is>
      </c>
      <c r="F1241" t="inlineStr">
        <is>
          <t>6</t>
        </is>
      </c>
      <c r="G1241" t="inlineStr">
        <is>
          <t>60</t>
        </is>
      </c>
      <c r="H1241" t="inlineStr">
        <is>
          <t>601</t>
        </is>
      </c>
      <c r="I1241" t="inlineStr">
        <is>
          <t>6015</t>
        </is>
      </c>
      <c r="J124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1241" t="inlineStr">
        <is>
          <t>П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6</t>
        </is>
      </c>
      <c r="B1242" t="inlineStr">
        <is>
          <t>АТ "Ощадбанк"</t>
        </is>
      </c>
      <c r="C1242" t="inlineStr">
        <is>
          <t>державний</t>
        </is>
      </c>
      <c r="D1242" t="inlineStr">
        <is>
          <t>Доходи</t>
        </is>
      </c>
      <c r="E1242" t="inlineStr">
        <is>
          <t>(без привʼязки)</t>
        </is>
      </c>
      <c r="F1242" t="inlineStr">
        <is>
          <t>6</t>
        </is>
      </c>
      <c r="G1242" t="inlineStr">
        <is>
          <t>60</t>
        </is>
      </c>
      <c r="H1242" t="inlineStr">
        <is>
          <t>601</t>
        </is>
      </c>
      <c r="I1242" t="inlineStr">
        <is>
          <t>6016</t>
        </is>
      </c>
      <c r="J1242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K1242" t="inlineStr">
        <is>
          <t>А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6</t>
        </is>
      </c>
      <c r="B1243" t="inlineStr">
        <is>
          <t>АТ "Ощадбанк"</t>
        </is>
      </c>
      <c r="C1243" t="inlineStr">
        <is>
          <t>державний</t>
        </is>
      </c>
      <c r="D1243" t="inlineStr">
        <is>
          <t>Доходи</t>
        </is>
      </c>
      <c r="E1243" t="inlineStr">
        <is>
          <t>(без привʼязки)</t>
        </is>
      </c>
      <c r="F1243" t="inlineStr">
        <is>
          <t>6</t>
        </is>
      </c>
      <c r="G1243" t="inlineStr">
        <is>
          <t>60</t>
        </is>
      </c>
      <c r="H1243" t="inlineStr">
        <is>
          <t>602</t>
        </is>
      </c>
      <c r="I1243" t="inlineStr">
        <is>
          <t>6020</t>
        </is>
      </c>
      <c r="J124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1243" t="inlineStr">
        <is>
          <t>А</t>
        </is>
      </c>
      <c r="L1243" t="n">
        <v>224.00133</v>
      </c>
      <c r="M1243" t="n">
        <v>224.00133</v>
      </c>
      <c r="N1243" t="n">
        <v>0</v>
      </c>
      <c r="O1243" t="n">
        <v>19944.78231</v>
      </c>
      <c r="P1243" t="n">
        <v>19944.78231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6</t>
        </is>
      </c>
      <c r="B1244" t="inlineStr">
        <is>
          <t>АТ "Ощадбанк"</t>
        </is>
      </c>
      <c r="C1244" t="inlineStr">
        <is>
          <t>державний</t>
        </is>
      </c>
      <c r="D1244" t="inlineStr">
        <is>
          <t>Доходи</t>
        </is>
      </c>
      <c r="E1244" t="inlineStr">
        <is>
          <t>(без привʼязки)</t>
        </is>
      </c>
      <c r="F1244" t="inlineStr">
        <is>
          <t>6</t>
        </is>
      </c>
      <c r="G1244" t="inlineStr">
        <is>
          <t>60</t>
        </is>
      </c>
      <c r="H1244" t="inlineStr">
        <is>
          <t>602</t>
        </is>
      </c>
      <c r="I1244" t="inlineStr">
        <is>
          <t>6020</t>
        </is>
      </c>
      <c r="J124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1244" t="inlineStr">
        <is>
          <t>П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32824.39891</v>
      </c>
      <c r="S1244" t="n">
        <v>32824.39891</v>
      </c>
      <c r="T1244" t="n">
        <v>0</v>
      </c>
    </row>
    <row r="1245">
      <c r="A1245" t="inlineStr">
        <is>
          <t>6</t>
        </is>
      </c>
      <c r="B1245" t="inlineStr">
        <is>
          <t>АТ "Ощадбанк"</t>
        </is>
      </c>
      <c r="C1245" t="inlineStr">
        <is>
          <t>державний</t>
        </is>
      </c>
      <c r="D1245" t="inlineStr">
        <is>
          <t>Доходи</t>
        </is>
      </c>
      <c r="E1245" t="inlineStr">
        <is>
          <t>(без привʼязки)</t>
        </is>
      </c>
      <c r="F1245" t="inlineStr">
        <is>
          <t>6</t>
        </is>
      </c>
      <c r="G1245" t="inlineStr">
        <is>
          <t>60</t>
        </is>
      </c>
      <c r="H1245" t="inlineStr">
        <is>
          <t>602</t>
        </is>
      </c>
      <c r="I1245" t="inlineStr">
        <is>
          <t>6021</t>
        </is>
      </c>
      <c r="J124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1245" t="inlineStr">
        <is>
          <t>А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6</t>
        </is>
      </c>
      <c r="B1246" t="inlineStr">
        <is>
          <t>АТ "Ощадбанк"</t>
        </is>
      </c>
      <c r="C1246" t="inlineStr">
        <is>
          <t>державний</t>
        </is>
      </c>
      <c r="D1246" t="inlineStr">
        <is>
          <t>Доходи</t>
        </is>
      </c>
      <c r="E1246" t="inlineStr">
        <is>
          <t>(без привʼязки)</t>
        </is>
      </c>
      <c r="F1246" t="inlineStr">
        <is>
          <t>6</t>
        </is>
      </c>
      <c r="G1246" t="inlineStr">
        <is>
          <t>60</t>
        </is>
      </c>
      <c r="H1246" t="inlineStr">
        <is>
          <t>602</t>
        </is>
      </c>
      <c r="I1246" t="inlineStr">
        <is>
          <t>6021</t>
        </is>
      </c>
      <c r="J124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1246" t="inlineStr">
        <is>
          <t>П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6</t>
        </is>
      </c>
      <c r="B1247" t="inlineStr">
        <is>
          <t>АТ "Ощадбанк"</t>
        </is>
      </c>
      <c r="C1247" t="inlineStr">
        <is>
          <t>державний</t>
        </is>
      </c>
      <c r="D1247" t="inlineStr">
        <is>
          <t>Доходи</t>
        </is>
      </c>
      <c r="E1247" t="inlineStr">
        <is>
          <t>(без привʼязки)</t>
        </is>
      </c>
      <c r="F1247" t="inlineStr">
        <is>
          <t>6</t>
        </is>
      </c>
      <c r="G1247" t="inlineStr">
        <is>
          <t>60</t>
        </is>
      </c>
      <c r="H1247" t="inlineStr">
        <is>
          <t>602</t>
        </is>
      </c>
      <c r="I1247" t="inlineStr">
        <is>
          <t>6022</t>
        </is>
      </c>
      <c r="J124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1247" t="inlineStr">
        <is>
          <t>А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6</t>
        </is>
      </c>
      <c r="B1248" t="inlineStr">
        <is>
          <t>АТ "Ощадбанк"</t>
        </is>
      </c>
      <c r="C1248" t="inlineStr">
        <is>
          <t>державний</t>
        </is>
      </c>
      <c r="D1248" t="inlineStr">
        <is>
          <t>Доходи</t>
        </is>
      </c>
      <c r="E1248" t="inlineStr">
        <is>
          <t>(без привʼязки)</t>
        </is>
      </c>
      <c r="F1248" t="inlineStr">
        <is>
          <t>6</t>
        </is>
      </c>
      <c r="G1248" t="inlineStr">
        <is>
          <t>60</t>
        </is>
      </c>
      <c r="H1248" t="inlineStr">
        <is>
          <t>602</t>
        </is>
      </c>
      <c r="I1248" t="inlineStr">
        <is>
          <t>6022</t>
        </is>
      </c>
      <c r="J124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1248" t="inlineStr">
        <is>
          <t>П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6</t>
        </is>
      </c>
      <c r="B1249" t="inlineStr">
        <is>
          <t>АТ "Ощадбанк"</t>
        </is>
      </c>
      <c r="C1249" t="inlineStr">
        <is>
          <t>державний</t>
        </is>
      </c>
      <c r="D1249" t="inlineStr">
        <is>
          <t>Доходи</t>
        </is>
      </c>
      <c r="E1249" t="inlineStr">
        <is>
          <t>(без привʼязки)</t>
        </is>
      </c>
      <c r="F1249" t="inlineStr">
        <is>
          <t>6</t>
        </is>
      </c>
      <c r="G1249" t="inlineStr">
        <is>
          <t>60</t>
        </is>
      </c>
      <c r="H1249" t="inlineStr">
        <is>
          <t>602</t>
        </is>
      </c>
      <c r="I1249" t="inlineStr">
        <is>
          <t>6023</t>
        </is>
      </c>
      <c r="J12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1249" t="inlineStr">
        <is>
          <t>А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6</t>
        </is>
      </c>
      <c r="B1250" t="inlineStr">
        <is>
          <t>АТ "Ощадбанк"</t>
        </is>
      </c>
      <c r="C1250" t="inlineStr">
        <is>
          <t>державний</t>
        </is>
      </c>
      <c r="D1250" t="inlineStr">
        <is>
          <t>Доходи</t>
        </is>
      </c>
      <c r="E1250" t="inlineStr">
        <is>
          <t>(без привʼязки)</t>
        </is>
      </c>
      <c r="F1250" t="inlineStr">
        <is>
          <t>6</t>
        </is>
      </c>
      <c r="G1250" t="inlineStr">
        <is>
          <t>60</t>
        </is>
      </c>
      <c r="H1250" t="inlineStr">
        <is>
          <t>602</t>
        </is>
      </c>
      <c r="I1250" t="inlineStr">
        <is>
          <t>6023</t>
        </is>
      </c>
      <c r="J12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1250" t="inlineStr">
        <is>
          <t>П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6</t>
        </is>
      </c>
      <c r="B1251" t="inlineStr">
        <is>
          <t>АТ "Ощадбанк"</t>
        </is>
      </c>
      <c r="C1251" t="inlineStr">
        <is>
          <t>державний</t>
        </is>
      </c>
      <c r="D1251" t="inlineStr">
        <is>
          <t>Доходи</t>
        </is>
      </c>
      <c r="E1251" t="inlineStr">
        <is>
          <t>(без привʼязки)</t>
        </is>
      </c>
      <c r="F1251" t="inlineStr">
        <is>
          <t>6</t>
        </is>
      </c>
      <c r="G1251" t="inlineStr">
        <is>
          <t>60</t>
        </is>
      </c>
      <c r="H1251" t="inlineStr">
        <is>
          <t>602</t>
        </is>
      </c>
      <c r="I1251" t="inlineStr">
        <is>
          <t>6024</t>
        </is>
      </c>
      <c r="J12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1251" t="inlineStr">
        <is>
          <t>А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6</t>
        </is>
      </c>
      <c r="B1252" t="inlineStr">
        <is>
          <t>АТ "Ощадбанк"</t>
        </is>
      </c>
      <c r="C1252" t="inlineStr">
        <is>
          <t>державний</t>
        </is>
      </c>
      <c r="D1252" t="inlineStr">
        <is>
          <t>Доходи</t>
        </is>
      </c>
      <c r="E1252" t="inlineStr">
        <is>
          <t>(без привʼязки)</t>
        </is>
      </c>
      <c r="F1252" t="inlineStr">
        <is>
          <t>6</t>
        </is>
      </c>
      <c r="G1252" t="inlineStr">
        <is>
          <t>60</t>
        </is>
      </c>
      <c r="H1252" t="inlineStr">
        <is>
          <t>602</t>
        </is>
      </c>
      <c r="I1252" t="inlineStr">
        <is>
          <t>6024</t>
        </is>
      </c>
      <c r="J12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1252" t="inlineStr">
        <is>
          <t>П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6</t>
        </is>
      </c>
      <c r="B1253" t="inlineStr">
        <is>
          <t>АТ "Ощадбанк"</t>
        </is>
      </c>
      <c r="C1253" t="inlineStr">
        <is>
          <t>державний</t>
        </is>
      </c>
      <c r="D1253" t="inlineStr">
        <is>
          <t>Доходи</t>
        </is>
      </c>
      <c r="E1253" t="inlineStr">
        <is>
          <t>(без привʼязки)</t>
        </is>
      </c>
      <c r="F1253" t="inlineStr">
        <is>
          <t>6</t>
        </is>
      </c>
      <c r="G1253" t="inlineStr">
        <is>
          <t>60</t>
        </is>
      </c>
      <c r="H1253" t="inlineStr">
        <is>
          <t>602</t>
        </is>
      </c>
      <c r="I1253" t="inlineStr">
        <is>
          <t>6025</t>
        </is>
      </c>
      <c r="J125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1253" t="inlineStr">
        <is>
          <t>А</t>
        </is>
      </c>
      <c r="L1253" t="n">
        <v>51862.38308</v>
      </c>
      <c r="M1253" t="n">
        <v>51862.38308</v>
      </c>
      <c r="N1253" t="n">
        <v>0</v>
      </c>
      <c r="O1253" t="n">
        <v>1178600.69847</v>
      </c>
      <c r="P1253" t="n">
        <v>1178600.69847</v>
      </c>
      <c r="Q1253" t="n">
        <v>0</v>
      </c>
      <c r="R1253" t="n">
        <v>-20857.53736</v>
      </c>
      <c r="S1253" t="n">
        <v>-20857.53736</v>
      </c>
      <c r="T1253" t="n">
        <v>0</v>
      </c>
    </row>
    <row r="1254">
      <c r="A1254" t="inlineStr">
        <is>
          <t>6</t>
        </is>
      </c>
      <c r="B1254" t="inlineStr">
        <is>
          <t>АТ "Ощадбанк"</t>
        </is>
      </c>
      <c r="C1254" t="inlineStr">
        <is>
          <t>державний</t>
        </is>
      </c>
      <c r="D1254" t="inlineStr">
        <is>
          <t>Доходи</t>
        </is>
      </c>
      <c r="E1254" t="inlineStr">
        <is>
          <t>(без привʼязки)</t>
        </is>
      </c>
      <c r="F1254" t="inlineStr">
        <is>
          <t>6</t>
        </is>
      </c>
      <c r="G1254" t="inlineStr">
        <is>
          <t>60</t>
        </is>
      </c>
      <c r="H1254" t="inlineStr">
        <is>
          <t>602</t>
        </is>
      </c>
      <c r="I1254" t="inlineStr">
        <is>
          <t>6025</t>
        </is>
      </c>
      <c r="J125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1254" t="inlineStr">
        <is>
          <t>П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2407569.92658</v>
      </c>
      <c r="S1254" t="n">
        <v>2407569.92658</v>
      </c>
      <c r="T1254" t="n">
        <v>0</v>
      </c>
    </row>
    <row r="1255">
      <c r="A1255" t="inlineStr">
        <is>
          <t>6</t>
        </is>
      </c>
      <c r="B1255" t="inlineStr">
        <is>
          <t>АТ "Ощадбанк"</t>
        </is>
      </c>
      <c r="C1255" t="inlineStr">
        <is>
          <t>державний</t>
        </is>
      </c>
      <c r="D1255" t="inlineStr">
        <is>
          <t>Доходи</t>
        </is>
      </c>
      <c r="E1255" t="inlineStr">
        <is>
          <t>(без привʼязки)</t>
        </is>
      </c>
      <c r="F1255" t="inlineStr">
        <is>
          <t>6</t>
        </is>
      </c>
      <c r="G1255" t="inlineStr">
        <is>
          <t>60</t>
        </is>
      </c>
      <c r="H1255" t="inlineStr">
        <is>
          <t>602</t>
        </is>
      </c>
      <c r="I1255" t="inlineStr">
        <is>
          <t>6026</t>
        </is>
      </c>
      <c r="J125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1255" t="inlineStr">
        <is>
          <t>А</t>
        </is>
      </c>
      <c r="L1255" t="n">
        <v>199.07559</v>
      </c>
      <c r="M1255" t="n">
        <v>199.07559</v>
      </c>
      <c r="N1255" t="n">
        <v>0</v>
      </c>
      <c r="O1255" t="n">
        <v>5685.8033</v>
      </c>
      <c r="P1255" t="n">
        <v>5685.8033</v>
      </c>
      <c r="Q1255" t="n">
        <v>0</v>
      </c>
      <c r="R1255" t="n">
        <v>-389.46065</v>
      </c>
      <c r="S1255" t="n">
        <v>-389.46065</v>
      </c>
      <c r="T1255" t="n">
        <v>0</v>
      </c>
    </row>
    <row r="1256">
      <c r="A1256" t="inlineStr">
        <is>
          <t>6</t>
        </is>
      </c>
      <c r="B1256" t="inlineStr">
        <is>
          <t>АТ "Ощадбанк"</t>
        </is>
      </c>
      <c r="C1256" t="inlineStr">
        <is>
          <t>державний</t>
        </is>
      </c>
      <c r="D1256" t="inlineStr">
        <is>
          <t>Доходи</t>
        </is>
      </c>
      <c r="E1256" t="inlineStr">
        <is>
          <t>(без привʼязки)</t>
        </is>
      </c>
      <c r="F1256" t="inlineStr">
        <is>
          <t>6</t>
        </is>
      </c>
      <c r="G1256" t="inlineStr">
        <is>
          <t>60</t>
        </is>
      </c>
      <c r="H1256" t="inlineStr">
        <is>
          <t>602</t>
        </is>
      </c>
      <c r="I1256" t="inlineStr">
        <is>
          <t>6026</t>
        </is>
      </c>
      <c r="J125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1256" t="inlineStr">
        <is>
          <t>П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11976.50615</v>
      </c>
      <c r="S1256" t="n">
        <v>11976.50615</v>
      </c>
      <c r="T1256" t="n">
        <v>0</v>
      </c>
    </row>
    <row r="1257">
      <c r="A1257" t="inlineStr">
        <is>
          <t>6</t>
        </is>
      </c>
      <c r="B1257" t="inlineStr">
        <is>
          <t>АТ "Ощадбанк"</t>
        </is>
      </c>
      <c r="C1257" t="inlineStr">
        <is>
          <t>державний</t>
        </is>
      </c>
      <c r="D1257" t="inlineStr">
        <is>
          <t>Доходи</t>
        </is>
      </c>
      <c r="E1257" t="inlineStr">
        <is>
          <t>(без привʼязки)</t>
        </is>
      </c>
      <c r="F1257" t="inlineStr">
        <is>
          <t>6</t>
        </is>
      </c>
      <c r="G1257" t="inlineStr">
        <is>
          <t>60</t>
        </is>
      </c>
      <c r="H1257" t="inlineStr">
        <is>
          <t>602</t>
        </is>
      </c>
      <c r="I1257" t="inlineStr">
        <is>
          <t>6027</t>
        </is>
      </c>
      <c r="J125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1257" t="inlineStr">
        <is>
          <t>А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6</t>
        </is>
      </c>
      <c r="B1258" t="inlineStr">
        <is>
          <t>АТ "Ощадбанк"</t>
        </is>
      </c>
      <c r="C1258" t="inlineStr">
        <is>
          <t>державний</t>
        </is>
      </c>
      <c r="D1258" t="inlineStr">
        <is>
          <t>Доходи</t>
        </is>
      </c>
      <c r="E1258" t="inlineStr">
        <is>
          <t>(без привʼязки)</t>
        </is>
      </c>
      <c r="F1258" t="inlineStr">
        <is>
          <t>6</t>
        </is>
      </c>
      <c r="G1258" t="inlineStr">
        <is>
          <t>60</t>
        </is>
      </c>
      <c r="H1258" t="inlineStr">
        <is>
          <t>602</t>
        </is>
      </c>
      <c r="I1258" t="inlineStr">
        <is>
          <t>6027</t>
        </is>
      </c>
      <c r="J125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1258" t="inlineStr">
        <is>
          <t>П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6</t>
        </is>
      </c>
      <c r="B1259" t="inlineStr">
        <is>
          <t>АТ "Ощадбанк"</t>
        </is>
      </c>
      <c r="C1259" t="inlineStr">
        <is>
          <t>державний</t>
        </is>
      </c>
      <c r="D1259" t="inlineStr">
        <is>
          <t>Доходи</t>
        </is>
      </c>
      <c r="E1259" t="inlineStr">
        <is>
          <t>(без привʼязки)</t>
        </is>
      </c>
      <c r="F1259" t="inlineStr">
        <is>
          <t>6</t>
        </is>
      </c>
      <c r="G1259" t="inlineStr">
        <is>
          <t>60</t>
        </is>
      </c>
      <c r="H1259" t="inlineStr">
        <is>
          <t>603</t>
        </is>
      </c>
      <c r="I1259" t="inlineStr">
        <is>
          <t>6033</t>
        </is>
      </c>
      <c r="J125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1259" t="inlineStr">
        <is>
          <t>А</t>
        </is>
      </c>
      <c r="L1259" t="n">
        <v>19487.65039</v>
      </c>
      <c r="M1259" t="n">
        <v>19487.65039</v>
      </c>
      <c r="N1259" t="n">
        <v>0</v>
      </c>
      <c r="O1259" t="n">
        <v>31588.74462</v>
      </c>
      <c r="P1259" t="n">
        <v>31588.74462</v>
      </c>
      <c r="Q1259" t="n">
        <v>0</v>
      </c>
      <c r="R1259" t="n">
        <v>-20828.06893</v>
      </c>
      <c r="S1259" t="n">
        <v>-20828.06893</v>
      </c>
      <c r="T1259" t="n">
        <v>0</v>
      </c>
    </row>
    <row r="1260">
      <c r="A1260" t="inlineStr">
        <is>
          <t>6</t>
        </is>
      </c>
      <c r="B1260" t="inlineStr">
        <is>
          <t>АТ "Ощадбанк"</t>
        </is>
      </c>
      <c r="C1260" t="inlineStr">
        <is>
          <t>державний</t>
        </is>
      </c>
      <c r="D1260" t="inlineStr">
        <is>
          <t>Доходи</t>
        </is>
      </c>
      <c r="E1260" t="inlineStr">
        <is>
          <t>(без привʼязки)</t>
        </is>
      </c>
      <c r="F1260" t="inlineStr">
        <is>
          <t>6</t>
        </is>
      </c>
      <c r="G1260" t="inlineStr">
        <is>
          <t>60</t>
        </is>
      </c>
      <c r="H1260" t="inlineStr">
        <is>
          <t>603</t>
        </is>
      </c>
      <c r="I1260" t="inlineStr">
        <is>
          <t>6033</t>
        </is>
      </c>
      <c r="J126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1260" t="inlineStr">
        <is>
          <t>П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46001.34856</v>
      </c>
      <c r="S1260" t="n">
        <v>46001.34856</v>
      </c>
      <c r="T1260" t="n">
        <v>0</v>
      </c>
    </row>
    <row r="1261">
      <c r="A1261" t="inlineStr">
        <is>
          <t>6</t>
        </is>
      </c>
      <c r="B1261" t="inlineStr">
        <is>
          <t>АТ "Ощадбанк"</t>
        </is>
      </c>
      <c r="C1261" t="inlineStr">
        <is>
          <t>державний</t>
        </is>
      </c>
      <c r="D1261" t="inlineStr">
        <is>
          <t>Доходи</t>
        </is>
      </c>
      <c r="E1261" t="inlineStr">
        <is>
          <t>(без привʼязки)</t>
        </is>
      </c>
      <c r="F1261" t="inlineStr">
        <is>
          <t>6</t>
        </is>
      </c>
      <c r="G1261" t="inlineStr">
        <is>
          <t>60</t>
        </is>
      </c>
      <c r="H1261" t="inlineStr">
        <is>
          <t>603</t>
        </is>
      </c>
      <c r="I1261" t="inlineStr">
        <is>
          <t>6034</t>
        </is>
      </c>
      <c r="J126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1261" t="inlineStr">
        <is>
          <t>А</t>
        </is>
      </c>
      <c r="L1261" t="n">
        <v>0.00256</v>
      </c>
      <c r="M1261" t="n">
        <v>0.00256</v>
      </c>
      <c r="N1261" t="n">
        <v>0</v>
      </c>
      <c r="O1261" t="n">
        <v>1752.82649</v>
      </c>
      <c r="P1261" t="n">
        <v>1752.82649</v>
      </c>
      <c r="Q1261" t="n">
        <v>0</v>
      </c>
      <c r="R1261" t="n">
        <v>-0.0039</v>
      </c>
      <c r="S1261" t="n">
        <v>-0.0039</v>
      </c>
      <c r="T1261" t="n">
        <v>0</v>
      </c>
    </row>
    <row r="1262">
      <c r="A1262" t="inlineStr">
        <is>
          <t>6</t>
        </is>
      </c>
      <c r="B1262" t="inlineStr">
        <is>
          <t>АТ "Ощадбанк"</t>
        </is>
      </c>
      <c r="C1262" t="inlineStr">
        <is>
          <t>державний</t>
        </is>
      </c>
      <c r="D1262" t="inlineStr">
        <is>
          <t>Доходи</t>
        </is>
      </c>
      <c r="E1262" t="inlineStr">
        <is>
          <t>(без привʼязки)</t>
        </is>
      </c>
      <c r="F1262" t="inlineStr">
        <is>
          <t>6</t>
        </is>
      </c>
      <c r="G1262" t="inlineStr">
        <is>
          <t>60</t>
        </is>
      </c>
      <c r="H1262" t="inlineStr">
        <is>
          <t>603</t>
        </is>
      </c>
      <c r="I1262" t="inlineStr">
        <is>
          <t>6034</t>
        </is>
      </c>
      <c r="J126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1262" t="inlineStr">
        <is>
          <t>П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3106.22047</v>
      </c>
      <c r="S1262" t="n">
        <v>3106.22047</v>
      </c>
      <c r="T1262" t="n">
        <v>0</v>
      </c>
    </row>
    <row r="1263">
      <c r="A1263" t="inlineStr">
        <is>
          <t>6</t>
        </is>
      </c>
      <c r="B1263" t="inlineStr">
        <is>
          <t>АТ "Ощадбанк"</t>
        </is>
      </c>
      <c r="C1263" t="inlineStr">
        <is>
          <t>державний</t>
        </is>
      </c>
      <c r="D1263" t="inlineStr">
        <is>
          <t>Доходи</t>
        </is>
      </c>
      <c r="E1263" t="inlineStr">
        <is>
          <t>(без привʼязки)</t>
        </is>
      </c>
      <c r="F1263" t="inlineStr">
        <is>
          <t>6</t>
        </is>
      </c>
      <c r="G1263" t="inlineStr">
        <is>
          <t>60</t>
        </is>
      </c>
      <c r="H1263" t="inlineStr">
        <is>
          <t>603</t>
        </is>
      </c>
      <c r="I1263" t="inlineStr">
        <is>
          <t>6035</t>
        </is>
      </c>
      <c r="J126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1263" t="inlineStr">
        <is>
          <t>А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6</t>
        </is>
      </c>
      <c r="B1264" t="inlineStr">
        <is>
          <t>АТ "Ощадбанк"</t>
        </is>
      </c>
      <c r="C1264" t="inlineStr">
        <is>
          <t>державний</t>
        </is>
      </c>
      <c r="D1264" t="inlineStr">
        <is>
          <t>Доходи</t>
        </is>
      </c>
      <c r="E1264" t="inlineStr">
        <is>
          <t>(без привʼязки)</t>
        </is>
      </c>
      <c r="F1264" t="inlineStr">
        <is>
          <t>6</t>
        </is>
      </c>
      <c r="G1264" t="inlineStr">
        <is>
          <t>60</t>
        </is>
      </c>
      <c r="H1264" t="inlineStr">
        <is>
          <t>603</t>
        </is>
      </c>
      <c r="I1264" t="inlineStr">
        <is>
          <t>6035</t>
        </is>
      </c>
      <c r="J126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1264" t="inlineStr">
        <is>
          <t>П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6</t>
        </is>
      </c>
      <c r="B1265" t="inlineStr">
        <is>
          <t>АТ "Ощадбанк"</t>
        </is>
      </c>
      <c r="C1265" t="inlineStr">
        <is>
          <t>державний</t>
        </is>
      </c>
      <c r="D1265" t="inlineStr">
        <is>
          <t>Доходи</t>
        </is>
      </c>
      <c r="E1265" t="inlineStr">
        <is>
          <t>(без привʼязки)</t>
        </is>
      </c>
      <c r="F1265" t="inlineStr">
        <is>
          <t>6</t>
        </is>
      </c>
      <c r="G1265" t="inlineStr">
        <is>
          <t>60</t>
        </is>
      </c>
      <c r="H1265" t="inlineStr">
        <is>
          <t>604</t>
        </is>
      </c>
      <c r="I1265" t="inlineStr">
        <is>
          <t>6040</t>
        </is>
      </c>
      <c r="J126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1265" t="inlineStr">
        <is>
          <t>А</t>
        </is>
      </c>
      <c r="L1265" t="n">
        <v>0</v>
      </c>
      <c r="M1265" t="n">
        <v>0</v>
      </c>
      <c r="N1265" t="n">
        <v>0</v>
      </c>
      <c r="O1265" t="n">
        <v>13842.50695</v>
      </c>
      <c r="P1265" t="n">
        <v>13842.50695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6</t>
        </is>
      </c>
      <c r="B1266" t="inlineStr">
        <is>
          <t>АТ "Ощадбанк"</t>
        </is>
      </c>
      <c r="C1266" t="inlineStr">
        <is>
          <t>державний</t>
        </is>
      </c>
      <c r="D1266" t="inlineStr">
        <is>
          <t>Доходи</t>
        </is>
      </c>
      <c r="E1266" t="inlineStr">
        <is>
          <t>(без привʼязки)</t>
        </is>
      </c>
      <c r="F1266" t="inlineStr">
        <is>
          <t>6</t>
        </is>
      </c>
      <c r="G1266" t="inlineStr">
        <is>
          <t>60</t>
        </is>
      </c>
      <c r="H1266" t="inlineStr">
        <is>
          <t>604</t>
        </is>
      </c>
      <c r="I1266" t="inlineStr">
        <is>
          <t>6040</t>
        </is>
      </c>
      <c r="J126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1266" t="inlineStr">
        <is>
          <t>П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31118.24155</v>
      </c>
      <c r="S1266" t="n">
        <v>31118.24155</v>
      </c>
      <c r="T1266" t="n">
        <v>0</v>
      </c>
    </row>
    <row r="1267">
      <c r="A1267" t="inlineStr">
        <is>
          <t>6</t>
        </is>
      </c>
      <c r="B1267" t="inlineStr">
        <is>
          <t>АТ "Ощадбанк"</t>
        </is>
      </c>
      <c r="C1267" t="inlineStr">
        <is>
          <t>державний</t>
        </is>
      </c>
      <c r="D1267" t="inlineStr">
        <is>
          <t>Доходи</t>
        </is>
      </c>
      <c r="E1267" t="inlineStr">
        <is>
          <t>(без привʼязки)</t>
        </is>
      </c>
      <c r="F1267" t="inlineStr">
        <is>
          <t>6</t>
        </is>
      </c>
      <c r="G1267" t="inlineStr">
        <is>
          <t>60</t>
        </is>
      </c>
      <c r="H1267" t="inlineStr">
        <is>
          <t>604</t>
        </is>
      </c>
      <c r="I1267" t="inlineStr">
        <is>
          <t>6041</t>
        </is>
      </c>
      <c r="J126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1267" t="inlineStr">
        <is>
          <t>А</t>
        </is>
      </c>
      <c r="L1267" t="n">
        <v>265.65784</v>
      </c>
      <c r="M1267" t="n">
        <v>265.65784</v>
      </c>
      <c r="N1267" t="n">
        <v>0</v>
      </c>
      <c r="O1267" t="n">
        <v>26023.76025</v>
      </c>
      <c r="P1267" t="n">
        <v>26023.76025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6</t>
        </is>
      </c>
      <c r="B1268" t="inlineStr">
        <is>
          <t>АТ "Ощадбанк"</t>
        </is>
      </c>
      <c r="C1268" t="inlineStr">
        <is>
          <t>державний</t>
        </is>
      </c>
      <c r="D1268" t="inlineStr">
        <is>
          <t>Доходи</t>
        </is>
      </c>
      <c r="E1268" t="inlineStr">
        <is>
          <t>(без привʼязки)</t>
        </is>
      </c>
      <c r="F1268" t="inlineStr">
        <is>
          <t>6</t>
        </is>
      </c>
      <c r="G1268" t="inlineStr">
        <is>
          <t>60</t>
        </is>
      </c>
      <c r="H1268" t="inlineStr">
        <is>
          <t>604</t>
        </is>
      </c>
      <c r="I1268" t="inlineStr">
        <is>
          <t>6041</t>
        </is>
      </c>
      <c r="J126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1268" t="inlineStr">
        <is>
          <t>П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55573.7619</v>
      </c>
      <c r="S1268" t="n">
        <v>55573.7619</v>
      </c>
      <c r="T1268" t="n">
        <v>0</v>
      </c>
    </row>
    <row r="1269">
      <c r="A1269" t="inlineStr">
        <is>
          <t>6</t>
        </is>
      </c>
      <c r="B1269" t="inlineStr">
        <is>
          <t>АТ "Ощадбанк"</t>
        </is>
      </c>
      <c r="C1269" t="inlineStr">
        <is>
          <t>державний</t>
        </is>
      </c>
      <c r="D1269" t="inlineStr">
        <is>
          <t>Доходи</t>
        </is>
      </c>
      <c r="E1269" t="inlineStr">
        <is>
          <t>(без привʼязки)</t>
        </is>
      </c>
      <c r="F1269" t="inlineStr">
        <is>
          <t>6</t>
        </is>
      </c>
      <c r="G1269" t="inlineStr">
        <is>
          <t>60</t>
        </is>
      </c>
      <c r="H1269" t="inlineStr">
        <is>
          <t>605</t>
        </is>
      </c>
      <c r="I1269" t="inlineStr">
        <is>
          <t>6050</t>
        </is>
      </c>
      <c r="J126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1269" t="inlineStr">
        <is>
          <t>А</t>
        </is>
      </c>
      <c r="L1269" t="n">
        <v>0</v>
      </c>
      <c r="M1269" t="n">
        <v>0</v>
      </c>
      <c r="N1269" t="n">
        <v>0</v>
      </c>
      <c r="O1269" t="n">
        <v>21.59994</v>
      </c>
      <c r="P1269" t="n">
        <v>21.59994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6</t>
        </is>
      </c>
      <c r="B1270" t="inlineStr">
        <is>
          <t>АТ "Ощадбанк"</t>
        </is>
      </c>
      <c r="C1270" t="inlineStr">
        <is>
          <t>державний</t>
        </is>
      </c>
      <c r="D1270" t="inlineStr">
        <is>
          <t>Доходи</t>
        </is>
      </c>
      <c r="E1270" t="inlineStr">
        <is>
          <t>(без привʼязки)</t>
        </is>
      </c>
      <c r="F1270" t="inlineStr">
        <is>
          <t>6</t>
        </is>
      </c>
      <c r="G1270" t="inlineStr">
        <is>
          <t>60</t>
        </is>
      </c>
      <c r="H1270" t="inlineStr">
        <is>
          <t>605</t>
        </is>
      </c>
      <c r="I1270" t="inlineStr">
        <is>
          <t>6050</t>
        </is>
      </c>
      <c r="J127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1270" t="inlineStr">
        <is>
          <t>П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44.16933</v>
      </c>
      <c r="S1270" t="n">
        <v>44.16933</v>
      </c>
      <c r="T1270" t="n">
        <v>0</v>
      </c>
    </row>
    <row r="1271">
      <c r="A1271" t="inlineStr">
        <is>
          <t>6</t>
        </is>
      </c>
      <c r="B1271" t="inlineStr">
        <is>
          <t>АТ "Ощадбанк"</t>
        </is>
      </c>
      <c r="C1271" t="inlineStr">
        <is>
          <t>державний</t>
        </is>
      </c>
      <c r="D1271" t="inlineStr">
        <is>
          <t>Доходи</t>
        </is>
      </c>
      <c r="E1271" t="inlineStr">
        <is>
          <t>(без привʼязки)</t>
        </is>
      </c>
      <c r="F1271" t="inlineStr">
        <is>
          <t>6</t>
        </is>
      </c>
      <c r="G1271" t="inlineStr">
        <is>
          <t>60</t>
        </is>
      </c>
      <c r="H1271" t="inlineStr">
        <is>
          <t>605</t>
        </is>
      </c>
      <c r="I1271" t="inlineStr">
        <is>
          <t>6052</t>
        </is>
      </c>
      <c r="J127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1271" t="inlineStr">
        <is>
          <t>А</t>
        </is>
      </c>
      <c r="L1271" t="n">
        <v>10015.78398</v>
      </c>
      <c r="M1271" t="n">
        <v>10015.78398</v>
      </c>
      <c r="N1271" t="n">
        <v>0</v>
      </c>
      <c r="O1271" t="n">
        <v>313668.87279</v>
      </c>
      <c r="P1271" t="n">
        <v>313668.87279</v>
      </c>
      <c r="Q1271" t="n">
        <v>0</v>
      </c>
      <c r="R1271" t="n">
        <v>-1747.76908</v>
      </c>
      <c r="S1271" t="n">
        <v>-1747.76908</v>
      </c>
      <c r="T1271" t="n">
        <v>0</v>
      </c>
    </row>
    <row r="1272">
      <c r="A1272" t="inlineStr">
        <is>
          <t>6</t>
        </is>
      </c>
      <c r="B1272" t="inlineStr">
        <is>
          <t>АТ "Ощадбанк"</t>
        </is>
      </c>
      <c r="C1272" t="inlineStr">
        <is>
          <t>державний</t>
        </is>
      </c>
      <c r="D1272" t="inlineStr">
        <is>
          <t>Доходи</t>
        </is>
      </c>
      <c r="E1272" t="inlineStr">
        <is>
          <t>(без привʼязки)</t>
        </is>
      </c>
      <c r="F1272" t="inlineStr">
        <is>
          <t>6</t>
        </is>
      </c>
      <c r="G1272" t="inlineStr">
        <is>
          <t>60</t>
        </is>
      </c>
      <c r="H1272" t="inlineStr">
        <is>
          <t>605</t>
        </is>
      </c>
      <c r="I1272" t="inlineStr">
        <is>
          <t>6052</t>
        </is>
      </c>
      <c r="J127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1272" t="inlineStr">
        <is>
          <t>П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631117.6698799999</v>
      </c>
      <c r="S1272" t="n">
        <v>631117.6698799999</v>
      </c>
      <c r="T1272" t="n">
        <v>0</v>
      </c>
    </row>
    <row r="1273">
      <c r="A1273" t="inlineStr">
        <is>
          <t>6</t>
        </is>
      </c>
      <c r="B1273" t="inlineStr">
        <is>
          <t>АТ "Ощадбанк"</t>
        </is>
      </c>
      <c r="C1273" t="inlineStr">
        <is>
          <t>державний</t>
        </is>
      </c>
      <c r="D1273" t="inlineStr">
        <is>
          <t>Доходи</t>
        </is>
      </c>
      <c r="E1273" t="inlineStr">
        <is>
          <t>(без привʼязки)</t>
        </is>
      </c>
      <c r="F1273" t="inlineStr">
        <is>
          <t>6</t>
        </is>
      </c>
      <c r="G1273" t="inlineStr">
        <is>
          <t>60</t>
        </is>
      </c>
      <c r="H1273" t="inlineStr">
        <is>
          <t>605</t>
        </is>
      </c>
      <c r="I1273" t="inlineStr">
        <is>
          <t>6053</t>
        </is>
      </c>
      <c r="J127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1273" t="inlineStr">
        <is>
          <t>А</t>
        </is>
      </c>
      <c r="L1273" t="n">
        <v>0.00168</v>
      </c>
      <c r="M1273" t="n">
        <v>0.00168</v>
      </c>
      <c r="N1273" t="n">
        <v>0</v>
      </c>
      <c r="O1273" t="n">
        <v>28.23366</v>
      </c>
      <c r="P1273" t="n">
        <v>28.23366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6</t>
        </is>
      </c>
      <c r="B1274" t="inlineStr">
        <is>
          <t>АТ "Ощадбанк"</t>
        </is>
      </c>
      <c r="C1274" t="inlineStr">
        <is>
          <t>державний</t>
        </is>
      </c>
      <c r="D1274" t="inlineStr">
        <is>
          <t>Доходи</t>
        </is>
      </c>
      <c r="E1274" t="inlineStr">
        <is>
          <t>(без привʼязки)</t>
        </is>
      </c>
      <c r="F1274" t="inlineStr">
        <is>
          <t>6</t>
        </is>
      </c>
      <c r="G1274" t="inlineStr">
        <is>
          <t>60</t>
        </is>
      </c>
      <c r="H1274" t="inlineStr">
        <is>
          <t>605</t>
        </is>
      </c>
      <c r="I1274" t="inlineStr">
        <is>
          <t>6053</t>
        </is>
      </c>
      <c r="J127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1274" t="inlineStr">
        <is>
          <t>П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58.59284</v>
      </c>
      <c r="S1274" t="n">
        <v>58.59284</v>
      </c>
      <c r="T1274" t="n">
        <v>0</v>
      </c>
    </row>
    <row r="1275">
      <c r="A1275" t="inlineStr">
        <is>
          <t>6</t>
        </is>
      </c>
      <c r="B1275" t="inlineStr">
        <is>
          <t>АТ "Ощадбанк"</t>
        </is>
      </c>
      <c r="C1275" t="inlineStr">
        <is>
          <t>державний</t>
        </is>
      </c>
      <c r="D1275" t="inlineStr">
        <is>
          <t>Доходи</t>
        </is>
      </c>
      <c r="E1275" t="inlineStr">
        <is>
          <t>(без привʼязки)</t>
        </is>
      </c>
      <c r="F1275" t="inlineStr">
        <is>
          <t>6</t>
        </is>
      </c>
      <c r="G1275" t="inlineStr">
        <is>
          <t>60</t>
        </is>
      </c>
      <c r="H1275" t="inlineStr">
        <is>
          <t>605</t>
        </is>
      </c>
      <c r="I1275" t="inlineStr">
        <is>
          <t>6055</t>
        </is>
      </c>
      <c r="J127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1275" t="inlineStr">
        <is>
          <t>А</t>
        </is>
      </c>
      <c r="L1275" t="n">
        <v>4076.09063</v>
      </c>
      <c r="M1275" t="n">
        <v>4076.09063</v>
      </c>
      <c r="N1275" t="n">
        <v>0</v>
      </c>
      <c r="O1275" t="n">
        <v>93753.71030000001</v>
      </c>
      <c r="P1275" t="n">
        <v>93753.71030000001</v>
      </c>
      <c r="Q1275" t="n">
        <v>0</v>
      </c>
      <c r="R1275" t="n">
        <v>-761.5663</v>
      </c>
      <c r="S1275" t="n">
        <v>-761.5663</v>
      </c>
      <c r="T1275" t="n">
        <v>0</v>
      </c>
    </row>
    <row r="1276">
      <c r="A1276" t="inlineStr">
        <is>
          <t>6</t>
        </is>
      </c>
      <c r="B1276" t="inlineStr">
        <is>
          <t>АТ "Ощадбанк"</t>
        </is>
      </c>
      <c r="C1276" t="inlineStr">
        <is>
          <t>державний</t>
        </is>
      </c>
      <c r="D1276" t="inlineStr">
        <is>
          <t>Доходи</t>
        </is>
      </c>
      <c r="E1276" t="inlineStr">
        <is>
          <t>(без привʼязки)</t>
        </is>
      </c>
      <c r="F1276" t="inlineStr">
        <is>
          <t>6</t>
        </is>
      </c>
      <c r="G1276" t="inlineStr">
        <is>
          <t>60</t>
        </is>
      </c>
      <c r="H1276" t="inlineStr">
        <is>
          <t>605</t>
        </is>
      </c>
      <c r="I1276" t="inlineStr">
        <is>
          <t>6055</t>
        </is>
      </c>
      <c r="J127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1276" t="inlineStr">
        <is>
          <t>П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188606.20506</v>
      </c>
      <c r="S1276" t="n">
        <v>188606.20506</v>
      </c>
      <c r="T1276" t="n">
        <v>0</v>
      </c>
    </row>
    <row r="1277">
      <c r="A1277" t="inlineStr">
        <is>
          <t>6</t>
        </is>
      </c>
      <c r="B1277" t="inlineStr">
        <is>
          <t>АТ "Ощадбанк"</t>
        </is>
      </c>
      <c r="C1277" t="inlineStr">
        <is>
          <t>державний</t>
        </is>
      </c>
      <c r="D1277" t="inlineStr">
        <is>
          <t>Доходи</t>
        </is>
      </c>
      <c r="E1277" t="inlineStr">
        <is>
          <t>(без привʼязки)</t>
        </is>
      </c>
      <c r="F1277" t="inlineStr">
        <is>
          <t>6</t>
        </is>
      </c>
      <c r="G1277" t="inlineStr">
        <is>
          <t>60</t>
        </is>
      </c>
      <c r="H1277" t="inlineStr">
        <is>
          <t>606</t>
        </is>
      </c>
      <c r="I1277" t="inlineStr">
        <is>
          <t>6060</t>
        </is>
      </c>
      <c r="J127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1277" t="inlineStr">
        <is>
          <t>А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6</t>
        </is>
      </c>
      <c r="B1278" t="inlineStr">
        <is>
          <t>АТ "Ощадбанк"</t>
        </is>
      </c>
      <c r="C1278" t="inlineStr">
        <is>
          <t>державний</t>
        </is>
      </c>
      <c r="D1278" t="inlineStr">
        <is>
          <t>Доходи</t>
        </is>
      </c>
      <c r="E1278" t="inlineStr">
        <is>
          <t>(без привʼязки)</t>
        </is>
      </c>
      <c r="F1278" t="inlineStr">
        <is>
          <t>6</t>
        </is>
      </c>
      <c r="G1278" t="inlineStr">
        <is>
          <t>60</t>
        </is>
      </c>
      <c r="H1278" t="inlineStr">
        <is>
          <t>606</t>
        </is>
      </c>
      <c r="I1278" t="inlineStr">
        <is>
          <t>6060</t>
        </is>
      </c>
      <c r="J127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1278" t="inlineStr">
        <is>
          <t>П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6</t>
        </is>
      </c>
      <c r="B1279" t="inlineStr">
        <is>
          <t>АТ "Ощадбанк"</t>
        </is>
      </c>
      <c r="C1279" t="inlineStr">
        <is>
          <t>державний</t>
        </is>
      </c>
      <c r="D1279" t="inlineStr">
        <is>
          <t>Доходи</t>
        </is>
      </c>
      <c r="E1279" t="inlineStr">
        <is>
          <t>(без привʼязки)</t>
        </is>
      </c>
      <c r="F1279" t="inlineStr">
        <is>
          <t>6</t>
        </is>
      </c>
      <c r="G1279" t="inlineStr">
        <is>
          <t>60</t>
        </is>
      </c>
      <c r="H1279" t="inlineStr">
        <is>
          <t>606</t>
        </is>
      </c>
      <c r="I1279" t="inlineStr">
        <is>
          <t>6061</t>
        </is>
      </c>
      <c r="J127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1279" t="inlineStr">
        <is>
          <t>А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6</t>
        </is>
      </c>
      <c r="B1280" t="inlineStr">
        <is>
          <t>АТ "Ощадбанк"</t>
        </is>
      </c>
      <c r="C1280" t="inlineStr">
        <is>
          <t>державний</t>
        </is>
      </c>
      <c r="D1280" t="inlineStr">
        <is>
          <t>Доходи</t>
        </is>
      </c>
      <c r="E1280" t="inlineStr">
        <is>
          <t>(без привʼязки)</t>
        </is>
      </c>
      <c r="F1280" t="inlineStr">
        <is>
          <t>6</t>
        </is>
      </c>
      <c r="G1280" t="inlineStr">
        <is>
          <t>60</t>
        </is>
      </c>
      <c r="H1280" t="inlineStr">
        <is>
          <t>606</t>
        </is>
      </c>
      <c r="I1280" t="inlineStr">
        <is>
          <t>6061</t>
        </is>
      </c>
      <c r="J128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1280" t="inlineStr">
        <is>
          <t>П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6</t>
        </is>
      </c>
      <c r="B1281" t="inlineStr">
        <is>
          <t>АТ "Ощадбанк"</t>
        </is>
      </c>
      <c r="C1281" t="inlineStr">
        <is>
          <t>державний</t>
        </is>
      </c>
      <c r="D1281" t="inlineStr">
        <is>
          <t>Доходи</t>
        </is>
      </c>
      <c r="E1281" t="inlineStr">
        <is>
          <t>(без привʼязки)</t>
        </is>
      </c>
      <c r="F1281" t="inlineStr">
        <is>
          <t>6</t>
        </is>
      </c>
      <c r="G1281" t="inlineStr">
        <is>
          <t>60</t>
        </is>
      </c>
      <c r="H1281" t="inlineStr">
        <is>
          <t>606</t>
        </is>
      </c>
      <c r="I1281" t="inlineStr">
        <is>
          <t>6063</t>
        </is>
      </c>
      <c r="J12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1281" t="inlineStr">
        <is>
          <t>А</t>
        </is>
      </c>
      <c r="L1281" t="n">
        <v>3.29172</v>
      </c>
      <c r="M1281" t="n">
        <v>3.29172</v>
      </c>
      <c r="N1281" t="n">
        <v>0</v>
      </c>
      <c r="O1281" t="n">
        <v>19.02712</v>
      </c>
      <c r="P1281" t="n">
        <v>19.02712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6</t>
        </is>
      </c>
      <c r="B1282" t="inlineStr">
        <is>
          <t>АТ "Ощадбанк"</t>
        </is>
      </c>
      <c r="C1282" t="inlineStr">
        <is>
          <t>державний</t>
        </is>
      </c>
      <c r="D1282" t="inlineStr">
        <is>
          <t>Доходи</t>
        </is>
      </c>
      <c r="E1282" t="inlineStr">
        <is>
          <t>(без привʼязки)</t>
        </is>
      </c>
      <c r="F1282" t="inlineStr">
        <is>
          <t>6</t>
        </is>
      </c>
      <c r="G1282" t="inlineStr">
        <is>
          <t>60</t>
        </is>
      </c>
      <c r="H1282" t="inlineStr">
        <is>
          <t>606</t>
        </is>
      </c>
      <c r="I1282" t="inlineStr">
        <is>
          <t>6063</t>
        </is>
      </c>
      <c r="J128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1282" t="inlineStr">
        <is>
          <t>П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33.41908</v>
      </c>
      <c r="S1282" t="n">
        <v>33.41908</v>
      </c>
      <c r="T1282" t="n">
        <v>0</v>
      </c>
    </row>
    <row r="1283">
      <c r="A1283" t="inlineStr">
        <is>
          <t>6</t>
        </is>
      </c>
      <c r="B1283" t="inlineStr">
        <is>
          <t>АТ "Ощадбанк"</t>
        </is>
      </c>
      <c r="C1283" t="inlineStr">
        <is>
          <t>державний</t>
        </is>
      </c>
      <c r="D1283" t="inlineStr">
        <is>
          <t>Доходи</t>
        </is>
      </c>
      <c r="E1283" t="inlineStr">
        <is>
          <t>(без привʼязки)</t>
        </is>
      </c>
      <c r="F1283" t="inlineStr">
        <is>
          <t>6</t>
        </is>
      </c>
      <c r="G1283" t="inlineStr">
        <is>
          <t>60</t>
        </is>
      </c>
      <c r="H1283" t="inlineStr">
        <is>
          <t>609</t>
        </is>
      </c>
      <c r="I1283" t="inlineStr">
        <is>
          <t>6090</t>
        </is>
      </c>
      <c r="J1283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K1283" t="inlineStr">
        <is>
          <t>П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6</t>
        </is>
      </c>
      <c r="B1284" t="inlineStr">
        <is>
          <t>АТ "Ощадбанк"</t>
        </is>
      </c>
      <c r="C1284" t="inlineStr">
        <is>
          <t>державний</t>
        </is>
      </c>
      <c r="D1284" t="inlineStr">
        <is>
          <t>Доходи</t>
        </is>
      </c>
      <c r="E1284" t="inlineStr">
        <is>
          <t>(без привʼязки)</t>
        </is>
      </c>
      <c r="F1284" t="inlineStr">
        <is>
          <t>6</t>
        </is>
      </c>
      <c r="G1284" t="inlineStr">
        <is>
          <t>60</t>
        </is>
      </c>
      <c r="H1284" t="inlineStr">
        <is>
          <t>609</t>
        </is>
      </c>
      <c r="I1284" t="inlineStr">
        <is>
          <t>6094</t>
        </is>
      </c>
      <c r="J128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K1284" t="inlineStr">
        <is>
          <t>П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6</t>
        </is>
      </c>
      <c r="B1285" t="inlineStr">
        <is>
          <t>АТ "Ощадбанк"</t>
        </is>
      </c>
      <c r="C1285" t="inlineStr">
        <is>
          <t>державний</t>
        </is>
      </c>
      <c r="D1285" t="inlineStr">
        <is>
          <t>Доходи</t>
        </is>
      </c>
      <c r="E1285" t="inlineStr">
        <is>
          <t>(без привʼязки)</t>
        </is>
      </c>
      <c r="F1285" t="inlineStr">
        <is>
          <t>6</t>
        </is>
      </c>
      <c r="G1285" t="inlineStr">
        <is>
          <t>61</t>
        </is>
      </c>
      <c r="H1285" t="inlineStr">
        <is>
          <t>611</t>
        </is>
      </c>
      <c r="I1285" t="inlineStr">
        <is>
          <t>6113</t>
        </is>
      </c>
      <c r="J128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K1285" t="inlineStr">
        <is>
          <t>П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6</t>
        </is>
      </c>
      <c r="B1286" t="inlineStr">
        <is>
          <t>АТ "Ощадбанк"</t>
        </is>
      </c>
      <c r="C1286" t="inlineStr">
        <is>
          <t>державний</t>
        </is>
      </c>
      <c r="D1286" t="inlineStr">
        <is>
          <t>Доходи</t>
        </is>
      </c>
      <c r="E1286" t="inlineStr">
        <is>
          <t>(без привʼязки)</t>
        </is>
      </c>
      <c r="F1286" t="inlineStr">
        <is>
          <t>6</t>
        </is>
      </c>
      <c r="G1286" t="inlineStr">
        <is>
          <t>61</t>
        </is>
      </c>
      <c r="H1286" t="inlineStr">
        <is>
          <t>612</t>
        </is>
      </c>
      <c r="I1286" t="inlineStr">
        <is>
          <t>6120</t>
        </is>
      </c>
      <c r="J128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1286" t="inlineStr">
        <is>
          <t>П</t>
        </is>
      </c>
      <c r="L1286" t="n">
        <v>10.46657</v>
      </c>
      <c r="M1286" t="n">
        <v>10.46657</v>
      </c>
      <c r="N1286" t="n">
        <v>0</v>
      </c>
      <c r="O1286" t="n">
        <v>63367.02947</v>
      </c>
      <c r="P1286" t="n">
        <v>63367.02947</v>
      </c>
      <c r="Q1286" t="n">
        <v>0</v>
      </c>
      <c r="R1286" t="n">
        <v>133969.95226</v>
      </c>
      <c r="S1286" t="n">
        <v>133969.95226</v>
      </c>
      <c r="T1286" t="n">
        <v>0</v>
      </c>
    </row>
    <row r="1287">
      <c r="A1287" t="inlineStr">
        <is>
          <t>6</t>
        </is>
      </c>
      <c r="B1287" t="inlineStr">
        <is>
          <t>АТ "Ощадбанк"</t>
        </is>
      </c>
      <c r="C1287" t="inlineStr">
        <is>
          <t>державний</t>
        </is>
      </c>
      <c r="D1287" t="inlineStr">
        <is>
          <t>Доходи</t>
        </is>
      </c>
      <c r="E1287" t="inlineStr">
        <is>
          <t>(без привʼязки)</t>
        </is>
      </c>
      <c r="F1287" t="inlineStr">
        <is>
          <t>6</t>
        </is>
      </c>
      <c r="G1287" t="inlineStr">
        <is>
          <t>61</t>
        </is>
      </c>
      <c r="H1287" t="inlineStr">
        <is>
          <t>612</t>
        </is>
      </c>
      <c r="I1287" t="inlineStr">
        <is>
          <t>6121</t>
        </is>
      </c>
      <c r="J128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1287" t="inlineStr">
        <is>
          <t>А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6</t>
        </is>
      </c>
      <c r="B1288" t="inlineStr">
        <is>
          <t>АТ "Ощадбанк"</t>
        </is>
      </c>
      <c r="C1288" t="inlineStr">
        <is>
          <t>державний</t>
        </is>
      </c>
      <c r="D1288" t="inlineStr">
        <is>
          <t>Доходи</t>
        </is>
      </c>
      <c r="E1288" t="inlineStr">
        <is>
          <t>(без привʼязки)</t>
        </is>
      </c>
      <c r="F1288" t="inlineStr">
        <is>
          <t>6</t>
        </is>
      </c>
      <c r="G1288" t="inlineStr">
        <is>
          <t>61</t>
        </is>
      </c>
      <c r="H1288" t="inlineStr">
        <is>
          <t>612</t>
        </is>
      </c>
      <c r="I1288" t="inlineStr">
        <is>
          <t>6121</t>
        </is>
      </c>
      <c r="J128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1288" t="inlineStr">
        <is>
          <t>П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6</t>
        </is>
      </c>
      <c r="B1289" t="inlineStr">
        <is>
          <t>АТ "Ощадбанк"</t>
        </is>
      </c>
      <c r="C1289" t="inlineStr">
        <is>
          <t>державний</t>
        </is>
      </c>
      <c r="D1289" t="inlineStr">
        <is>
          <t>Доходи</t>
        </is>
      </c>
      <c r="E1289" t="inlineStr">
        <is>
          <t>(без привʼязки)</t>
        </is>
      </c>
      <c r="F1289" t="inlineStr">
        <is>
          <t>6</t>
        </is>
      </c>
      <c r="G1289" t="inlineStr">
        <is>
          <t>61</t>
        </is>
      </c>
      <c r="H1289" t="inlineStr">
        <is>
          <t>612</t>
        </is>
      </c>
      <c r="I1289" t="inlineStr">
        <is>
          <t>6122</t>
        </is>
      </c>
      <c r="J128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1289" t="inlineStr">
        <is>
          <t>А</t>
        </is>
      </c>
      <c r="L1289" t="n">
        <v>9065.592210000001</v>
      </c>
      <c r="M1289" t="n">
        <v>9065.592210000001</v>
      </c>
      <c r="N1289" t="n">
        <v>0</v>
      </c>
      <c r="O1289" t="n">
        <v>2049894.66666</v>
      </c>
      <c r="P1289" t="n">
        <v>2049894.66666</v>
      </c>
      <c r="Q1289" t="n">
        <v>0</v>
      </c>
      <c r="R1289" t="n">
        <v>-20976.76115</v>
      </c>
      <c r="S1289" t="n">
        <v>-20976.76115</v>
      </c>
      <c r="T1289" t="n">
        <v>0</v>
      </c>
    </row>
    <row r="1290">
      <c r="A1290" t="inlineStr">
        <is>
          <t>6</t>
        </is>
      </c>
      <c r="B1290" t="inlineStr">
        <is>
          <t>АТ "Ощадбанк"</t>
        </is>
      </c>
      <c r="C1290" t="inlineStr">
        <is>
          <t>державний</t>
        </is>
      </c>
      <c r="D1290" t="inlineStr">
        <is>
          <t>Доходи</t>
        </is>
      </c>
      <c r="E1290" t="inlineStr">
        <is>
          <t>(без привʼязки)</t>
        </is>
      </c>
      <c r="F1290" t="inlineStr">
        <is>
          <t>6</t>
        </is>
      </c>
      <c r="G1290" t="inlineStr">
        <is>
          <t>61</t>
        </is>
      </c>
      <c r="H1290" t="inlineStr">
        <is>
          <t>612</t>
        </is>
      </c>
      <c r="I1290" t="inlineStr">
        <is>
          <t>6122</t>
        </is>
      </c>
      <c r="J129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1290" t="inlineStr">
        <is>
          <t>П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4441839.30768</v>
      </c>
      <c r="S1290" t="n">
        <v>4441839.30768</v>
      </c>
      <c r="T1290" t="n">
        <v>0</v>
      </c>
    </row>
    <row r="1291">
      <c r="A1291" t="inlineStr">
        <is>
          <t>6</t>
        </is>
      </c>
      <c r="B1291" t="inlineStr">
        <is>
          <t>АТ "Ощадбанк"</t>
        </is>
      </c>
      <c r="C1291" t="inlineStr">
        <is>
          <t>державний</t>
        </is>
      </c>
      <c r="D1291" t="inlineStr">
        <is>
          <t>Доходи</t>
        </is>
      </c>
      <c r="E1291" t="inlineStr">
        <is>
          <t>(без привʼязки)</t>
        </is>
      </c>
      <c r="F1291" t="inlineStr">
        <is>
          <t>6</t>
        </is>
      </c>
      <c r="G1291" t="inlineStr">
        <is>
          <t>61</t>
        </is>
      </c>
      <c r="H1291" t="inlineStr">
        <is>
          <t>612</t>
        </is>
      </c>
      <c r="I1291" t="inlineStr">
        <is>
          <t>6123</t>
        </is>
      </c>
      <c r="J1291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K1291" t="inlineStr">
        <is>
          <t>П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6</t>
        </is>
      </c>
      <c r="B1292" t="inlineStr">
        <is>
          <t>АТ "Ощадбанк"</t>
        </is>
      </c>
      <c r="C1292" t="inlineStr">
        <is>
          <t>державний</t>
        </is>
      </c>
      <c r="D1292" t="inlineStr">
        <is>
          <t>Доходи</t>
        </is>
      </c>
      <c r="E1292" t="inlineStr">
        <is>
          <t>(без привʼязки)</t>
        </is>
      </c>
      <c r="F1292" t="inlineStr">
        <is>
          <t>6</t>
        </is>
      </c>
      <c r="G1292" t="inlineStr">
        <is>
          <t>61</t>
        </is>
      </c>
      <c r="H1292" t="inlineStr">
        <is>
          <t>612</t>
        </is>
      </c>
      <c r="I1292" t="inlineStr">
        <is>
          <t>6124</t>
        </is>
      </c>
      <c r="J129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1292" t="inlineStr">
        <is>
          <t>А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6</t>
        </is>
      </c>
      <c r="B1293" t="inlineStr">
        <is>
          <t>АТ "Ощадбанк"</t>
        </is>
      </c>
      <c r="C1293" t="inlineStr">
        <is>
          <t>державний</t>
        </is>
      </c>
      <c r="D1293" t="inlineStr">
        <is>
          <t>Доходи</t>
        </is>
      </c>
      <c r="E1293" t="inlineStr">
        <is>
          <t>(без привʼязки)</t>
        </is>
      </c>
      <c r="F1293" t="inlineStr">
        <is>
          <t>6</t>
        </is>
      </c>
      <c r="G1293" t="inlineStr">
        <is>
          <t>61</t>
        </is>
      </c>
      <c r="H1293" t="inlineStr">
        <is>
          <t>612</t>
        </is>
      </c>
      <c r="I1293" t="inlineStr">
        <is>
          <t>6124</t>
        </is>
      </c>
      <c r="J1293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1293" t="inlineStr">
        <is>
          <t>П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6</t>
        </is>
      </c>
      <c r="B1294" t="inlineStr">
        <is>
          <t>АТ "Ощадбанк"</t>
        </is>
      </c>
      <c r="C1294" t="inlineStr">
        <is>
          <t>державний</t>
        </is>
      </c>
      <c r="D1294" t="inlineStr">
        <is>
          <t>Доходи</t>
        </is>
      </c>
      <c r="E1294" t="inlineStr">
        <is>
          <t>(без привʼязки)</t>
        </is>
      </c>
      <c r="F1294" t="inlineStr">
        <is>
          <t>6</t>
        </is>
      </c>
      <c r="G1294" t="inlineStr">
        <is>
          <t>61</t>
        </is>
      </c>
      <c r="H1294" t="inlineStr">
        <is>
          <t>612</t>
        </is>
      </c>
      <c r="I1294" t="inlineStr">
        <is>
          <t>6125</t>
        </is>
      </c>
      <c r="J1294" t="inlineStr">
        <is>
          <t>Процентні доходи за іншими борговими цінними паперами, які обліковуються за амортизованою собівартістю</t>
        </is>
      </c>
      <c r="K1294" t="inlineStr">
        <is>
          <t>А</t>
        </is>
      </c>
      <c r="L1294" t="n">
        <v>199.83376</v>
      </c>
      <c r="M1294" t="n">
        <v>199.83376</v>
      </c>
      <c r="N1294" t="n">
        <v>0</v>
      </c>
      <c r="O1294" t="n">
        <v>11672.75128</v>
      </c>
      <c r="P1294" t="n">
        <v>11672.75128</v>
      </c>
      <c r="Q1294" t="n">
        <v>0</v>
      </c>
      <c r="R1294" t="n">
        <v>-191.05222</v>
      </c>
      <c r="S1294" t="n">
        <v>-191.05222</v>
      </c>
      <c r="T1294" t="n">
        <v>0</v>
      </c>
    </row>
    <row r="1295">
      <c r="A1295" t="inlineStr">
        <is>
          <t>6</t>
        </is>
      </c>
      <c r="B1295" t="inlineStr">
        <is>
          <t>АТ "Ощадбанк"</t>
        </is>
      </c>
      <c r="C1295" t="inlineStr">
        <is>
          <t>державний</t>
        </is>
      </c>
      <c r="D1295" t="inlineStr">
        <is>
          <t>Доходи</t>
        </is>
      </c>
      <c r="E1295" t="inlineStr">
        <is>
          <t>(без привʼязки)</t>
        </is>
      </c>
      <c r="F1295" t="inlineStr">
        <is>
          <t>6</t>
        </is>
      </c>
      <c r="G1295" t="inlineStr">
        <is>
          <t>61</t>
        </is>
      </c>
      <c r="H1295" t="inlineStr">
        <is>
          <t>612</t>
        </is>
      </c>
      <c r="I1295" t="inlineStr">
        <is>
          <t>6125</t>
        </is>
      </c>
      <c r="J1295" t="inlineStr">
        <is>
          <t>Процентні доходи за іншими борговими цінними паперами, які обліковуються за амортизованою собівартістю</t>
        </is>
      </c>
      <c r="K1295" t="inlineStr">
        <is>
          <t>П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24379.01396</v>
      </c>
      <c r="S1295" t="n">
        <v>24379.01396</v>
      </c>
      <c r="T1295" t="n">
        <v>0</v>
      </c>
    </row>
    <row r="1296">
      <c r="A1296" t="inlineStr">
        <is>
          <t>6</t>
        </is>
      </c>
      <c r="B1296" t="inlineStr">
        <is>
          <t>АТ "Ощадбанк"</t>
        </is>
      </c>
      <c r="C1296" t="inlineStr">
        <is>
          <t>державний</t>
        </is>
      </c>
      <c r="D1296" t="inlineStr">
        <is>
          <t>Доходи</t>
        </is>
      </c>
      <c r="E1296" t="inlineStr">
        <is>
          <t>(без привʼязки)</t>
        </is>
      </c>
      <c r="F1296" t="inlineStr">
        <is>
          <t>6</t>
        </is>
      </c>
      <c r="G1296" t="inlineStr">
        <is>
          <t>61</t>
        </is>
      </c>
      <c r="H1296" t="inlineStr">
        <is>
          <t>612</t>
        </is>
      </c>
      <c r="I1296" t="inlineStr">
        <is>
          <t>6127</t>
        </is>
      </c>
      <c r="J129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1296" t="inlineStr">
        <is>
          <t>А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6</t>
        </is>
      </c>
      <c r="B1297" t="inlineStr">
        <is>
          <t>АТ "Ощадбанк"</t>
        </is>
      </c>
      <c r="C1297" t="inlineStr">
        <is>
          <t>державний</t>
        </is>
      </c>
      <c r="D1297" t="inlineStr">
        <is>
          <t>Доходи</t>
        </is>
      </c>
      <c r="E1297" t="inlineStr">
        <is>
          <t>(без привʼязки)</t>
        </is>
      </c>
      <c r="F1297" t="inlineStr">
        <is>
          <t>6</t>
        </is>
      </c>
      <c r="G1297" t="inlineStr">
        <is>
          <t>61</t>
        </is>
      </c>
      <c r="H1297" t="inlineStr">
        <is>
          <t>612</t>
        </is>
      </c>
      <c r="I1297" t="inlineStr">
        <is>
          <t>6127</t>
        </is>
      </c>
      <c r="J129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1297" t="inlineStr">
        <is>
          <t>П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6</t>
        </is>
      </c>
      <c r="B1298" t="inlineStr">
        <is>
          <t>АТ "Ощадбанк"</t>
        </is>
      </c>
      <c r="C1298" t="inlineStr">
        <is>
          <t>державний</t>
        </is>
      </c>
      <c r="D1298" t="inlineStr">
        <is>
          <t>Доходи</t>
        </is>
      </c>
      <c r="E1298" t="inlineStr">
        <is>
          <t>(без привʼязки)</t>
        </is>
      </c>
      <c r="F1298" t="inlineStr">
        <is>
          <t>6</t>
        </is>
      </c>
      <c r="G1298" t="inlineStr">
        <is>
          <t>61</t>
        </is>
      </c>
      <c r="H1298" t="inlineStr">
        <is>
          <t>612</t>
        </is>
      </c>
      <c r="I1298" t="inlineStr">
        <is>
          <t>6128</t>
        </is>
      </c>
      <c r="J129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1298" t="inlineStr">
        <is>
          <t>А</t>
        </is>
      </c>
      <c r="L1298" t="n">
        <v>0</v>
      </c>
      <c r="M1298" t="n">
        <v>0</v>
      </c>
      <c r="N1298" t="n">
        <v>0</v>
      </c>
      <c r="O1298" t="n">
        <v>844945.129</v>
      </c>
      <c r="P1298" t="n">
        <v>844945.129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6</t>
        </is>
      </c>
      <c r="B1299" t="inlineStr">
        <is>
          <t>АТ "Ощадбанк"</t>
        </is>
      </c>
      <c r="C1299" t="inlineStr">
        <is>
          <t>державний</t>
        </is>
      </c>
      <c r="D1299" t="inlineStr">
        <is>
          <t>Доходи</t>
        </is>
      </c>
      <c r="E1299" t="inlineStr">
        <is>
          <t>(без привʼязки)</t>
        </is>
      </c>
      <c r="F1299" t="inlineStr">
        <is>
          <t>6</t>
        </is>
      </c>
      <c r="G1299" t="inlineStr">
        <is>
          <t>61</t>
        </is>
      </c>
      <c r="H1299" t="inlineStr">
        <is>
          <t>612</t>
        </is>
      </c>
      <c r="I1299" t="inlineStr">
        <is>
          <t>6128</t>
        </is>
      </c>
      <c r="J129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1299" t="inlineStr">
        <is>
          <t>П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1709163.032</v>
      </c>
      <c r="S1299" t="n">
        <v>1709163.032</v>
      </c>
      <c r="T1299" t="n">
        <v>0</v>
      </c>
    </row>
    <row r="1300">
      <c r="A1300" t="inlineStr">
        <is>
          <t>6</t>
        </is>
      </c>
      <c r="B1300" t="inlineStr">
        <is>
          <t>АТ "Ощадбанк"</t>
        </is>
      </c>
      <c r="C1300" t="inlineStr">
        <is>
          <t>державний</t>
        </is>
      </c>
      <c r="D1300" t="inlineStr">
        <is>
          <t>Доходи</t>
        </is>
      </c>
      <c r="E1300" t="inlineStr">
        <is>
          <t>(без привʼязки)</t>
        </is>
      </c>
      <c r="F1300" t="inlineStr">
        <is>
          <t>6</t>
        </is>
      </c>
      <c r="G1300" t="inlineStr">
        <is>
          <t>61</t>
        </is>
      </c>
      <c r="H1300" t="inlineStr">
        <is>
          <t>614</t>
        </is>
      </c>
      <c r="I1300" t="inlineStr">
        <is>
          <t>6141</t>
        </is>
      </c>
      <c r="J1300" t="inlineStr">
        <is>
          <t>Інші процентні доходи</t>
        </is>
      </c>
      <c r="K1300" t="inlineStr">
        <is>
          <t>А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6</t>
        </is>
      </c>
      <c r="B1301" t="inlineStr">
        <is>
          <t>АТ "Ощадбанк"</t>
        </is>
      </c>
      <c r="C1301" t="inlineStr">
        <is>
          <t>державний</t>
        </is>
      </c>
      <c r="D1301" t="inlineStr">
        <is>
          <t>Доходи</t>
        </is>
      </c>
      <c r="E1301" t="inlineStr">
        <is>
          <t>(без привʼязки)</t>
        </is>
      </c>
      <c r="F1301" t="inlineStr">
        <is>
          <t>6</t>
        </is>
      </c>
      <c r="G1301" t="inlineStr">
        <is>
          <t>61</t>
        </is>
      </c>
      <c r="H1301" t="inlineStr">
        <is>
          <t>614</t>
        </is>
      </c>
      <c r="I1301" t="inlineStr">
        <is>
          <t>6141</t>
        </is>
      </c>
      <c r="J1301" t="inlineStr">
        <is>
          <t>Інші процентні доходи</t>
        </is>
      </c>
      <c r="K1301" t="inlineStr">
        <is>
          <t>П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6</t>
        </is>
      </c>
      <c r="B1302" t="inlineStr">
        <is>
          <t>АТ "Ощадбанк"</t>
        </is>
      </c>
      <c r="C1302" t="inlineStr">
        <is>
          <t>державний</t>
        </is>
      </c>
      <c r="D1302" t="inlineStr">
        <is>
          <t>Доходи</t>
        </is>
      </c>
      <c r="E1302" t="inlineStr">
        <is>
          <t>(без привʼязки)</t>
        </is>
      </c>
      <c r="F1302" t="inlineStr">
        <is>
          <t>6</t>
        </is>
      </c>
      <c r="G1302" t="inlineStr">
        <is>
          <t>62</t>
        </is>
      </c>
      <c r="H1302" t="inlineStr">
        <is>
          <t>620</t>
        </is>
      </c>
      <c r="I1302" t="inlineStr">
        <is>
          <t>6201</t>
        </is>
      </c>
      <c r="J1302" t="inlineStr">
        <is>
          <t>Результат від переоцінки інших похідних фінансових інструментів</t>
        </is>
      </c>
      <c r="K1302" t="inlineStr">
        <is>
          <t>А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6</t>
        </is>
      </c>
      <c r="B1303" t="inlineStr">
        <is>
          <t>АТ "Ощадбанк"</t>
        </is>
      </c>
      <c r="C1303" t="inlineStr">
        <is>
          <t>державний</t>
        </is>
      </c>
      <c r="D1303" t="inlineStr">
        <is>
          <t>Доходи</t>
        </is>
      </c>
      <c r="E1303" t="inlineStr">
        <is>
          <t>(без привʼязки)</t>
        </is>
      </c>
      <c r="F1303" t="inlineStr">
        <is>
          <t>6</t>
        </is>
      </c>
      <c r="G1303" t="inlineStr">
        <is>
          <t>62</t>
        </is>
      </c>
      <c r="H1303" t="inlineStr">
        <is>
          <t>620</t>
        </is>
      </c>
      <c r="I1303" t="inlineStr">
        <is>
          <t>6201</t>
        </is>
      </c>
      <c r="J1303" t="inlineStr">
        <is>
          <t>Результат від переоцінки інших похідних фінансових інструментів</t>
        </is>
      </c>
      <c r="K1303" t="inlineStr">
        <is>
          <t>П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6</t>
        </is>
      </c>
      <c r="B1304" t="inlineStr">
        <is>
          <t>АТ "Ощадбанк"</t>
        </is>
      </c>
      <c r="C1304" t="inlineStr">
        <is>
          <t>державний</t>
        </is>
      </c>
      <c r="D1304" t="inlineStr">
        <is>
          <t>Доходи</t>
        </is>
      </c>
      <c r="E1304" t="inlineStr">
        <is>
          <t>(без привʼязки)</t>
        </is>
      </c>
      <c r="F1304" t="inlineStr">
        <is>
          <t>6</t>
        </is>
      </c>
      <c r="G1304" t="inlineStr">
        <is>
          <t>62</t>
        </is>
      </c>
      <c r="H1304" t="inlineStr">
        <is>
          <t>620</t>
        </is>
      </c>
      <c r="I1304" t="inlineStr">
        <is>
          <t>6204</t>
        </is>
      </c>
      <c r="J1304" t="inlineStr">
        <is>
          <t>Результат від переоцінки іноземної валюти та банківських металів</t>
        </is>
      </c>
      <c r="K1304" t="inlineStr">
        <is>
          <t>А</t>
        </is>
      </c>
      <c r="L1304" t="n">
        <v>2412450.23052</v>
      </c>
      <c r="M1304" t="n">
        <v>2412450.23052</v>
      </c>
      <c r="N1304" t="n">
        <v>0</v>
      </c>
      <c r="O1304" t="n">
        <v>2357987.09048</v>
      </c>
      <c r="P1304" t="n">
        <v>2357987.09048</v>
      </c>
      <c r="Q1304" t="n">
        <v>0</v>
      </c>
      <c r="R1304" t="n">
        <v>-945573.44193</v>
      </c>
      <c r="S1304" t="n">
        <v>-945573.44193</v>
      </c>
      <c r="T1304" t="n">
        <v>0</v>
      </c>
    </row>
    <row r="1305">
      <c r="A1305" t="inlineStr">
        <is>
          <t>6</t>
        </is>
      </c>
      <c r="B1305" t="inlineStr">
        <is>
          <t>АТ "Ощадбанк"</t>
        </is>
      </c>
      <c r="C1305" t="inlineStr">
        <is>
          <t>державний</t>
        </is>
      </c>
      <c r="D1305" t="inlineStr">
        <is>
          <t>Доходи</t>
        </is>
      </c>
      <c r="E1305" t="inlineStr">
        <is>
          <t>(без привʼязки)</t>
        </is>
      </c>
      <c r="F1305" t="inlineStr">
        <is>
          <t>6</t>
        </is>
      </c>
      <c r="G1305" t="inlineStr">
        <is>
          <t>62</t>
        </is>
      </c>
      <c r="H1305" t="inlineStr">
        <is>
          <t>620</t>
        </is>
      </c>
      <c r="I1305" t="inlineStr">
        <is>
          <t>6204</t>
        </is>
      </c>
      <c r="J1305" t="inlineStr">
        <is>
          <t>Результат від переоцінки іноземної валюти та банківських металів</t>
        </is>
      </c>
      <c r="K1305" t="inlineStr">
        <is>
          <t>П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923638.99836</v>
      </c>
      <c r="S1305" t="n">
        <v>923638.99836</v>
      </c>
      <c r="T1305" t="n">
        <v>0</v>
      </c>
    </row>
    <row r="1306">
      <c r="A1306" t="inlineStr">
        <is>
          <t>6</t>
        </is>
      </c>
      <c r="B1306" t="inlineStr">
        <is>
          <t>АТ "Ощадбанк"</t>
        </is>
      </c>
      <c r="C1306" t="inlineStr">
        <is>
          <t>державний</t>
        </is>
      </c>
      <c r="D1306" t="inlineStr">
        <is>
          <t>Доходи</t>
        </is>
      </c>
      <c r="E1306" t="inlineStr">
        <is>
          <t>(без привʼязки)</t>
        </is>
      </c>
      <c r="F1306" t="inlineStr">
        <is>
          <t>6</t>
        </is>
      </c>
      <c r="G1306" t="inlineStr">
        <is>
          <t>62</t>
        </is>
      </c>
      <c r="H1306" t="inlineStr">
        <is>
          <t>620</t>
        </is>
      </c>
      <c r="I1306" t="inlineStr">
        <is>
          <t>6206</t>
        </is>
      </c>
      <c r="J1306" t="inlineStr">
        <is>
          <t>Результат від переоцінки форвардних контрактів</t>
        </is>
      </c>
      <c r="K1306" t="inlineStr">
        <is>
          <t>А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6</t>
        </is>
      </c>
      <c r="B1307" t="inlineStr">
        <is>
          <t>АТ "Ощадбанк"</t>
        </is>
      </c>
      <c r="C1307" t="inlineStr">
        <is>
          <t>державний</t>
        </is>
      </c>
      <c r="D1307" t="inlineStr">
        <is>
          <t>Доходи</t>
        </is>
      </c>
      <c r="E1307" t="inlineStr">
        <is>
          <t>(без привʼязки)</t>
        </is>
      </c>
      <c r="F1307" t="inlineStr">
        <is>
          <t>6</t>
        </is>
      </c>
      <c r="G1307" t="inlineStr">
        <is>
          <t>62</t>
        </is>
      </c>
      <c r="H1307" t="inlineStr">
        <is>
          <t>620</t>
        </is>
      </c>
      <c r="I1307" t="inlineStr">
        <is>
          <t>6208</t>
        </is>
      </c>
      <c r="J1307" t="inlineStr">
        <is>
          <t>Результат від переоцінки валютних своп-контрактів</t>
        </is>
      </c>
      <c r="K1307" t="inlineStr">
        <is>
          <t>А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6</t>
        </is>
      </c>
      <c r="B1308" t="inlineStr">
        <is>
          <t>АТ "Ощадбанк"</t>
        </is>
      </c>
      <c r="C1308" t="inlineStr">
        <is>
          <t>державний</t>
        </is>
      </c>
      <c r="D1308" t="inlineStr">
        <is>
          <t>Доходи</t>
        </is>
      </c>
      <c r="E1308" t="inlineStr">
        <is>
          <t>(без привʼязки)</t>
        </is>
      </c>
      <c r="F1308" t="inlineStr">
        <is>
          <t>6</t>
        </is>
      </c>
      <c r="G1308" t="inlineStr">
        <is>
          <t>62</t>
        </is>
      </c>
      <c r="H1308" t="inlineStr">
        <is>
          <t>620</t>
        </is>
      </c>
      <c r="I1308" t="inlineStr">
        <is>
          <t>6208</t>
        </is>
      </c>
      <c r="J1308" t="inlineStr">
        <is>
          <t>Результат від переоцінки валютних своп-контрактів</t>
        </is>
      </c>
      <c r="K1308" t="inlineStr">
        <is>
          <t>П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6</t>
        </is>
      </c>
      <c r="B1309" t="inlineStr">
        <is>
          <t>АТ "Ощадбанк"</t>
        </is>
      </c>
      <c r="C1309" t="inlineStr">
        <is>
          <t>державний</t>
        </is>
      </c>
      <c r="D1309" t="inlineStr">
        <is>
          <t>Доходи</t>
        </is>
      </c>
      <c r="E1309" t="inlineStr">
        <is>
          <t>(без привʼязки)</t>
        </is>
      </c>
      <c r="F1309" t="inlineStr">
        <is>
          <t>6</t>
        </is>
      </c>
      <c r="G1309" t="inlineStr">
        <is>
          <t>62</t>
        </is>
      </c>
      <c r="H1309" t="inlineStr">
        <is>
          <t>620</t>
        </is>
      </c>
      <c r="I1309" t="inlineStr">
        <is>
          <t>6209</t>
        </is>
      </c>
      <c r="J1309" t="inlineStr">
        <is>
          <t>Результат від переоцінки процентних своп-контрактів</t>
        </is>
      </c>
      <c r="K1309" t="inlineStr">
        <is>
          <t>А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6</t>
        </is>
      </c>
      <c r="B1310" t="inlineStr">
        <is>
          <t>АТ "Ощадбанк"</t>
        </is>
      </c>
      <c r="C1310" t="inlineStr">
        <is>
          <t>державний</t>
        </is>
      </c>
      <c r="D1310" t="inlineStr">
        <is>
          <t>Доходи</t>
        </is>
      </c>
      <c r="E1310" t="inlineStr">
        <is>
          <t>(без привʼязки)</t>
        </is>
      </c>
      <c r="F1310" t="inlineStr">
        <is>
          <t>6</t>
        </is>
      </c>
      <c r="G1310" t="inlineStr">
        <is>
          <t>62</t>
        </is>
      </c>
      <c r="H1310" t="inlineStr">
        <is>
          <t>620</t>
        </is>
      </c>
      <c r="I1310" t="inlineStr">
        <is>
          <t>6209</t>
        </is>
      </c>
      <c r="J1310" t="inlineStr">
        <is>
          <t>Результат від переоцінки процентних своп-контрактів</t>
        </is>
      </c>
      <c r="K1310" t="inlineStr">
        <is>
          <t>П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6</t>
        </is>
      </c>
      <c r="B1311" t="inlineStr">
        <is>
          <t>АТ "Ощадбанк"</t>
        </is>
      </c>
      <c r="C1311" t="inlineStr">
        <is>
          <t>державний</t>
        </is>
      </c>
      <c r="D1311" t="inlineStr">
        <is>
          <t>Доходи</t>
        </is>
      </c>
      <c r="E1311" t="inlineStr">
        <is>
          <t>(без привʼязки)</t>
        </is>
      </c>
      <c r="F1311" t="inlineStr">
        <is>
          <t>6</t>
        </is>
      </c>
      <c r="G1311" t="inlineStr">
        <is>
          <t>62</t>
        </is>
      </c>
      <c r="H1311" t="inlineStr">
        <is>
          <t>621</t>
        </is>
      </c>
      <c r="I1311" t="inlineStr">
        <is>
          <t>6214</t>
        </is>
      </c>
      <c r="J1311" t="inlineStr">
        <is>
          <t>Результат від операцій купівлі-продажу іноземної валюти та банківських металів</t>
        </is>
      </c>
      <c r="K1311" t="inlineStr">
        <is>
          <t>А</t>
        </is>
      </c>
      <c r="L1311" t="n">
        <v>225887.15527</v>
      </c>
      <c r="M1311" t="n">
        <v>225887.15527</v>
      </c>
      <c r="N1311" t="n">
        <v>0</v>
      </c>
      <c r="O1311" t="n">
        <v>319665.92733</v>
      </c>
      <c r="P1311" t="n">
        <v>319665.92733</v>
      </c>
      <c r="Q1311" t="n">
        <v>0</v>
      </c>
      <c r="R1311" t="n">
        <v>-15160.5383</v>
      </c>
      <c r="S1311" t="n">
        <v>-15160.5383</v>
      </c>
      <c r="T1311" t="n">
        <v>0</v>
      </c>
    </row>
    <row r="1312">
      <c r="A1312" t="inlineStr">
        <is>
          <t>6</t>
        </is>
      </c>
      <c r="B1312" t="inlineStr">
        <is>
          <t>АТ "Ощадбанк"</t>
        </is>
      </c>
      <c r="C1312" t="inlineStr">
        <is>
          <t>державний</t>
        </is>
      </c>
      <c r="D1312" t="inlineStr">
        <is>
          <t>Доходи</t>
        </is>
      </c>
      <c r="E1312" t="inlineStr">
        <is>
          <t>(без привʼязки)</t>
        </is>
      </c>
      <c r="F1312" t="inlineStr">
        <is>
          <t>6</t>
        </is>
      </c>
      <c r="G1312" t="inlineStr">
        <is>
          <t>62</t>
        </is>
      </c>
      <c r="H1312" t="inlineStr">
        <is>
          <t>621</t>
        </is>
      </c>
      <c r="I1312" t="inlineStr">
        <is>
          <t>6214</t>
        </is>
      </c>
      <c r="J1312" t="inlineStr">
        <is>
          <t>Результат від операцій купівлі-продажу іноземної валюти та банківських металів</t>
        </is>
      </c>
      <c r="K1312" t="inlineStr">
        <is>
          <t>П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204599.55875</v>
      </c>
      <c r="S1312" t="n">
        <v>204599.55875</v>
      </c>
      <c r="T1312" t="n">
        <v>0</v>
      </c>
    </row>
    <row r="1313">
      <c r="A1313" t="inlineStr">
        <is>
          <t>6</t>
        </is>
      </c>
      <c r="B1313" t="inlineStr">
        <is>
          <t>АТ "Ощадбанк"</t>
        </is>
      </c>
      <c r="C1313" t="inlineStr">
        <is>
          <t>державний</t>
        </is>
      </c>
      <c r="D1313" t="inlineStr">
        <is>
          <t>Доходи</t>
        </is>
      </c>
      <c r="E1313" t="inlineStr">
        <is>
          <t>(без привʼязки)</t>
        </is>
      </c>
      <c r="F1313" t="inlineStr">
        <is>
          <t>6</t>
        </is>
      </c>
      <c r="G1313" t="inlineStr">
        <is>
          <t>62</t>
        </is>
      </c>
      <c r="H1313" t="inlineStr">
        <is>
          <t>621</t>
        </is>
      </c>
      <c r="I1313" t="inlineStr">
        <is>
          <t>6216</t>
        </is>
      </c>
      <c r="J1313" t="inlineStr">
        <is>
          <t>Результат від операцій купівлі-продажу форвардних контрактів</t>
        </is>
      </c>
      <c r="K1313" t="inlineStr">
        <is>
          <t>А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6</t>
        </is>
      </c>
      <c r="B1314" t="inlineStr">
        <is>
          <t>АТ "Ощадбанк"</t>
        </is>
      </c>
      <c r="C1314" t="inlineStr">
        <is>
          <t>державний</t>
        </is>
      </c>
      <c r="D1314" t="inlineStr">
        <is>
          <t>Доходи</t>
        </is>
      </c>
      <c r="E1314" t="inlineStr">
        <is>
          <t>(без привʼязки)</t>
        </is>
      </c>
      <c r="F1314" t="inlineStr">
        <is>
          <t>6</t>
        </is>
      </c>
      <c r="G1314" t="inlineStr">
        <is>
          <t>62</t>
        </is>
      </c>
      <c r="H1314" t="inlineStr">
        <is>
          <t>621</t>
        </is>
      </c>
      <c r="I1314" t="inlineStr">
        <is>
          <t>6216</t>
        </is>
      </c>
      <c r="J1314" t="inlineStr">
        <is>
          <t>Результат від операцій купівлі-продажу форвардних контрактів</t>
        </is>
      </c>
      <c r="K1314" t="inlineStr">
        <is>
          <t>П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6</t>
        </is>
      </c>
      <c r="B1315" t="inlineStr">
        <is>
          <t>АТ "Ощадбанк"</t>
        </is>
      </c>
      <c r="C1315" t="inlineStr">
        <is>
          <t>державний</t>
        </is>
      </c>
      <c r="D1315" t="inlineStr">
        <is>
          <t>Доходи</t>
        </is>
      </c>
      <c r="E1315" t="inlineStr">
        <is>
          <t>(без привʼязки)</t>
        </is>
      </c>
      <c r="F1315" t="inlineStr">
        <is>
          <t>6</t>
        </is>
      </c>
      <c r="G1315" t="inlineStr">
        <is>
          <t>62</t>
        </is>
      </c>
      <c r="H1315" t="inlineStr">
        <is>
          <t>621</t>
        </is>
      </c>
      <c r="I1315" t="inlineStr">
        <is>
          <t>6218</t>
        </is>
      </c>
      <c r="J1315" t="inlineStr">
        <is>
          <t>Результат від операцій купівлі-продажу валютних своп-контрактів</t>
        </is>
      </c>
      <c r="K1315" t="inlineStr">
        <is>
          <t>А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6</t>
        </is>
      </c>
      <c r="B1316" t="inlineStr">
        <is>
          <t>АТ "Ощадбанк"</t>
        </is>
      </c>
      <c r="C1316" t="inlineStr">
        <is>
          <t>державний</t>
        </is>
      </c>
      <c r="D1316" t="inlineStr">
        <is>
          <t>Доходи</t>
        </is>
      </c>
      <c r="E1316" t="inlineStr">
        <is>
          <t>(без привʼязки)</t>
        </is>
      </c>
      <c r="F1316" t="inlineStr">
        <is>
          <t>6</t>
        </is>
      </c>
      <c r="G1316" t="inlineStr">
        <is>
          <t>62</t>
        </is>
      </c>
      <c r="H1316" t="inlineStr">
        <is>
          <t>621</t>
        </is>
      </c>
      <c r="I1316" t="inlineStr">
        <is>
          <t>6218</t>
        </is>
      </c>
      <c r="J1316" t="inlineStr">
        <is>
          <t>Результат від операцій купівлі-продажу валютних своп-контрактів</t>
        </is>
      </c>
      <c r="K1316" t="inlineStr">
        <is>
          <t>П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6</t>
        </is>
      </c>
      <c r="B1317" t="inlineStr">
        <is>
          <t>АТ "Ощадбанк"</t>
        </is>
      </c>
      <c r="C1317" t="inlineStr">
        <is>
          <t>державний</t>
        </is>
      </c>
      <c r="D1317" t="inlineStr">
        <is>
          <t>Доходи</t>
        </is>
      </c>
      <c r="E1317" t="inlineStr">
        <is>
          <t>(без привʼязки)</t>
        </is>
      </c>
      <c r="F1317" t="inlineStr">
        <is>
          <t>6</t>
        </is>
      </c>
      <c r="G1317" t="inlineStr">
        <is>
          <t>62</t>
        </is>
      </c>
      <c r="H1317" t="inlineStr">
        <is>
          <t>622</t>
        </is>
      </c>
      <c r="I1317" t="inlineStr">
        <is>
          <t>6223</t>
        </is>
      </c>
      <c r="J131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1317" t="inlineStr">
        <is>
          <t>А</t>
        </is>
      </c>
      <c r="L1317" t="n">
        <v>19632161.37131</v>
      </c>
      <c r="M1317" t="n">
        <v>19632161.37131</v>
      </c>
      <c r="N1317" t="n">
        <v>0</v>
      </c>
      <c r="O1317" t="n">
        <v>19839592.10859</v>
      </c>
      <c r="P1317" t="n">
        <v>19839592.10859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6</t>
        </is>
      </c>
      <c r="B1318" t="inlineStr">
        <is>
          <t>АТ "Ощадбанк"</t>
        </is>
      </c>
      <c r="C1318" t="inlineStr">
        <is>
          <t>державний</t>
        </is>
      </c>
      <c r="D1318" t="inlineStr">
        <is>
          <t>Доходи</t>
        </is>
      </c>
      <c r="E1318" t="inlineStr">
        <is>
          <t>(без привʼязки)</t>
        </is>
      </c>
      <c r="F1318" t="inlineStr">
        <is>
          <t>6</t>
        </is>
      </c>
      <c r="G1318" t="inlineStr">
        <is>
          <t>62</t>
        </is>
      </c>
      <c r="H1318" t="inlineStr">
        <is>
          <t>622</t>
        </is>
      </c>
      <c r="I1318" t="inlineStr">
        <is>
          <t>6223</t>
        </is>
      </c>
      <c r="J1318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1318" t="inlineStr">
        <is>
          <t>П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285883.48713</v>
      </c>
      <c r="S1318" t="n">
        <v>285883.48713</v>
      </c>
      <c r="T1318" t="n">
        <v>0</v>
      </c>
    </row>
    <row r="1319">
      <c r="A1319" t="inlineStr">
        <is>
          <t>6</t>
        </is>
      </c>
      <c r="B1319" t="inlineStr">
        <is>
          <t>АТ "Ощадбанк"</t>
        </is>
      </c>
      <c r="C1319" t="inlineStr">
        <is>
          <t>державний</t>
        </is>
      </c>
      <c r="D1319" t="inlineStr">
        <is>
          <t>Доходи</t>
        </is>
      </c>
      <c r="E1319" t="inlineStr">
        <is>
          <t>(без привʼязки)</t>
        </is>
      </c>
      <c r="F1319" t="inlineStr">
        <is>
          <t>6</t>
        </is>
      </c>
      <c r="G1319" t="inlineStr">
        <is>
          <t>62</t>
        </is>
      </c>
      <c r="H1319" t="inlineStr">
        <is>
          <t>622</t>
        </is>
      </c>
      <c r="I1319" t="inlineStr">
        <is>
          <t>6224</t>
        </is>
      </c>
      <c r="J131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1319" t="inlineStr">
        <is>
          <t>А</t>
        </is>
      </c>
      <c r="L1319" t="n">
        <v>86880.97777</v>
      </c>
      <c r="M1319" t="n">
        <v>86880.97777</v>
      </c>
      <c r="N1319" t="n">
        <v>0</v>
      </c>
      <c r="O1319" t="n">
        <v>0.00028</v>
      </c>
      <c r="P1319" t="n">
        <v>0.00028</v>
      </c>
      <c r="Q1319" t="n">
        <v>0</v>
      </c>
      <c r="R1319" t="n">
        <v>-103057.99995</v>
      </c>
      <c r="S1319" t="n">
        <v>-103057.99995</v>
      </c>
      <c r="T1319" t="n">
        <v>0</v>
      </c>
    </row>
    <row r="1320">
      <c r="A1320" t="inlineStr">
        <is>
          <t>6</t>
        </is>
      </c>
      <c r="B1320" t="inlineStr">
        <is>
          <t>АТ "Ощадбанк"</t>
        </is>
      </c>
      <c r="C1320" t="inlineStr">
        <is>
          <t>державний</t>
        </is>
      </c>
      <c r="D1320" t="inlineStr">
        <is>
          <t>Доходи</t>
        </is>
      </c>
      <c r="E1320" t="inlineStr">
        <is>
          <t>(без привʼязки)</t>
        </is>
      </c>
      <c r="F1320" t="inlineStr">
        <is>
          <t>6</t>
        </is>
      </c>
      <c r="G1320" t="inlineStr">
        <is>
          <t>62</t>
        </is>
      </c>
      <c r="H1320" t="inlineStr">
        <is>
          <t>622</t>
        </is>
      </c>
      <c r="I1320" t="inlineStr">
        <is>
          <t>6224</t>
        </is>
      </c>
      <c r="J132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1320" t="inlineStr">
        <is>
          <t>П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6</t>
        </is>
      </c>
      <c r="B1321" t="inlineStr">
        <is>
          <t>АТ "Ощадбанк"</t>
        </is>
      </c>
      <c r="C1321" t="inlineStr">
        <is>
          <t>державний</t>
        </is>
      </c>
      <c r="D1321" t="inlineStr">
        <is>
          <t>Доходи</t>
        </is>
      </c>
      <c r="E1321" t="inlineStr">
        <is>
          <t>(без привʼязки)</t>
        </is>
      </c>
      <c r="F1321" t="inlineStr">
        <is>
          <t>6</t>
        </is>
      </c>
      <c r="G1321" t="inlineStr">
        <is>
          <t>62</t>
        </is>
      </c>
      <c r="H1321" t="inlineStr">
        <is>
          <t>622</t>
        </is>
      </c>
      <c r="I1321" t="inlineStr">
        <is>
          <t>6226</t>
        </is>
      </c>
      <c r="J132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1321" t="inlineStr">
        <is>
          <t>А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6</t>
        </is>
      </c>
      <c r="B1322" t="inlineStr">
        <is>
          <t>АТ "Ощадбанк"</t>
        </is>
      </c>
      <c r="C1322" t="inlineStr">
        <is>
          <t>державний</t>
        </is>
      </c>
      <c r="D1322" t="inlineStr">
        <is>
          <t>Доходи</t>
        </is>
      </c>
      <c r="E1322" t="inlineStr">
        <is>
          <t>(без привʼязки)</t>
        </is>
      </c>
      <c r="F1322" t="inlineStr">
        <is>
          <t>6</t>
        </is>
      </c>
      <c r="G1322" t="inlineStr">
        <is>
          <t>62</t>
        </is>
      </c>
      <c r="H1322" t="inlineStr">
        <is>
          <t>622</t>
        </is>
      </c>
      <c r="I1322" t="inlineStr">
        <is>
          <t>6226</t>
        </is>
      </c>
      <c r="J132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1322" t="inlineStr">
        <is>
          <t>П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6</t>
        </is>
      </c>
      <c r="B1323" t="inlineStr">
        <is>
          <t>АТ "Ощадбанк"</t>
        </is>
      </c>
      <c r="C1323" t="inlineStr">
        <is>
          <t>державний</t>
        </is>
      </c>
      <c r="D1323" t="inlineStr">
        <is>
          <t>Доходи</t>
        </is>
      </c>
      <c r="E1323" t="inlineStr">
        <is>
          <t>(без привʼязки)</t>
        </is>
      </c>
      <c r="F1323" t="inlineStr">
        <is>
          <t>6</t>
        </is>
      </c>
      <c r="G1323" t="inlineStr">
        <is>
          <t>63</t>
        </is>
      </c>
      <c r="H1323" t="inlineStr">
        <is>
          <t>630</t>
        </is>
      </c>
      <c r="I1323" t="inlineStr">
        <is>
          <t>6300</t>
        </is>
      </c>
      <c r="J1323" t="inlineStr">
        <is>
          <t>Дохід у вигляді дивідендів за акціями, що обліковуються за справедливою вартістю через прибутки/збитки</t>
        </is>
      </c>
      <c r="K1323" t="inlineStr">
        <is>
          <t>П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6</t>
        </is>
      </c>
      <c r="B1324" t="inlineStr">
        <is>
          <t>АТ "Ощадбанк"</t>
        </is>
      </c>
      <c r="C1324" t="inlineStr">
        <is>
          <t>державний</t>
        </is>
      </c>
      <c r="D1324" t="inlineStr">
        <is>
          <t>Доходи</t>
        </is>
      </c>
      <c r="E1324" t="inlineStr">
        <is>
          <t>(без привʼязки)</t>
        </is>
      </c>
      <c r="F1324" t="inlineStr">
        <is>
          <t>6</t>
        </is>
      </c>
      <c r="G1324" t="inlineStr">
        <is>
          <t>63</t>
        </is>
      </c>
      <c r="H1324" t="inlineStr">
        <is>
          <t>630</t>
        </is>
      </c>
      <c r="I1324" t="inlineStr">
        <is>
          <t>6301</t>
        </is>
      </c>
      <c r="J132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K1324" t="inlineStr">
        <is>
          <t>П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6</t>
        </is>
      </c>
      <c r="B1325" t="inlineStr">
        <is>
          <t>АТ "Ощадбанк"</t>
        </is>
      </c>
      <c r="C1325" t="inlineStr">
        <is>
          <t>державний</t>
        </is>
      </c>
      <c r="D1325" t="inlineStr">
        <is>
          <t>Доходи</t>
        </is>
      </c>
      <c r="E1325" t="inlineStr">
        <is>
          <t>(без привʼязки)</t>
        </is>
      </c>
      <c r="F1325" t="inlineStr">
        <is>
          <t>6</t>
        </is>
      </c>
      <c r="G1325" t="inlineStr">
        <is>
          <t>63</t>
        </is>
      </c>
      <c r="H1325" t="inlineStr">
        <is>
          <t>632</t>
        </is>
      </c>
      <c r="I1325" t="inlineStr">
        <is>
          <t>6320</t>
        </is>
      </c>
      <c r="J1325" t="inlineStr">
        <is>
          <t>Дохід від модифікації фінансових активів</t>
        </is>
      </c>
      <c r="K1325" t="inlineStr">
        <is>
          <t>П</t>
        </is>
      </c>
      <c r="L1325" t="n">
        <v>0</v>
      </c>
      <c r="M1325" t="n">
        <v>0</v>
      </c>
      <c r="N1325" t="n">
        <v>0</v>
      </c>
      <c r="O1325" t="n">
        <v>3692.75131</v>
      </c>
      <c r="P1325" t="n">
        <v>3692.75131</v>
      </c>
      <c r="Q1325" t="n">
        <v>0</v>
      </c>
      <c r="R1325" t="n">
        <v>5380.78219</v>
      </c>
      <c r="S1325" t="n">
        <v>5380.78219</v>
      </c>
      <c r="T1325" t="n">
        <v>0</v>
      </c>
    </row>
    <row r="1326">
      <c r="A1326" t="inlineStr">
        <is>
          <t>6</t>
        </is>
      </c>
      <c r="B1326" t="inlineStr">
        <is>
          <t>АТ "Ощадбанк"</t>
        </is>
      </c>
      <c r="C1326" t="inlineStr">
        <is>
          <t>державний</t>
        </is>
      </c>
      <c r="D1326" t="inlineStr">
        <is>
          <t>Доходи</t>
        </is>
      </c>
      <c r="E1326" t="inlineStr">
        <is>
          <t>(без привʼязки)</t>
        </is>
      </c>
      <c r="F1326" t="inlineStr">
        <is>
          <t>6</t>
        </is>
      </c>
      <c r="G1326" t="inlineStr">
        <is>
          <t>63</t>
        </is>
      </c>
      <c r="H1326" t="inlineStr">
        <is>
          <t>633</t>
        </is>
      </c>
      <c r="I1326" t="inlineStr">
        <is>
          <t>6330</t>
        </is>
      </c>
      <c r="J1326" t="inlineStr">
        <is>
          <t>Дохід від модифікації фінансових зобов'язань</t>
        </is>
      </c>
      <c r="K1326" t="inlineStr">
        <is>
          <t>П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6</t>
        </is>
      </c>
      <c r="B1327" t="inlineStr">
        <is>
          <t>АТ "Ощадбанк"</t>
        </is>
      </c>
      <c r="C1327" t="inlineStr">
        <is>
          <t>державний</t>
        </is>
      </c>
      <c r="D1327" t="inlineStr">
        <is>
          <t>Доходи</t>
        </is>
      </c>
      <c r="E1327" t="inlineStr">
        <is>
          <t>(без привʼязки)</t>
        </is>
      </c>
      <c r="F1327" t="inlineStr">
        <is>
          <t>6</t>
        </is>
      </c>
      <c r="G1327" t="inlineStr">
        <is>
          <t>63</t>
        </is>
      </c>
      <c r="H1327" t="inlineStr">
        <is>
          <t>634</t>
        </is>
      </c>
      <c r="I1327" t="inlineStr">
        <is>
          <t>6340</t>
        </is>
      </c>
      <c r="J1327" t="inlineStr">
        <is>
          <t>Дохід від припинення визнання фінансових активів</t>
        </is>
      </c>
      <c r="K1327" t="inlineStr">
        <is>
          <t>П</t>
        </is>
      </c>
      <c r="L1327" t="n">
        <v>0</v>
      </c>
      <c r="M1327" t="n">
        <v>0</v>
      </c>
      <c r="N1327" t="n">
        <v>0</v>
      </c>
      <c r="O1327" t="n">
        <v>16180.93759</v>
      </c>
      <c r="P1327" t="n">
        <v>16180.93759</v>
      </c>
      <c r="Q1327" t="n">
        <v>0</v>
      </c>
      <c r="R1327" t="n">
        <v>43176.77304</v>
      </c>
      <c r="S1327" t="n">
        <v>43176.77304</v>
      </c>
      <c r="T1327" t="n">
        <v>0</v>
      </c>
    </row>
    <row r="1328">
      <c r="A1328" t="inlineStr">
        <is>
          <t>6</t>
        </is>
      </c>
      <c r="B1328" t="inlineStr">
        <is>
          <t>АТ "Ощадбанк"</t>
        </is>
      </c>
      <c r="C1328" t="inlineStr">
        <is>
          <t>державний</t>
        </is>
      </c>
      <c r="D1328" t="inlineStr">
        <is>
          <t>Доходи</t>
        </is>
      </c>
      <c r="E1328" t="inlineStr">
        <is>
          <t>(без привʼязки)</t>
        </is>
      </c>
      <c r="F1328" t="inlineStr">
        <is>
          <t>6</t>
        </is>
      </c>
      <c r="G1328" t="inlineStr">
        <is>
          <t>63</t>
        </is>
      </c>
      <c r="H1328" t="inlineStr">
        <is>
          <t>635</t>
        </is>
      </c>
      <c r="I1328" t="inlineStr">
        <is>
          <t>6350</t>
        </is>
      </c>
      <c r="J1328" t="inlineStr">
        <is>
          <t>Дохід від припинення визнання фінансових зобов'язань</t>
        </is>
      </c>
      <c r="K1328" t="inlineStr">
        <is>
          <t>П</t>
        </is>
      </c>
      <c r="L1328" t="n">
        <v>0</v>
      </c>
      <c r="M1328" t="n">
        <v>0</v>
      </c>
      <c r="N1328" t="n">
        <v>0</v>
      </c>
      <c r="O1328" t="n">
        <v>416.00959</v>
      </c>
      <c r="P1328" t="n">
        <v>416.00959</v>
      </c>
      <c r="Q1328" t="n">
        <v>0</v>
      </c>
      <c r="R1328" t="n">
        <v>832.33524</v>
      </c>
      <c r="S1328" t="n">
        <v>832.33524</v>
      </c>
      <c r="T1328" t="n">
        <v>0</v>
      </c>
    </row>
    <row r="1329">
      <c r="A1329" t="inlineStr">
        <is>
          <t>6</t>
        </is>
      </c>
      <c r="B1329" t="inlineStr">
        <is>
          <t>АТ "Ощадбанк"</t>
        </is>
      </c>
      <c r="C1329" t="inlineStr">
        <is>
          <t>державний</t>
        </is>
      </c>
      <c r="D1329" t="inlineStr">
        <is>
          <t>Доходи</t>
        </is>
      </c>
      <c r="E1329" t="inlineStr">
        <is>
          <t>(без привʼязки)</t>
        </is>
      </c>
      <c r="F1329" t="inlineStr">
        <is>
          <t>6</t>
        </is>
      </c>
      <c r="G1329" t="inlineStr">
        <is>
          <t>63</t>
        </is>
      </c>
      <c r="H1329" t="inlineStr">
        <is>
          <t>636</t>
        </is>
      </c>
      <c r="I1329" t="inlineStr">
        <is>
          <t>6360</t>
        </is>
      </c>
      <c r="J1329" t="inlineStr">
        <is>
          <t>Дохід від модифікації лізингу (оренди)</t>
        </is>
      </c>
      <c r="K1329" t="inlineStr">
        <is>
          <t>П</t>
        </is>
      </c>
      <c r="L1329" t="n">
        <v>0</v>
      </c>
      <c r="M1329" t="n">
        <v>0</v>
      </c>
      <c r="N1329" t="n">
        <v>0</v>
      </c>
      <c r="O1329" t="n">
        <v>878.2415099999999</v>
      </c>
      <c r="P1329" t="n">
        <v>878.2415099999999</v>
      </c>
      <c r="Q1329" t="n">
        <v>0</v>
      </c>
      <c r="R1329" t="n">
        <v>894.80521</v>
      </c>
      <c r="S1329" t="n">
        <v>894.80521</v>
      </c>
      <c r="T1329" t="n">
        <v>0</v>
      </c>
    </row>
    <row r="1330">
      <c r="A1330" t="inlineStr">
        <is>
          <t>6</t>
        </is>
      </c>
      <c r="B1330" t="inlineStr">
        <is>
          <t>АТ "Ощадбанк"</t>
        </is>
      </c>
      <c r="C1330" t="inlineStr">
        <is>
          <t>державний</t>
        </is>
      </c>
      <c r="D1330" t="inlineStr">
        <is>
          <t>Доходи</t>
        </is>
      </c>
      <c r="E1330" t="inlineStr">
        <is>
          <t>(без привʼязки)</t>
        </is>
      </c>
      <c r="F1330" t="inlineStr">
        <is>
          <t>6</t>
        </is>
      </c>
      <c r="G1330" t="inlineStr">
        <is>
          <t>63</t>
        </is>
      </c>
      <c r="H1330" t="inlineStr">
        <is>
          <t>639</t>
        </is>
      </c>
      <c r="I1330" t="inlineStr">
        <is>
          <t>6390</t>
        </is>
      </c>
      <c r="J1330" t="inlineStr">
        <is>
          <t>Дохід під час первісного визнання фінансових активів за вартістю, вищою/нижчою, ніж справедлива</t>
        </is>
      </c>
      <c r="K1330" t="inlineStr">
        <is>
          <t>П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6</t>
        </is>
      </c>
      <c r="B1331" t="inlineStr">
        <is>
          <t>АТ "Ощадбанк"</t>
        </is>
      </c>
      <c r="C1331" t="inlineStr">
        <is>
          <t>державний</t>
        </is>
      </c>
      <c r="D1331" t="inlineStr">
        <is>
          <t>Доходи</t>
        </is>
      </c>
      <c r="E1331" t="inlineStr">
        <is>
          <t>(без привʼязки)</t>
        </is>
      </c>
      <c r="F1331" t="inlineStr">
        <is>
          <t>6</t>
        </is>
      </c>
      <c r="G1331" t="inlineStr">
        <is>
          <t>63</t>
        </is>
      </c>
      <c r="H1331" t="inlineStr">
        <is>
          <t>639</t>
        </is>
      </c>
      <c r="I1331" t="inlineStr">
        <is>
          <t>6393</t>
        </is>
      </c>
      <c r="J1331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1331" t="inlineStr">
        <is>
          <t>А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6</t>
        </is>
      </c>
      <c r="B1332" t="inlineStr">
        <is>
          <t>АТ "Ощадбанк"</t>
        </is>
      </c>
      <c r="C1332" t="inlineStr">
        <is>
          <t>державний</t>
        </is>
      </c>
      <c r="D1332" t="inlineStr">
        <is>
          <t>Доходи</t>
        </is>
      </c>
      <c r="E1332" t="inlineStr">
        <is>
          <t>(без привʼязки)</t>
        </is>
      </c>
      <c r="F1332" t="inlineStr">
        <is>
          <t>6</t>
        </is>
      </c>
      <c r="G1332" t="inlineStr">
        <is>
          <t>63</t>
        </is>
      </c>
      <c r="H1332" t="inlineStr">
        <is>
          <t>639</t>
        </is>
      </c>
      <c r="I1332" t="inlineStr">
        <is>
          <t>6393</t>
        </is>
      </c>
      <c r="J1332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1332" t="inlineStr">
        <is>
          <t>П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6</t>
        </is>
      </c>
      <c r="B1333" t="inlineStr">
        <is>
          <t>АТ "Ощадбанк"</t>
        </is>
      </c>
      <c r="C1333" t="inlineStr">
        <is>
          <t>державний</t>
        </is>
      </c>
      <c r="D1333" t="inlineStr">
        <is>
          <t>Доходи</t>
        </is>
      </c>
      <c r="E1333" t="inlineStr">
        <is>
          <t>(без привʼязки)</t>
        </is>
      </c>
      <c r="F1333" t="inlineStr">
        <is>
          <t>6</t>
        </is>
      </c>
      <c r="G1333" t="inlineStr">
        <is>
          <t>63</t>
        </is>
      </c>
      <c r="H1333" t="inlineStr">
        <is>
          <t>639</t>
        </is>
      </c>
      <c r="I1333" t="inlineStr">
        <is>
          <t>6394</t>
        </is>
      </c>
      <c r="J1333" t="inlineStr">
        <is>
          <t>Дохід від переоцінки об'єктів інвестиційної нерухомості</t>
        </is>
      </c>
      <c r="K1333" t="inlineStr">
        <is>
          <t>П</t>
        </is>
      </c>
      <c r="L1333" t="n">
        <v>5589.91528</v>
      </c>
      <c r="M1333" t="n">
        <v>5589.91528</v>
      </c>
      <c r="N1333" t="n">
        <v>0</v>
      </c>
      <c r="O1333" t="n">
        <v>5589.91528</v>
      </c>
      <c r="P1333" t="n">
        <v>5589.91528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6</t>
        </is>
      </c>
      <c r="B1334" t="inlineStr">
        <is>
          <t>АТ "Ощадбанк"</t>
        </is>
      </c>
      <c r="C1334" t="inlineStr">
        <is>
          <t>державний</t>
        </is>
      </c>
      <c r="D1334" t="inlineStr">
        <is>
          <t>Доходи</t>
        </is>
      </c>
      <c r="E1334" t="inlineStr">
        <is>
          <t>(без привʼязки)</t>
        </is>
      </c>
      <c r="F1334" t="inlineStr">
        <is>
          <t>6</t>
        </is>
      </c>
      <c r="G1334" t="inlineStr">
        <is>
          <t>63</t>
        </is>
      </c>
      <c r="H1334" t="inlineStr">
        <is>
          <t>639</t>
        </is>
      </c>
      <c r="I1334" t="inlineStr">
        <is>
          <t>6395</t>
        </is>
      </c>
      <c r="J1334" t="inlineStr">
        <is>
          <t>Дохід від лізингу (оренди)</t>
        </is>
      </c>
      <c r="K1334" t="inlineStr">
        <is>
          <t>П</t>
        </is>
      </c>
      <c r="L1334" t="n">
        <v>697.78487</v>
      </c>
      <c r="M1334" t="n">
        <v>697.78487</v>
      </c>
      <c r="N1334" t="n">
        <v>0</v>
      </c>
      <c r="O1334" t="n">
        <v>11568.24977</v>
      </c>
      <c r="P1334" t="n">
        <v>11568.24977</v>
      </c>
      <c r="Q1334" t="n">
        <v>0</v>
      </c>
      <c r="R1334" t="n">
        <v>24489.43962</v>
      </c>
      <c r="S1334" t="n">
        <v>24489.43962</v>
      </c>
      <c r="T1334" t="n">
        <v>0</v>
      </c>
    </row>
    <row r="1335">
      <c r="A1335" t="inlineStr">
        <is>
          <t>6</t>
        </is>
      </c>
      <c r="B1335" t="inlineStr">
        <is>
          <t>АТ "Ощадбанк"</t>
        </is>
      </c>
      <c r="C1335" t="inlineStr">
        <is>
          <t>державний</t>
        </is>
      </c>
      <c r="D1335" t="inlineStr">
        <is>
          <t>Доходи</t>
        </is>
      </c>
      <c r="E1335" t="inlineStr">
        <is>
          <t>(без привʼязки)</t>
        </is>
      </c>
      <c r="F1335" t="inlineStr">
        <is>
          <t>6</t>
        </is>
      </c>
      <c r="G1335" t="inlineStr">
        <is>
          <t>63</t>
        </is>
      </c>
      <c r="H1335" t="inlineStr">
        <is>
          <t>639</t>
        </is>
      </c>
      <c r="I1335" t="inlineStr">
        <is>
          <t>6396</t>
        </is>
      </c>
      <c r="J1335" t="inlineStr">
        <is>
          <t xml:space="preserve">Дохід від наданих консультаційних послуг фінансового характеру </t>
        </is>
      </c>
      <c r="K1335" t="inlineStr">
        <is>
          <t>П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710.32283</v>
      </c>
      <c r="S1335" t="n">
        <v>710.32283</v>
      </c>
      <c r="T1335" t="n">
        <v>0</v>
      </c>
    </row>
    <row r="1336">
      <c r="A1336" t="inlineStr">
        <is>
          <t>6</t>
        </is>
      </c>
      <c r="B1336" t="inlineStr">
        <is>
          <t>АТ "Ощадбанк"</t>
        </is>
      </c>
      <c r="C1336" t="inlineStr">
        <is>
          <t>державний</t>
        </is>
      </c>
      <c r="D1336" t="inlineStr">
        <is>
          <t>Доходи</t>
        </is>
      </c>
      <c r="E1336" t="inlineStr">
        <is>
          <t>(без привʼязки)</t>
        </is>
      </c>
      <c r="F1336" t="inlineStr">
        <is>
          <t>6</t>
        </is>
      </c>
      <c r="G1336" t="inlineStr">
        <is>
          <t>63</t>
        </is>
      </c>
      <c r="H1336" t="inlineStr">
        <is>
          <t>639</t>
        </is>
      </c>
      <c r="I1336" t="inlineStr">
        <is>
          <t>6397</t>
        </is>
      </c>
      <c r="J1336" t="inlineStr">
        <is>
          <t>Штрафи, пені, що отримані банком</t>
        </is>
      </c>
      <c r="K1336" t="inlineStr">
        <is>
          <t>П</t>
        </is>
      </c>
      <c r="L1336" t="n">
        <v>3.292</v>
      </c>
      <c r="M1336" t="n">
        <v>3.292</v>
      </c>
      <c r="N1336" t="n">
        <v>0</v>
      </c>
      <c r="O1336" t="n">
        <v>1632.68469</v>
      </c>
      <c r="P1336" t="n">
        <v>1632.68469</v>
      </c>
      <c r="Q1336" t="n">
        <v>0</v>
      </c>
      <c r="R1336" t="n">
        <v>2605.7422</v>
      </c>
      <c r="S1336" t="n">
        <v>2605.7422</v>
      </c>
      <c r="T1336" t="n">
        <v>0</v>
      </c>
    </row>
    <row r="1337">
      <c r="A1337" t="inlineStr">
        <is>
          <t>6</t>
        </is>
      </c>
      <c r="B1337" t="inlineStr">
        <is>
          <t>АТ "Ощадбанк"</t>
        </is>
      </c>
      <c r="C1337" t="inlineStr">
        <is>
          <t>державний</t>
        </is>
      </c>
      <c r="D1337" t="inlineStr">
        <is>
          <t>Доходи</t>
        </is>
      </c>
      <c r="E1337" t="inlineStr">
        <is>
          <t>(без привʼязки)</t>
        </is>
      </c>
      <c r="F1337" t="inlineStr">
        <is>
          <t>6</t>
        </is>
      </c>
      <c r="G1337" t="inlineStr">
        <is>
          <t>63</t>
        </is>
      </c>
      <c r="H1337" t="inlineStr">
        <is>
          <t>639</t>
        </is>
      </c>
      <c r="I1337" t="inlineStr">
        <is>
          <t>6398</t>
        </is>
      </c>
      <c r="J1337" t="inlineStr">
        <is>
          <t>Дохід під час первісного визнання фінансових зобов'язань за вартістю, вищою/нижчою, ніж справедлива</t>
        </is>
      </c>
      <c r="K1337" t="inlineStr">
        <is>
          <t>П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6</t>
        </is>
      </c>
      <c r="B1338" t="inlineStr">
        <is>
          <t>АТ "Ощадбанк"</t>
        </is>
      </c>
      <c r="C1338" t="inlineStr">
        <is>
          <t>державний</t>
        </is>
      </c>
      <c r="D1338" t="inlineStr">
        <is>
          <t>Доходи</t>
        </is>
      </c>
      <c r="E1338" t="inlineStr">
        <is>
          <t>(без привʼязки)</t>
        </is>
      </c>
      <c r="F1338" t="inlineStr">
        <is>
          <t>6</t>
        </is>
      </c>
      <c r="G1338" t="inlineStr">
        <is>
          <t>63</t>
        </is>
      </c>
      <c r="H1338" t="inlineStr">
        <is>
          <t>639</t>
        </is>
      </c>
      <c r="I1338" t="inlineStr">
        <is>
          <t>6399</t>
        </is>
      </c>
      <c r="J1338" t="inlineStr">
        <is>
          <t>Інші операційні доходи</t>
        </is>
      </c>
      <c r="K1338" t="inlineStr">
        <is>
          <t>П</t>
        </is>
      </c>
      <c r="L1338" t="n">
        <v>16.84001</v>
      </c>
      <c r="M1338" t="n">
        <v>16.84001</v>
      </c>
      <c r="N1338" t="n">
        <v>0</v>
      </c>
      <c r="O1338" t="n">
        <v>5210.90864</v>
      </c>
      <c r="P1338" t="n">
        <v>5210.90864</v>
      </c>
      <c r="Q1338" t="n">
        <v>0</v>
      </c>
      <c r="R1338" t="n">
        <v>11429.53476</v>
      </c>
      <c r="S1338" t="n">
        <v>11429.53476</v>
      </c>
      <c r="T1338" t="n">
        <v>0</v>
      </c>
    </row>
    <row r="1339">
      <c r="A1339" t="inlineStr">
        <is>
          <t>6</t>
        </is>
      </c>
      <c r="B1339" t="inlineStr">
        <is>
          <t>АТ "Ощадбанк"</t>
        </is>
      </c>
      <c r="C1339" t="inlineStr">
        <is>
          <t>державний</t>
        </is>
      </c>
      <c r="D1339" t="inlineStr">
        <is>
          <t>Доходи</t>
        </is>
      </c>
      <c r="E1339" t="inlineStr">
        <is>
          <t>(без привʼязки)</t>
        </is>
      </c>
      <c r="F1339" t="inlineStr">
        <is>
          <t>6</t>
        </is>
      </c>
      <c r="G1339" t="inlineStr">
        <is>
          <t>64</t>
        </is>
      </c>
      <c r="H1339" t="inlineStr">
        <is>
          <t>649</t>
        </is>
      </c>
      <c r="I1339" t="inlineStr">
        <is>
          <t>6490</t>
        </is>
      </c>
      <c r="J1339" t="inlineStr">
        <is>
          <t>Позитивний результат від продажу нематеріальних активів та основних засобів</t>
        </is>
      </c>
      <c r="K1339" t="inlineStr">
        <is>
          <t>П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6</t>
        </is>
      </c>
      <c r="B1340" t="inlineStr">
        <is>
          <t>АТ "Ощадбанк"</t>
        </is>
      </c>
      <c r="C1340" t="inlineStr">
        <is>
          <t>державний</t>
        </is>
      </c>
      <c r="D1340" t="inlineStr">
        <is>
          <t>Доходи</t>
        </is>
      </c>
      <c r="E1340" t="inlineStr">
        <is>
          <t>(без привʼязки)</t>
        </is>
      </c>
      <c r="F1340" t="inlineStr">
        <is>
          <t>6</t>
        </is>
      </c>
      <c r="G1340" t="inlineStr">
        <is>
          <t>64</t>
        </is>
      </c>
      <c r="H1340" t="inlineStr">
        <is>
          <t>649</t>
        </is>
      </c>
      <c r="I1340" t="inlineStr">
        <is>
          <t>6499</t>
        </is>
      </c>
      <c r="J1340" t="inlineStr">
        <is>
          <t>Інші доходи</t>
        </is>
      </c>
      <c r="K1340" t="inlineStr">
        <is>
          <t>П</t>
        </is>
      </c>
      <c r="L1340" t="n">
        <v>72320.95229</v>
      </c>
      <c r="M1340" t="n">
        <v>72320.95229</v>
      </c>
      <c r="N1340" t="n">
        <v>0</v>
      </c>
      <c r="O1340" t="n">
        <v>114414.36125</v>
      </c>
      <c r="P1340" t="n">
        <v>114414.36125</v>
      </c>
      <c r="Q1340" t="n">
        <v>0</v>
      </c>
      <c r="R1340" t="n">
        <v>48905.21521</v>
      </c>
      <c r="S1340" t="n">
        <v>48905.21521</v>
      </c>
      <c r="T1340" t="n">
        <v>0</v>
      </c>
    </row>
    <row r="1341">
      <c r="A1341" t="inlineStr">
        <is>
          <t>6</t>
        </is>
      </c>
      <c r="B1341" t="inlineStr">
        <is>
          <t>АТ "Ощадбанк"</t>
        </is>
      </c>
      <c r="C1341" t="inlineStr">
        <is>
          <t>державний</t>
        </is>
      </c>
      <c r="D1341" t="inlineStr">
        <is>
          <t>Доходи</t>
        </is>
      </c>
      <c r="E1341" t="inlineStr">
        <is>
          <t>(без привʼязки)</t>
        </is>
      </c>
      <c r="F1341" t="inlineStr">
        <is>
          <t>6</t>
        </is>
      </c>
      <c r="G1341" t="inlineStr">
        <is>
          <t>65</t>
        </is>
      </c>
      <c r="H1341" t="inlineStr">
        <is>
          <t>650</t>
        </is>
      </c>
      <c r="I1341" t="inlineStr">
        <is>
          <t>6500</t>
        </is>
      </c>
      <c r="J1341" t="inlineStr">
        <is>
          <t>Комісійні доходи від розрахунково-касового обслуговування банків</t>
        </is>
      </c>
      <c r="K1341" t="inlineStr">
        <is>
          <t>П</t>
        </is>
      </c>
      <c r="L1341" t="n">
        <v>0</v>
      </c>
      <c r="M1341" t="n">
        <v>0</v>
      </c>
      <c r="N1341" t="n">
        <v>0</v>
      </c>
      <c r="O1341" t="n">
        <v>23997.61548</v>
      </c>
      <c r="P1341" t="n">
        <v>23997.61548</v>
      </c>
      <c r="Q1341" t="n">
        <v>0</v>
      </c>
      <c r="R1341" t="n">
        <v>57493.25877</v>
      </c>
      <c r="S1341" t="n">
        <v>57493.25877</v>
      </c>
      <c r="T1341" t="n">
        <v>0</v>
      </c>
    </row>
    <row r="1342">
      <c r="A1342" t="inlineStr">
        <is>
          <t>6</t>
        </is>
      </c>
      <c r="B1342" t="inlineStr">
        <is>
          <t>АТ "Ощадбанк"</t>
        </is>
      </c>
      <c r="C1342" t="inlineStr">
        <is>
          <t>державний</t>
        </is>
      </c>
      <c r="D1342" t="inlineStr">
        <is>
          <t>Доходи</t>
        </is>
      </c>
      <c r="E1342" t="inlineStr">
        <is>
          <t>(без привʼязки)</t>
        </is>
      </c>
      <c r="F1342" t="inlineStr">
        <is>
          <t>6</t>
        </is>
      </c>
      <c r="G1342" t="inlineStr">
        <is>
          <t>65</t>
        </is>
      </c>
      <c r="H1342" t="inlineStr">
        <is>
          <t>650</t>
        </is>
      </c>
      <c r="I1342" t="inlineStr">
        <is>
          <t>6503</t>
        </is>
      </c>
      <c r="J1342" t="inlineStr">
        <is>
          <t>Комісійні доходи за операціями з цінними паперами для банків</t>
        </is>
      </c>
      <c r="K1342" t="inlineStr">
        <is>
          <t>П</t>
        </is>
      </c>
      <c r="L1342" t="n">
        <v>0</v>
      </c>
      <c r="M1342" t="n">
        <v>0</v>
      </c>
      <c r="N1342" t="n">
        <v>0</v>
      </c>
      <c r="O1342" t="n">
        <v>0.002</v>
      </c>
      <c r="P1342" t="n">
        <v>0.002</v>
      </c>
      <c r="Q1342" t="n">
        <v>0</v>
      </c>
      <c r="R1342" t="n">
        <v>0.002</v>
      </c>
      <c r="S1342" t="n">
        <v>0.002</v>
      </c>
      <c r="T1342" t="n">
        <v>0</v>
      </c>
    </row>
    <row r="1343">
      <c r="A1343" t="inlineStr">
        <is>
          <t>6</t>
        </is>
      </c>
      <c r="B1343" t="inlineStr">
        <is>
          <t>АТ "Ощадбанк"</t>
        </is>
      </c>
      <c r="C1343" t="inlineStr">
        <is>
          <t>державний</t>
        </is>
      </c>
      <c r="D1343" t="inlineStr">
        <is>
          <t>Доходи</t>
        </is>
      </c>
      <c r="E1343" t="inlineStr">
        <is>
          <t>(без привʼязки)</t>
        </is>
      </c>
      <c r="F1343" t="inlineStr">
        <is>
          <t>6</t>
        </is>
      </c>
      <c r="G1343" t="inlineStr">
        <is>
          <t>65</t>
        </is>
      </c>
      <c r="H1343" t="inlineStr">
        <is>
          <t>650</t>
        </is>
      </c>
      <c r="I1343" t="inlineStr">
        <is>
          <t>6504</t>
        </is>
      </c>
      <c r="J1343" t="inlineStr">
        <is>
          <t>Комісійні доходи за операціями на валютному ринку та ринку банківських металів для банків</t>
        </is>
      </c>
      <c r="K1343" t="inlineStr">
        <is>
          <t>П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6</t>
        </is>
      </c>
      <c r="B1344" t="inlineStr">
        <is>
          <t>АТ "Ощадбанк"</t>
        </is>
      </c>
      <c r="C1344" t="inlineStr">
        <is>
          <t>державний</t>
        </is>
      </c>
      <c r="D1344" t="inlineStr">
        <is>
          <t>Доходи</t>
        </is>
      </c>
      <c r="E1344" t="inlineStr">
        <is>
          <t>(без привʼязки)</t>
        </is>
      </c>
      <c r="F1344" t="inlineStr">
        <is>
          <t>6</t>
        </is>
      </c>
      <c r="G1344" t="inlineStr">
        <is>
          <t>65</t>
        </is>
      </c>
      <c r="H1344" t="inlineStr">
        <is>
          <t>650</t>
        </is>
      </c>
      <c r="I1344" t="inlineStr">
        <is>
          <t>6508</t>
        </is>
      </c>
      <c r="J1344" t="inlineStr">
        <is>
          <t>Комісійні доходи за позабалансовими операціями з банками</t>
        </is>
      </c>
      <c r="K1344" t="inlineStr">
        <is>
          <t>П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6</t>
        </is>
      </c>
      <c r="B1345" t="inlineStr">
        <is>
          <t>АТ "Ощадбанк"</t>
        </is>
      </c>
      <c r="C1345" t="inlineStr">
        <is>
          <t>державний</t>
        </is>
      </c>
      <c r="D1345" t="inlineStr">
        <is>
          <t>Доходи</t>
        </is>
      </c>
      <c r="E1345" t="inlineStr">
        <is>
          <t>(без привʼязки)</t>
        </is>
      </c>
      <c r="F1345" t="inlineStr">
        <is>
          <t>6</t>
        </is>
      </c>
      <c r="G1345" t="inlineStr">
        <is>
          <t>65</t>
        </is>
      </c>
      <c r="H1345" t="inlineStr">
        <is>
          <t>650</t>
        </is>
      </c>
      <c r="I1345" t="inlineStr">
        <is>
          <t>6509</t>
        </is>
      </c>
      <c r="J1345" t="inlineStr">
        <is>
          <t>Інші комісійні доходи за операціями з банками</t>
        </is>
      </c>
      <c r="K1345" t="inlineStr">
        <is>
          <t>П</t>
        </is>
      </c>
      <c r="L1345" t="n">
        <v>3451.39224</v>
      </c>
      <c r="M1345" t="n">
        <v>3451.39224</v>
      </c>
      <c r="N1345" t="n">
        <v>0</v>
      </c>
      <c r="O1345" t="n">
        <v>13291.56109</v>
      </c>
      <c r="P1345" t="n">
        <v>13291.56109</v>
      </c>
      <c r="Q1345" t="n">
        <v>0</v>
      </c>
      <c r="R1345" t="n">
        <v>21747.23132</v>
      </c>
      <c r="S1345" t="n">
        <v>21747.23132</v>
      </c>
      <c r="T1345" t="n">
        <v>0</v>
      </c>
    </row>
    <row r="1346">
      <c r="A1346" t="inlineStr">
        <is>
          <t>6</t>
        </is>
      </c>
      <c r="B1346" t="inlineStr">
        <is>
          <t>АТ "Ощадбанк"</t>
        </is>
      </c>
      <c r="C1346" t="inlineStr">
        <is>
          <t>державний</t>
        </is>
      </c>
      <c r="D1346" t="inlineStr">
        <is>
          <t>Доходи</t>
        </is>
      </c>
      <c r="E1346" t="inlineStr">
        <is>
          <t>(без привʼязки)</t>
        </is>
      </c>
      <c r="F1346" t="inlineStr">
        <is>
          <t>6</t>
        </is>
      </c>
      <c r="G1346" t="inlineStr">
        <is>
          <t>65</t>
        </is>
      </c>
      <c r="H1346" t="inlineStr">
        <is>
          <t>651</t>
        </is>
      </c>
      <c r="I1346" t="inlineStr">
        <is>
          <t>6510</t>
        </is>
      </c>
      <c r="J1346" t="inlineStr">
        <is>
          <t>Комісійні доходи від розрахунково-касового обслуговування клієнтів</t>
        </is>
      </c>
      <c r="K1346" t="inlineStr">
        <is>
          <t>П</t>
        </is>
      </c>
      <c r="L1346" t="n">
        <v>3375.27344</v>
      </c>
      <c r="M1346" t="n">
        <v>3375.27344</v>
      </c>
      <c r="N1346" t="n">
        <v>0</v>
      </c>
      <c r="O1346" t="n">
        <v>947829.74998</v>
      </c>
      <c r="P1346" t="n">
        <v>947829.74998</v>
      </c>
      <c r="Q1346" t="n">
        <v>0</v>
      </c>
      <c r="R1346" t="n">
        <v>1726727.75304</v>
      </c>
      <c r="S1346" t="n">
        <v>1726727.75304</v>
      </c>
      <c r="T1346" t="n">
        <v>0</v>
      </c>
    </row>
    <row r="1347">
      <c r="A1347" t="inlineStr">
        <is>
          <t>6</t>
        </is>
      </c>
      <c r="B1347" t="inlineStr">
        <is>
          <t>АТ "Ощадбанк"</t>
        </is>
      </c>
      <c r="C1347" t="inlineStr">
        <is>
          <t>державний</t>
        </is>
      </c>
      <c r="D1347" t="inlineStr">
        <is>
          <t>Доходи</t>
        </is>
      </c>
      <c r="E1347" t="inlineStr">
        <is>
          <t>(без привʼязки)</t>
        </is>
      </c>
      <c r="F1347" t="inlineStr">
        <is>
          <t>6</t>
        </is>
      </c>
      <c r="G1347" t="inlineStr">
        <is>
          <t>65</t>
        </is>
      </c>
      <c r="H1347" t="inlineStr">
        <is>
          <t>651</t>
        </is>
      </c>
      <c r="I1347" t="inlineStr">
        <is>
          <t>6511</t>
        </is>
      </c>
      <c r="J1347" t="inlineStr">
        <is>
          <t>Комісійні доходи від кредитного обслуговування клієнтів</t>
        </is>
      </c>
      <c r="K1347" t="inlineStr">
        <is>
          <t>П</t>
        </is>
      </c>
      <c r="L1347" t="n">
        <v>4.7123</v>
      </c>
      <c r="M1347" t="n">
        <v>4.7123</v>
      </c>
      <c r="N1347" t="n">
        <v>0</v>
      </c>
      <c r="O1347" t="n">
        <v>26346.98811</v>
      </c>
      <c r="P1347" t="n">
        <v>26346.98811</v>
      </c>
      <c r="Q1347" t="n">
        <v>0</v>
      </c>
      <c r="R1347" t="n">
        <v>49177.83056</v>
      </c>
      <c r="S1347" t="n">
        <v>49177.83056</v>
      </c>
      <c r="T1347" t="n">
        <v>0</v>
      </c>
    </row>
    <row r="1348">
      <c r="A1348" t="inlineStr">
        <is>
          <t>6</t>
        </is>
      </c>
      <c r="B1348" t="inlineStr">
        <is>
          <t>АТ "Ощадбанк"</t>
        </is>
      </c>
      <c r="C1348" t="inlineStr">
        <is>
          <t>державний</t>
        </is>
      </c>
      <c r="D1348" t="inlineStr">
        <is>
          <t>Доходи</t>
        </is>
      </c>
      <c r="E1348" t="inlineStr">
        <is>
          <t>(без привʼязки)</t>
        </is>
      </c>
      <c r="F1348" t="inlineStr">
        <is>
          <t>6</t>
        </is>
      </c>
      <c r="G1348" t="inlineStr">
        <is>
          <t>65</t>
        </is>
      </c>
      <c r="H1348" t="inlineStr">
        <is>
          <t>651</t>
        </is>
      </c>
      <c r="I1348" t="inlineStr">
        <is>
          <t>6513</t>
        </is>
      </c>
      <c r="J1348" t="inlineStr">
        <is>
          <t>Комісійні доходи за операціями з цінними паперами для клієнтів</t>
        </is>
      </c>
      <c r="K1348" t="inlineStr">
        <is>
          <t>П</t>
        </is>
      </c>
      <c r="L1348" t="n">
        <v>0</v>
      </c>
      <c r="M1348" t="n">
        <v>0</v>
      </c>
      <c r="N1348" t="n">
        <v>0</v>
      </c>
      <c r="O1348" t="n">
        <v>364.89627</v>
      </c>
      <c r="P1348" t="n">
        <v>364.89627</v>
      </c>
      <c r="Q1348" t="n">
        <v>0</v>
      </c>
      <c r="R1348" t="n">
        <v>408.48765</v>
      </c>
      <c r="S1348" t="n">
        <v>408.48765</v>
      </c>
      <c r="T1348" t="n">
        <v>0</v>
      </c>
    </row>
    <row r="1349">
      <c r="A1349" t="inlineStr">
        <is>
          <t>6</t>
        </is>
      </c>
      <c r="B1349" t="inlineStr">
        <is>
          <t>АТ "Ощадбанк"</t>
        </is>
      </c>
      <c r="C1349" t="inlineStr">
        <is>
          <t>державний</t>
        </is>
      </c>
      <c r="D1349" t="inlineStr">
        <is>
          <t>Доходи</t>
        </is>
      </c>
      <c r="E1349" t="inlineStr">
        <is>
          <t>(без привʼязки)</t>
        </is>
      </c>
      <c r="F1349" t="inlineStr">
        <is>
          <t>6</t>
        </is>
      </c>
      <c r="G1349" t="inlineStr">
        <is>
          <t>65</t>
        </is>
      </c>
      <c r="H1349" t="inlineStr">
        <is>
          <t>651</t>
        </is>
      </c>
      <c r="I1349" t="inlineStr">
        <is>
          <t>6514</t>
        </is>
      </c>
      <c r="J1349" t="inlineStr">
        <is>
          <t>Комісійні доходи за операціями на валютному ринку та ринку банківських металів для клієнтів</t>
        </is>
      </c>
      <c r="K1349" t="inlineStr">
        <is>
          <t>П</t>
        </is>
      </c>
      <c r="L1349" t="n">
        <v>137.40216</v>
      </c>
      <c r="M1349" t="n">
        <v>137.40216</v>
      </c>
      <c r="N1349" t="n">
        <v>0</v>
      </c>
      <c r="O1349" t="n">
        <v>20555.10684</v>
      </c>
      <c r="P1349" t="n">
        <v>20555.10684</v>
      </c>
      <c r="Q1349" t="n">
        <v>0</v>
      </c>
      <c r="R1349" t="n">
        <v>45870.5054</v>
      </c>
      <c r="S1349" t="n">
        <v>45870.5054</v>
      </c>
      <c r="T1349" t="n">
        <v>0</v>
      </c>
    </row>
    <row r="1350">
      <c r="A1350" t="inlineStr">
        <is>
          <t>6</t>
        </is>
      </c>
      <c r="B1350" t="inlineStr">
        <is>
          <t>АТ "Ощадбанк"</t>
        </is>
      </c>
      <c r="C1350" t="inlineStr">
        <is>
          <t>державний</t>
        </is>
      </c>
      <c r="D1350" t="inlineStr">
        <is>
          <t>Доходи</t>
        </is>
      </c>
      <c r="E1350" t="inlineStr">
        <is>
          <t>(без привʼязки)</t>
        </is>
      </c>
      <c r="F1350" t="inlineStr">
        <is>
          <t>6</t>
        </is>
      </c>
      <c r="G1350" t="inlineStr">
        <is>
          <t>65</t>
        </is>
      </c>
      <c r="H1350" t="inlineStr">
        <is>
          <t>651</t>
        </is>
      </c>
      <c r="I1350" t="inlineStr">
        <is>
          <t>6516</t>
        </is>
      </c>
      <c r="J1350" t="inlineStr">
        <is>
          <t>Комісійні доходи від довірчого обслуговування клієнтів</t>
        </is>
      </c>
      <c r="K1350" t="inlineStr">
        <is>
          <t>П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6</t>
        </is>
      </c>
      <c r="B1351" t="inlineStr">
        <is>
          <t>АТ "Ощадбанк"</t>
        </is>
      </c>
      <c r="C1351" t="inlineStr">
        <is>
          <t>державний</t>
        </is>
      </c>
      <c r="D1351" t="inlineStr">
        <is>
          <t>Доходи</t>
        </is>
      </c>
      <c r="E1351" t="inlineStr">
        <is>
          <t>(без привʼязки)</t>
        </is>
      </c>
      <c r="F1351" t="inlineStr">
        <is>
          <t>6</t>
        </is>
      </c>
      <c r="G1351" t="inlineStr">
        <is>
          <t>65</t>
        </is>
      </c>
      <c r="H1351" t="inlineStr">
        <is>
          <t>651</t>
        </is>
      </c>
      <c r="I1351" t="inlineStr">
        <is>
          <t>6518</t>
        </is>
      </c>
      <c r="J1351" t="inlineStr">
        <is>
          <t>Комісійні доходи за позабалансовими операціями з клієнтами</t>
        </is>
      </c>
      <c r="K1351" t="inlineStr">
        <is>
          <t>П</t>
        </is>
      </c>
      <c r="L1351" t="n">
        <v>0.01164</v>
      </c>
      <c r="M1351" t="n">
        <v>0.01164</v>
      </c>
      <c r="N1351" t="n">
        <v>0</v>
      </c>
      <c r="O1351" t="n">
        <v>61773.99376</v>
      </c>
      <c r="P1351" t="n">
        <v>61773.99376</v>
      </c>
      <c r="Q1351" t="n">
        <v>0</v>
      </c>
      <c r="R1351" t="n">
        <v>141664.86308</v>
      </c>
      <c r="S1351" t="n">
        <v>141664.86308</v>
      </c>
      <c r="T1351" t="n">
        <v>0</v>
      </c>
    </row>
    <row r="1352">
      <c r="A1352" t="inlineStr">
        <is>
          <t>6</t>
        </is>
      </c>
      <c r="B1352" t="inlineStr">
        <is>
          <t>АТ "Ощадбанк"</t>
        </is>
      </c>
      <c r="C1352" t="inlineStr">
        <is>
          <t>державний</t>
        </is>
      </c>
      <c r="D1352" t="inlineStr">
        <is>
          <t>Доходи</t>
        </is>
      </c>
      <c r="E1352" t="inlineStr">
        <is>
          <t>(без привʼязки)</t>
        </is>
      </c>
      <c r="F1352" t="inlineStr">
        <is>
          <t>6</t>
        </is>
      </c>
      <c r="G1352" t="inlineStr">
        <is>
          <t>65</t>
        </is>
      </c>
      <c r="H1352" t="inlineStr">
        <is>
          <t>651</t>
        </is>
      </c>
      <c r="I1352" t="inlineStr">
        <is>
          <t>6519</t>
        </is>
      </c>
      <c r="J1352" t="inlineStr">
        <is>
          <t>Інші комісійні доходи за операціями з клієнтами</t>
        </is>
      </c>
      <c r="K1352" t="inlineStr">
        <is>
          <t>П</t>
        </is>
      </c>
      <c r="L1352" t="n">
        <v>23462.55046</v>
      </c>
      <c r="M1352" t="n">
        <v>23462.55046</v>
      </c>
      <c r="N1352" t="n">
        <v>0</v>
      </c>
      <c r="O1352" t="n">
        <v>147951.6437</v>
      </c>
      <c r="P1352" t="n">
        <v>147951.6437</v>
      </c>
      <c r="Q1352" t="n">
        <v>0</v>
      </c>
      <c r="R1352" t="n">
        <v>255108.56438</v>
      </c>
      <c r="S1352" t="n">
        <v>255108.56438</v>
      </c>
      <c r="T1352" t="n">
        <v>0</v>
      </c>
    </row>
    <row r="1353">
      <c r="A1353" t="inlineStr">
        <is>
          <t>6</t>
        </is>
      </c>
      <c r="B1353" t="inlineStr">
        <is>
          <t>АТ "Ощадбанк"</t>
        </is>
      </c>
      <c r="C1353" t="inlineStr">
        <is>
          <t>державний</t>
        </is>
      </c>
      <c r="D1353" t="inlineStr">
        <is>
          <t>Доходи</t>
        </is>
      </c>
      <c r="E1353" t="inlineStr">
        <is>
          <t>(без привʼязки)</t>
        </is>
      </c>
      <c r="F1353" t="inlineStr">
        <is>
          <t>6</t>
        </is>
      </c>
      <c r="G1353" t="inlineStr">
        <is>
          <t>65</t>
        </is>
      </c>
      <c r="H1353" t="inlineStr">
        <is>
          <t>652</t>
        </is>
      </c>
      <c r="I1353" t="inlineStr">
        <is>
          <t>6520</t>
        </is>
      </c>
      <c r="J1353" t="inlineStr">
        <is>
          <t>Комісійні доходи за операціями з філіями банку</t>
        </is>
      </c>
      <c r="K1353" t="inlineStr">
        <is>
          <t>П</t>
        </is>
      </c>
      <c r="L1353" t="n">
        <v>1.6</v>
      </c>
      <c r="M1353" t="n">
        <v>1.6</v>
      </c>
      <c r="N1353" t="n">
        <v>0</v>
      </c>
      <c r="O1353" t="n">
        <v>5811.688</v>
      </c>
      <c r="P1353" t="n">
        <v>5811.688</v>
      </c>
      <c r="Q1353" t="n">
        <v>0</v>
      </c>
      <c r="R1353" t="n">
        <v>11834.088</v>
      </c>
      <c r="S1353" t="n">
        <v>11834.088</v>
      </c>
      <c r="T1353" t="n">
        <v>0</v>
      </c>
    </row>
    <row r="1354">
      <c r="A1354" t="inlineStr">
        <is>
          <t>6</t>
        </is>
      </c>
      <c r="B1354" t="inlineStr">
        <is>
          <t>АТ "Ощадбанк"</t>
        </is>
      </c>
      <c r="C1354" t="inlineStr">
        <is>
          <t>державний</t>
        </is>
      </c>
      <c r="D1354" t="inlineStr">
        <is>
          <t>Доходи</t>
        </is>
      </c>
      <c r="E1354" t="inlineStr">
        <is>
          <t>(без привʼязки)</t>
        </is>
      </c>
      <c r="F1354" t="inlineStr">
        <is>
          <t>6</t>
        </is>
      </c>
      <c r="G1354" t="inlineStr">
        <is>
          <t>67</t>
        </is>
      </c>
      <c r="H1354" t="inlineStr">
        <is>
          <t>671</t>
        </is>
      </c>
      <c r="I1354" t="inlineStr">
        <is>
          <t>6712</t>
        </is>
      </c>
      <c r="J1354" t="inlineStr">
        <is>
          <t>Повернення раніше списаної безнадійної заборгованості за кредитами, що надані клієнтам</t>
        </is>
      </c>
      <c r="K1354" t="inlineStr">
        <is>
          <t>П</t>
        </is>
      </c>
      <c r="L1354" t="n">
        <v>0</v>
      </c>
      <c r="M1354" t="n">
        <v>0</v>
      </c>
      <c r="N1354" t="n">
        <v>0</v>
      </c>
      <c r="O1354" t="n">
        <v>1900.34781</v>
      </c>
      <c r="P1354" t="n">
        <v>1900.34781</v>
      </c>
      <c r="Q1354" t="n">
        <v>0</v>
      </c>
      <c r="R1354" t="n">
        <v>3438.29819</v>
      </c>
      <c r="S1354" t="n">
        <v>3438.29819</v>
      </c>
      <c r="T1354" t="n">
        <v>0</v>
      </c>
    </row>
    <row r="1355">
      <c r="A1355" t="inlineStr">
        <is>
          <t>6</t>
        </is>
      </c>
      <c r="B1355" t="inlineStr">
        <is>
          <t>АТ "Ощадбанк"</t>
        </is>
      </c>
      <c r="C1355" t="inlineStr">
        <is>
          <t>державний</t>
        </is>
      </c>
      <c r="D1355" t="inlineStr">
        <is>
          <t>Доходи</t>
        </is>
      </c>
      <c r="E1355" t="inlineStr">
        <is>
          <t>(без привʼязки)</t>
        </is>
      </c>
      <c r="F1355" t="inlineStr">
        <is>
          <t>6</t>
        </is>
      </c>
      <c r="G1355" t="inlineStr">
        <is>
          <t>67</t>
        </is>
      </c>
      <c r="H1355" t="inlineStr">
        <is>
          <t>671</t>
        </is>
      </c>
      <c r="I1355" t="inlineStr">
        <is>
          <t>6715</t>
        </is>
      </c>
      <c r="J1355" t="inlineStr">
        <is>
          <t>Повернення раніше списаної безнадійної нефінансової дебіторської заборгованості банку</t>
        </is>
      </c>
      <c r="K1355" t="inlineStr">
        <is>
          <t>П</t>
        </is>
      </c>
      <c r="L1355" t="n">
        <v>0</v>
      </c>
      <c r="M1355" t="n">
        <v>0</v>
      </c>
      <c r="N1355" t="n">
        <v>0</v>
      </c>
      <c r="O1355" t="n">
        <v>194.09762</v>
      </c>
      <c r="P1355" t="n">
        <v>194.09762</v>
      </c>
      <c r="Q1355" t="n">
        <v>0</v>
      </c>
      <c r="R1355" t="n">
        <v>225.87088</v>
      </c>
      <c r="S1355" t="n">
        <v>225.87088</v>
      </c>
      <c r="T1355" t="n">
        <v>0</v>
      </c>
    </row>
    <row r="1356">
      <c r="A1356" t="inlineStr">
        <is>
          <t>6</t>
        </is>
      </c>
      <c r="B1356" t="inlineStr">
        <is>
          <t>АТ "Ощадбанк"</t>
        </is>
      </c>
      <c r="C1356" t="inlineStr">
        <is>
          <t>державний</t>
        </is>
      </c>
      <c r="D1356" t="inlineStr">
        <is>
          <t>Доходи</t>
        </is>
      </c>
      <c r="E1356" t="inlineStr">
        <is>
          <t>(без привʼязки)</t>
        </is>
      </c>
      <c r="F1356" t="inlineStr">
        <is>
          <t>6</t>
        </is>
      </c>
      <c r="G1356" t="inlineStr">
        <is>
          <t>67</t>
        </is>
      </c>
      <c r="H1356" t="inlineStr">
        <is>
          <t>671</t>
        </is>
      </c>
      <c r="I1356" t="inlineStr">
        <is>
          <t>6717</t>
        </is>
      </c>
      <c r="J1356" t="inlineStr">
        <is>
          <t>Повернення раніше списаної безнадійної фінансової дебіторської заборгованості банку</t>
        </is>
      </c>
      <c r="K1356" t="inlineStr">
        <is>
          <t>П</t>
        </is>
      </c>
      <c r="L1356" t="n">
        <v>0</v>
      </c>
      <c r="M1356" t="n">
        <v>0</v>
      </c>
      <c r="N1356" t="n">
        <v>0</v>
      </c>
      <c r="O1356" t="n">
        <v>13.63408</v>
      </c>
      <c r="P1356" t="n">
        <v>13.63408</v>
      </c>
      <c r="Q1356" t="n">
        <v>0</v>
      </c>
      <c r="R1356" t="n">
        <v>27.5698</v>
      </c>
      <c r="S1356" t="n">
        <v>27.5698</v>
      </c>
      <c r="T1356" t="n">
        <v>0</v>
      </c>
    </row>
    <row r="1357">
      <c r="A1357" t="inlineStr">
        <is>
          <t>6</t>
        </is>
      </c>
      <c r="B1357" t="inlineStr">
        <is>
          <t>АТ "Ощадбанк"</t>
        </is>
      </c>
      <c r="C1357" t="inlineStr">
        <is>
          <t>державний</t>
        </is>
      </c>
      <c r="D1357" t="inlineStr">
        <is>
          <t>Витрати</t>
        </is>
      </c>
      <c r="E1357" t="inlineStr">
        <is>
          <t>(без привʼязки)</t>
        </is>
      </c>
      <c r="F1357" t="inlineStr">
        <is>
          <t>7</t>
        </is>
      </c>
      <c r="G1357" t="inlineStr">
        <is>
          <t>70</t>
        </is>
      </c>
      <c r="H1357" t="inlineStr">
        <is>
          <t>700</t>
        </is>
      </c>
      <c r="I1357" t="inlineStr">
        <is>
          <t>7003</t>
        </is>
      </c>
      <c r="J135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K1357" t="inlineStr">
        <is>
          <t>А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6</t>
        </is>
      </c>
      <c r="B1358" t="inlineStr">
        <is>
          <t>АТ "Ощадбанк"</t>
        </is>
      </c>
      <c r="C1358" t="inlineStr">
        <is>
          <t>державний</t>
        </is>
      </c>
      <c r="D1358" t="inlineStr">
        <is>
          <t>Витрати</t>
        </is>
      </c>
      <c r="E1358" t="inlineStr">
        <is>
          <t>(без привʼязки)</t>
        </is>
      </c>
      <c r="F1358" t="inlineStr">
        <is>
          <t>7</t>
        </is>
      </c>
      <c r="G1358" t="inlineStr">
        <is>
          <t>70</t>
        </is>
      </c>
      <c r="H1358" t="inlineStr">
        <is>
          <t>701</t>
        </is>
      </c>
      <c r="I1358" t="inlineStr">
        <is>
          <t>7010</t>
        </is>
      </c>
      <c r="J1358" t="inlineStr">
        <is>
          <t>Процентні витрати за коштами на вимогу інших банків</t>
        </is>
      </c>
      <c r="K1358" t="inlineStr">
        <is>
          <t>А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6</t>
        </is>
      </c>
      <c r="B1359" t="inlineStr">
        <is>
          <t>АТ "Ощадбанк"</t>
        </is>
      </c>
      <c r="C1359" t="inlineStr">
        <is>
          <t>державний</t>
        </is>
      </c>
      <c r="D1359" t="inlineStr">
        <is>
          <t>Витрати</t>
        </is>
      </c>
      <c r="E1359" t="inlineStr">
        <is>
          <t>(без привʼязки)</t>
        </is>
      </c>
      <c r="F1359" t="inlineStr">
        <is>
          <t>7</t>
        </is>
      </c>
      <c r="G1359" t="inlineStr">
        <is>
          <t>70</t>
        </is>
      </c>
      <c r="H1359" t="inlineStr">
        <is>
          <t>701</t>
        </is>
      </c>
      <c r="I1359" t="inlineStr">
        <is>
          <t>7012</t>
        </is>
      </c>
      <c r="J1359" t="inlineStr">
        <is>
          <t>Процентні витрати за строковими вкладами (депозитами) інших банків</t>
        </is>
      </c>
      <c r="K1359" t="inlineStr">
        <is>
          <t>А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6</t>
        </is>
      </c>
      <c r="B1360" t="inlineStr">
        <is>
          <t>АТ "Ощадбанк"</t>
        </is>
      </c>
      <c r="C1360" t="inlineStr">
        <is>
          <t>державний</t>
        </is>
      </c>
      <c r="D1360" t="inlineStr">
        <is>
          <t>Витрати</t>
        </is>
      </c>
      <c r="E1360" t="inlineStr">
        <is>
          <t>(без привʼязки)</t>
        </is>
      </c>
      <c r="F1360" t="inlineStr">
        <is>
          <t>7</t>
        </is>
      </c>
      <c r="G1360" t="inlineStr">
        <is>
          <t>70</t>
        </is>
      </c>
      <c r="H1360" t="inlineStr">
        <is>
          <t>701</t>
        </is>
      </c>
      <c r="I1360" t="inlineStr">
        <is>
          <t>7014</t>
        </is>
      </c>
      <c r="J1360" t="inlineStr">
        <is>
          <t>Процентні витрати за кредитами овернайт, що отримані від інших банків</t>
        </is>
      </c>
      <c r="K1360" t="inlineStr">
        <is>
          <t>А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6</t>
        </is>
      </c>
      <c r="B1361" t="inlineStr">
        <is>
          <t>АТ "Ощадбанк"</t>
        </is>
      </c>
      <c r="C1361" t="inlineStr">
        <is>
          <t>державний</t>
        </is>
      </c>
      <c r="D1361" t="inlineStr">
        <is>
          <t>Витрати</t>
        </is>
      </c>
      <c r="E1361" t="inlineStr">
        <is>
          <t>(без привʼязки)</t>
        </is>
      </c>
      <c r="F1361" t="inlineStr">
        <is>
          <t>7</t>
        </is>
      </c>
      <c r="G1361" t="inlineStr">
        <is>
          <t>70</t>
        </is>
      </c>
      <c r="H1361" t="inlineStr">
        <is>
          <t>701</t>
        </is>
      </c>
      <c r="I1361" t="inlineStr">
        <is>
          <t>7015</t>
        </is>
      </c>
      <c r="J1361" t="inlineStr">
        <is>
          <t>Процентні витрати за кредитами, що отримані від інших банків за операціями репо</t>
        </is>
      </c>
      <c r="K1361" t="inlineStr">
        <is>
          <t>А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6</t>
        </is>
      </c>
      <c r="B1362" t="inlineStr">
        <is>
          <t>АТ "Ощадбанк"</t>
        </is>
      </c>
      <c r="C1362" t="inlineStr">
        <is>
          <t>державний</t>
        </is>
      </c>
      <c r="D1362" t="inlineStr">
        <is>
          <t>Витрати</t>
        </is>
      </c>
      <c r="E1362" t="inlineStr">
        <is>
          <t>(без привʼязки)</t>
        </is>
      </c>
      <c r="F1362" t="inlineStr">
        <is>
          <t>7</t>
        </is>
      </c>
      <c r="G1362" t="inlineStr">
        <is>
          <t>70</t>
        </is>
      </c>
      <c r="H1362" t="inlineStr">
        <is>
          <t>701</t>
        </is>
      </c>
      <c r="I1362" t="inlineStr">
        <is>
          <t>7016</t>
        </is>
      </c>
      <c r="J1362" t="inlineStr">
        <is>
          <t>Процентні витрати за кредитами овердрафт, що отримані від інших банків</t>
        </is>
      </c>
      <c r="K1362" t="inlineStr">
        <is>
          <t>А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6</t>
        </is>
      </c>
      <c r="B1363" t="inlineStr">
        <is>
          <t>АТ "Ощадбанк"</t>
        </is>
      </c>
      <c r="C1363" t="inlineStr">
        <is>
          <t>державний</t>
        </is>
      </c>
      <c r="D1363" t="inlineStr">
        <is>
          <t>Витрати</t>
        </is>
      </c>
      <c r="E1363" t="inlineStr">
        <is>
          <t>(без привʼязки)</t>
        </is>
      </c>
      <c r="F1363" t="inlineStr">
        <is>
          <t>7</t>
        </is>
      </c>
      <c r="G1363" t="inlineStr">
        <is>
          <t>70</t>
        </is>
      </c>
      <c r="H1363" t="inlineStr">
        <is>
          <t>701</t>
        </is>
      </c>
      <c r="I1363" t="inlineStr">
        <is>
          <t>7017</t>
        </is>
      </c>
      <c r="J1363" t="inlineStr">
        <is>
          <t>Процентні витрати за іншими кредитами, що отримані від інших банків</t>
        </is>
      </c>
      <c r="K1363" t="inlineStr">
        <is>
          <t>А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6</t>
        </is>
      </c>
      <c r="B1364" t="inlineStr">
        <is>
          <t>АТ "Ощадбанк"</t>
        </is>
      </c>
      <c r="C1364" t="inlineStr">
        <is>
          <t>державний</t>
        </is>
      </c>
      <c r="D1364" t="inlineStr">
        <is>
          <t>Витрати</t>
        </is>
      </c>
      <c r="E1364" t="inlineStr">
        <is>
          <t>(без привʼязки)</t>
        </is>
      </c>
      <c r="F1364" t="inlineStr">
        <is>
          <t>7</t>
        </is>
      </c>
      <c r="G1364" t="inlineStr">
        <is>
          <t>70</t>
        </is>
      </c>
      <c r="H1364" t="inlineStr">
        <is>
          <t>702</t>
        </is>
      </c>
      <c r="I1364" t="inlineStr">
        <is>
          <t>7020</t>
        </is>
      </c>
      <c r="J136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1364" t="inlineStr">
        <is>
          <t>А</t>
        </is>
      </c>
      <c r="L1364" t="n">
        <v>1001496.78556</v>
      </c>
      <c r="M1364" t="n">
        <v>1001496.78556</v>
      </c>
      <c r="N1364" t="n">
        <v>0</v>
      </c>
      <c r="O1364" t="n">
        <v>0</v>
      </c>
      <c r="P1364" t="n">
        <v>0</v>
      </c>
      <c r="Q1364" t="n">
        <v>0</v>
      </c>
      <c r="R1364" t="n">
        <v>2064120.16432</v>
      </c>
      <c r="S1364" t="n">
        <v>2064120.16432</v>
      </c>
      <c r="T1364" t="n">
        <v>0</v>
      </c>
    </row>
    <row r="1365">
      <c r="A1365" t="inlineStr">
        <is>
          <t>6</t>
        </is>
      </c>
      <c r="B1365" t="inlineStr">
        <is>
          <t>АТ "Ощадбанк"</t>
        </is>
      </c>
      <c r="C1365" t="inlineStr">
        <is>
          <t>державний</t>
        </is>
      </c>
      <c r="D1365" t="inlineStr">
        <is>
          <t>Витрати</t>
        </is>
      </c>
      <c r="E1365" t="inlineStr">
        <is>
          <t>(без привʼязки)</t>
        </is>
      </c>
      <c r="F1365" t="inlineStr">
        <is>
          <t>7</t>
        </is>
      </c>
      <c r="G1365" t="inlineStr">
        <is>
          <t>70</t>
        </is>
      </c>
      <c r="H1365" t="inlineStr">
        <is>
          <t>702</t>
        </is>
      </c>
      <c r="I1365" t="inlineStr">
        <is>
          <t>7020</t>
        </is>
      </c>
      <c r="J136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1365" t="inlineStr">
        <is>
          <t>П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6</t>
        </is>
      </c>
      <c r="B1366" t="inlineStr">
        <is>
          <t>АТ "Ощадбанк"</t>
        </is>
      </c>
      <c r="C1366" t="inlineStr">
        <is>
          <t>державний</t>
        </is>
      </c>
      <c r="D1366" t="inlineStr">
        <is>
          <t>Витрати</t>
        </is>
      </c>
      <c r="E1366" t="inlineStr">
        <is>
          <t>(без привʼязки)</t>
        </is>
      </c>
      <c r="F1366" t="inlineStr">
        <is>
          <t>7</t>
        </is>
      </c>
      <c r="G1366" t="inlineStr">
        <is>
          <t>70</t>
        </is>
      </c>
      <c r="H1366" t="inlineStr">
        <is>
          <t>702</t>
        </is>
      </c>
      <c r="I1366" t="inlineStr">
        <is>
          <t>7021</t>
        </is>
      </c>
      <c r="J1366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1366" t="inlineStr">
        <is>
          <t>А</t>
        </is>
      </c>
      <c r="L1366" t="n">
        <v>177192.4052</v>
      </c>
      <c r="M1366" t="n">
        <v>177192.4052</v>
      </c>
      <c r="N1366" t="n">
        <v>0</v>
      </c>
      <c r="O1366" t="n">
        <v>6.24246</v>
      </c>
      <c r="P1366" t="n">
        <v>6.24246</v>
      </c>
      <c r="Q1366" t="n">
        <v>0</v>
      </c>
      <c r="R1366" t="n">
        <v>372902.06092</v>
      </c>
      <c r="S1366" t="n">
        <v>372902.06092</v>
      </c>
      <c r="T1366" t="n">
        <v>0</v>
      </c>
    </row>
    <row r="1367">
      <c r="A1367" t="inlineStr">
        <is>
          <t>6</t>
        </is>
      </c>
      <c r="B1367" t="inlineStr">
        <is>
          <t>АТ "Ощадбанк"</t>
        </is>
      </c>
      <c r="C1367" t="inlineStr">
        <is>
          <t>державний</t>
        </is>
      </c>
      <c r="D1367" t="inlineStr">
        <is>
          <t>Витрати</t>
        </is>
      </c>
      <c r="E1367" t="inlineStr">
        <is>
          <t>(без привʼязки)</t>
        </is>
      </c>
      <c r="F1367" t="inlineStr">
        <is>
          <t>7</t>
        </is>
      </c>
      <c r="G1367" t="inlineStr">
        <is>
          <t>70</t>
        </is>
      </c>
      <c r="H1367" t="inlineStr">
        <is>
          <t>702</t>
        </is>
      </c>
      <c r="I1367" t="inlineStr">
        <is>
          <t>7021</t>
        </is>
      </c>
      <c r="J136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1367" t="inlineStr">
        <is>
          <t>П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6</t>
        </is>
      </c>
      <c r="B1368" t="inlineStr">
        <is>
          <t>АТ "Ощадбанк"</t>
        </is>
      </c>
      <c r="C1368" t="inlineStr">
        <is>
          <t>державний</t>
        </is>
      </c>
      <c r="D1368" t="inlineStr">
        <is>
          <t>Витрати</t>
        </is>
      </c>
      <c r="E1368" t="inlineStr">
        <is>
          <t>(без привʼязки)</t>
        </is>
      </c>
      <c r="F1368" t="inlineStr">
        <is>
          <t>7</t>
        </is>
      </c>
      <c r="G1368" t="inlineStr">
        <is>
          <t>70</t>
        </is>
      </c>
      <c r="H1368" t="inlineStr">
        <is>
          <t>702</t>
        </is>
      </c>
      <c r="I1368" t="inlineStr">
        <is>
          <t>7028</t>
        </is>
      </c>
      <c r="J1368" t="inlineStr">
        <is>
          <t xml:space="preserve">Процентні витрати за орендним зобов'язанням орендаря </t>
        </is>
      </c>
      <c r="K1368" t="inlineStr">
        <is>
          <t>А</t>
        </is>
      </c>
      <c r="L1368" t="n">
        <v>4762.51517</v>
      </c>
      <c r="M1368" t="n">
        <v>4762.51517</v>
      </c>
      <c r="N1368" t="n">
        <v>0</v>
      </c>
      <c r="O1368" t="n">
        <v>105.14761</v>
      </c>
      <c r="P1368" t="n">
        <v>105.14761</v>
      </c>
      <c r="Q1368" t="n">
        <v>0</v>
      </c>
      <c r="R1368" t="n">
        <v>10115.33051</v>
      </c>
      <c r="S1368" t="n">
        <v>10115.33051</v>
      </c>
      <c r="T1368" t="n">
        <v>0</v>
      </c>
    </row>
    <row r="1369">
      <c r="A1369" t="inlineStr">
        <is>
          <t>6</t>
        </is>
      </c>
      <c r="B1369" t="inlineStr">
        <is>
          <t>АТ "Ощадбанк"</t>
        </is>
      </c>
      <c r="C1369" t="inlineStr">
        <is>
          <t>державний</t>
        </is>
      </c>
      <c r="D1369" t="inlineStr">
        <is>
          <t>Витрати</t>
        </is>
      </c>
      <c r="E1369" t="inlineStr">
        <is>
          <t>(без привʼязки)</t>
        </is>
      </c>
      <c r="F1369" t="inlineStr">
        <is>
          <t>7</t>
        </is>
      </c>
      <c r="G1369" t="inlineStr">
        <is>
          <t>70</t>
        </is>
      </c>
      <c r="H1369" t="inlineStr">
        <is>
          <t>702</t>
        </is>
      </c>
      <c r="I1369" t="inlineStr">
        <is>
          <t>7028</t>
        </is>
      </c>
      <c r="J1369" t="inlineStr">
        <is>
          <t xml:space="preserve">Процентні витрати за орендним зобов'язанням орендаря </t>
        </is>
      </c>
      <c r="K1369" t="inlineStr">
        <is>
          <t>П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6</t>
        </is>
      </c>
      <c r="B1370" t="inlineStr">
        <is>
          <t>АТ "Ощадбанк"</t>
        </is>
      </c>
      <c r="C1370" t="inlineStr">
        <is>
          <t>державний</t>
        </is>
      </c>
      <c r="D1370" t="inlineStr">
        <is>
          <t>Витрати</t>
        </is>
      </c>
      <c r="E1370" t="inlineStr">
        <is>
          <t>(без привʼязки)</t>
        </is>
      </c>
      <c r="F1370" t="inlineStr">
        <is>
          <t>7</t>
        </is>
      </c>
      <c r="G1370" t="inlineStr">
        <is>
          <t>70</t>
        </is>
      </c>
      <c r="H1370" t="inlineStr">
        <is>
          <t>703</t>
        </is>
      </c>
      <c r="I1370" t="inlineStr">
        <is>
          <t>7030</t>
        </is>
      </c>
      <c r="J1370" t="inlineStr">
        <is>
          <t>Процентні витрати за коштами бюджету та позабюджетних фондів України</t>
        </is>
      </c>
      <c r="K1370" t="inlineStr">
        <is>
          <t>А</t>
        </is>
      </c>
      <c r="L1370" t="n">
        <v>3229.9137</v>
      </c>
      <c r="M1370" t="n">
        <v>3229.9137</v>
      </c>
      <c r="N1370" t="n">
        <v>0</v>
      </c>
      <c r="O1370" t="n">
        <v>0</v>
      </c>
      <c r="P1370" t="n">
        <v>0</v>
      </c>
      <c r="Q1370" t="n">
        <v>0</v>
      </c>
      <c r="R1370" t="n">
        <v>16486.12105</v>
      </c>
      <c r="S1370" t="n">
        <v>16486.12105</v>
      </c>
      <c r="T1370" t="n">
        <v>0</v>
      </c>
    </row>
    <row r="1371">
      <c r="A1371" t="inlineStr">
        <is>
          <t>6</t>
        </is>
      </c>
      <c r="B1371" t="inlineStr">
        <is>
          <t>АТ "Ощадбанк"</t>
        </is>
      </c>
      <c r="C1371" t="inlineStr">
        <is>
          <t>державний</t>
        </is>
      </c>
      <c r="D1371" t="inlineStr">
        <is>
          <t>Витрати</t>
        </is>
      </c>
      <c r="E1371" t="inlineStr">
        <is>
          <t>(без привʼязки)</t>
        </is>
      </c>
      <c r="F1371" t="inlineStr">
        <is>
          <t>7</t>
        </is>
      </c>
      <c r="G1371" t="inlineStr">
        <is>
          <t>70</t>
        </is>
      </c>
      <c r="H1371" t="inlineStr">
        <is>
          <t>704</t>
        </is>
      </c>
      <c r="I1371" t="inlineStr">
        <is>
          <t>7040</t>
        </is>
      </c>
      <c r="J1371" t="inlineStr">
        <is>
          <t>Процентні витрати за коштами на вимогу фізичних осіб</t>
        </is>
      </c>
      <c r="K1371" t="inlineStr">
        <is>
          <t>А</t>
        </is>
      </c>
      <c r="L1371" t="n">
        <v>50266.54816</v>
      </c>
      <c r="M1371" t="n">
        <v>50266.54816</v>
      </c>
      <c r="N1371" t="n">
        <v>0</v>
      </c>
      <c r="O1371" t="n">
        <v>0</v>
      </c>
      <c r="P1371" t="n">
        <v>0</v>
      </c>
      <c r="Q1371" t="n">
        <v>0</v>
      </c>
      <c r="R1371" t="n">
        <v>100562.2629</v>
      </c>
      <c r="S1371" t="n">
        <v>100562.2629</v>
      </c>
      <c r="T1371" t="n">
        <v>0</v>
      </c>
    </row>
    <row r="1372">
      <c r="A1372" t="inlineStr">
        <is>
          <t>6</t>
        </is>
      </c>
      <c r="B1372" t="inlineStr">
        <is>
          <t>АТ "Ощадбанк"</t>
        </is>
      </c>
      <c r="C1372" t="inlineStr">
        <is>
          <t>державний</t>
        </is>
      </c>
      <c r="D1372" t="inlineStr">
        <is>
          <t>Витрати</t>
        </is>
      </c>
      <c r="E1372" t="inlineStr">
        <is>
          <t>(без привʼязки)</t>
        </is>
      </c>
      <c r="F1372" t="inlineStr">
        <is>
          <t>7</t>
        </is>
      </c>
      <c r="G1372" t="inlineStr">
        <is>
          <t>70</t>
        </is>
      </c>
      <c r="H1372" t="inlineStr">
        <is>
          <t>704</t>
        </is>
      </c>
      <c r="I1372" t="inlineStr">
        <is>
          <t>7040</t>
        </is>
      </c>
      <c r="J1372" t="inlineStr">
        <is>
          <t>Процентні витрати за коштами на вимогу фізичних осіб</t>
        </is>
      </c>
      <c r="K1372" t="inlineStr">
        <is>
          <t>П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6</t>
        </is>
      </c>
      <c r="B1373" t="inlineStr">
        <is>
          <t>АТ "Ощадбанк"</t>
        </is>
      </c>
      <c r="C1373" t="inlineStr">
        <is>
          <t>державний</t>
        </is>
      </c>
      <c r="D1373" t="inlineStr">
        <is>
          <t>Витрати</t>
        </is>
      </c>
      <c r="E1373" t="inlineStr">
        <is>
          <t>(без привʼязки)</t>
        </is>
      </c>
      <c r="F1373" t="inlineStr">
        <is>
          <t>7</t>
        </is>
      </c>
      <c r="G1373" t="inlineStr">
        <is>
          <t>70</t>
        </is>
      </c>
      <c r="H1373" t="inlineStr">
        <is>
          <t>704</t>
        </is>
      </c>
      <c r="I1373" t="inlineStr">
        <is>
          <t>7041</t>
        </is>
      </c>
      <c r="J1373" t="inlineStr">
        <is>
          <t>Процентні витрати за строковими коштами фізичних осіб</t>
        </is>
      </c>
      <c r="K1373" t="inlineStr">
        <is>
          <t>А</t>
        </is>
      </c>
      <c r="L1373" t="n">
        <v>709815.8087000001</v>
      </c>
      <c r="M1373" t="n">
        <v>709815.8087000001</v>
      </c>
      <c r="N1373" t="n">
        <v>0</v>
      </c>
      <c r="O1373" t="n">
        <v>0</v>
      </c>
      <c r="P1373" t="n">
        <v>0</v>
      </c>
      <c r="Q1373" t="n">
        <v>0</v>
      </c>
      <c r="R1373" t="n">
        <v>1484115.9222</v>
      </c>
      <c r="S1373" t="n">
        <v>1484115.9222</v>
      </c>
      <c r="T1373" t="n">
        <v>0</v>
      </c>
    </row>
    <row r="1374">
      <c r="A1374" t="inlineStr">
        <is>
          <t>6</t>
        </is>
      </c>
      <c r="B1374" t="inlineStr">
        <is>
          <t>АТ "Ощадбанк"</t>
        </is>
      </c>
      <c r="C1374" t="inlineStr">
        <is>
          <t>державний</t>
        </is>
      </c>
      <c r="D1374" t="inlineStr">
        <is>
          <t>Витрати</t>
        </is>
      </c>
      <c r="E1374" t="inlineStr">
        <is>
          <t>(без привʼязки)</t>
        </is>
      </c>
      <c r="F1374" t="inlineStr">
        <is>
          <t>7</t>
        </is>
      </c>
      <c r="G1374" t="inlineStr">
        <is>
          <t>70</t>
        </is>
      </c>
      <c r="H1374" t="inlineStr">
        <is>
          <t>704</t>
        </is>
      </c>
      <c r="I1374" t="inlineStr">
        <is>
          <t>7041</t>
        </is>
      </c>
      <c r="J1374" t="inlineStr">
        <is>
          <t>Процентні витрати за строковими коштами фізичних осіб</t>
        </is>
      </c>
      <c r="K1374" t="inlineStr">
        <is>
          <t>П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6</t>
        </is>
      </c>
      <c r="B1375" t="inlineStr">
        <is>
          <t>АТ "Ощадбанк"</t>
        </is>
      </c>
      <c r="C1375" t="inlineStr">
        <is>
          <t>державний</t>
        </is>
      </c>
      <c r="D1375" t="inlineStr">
        <is>
          <t>Витрати</t>
        </is>
      </c>
      <c r="E1375" t="inlineStr">
        <is>
          <t>(без привʼязки)</t>
        </is>
      </c>
      <c r="F1375" t="inlineStr">
        <is>
          <t>7</t>
        </is>
      </c>
      <c r="G1375" t="inlineStr">
        <is>
          <t>70</t>
        </is>
      </c>
      <c r="H1375" t="inlineStr">
        <is>
          <t>704</t>
        </is>
      </c>
      <c r="I1375" t="inlineStr">
        <is>
          <t>7048</t>
        </is>
      </c>
      <c r="J1375" t="inlineStr">
        <is>
          <t>Процентні витрати за орендним зобов’язанням орендаря перед фізичними особами</t>
        </is>
      </c>
      <c r="K1375" t="inlineStr">
        <is>
          <t>А</t>
        </is>
      </c>
      <c r="L1375" t="n">
        <v>136.01055</v>
      </c>
      <c r="M1375" t="n">
        <v>136.01055</v>
      </c>
      <c r="N1375" t="n">
        <v>0</v>
      </c>
      <c r="O1375" t="n">
        <v>3.07652</v>
      </c>
      <c r="P1375" t="n">
        <v>3.07652</v>
      </c>
      <c r="Q1375" t="n">
        <v>0</v>
      </c>
      <c r="R1375" t="n">
        <v>287.98634</v>
      </c>
      <c r="S1375" t="n">
        <v>287.98634</v>
      </c>
      <c r="T1375" t="n">
        <v>0</v>
      </c>
    </row>
    <row r="1376">
      <c r="A1376" t="inlineStr">
        <is>
          <t>6</t>
        </is>
      </c>
      <c r="B1376" t="inlineStr">
        <is>
          <t>АТ "Ощадбанк"</t>
        </is>
      </c>
      <c r="C1376" t="inlineStr">
        <is>
          <t>державний</t>
        </is>
      </c>
      <c r="D1376" t="inlineStr">
        <is>
          <t>Витрати</t>
        </is>
      </c>
      <c r="E1376" t="inlineStr">
        <is>
          <t>(без привʼязки)</t>
        </is>
      </c>
      <c r="F1376" t="inlineStr">
        <is>
          <t>7</t>
        </is>
      </c>
      <c r="G1376" t="inlineStr">
        <is>
          <t>70</t>
        </is>
      </c>
      <c r="H1376" t="inlineStr">
        <is>
          <t>706</t>
        </is>
      </c>
      <c r="I1376" t="inlineStr">
        <is>
          <t>7060</t>
        </is>
      </c>
      <c r="J137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1376" t="inlineStr">
        <is>
          <t>А</t>
        </is>
      </c>
      <c r="L1376" t="n">
        <v>40998.78862</v>
      </c>
      <c r="M1376" t="n">
        <v>40998.78862</v>
      </c>
      <c r="N1376" t="n">
        <v>0</v>
      </c>
      <c r="O1376" t="n">
        <v>0</v>
      </c>
      <c r="P1376" t="n">
        <v>0</v>
      </c>
      <c r="Q1376" t="n">
        <v>0</v>
      </c>
      <c r="R1376" t="n">
        <v>85439.03131000001</v>
      </c>
      <c r="S1376" t="n">
        <v>85439.03131000001</v>
      </c>
      <c r="T1376" t="n">
        <v>0</v>
      </c>
    </row>
    <row r="1377">
      <c r="A1377" t="inlineStr">
        <is>
          <t>6</t>
        </is>
      </c>
      <c r="B1377" t="inlineStr">
        <is>
          <t>АТ "Ощадбанк"</t>
        </is>
      </c>
      <c r="C1377" t="inlineStr">
        <is>
          <t>державний</t>
        </is>
      </c>
      <c r="D1377" t="inlineStr">
        <is>
          <t>Витрати</t>
        </is>
      </c>
      <c r="E1377" t="inlineStr">
        <is>
          <t>(без привʼязки)</t>
        </is>
      </c>
      <c r="F1377" t="inlineStr">
        <is>
          <t>7</t>
        </is>
      </c>
      <c r="G1377" t="inlineStr">
        <is>
          <t>70</t>
        </is>
      </c>
      <c r="H1377" t="inlineStr">
        <is>
          <t>706</t>
        </is>
      </c>
      <c r="I1377" t="inlineStr">
        <is>
          <t>7060</t>
        </is>
      </c>
      <c r="J137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1377" t="inlineStr">
        <is>
          <t>П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6</t>
        </is>
      </c>
      <c r="B1378" t="inlineStr">
        <is>
          <t>АТ "Ощадбанк"</t>
        </is>
      </c>
      <c r="C1378" t="inlineStr">
        <is>
          <t>державний</t>
        </is>
      </c>
      <c r="D1378" t="inlineStr">
        <is>
          <t>Витрати</t>
        </is>
      </c>
      <c r="E1378" t="inlineStr">
        <is>
          <t>(без привʼязки)</t>
        </is>
      </c>
      <c r="F1378" t="inlineStr">
        <is>
          <t>7</t>
        </is>
      </c>
      <c r="G1378" t="inlineStr">
        <is>
          <t>70</t>
        </is>
      </c>
      <c r="H1378" t="inlineStr">
        <is>
          <t>707</t>
        </is>
      </c>
      <c r="I1378" t="inlineStr">
        <is>
          <t>7070</t>
        </is>
      </c>
      <c r="J1378" t="inlineStr">
        <is>
          <t>Процентні витрати за коштами на вимогу небанківських фінансових установ</t>
        </is>
      </c>
      <c r="K1378" t="inlineStr">
        <is>
          <t>А</t>
        </is>
      </c>
      <c r="L1378" t="n">
        <v>81449.54964</v>
      </c>
      <c r="M1378" t="n">
        <v>81449.54964</v>
      </c>
      <c r="N1378" t="n">
        <v>0</v>
      </c>
      <c r="O1378" t="n">
        <v>0</v>
      </c>
      <c r="P1378" t="n">
        <v>0</v>
      </c>
      <c r="Q1378" t="n">
        <v>0</v>
      </c>
      <c r="R1378" t="n">
        <v>168980.46427</v>
      </c>
      <c r="S1378" t="n">
        <v>168980.46427</v>
      </c>
      <c r="T1378" t="n">
        <v>0</v>
      </c>
    </row>
    <row r="1379">
      <c r="A1379" t="inlineStr">
        <is>
          <t>6</t>
        </is>
      </c>
      <c r="B1379" t="inlineStr">
        <is>
          <t>АТ "Ощадбанк"</t>
        </is>
      </c>
      <c r="C1379" t="inlineStr">
        <is>
          <t>державний</t>
        </is>
      </c>
      <c r="D1379" t="inlineStr">
        <is>
          <t>Витрати</t>
        </is>
      </c>
      <c r="E1379" t="inlineStr">
        <is>
          <t>(без привʼязки)</t>
        </is>
      </c>
      <c r="F1379" t="inlineStr">
        <is>
          <t>7</t>
        </is>
      </c>
      <c r="G1379" t="inlineStr">
        <is>
          <t>70</t>
        </is>
      </c>
      <c r="H1379" t="inlineStr">
        <is>
          <t>707</t>
        </is>
      </c>
      <c r="I1379" t="inlineStr">
        <is>
          <t>7070</t>
        </is>
      </c>
      <c r="J1379" t="inlineStr">
        <is>
          <t>Процентні витрати за коштами на вимогу небанківських фінансових установ</t>
        </is>
      </c>
      <c r="K1379" t="inlineStr">
        <is>
          <t>П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6</t>
        </is>
      </c>
      <c r="B1380" t="inlineStr">
        <is>
          <t>АТ "Ощадбанк"</t>
        </is>
      </c>
      <c r="C1380" t="inlineStr">
        <is>
          <t>державний</t>
        </is>
      </c>
      <c r="D1380" t="inlineStr">
        <is>
          <t>Витрати</t>
        </is>
      </c>
      <c r="E1380" t="inlineStr">
        <is>
          <t>(без привʼязки)</t>
        </is>
      </c>
      <c r="F1380" t="inlineStr">
        <is>
          <t>7</t>
        </is>
      </c>
      <c r="G1380" t="inlineStr">
        <is>
          <t>70</t>
        </is>
      </c>
      <c r="H1380" t="inlineStr">
        <is>
          <t>707</t>
        </is>
      </c>
      <c r="I1380" t="inlineStr">
        <is>
          <t>7071</t>
        </is>
      </c>
      <c r="J1380" t="inlineStr">
        <is>
          <t>Процентні витрати за строковими коштами небанківських фінансових установ</t>
        </is>
      </c>
      <c r="K1380" t="inlineStr">
        <is>
          <t>А</t>
        </is>
      </c>
      <c r="L1380" t="n">
        <v>16531.48404</v>
      </c>
      <c r="M1380" t="n">
        <v>16531.48404</v>
      </c>
      <c r="N1380" t="n">
        <v>0</v>
      </c>
      <c r="O1380" t="n">
        <v>0</v>
      </c>
      <c r="P1380" t="n">
        <v>0</v>
      </c>
      <c r="Q1380" t="n">
        <v>0</v>
      </c>
      <c r="R1380" t="n">
        <v>35084.6974</v>
      </c>
      <c r="S1380" t="n">
        <v>35084.6974</v>
      </c>
      <c r="T1380" t="n">
        <v>0</v>
      </c>
    </row>
    <row r="1381">
      <c r="A1381" t="inlineStr">
        <is>
          <t>6</t>
        </is>
      </c>
      <c r="B1381" t="inlineStr">
        <is>
          <t>АТ "Ощадбанк"</t>
        </is>
      </c>
      <c r="C1381" t="inlineStr">
        <is>
          <t>державний</t>
        </is>
      </c>
      <c r="D1381" t="inlineStr">
        <is>
          <t>Витрати</t>
        </is>
      </c>
      <c r="E1381" t="inlineStr">
        <is>
          <t>(без привʼязки)</t>
        </is>
      </c>
      <c r="F1381" t="inlineStr">
        <is>
          <t>7</t>
        </is>
      </c>
      <c r="G1381" t="inlineStr">
        <is>
          <t>70</t>
        </is>
      </c>
      <c r="H1381" t="inlineStr">
        <is>
          <t>707</t>
        </is>
      </c>
      <c r="I1381" t="inlineStr">
        <is>
          <t>7071</t>
        </is>
      </c>
      <c r="J1381" t="inlineStr">
        <is>
          <t>Процентні витрати за строковими коштами небанківських фінансових установ</t>
        </is>
      </c>
      <c r="K1381" t="inlineStr">
        <is>
          <t>П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6</t>
        </is>
      </c>
      <c r="B1382" t="inlineStr">
        <is>
          <t>АТ "Ощадбанк"</t>
        </is>
      </c>
      <c r="C1382" t="inlineStr">
        <is>
          <t>державний</t>
        </is>
      </c>
      <c r="D1382" t="inlineStr">
        <is>
          <t>Витрати</t>
        </is>
      </c>
      <c r="E1382" t="inlineStr">
        <is>
          <t>(без привʼязки)</t>
        </is>
      </c>
      <c r="F1382" t="inlineStr">
        <is>
          <t>7</t>
        </is>
      </c>
      <c r="G1382" t="inlineStr">
        <is>
          <t>71</t>
        </is>
      </c>
      <c r="H1382" t="inlineStr">
        <is>
          <t>712</t>
        </is>
      </c>
      <c r="I1382" t="inlineStr">
        <is>
          <t>7120</t>
        </is>
      </c>
      <c r="J1382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K1382" t="inlineStr">
        <is>
          <t>А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6</t>
        </is>
      </c>
      <c r="B1383" t="inlineStr">
        <is>
          <t>АТ "Ощадбанк"</t>
        </is>
      </c>
      <c r="C1383" t="inlineStr">
        <is>
          <t>державний</t>
        </is>
      </c>
      <c r="D1383" t="inlineStr">
        <is>
          <t>Витрати</t>
        </is>
      </c>
      <c r="E1383" t="inlineStr">
        <is>
          <t>(без привʼязки)</t>
        </is>
      </c>
      <c r="F1383" t="inlineStr">
        <is>
          <t>7</t>
        </is>
      </c>
      <c r="G1383" t="inlineStr">
        <is>
          <t>71</t>
        </is>
      </c>
      <c r="H1383" t="inlineStr">
        <is>
          <t>712</t>
        </is>
      </c>
      <c r="I1383" t="inlineStr">
        <is>
          <t>7122</t>
        </is>
      </c>
      <c r="J1383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1383" t="inlineStr">
        <is>
          <t>А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6</t>
        </is>
      </c>
      <c r="B1384" t="inlineStr">
        <is>
          <t>АТ "Ощадбанк"</t>
        </is>
      </c>
      <c r="C1384" t="inlineStr">
        <is>
          <t>державний</t>
        </is>
      </c>
      <c r="D1384" t="inlineStr">
        <is>
          <t>Витрати</t>
        </is>
      </c>
      <c r="E1384" t="inlineStr">
        <is>
          <t>(без привʼязки)</t>
        </is>
      </c>
      <c r="F1384" t="inlineStr">
        <is>
          <t>7</t>
        </is>
      </c>
      <c r="G1384" t="inlineStr">
        <is>
          <t>71</t>
        </is>
      </c>
      <c r="H1384" t="inlineStr">
        <is>
          <t>712</t>
        </is>
      </c>
      <c r="I1384" t="inlineStr">
        <is>
          <t>7122</t>
        </is>
      </c>
      <c r="J138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1384" t="inlineStr">
        <is>
          <t>П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6</t>
        </is>
      </c>
      <c r="B1385" t="inlineStr">
        <is>
          <t>АТ "Ощадбанк"</t>
        </is>
      </c>
      <c r="C1385" t="inlineStr">
        <is>
          <t>державний</t>
        </is>
      </c>
      <c r="D1385" t="inlineStr">
        <is>
          <t>Витрати</t>
        </is>
      </c>
      <c r="E1385" t="inlineStr">
        <is>
          <t>(без привʼязки)</t>
        </is>
      </c>
      <c r="F1385" t="inlineStr">
        <is>
          <t>7</t>
        </is>
      </c>
      <c r="G1385" t="inlineStr">
        <is>
          <t>71</t>
        </is>
      </c>
      <c r="H1385" t="inlineStr">
        <is>
          <t>714</t>
        </is>
      </c>
      <c r="I1385" t="inlineStr">
        <is>
          <t>7140</t>
        </is>
      </c>
      <c r="J1385" t="inlineStr">
        <is>
          <t>Процентні витрати за субординованим боргом</t>
        </is>
      </c>
      <c r="K1385" t="inlineStr">
        <is>
          <t>А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6</t>
        </is>
      </c>
      <c r="B1386" t="inlineStr">
        <is>
          <t>АТ "Ощадбанк"</t>
        </is>
      </c>
      <c r="C1386" t="inlineStr">
        <is>
          <t>державний</t>
        </is>
      </c>
      <c r="D1386" t="inlineStr">
        <is>
          <t>Витрати</t>
        </is>
      </c>
      <c r="E1386" t="inlineStr">
        <is>
          <t>(без привʼязки)</t>
        </is>
      </c>
      <c r="F1386" t="inlineStr">
        <is>
          <t>7</t>
        </is>
      </c>
      <c r="G1386" t="inlineStr">
        <is>
          <t>71</t>
        </is>
      </c>
      <c r="H1386" t="inlineStr">
        <is>
          <t>714</t>
        </is>
      </c>
      <c r="I1386" t="inlineStr">
        <is>
          <t>7140</t>
        </is>
      </c>
      <c r="J1386" t="inlineStr">
        <is>
          <t>Процентні витрати за субординованим боргом</t>
        </is>
      </c>
      <c r="K1386" t="inlineStr">
        <is>
          <t>П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6</t>
        </is>
      </c>
      <c r="B1387" t="inlineStr">
        <is>
          <t>АТ "Ощадбанк"</t>
        </is>
      </c>
      <c r="C1387" t="inlineStr">
        <is>
          <t>державний</t>
        </is>
      </c>
      <c r="D1387" t="inlineStr">
        <is>
          <t>Витрати</t>
        </is>
      </c>
      <c r="E1387" t="inlineStr">
        <is>
          <t>(без привʼязки)</t>
        </is>
      </c>
      <c r="F1387" t="inlineStr">
        <is>
          <t>7</t>
        </is>
      </c>
      <c r="G1387" t="inlineStr">
        <is>
          <t>71</t>
        </is>
      </c>
      <c r="H1387" t="inlineStr">
        <is>
          <t>714</t>
        </is>
      </c>
      <c r="I1387" t="inlineStr">
        <is>
          <t>7141</t>
        </is>
      </c>
      <c r="J1387" t="inlineStr">
        <is>
          <t>Інші процентні витрати</t>
        </is>
      </c>
      <c r="K1387" t="inlineStr">
        <is>
          <t>А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6</t>
        </is>
      </c>
      <c r="B1388" t="inlineStr">
        <is>
          <t>АТ "Ощадбанк"</t>
        </is>
      </c>
      <c r="C1388" t="inlineStr">
        <is>
          <t>державний</t>
        </is>
      </c>
      <c r="D1388" t="inlineStr">
        <is>
          <t>Витрати</t>
        </is>
      </c>
      <c r="E1388" t="inlineStr">
        <is>
          <t>(без привʼязки)</t>
        </is>
      </c>
      <c r="F1388" t="inlineStr">
        <is>
          <t>7</t>
        </is>
      </c>
      <c r="G1388" t="inlineStr">
        <is>
          <t>71</t>
        </is>
      </c>
      <c r="H1388" t="inlineStr">
        <is>
          <t>714</t>
        </is>
      </c>
      <c r="I1388" t="inlineStr">
        <is>
          <t>7142</t>
        </is>
      </c>
      <c r="J1388" t="inlineStr">
        <is>
          <t>Процентні витрати за капітальним інструментом з умовами списання/конверсії</t>
        </is>
      </c>
      <c r="K1388" t="inlineStr">
        <is>
          <t>А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6</t>
        </is>
      </c>
      <c r="B1389" t="inlineStr">
        <is>
          <t>АТ "Ощадбанк"</t>
        </is>
      </c>
      <c r="C1389" t="inlineStr">
        <is>
          <t>державний</t>
        </is>
      </c>
      <c r="D1389" t="inlineStr">
        <is>
          <t>Витрати</t>
        </is>
      </c>
      <c r="E1389" t="inlineStr">
        <is>
          <t>(без привʼязки)</t>
        </is>
      </c>
      <c r="F1389" t="inlineStr">
        <is>
          <t>7</t>
        </is>
      </c>
      <c r="G1389" t="inlineStr">
        <is>
          <t>73</t>
        </is>
      </c>
      <c r="H1389" t="inlineStr">
        <is>
          <t>730</t>
        </is>
      </c>
      <c r="I1389" t="inlineStr">
        <is>
          <t>7300</t>
        </is>
      </c>
      <c r="J1389" t="inlineStr">
        <is>
          <t>Витрати на СЕП</t>
        </is>
      </c>
      <c r="K1389" t="inlineStr">
        <is>
          <t>А</t>
        </is>
      </c>
      <c r="L1389" t="n">
        <v>249.77157</v>
      </c>
      <c r="M1389" t="n">
        <v>249.77157</v>
      </c>
      <c r="N1389" t="n">
        <v>0</v>
      </c>
      <c r="O1389" t="n">
        <v>0</v>
      </c>
      <c r="P1389" t="n">
        <v>0</v>
      </c>
      <c r="Q1389" t="n">
        <v>0</v>
      </c>
      <c r="R1389" t="n">
        <v>501.15581</v>
      </c>
      <c r="S1389" t="n">
        <v>501.15581</v>
      </c>
      <c r="T1389" t="n">
        <v>0</v>
      </c>
    </row>
    <row r="1390">
      <c r="A1390" t="inlineStr">
        <is>
          <t>6</t>
        </is>
      </c>
      <c r="B1390" t="inlineStr">
        <is>
          <t>АТ "Ощадбанк"</t>
        </is>
      </c>
      <c r="C1390" t="inlineStr">
        <is>
          <t>державний</t>
        </is>
      </c>
      <c r="D1390" t="inlineStr">
        <is>
          <t>Витрати</t>
        </is>
      </c>
      <c r="E1390" t="inlineStr">
        <is>
          <t>(без привʼязки)</t>
        </is>
      </c>
      <c r="F1390" t="inlineStr">
        <is>
          <t>7</t>
        </is>
      </c>
      <c r="G1390" t="inlineStr">
        <is>
          <t>73</t>
        </is>
      </c>
      <c r="H1390" t="inlineStr">
        <is>
          <t>730</t>
        </is>
      </c>
      <c r="I1390" t="inlineStr">
        <is>
          <t>7301</t>
        </is>
      </c>
      <c r="J1390" t="inlineStr">
        <is>
          <t>Витрати на інші системи банківського зв'язку</t>
        </is>
      </c>
      <c r="K1390" t="inlineStr">
        <is>
          <t>А</t>
        </is>
      </c>
      <c r="L1390" t="n">
        <v>57249.36158</v>
      </c>
      <c r="M1390" t="n">
        <v>57249.36158</v>
      </c>
      <c r="N1390" t="n">
        <v>0</v>
      </c>
      <c r="O1390" t="n">
        <v>9683.981760000001</v>
      </c>
      <c r="P1390" t="n">
        <v>9683.981760000001</v>
      </c>
      <c r="Q1390" t="n">
        <v>0</v>
      </c>
      <c r="R1390" t="n">
        <v>48439.5111</v>
      </c>
      <c r="S1390" t="n">
        <v>48439.5111</v>
      </c>
      <c r="T1390" t="n">
        <v>0</v>
      </c>
    </row>
    <row r="1391">
      <c r="A1391" t="inlineStr">
        <is>
          <t>6</t>
        </is>
      </c>
      <c r="B1391" t="inlineStr">
        <is>
          <t>АТ "Ощадбанк"</t>
        </is>
      </c>
      <c r="C1391" t="inlineStr">
        <is>
          <t>державний</t>
        </is>
      </c>
      <c r="D1391" t="inlineStr">
        <is>
          <t>Витрати</t>
        </is>
      </c>
      <c r="E1391" t="inlineStr">
        <is>
          <t>(без привʼязки)</t>
        </is>
      </c>
      <c r="F1391" t="inlineStr">
        <is>
          <t>7</t>
        </is>
      </c>
      <c r="G1391" t="inlineStr">
        <is>
          <t>73</t>
        </is>
      </c>
      <c r="H1391" t="inlineStr">
        <is>
          <t>732</t>
        </is>
      </c>
      <c r="I1391" t="inlineStr">
        <is>
          <t>7320</t>
        </is>
      </c>
      <c r="J1391" t="inlineStr">
        <is>
          <t>Витрати від модифікації фінансових активів</t>
        </is>
      </c>
      <c r="K1391" t="inlineStr">
        <is>
          <t>А</t>
        </is>
      </c>
      <c r="L1391" t="n">
        <v>376001.25406</v>
      </c>
      <c r="M1391" t="n">
        <v>376001.25406</v>
      </c>
      <c r="N1391" t="n">
        <v>0</v>
      </c>
      <c r="O1391" t="n">
        <v>0</v>
      </c>
      <c r="P1391" t="n">
        <v>0</v>
      </c>
      <c r="Q1391" t="n">
        <v>0</v>
      </c>
      <c r="R1391" t="n">
        <v>426562.58999</v>
      </c>
      <c r="S1391" t="n">
        <v>426562.58999</v>
      </c>
      <c r="T1391" t="n">
        <v>0</v>
      </c>
    </row>
    <row r="1392">
      <c r="A1392" t="inlineStr">
        <is>
          <t>6</t>
        </is>
      </c>
      <c r="B1392" t="inlineStr">
        <is>
          <t>АТ "Ощадбанк"</t>
        </is>
      </c>
      <c r="C1392" t="inlineStr">
        <is>
          <t>державний</t>
        </is>
      </c>
      <c r="D1392" t="inlineStr">
        <is>
          <t>Витрати</t>
        </is>
      </c>
      <c r="E1392" t="inlineStr">
        <is>
          <t>(без привʼязки)</t>
        </is>
      </c>
      <c r="F1392" t="inlineStr">
        <is>
          <t>7</t>
        </is>
      </c>
      <c r="G1392" t="inlineStr">
        <is>
          <t>73</t>
        </is>
      </c>
      <c r="H1392" t="inlineStr">
        <is>
          <t>733</t>
        </is>
      </c>
      <c r="I1392" t="inlineStr">
        <is>
          <t>7330</t>
        </is>
      </c>
      <c r="J1392" t="inlineStr">
        <is>
          <t>Витрати від модифікації фінансових зобов'язань</t>
        </is>
      </c>
      <c r="K1392" t="inlineStr">
        <is>
          <t>А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6</t>
        </is>
      </c>
      <c r="B1393" t="inlineStr">
        <is>
          <t>АТ "Ощадбанк"</t>
        </is>
      </c>
      <c r="C1393" t="inlineStr">
        <is>
          <t>державний</t>
        </is>
      </c>
      <c r="D1393" t="inlineStr">
        <is>
          <t>Витрати</t>
        </is>
      </c>
      <c r="E1393" t="inlineStr">
        <is>
          <t>(без привʼязки)</t>
        </is>
      </c>
      <c r="F1393" t="inlineStr">
        <is>
          <t>7</t>
        </is>
      </c>
      <c r="G1393" t="inlineStr">
        <is>
          <t>73</t>
        </is>
      </c>
      <c r="H1393" t="inlineStr">
        <is>
          <t>734</t>
        </is>
      </c>
      <c r="I1393" t="inlineStr">
        <is>
          <t>7340</t>
        </is>
      </c>
      <c r="J1393" t="inlineStr">
        <is>
          <t>Витрати від припинення визнання фінансових активів</t>
        </is>
      </c>
      <c r="K1393" t="inlineStr">
        <is>
          <t>А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6</t>
        </is>
      </c>
      <c r="B1394" t="inlineStr">
        <is>
          <t>АТ "Ощадбанк"</t>
        </is>
      </c>
      <c r="C1394" t="inlineStr">
        <is>
          <t>державний</t>
        </is>
      </c>
      <c r="D1394" t="inlineStr">
        <is>
          <t>Витрати</t>
        </is>
      </c>
      <c r="E1394" t="inlineStr">
        <is>
          <t>(без привʼязки)</t>
        </is>
      </c>
      <c r="F1394" t="inlineStr">
        <is>
          <t>7</t>
        </is>
      </c>
      <c r="G1394" t="inlineStr">
        <is>
          <t>73</t>
        </is>
      </c>
      <c r="H1394" t="inlineStr">
        <is>
          <t>735</t>
        </is>
      </c>
      <c r="I1394" t="inlineStr">
        <is>
          <t>7350</t>
        </is>
      </c>
      <c r="J1394" t="inlineStr">
        <is>
          <t>Витрати від припинення визнання фінансових зобов'язань</t>
        </is>
      </c>
      <c r="K1394" t="inlineStr">
        <is>
          <t>А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6</t>
        </is>
      </c>
      <c r="B1395" t="inlineStr">
        <is>
          <t>АТ "Ощадбанк"</t>
        </is>
      </c>
      <c r="C1395" t="inlineStr">
        <is>
          <t>державний</t>
        </is>
      </c>
      <c r="D1395" t="inlineStr">
        <is>
          <t>Витрати</t>
        </is>
      </c>
      <c r="E1395" t="inlineStr">
        <is>
          <t>(без привʼязки)</t>
        </is>
      </c>
      <c r="F1395" t="inlineStr">
        <is>
          <t>7</t>
        </is>
      </c>
      <c r="G1395" t="inlineStr">
        <is>
          <t>73</t>
        </is>
      </c>
      <c r="H1395" t="inlineStr">
        <is>
          <t>736</t>
        </is>
      </c>
      <c r="I1395" t="inlineStr">
        <is>
          <t>7360</t>
        </is>
      </c>
      <c r="J1395" t="inlineStr">
        <is>
          <t>Витрати від модифікації лізингу (оренди)</t>
        </is>
      </c>
      <c r="K1395" t="inlineStr">
        <is>
          <t>А</t>
        </is>
      </c>
      <c r="L1395" t="n">
        <v>17.07207</v>
      </c>
      <c r="M1395" t="n">
        <v>17.07207</v>
      </c>
      <c r="N1395" t="n">
        <v>0</v>
      </c>
      <c r="O1395" t="n">
        <v>0</v>
      </c>
      <c r="P1395" t="n">
        <v>0</v>
      </c>
      <c r="Q1395" t="n">
        <v>0</v>
      </c>
      <c r="R1395" t="n">
        <v>213.00213</v>
      </c>
      <c r="S1395" t="n">
        <v>213.00213</v>
      </c>
      <c r="T1395" t="n">
        <v>0</v>
      </c>
    </row>
    <row r="1396">
      <c r="A1396" t="inlineStr">
        <is>
          <t>6</t>
        </is>
      </c>
      <c r="B1396" t="inlineStr">
        <is>
          <t>АТ "Ощадбанк"</t>
        </is>
      </c>
      <c r="C1396" t="inlineStr">
        <is>
          <t>державний</t>
        </is>
      </c>
      <c r="D1396" t="inlineStr">
        <is>
          <t>Витрати</t>
        </is>
      </c>
      <c r="E1396" t="inlineStr">
        <is>
          <t>(без привʼязки)</t>
        </is>
      </c>
      <c r="F1396" t="inlineStr">
        <is>
          <t>7</t>
        </is>
      </c>
      <c r="G1396" t="inlineStr">
        <is>
          <t>73</t>
        </is>
      </c>
      <c r="H1396" t="inlineStr">
        <is>
          <t>739</t>
        </is>
      </c>
      <c r="I1396" t="inlineStr">
        <is>
          <t>7390</t>
        </is>
      </c>
      <c r="J1396" t="inlineStr">
        <is>
          <t>Витрати під час первісного визнання фінансових активів за вартістю, вищою/нижчою, ніж справедлива</t>
        </is>
      </c>
      <c r="K1396" t="inlineStr">
        <is>
          <t>А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6</t>
        </is>
      </c>
      <c r="B1397" t="inlineStr">
        <is>
          <t>АТ "Ощадбанк"</t>
        </is>
      </c>
      <c r="C1397" t="inlineStr">
        <is>
          <t>державний</t>
        </is>
      </c>
      <c r="D1397" t="inlineStr">
        <is>
          <t>Витрати</t>
        </is>
      </c>
      <c r="E1397" t="inlineStr">
        <is>
          <t>(без привʼязки)</t>
        </is>
      </c>
      <c r="F1397" t="inlineStr">
        <is>
          <t>7</t>
        </is>
      </c>
      <c r="G1397" t="inlineStr">
        <is>
          <t>73</t>
        </is>
      </c>
      <c r="H1397" t="inlineStr">
        <is>
          <t>739</t>
        </is>
      </c>
      <c r="I1397" t="inlineStr">
        <is>
          <t>7391</t>
        </is>
      </c>
      <c r="J1397" t="inlineStr">
        <is>
          <t>Витрати на інкасацію та перевезення цінностей</t>
        </is>
      </c>
      <c r="K1397" t="inlineStr">
        <is>
          <t>А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6</t>
        </is>
      </c>
      <c r="B1398" t="inlineStr">
        <is>
          <t>АТ "Ощадбанк"</t>
        </is>
      </c>
      <c r="C1398" t="inlineStr">
        <is>
          <t>державний</t>
        </is>
      </c>
      <c r="D1398" t="inlineStr">
        <is>
          <t>Витрати</t>
        </is>
      </c>
      <c r="E1398" t="inlineStr">
        <is>
          <t>(без привʼязки)</t>
        </is>
      </c>
      <c r="F1398" t="inlineStr">
        <is>
          <t>7</t>
        </is>
      </c>
      <c r="G1398" t="inlineStr">
        <is>
          <t>73</t>
        </is>
      </c>
      <c r="H1398" t="inlineStr">
        <is>
          <t>739</t>
        </is>
      </c>
      <c r="I1398" t="inlineStr">
        <is>
          <t>7392</t>
        </is>
      </c>
      <c r="J1398" t="inlineStr">
        <is>
          <t>Витрати на аудит</t>
        </is>
      </c>
      <c r="K1398" t="inlineStr">
        <is>
          <t>А</t>
        </is>
      </c>
      <c r="L1398" t="n">
        <v>13682.30584</v>
      </c>
      <c r="M1398" t="n">
        <v>13682.30584</v>
      </c>
      <c r="N1398" t="n">
        <v>0</v>
      </c>
      <c r="O1398" t="n">
        <v>0</v>
      </c>
      <c r="P1398" t="n">
        <v>0</v>
      </c>
      <c r="Q1398" t="n">
        <v>0</v>
      </c>
      <c r="R1398" t="n">
        <v>13682.30584</v>
      </c>
      <c r="S1398" t="n">
        <v>13682.30584</v>
      </c>
      <c r="T1398" t="n">
        <v>0</v>
      </c>
    </row>
    <row r="1399">
      <c r="A1399" t="inlineStr">
        <is>
          <t>6</t>
        </is>
      </c>
      <c r="B1399" t="inlineStr">
        <is>
          <t>АТ "Ощадбанк"</t>
        </is>
      </c>
      <c r="C1399" t="inlineStr">
        <is>
          <t>державний</t>
        </is>
      </c>
      <c r="D1399" t="inlineStr">
        <is>
          <t>Витрати</t>
        </is>
      </c>
      <c r="E1399" t="inlineStr">
        <is>
          <t>(без привʼязки)</t>
        </is>
      </c>
      <c r="F1399" t="inlineStr">
        <is>
          <t>7</t>
        </is>
      </c>
      <c r="G1399" t="inlineStr">
        <is>
          <t>73</t>
        </is>
      </c>
      <c r="H1399" t="inlineStr">
        <is>
          <t>739</t>
        </is>
      </c>
      <c r="I1399" t="inlineStr">
        <is>
          <t>7394</t>
        </is>
      </c>
      <c r="J1399" t="inlineStr">
        <is>
          <t>Витрати від переоцінки об'єктів інвестиційної нерухомості</t>
        </is>
      </c>
      <c r="K1399" t="inlineStr">
        <is>
          <t>А</t>
        </is>
      </c>
      <c r="L1399" t="n">
        <v>76.03963</v>
      </c>
      <c r="M1399" t="n">
        <v>76.03963</v>
      </c>
      <c r="N1399" t="n">
        <v>0</v>
      </c>
      <c r="O1399" t="n">
        <v>76.03963</v>
      </c>
      <c r="P1399" t="n">
        <v>76.03963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6</t>
        </is>
      </c>
      <c r="B1400" t="inlineStr">
        <is>
          <t>АТ "Ощадбанк"</t>
        </is>
      </c>
      <c r="C1400" t="inlineStr">
        <is>
          <t>державний</t>
        </is>
      </c>
      <c r="D1400" t="inlineStr">
        <is>
          <t>Витрати</t>
        </is>
      </c>
      <c r="E1400" t="inlineStr">
        <is>
          <t>(без привʼязки)</t>
        </is>
      </c>
      <c r="F1400" t="inlineStr">
        <is>
          <t>7</t>
        </is>
      </c>
      <c r="G1400" t="inlineStr">
        <is>
          <t>73</t>
        </is>
      </c>
      <c r="H1400" t="inlineStr">
        <is>
          <t>739</t>
        </is>
      </c>
      <c r="I1400" t="inlineStr">
        <is>
          <t>7395</t>
        </is>
      </c>
      <c r="J1400" t="inlineStr">
        <is>
          <t>Витрати на лізинг (оренду)</t>
        </is>
      </c>
      <c r="K1400" t="inlineStr">
        <is>
          <t>А</t>
        </is>
      </c>
      <c r="L1400" t="n">
        <v>4751.33636</v>
      </c>
      <c r="M1400" t="n">
        <v>4751.33636</v>
      </c>
      <c r="N1400" t="n">
        <v>0</v>
      </c>
      <c r="O1400" t="n">
        <v>167.34235</v>
      </c>
      <c r="P1400" t="n">
        <v>167.34235</v>
      </c>
      <c r="Q1400" t="n">
        <v>0</v>
      </c>
      <c r="R1400" t="n">
        <v>7502.55291</v>
      </c>
      <c r="S1400" t="n">
        <v>7502.55291</v>
      </c>
      <c r="T1400" t="n">
        <v>0</v>
      </c>
    </row>
    <row r="1401">
      <c r="A1401" t="inlineStr">
        <is>
          <t>6</t>
        </is>
      </c>
      <c r="B1401" t="inlineStr">
        <is>
          <t>АТ "Ощадбанк"</t>
        </is>
      </c>
      <c r="C1401" t="inlineStr">
        <is>
          <t>державний</t>
        </is>
      </c>
      <c r="D1401" t="inlineStr">
        <is>
          <t>Витрати</t>
        </is>
      </c>
      <c r="E1401" t="inlineStr">
        <is>
          <t>(без привʼязки)</t>
        </is>
      </c>
      <c r="F1401" t="inlineStr">
        <is>
          <t>7</t>
        </is>
      </c>
      <c r="G1401" t="inlineStr">
        <is>
          <t>73</t>
        </is>
      </c>
      <c r="H1401" t="inlineStr">
        <is>
          <t>739</t>
        </is>
      </c>
      <c r="I1401" t="inlineStr">
        <is>
          <t>7396</t>
        </is>
      </c>
      <c r="J1401" t="inlineStr">
        <is>
          <t>Витрати за отриманими консультаційними послугами фінансового характеру</t>
        </is>
      </c>
      <c r="K1401" t="inlineStr">
        <is>
          <t>А</t>
        </is>
      </c>
      <c r="L1401" t="n">
        <v>2341.20269</v>
      </c>
      <c r="M1401" t="n">
        <v>2341.20269</v>
      </c>
      <c r="N1401" t="n">
        <v>0</v>
      </c>
      <c r="O1401" t="n">
        <v>0</v>
      </c>
      <c r="P1401" t="n">
        <v>0</v>
      </c>
      <c r="Q1401" t="n">
        <v>0</v>
      </c>
      <c r="R1401" t="n">
        <v>3285.67605</v>
      </c>
      <c r="S1401" t="n">
        <v>3285.67605</v>
      </c>
      <c r="T1401" t="n">
        <v>0</v>
      </c>
    </row>
    <row r="1402">
      <c r="A1402" t="inlineStr">
        <is>
          <t>6</t>
        </is>
      </c>
      <c r="B1402" t="inlineStr">
        <is>
          <t>АТ "Ощадбанк"</t>
        </is>
      </c>
      <c r="C1402" t="inlineStr">
        <is>
          <t>державний</t>
        </is>
      </c>
      <c r="D1402" t="inlineStr">
        <is>
          <t>Витрати</t>
        </is>
      </c>
      <c r="E1402" t="inlineStr">
        <is>
          <t>(без привʼязки)</t>
        </is>
      </c>
      <c r="F1402" t="inlineStr">
        <is>
          <t>7</t>
        </is>
      </c>
      <c r="G1402" t="inlineStr">
        <is>
          <t>73</t>
        </is>
      </c>
      <c r="H1402" t="inlineStr">
        <is>
          <t>739</t>
        </is>
      </c>
      <c r="I1402" t="inlineStr">
        <is>
          <t>7397</t>
        </is>
      </c>
      <c r="J1402" t="inlineStr">
        <is>
          <t>Штрафи, пені, що сплачені банком</t>
        </is>
      </c>
      <c r="K1402" t="inlineStr">
        <is>
          <t>А</t>
        </is>
      </c>
      <c r="L1402" t="n">
        <v>5.44</v>
      </c>
      <c r="M1402" t="n">
        <v>5.44</v>
      </c>
      <c r="N1402" t="n">
        <v>0</v>
      </c>
      <c r="O1402" t="n">
        <v>0</v>
      </c>
      <c r="P1402" t="n">
        <v>0</v>
      </c>
      <c r="Q1402" t="n">
        <v>0</v>
      </c>
      <c r="R1402" t="n">
        <v>16.83</v>
      </c>
      <c r="S1402" t="n">
        <v>16.83</v>
      </c>
      <c r="T1402" t="n">
        <v>0</v>
      </c>
    </row>
    <row r="1403">
      <c r="A1403" t="inlineStr">
        <is>
          <t>6</t>
        </is>
      </c>
      <c r="B1403" t="inlineStr">
        <is>
          <t>АТ "Ощадбанк"</t>
        </is>
      </c>
      <c r="C1403" t="inlineStr">
        <is>
          <t>державний</t>
        </is>
      </c>
      <c r="D1403" t="inlineStr">
        <is>
          <t>Витрати</t>
        </is>
      </c>
      <c r="E1403" t="inlineStr">
        <is>
          <t>(без привʼязки)</t>
        </is>
      </c>
      <c r="F1403" t="inlineStr">
        <is>
          <t>7</t>
        </is>
      </c>
      <c r="G1403" t="inlineStr">
        <is>
          <t>73</t>
        </is>
      </c>
      <c r="H1403" t="inlineStr">
        <is>
          <t>739</t>
        </is>
      </c>
      <c r="I1403" t="inlineStr">
        <is>
          <t>7398</t>
        </is>
      </c>
      <c r="J1403" t="inlineStr">
        <is>
          <t>Витрати під час первісного визнання фінансових зобов'язань за вартістю, вищою/нижчою, ніж справедлива</t>
        </is>
      </c>
      <c r="K1403" t="inlineStr">
        <is>
          <t>А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6</t>
        </is>
      </c>
      <c r="B1404" t="inlineStr">
        <is>
          <t>АТ "Ощадбанк"</t>
        </is>
      </c>
      <c r="C1404" t="inlineStr">
        <is>
          <t>державний</t>
        </is>
      </c>
      <c r="D1404" t="inlineStr">
        <is>
          <t>Витрати</t>
        </is>
      </c>
      <c r="E1404" t="inlineStr">
        <is>
          <t>(без привʼязки)</t>
        </is>
      </c>
      <c r="F1404" t="inlineStr">
        <is>
          <t>7</t>
        </is>
      </c>
      <c r="G1404" t="inlineStr">
        <is>
          <t>73</t>
        </is>
      </c>
      <c r="H1404" t="inlineStr">
        <is>
          <t>739</t>
        </is>
      </c>
      <c r="I1404" t="inlineStr">
        <is>
          <t>7399</t>
        </is>
      </c>
      <c r="J1404" t="inlineStr">
        <is>
          <t>Інші операційні витрати</t>
        </is>
      </c>
      <c r="K1404" t="inlineStr">
        <is>
          <t>А</t>
        </is>
      </c>
      <c r="L1404" t="n">
        <v>136666.12304</v>
      </c>
      <c r="M1404" t="n">
        <v>136666.12304</v>
      </c>
      <c r="N1404" t="n">
        <v>0</v>
      </c>
      <c r="O1404" t="n">
        <v>39072.53821</v>
      </c>
      <c r="P1404" t="n">
        <v>39072.53821</v>
      </c>
      <c r="Q1404" t="n">
        <v>0</v>
      </c>
      <c r="R1404" t="n">
        <v>161714.0322</v>
      </c>
      <c r="S1404" t="n">
        <v>161714.0322</v>
      </c>
      <c r="T1404" t="n">
        <v>0</v>
      </c>
    </row>
    <row r="1405">
      <c r="A1405" t="inlineStr">
        <is>
          <t>6</t>
        </is>
      </c>
      <c r="B1405" t="inlineStr">
        <is>
          <t>АТ "Ощадбанк"</t>
        </is>
      </c>
      <c r="C1405" t="inlineStr">
        <is>
          <t>державний</t>
        </is>
      </c>
      <c r="D1405" t="inlineStr">
        <is>
          <t>Витрати</t>
        </is>
      </c>
      <c r="E1405" t="inlineStr">
        <is>
          <t>(без привʼязки)</t>
        </is>
      </c>
      <c r="F1405" t="inlineStr">
        <is>
          <t>7</t>
        </is>
      </c>
      <c r="G1405" t="inlineStr">
        <is>
          <t>74</t>
        </is>
      </c>
      <c r="H1405" t="inlineStr">
        <is>
          <t>740</t>
        </is>
      </c>
      <c r="I1405" t="inlineStr">
        <is>
          <t>7400</t>
        </is>
      </c>
      <c r="J1405" t="inlineStr">
        <is>
          <t>Основна і додаткова заробітна плата</t>
        </is>
      </c>
      <c r="K1405" t="inlineStr">
        <is>
          <t>А</t>
        </is>
      </c>
      <c r="L1405" t="n">
        <v>899720.50715</v>
      </c>
      <c r="M1405" t="n">
        <v>899720.50715</v>
      </c>
      <c r="N1405" t="n">
        <v>0</v>
      </c>
      <c r="O1405" t="n">
        <v>160523.13086</v>
      </c>
      <c r="P1405" t="n">
        <v>160523.13086</v>
      </c>
      <c r="Q1405" t="n">
        <v>0</v>
      </c>
      <c r="R1405" t="n">
        <v>1421251.01387</v>
      </c>
      <c r="S1405" t="n">
        <v>1421251.01387</v>
      </c>
      <c r="T1405" t="n">
        <v>0</v>
      </c>
    </row>
    <row r="1406">
      <c r="A1406" t="inlineStr">
        <is>
          <t>6</t>
        </is>
      </c>
      <c r="B1406" t="inlineStr">
        <is>
          <t>АТ "Ощадбанк"</t>
        </is>
      </c>
      <c r="C1406" t="inlineStr">
        <is>
          <t>державний</t>
        </is>
      </c>
      <c r="D1406" t="inlineStr">
        <is>
          <t>Витрати</t>
        </is>
      </c>
      <c r="E1406" t="inlineStr">
        <is>
          <t>(без привʼязки)</t>
        </is>
      </c>
      <c r="F1406" t="inlineStr">
        <is>
          <t>7</t>
        </is>
      </c>
      <c r="G1406" t="inlineStr">
        <is>
          <t>74</t>
        </is>
      </c>
      <c r="H1406" t="inlineStr">
        <is>
          <t>740</t>
        </is>
      </c>
      <c r="I1406" t="inlineStr">
        <is>
          <t>7401</t>
        </is>
      </c>
      <c r="J1406" t="inlineStr">
        <is>
          <t>Єдиний внесок на загальнообов'язкове державне соціальне страхування</t>
        </is>
      </c>
      <c r="K1406" t="inlineStr">
        <is>
          <t>А</t>
        </is>
      </c>
      <c r="L1406" t="n">
        <v>202511.52789</v>
      </c>
      <c r="M1406" t="n">
        <v>202511.52789</v>
      </c>
      <c r="N1406" t="n">
        <v>0</v>
      </c>
      <c r="O1406" t="n">
        <v>38829.73568</v>
      </c>
      <c r="P1406" t="n">
        <v>38829.73568</v>
      </c>
      <c r="Q1406" t="n">
        <v>0</v>
      </c>
      <c r="R1406" t="n">
        <v>316852.21794</v>
      </c>
      <c r="S1406" t="n">
        <v>316852.21794</v>
      </c>
      <c r="T1406" t="n">
        <v>0</v>
      </c>
    </row>
    <row r="1407">
      <c r="A1407" t="inlineStr">
        <is>
          <t>6</t>
        </is>
      </c>
      <c r="B1407" t="inlineStr">
        <is>
          <t>АТ "Ощадбанк"</t>
        </is>
      </c>
      <c r="C1407" t="inlineStr">
        <is>
          <t>державний</t>
        </is>
      </c>
      <c r="D1407" t="inlineStr">
        <is>
          <t>Витрати</t>
        </is>
      </c>
      <c r="E1407" t="inlineStr">
        <is>
          <t>(без привʼязки)</t>
        </is>
      </c>
      <c r="F1407" t="inlineStr">
        <is>
          <t>7</t>
        </is>
      </c>
      <c r="G1407" t="inlineStr">
        <is>
          <t>74</t>
        </is>
      </c>
      <c r="H1407" t="inlineStr">
        <is>
          <t>740</t>
        </is>
      </c>
      <c r="I1407" t="inlineStr">
        <is>
          <t>7403</t>
        </is>
      </c>
      <c r="J1407" t="inlineStr">
        <is>
          <t>Матеріальна допомога та інші соціальні виплати</t>
        </is>
      </c>
      <c r="K1407" t="inlineStr">
        <is>
          <t>А</t>
        </is>
      </c>
      <c r="L1407" t="n">
        <v>16278.84324</v>
      </c>
      <c r="M1407" t="n">
        <v>16278.84324</v>
      </c>
      <c r="N1407" t="n">
        <v>0</v>
      </c>
      <c r="O1407" t="n">
        <v>0</v>
      </c>
      <c r="P1407" t="n">
        <v>0</v>
      </c>
      <c r="Q1407" t="n">
        <v>0</v>
      </c>
      <c r="R1407" t="n">
        <v>34900.78999</v>
      </c>
      <c r="S1407" t="n">
        <v>34900.78999</v>
      </c>
      <c r="T1407" t="n">
        <v>0</v>
      </c>
    </row>
    <row r="1408">
      <c r="A1408" t="inlineStr">
        <is>
          <t>6</t>
        </is>
      </c>
      <c r="B1408" t="inlineStr">
        <is>
          <t>АТ "Ощадбанк"</t>
        </is>
      </c>
      <c r="C1408" t="inlineStr">
        <is>
          <t>державний</t>
        </is>
      </c>
      <c r="D1408" t="inlineStr">
        <is>
          <t>Витрати</t>
        </is>
      </c>
      <c r="E1408" t="inlineStr">
        <is>
          <t>(без привʼязки)</t>
        </is>
      </c>
      <c r="F1408" t="inlineStr">
        <is>
          <t>7</t>
        </is>
      </c>
      <c r="G1408" t="inlineStr">
        <is>
          <t>74</t>
        </is>
      </c>
      <c r="H1408" t="inlineStr">
        <is>
          <t>740</t>
        </is>
      </c>
      <c r="I1408" t="inlineStr">
        <is>
          <t>7404</t>
        </is>
      </c>
      <c r="J1408" t="inlineStr">
        <is>
          <t>Витрати на підготовку кадрів</t>
        </is>
      </c>
      <c r="K1408" t="inlineStr">
        <is>
          <t>А</t>
        </is>
      </c>
      <c r="L1408" t="n">
        <v>31.62158</v>
      </c>
      <c r="M1408" t="n">
        <v>31.62158</v>
      </c>
      <c r="N1408" t="n">
        <v>0</v>
      </c>
      <c r="O1408" t="n">
        <v>0.42858</v>
      </c>
      <c r="P1408" t="n">
        <v>0.42858</v>
      </c>
      <c r="Q1408" t="n">
        <v>0</v>
      </c>
      <c r="R1408" t="n">
        <v>31.4234</v>
      </c>
      <c r="S1408" t="n">
        <v>31.4234</v>
      </c>
      <c r="T1408" t="n">
        <v>0</v>
      </c>
    </row>
    <row r="1409">
      <c r="A1409" t="inlineStr">
        <is>
          <t>6</t>
        </is>
      </c>
      <c r="B1409" t="inlineStr">
        <is>
          <t>АТ "Ощадбанк"</t>
        </is>
      </c>
      <c r="C1409" t="inlineStr">
        <is>
          <t>державний</t>
        </is>
      </c>
      <c r="D1409" t="inlineStr">
        <is>
          <t>Витрати</t>
        </is>
      </c>
      <c r="E1409" t="inlineStr">
        <is>
          <t>(без привʼязки)</t>
        </is>
      </c>
      <c r="F1409" t="inlineStr">
        <is>
          <t>7</t>
        </is>
      </c>
      <c r="G1409" t="inlineStr">
        <is>
          <t>74</t>
        </is>
      </c>
      <c r="H1409" t="inlineStr">
        <is>
          <t>740</t>
        </is>
      </c>
      <c r="I1409" t="inlineStr">
        <is>
          <t>7405</t>
        </is>
      </c>
      <c r="J1409" t="inlineStr">
        <is>
          <t>Витрати на спецодяг та інші засоби захисту працівників</t>
        </is>
      </c>
      <c r="K1409" t="inlineStr">
        <is>
          <t>А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6</t>
        </is>
      </c>
      <c r="B1410" t="inlineStr">
        <is>
          <t>АТ "Ощадбанк"</t>
        </is>
      </c>
      <c r="C1410" t="inlineStr">
        <is>
          <t>державний</t>
        </is>
      </c>
      <c r="D1410" t="inlineStr">
        <is>
          <t>Витрати</t>
        </is>
      </c>
      <c r="E1410" t="inlineStr">
        <is>
          <t>(без привʼязки)</t>
        </is>
      </c>
      <c r="F1410" t="inlineStr">
        <is>
          <t>7</t>
        </is>
      </c>
      <c r="G1410" t="inlineStr">
        <is>
          <t>74</t>
        </is>
      </c>
      <c r="H1410" t="inlineStr">
        <is>
          <t>740</t>
        </is>
      </c>
      <c r="I1410" t="inlineStr">
        <is>
          <t>7409</t>
        </is>
      </c>
      <c r="J1410" t="inlineStr">
        <is>
          <t>Інші витрати на утримання персоналу</t>
        </is>
      </c>
      <c r="K1410" t="inlineStr">
        <is>
          <t>А</t>
        </is>
      </c>
      <c r="L1410" t="n">
        <v>77694.13325</v>
      </c>
      <c r="M1410" t="n">
        <v>77694.13325</v>
      </c>
      <c r="N1410" t="n">
        <v>0</v>
      </c>
      <c r="O1410" t="n">
        <v>2907.60715</v>
      </c>
      <c r="P1410" t="n">
        <v>2907.60715</v>
      </c>
      <c r="Q1410" t="n">
        <v>0</v>
      </c>
      <c r="R1410" t="n">
        <v>133734.4365</v>
      </c>
      <c r="S1410" t="n">
        <v>133734.4365</v>
      </c>
      <c r="T1410" t="n">
        <v>0</v>
      </c>
    </row>
    <row r="1411">
      <c r="A1411" t="inlineStr">
        <is>
          <t>6</t>
        </is>
      </c>
      <c r="B1411" t="inlineStr">
        <is>
          <t>АТ "Ощадбанк"</t>
        </is>
      </c>
      <c r="C1411" t="inlineStr">
        <is>
          <t>державний</t>
        </is>
      </c>
      <c r="D1411" t="inlineStr">
        <is>
          <t>Витрати</t>
        </is>
      </c>
      <c r="E1411" t="inlineStr">
        <is>
          <t>(без привʼязки)</t>
        </is>
      </c>
      <c r="F1411" t="inlineStr">
        <is>
          <t>7</t>
        </is>
      </c>
      <c r="G1411" t="inlineStr">
        <is>
          <t>74</t>
        </is>
      </c>
      <c r="H1411" t="inlineStr">
        <is>
          <t>741</t>
        </is>
      </c>
      <c r="I1411" t="inlineStr">
        <is>
          <t>7410</t>
        </is>
      </c>
      <c r="J1411" t="inlineStr">
        <is>
          <t>Податок на додану вартість</t>
        </is>
      </c>
      <c r="K1411" t="inlineStr">
        <is>
          <t>А</t>
        </is>
      </c>
      <c r="L1411" t="n">
        <v>13141.82314</v>
      </c>
      <c r="M1411" t="n">
        <v>13141.82314</v>
      </c>
      <c r="N1411" t="n">
        <v>0</v>
      </c>
      <c r="O1411" t="n">
        <v>3148.14423</v>
      </c>
      <c r="P1411" t="n">
        <v>3148.14423</v>
      </c>
      <c r="Q1411" t="n">
        <v>0</v>
      </c>
      <c r="R1411" t="n">
        <v>26323.50857</v>
      </c>
      <c r="S1411" t="n">
        <v>26323.50857</v>
      </c>
      <c r="T1411" t="n">
        <v>0</v>
      </c>
    </row>
    <row r="1412">
      <c r="A1412" t="inlineStr">
        <is>
          <t>6</t>
        </is>
      </c>
      <c r="B1412" t="inlineStr">
        <is>
          <t>АТ "Ощадбанк"</t>
        </is>
      </c>
      <c r="C1412" t="inlineStr">
        <is>
          <t>державний</t>
        </is>
      </c>
      <c r="D1412" t="inlineStr">
        <is>
          <t>Витрати</t>
        </is>
      </c>
      <c r="E1412" t="inlineStr">
        <is>
          <t>(без привʼязки)</t>
        </is>
      </c>
      <c r="F1412" t="inlineStr">
        <is>
          <t>7</t>
        </is>
      </c>
      <c r="G1412" t="inlineStr">
        <is>
          <t>74</t>
        </is>
      </c>
      <c r="H1412" t="inlineStr">
        <is>
          <t>741</t>
        </is>
      </c>
      <c r="I1412" t="inlineStr">
        <is>
          <t>7411</t>
        </is>
      </c>
      <c r="J1412" t="inlineStr">
        <is>
          <t>Податок на землю</t>
        </is>
      </c>
      <c r="K1412" t="inlineStr">
        <is>
          <t>А</t>
        </is>
      </c>
      <c r="L1412" t="n">
        <v>9377.445009999999</v>
      </c>
      <c r="M1412" t="n">
        <v>9377.445009999999</v>
      </c>
      <c r="N1412" t="n">
        <v>0</v>
      </c>
      <c r="O1412" t="n">
        <v>0</v>
      </c>
      <c r="P1412" t="n">
        <v>0</v>
      </c>
      <c r="Q1412" t="n">
        <v>0</v>
      </c>
      <c r="R1412" t="n">
        <v>9377.445009999999</v>
      </c>
      <c r="S1412" t="n">
        <v>9377.445009999999</v>
      </c>
      <c r="T1412" t="n">
        <v>0</v>
      </c>
    </row>
    <row r="1413">
      <c r="A1413" t="inlineStr">
        <is>
          <t>6</t>
        </is>
      </c>
      <c r="B1413" t="inlineStr">
        <is>
          <t>АТ "Ощадбанк"</t>
        </is>
      </c>
      <c r="C1413" t="inlineStr">
        <is>
          <t>державний</t>
        </is>
      </c>
      <c r="D1413" t="inlineStr">
        <is>
          <t>Витрати</t>
        </is>
      </c>
      <c r="E1413" t="inlineStr">
        <is>
          <t>(без привʼязки)</t>
        </is>
      </c>
      <c r="F1413" t="inlineStr">
        <is>
          <t>7</t>
        </is>
      </c>
      <c r="G1413" t="inlineStr">
        <is>
          <t>74</t>
        </is>
      </c>
      <c r="H1413" t="inlineStr">
        <is>
          <t>741</t>
        </is>
      </c>
      <c r="I1413" t="inlineStr">
        <is>
          <t>7418</t>
        </is>
      </c>
      <c r="J1413" t="inlineStr">
        <is>
          <t>Відрахування до Фонду гарантування вкладів фізичних осіб</t>
        </is>
      </c>
      <c r="K1413" t="inlineStr">
        <is>
          <t>А</t>
        </is>
      </c>
      <c r="L1413" t="n">
        <v>124184.16897</v>
      </c>
      <c r="M1413" t="n">
        <v>124184.16897</v>
      </c>
      <c r="N1413" t="n">
        <v>0</v>
      </c>
      <c r="O1413" t="n">
        <v>0</v>
      </c>
      <c r="P1413" t="n">
        <v>0</v>
      </c>
      <c r="Q1413" t="n">
        <v>0</v>
      </c>
      <c r="R1413" t="n">
        <v>248368.33794</v>
      </c>
      <c r="S1413" t="n">
        <v>248368.33794</v>
      </c>
      <c r="T1413" t="n">
        <v>0</v>
      </c>
    </row>
    <row r="1414">
      <c r="A1414" t="inlineStr">
        <is>
          <t>6</t>
        </is>
      </c>
      <c r="B1414" t="inlineStr">
        <is>
          <t>АТ "Ощадбанк"</t>
        </is>
      </c>
      <c r="C1414" t="inlineStr">
        <is>
          <t>державний</t>
        </is>
      </c>
      <c r="D1414" t="inlineStr">
        <is>
          <t>Витрати</t>
        </is>
      </c>
      <c r="E1414" t="inlineStr">
        <is>
          <t>(без привʼязки)</t>
        </is>
      </c>
      <c r="F1414" t="inlineStr">
        <is>
          <t>7</t>
        </is>
      </c>
      <c r="G1414" t="inlineStr">
        <is>
          <t>74</t>
        </is>
      </c>
      <c r="H1414" t="inlineStr">
        <is>
          <t>741</t>
        </is>
      </c>
      <c r="I1414" t="inlineStr">
        <is>
          <t>7419</t>
        </is>
      </c>
      <c r="J1414" t="inlineStr">
        <is>
          <t>Сплата інших податків та обов'язкових платежів, крім податку на прибуток</t>
        </is>
      </c>
      <c r="K1414" t="inlineStr">
        <is>
          <t>А</t>
        </is>
      </c>
      <c r="L1414" t="n">
        <v>6331.82027</v>
      </c>
      <c r="M1414" t="n">
        <v>6331.82027</v>
      </c>
      <c r="N1414" t="n">
        <v>0</v>
      </c>
      <c r="O1414" t="n">
        <v>1.03216</v>
      </c>
      <c r="P1414" t="n">
        <v>1.03216</v>
      </c>
      <c r="Q1414" t="n">
        <v>0</v>
      </c>
      <c r="R1414" t="n">
        <v>10048.59547</v>
      </c>
      <c r="S1414" t="n">
        <v>10048.59547</v>
      </c>
      <c r="T1414" t="n">
        <v>0</v>
      </c>
    </row>
    <row r="1415">
      <c r="A1415" t="inlineStr">
        <is>
          <t>6</t>
        </is>
      </c>
      <c r="B1415" t="inlineStr">
        <is>
          <t>АТ "Ощадбанк"</t>
        </is>
      </c>
      <c r="C1415" t="inlineStr">
        <is>
          <t>державний</t>
        </is>
      </c>
      <c r="D1415" t="inlineStr">
        <is>
          <t>Витрати</t>
        </is>
      </c>
      <c r="E1415" t="inlineStr">
        <is>
          <t>(без привʼязки)</t>
        </is>
      </c>
      <c r="F1415" t="inlineStr">
        <is>
          <t>7</t>
        </is>
      </c>
      <c r="G1415" t="inlineStr">
        <is>
          <t>74</t>
        </is>
      </c>
      <c r="H1415" t="inlineStr">
        <is>
          <t>742</t>
        </is>
      </c>
      <c r="I1415" t="inlineStr">
        <is>
          <t>7420</t>
        </is>
      </c>
      <c r="J1415" t="inlineStr">
        <is>
          <t>Витрати на утримання власних основних засобів і нематеріальних активів</t>
        </is>
      </c>
      <c r="K1415" t="inlineStr">
        <is>
          <t>А</t>
        </is>
      </c>
      <c r="L1415" t="n">
        <v>316497.34302</v>
      </c>
      <c r="M1415" t="n">
        <v>316497.34302</v>
      </c>
      <c r="N1415" t="n">
        <v>0</v>
      </c>
      <c r="O1415" t="n">
        <v>7922.95822</v>
      </c>
      <c r="P1415" t="n">
        <v>7922.95822</v>
      </c>
      <c r="Q1415" t="n">
        <v>0</v>
      </c>
      <c r="R1415" t="n">
        <v>500100.21574</v>
      </c>
      <c r="S1415" t="n">
        <v>500100.21574</v>
      </c>
      <c r="T1415" t="n">
        <v>0</v>
      </c>
    </row>
    <row r="1416">
      <c r="A1416" t="inlineStr">
        <is>
          <t>6</t>
        </is>
      </c>
      <c r="B1416" t="inlineStr">
        <is>
          <t>АТ "Ощадбанк"</t>
        </is>
      </c>
      <c r="C1416" t="inlineStr">
        <is>
          <t>державний</t>
        </is>
      </c>
      <c r="D1416" t="inlineStr">
        <is>
          <t>Витрати</t>
        </is>
      </c>
      <c r="E1416" t="inlineStr">
        <is>
          <t>(без привʼязки)</t>
        </is>
      </c>
      <c r="F1416" t="inlineStr">
        <is>
          <t>7</t>
        </is>
      </c>
      <c r="G1416" t="inlineStr">
        <is>
          <t>74</t>
        </is>
      </c>
      <c r="H1416" t="inlineStr">
        <is>
          <t>742</t>
        </is>
      </c>
      <c r="I1416" t="inlineStr">
        <is>
          <t>7421</t>
        </is>
      </c>
      <c r="J1416" t="inlineStr">
        <is>
          <t>Витрати на утримання необоротних активів, що отримані в лізинг (оренду)</t>
        </is>
      </c>
      <c r="K1416" t="inlineStr">
        <is>
          <t>А</t>
        </is>
      </c>
      <c r="L1416" t="n">
        <v>10401.22914</v>
      </c>
      <c r="M1416" t="n">
        <v>10401.22914</v>
      </c>
      <c r="N1416" t="n">
        <v>0</v>
      </c>
      <c r="O1416" t="n">
        <v>0</v>
      </c>
      <c r="P1416" t="n">
        <v>0</v>
      </c>
      <c r="Q1416" t="n">
        <v>0</v>
      </c>
      <c r="R1416" t="n">
        <v>11346.47299</v>
      </c>
      <c r="S1416" t="n">
        <v>11346.47299</v>
      </c>
      <c r="T1416" t="n">
        <v>0</v>
      </c>
    </row>
    <row r="1417">
      <c r="A1417" t="inlineStr">
        <is>
          <t>6</t>
        </is>
      </c>
      <c r="B1417" t="inlineStr">
        <is>
          <t>АТ "Ощадбанк"</t>
        </is>
      </c>
      <c r="C1417" t="inlineStr">
        <is>
          <t>державний</t>
        </is>
      </c>
      <c r="D1417" t="inlineStr">
        <is>
          <t>Витрати</t>
        </is>
      </c>
      <c r="E1417" t="inlineStr">
        <is>
          <t>(без привʼязки)</t>
        </is>
      </c>
      <c r="F1417" t="inlineStr">
        <is>
          <t>7</t>
        </is>
      </c>
      <c r="G1417" t="inlineStr">
        <is>
          <t>74</t>
        </is>
      </c>
      <c r="H1417" t="inlineStr">
        <is>
          <t>742</t>
        </is>
      </c>
      <c r="I1417" t="inlineStr">
        <is>
          <t>7423</t>
        </is>
      </c>
      <c r="J1417" t="inlineStr">
        <is>
          <t>Амортизація</t>
        </is>
      </c>
      <c r="K1417" t="inlineStr">
        <is>
          <t>А</t>
        </is>
      </c>
      <c r="L1417" t="n">
        <v>330421.06457</v>
      </c>
      <c r="M1417" t="n">
        <v>330421.06457</v>
      </c>
      <c r="N1417" t="n">
        <v>0</v>
      </c>
      <c r="O1417" t="n">
        <v>25397.58311</v>
      </c>
      <c r="P1417" t="n">
        <v>25397.58311</v>
      </c>
      <c r="Q1417" t="n">
        <v>0</v>
      </c>
      <c r="R1417" t="n">
        <v>589042.52125</v>
      </c>
      <c r="S1417" t="n">
        <v>589042.52125</v>
      </c>
      <c r="T1417" t="n">
        <v>0</v>
      </c>
    </row>
    <row r="1418">
      <c r="A1418" t="inlineStr">
        <is>
          <t>6</t>
        </is>
      </c>
      <c r="B1418" t="inlineStr">
        <is>
          <t>АТ "Ощадбанк"</t>
        </is>
      </c>
      <c r="C1418" t="inlineStr">
        <is>
          <t>державний</t>
        </is>
      </c>
      <c r="D1418" t="inlineStr">
        <is>
          <t>Витрати</t>
        </is>
      </c>
      <c r="E1418" t="inlineStr">
        <is>
          <t>(без привʼязки)</t>
        </is>
      </c>
      <c r="F1418" t="inlineStr">
        <is>
          <t>7</t>
        </is>
      </c>
      <c r="G1418" t="inlineStr">
        <is>
          <t>74</t>
        </is>
      </c>
      <c r="H1418" t="inlineStr">
        <is>
          <t>742</t>
        </is>
      </c>
      <c r="I1418" t="inlineStr">
        <is>
          <t>7424</t>
        </is>
      </c>
      <c r="J1418" t="inlineStr">
        <is>
          <t>Амортизація активів з права користування</t>
        </is>
      </c>
      <c r="K1418" t="inlineStr">
        <is>
          <t>А</t>
        </is>
      </c>
      <c r="L1418" t="n">
        <v>22969.59444</v>
      </c>
      <c r="M1418" t="n">
        <v>22969.59444</v>
      </c>
      <c r="N1418" t="n">
        <v>0</v>
      </c>
      <c r="O1418" t="n">
        <v>0</v>
      </c>
      <c r="P1418" t="n">
        <v>0</v>
      </c>
      <c r="Q1418" t="n">
        <v>0</v>
      </c>
      <c r="R1418" t="n">
        <v>44693.36197</v>
      </c>
      <c r="S1418" t="n">
        <v>44693.36197</v>
      </c>
      <c r="T1418" t="n">
        <v>0</v>
      </c>
    </row>
    <row r="1419">
      <c r="A1419" t="inlineStr">
        <is>
          <t>6</t>
        </is>
      </c>
      <c r="B1419" t="inlineStr">
        <is>
          <t>АТ "Ощадбанк"</t>
        </is>
      </c>
      <c r="C1419" t="inlineStr">
        <is>
          <t>державний</t>
        </is>
      </c>
      <c r="D1419" t="inlineStr">
        <is>
          <t>Витрати</t>
        </is>
      </c>
      <c r="E1419" t="inlineStr">
        <is>
          <t>(без привʼязки)</t>
        </is>
      </c>
      <c r="F1419" t="inlineStr">
        <is>
          <t>7</t>
        </is>
      </c>
      <c r="G1419" t="inlineStr">
        <is>
          <t>74</t>
        </is>
      </c>
      <c r="H1419" t="inlineStr">
        <is>
          <t>743</t>
        </is>
      </c>
      <c r="I1419" t="inlineStr">
        <is>
          <t>7430</t>
        </is>
      </c>
      <c r="J1419" t="inlineStr">
        <is>
          <t>Витрати на комунальні послуги</t>
        </is>
      </c>
      <c r="K1419" t="inlineStr">
        <is>
          <t>А</t>
        </is>
      </c>
      <c r="L1419" t="n">
        <v>88044.6246</v>
      </c>
      <c r="M1419" t="n">
        <v>88044.6246</v>
      </c>
      <c r="N1419" t="n">
        <v>0</v>
      </c>
      <c r="O1419" t="n">
        <v>6370.54518</v>
      </c>
      <c r="P1419" t="n">
        <v>6370.54518</v>
      </c>
      <c r="Q1419" t="n">
        <v>0</v>
      </c>
      <c r="R1419" t="n">
        <v>83328.67692</v>
      </c>
      <c r="S1419" t="n">
        <v>83328.67692</v>
      </c>
      <c r="T1419" t="n">
        <v>0</v>
      </c>
    </row>
    <row r="1420">
      <c r="A1420" t="inlineStr">
        <is>
          <t>6</t>
        </is>
      </c>
      <c r="B1420" t="inlineStr">
        <is>
          <t>АТ "Ощадбанк"</t>
        </is>
      </c>
      <c r="C1420" t="inlineStr">
        <is>
          <t>державний</t>
        </is>
      </c>
      <c r="D1420" t="inlineStr">
        <is>
          <t>Витрати</t>
        </is>
      </c>
      <c r="E1420" t="inlineStr">
        <is>
          <t>(без привʼязки)</t>
        </is>
      </c>
      <c r="F1420" t="inlineStr">
        <is>
          <t>7</t>
        </is>
      </c>
      <c r="G1420" t="inlineStr">
        <is>
          <t>74</t>
        </is>
      </c>
      <c r="H1420" t="inlineStr">
        <is>
          <t>743</t>
        </is>
      </c>
      <c r="I1420" t="inlineStr">
        <is>
          <t>7431</t>
        </is>
      </c>
      <c r="J1420" t="inlineStr">
        <is>
          <t>Господарські витрати</t>
        </is>
      </c>
      <c r="K1420" t="inlineStr">
        <is>
          <t>А</t>
        </is>
      </c>
      <c r="L1420" t="n">
        <v>24393.37272</v>
      </c>
      <c r="M1420" t="n">
        <v>24393.37272</v>
      </c>
      <c r="N1420" t="n">
        <v>0</v>
      </c>
      <c r="O1420" t="n">
        <v>111.6266</v>
      </c>
      <c r="P1420" t="n">
        <v>111.6266</v>
      </c>
      <c r="Q1420" t="n">
        <v>0</v>
      </c>
      <c r="R1420" t="n">
        <v>35210.14741</v>
      </c>
      <c r="S1420" t="n">
        <v>35210.14741</v>
      </c>
      <c r="T1420" t="n">
        <v>0</v>
      </c>
    </row>
    <row r="1421">
      <c r="A1421" t="inlineStr">
        <is>
          <t>6</t>
        </is>
      </c>
      <c r="B1421" t="inlineStr">
        <is>
          <t>АТ "Ощадбанк"</t>
        </is>
      </c>
      <c r="C1421" t="inlineStr">
        <is>
          <t>державний</t>
        </is>
      </c>
      <c r="D1421" t="inlineStr">
        <is>
          <t>Витрати</t>
        </is>
      </c>
      <c r="E1421" t="inlineStr">
        <is>
          <t>(без привʼязки)</t>
        </is>
      </c>
      <c r="F1421" t="inlineStr">
        <is>
          <t>7</t>
        </is>
      </c>
      <c r="G1421" t="inlineStr">
        <is>
          <t>74</t>
        </is>
      </c>
      <c r="H1421" t="inlineStr">
        <is>
          <t>743</t>
        </is>
      </c>
      <c r="I1421" t="inlineStr">
        <is>
          <t>7432</t>
        </is>
      </c>
      <c r="J1421" t="inlineStr">
        <is>
          <t>Витрати на охорону</t>
        </is>
      </c>
      <c r="K1421" t="inlineStr">
        <is>
          <t>А</t>
        </is>
      </c>
      <c r="L1421" t="n">
        <v>7921.35699</v>
      </c>
      <c r="M1421" t="n">
        <v>7921.35699</v>
      </c>
      <c r="N1421" t="n">
        <v>0</v>
      </c>
      <c r="O1421" t="n">
        <v>0</v>
      </c>
      <c r="P1421" t="n">
        <v>0</v>
      </c>
      <c r="Q1421" t="n">
        <v>0</v>
      </c>
      <c r="R1421" t="n">
        <v>15704.404</v>
      </c>
      <c r="S1421" t="n">
        <v>15704.404</v>
      </c>
      <c r="T1421" t="n">
        <v>0</v>
      </c>
    </row>
    <row r="1422">
      <c r="A1422" t="inlineStr">
        <is>
          <t>6</t>
        </is>
      </c>
      <c r="B1422" t="inlineStr">
        <is>
          <t>АТ "Ощадбанк"</t>
        </is>
      </c>
      <c r="C1422" t="inlineStr">
        <is>
          <t>державний</t>
        </is>
      </c>
      <c r="D1422" t="inlineStr">
        <is>
          <t>Витрати</t>
        </is>
      </c>
      <c r="E1422" t="inlineStr">
        <is>
          <t>(без привʼязки)</t>
        </is>
      </c>
      <c r="F1422" t="inlineStr">
        <is>
          <t>7</t>
        </is>
      </c>
      <c r="G1422" t="inlineStr">
        <is>
          <t>74</t>
        </is>
      </c>
      <c r="H1422" t="inlineStr">
        <is>
          <t>743</t>
        </is>
      </c>
      <c r="I1422" t="inlineStr">
        <is>
          <t>7433</t>
        </is>
      </c>
      <c r="J1422" t="inlineStr">
        <is>
          <t>Інші експлуатаційні витрати</t>
        </is>
      </c>
      <c r="K1422" t="inlineStr">
        <is>
          <t>А</t>
        </is>
      </c>
      <c r="L1422" t="n">
        <v>29351.36722</v>
      </c>
      <c r="M1422" t="n">
        <v>29351.36722</v>
      </c>
      <c r="N1422" t="n">
        <v>0</v>
      </c>
      <c r="O1422" t="n">
        <v>1426.95385</v>
      </c>
      <c r="P1422" t="n">
        <v>1426.95385</v>
      </c>
      <c r="Q1422" t="n">
        <v>0</v>
      </c>
      <c r="R1422" t="n">
        <v>49944.12233</v>
      </c>
      <c r="S1422" t="n">
        <v>49944.12233</v>
      </c>
      <c r="T1422" t="n">
        <v>0</v>
      </c>
    </row>
    <row r="1423">
      <c r="A1423" t="inlineStr">
        <is>
          <t>6</t>
        </is>
      </c>
      <c r="B1423" t="inlineStr">
        <is>
          <t>АТ "Ощадбанк"</t>
        </is>
      </c>
      <c r="C1423" t="inlineStr">
        <is>
          <t>державний</t>
        </is>
      </c>
      <c r="D1423" t="inlineStr">
        <is>
          <t>Витрати</t>
        </is>
      </c>
      <c r="E1423" t="inlineStr">
        <is>
          <t>(без привʼязки)</t>
        </is>
      </c>
      <c r="F1423" t="inlineStr">
        <is>
          <t>7</t>
        </is>
      </c>
      <c r="G1423" t="inlineStr">
        <is>
          <t>74</t>
        </is>
      </c>
      <c r="H1423" t="inlineStr">
        <is>
          <t>745</t>
        </is>
      </c>
      <c r="I1423" t="inlineStr">
        <is>
          <t>7450</t>
        </is>
      </c>
      <c r="J1423" t="inlineStr">
        <is>
          <t>Поштово-телефонні витрати</t>
        </is>
      </c>
      <c r="K1423" t="inlineStr">
        <is>
          <t>А</t>
        </is>
      </c>
      <c r="L1423" t="n">
        <v>6473.07173</v>
      </c>
      <c r="M1423" t="n">
        <v>6473.07173</v>
      </c>
      <c r="N1423" t="n">
        <v>0</v>
      </c>
      <c r="O1423" t="n">
        <v>433.77496</v>
      </c>
      <c r="P1423" t="n">
        <v>433.77496</v>
      </c>
      <c r="Q1423" t="n">
        <v>0</v>
      </c>
      <c r="R1423" t="n">
        <v>7581.03112</v>
      </c>
      <c r="S1423" t="n">
        <v>7581.03112</v>
      </c>
      <c r="T1423" t="n">
        <v>0</v>
      </c>
    </row>
    <row r="1424">
      <c r="A1424" t="inlineStr">
        <is>
          <t>6</t>
        </is>
      </c>
      <c r="B1424" t="inlineStr">
        <is>
          <t>АТ "Ощадбанк"</t>
        </is>
      </c>
      <c r="C1424" t="inlineStr">
        <is>
          <t>державний</t>
        </is>
      </c>
      <c r="D1424" t="inlineStr">
        <is>
          <t>Витрати</t>
        </is>
      </c>
      <c r="E1424" t="inlineStr">
        <is>
          <t>(без привʼязки)</t>
        </is>
      </c>
      <c r="F1424" t="inlineStr">
        <is>
          <t>7</t>
        </is>
      </c>
      <c r="G1424" t="inlineStr">
        <is>
          <t>74</t>
        </is>
      </c>
      <c r="H1424" t="inlineStr">
        <is>
          <t>745</t>
        </is>
      </c>
      <c r="I1424" t="inlineStr">
        <is>
          <t>7452</t>
        </is>
      </c>
      <c r="J1424" t="inlineStr">
        <is>
          <t>Витрати на відрядження</t>
        </is>
      </c>
      <c r="K1424" t="inlineStr">
        <is>
          <t>А</t>
        </is>
      </c>
      <c r="L1424" t="n">
        <v>2554.65062</v>
      </c>
      <c r="M1424" t="n">
        <v>2554.65062</v>
      </c>
      <c r="N1424" t="n">
        <v>0</v>
      </c>
      <c r="O1424" t="n">
        <v>2.9457</v>
      </c>
      <c r="P1424" t="n">
        <v>2.9457</v>
      </c>
      <c r="Q1424" t="n">
        <v>0</v>
      </c>
      <c r="R1424" t="n">
        <v>4331.98637</v>
      </c>
      <c r="S1424" t="n">
        <v>4331.98637</v>
      </c>
      <c r="T1424" t="n">
        <v>0</v>
      </c>
    </row>
    <row r="1425">
      <c r="A1425" t="inlineStr">
        <is>
          <t>6</t>
        </is>
      </c>
      <c r="B1425" t="inlineStr">
        <is>
          <t>АТ "Ощадбанк"</t>
        </is>
      </c>
      <c r="C1425" t="inlineStr">
        <is>
          <t>державний</t>
        </is>
      </c>
      <c r="D1425" t="inlineStr">
        <is>
          <t>Витрати</t>
        </is>
      </c>
      <c r="E1425" t="inlineStr">
        <is>
          <t>(без привʼязки)</t>
        </is>
      </c>
      <c r="F1425" t="inlineStr">
        <is>
          <t>7</t>
        </is>
      </c>
      <c r="G1425" t="inlineStr">
        <is>
          <t>74</t>
        </is>
      </c>
      <c r="H1425" t="inlineStr">
        <is>
          <t>745</t>
        </is>
      </c>
      <c r="I1425" t="inlineStr">
        <is>
          <t>7454</t>
        </is>
      </c>
      <c r="J1425" t="inlineStr">
        <is>
          <t>Представницькі витрати</t>
        </is>
      </c>
      <c r="K1425" t="inlineStr">
        <is>
          <t>А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6</t>
        </is>
      </c>
      <c r="B1426" t="inlineStr">
        <is>
          <t>АТ "Ощадбанк"</t>
        </is>
      </c>
      <c r="C1426" t="inlineStr">
        <is>
          <t>державний</t>
        </is>
      </c>
      <c r="D1426" t="inlineStr">
        <is>
          <t>Витрати</t>
        </is>
      </c>
      <c r="E1426" t="inlineStr">
        <is>
          <t>(без привʼязки)</t>
        </is>
      </c>
      <c r="F1426" t="inlineStr">
        <is>
          <t>7</t>
        </is>
      </c>
      <c r="G1426" t="inlineStr">
        <is>
          <t>74</t>
        </is>
      </c>
      <c r="H1426" t="inlineStr">
        <is>
          <t>745</t>
        </is>
      </c>
      <c r="I1426" t="inlineStr">
        <is>
          <t>7455</t>
        </is>
      </c>
      <c r="J1426" t="inlineStr">
        <is>
          <t xml:space="preserve">Витрати на маркетинг і рекламу </t>
        </is>
      </c>
      <c r="K1426" t="inlineStr">
        <is>
          <t>А</t>
        </is>
      </c>
      <c r="L1426" t="n">
        <v>4488.82191</v>
      </c>
      <c r="M1426" t="n">
        <v>4488.82191</v>
      </c>
      <c r="N1426" t="n">
        <v>0</v>
      </c>
      <c r="O1426" t="n">
        <v>0</v>
      </c>
      <c r="P1426" t="n">
        <v>0</v>
      </c>
      <c r="Q1426" t="n">
        <v>0</v>
      </c>
      <c r="R1426" t="n">
        <v>7505.59973</v>
      </c>
      <c r="S1426" t="n">
        <v>7505.59973</v>
      </c>
      <c r="T1426" t="n">
        <v>0</v>
      </c>
    </row>
    <row r="1427">
      <c r="A1427" t="inlineStr">
        <is>
          <t>6</t>
        </is>
      </c>
      <c r="B1427" t="inlineStr">
        <is>
          <t>АТ "Ощадбанк"</t>
        </is>
      </c>
      <c r="C1427" t="inlineStr">
        <is>
          <t>державний</t>
        </is>
      </c>
      <c r="D1427" t="inlineStr">
        <is>
          <t>Витрати</t>
        </is>
      </c>
      <c r="E1427" t="inlineStr">
        <is>
          <t>(без привʼязки)</t>
        </is>
      </c>
      <c r="F1427" t="inlineStr">
        <is>
          <t>7</t>
        </is>
      </c>
      <c r="G1427" t="inlineStr">
        <is>
          <t>74</t>
        </is>
      </c>
      <c r="H1427" t="inlineStr">
        <is>
          <t>745</t>
        </is>
      </c>
      <c r="I1427" t="inlineStr">
        <is>
          <t>7456</t>
        </is>
      </c>
      <c r="J1427" t="inlineStr">
        <is>
          <t>Спонсорство та доброчинність</t>
        </is>
      </c>
      <c r="K1427" t="inlineStr">
        <is>
          <t>А</t>
        </is>
      </c>
      <c r="L1427" t="n">
        <v>6853.017</v>
      </c>
      <c r="M1427" t="n">
        <v>6853.017</v>
      </c>
      <c r="N1427" t="n">
        <v>0</v>
      </c>
      <c r="O1427" t="n">
        <v>0</v>
      </c>
      <c r="P1427" t="n">
        <v>0</v>
      </c>
      <c r="Q1427" t="n">
        <v>0</v>
      </c>
      <c r="R1427" t="n">
        <v>6853.017</v>
      </c>
      <c r="S1427" t="n">
        <v>6853.017</v>
      </c>
      <c r="T1427" t="n">
        <v>0</v>
      </c>
    </row>
    <row r="1428">
      <c r="A1428" t="inlineStr">
        <is>
          <t>6</t>
        </is>
      </c>
      <c r="B1428" t="inlineStr">
        <is>
          <t>АТ "Ощадбанк"</t>
        </is>
      </c>
      <c r="C1428" t="inlineStr">
        <is>
          <t>державний</t>
        </is>
      </c>
      <c r="D1428" t="inlineStr">
        <is>
          <t>Витрати</t>
        </is>
      </c>
      <c r="E1428" t="inlineStr">
        <is>
          <t>(без привʼязки)</t>
        </is>
      </c>
      <c r="F1428" t="inlineStr">
        <is>
          <t>7</t>
        </is>
      </c>
      <c r="G1428" t="inlineStr">
        <is>
          <t>74</t>
        </is>
      </c>
      <c r="H1428" t="inlineStr">
        <is>
          <t>745</t>
        </is>
      </c>
      <c r="I1428" t="inlineStr">
        <is>
          <t>7457</t>
        </is>
      </c>
      <c r="J1428" t="inlineStr">
        <is>
          <t>Інші адміністративні витрати</t>
        </is>
      </c>
      <c r="K1428" t="inlineStr">
        <is>
          <t>А</t>
        </is>
      </c>
      <c r="L1428" t="n">
        <v>63.06</v>
      </c>
      <c r="M1428" t="n">
        <v>63.06</v>
      </c>
      <c r="N1428" t="n">
        <v>0</v>
      </c>
      <c r="O1428" t="n">
        <v>0</v>
      </c>
      <c r="P1428" t="n">
        <v>0</v>
      </c>
      <c r="Q1428" t="n">
        <v>0</v>
      </c>
      <c r="R1428" t="n">
        <v>116.58</v>
      </c>
      <c r="S1428" t="n">
        <v>116.58</v>
      </c>
      <c r="T1428" t="n">
        <v>0</v>
      </c>
    </row>
    <row r="1429">
      <c r="A1429" t="inlineStr">
        <is>
          <t>6</t>
        </is>
      </c>
      <c r="B1429" t="inlineStr">
        <is>
          <t>АТ "Ощадбанк"</t>
        </is>
      </c>
      <c r="C1429" t="inlineStr">
        <is>
          <t>державний</t>
        </is>
      </c>
      <c r="D1429" t="inlineStr">
        <is>
          <t>Витрати</t>
        </is>
      </c>
      <c r="E1429" t="inlineStr">
        <is>
          <t>(без привʼязки)</t>
        </is>
      </c>
      <c r="F1429" t="inlineStr">
        <is>
          <t>7</t>
        </is>
      </c>
      <c r="G1429" t="inlineStr">
        <is>
          <t>74</t>
        </is>
      </c>
      <c r="H1429" t="inlineStr">
        <is>
          <t>749</t>
        </is>
      </c>
      <c r="I1429" t="inlineStr">
        <is>
          <t>7490</t>
        </is>
      </c>
      <c r="J1429" t="inlineStr">
        <is>
          <t>Негативний результат від вибуття нематеріальних активів та основних засобів</t>
        </is>
      </c>
      <c r="K1429" t="inlineStr">
        <is>
          <t>А</t>
        </is>
      </c>
      <c r="L1429" t="n">
        <v>540.53445</v>
      </c>
      <c r="M1429" t="n">
        <v>540.53445</v>
      </c>
      <c r="N1429" t="n">
        <v>0</v>
      </c>
      <c r="O1429" t="n">
        <v>415.11107</v>
      </c>
      <c r="P1429" t="n">
        <v>415.11107</v>
      </c>
      <c r="Q1429" t="n">
        <v>0</v>
      </c>
      <c r="R1429" t="n">
        <v>138.49636</v>
      </c>
      <c r="S1429" t="n">
        <v>138.49636</v>
      </c>
      <c r="T1429" t="n">
        <v>0</v>
      </c>
    </row>
    <row r="1430">
      <c r="A1430" t="inlineStr">
        <is>
          <t>6</t>
        </is>
      </c>
      <c r="B1430" t="inlineStr">
        <is>
          <t>АТ "Ощадбанк"</t>
        </is>
      </c>
      <c r="C1430" t="inlineStr">
        <is>
          <t>державний</t>
        </is>
      </c>
      <c r="D1430" t="inlineStr">
        <is>
          <t>Витрати</t>
        </is>
      </c>
      <c r="E1430" t="inlineStr">
        <is>
          <t>(без привʼязки)</t>
        </is>
      </c>
      <c r="F1430" t="inlineStr">
        <is>
          <t>7</t>
        </is>
      </c>
      <c r="G1430" t="inlineStr">
        <is>
          <t>74</t>
        </is>
      </c>
      <c r="H1430" t="inlineStr">
        <is>
          <t>749</t>
        </is>
      </c>
      <c r="I1430" t="inlineStr">
        <is>
          <t>7491</t>
        </is>
      </c>
      <c r="J1430" t="inlineStr">
        <is>
          <t>Втрати від уцінки запасів на продаж</t>
        </is>
      </c>
      <c r="K1430" t="inlineStr">
        <is>
          <t>А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6</t>
        </is>
      </c>
      <c r="B1431" t="inlineStr">
        <is>
          <t>АТ "Ощадбанк"</t>
        </is>
      </c>
      <c r="C1431" t="inlineStr">
        <is>
          <t>державний</t>
        </is>
      </c>
      <c r="D1431" t="inlineStr">
        <is>
          <t>Витрати</t>
        </is>
      </c>
      <c r="E1431" t="inlineStr">
        <is>
          <t>(без привʼязки)</t>
        </is>
      </c>
      <c r="F1431" t="inlineStr">
        <is>
          <t>7</t>
        </is>
      </c>
      <c r="G1431" t="inlineStr">
        <is>
          <t>74</t>
        </is>
      </c>
      <c r="H1431" t="inlineStr">
        <is>
          <t>749</t>
        </is>
      </c>
      <c r="I1431" t="inlineStr">
        <is>
          <t>7491</t>
        </is>
      </c>
      <c r="J1431" t="inlineStr">
        <is>
          <t>Втрати від уцінки запасів на продаж</t>
        </is>
      </c>
      <c r="K1431" t="inlineStr">
        <is>
          <t>П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6</t>
        </is>
      </c>
      <c r="B1432" t="inlineStr">
        <is>
          <t>АТ "Ощадбанк"</t>
        </is>
      </c>
      <c r="C1432" t="inlineStr">
        <is>
          <t>державний</t>
        </is>
      </c>
      <c r="D1432" t="inlineStr">
        <is>
          <t>Витрати</t>
        </is>
      </c>
      <c r="E1432" t="inlineStr">
        <is>
          <t>(без привʼязки)</t>
        </is>
      </c>
      <c r="F1432" t="inlineStr">
        <is>
          <t>7</t>
        </is>
      </c>
      <c r="G1432" t="inlineStr">
        <is>
          <t>74</t>
        </is>
      </c>
      <c r="H1432" t="inlineStr">
        <is>
          <t>749</t>
        </is>
      </c>
      <c r="I1432" t="inlineStr">
        <is>
          <t>7499</t>
        </is>
      </c>
      <c r="J1432" t="inlineStr">
        <is>
          <t>Інші витрати</t>
        </is>
      </c>
      <c r="K1432" t="inlineStr">
        <is>
          <t>А</t>
        </is>
      </c>
      <c r="L1432" t="n">
        <v>20364.87829</v>
      </c>
      <c r="M1432" t="n">
        <v>20364.87829</v>
      </c>
      <c r="N1432" t="n">
        <v>0</v>
      </c>
      <c r="O1432" t="n">
        <v>4941.88693</v>
      </c>
      <c r="P1432" t="n">
        <v>4941.88693</v>
      </c>
      <c r="Q1432" t="n">
        <v>0</v>
      </c>
      <c r="R1432" t="n">
        <v>20743.04264</v>
      </c>
      <c r="S1432" t="n">
        <v>20743.04264</v>
      </c>
      <c r="T1432" t="n">
        <v>0</v>
      </c>
    </row>
    <row r="1433">
      <c r="A1433" t="inlineStr">
        <is>
          <t>6</t>
        </is>
      </c>
      <c r="B1433" t="inlineStr">
        <is>
          <t>АТ "Ощадбанк"</t>
        </is>
      </c>
      <c r="C1433" t="inlineStr">
        <is>
          <t>державний</t>
        </is>
      </c>
      <c r="D1433" t="inlineStr">
        <is>
          <t>Витрати</t>
        </is>
      </c>
      <c r="E1433" t="inlineStr">
        <is>
          <t>(без привʼязки)</t>
        </is>
      </c>
      <c r="F1433" t="inlineStr">
        <is>
          <t>7</t>
        </is>
      </c>
      <c r="G1433" t="inlineStr">
        <is>
          <t>75</t>
        </is>
      </c>
      <c r="H1433" t="inlineStr">
        <is>
          <t>750</t>
        </is>
      </c>
      <c r="I1433" t="inlineStr">
        <is>
          <t>7500</t>
        </is>
      </c>
      <c r="J1433" t="inlineStr">
        <is>
          <t>Комісійні витрати на розрахунково-касове обслуговування</t>
        </is>
      </c>
      <c r="K1433" t="inlineStr">
        <is>
          <t>А</t>
        </is>
      </c>
      <c r="L1433" t="n">
        <v>441688.19645</v>
      </c>
      <c r="M1433" t="n">
        <v>441688.19645</v>
      </c>
      <c r="N1433" t="n">
        <v>0</v>
      </c>
      <c r="O1433" t="n">
        <v>27.42721</v>
      </c>
      <c r="P1433" t="n">
        <v>27.42721</v>
      </c>
      <c r="Q1433" t="n">
        <v>0</v>
      </c>
      <c r="R1433" t="n">
        <v>452865.5355</v>
      </c>
      <c r="S1433" t="n">
        <v>452865.5355</v>
      </c>
      <c r="T1433" t="n">
        <v>0</v>
      </c>
    </row>
    <row r="1434">
      <c r="A1434" t="inlineStr">
        <is>
          <t>6</t>
        </is>
      </c>
      <c r="B1434" t="inlineStr">
        <is>
          <t>АТ "Ощадбанк"</t>
        </is>
      </c>
      <c r="C1434" t="inlineStr">
        <is>
          <t>державний</t>
        </is>
      </c>
      <c r="D1434" t="inlineStr">
        <is>
          <t>Витрати</t>
        </is>
      </c>
      <c r="E1434" t="inlineStr">
        <is>
          <t>(без привʼязки)</t>
        </is>
      </c>
      <c r="F1434" t="inlineStr">
        <is>
          <t>7</t>
        </is>
      </c>
      <c r="G1434" t="inlineStr">
        <is>
          <t>75</t>
        </is>
      </c>
      <c r="H1434" t="inlineStr">
        <is>
          <t>750</t>
        </is>
      </c>
      <c r="I1434" t="inlineStr">
        <is>
          <t>7501</t>
        </is>
      </c>
      <c r="J1434" t="inlineStr">
        <is>
          <t>Комісійні витрати на кредитне обслуговування</t>
        </is>
      </c>
      <c r="K1434" t="inlineStr">
        <is>
          <t>А</t>
        </is>
      </c>
      <c r="L1434" t="n">
        <v>8213.93</v>
      </c>
      <c r="M1434" t="n">
        <v>8213.93</v>
      </c>
      <c r="N1434" t="n">
        <v>0</v>
      </c>
      <c r="O1434" t="n">
        <v>0</v>
      </c>
      <c r="P1434" t="n">
        <v>0</v>
      </c>
      <c r="Q1434" t="n">
        <v>0</v>
      </c>
      <c r="R1434" t="n">
        <v>8333.27404</v>
      </c>
      <c r="S1434" t="n">
        <v>8333.27404</v>
      </c>
      <c r="T1434" t="n">
        <v>0</v>
      </c>
    </row>
    <row r="1435">
      <c r="A1435" t="inlineStr">
        <is>
          <t>6</t>
        </is>
      </c>
      <c r="B1435" t="inlineStr">
        <is>
          <t>АТ "Ощадбанк"</t>
        </is>
      </c>
      <c r="C1435" t="inlineStr">
        <is>
          <t>державний</t>
        </is>
      </c>
      <c r="D1435" t="inlineStr">
        <is>
          <t>Витрати</t>
        </is>
      </c>
      <c r="E1435" t="inlineStr">
        <is>
          <t>(без привʼязки)</t>
        </is>
      </c>
      <c r="F1435" t="inlineStr">
        <is>
          <t>7</t>
        </is>
      </c>
      <c r="G1435" t="inlineStr">
        <is>
          <t>75</t>
        </is>
      </c>
      <c r="H1435" t="inlineStr">
        <is>
          <t>750</t>
        </is>
      </c>
      <c r="I1435" t="inlineStr">
        <is>
          <t>7503</t>
        </is>
      </c>
      <c r="J1435" t="inlineStr">
        <is>
          <t>Комісійні витрати за операціями з цінними паперами</t>
        </is>
      </c>
      <c r="K1435" t="inlineStr">
        <is>
          <t>А</t>
        </is>
      </c>
      <c r="L1435" t="n">
        <v>858.4852100000001</v>
      </c>
      <c r="M1435" t="n">
        <v>858.4852100000001</v>
      </c>
      <c r="N1435" t="n">
        <v>0</v>
      </c>
      <c r="O1435" t="n">
        <v>0</v>
      </c>
      <c r="P1435" t="n">
        <v>0</v>
      </c>
      <c r="Q1435" t="n">
        <v>0</v>
      </c>
      <c r="R1435" t="n">
        <v>1634.4308</v>
      </c>
      <c r="S1435" t="n">
        <v>1634.4308</v>
      </c>
      <c r="T1435" t="n">
        <v>0</v>
      </c>
    </row>
    <row r="1436">
      <c r="A1436" t="inlineStr">
        <is>
          <t>6</t>
        </is>
      </c>
      <c r="B1436" t="inlineStr">
        <is>
          <t>АТ "Ощадбанк"</t>
        </is>
      </c>
      <c r="C1436" t="inlineStr">
        <is>
          <t>державний</t>
        </is>
      </c>
      <c r="D1436" t="inlineStr">
        <is>
          <t>Витрати</t>
        </is>
      </c>
      <c r="E1436" t="inlineStr">
        <is>
          <t>(без привʼязки)</t>
        </is>
      </c>
      <c r="F1436" t="inlineStr">
        <is>
          <t>7</t>
        </is>
      </c>
      <c r="G1436" t="inlineStr">
        <is>
          <t>75</t>
        </is>
      </c>
      <c r="H1436" t="inlineStr">
        <is>
          <t>750</t>
        </is>
      </c>
      <c r="I1436" t="inlineStr">
        <is>
          <t>7504</t>
        </is>
      </c>
      <c r="J1436" t="inlineStr">
        <is>
          <t>Комісійні витрати за операціями на валютному ринку та ринку банківських металів</t>
        </is>
      </c>
      <c r="K1436" t="inlineStr">
        <is>
          <t>А</t>
        </is>
      </c>
      <c r="L1436" t="n">
        <v>15946.44409</v>
      </c>
      <c r="M1436" t="n">
        <v>15946.44409</v>
      </c>
      <c r="N1436" t="n">
        <v>0</v>
      </c>
      <c r="O1436" t="n">
        <v>0</v>
      </c>
      <c r="P1436" t="n">
        <v>0</v>
      </c>
      <c r="Q1436" t="n">
        <v>0</v>
      </c>
      <c r="R1436" t="n">
        <v>30270.03061</v>
      </c>
      <c r="S1436" t="n">
        <v>30270.03061</v>
      </c>
      <c r="T1436" t="n">
        <v>0</v>
      </c>
    </row>
    <row r="1437">
      <c r="A1437" t="inlineStr">
        <is>
          <t>6</t>
        </is>
      </c>
      <c r="B1437" t="inlineStr">
        <is>
          <t>АТ "Ощадбанк"</t>
        </is>
      </c>
      <c r="C1437" t="inlineStr">
        <is>
          <t>державний</t>
        </is>
      </c>
      <c r="D1437" t="inlineStr">
        <is>
          <t>Витрати</t>
        </is>
      </c>
      <c r="E1437" t="inlineStr">
        <is>
          <t>(без привʼязки)</t>
        </is>
      </c>
      <c r="F1437" t="inlineStr">
        <is>
          <t>7</t>
        </is>
      </c>
      <c r="G1437" t="inlineStr">
        <is>
          <t>75</t>
        </is>
      </c>
      <c r="H1437" t="inlineStr">
        <is>
          <t>750</t>
        </is>
      </c>
      <c r="I1437" t="inlineStr">
        <is>
          <t>7508</t>
        </is>
      </c>
      <c r="J1437" t="inlineStr">
        <is>
          <t>Комісійні витрати за позабалансовими операціями</t>
        </is>
      </c>
      <c r="K1437" t="inlineStr">
        <is>
          <t>А</t>
        </is>
      </c>
      <c r="L1437" t="n">
        <v>10162.24322</v>
      </c>
      <c r="M1437" t="n">
        <v>10162.24322</v>
      </c>
      <c r="N1437" t="n">
        <v>0</v>
      </c>
      <c r="O1437" t="n">
        <v>45.70196</v>
      </c>
      <c r="P1437" t="n">
        <v>45.70196</v>
      </c>
      <c r="Q1437" t="n">
        <v>0</v>
      </c>
      <c r="R1437" t="n">
        <v>12580.81371</v>
      </c>
      <c r="S1437" t="n">
        <v>12580.81371</v>
      </c>
      <c r="T1437" t="n">
        <v>0</v>
      </c>
    </row>
    <row r="1438">
      <c r="A1438" t="inlineStr">
        <is>
          <t>6</t>
        </is>
      </c>
      <c r="B1438" t="inlineStr">
        <is>
          <t>АТ "Ощадбанк"</t>
        </is>
      </c>
      <c r="C1438" t="inlineStr">
        <is>
          <t>державний</t>
        </is>
      </c>
      <c r="D1438" t="inlineStr">
        <is>
          <t>Витрати</t>
        </is>
      </c>
      <c r="E1438" t="inlineStr">
        <is>
          <t>(без привʼязки)</t>
        </is>
      </c>
      <c r="F1438" t="inlineStr">
        <is>
          <t>7</t>
        </is>
      </c>
      <c r="G1438" t="inlineStr">
        <is>
          <t>75</t>
        </is>
      </c>
      <c r="H1438" t="inlineStr">
        <is>
          <t>750</t>
        </is>
      </c>
      <c r="I1438" t="inlineStr">
        <is>
          <t>7509</t>
        </is>
      </c>
      <c r="J1438" t="inlineStr">
        <is>
          <t>Інші комісійні витрати</t>
        </is>
      </c>
      <c r="K1438" t="inlineStr">
        <is>
          <t>А</t>
        </is>
      </c>
      <c r="L1438" t="n">
        <v>486541.69434</v>
      </c>
      <c r="M1438" t="n">
        <v>486541.69434</v>
      </c>
      <c r="N1438" t="n">
        <v>0</v>
      </c>
      <c r="O1438" t="n">
        <v>5125.00659</v>
      </c>
      <c r="P1438" t="n">
        <v>5125.00659</v>
      </c>
      <c r="Q1438" t="n">
        <v>0</v>
      </c>
      <c r="R1438" t="n">
        <v>487728.54022</v>
      </c>
      <c r="S1438" t="n">
        <v>487728.54022</v>
      </c>
      <c r="T1438" t="n">
        <v>0</v>
      </c>
    </row>
    <row r="1439">
      <c r="A1439" t="inlineStr">
        <is>
          <t>6</t>
        </is>
      </c>
      <c r="B1439" t="inlineStr">
        <is>
          <t>АТ "Ощадбанк"</t>
        </is>
      </c>
      <c r="C1439" t="inlineStr">
        <is>
          <t>державний</t>
        </is>
      </c>
      <c r="D1439" t="inlineStr">
        <is>
          <t>Витрати</t>
        </is>
      </c>
      <c r="E1439" t="inlineStr">
        <is>
          <t>(без привʼязки)</t>
        </is>
      </c>
      <c r="F1439" t="inlineStr">
        <is>
          <t>7</t>
        </is>
      </c>
      <c r="G1439" t="inlineStr">
        <is>
          <t>75</t>
        </is>
      </c>
      <c r="H1439" t="inlineStr">
        <is>
          <t>752</t>
        </is>
      </c>
      <c r="I1439" t="inlineStr">
        <is>
          <t>7520</t>
        </is>
      </c>
      <c r="J1439" t="inlineStr">
        <is>
          <t>Комісійні витрати за операціями з філіями банку</t>
        </is>
      </c>
      <c r="K1439" t="inlineStr">
        <is>
          <t>А</t>
        </is>
      </c>
      <c r="L1439" t="n">
        <v>5811.688</v>
      </c>
      <c r="M1439" t="n">
        <v>5811.688</v>
      </c>
      <c r="N1439" t="n">
        <v>0</v>
      </c>
      <c r="O1439" t="n">
        <v>1.6</v>
      </c>
      <c r="P1439" t="n">
        <v>1.6</v>
      </c>
      <c r="Q1439" t="n">
        <v>0</v>
      </c>
      <c r="R1439" t="n">
        <v>11834.088</v>
      </c>
      <c r="S1439" t="n">
        <v>11834.088</v>
      </c>
      <c r="T1439" t="n">
        <v>0</v>
      </c>
    </row>
    <row r="1440">
      <c r="A1440" t="inlineStr">
        <is>
          <t>6</t>
        </is>
      </c>
      <c r="B1440" t="inlineStr">
        <is>
          <t>АТ "Ощадбанк"</t>
        </is>
      </c>
      <c r="C1440" t="inlineStr">
        <is>
          <t>державний</t>
        </is>
      </c>
      <c r="D1440" t="inlineStr">
        <is>
          <t>Витрати</t>
        </is>
      </c>
      <c r="E1440" t="inlineStr">
        <is>
          <t>(без привʼязки)</t>
        </is>
      </c>
      <c r="F1440" t="inlineStr">
        <is>
          <t>7</t>
        </is>
      </c>
      <c r="G1440" t="inlineStr">
        <is>
          <t>77</t>
        </is>
      </c>
      <c r="H1440" t="inlineStr">
        <is>
          <t>770</t>
        </is>
      </c>
      <c r="I1440" t="inlineStr">
        <is>
          <t>7700</t>
        </is>
      </c>
      <c r="J1440" t="inlineStr">
        <is>
          <t>Відрахування в резерви під дебіторську заборгованість за операціями з банками</t>
        </is>
      </c>
      <c r="K1440" t="inlineStr">
        <is>
          <t>А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6</t>
        </is>
      </c>
      <c r="B1441" t="inlineStr">
        <is>
          <t>АТ "Ощадбанк"</t>
        </is>
      </c>
      <c r="C1441" t="inlineStr">
        <is>
          <t>державний</t>
        </is>
      </c>
      <c r="D1441" t="inlineStr">
        <is>
          <t>Витрати</t>
        </is>
      </c>
      <c r="E1441" t="inlineStr">
        <is>
          <t>(без привʼязки)</t>
        </is>
      </c>
      <c r="F1441" t="inlineStr">
        <is>
          <t>7</t>
        </is>
      </c>
      <c r="G1441" t="inlineStr">
        <is>
          <t>77</t>
        </is>
      </c>
      <c r="H1441" t="inlineStr">
        <is>
          <t>770</t>
        </is>
      </c>
      <c r="I1441" t="inlineStr">
        <is>
          <t>7700</t>
        </is>
      </c>
      <c r="J1441" t="inlineStr">
        <is>
          <t>Відрахування в резерви під дебіторську заборгованість за операціями з банками</t>
        </is>
      </c>
      <c r="K1441" t="inlineStr">
        <is>
          <t>П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6</t>
        </is>
      </c>
      <c r="B1442" t="inlineStr">
        <is>
          <t>АТ "Ощадбанк"</t>
        </is>
      </c>
      <c r="C1442" t="inlineStr">
        <is>
          <t>державний</t>
        </is>
      </c>
      <c r="D1442" t="inlineStr">
        <is>
          <t>Витрати</t>
        </is>
      </c>
      <c r="E1442" t="inlineStr">
        <is>
          <t>(без привʼязки)</t>
        </is>
      </c>
      <c r="F1442" t="inlineStr">
        <is>
          <t>7</t>
        </is>
      </c>
      <c r="G1442" t="inlineStr">
        <is>
          <t>77</t>
        </is>
      </c>
      <c r="H1442" t="inlineStr">
        <is>
          <t>770</t>
        </is>
      </c>
      <c r="I1442" t="inlineStr">
        <is>
          <t>7701</t>
        </is>
      </c>
      <c r="J1442" t="inlineStr">
        <is>
          <t>Відрахування в резерви під заборгованість інших банків</t>
        </is>
      </c>
      <c r="K1442" t="inlineStr">
        <is>
          <t>А</t>
        </is>
      </c>
      <c r="L1442" t="n">
        <v>2.95412</v>
      </c>
      <c r="M1442" t="n">
        <v>2.95412</v>
      </c>
      <c r="N1442" t="n">
        <v>0</v>
      </c>
      <c r="O1442" t="n">
        <v>31.07236</v>
      </c>
      <c r="P1442" t="n">
        <v>31.07236</v>
      </c>
      <c r="Q1442" t="n">
        <v>0</v>
      </c>
      <c r="R1442" t="n">
        <v>80.83996</v>
      </c>
      <c r="S1442" t="n">
        <v>80.83996</v>
      </c>
      <c r="T1442" t="n">
        <v>0</v>
      </c>
    </row>
    <row r="1443">
      <c r="A1443" t="inlineStr">
        <is>
          <t>6</t>
        </is>
      </c>
      <c r="B1443" t="inlineStr">
        <is>
          <t>АТ "Ощадбанк"</t>
        </is>
      </c>
      <c r="C1443" t="inlineStr">
        <is>
          <t>державний</t>
        </is>
      </c>
      <c r="D1443" t="inlineStr">
        <is>
          <t>Витрати</t>
        </is>
      </c>
      <c r="E1443" t="inlineStr">
        <is>
          <t>(без привʼязки)</t>
        </is>
      </c>
      <c r="F1443" t="inlineStr">
        <is>
          <t>7</t>
        </is>
      </c>
      <c r="G1443" t="inlineStr">
        <is>
          <t>77</t>
        </is>
      </c>
      <c r="H1443" t="inlineStr">
        <is>
          <t>770</t>
        </is>
      </c>
      <c r="I1443" t="inlineStr">
        <is>
          <t>7701</t>
        </is>
      </c>
      <c r="J1443" t="inlineStr">
        <is>
          <t>Відрахування в резерви під заборгованість інших банків</t>
        </is>
      </c>
      <c r="K1443" t="inlineStr">
        <is>
          <t>П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-48.00882</v>
      </c>
      <c r="S1443" t="n">
        <v>-48.00882</v>
      </c>
      <c r="T1443" t="n">
        <v>0</v>
      </c>
    </row>
    <row r="1444">
      <c r="A1444" t="inlineStr">
        <is>
          <t>6</t>
        </is>
      </c>
      <c r="B1444" t="inlineStr">
        <is>
          <t>АТ "Ощадбанк"</t>
        </is>
      </c>
      <c r="C1444" t="inlineStr">
        <is>
          <t>державний</t>
        </is>
      </c>
      <c r="D1444" t="inlineStr">
        <is>
          <t>Витрати</t>
        </is>
      </c>
      <c r="E1444" t="inlineStr">
        <is>
          <t>(без привʼязки)</t>
        </is>
      </c>
      <c r="F1444" t="inlineStr">
        <is>
          <t>7</t>
        </is>
      </c>
      <c r="G1444" t="inlineStr">
        <is>
          <t>77</t>
        </is>
      </c>
      <c r="H1444" t="inlineStr">
        <is>
          <t>770</t>
        </is>
      </c>
      <c r="I1444" t="inlineStr">
        <is>
          <t>7702</t>
        </is>
      </c>
      <c r="J1444" t="inlineStr">
        <is>
          <t>Відрахування в резерви під заборгованість за наданими кредитами клієнтам</t>
        </is>
      </c>
      <c r="K1444" t="inlineStr">
        <is>
          <t>А</t>
        </is>
      </c>
      <c r="L1444" t="n">
        <v>282837.78014</v>
      </c>
      <c r="M1444" t="n">
        <v>282837.78014</v>
      </c>
      <c r="N1444" t="n">
        <v>0</v>
      </c>
      <c r="O1444" t="n">
        <v>189519.75503</v>
      </c>
      <c r="P1444" t="n">
        <v>189519.75503</v>
      </c>
      <c r="Q1444" t="n">
        <v>0</v>
      </c>
      <c r="R1444" t="n">
        <v>394657.95093</v>
      </c>
      <c r="S1444" t="n">
        <v>394657.95093</v>
      </c>
      <c r="T1444" t="n">
        <v>0</v>
      </c>
    </row>
    <row r="1445">
      <c r="A1445" t="inlineStr">
        <is>
          <t>6</t>
        </is>
      </c>
      <c r="B1445" t="inlineStr">
        <is>
          <t>АТ "Ощадбанк"</t>
        </is>
      </c>
      <c r="C1445" t="inlineStr">
        <is>
          <t>державний</t>
        </is>
      </c>
      <c r="D1445" t="inlineStr">
        <is>
          <t>Витрати</t>
        </is>
      </c>
      <c r="E1445" t="inlineStr">
        <is>
          <t>(без привʼязки)</t>
        </is>
      </c>
      <c r="F1445" t="inlineStr">
        <is>
          <t>7</t>
        </is>
      </c>
      <c r="G1445" t="inlineStr">
        <is>
          <t>77</t>
        </is>
      </c>
      <c r="H1445" t="inlineStr">
        <is>
          <t>770</t>
        </is>
      </c>
      <c r="I1445" t="inlineStr">
        <is>
          <t>7702</t>
        </is>
      </c>
      <c r="J1445" t="inlineStr">
        <is>
          <t>Відрахування в резерви під заборгованість за наданими кредитами клієнтам</t>
        </is>
      </c>
      <c r="K1445" t="inlineStr">
        <is>
          <t>П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-168356.61209</v>
      </c>
      <c r="S1445" t="n">
        <v>-168356.61209</v>
      </c>
      <c r="T1445" t="n">
        <v>0</v>
      </c>
    </row>
    <row r="1446">
      <c r="A1446" t="inlineStr">
        <is>
          <t>6</t>
        </is>
      </c>
      <c r="B1446" t="inlineStr">
        <is>
          <t>АТ "Ощадбанк"</t>
        </is>
      </c>
      <c r="C1446" t="inlineStr">
        <is>
          <t>державний</t>
        </is>
      </c>
      <c r="D1446" t="inlineStr">
        <is>
          <t>Витрати</t>
        </is>
      </c>
      <c r="E1446" t="inlineStr">
        <is>
          <t>(без привʼязки)</t>
        </is>
      </c>
      <c r="F1446" t="inlineStr">
        <is>
          <t>7</t>
        </is>
      </c>
      <c r="G1446" t="inlineStr">
        <is>
          <t>77</t>
        </is>
      </c>
      <c r="H1446" t="inlineStr">
        <is>
          <t>770</t>
        </is>
      </c>
      <c r="I1446" t="inlineStr">
        <is>
          <t>7703</t>
        </is>
      </c>
      <c r="J144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1446" t="inlineStr">
        <is>
          <t>А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6</t>
        </is>
      </c>
      <c r="B1447" t="inlineStr">
        <is>
          <t>АТ "Ощадбанк"</t>
        </is>
      </c>
      <c r="C1447" t="inlineStr">
        <is>
          <t>державний</t>
        </is>
      </c>
      <c r="D1447" t="inlineStr">
        <is>
          <t>Витрати</t>
        </is>
      </c>
      <c r="E1447" t="inlineStr">
        <is>
          <t>(без привʼязки)</t>
        </is>
      </c>
      <c r="F1447" t="inlineStr">
        <is>
          <t>7</t>
        </is>
      </c>
      <c r="G1447" t="inlineStr">
        <is>
          <t>77</t>
        </is>
      </c>
      <c r="H1447" t="inlineStr">
        <is>
          <t>770</t>
        </is>
      </c>
      <c r="I1447" t="inlineStr">
        <is>
          <t>7703</t>
        </is>
      </c>
      <c r="J144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1447" t="inlineStr">
        <is>
          <t>П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6</t>
        </is>
      </c>
      <c r="B1448" t="inlineStr">
        <is>
          <t>АТ "Ощадбанк"</t>
        </is>
      </c>
      <c r="C1448" t="inlineStr">
        <is>
          <t>державний</t>
        </is>
      </c>
      <c r="D1448" t="inlineStr">
        <is>
          <t>Витрати</t>
        </is>
      </c>
      <c r="E1448" t="inlineStr">
        <is>
          <t>(без привʼязки)</t>
        </is>
      </c>
      <c r="F1448" t="inlineStr">
        <is>
          <t>7</t>
        </is>
      </c>
      <c r="G1448" t="inlineStr">
        <is>
          <t>77</t>
        </is>
      </c>
      <c r="H1448" t="inlineStr">
        <is>
          <t>770</t>
        </is>
      </c>
      <c r="I1448" t="inlineStr">
        <is>
          <t>7704</t>
        </is>
      </c>
      <c r="J144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1448" t="inlineStr">
        <is>
          <t>А</t>
        </is>
      </c>
      <c r="L1448" t="n">
        <v>793732.6783800001</v>
      </c>
      <c r="M1448" t="n">
        <v>793732.6783800001</v>
      </c>
      <c r="N1448" t="n">
        <v>0</v>
      </c>
      <c r="O1448" t="n">
        <v>731259.34172</v>
      </c>
      <c r="P1448" t="n">
        <v>731259.34172</v>
      </c>
      <c r="Q1448" t="n">
        <v>0</v>
      </c>
      <c r="R1448" t="n">
        <v>209229.91074</v>
      </c>
      <c r="S1448" t="n">
        <v>209229.91074</v>
      </c>
      <c r="T1448" t="n">
        <v>0</v>
      </c>
    </row>
    <row r="1449">
      <c r="A1449" t="inlineStr">
        <is>
          <t>6</t>
        </is>
      </c>
      <c r="B1449" t="inlineStr">
        <is>
          <t>АТ "Ощадбанк"</t>
        </is>
      </c>
      <c r="C1449" t="inlineStr">
        <is>
          <t>державний</t>
        </is>
      </c>
      <c r="D1449" t="inlineStr">
        <is>
          <t>Витрати</t>
        </is>
      </c>
      <c r="E1449" t="inlineStr">
        <is>
          <t>(без привʼязки)</t>
        </is>
      </c>
      <c r="F1449" t="inlineStr">
        <is>
          <t>7</t>
        </is>
      </c>
      <c r="G1449" t="inlineStr">
        <is>
          <t>77</t>
        </is>
      </c>
      <c r="H1449" t="inlineStr">
        <is>
          <t>770</t>
        </is>
      </c>
      <c r="I1449" t="inlineStr">
        <is>
          <t>7704</t>
        </is>
      </c>
      <c r="J144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1449" t="inlineStr">
        <is>
          <t>П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6</t>
        </is>
      </c>
      <c r="B1450" t="inlineStr">
        <is>
          <t>АТ "Ощадбанк"</t>
        </is>
      </c>
      <c r="C1450" t="inlineStr">
        <is>
          <t>державний</t>
        </is>
      </c>
      <c r="D1450" t="inlineStr">
        <is>
          <t>Витрати</t>
        </is>
      </c>
      <c r="E1450" t="inlineStr">
        <is>
          <t>(без привʼязки)</t>
        </is>
      </c>
      <c r="F1450" t="inlineStr">
        <is>
          <t>7</t>
        </is>
      </c>
      <c r="G1450" t="inlineStr">
        <is>
          <t>77</t>
        </is>
      </c>
      <c r="H1450" t="inlineStr">
        <is>
          <t>770</t>
        </is>
      </c>
      <c r="I1450" t="inlineStr">
        <is>
          <t>7705</t>
        </is>
      </c>
      <c r="J1450" t="inlineStr">
        <is>
          <t>Відрахування в резерви за нефінансовою дебіторською заборгованістю банку</t>
        </is>
      </c>
      <c r="K1450" t="inlineStr">
        <is>
          <t>А</t>
        </is>
      </c>
      <c r="L1450" t="n">
        <v>3872.89834</v>
      </c>
      <c r="M1450" t="n">
        <v>3872.89834</v>
      </c>
      <c r="N1450" t="n">
        <v>0</v>
      </c>
      <c r="O1450" t="n">
        <v>6381.66418</v>
      </c>
      <c r="P1450" t="n">
        <v>6381.66418</v>
      </c>
      <c r="Q1450" t="n">
        <v>0</v>
      </c>
      <c r="R1450" t="n">
        <v>32906.76636</v>
      </c>
      <c r="S1450" t="n">
        <v>32906.76636</v>
      </c>
      <c r="T1450" t="n">
        <v>0</v>
      </c>
    </row>
    <row r="1451">
      <c r="A1451" t="inlineStr">
        <is>
          <t>6</t>
        </is>
      </c>
      <c r="B1451" t="inlineStr">
        <is>
          <t>АТ "Ощадбанк"</t>
        </is>
      </c>
      <c r="C1451" t="inlineStr">
        <is>
          <t>державний</t>
        </is>
      </c>
      <c r="D1451" t="inlineStr">
        <is>
          <t>Витрати</t>
        </is>
      </c>
      <c r="E1451" t="inlineStr">
        <is>
          <t>(без привʼязки)</t>
        </is>
      </c>
      <c r="F1451" t="inlineStr">
        <is>
          <t>7</t>
        </is>
      </c>
      <c r="G1451" t="inlineStr">
        <is>
          <t>77</t>
        </is>
      </c>
      <c r="H1451" t="inlineStr">
        <is>
          <t>770</t>
        </is>
      </c>
      <c r="I1451" t="inlineStr">
        <is>
          <t>7705</t>
        </is>
      </c>
      <c r="J1451" t="inlineStr">
        <is>
          <t>Відрахування в резерви за нефінансовою дебіторською заборгованістю банку</t>
        </is>
      </c>
      <c r="K1451" t="inlineStr">
        <is>
          <t>П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-6800.85473</v>
      </c>
      <c r="S1451" t="n">
        <v>-6800.85473</v>
      </c>
      <c r="T1451" t="n">
        <v>0</v>
      </c>
    </row>
    <row r="1452">
      <c r="A1452" t="inlineStr">
        <is>
          <t>6</t>
        </is>
      </c>
      <c r="B1452" t="inlineStr">
        <is>
          <t>АТ "Ощадбанк"</t>
        </is>
      </c>
      <c r="C1452" t="inlineStr">
        <is>
          <t>державний</t>
        </is>
      </c>
      <c r="D1452" t="inlineStr">
        <is>
          <t>Витрати</t>
        </is>
      </c>
      <c r="E1452" t="inlineStr">
        <is>
          <t>(без привʼязки)</t>
        </is>
      </c>
      <c r="F1452" t="inlineStr">
        <is>
          <t>7</t>
        </is>
      </c>
      <c r="G1452" t="inlineStr">
        <is>
          <t>77</t>
        </is>
      </c>
      <c r="H1452" t="inlineStr">
        <is>
          <t>770</t>
        </is>
      </c>
      <c r="I1452" t="inlineStr">
        <is>
          <t>7706</t>
        </is>
      </c>
      <c r="J1452" t="inlineStr">
        <is>
          <t>Відрахування в банківські резерви на покриття ризиків і втрат</t>
        </is>
      </c>
      <c r="K1452" t="inlineStr">
        <is>
          <t>А</t>
        </is>
      </c>
      <c r="L1452" t="n">
        <v>47134.8584</v>
      </c>
      <c r="M1452" t="n">
        <v>47134.8584</v>
      </c>
      <c r="N1452" t="n">
        <v>0</v>
      </c>
      <c r="O1452" t="n">
        <v>12391.08001</v>
      </c>
      <c r="P1452" t="n">
        <v>12391.08001</v>
      </c>
      <c r="Q1452" t="n">
        <v>0</v>
      </c>
      <c r="R1452" t="n">
        <v>81398.24604</v>
      </c>
      <c r="S1452" t="n">
        <v>81398.24604</v>
      </c>
      <c r="T1452" t="n">
        <v>0</v>
      </c>
    </row>
    <row r="1453">
      <c r="A1453" t="inlineStr">
        <is>
          <t>6</t>
        </is>
      </c>
      <c r="B1453" t="inlineStr">
        <is>
          <t>АТ "Ощадбанк"</t>
        </is>
      </c>
      <c r="C1453" t="inlineStr">
        <is>
          <t>державний</t>
        </is>
      </c>
      <c r="D1453" t="inlineStr">
        <is>
          <t>Витрати</t>
        </is>
      </c>
      <c r="E1453" t="inlineStr">
        <is>
          <t>(без привʼязки)</t>
        </is>
      </c>
      <c r="F1453" t="inlineStr">
        <is>
          <t>7</t>
        </is>
      </c>
      <c r="G1453" t="inlineStr">
        <is>
          <t>77</t>
        </is>
      </c>
      <c r="H1453" t="inlineStr">
        <is>
          <t>770</t>
        </is>
      </c>
      <c r="I1453" t="inlineStr">
        <is>
          <t>7706</t>
        </is>
      </c>
      <c r="J1453" t="inlineStr">
        <is>
          <t>Відрахування в банківські резерви на покриття ризиків і втрат</t>
        </is>
      </c>
      <c r="K1453" t="inlineStr">
        <is>
          <t>П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-26970.57073</v>
      </c>
      <c r="S1453" t="n">
        <v>-26970.57073</v>
      </c>
      <c r="T1453" t="n">
        <v>0</v>
      </c>
    </row>
    <row r="1454">
      <c r="A1454" t="inlineStr">
        <is>
          <t>6</t>
        </is>
      </c>
      <c r="B1454" t="inlineStr">
        <is>
          <t>АТ "Ощадбанк"</t>
        </is>
      </c>
      <c r="C1454" t="inlineStr">
        <is>
          <t>державний</t>
        </is>
      </c>
      <c r="D1454" t="inlineStr">
        <is>
          <t>Витрати</t>
        </is>
      </c>
      <c r="E1454" t="inlineStr">
        <is>
          <t>(без привʼязки)</t>
        </is>
      </c>
      <c r="F1454" t="inlineStr">
        <is>
          <t>7</t>
        </is>
      </c>
      <c r="G1454" t="inlineStr">
        <is>
          <t>77</t>
        </is>
      </c>
      <c r="H1454" t="inlineStr">
        <is>
          <t>770</t>
        </is>
      </c>
      <c r="I1454" t="inlineStr">
        <is>
          <t>7707</t>
        </is>
      </c>
      <c r="J1454" t="inlineStr">
        <is>
          <t>Відрахування в резерви за фінансовою дебіторською заборгованістю банку</t>
        </is>
      </c>
      <c r="K1454" t="inlineStr">
        <is>
          <t>А</t>
        </is>
      </c>
      <c r="L1454" t="n">
        <v>10900.89212</v>
      </c>
      <c r="M1454" t="n">
        <v>10900.89212</v>
      </c>
      <c r="N1454" t="n">
        <v>0</v>
      </c>
      <c r="O1454" t="n">
        <v>15221.17532</v>
      </c>
      <c r="P1454" t="n">
        <v>15221.17532</v>
      </c>
      <c r="Q1454" t="n">
        <v>0</v>
      </c>
      <c r="R1454" t="n">
        <v>18900.05729</v>
      </c>
      <c r="S1454" t="n">
        <v>18900.05729</v>
      </c>
      <c r="T1454" t="n">
        <v>0</v>
      </c>
    </row>
    <row r="1455">
      <c r="A1455" t="inlineStr">
        <is>
          <t>6</t>
        </is>
      </c>
      <c r="B1455" t="inlineStr">
        <is>
          <t>АТ "Ощадбанк"</t>
        </is>
      </c>
      <c r="C1455" t="inlineStr">
        <is>
          <t>державний</t>
        </is>
      </c>
      <c r="D1455" t="inlineStr">
        <is>
          <t>Витрати</t>
        </is>
      </c>
      <c r="E1455" t="inlineStr">
        <is>
          <t>(без привʼязки)</t>
        </is>
      </c>
      <c r="F1455" t="inlineStr">
        <is>
          <t>7</t>
        </is>
      </c>
      <c r="G1455" t="inlineStr">
        <is>
          <t>77</t>
        </is>
      </c>
      <c r="H1455" t="inlineStr">
        <is>
          <t>770</t>
        </is>
      </c>
      <c r="I1455" t="inlineStr">
        <is>
          <t>7707</t>
        </is>
      </c>
      <c r="J1455" t="inlineStr">
        <is>
          <t>Відрахування в резерви за фінансовою дебіторською заборгованістю банку</t>
        </is>
      </c>
      <c r="K1455" t="inlineStr">
        <is>
          <t>П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-24601.97606</v>
      </c>
      <c r="S1455" t="n">
        <v>-24601.97606</v>
      </c>
      <c r="T1455" t="n">
        <v>0</v>
      </c>
    </row>
    <row r="1456">
      <c r="A1456" t="inlineStr">
        <is>
          <t>6</t>
        </is>
      </c>
      <c r="B1456" t="inlineStr">
        <is>
          <t>АТ "Ощадбанк"</t>
        </is>
      </c>
      <c r="C1456" t="inlineStr">
        <is>
          <t>державний</t>
        </is>
      </c>
      <c r="D1456" t="inlineStr">
        <is>
          <t>Витрати</t>
        </is>
      </c>
      <c r="E1456" t="inlineStr">
        <is>
          <t>(без привʼязки)</t>
        </is>
      </c>
      <c r="F1456" t="inlineStr">
        <is>
          <t>7</t>
        </is>
      </c>
      <c r="G1456" t="inlineStr">
        <is>
          <t>79</t>
        </is>
      </c>
      <c r="H1456" t="inlineStr">
        <is>
          <t>790</t>
        </is>
      </c>
      <c r="I1456" t="inlineStr">
        <is>
          <t>7900</t>
        </is>
      </c>
      <c r="J1456" t="inlineStr">
        <is>
          <t>Податок на прибуток</t>
        </is>
      </c>
      <c r="K1456" t="inlineStr">
        <is>
          <t>А</t>
        </is>
      </c>
      <c r="L1456" t="n">
        <v>218295.64182</v>
      </c>
      <c r="M1456" t="n">
        <v>218295.64182</v>
      </c>
      <c r="N1456" t="n">
        <v>0</v>
      </c>
      <c r="O1456" t="n">
        <v>34135.64182</v>
      </c>
      <c r="P1456" t="n">
        <v>34135.64182</v>
      </c>
      <c r="Q1456" t="n">
        <v>0</v>
      </c>
      <c r="R1456" t="n">
        <v>1261160</v>
      </c>
      <c r="S1456" t="n">
        <v>1261160</v>
      </c>
      <c r="T1456" t="n">
        <v>0</v>
      </c>
    </row>
    <row r="1457">
      <c r="A1457" t="inlineStr">
        <is>
          <t>6</t>
        </is>
      </c>
      <c r="B1457" t="inlineStr">
        <is>
          <t>АТ "Ощадбанк"</t>
        </is>
      </c>
      <c r="C1457" t="inlineStr">
        <is>
          <t>державний</t>
        </is>
      </c>
      <c r="D1457" t="inlineStr">
        <is>
          <t>Витрати</t>
        </is>
      </c>
      <c r="E1457" t="inlineStr">
        <is>
          <t>(без привʼязки)</t>
        </is>
      </c>
      <c r="F1457" t="inlineStr">
        <is>
          <t>7</t>
        </is>
      </c>
      <c r="G1457" t="inlineStr">
        <is>
          <t>79</t>
        </is>
      </c>
      <c r="H1457" t="inlineStr">
        <is>
          <t>790</t>
        </is>
      </c>
      <c r="I1457" t="inlineStr">
        <is>
          <t>7900</t>
        </is>
      </c>
      <c r="J1457" t="inlineStr">
        <is>
          <t>Податок на прибуток</t>
        </is>
      </c>
      <c r="K1457" t="inlineStr">
        <is>
          <t>П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6</t>
        </is>
      </c>
      <c r="B1458" t="inlineStr">
        <is>
          <t>АТ "Ощадбанк"</t>
        </is>
      </c>
      <c r="C1458" t="inlineStr">
        <is>
          <t>державний</t>
        </is>
      </c>
      <c r="D1458" t="inlineStr">
        <is>
          <t>Активи</t>
        </is>
      </c>
      <c r="E1458" t="inlineStr">
        <is>
          <t>(без привʼязки)</t>
        </is>
      </c>
      <c r="F1458" t="inlineStr">
        <is>
          <t>9</t>
        </is>
      </c>
      <c r="G1458" t="inlineStr">
        <is>
          <t>90</t>
        </is>
      </c>
      <c r="H1458" t="inlineStr">
        <is>
          <t>900</t>
        </is>
      </c>
      <c r="I1458" t="inlineStr">
        <is>
          <t>9000</t>
        </is>
      </c>
      <c r="J1458" t="inlineStr">
        <is>
          <t>Надані гарантії</t>
        </is>
      </c>
      <c r="K1458" t="inlineStr">
        <is>
          <t>А</t>
        </is>
      </c>
      <c r="L1458" t="n">
        <v>489188.71894</v>
      </c>
      <c r="M1458" t="n">
        <v>137866.431</v>
      </c>
      <c r="N1458" t="n">
        <v>351322.28794</v>
      </c>
      <c r="O1458" t="n">
        <v>3664092.92123</v>
      </c>
      <c r="P1458" t="n">
        <v>54224.68635</v>
      </c>
      <c r="Q1458" t="n">
        <v>3609868.23488</v>
      </c>
      <c r="R1458" t="n">
        <v>17501923.9768</v>
      </c>
      <c r="S1458" t="n">
        <v>1183107.44451</v>
      </c>
      <c r="T1458" t="n">
        <v>16318816.53229</v>
      </c>
    </row>
    <row r="1459">
      <c r="A1459" t="inlineStr">
        <is>
          <t>6</t>
        </is>
      </c>
      <c r="B1459" t="inlineStr">
        <is>
          <t>АТ "Ощадбанк"</t>
        </is>
      </c>
      <c r="C1459" t="inlineStr">
        <is>
          <t>державний</t>
        </is>
      </c>
      <c r="D1459" t="inlineStr">
        <is>
          <t>Активи</t>
        </is>
      </c>
      <c r="E1459" t="inlineStr">
        <is>
          <t>(без привʼязки)</t>
        </is>
      </c>
      <c r="F1459" t="inlineStr">
        <is>
          <t>9</t>
        </is>
      </c>
      <c r="G1459" t="inlineStr">
        <is>
          <t>90</t>
        </is>
      </c>
      <c r="H1459" t="inlineStr">
        <is>
          <t>900</t>
        </is>
      </c>
      <c r="I1459" t="inlineStr">
        <is>
          <t>9003</t>
        </is>
      </c>
      <c r="J1459" t="inlineStr">
        <is>
          <t>Надані авалі</t>
        </is>
      </c>
      <c r="K1459" t="inlineStr">
        <is>
          <t>А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6</t>
        </is>
      </c>
      <c r="B1460" t="inlineStr">
        <is>
          <t>АТ "Ощадбанк"</t>
        </is>
      </c>
      <c r="C1460" t="inlineStr">
        <is>
          <t>державний</t>
        </is>
      </c>
      <c r="D1460" t="inlineStr">
        <is>
          <t>Активи</t>
        </is>
      </c>
      <c r="E1460" t="inlineStr">
        <is>
          <t>(без привʼязки)</t>
        </is>
      </c>
      <c r="F1460" t="inlineStr">
        <is>
          <t>9</t>
        </is>
      </c>
      <c r="G1460" t="inlineStr">
        <is>
          <t>91</t>
        </is>
      </c>
      <c r="H1460" t="inlineStr">
        <is>
          <t>910</t>
        </is>
      </c>
      <c r="I1460" t="inlineStr">
        <is>
          <t>9100</t>
        </is>
      </c>
      <c r="J1460" t="inlineStr">
        <is>
          <t>Зобов'язання з кредитування, що надані банкам</t>
        </is>
      </c>
      <c r="K1460" t="inlineStr">
        <is>
          <t>А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6</t>
        </is>
      </c>
      <c r="B1461" t="inlineStr">
        <is>
          <t>АТ "Ощадбанк"</t>
        </is>
      </c>
      <c r="C1461" t="inlineStr">
        <is>
          <t>державний</t>
        </is>
      </c>
      <c r="D1461" t="inlineStr">
        <is>
          <t>Активи</t>
        </is>
      </c>
      <c r="E1461" t="inlineStr">
        <is>
          <t>(без привʼязки)</t>
        </is>
      </c>
      <c r="F1461" t="inlineStr">
        <is>
          <t>9</t>
        </is>
      </c>
      <c r="G1461" t="inlineStr">
        <is>
          <t>91</t>
        </is>
      </c>
      <c r="H1461" t="inlineStr">
        <is>
          <t>912</t>
        </is>
      </c>
      <c r="I1461" t="inlineStr">
        <is>
          <t>9122</t>
        </is>
      </c>
      <c r="J1461" t="inlineStr">
        <is>
          <t>Непокриті акредитиви</t>
        </is>
      </c>
      <c r="K1461" t="inlineStr">
        <is>
          <t>А</t>
        </is>
      </c>
      <c r="L1461" t="n">
        <v>17265.43832</v>
      </c>
      <c r="M1461" t="n">
        <v>0</v>
      </c>
      <c r="N1461" t="n">
        <v>17265.43832</v>
      </c>
      <c r="O1461" t="n">
        <v>9257.05272</v>
      </c>
      <c r="P1461" t="n">
        <v>0</v>
      </c>
      <c r="Q1461" t="n">
        <v>9257.05272</v>
      </c>
      <c r="R1461" t="n">
        <v>961720.75063</v>
      </c>
      <c r="S1461" t="n">
        <v>0</v>
      </c>
      <c r="T1461" t="n">
        <v>961720.75063</v>
      </c>
    </row>
    <row r="1462">
      <c r="A1462" t="inlineStr">
        <is>
          <t>6</t>
        </is>
      </c>
      <c r="B1462" t="inlineStr">
        <is>
          <t>АТ "Ощадбанк"</t>
        </is>
      </c>
      <c r="C1462" t="inlineStr">
        <is>
          <t>державний</t>
        </is>
      </c>
      <c r="D1462" t="inlineStr">
        <is>
          <t>Активи</t>
        </is>
      </c>
      <c r="E1462" t="inlineStr">
        <is>
          <t>(без привʼязки)</t>
        </is>
      </c>
      <c r="F1462" t="inlineStr">
        <is>
          <t>9</t>
        </is>
      </c>
      <c r="G1462" t="inlineStr">
        <is>
          <t>91</t>
        </is>
      </c>
      <c r="H1462" t="inlineStr">
        <is>
          <t>912</t>
        </is>
      </c>
      <c r="I1462" t="inlineStr">
        <is>
          <t>9129</t>
        </is>
      </c>
      <c r="J1462" t="inlineStr">
        <is>
          <t>Інші зобов'язання з кредитування, що надані клієнтам</t>
        </is>
      </c>
      <c r="K1462" t="inlineStr">
        <is>
          <t>А</t>
        </is>
      </c>
      <c r="L1462" t="n">
        <v>13459455.74752</v>
      </c>
      <c r="M1462" t="n">
        <v>11425829.26364</v>
      </c>
      <c r="N1462" t="n">
        <v>2033626.48388</v>
      </c>
      <c r="O1462" t="n">
        <v>13928861.81704</v>
      </c>
      <c r="P1462" t="n">
        <v>10058906.75606</v>
      </c>
      <c r="Q1462" t="n">
        <v>3869955.06098</v>
      </c>
      <c r="R1462" t="n">
        <v>71816919.28272</v>
      </c>
      <c r="S1462" t="n">
        <v>59328530.06225</v>
      </c>
      <c r="T1462" t="n">
        <v>12488389.22047</v>
      </c>
    </row>
    <row r="1463">
      <c r="A1463" t="inlineStr">
        <is>
          <t>6</t>
        </is>
      </c>
      <c r="B1463" t="inlineStr">
        <is>
          <t>АТ "Ощадбанк"</t>
        </is>
      </c>
      <c r="C1463" t="inlineStr">
        <is>
          <t>державний</t>
        </is>
      </c>
      <c r="D1463" t="inlineStr">
        <is>
          <t>Активи</t>
        </is>
      </c>
      <c r="E1463" t="inlineStr">
        <is>
          <t>(без привʼязки)</t>
        </is>
      </c>
      <c r="F1463" t="inlineStr">
        <is>
          <t>9</t>
        </is>
      </c>
      <c r="G1463" t="inlineStr">
        <is>
          <t>92</t>
        </is>
      </c>
      <c r="H1463" t="inlineStr">
        <is>
          <t>920</t>
        </is>
      </c>
      <c r="I1463" t="inlineStr">
        <is>
          <t>9200</t>
        </is>
      </c>
      <c r="J1463" t="inlineStr">
        <is>
          <t>Валюта та банківські метали до отримання за операціями спот</t>
        </is>
      </c>
      <c r="K1463" t="inlineStr">
        <is>
          <t>А</t>
        </is>
      </c>
      <c r="L1463" t="n">
        <v>27275298.95304</v>
      </c>
      <c r="M1463" t="n">
        <v>64800</v>
      </c>
      <c r="N1463" t="n">
        <v>27210498.95304</v>
      </c>
      <c r="O1463" t="n">
        <v>27292497.26974</v>
      </c>
      <c r="P1463" t="n">
        <v>64800</v>
      </c>
      <c r="Q1463" t="n">
        <v>27227697.26974</v>
      </c>
      <c r="R1463" t="n">
        <v>1594307.83429</v>
      </c>
      <c r="S1463" t="n">
        <v>0</v>
      </c>
      <c r="T1463" t="n">
        <v>1594307.83429</v>
      </c>
    </row>
    <row r="1464">
      <c r="A1464" t="inlineStr">
        <is>
          <t>6</t>
        </is>
      </c>
      <c r="B1464" t="inlineStr">
        <is>
          <t>АТ "Ощадбанк"</t>
        </is>
      </c>
      <c r="C1464" t="inlineStr">
        <is>
          <t>державний</t>
        </is>
      </c>
      <c r="D1464" t="inlineStr">
        <is>
          <t>Активи</t>
        </is>
      </c>
      <c r="E1464" t="inlineStr">
        <is>
          <t>(без привʼязки)</t>
        </is>
      </c>
      <c r="F1464" t="inlineStr">
        <is>
          <t>9</t>
        </is>
      </c>
      <c r="G1464" t="inlineStr">
        <is>
          <t>92</t>
        </is>
      </c>
      <c r="H1464" t="inlineStr">
        <is>
          <t>920</t>
        </is>
      </c>
      <c r="I1464" t="inlineStr">
        <is>
          <t>9202</t>
        </is>
      </c>
      <c r="J146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K1464" t="inlineStr">
        <is>
          <t>А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6</t>
        </is>
      </c>
      <c r="B1465" t="inlineStr">
        <is>
          <t>АТ "Ощадбанк"</t>
        </is>
      </c>
      <c r="C1465" t="inlineStr">
        <is>
          <t>державний</t>
        </is>
      </c>
      <c r="D1465" t="inlineStr">
        <is>
          <t>Активи</t>
        </is>
      </c>
      <c r="E1465" t="inlineStr">
        <is>
          <t>(без привʼязки)</t>
        </is>
      </c>
      <c r="F1465" t="inlineStr">
        <is>
          <t>9</t>
        </is>
      </c>
      <c r="G1465" t="inlineStr">
        <is>
          <t>92</t>
        </is>
      </c>
      <c r="H1465" t="inlineStr">
        <is>
          <t>920</t>
        </is>
      </c>
      <c r="I1465" t="inlineStr">
        <is>
          <t>9208</t>
        </is>
      </c>
      <c r="J1465" t="inlineStr">
        <is>
          <t>Вимоги щодо отримання валюти за валютними своп-контрактами</t>
        </is>
      </c>
      <c r="K1465" t="inlineStr">
        <is>
          <t>А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6</t>
        </is>
      </c>
      <c r="B1466" t="inlineStr">
        <is>
          <t>АТ "Ощадбанк"</t>
        </is>
      </c>
      <c r="C1466" t="inlineStr">
        <is>
          <t>державний</t>
        </is>
      </c>
      <c r="D1466" t="inlineStr">
        <is>
          <t>Активи</t>
        </is>
      </c>
      <c r="E1466" t="inlineStr">
        <is>
          <t>(без привʼязки)</t>
        </is>
      </c>
      <c r="F1466" t="inlineStr">
        <is>
          <t>9</t>
        </is>
      </c>
      <c r="G1466" t="inlineStr">
        <is>
          <t>92</t>
        </is>
      </c>
      <c r="H1466" t="inlineStr">
        <is>
          <t>922</t>
        </is>
      </c>
      <c r="I1466" t="inlineStr">
        <is>
          <t>9221</t>
        </is>
      </c>
      <c r="J1466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1466" t="inlineStr">
        <is>
          <t>А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6</t>
        </is>
      </c>
      <c r="B1467" t="inlineStr">
        <is>
          <t>АТ "Ощадбанк"</t>
        </is>
      </c>
      <c r="C1467" t="inlineStr">
        <is>
          <t>державний</t>
        </is>
      </c>
      <c r="D1467" t="inlineStr">
        <is>
          <t>Активи</t>
        </is>
      </c>
      <c r="E1467" t="inlineStr">
        <is>
          <t>(без привʼязки)</t>
        </is>
      </c>
      <c r="F1467" t="inlineStr">
        <is>
          <t>9</t>
        </is>
      </c>
      <c r="G1467" t="inlineStr">
        <is>
          <t>92</t>
        </is>
      </c>
      <c r="H1467" t="inlineStr">
        <is>
          <t>922</t>
        </is>
      </c>
      <c r="I1467" t="inlineStr">
        <is>
          <t>9228</t>
        </is>
      </c>
      <c r="J1467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1467" t="inlineStr">
        <is>
          <t>А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6</t>
        </is>
      </c>
      <c r="B1468" t="inlineStr">
        <is>
          <t>АТ "Ощадбанк"</t>
        </is>
      </c>
      <c r="C1468" t="inlineStr">
        <is>
          <t>державний</t>
        </is>
      </c>
      <c r="D1468" t="inlineStr">
        <is>
          <t>Активи</t>
        </is>
      </c>
      <c r="E1468" t="inlineStr">
        <is>
          <t>(без привʼязки)</t>
        </is>
      </c>
      <c r="F1468" t="inlineStr">
        <is>
          <t>9</t>
        </is>
      </c>
      <c r="G1468" t="inlineStr">
        <is>
          <t>93</t>
        </is>
      </c>
      <c r="H1468" t="inlineStr">
        <is>
          <t>932</t>
        </is>
      </c>
      <c r="I1468" t="inlineStr">
        <is>
          <t>9328</t>
        </is>
      </c>
      <c r="J1468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K1468" t="inlineStr">
        <is>
          <t>А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6</t>
        </is>
      </c>
      <c r="B1469" t="inlineStr">
        <is>
          <t>АТ "Ощадбанк"</t>
        </is>
      </c>
      <c r="C1469" t="inlineStr">
        <is>
          <t>державний</t>
        </is>
      </c>
      <c r="D1469" t="inlineStr">
        <is>
          <t>Активи</t>
        </is>
      </c>
      <c r="E1469" t="inlineStr">
        <is>
          <t>(без привʼязки)</t>
        </is>
      </c>
      <c r="F1469" t="inlineStr">
        <is>
          <t>9</t>
        </is>
      </c>
      <c r="G1469" t="inlineStr">
        <is>
          <t>93</t>
        </is>
      </c>
      <c r="H1469" t="inlineStr">
        <is>
          <t>935</t>
        </is>
      </c>
      <c r="I1469" t="inlineStr">
        <is>
          <t>9350</t>
        </is>
      </c>
      <c r="J1469" t="inlineStr">
        <is>
          <t>Активи до отримання та депозити до розміщення за спотовими контрактами</t>
        </is>
      </c>
      <c r="K1469" t="inlineStr">
        <is>
          <t>А</t>
        </is>
      </c>
      <c r="L1469" t="n">
        <v>18487753.67117</v>
      </c>
      <c r="M1469" t="n">
        <v>18211352.58565</v>
      </c>
      <c r="N1469" t="n">
        <v>276401.08552</v>
      </c>
      <c r="O1469" t="n">
        <v>18487753.67117</v>
      </c>
      <c r="P1469" t="n">
        <v>18211352.58565</v>
      </c>
      <c r="Q1469" t="n">
        <v>276401.08552</v>
      </c>
      <c r="R1469" t="n">
        <v>0</v>
      </c>
      <c r="S1469" t="n">
        <v>0</v>
      </c>
      <c r="T1469" t="n">
        <v>0</v>
      </c>
    </row>
    <row r="1470">
      <c r="A1470" t="inlineStr">
        <is>
          <t>6</t>
        </is>
      </c>
      <c r="B1470" t="inlineStr">
        <is>
          <t>АТ "Ощадбанк"</t>
        </is>
      </c>
      <c r="C1470" t="inlineStr">
        <is>
          <t>державний</t>
        </is>
      </c>
      <c r="D1470" t="inlineStr">
        <is>
          <t>Активи</t>
        </is>
      </c>
      <c r="E1470" t="inlineStr">
        <is>
          <t>(без привʼязки)</t>
        </is>
      </c>
      <c r="F1470" t="inlineStr">
        <is>
          <t>9</t>
        </is>
      </c>
      <c r="G1470" t="inlineStr">
        <is>
          <t>93</t>
        </is>
      </c>
      <c r="H1470" t="inlineStr">
        <is>
          <t>935</t>
        </is>
      </c>
      <c r="I1470" t="inlineStr">
        <is>
          <t>9352</t>
        </is>
      </c>
      <c r="J1470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K1470" t="inlineStr">
        <is>
          <t>А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6</t>
        </is>
      </c>
      <c r="B1471" t="inlineStr">
        <is>
          <t>АТ "Ощадбанк"</t>
        </is>
      </c>
      <c r="C1471" t="inlineStr">
        <is>
          <t>державний</t>
        </is>
      </c>
      <c r="D1471" t="inlineStr">
        <is>
          <t>Активи</t>
        </is>
      </c>
      <c r="E1471" t="inlineStr">
        <is>
          <t>(без привʼязки)</t>
        </is>
      </c>
      <c r="F1471" t="inlineStr">
        <is>
          <t>9</t>
        </is>
      </c>
      <c r="G1471" t="inlineStr">
        <is>
          <t>93</t>
        </is>
      </c>
      <c r="H1471" t="inlineStr">
        <is>
          <t>935</t>
        </is>
      </c>
      <c r="I1471" t="inlineStr">
        <is>
          <t>9358</t>
        </is>
      </c>
      <c r="J1471" t="inlineStr">
        <is>
          <t>Грошові потоки до отримання за процентними своп-контрактами</t>
        </is>
      </c>
      <c r="K1471" t="inlineStr">
        <is>
          <t>А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6</t>
        </is>
      </c>
      <c r="B1472" t="inlineStr">
        <is>
          <t>АТ "Ощадбанк"</t>
        </is>
      </c>
      <c r="C1472" t="inlineStr">
        <is>
          <t>державний</t>
        </is>
      </c>
      <c r="D1472" t="inlineStr">
        <is>
          <t>Активи</t>
        </is>
      </c>
      <c r="E1472" t="inlineStr">
        <is>
          <t>(без привʼязки)</t>
        </is>
      </c>
      <c r="F1472" t="inlineStr">
        <is>
          <t>9</t>
        </is>
      </c>
      <c r="G1472" t="inlineStr">
        <is>
          <t>95</t>
        </is>
      </c>
      <c r="H1472" t="inlineStr">
        <is>
          <t>950</t>
        </is>
      </c>
      <c r="I1472" t="inlineStr">
        <is>
          <t>9500</t>
        </is>
      </c>
      <c r="J1472" t="inlineStr">
        <is>
          <t>Отримана застава</t>
        </is>
      </c>
      <c r="K1472" t="inlineStr">
        <is>
          <t>А</t>
        </is>
      </c>
      <c r="L1472" t="n">
        <v>2853332.38115</v>
      </c>
      <c r="M1472" t="n">
        <v>2758509.58919</v>
      </c>
      <c r="N1472" t="n">
        <v>94822.79196</v>
      </c>
      <c r="O1472" t="n">
        <v>2156199.19963</v>
      </c>
      <c r="P1472" t="n">
        <v>2043222.97245</v>
      </c>
      <c r="Q1472" t="n">
        <v>112976.22718</v>
      </c>
      <c r="R1472" t="n">
        <v>91795766.8462</v>
      </c>
      <c r="S1472" t="n">
        <v>89809228.46551999</v>
      </c>
      <c r="T1472" t="n">
        <v>1986538.38068</v>
      </c>
    </row>
    <row r="1473">
      <c r="A1473" t="inlineStr">
        <is>
          <t>6</t>
        </is>
      </c>
      <c r="B1473" t="inlineStr">
        <is>
          <t>АТ "Ощадбанк"</t>
        </is>
      </c>
      <c r="C1473" t="inlineStr">
        <is>
          <t>державний</t>
        </is>
      </c>
      <c r="D1473" t="inlineStr">
        <is>
          <t>Активи</t>
        </is>
      </c>
      <c r="E1473" t="inlineStr">
        <is>
          <t>(без привʼязки)</t>
        </is>
      </c>
      <c r="F1473" t="inlineStr">
        <is>
          <t>9</t>
        </is>
      </c>
      <c r="G1473" t="inlineStr">
        <is>
          <t>95</t>
        </is>
      </c>
      <c r="H1473" t="inlineStr">
        <is>
          <t>950</t>
        </is>
      </c>
      <c r="I1473" t="inlineStr">
        <is>
          <t>9503</t>
        </is>
      </c>
      <c r="J1473" t="inlineStr">
        <is>
          <t>Застава за складськими свідоцтвами</t>
        </is>
      </c>
      <c r="K1473" t="inlineStr">
        <is>
          <t>А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6</t>
        </is>
      </c>
      <c r="B1474" t="inlineStr">
        <is>
          <t>АТ "Ощадбанк"</t>
        </is>
      </c>
      <c r="C1474" t="inlineStr">
        <is>
          <t>державний</t>
        </is>
      </c>
      <c r="D1474" t="inlineStr">
        <is>
          <t>Активи</t>
        </is>
      </c>
      <c r="E1474" t="inlineStr">
        <is>
          <t>(без привʼязки)</t>
        </is>
      </c>
      <c r="F1474" t="inlineStr">
        <is>
          <t>9</t>
        </is>
      </c>
      <c r="G1474" t="inlineStr">
        <is>
          <t>95</t>
        </is>
      </c>
      <c r="H1474" t="inlineStr">
        <is>
          <t>952</t>
        </is>
      </c>
      <c r="I1474" t="inlineStr">
        <is>
          <t>9520</t>
        </is>
      </c>
      <c r="J1474" t="inlineStr">
        <is>
          <t>Земельні ділянки</t>
        </is>
      </c>
      <c r="K1474" t="inlineStr">
        <is>
          <t>А</t>
        </is>
      </c>
      <c r="L1474" t="n">
        <v>57587.94663</v>
      </c>
      <c r="M1474" t="n">
        <v>57493.17815</v>
      </c>
      <c r="N1474" t="n">
        <v>94.76848</v>
      </c>
      <c r="O1474" t="n">
        <v>102699.60926</v>
      </c>
      <c r="P1474" t="n">
        <v>102584.02</v>
      </c>
      <c r="Q1474" t="n">
        <v>115.58926</v>
      </c>
      <c r="R1474" t="n">
        <v>4488085.71829</v>
      </c>
      <c r="S1474" t="n">
        <v>4483210.23482</v>
      </c>
      <c r="T1474" t="n">
        <v>4875.48347</v>
      </c>
    </row>
    <row r="1475">
      <c r="A1475" t="inlineStr">
        <is>
          <t>6</t>
        </is>
      </c>
      <c r="B1475" t="inlineStr">
        <is>
          <t>АТ "Ощадбанк"</t>
        </is>
      </c>
      <c r="C1475" t="inlineStr">
        <is>
          <t>державний</t>
        </is>
      </c>
      <c r="D1475" t="inlineStr">
        <is>
          <t>Активи</t>
        </is>
      </c>
      <c r="E1475" t="inlineStr">
        <is>
          <t>(без привʼязки)</t>
        </is>
      </c>
      <c r="F1475" t="inlineStr">
        <is>
          <t>9</t>
        </is>
      </c>
      <c r="G1475" t="inlineStr">
        <is>
          <t>95</t>
        </is>
      </c>
      <c r="H1475" t="inlineStr">
        <is>
          <t>952</t>
        </is>
      </c>
      <c r="I1475" t="inlineStr">
        <is>
          <t>9521</t>
        </is>
      </c>
      <c r="J1475" t="inlineStr">
        <is>
          <t>Нерухоме майно житлового призначення</t>
        </is>
      </c>
      <c r="K1475" t="inlineStr">
        <is>
          <t>А</t>
        </is>
      </c>
      <c r="L1475" t="n">
        <v>708271.7903</v>
      </c>
      <c r="M1475" t="n">
        <v>708271.7903</v>
      </c>
      <c r="N1475" t="n">
        <v>0</v>
      </c>
      <c r="O1475" t="n">
        <v>306568.13513</v>
      </c>
      <c r="P1475" t="n">
        <v>306568.13513</v>
      </c>
      <c r="Q1475" t="n">
        <v>0</v>
      </c>
      <c r="R1475" t="n">
        <v>29821165.28297</v>
      </c>
      <c r="S1475" t="n">
        <v>29821165.28297</v>
      </c>
      <c r="T1475" t="n">
        <v>0</v>
      </c>
    </row>
    <row r="1476">
      <c r="A1476" t="inlineStr">
        <is>
          <t>6</t>
        </is>
      </c>
      <c r="B1476" t="inlineStr">
        <is>
          <t>АТ "Ощадбанк"</t>
        </is>
      </c>
      <c r="C1476" t="inlineStr">
        <is>
          <t>державний</t>
        </is>
      </c>
      <c r="D1476" t="inlineStr">
        <is>
          <t>Активи</t>
        </is>
      </c>
      <c r="E1476" t="inlineStr">
        <is>
          <t>(без привʼязки)</t>
        </is>
      </c>
      <c r="F1476" t="inlineStr">
        <is>
          <t>9</t>
        </is>
      </c>
      <c r="G1476" t="inlineStr">
        <is>
          <t>95</t>
        </is>
      </c>
      <c r="H1476" t="inlineStr">
        <is>
          <t>952</t>
        </is>
      </c>
      <c r="I1476" t="inlineStr">
        <is>
          <t>9523</t>
        </is>
      </c>
      <c r="J1476" t="inlineStr">
        <is>
          <t>Інші об'єкти нерухомого майна</t>
        </is>
      </c>
      <c r="K1476" t="inlineStr">
        <is>
          <t>А</t>
        </is>
      </c>
      <c r="L1476" t="n">
        <v>792658.51407</v>
      </c>
      <c r="M1476" t="n">
        <v>507338.05948</v>
      </c>
      <c r="N1476" t="n">
        <v>285320.45459</v>
      </c>
      <c r="O1476" t="n">
        <v>695301.36895</v>
      </c>
      <c r="P1476" t="n">
        <v>694563.542</v>
      </c>
      <c r="Q1476" t="n">
        <v>737.82695</v>
      </c>
      <c r="R1476" t="n">
        <v>53345908.2129</v>
      </c>
      <c r="S1476" t="n">
        <v>53040304.6615</v>
      </c>
      <c r="T1476" t="n">
        <v>305603.5514</v>
      </c>
    </row>
    <row r="1477">
      <c r="A1477" t="inlineStr">
        <is>
          <t>6</t>
        </is>
      </c>
      <c r="B1477" t="inlineStr">
        <is>
          <t>АТ "Ощадбанк"</t>
        </is>
      </c>
      <c r="C1477" t="inlineStr">
        <is>
          <t>державний</t>
        </is>
      </c>
      <c r="D1477" t="inlineStr">
        <is>
          <t>Активи</t>
        </is>
      </c>
      <c r="E1477" t="inlineStr">
        <is>
          <t>(без привʼязки)</t>
        </is>
      </c>
      <c r="F1477" t="inlineStr">
        <is>
          <t>9</t>
        </is>
      </c>
      <c r="G1477" t="inlineStr">
        <is>
          <t>96</t>
        </is>
      </c>
      <c r="H1477" t="inlineStr">
        <is>
          <t>960</t>
        </is>
      </c>
      <c r="I1477" t="inlineStr">
        <is>
          <t>9600</t>
        </is>
      </c>
      <c r="J1477" t="inlineStr">
        <is>
          <t>Списана за рахунок спеціальних резервів заборгованість за нарахованими доходами за операціями з банками</t>
        </is>
      </c>
      <c r="K1477" t="inlineStr">
        <is>
          <t>А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6</t>
        </is>
      </c>
      <c r="B1478" t="inlineStr">
        <is>
          <t>АТ "Ощадбанк"</t>
        </is>
      </c>
      <c r="C1478" t="inlineStr">
        <is>
          <t>державний</t>
        </is>
      </c>
      <c r="D1478" t="inlineStr">
        <is>
          <t>Активи</t>
        </is>
      </c>
      <c r="E1478" t="inlineStr">
        <is>
          <t>(без привʼязки)</t>
        </is>
      </c>
      <c r="F1478" t="inlineStr">
        <is>
          <t>9</t>
        </is>
      </c>
      <c r="G1478" t="inlineStr">
        <is>
          <t>96</t>
        </is>
      </c>
      <c r="H1478" t="inlineStr">
        <is>
          <t>960</t>
        </is>
      </c>
      <c r="I1478" t="inlineStr">
        <is>
          <t>9601</t>
        </is>
      </c>
      <c r="J1478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K1478" t="inlineStr">
        <is>
          <t>А</t>
        </is>
      </c>
      <c r="L1478" t="n">
        <v>82.33879</v>
      </c>
      <c r="M1478" t="n">
        <v>1.31179</v>
      </c>
      <c r="N1478" t="n">
        <v>81.027</v>
      </c>
      <c r="O1478" t="n">
        <v>48.89126</v>
      </c>
      <c r="P1478" t="n">
        <v>0.09395000000000001</v>
      </c>
      <c r="Q1478" t="n">
        <v>48.79731</v>
      </c>
      <c r="R1478" t="n">
        <v>6530.00475</v>
      </c>
      <c r="S1478" t="n">
        <v>2034.74117</v>
      </c>
      <c r="T1478" t="n">
        <v>4495.26358</v>
      </c>
    </row>
    <row r="1479">
      <c r="A1479" t="inlineStr">
        <is>
          <t>6</t>
        </is>
      </c>
      <c r="B1479" t="inlineStr">
        <is>
          <t>АТ "Ощадбанк"</t>
        </is>
      </c>
      <c r="C1479" t="inlineStr">
        <is>
          <t>державний</t>
        </is>
      </c>
      <c r="D1479" t="inlineStr">
        <is>
          <t>Активи</t>
        </is>
      </c>
      <c r="E1479" t="inlineStr">
        <is>
          <t>(без привʼязки)</t>
        </is>
      </c>
      <c r="F1479" t="inlineStr">
        <is>
          <t>9</t>
        </is>
      </c>
      <c r="G1479" t="inlineStr">
        <is>
          <t>96</t>
        </is>
      </c>
      <c r="H1479" t="inlineStr">
        <is>
          <t>961</t>
        </is>
      </c>
      <c r="I1479" t="inlineStr">
        <is>
          <t>9610</t>
        </is>
      </c>
      <c r="J1479" t="inlineStr">
        <is>
          <t>Списана у збиток заборгованість за коштами на кореспондентських рахунках</t>
        </is>
      </c>
      <c r="K1479" t="inlineStr">
        <is>
          <t>А</t>
        </is>
      </c>
      <c r="L1479" t="n">
        <v>97264.22723999999</v>
      </c>
      <c r="M1479" t="n">
        <v>0</v>
      </c>
      <c r="N1479" t="n">
        <v>97264.22723999999</v>
      </c>
      <c r="O1479" t="n">
        <v>60422.34885</v>
      </c>
      <c r="P1479" t="n">
        <v>0</v>
      </c>
      <c r="Q1479" t="n">
        <v>60422.34885</v>
      </c>
      <c r="R1479" t="n">
        <v>6052212.24468</v>
      </c>
      <c r="S1479" t="n">
        <v>673382.39193</v>
      </c>
      <c r="T1479" t="n">
        <v>5378829.85275</v>
      </c>
    </row>
    <row r="1480">
      <c r="A1480" t="inlineStr">
        <is>
          <t>6</t>
        </is>
      </c>
      <c r="B1480" t="inlineStr">
        <is>
          <t>АТ "Ощадбанк"</t>
        </is>
      </c>
      <c r="C1480" t="inlineStr">
        <is>
          <t>державний</t>
        </is>
      </c>
      <c r="D1480" t="inlineStr">
        <is>
          <t>Активи</t>
        </is>
      </c>
      <c r="E1480" t="inlineStr">
        <is>
          <t>(без привʼязки)</t>
        </is>
      </c>
      <c r="F1480" t="inlineStr">
        <is>
          <t>9</t>
        </is>
      </c>
      <c r="G1480" t="inlineStr">
        <is>
          <t>96</t>
        </is>
      </c>
      <c r="H1480" t="inlineStr">
        <is>
          <t>961</t>
        </is>
      </c>
      <c r="I1480" t="inlineStr">
        <is>
          <t>9611</t>
        </is>
      </c>
      <c r="J1480" t="inlineStr">
        <is>
          <t>Списана у збиток заборгованість за кредитними операціями</t>
        </is>
      </c>
      <c r="K1480" t="inlineStr">
        <is>
          <t>А</t>
        </is>
      </c>
      <c r="L1480" t="n">
        <v>1458775.01919</v>
      </c>
      <c r="M1480" t="n">
        <v>2.04401</v>
      </c>
      <c r="N1480" t="n">
        <v>1458772.97518</v>
      </c>
      <c r="O1480" t="n">
        <v>1026542.92396</v>
      </c>
      <c r="P1480" t="n">
        <v>927.01213</v>
      </c>
      <c r="Q1480" t="n">
        <v>1025615.91183</v>
      </c>
      <c r="R1480" t="n">
        <v>90643931.18686</v>
      </c>
      <c r="S1480" t="n">
        <v>10898838.59271</v>
      </c>
      <c r="T1480" t="n">
        <v>79745092.59415001</v>
      </c>
    </row>
    <row r="1481">
      <c r="A1481" t="inlineStr">
        <is>
          <t>6</t>
        </is>
      </c>
      <c r="B1481" t="inlineStr">
        <is>
          <t>АТ "Ощадбанк"</t>
        </is>
      </c>
      <c r="C1481" t="inlineStr">
        <is>
          <t>державний</t>
        </is>
      </c>
      <c r="D1481" t="inlineStr">
        <is>
          <t>Активи</t>
        </is>
      </c>
      <c r="E1481" t="inlineStr">
        <is>
          <t>(без привʼязки)</t>
        </is>
      </c>
      <c r="F1481" t="inlineStr">
        <is>
          <t>9</t>
        </is>
      </c>
      <c r="G1481" t="inlineStr">
        <is>
          <t>96</t>
        </is>
      </c>
      <c r="H1481" t="inlineStr">
        <is>
          <t>961</t>
        </is>
      </c>
      <c r="I1481" t="inlineStr">
        <is>
          <t>9613</t>
        </is>
      </c>
      <c r="J1481" t="inlineStr">
        <is>
          <t>Списана у збиток заборгованість за операціями з цінними паперами</t>
        </is>
      </c>
      <c r="K1481" t="inlineStr">
        <is>
          <t>А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69816.5</v>
      </c>
      <c r="S1481" t="n">
        <v>69816.5</v>
      </c>
      <c r="T1481" t="n">
        <v>0</v>
      </c>
    </row>
    <row r="1482">
      <c r="A1482" t="inlineStr">
        <is>
          <t>6</t>
        </is>
      </c>
      <c r="B1482" t="inlineStr">
        <is>
          <t>АТ "Ощадбанк"</t>
        </is>
      </c>
      <c r="C1482" t="inlineStr">
        <is>
          <t>державний</t>
        </is>
      </c>
      <c r="D1482" t="inlineStr">
        <is>
          <t>Активи</t>
        </is>
      </c>
      <c r="E1482" t="inlineStr">
        <is>
          <t>(без привʼязки)</t>
        </is>
      </c>
      <c r="F1482" t="inlineStr">
        <is>
          <t>9</t>
        </is>
      </c>
      <c r="G1482" t="inlineStr">
        <is>
          <t>96</t>
        </is>
      </c>
      <c r="H1482" t="inlineStr">
        <is>
          <t>961</t>
        </is>
      </c>
      <c r="I1482" t="inlineStr">
        <is>
          <t>9615</t>
        </is>
      </c>
      <c r="J1482" t="inlineStr">
        <is>
          <t>Списана у збиток дебіторська заборгованість</t>
        </is>
      </c>
      <c r="K1482" t="inlineStr">
        <is>
          <t>А</t>
        </is>
      </c>
      <c r="L1482" t="n">
        <v>6963.50385</v>
      </c>
      <c r="M1482" t="n">
        <v>509.15387</v>
      </c>
      <c r="N1482" t="n">
        <v>6454.34998</v>
      </c>
      <c r="O1482" t="n">
        <v>3633.87005</v>
      </c>
      <c r="P1482" t="n">
        <v>173.27807</v>
      </c>
      <c r="Q1482" t="n">
        <v>3460.59198</v>
      </c>
      <c r="R1482" t="n">
        <v>2057168.5464</v>
      </c>
      <c r="S1482" t="n">
        <v>1697647.99923</v>
      </c>
      <c r="T1482" t="n">
        <v>359520.54717</v>
      </c>
    </row>
    <row r="1483">
      <c r="A1483" t="inlineStr">
        <is>
          <t>6</t>
        </is>
      </c>
      <c r="B1483" t="inlineStr">
        <is>
          <t>АТ "Ощадбанк"</t>
        </is>
      </c>
      <c r="C1483" t="inlineStr">
        <is>
          <t>державний</t>
        </is>
      </c>
      <c r="D1483" t="inlineStr">
        <is>
          <t>Активи</t>
        </is>
      </c>
      <c r="E1483" t="inlineStr">
        <is>
          <t>(без привʼязки)</t>
        </is>
      </c>
      <c r="F1483" t="inlineStr">
        <is>
          <t>9</t>
        </is>
      </c>
      <c r="G1483" t="inlineStr">
        <is>
          <t>96</t>
        </is>
      </c>
      <c r="H1483" t="inlineStr">
        <is>
          <t>961</t>
        </is>
      </c>
      <c r="I1483" t="inlineStr">
        <is>
          <t>9617</t>
        </is>
      </c>
      <c r="J1483" t="inlineStr">
        <is>
          <t>Списана у збиток заборгованість банків за іншими активами</t>
        </is>
      </c>
      <c r="K1483" t="inlineStr">
        <is>
          <t>А</t>
        </is>
      </c>
      <c r="L1483" t="n">
        <v>3012.44833</v>
      </c>
      <c r="M1483" t="n">
        <v>861.56436</v>
      </c>
      <c r="N1483" t="n">
        <v>2150.88397</v>
      </c>
      <c r="O1483" t="n">
        <v>2775.61153</v>
      </c>
      <c r="P1483" t="n">
        <v>567.0956200000001</v>
      </c>
      <c r="Q1483" t="n">
        <v>2208.51591</v>
      </c>
      <c r="R1483" t="n">
        <v>525943.36756</v>
      </c>
      <c r="S1483" t="n">
        <v>452843.48434</v>
      </c>
      <c r="T1483" t="n">
        <v>73099.88322</v>
      </c>
    </row>
    <row r="1484">
      <c r="A1484" t="inlineStr">
        <is>
          <t>6</t>
        </is>
      </c>
      <c r="B1484" t="inlineStr">
        <is>
          <t>АТ "Ощадбанк"</t>
        </is>
      </c>
      <c r="C1484" t="inlineStr">
        <is>
          <t>державний</t>
        </is>
      </c>
      <c r="D1484" t="inlineStr">
        <is>
          <t>Активи</t>
        </is>
      </c>
      <c r="E1484" t="inlineStr">
        <is>
          <t>(без привʼязки)</t>
        </is>
      </c>
      <c r="F1484" t="inlineStr">
        <is>
          <t>9</t>
        </is>
      </c>
      <c r="G1484" t="inlineStr">
        <is>
          <t>96</t>
        </is>
      </c>
      <c r="H1484" t="inlineStr">
        <is>
          <t>961</t>
        </is>
      </c>
      <c r="I1484" t="inlineStr">
        <is>
          <t>9618</t>
        </is>
      </c>
      <c r="J1484" t="inlineStr">
        <is>
          <t>Списана у збиток заборгованість клієнтів за іншими активами</t>
        </is>
      </c>
      <c r="K1484" t="inlineStr">
        <is>
          <t>А</t>
        </is>
      </c>
      <c r="L1484" t="n">
        <v>2960.42833</v>
      </c>
      <c r="M1484" t="n">
        <v>113.65409</v>
      </c>
      <c r="N1484" t="n">
        <v>2846.77424</v>
      </c>
      <c r="O1484" t="n">
        <v>580.8121599999999</v>
      </c>
      <c r="P1484" t="n">
        <v>3.34012</v>
      </c>
      <c r="Q1484" t="n">
        <v>577.47204</v>
      </c>
      <c r="R1484" t="n">
        <v>125266.18969</v>
      </c>
      <c r="S1484" t="n">
        <v>72907.41688999999</v>
      </c>
      <c r="T1484" t="n">
        <v>52358.7728</v>
      </c>
    </row>
    <row r="1485">
      <c r="A1485" t="inlineStr">
        <is>
          <t>6</t>
        </is>
      </c>
      <c r="B1485" t="inlineStr">
        <is>
          <t>АТ "Ощадбанк"</t>
        </is>
      </c>
      <c r="C1485" t="inlineStr">
        <is>
          <t>державний</t>
        </is>
      </c>
      <c r="D1485" t="inlineStr">
        <is>
          <t>Активи</t>
        </is>
      </c>
      <c r="E1485" t="inlineStr">
        <is>
          <t>(без привʼязки)</t>
        </is>
      </c>
      <c r="F1485" t="inlineStr">
        <is>
          <t>9</t>
        </is>
      </c>
      <c r="G1485" t="inlineStr">
        <is>
          <t>96</t>
        </is>
      </c>
      <c r="H1485" t="inlineStr">
        <is>
          <t>962</t>
        </is>
      </c>
      <c r="I1485" t="inlineStr">
        <is>
          <t>9620</t>
        </is>
      </c>
      <c r="J148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K1485" t="inlineStr">
        <is>
          <t>А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6</t>
        </is>
      </c>
      <c r="B1486" t="inlineStr">
        <is>
          <t>АТ "Ощадбанк"</t>
        </is>
      </c>
      <c r="C1486" t="inlineStr">
        <is>
          <t>державний</t>
        </is>
      </c>
      <c r="D1486" t="inlineStr">
        <is>
          <t>Активи</t>
        </is>
      </c>
      <c r="E1486" t="inlineStr">
        <is>
          <t>(без привʼязки)</t>
        </is>
      </c>
      <c r="F1486" t="inlineStr">
        <is>
          <t>9</t>
        </is>
      </c>
      <c r="G1486" t="inlineStr">
        <is>
          <t>96</t>
        </is>
      </c>
      <c r="H1486" t="inlineStr">
        <is>
          <t>962</t>
        </is>
      </c>
      <c r="I1486" t="inlineStr">
        <is>
          <t>9621</t>
        </is>
      </c>
      <c r="J1486" t="inlineStr">
        <is>
          <t>Валютні кошти фізичних осіб, які обліковуються на рахунках у Зовнішнекономбанку Росії</t>
        </is>
      </c>
      <c r="K1486" t="inlineStr">
        <is>
          <t>А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6</t>
        </is>
      </c>
      <c r="B1487" t="inlineStr">
        <is>
          <t>АТ "Ощадбанк"</t>
        </is>
      </c>
      <c r="C1487" t="inlineStr">
        <is>
          <t>державний</t>
        </is>
      </c>
      <c r="D1487" t="inlineStr">
        <is>
          <t>Активи</t>
        </is>
      </c>
      <c r="E1487" t="inlineStr">
        <is>
          <t>(без привʼязки)</t>
        </is>
      </c>
      <c r="F1487" t="inlineStr">
        <is>
          <t>9</t>
        </is>
      </c>
      <c r="G1487" t="inlineStr">
        <is>
          <t>97</t>
        </is>
      </c>
      <c r="H1487" t="inlineStr">
        <is>
          <t>970</t>
        </is>
      </c>
      <c r="I1487" t="inlineStr">
        <is>
          <t>9702</t>
        </is>
      </c>
      <c r="J1487" t="inlineStr">
        <is>
          <t>Цінні папери на зберіганні</t>
        </is>
      </c>
      <c r="K1487" t="inlineStr">
        <is>
          <t>А</t>
        </is>
      </c>
      <c r="L1487" t="n">
        <v>1.5514</v>
      </c>
      <c r="M1487" t="n">
        <v>0</v>
      </c>
      <c r="N1487" t="n">
        <v>1.5514</v>
      </c>
      <c r="O1487" t="n">
        <v>0.8318</v>
      </c>
      <c r="P1487" t="n">
        <v>0</v>
      </c>
      <c r="Q1487" t="n">
        <v>0.8318</v>
      </c>
      <c r="R1487" t="n">
        <v>211.75949</v>
      </c>
      <c r="S1487" t="n">
        <v>125.34329</v>
      </c>
      <c r="T1487" t="n">
        <v>86.4162</v>
      </c>
    </row>
    <row r="1488">
      <c r="A1488" t="inlineStr">
        <is>
          <t>6</t>
        </is>
      </c>
      <c r="B1488" t="inlineStr">
        <is>
          <t>АТ "Ощадбанк"</t>
        </is>
      </c>
      <c r="C1488" t="inlineStr">
        <is>
          <t>державний</t>
        </is>
      </c>
      <c r="D1488" t="inlineStr">
        <is>
          <t>Активи</t>
        </is>
      </c>
      <c r="E1488" t="inlineStr">
        <is>
          <t>(без привʼязки)</t>
        </is>
      </c>
      <c r="F1488" t="inlineStr">
        <is>
          <t>9</t>
        </is>
      </c>
      <c r="G1488" t="inlineStr">
        <is>
          <t>97</t>
        </is>
      </c>
      <c r="H1488" t="inlineStr">
        <is>
          <t>970</t>
        </is>
      </c>
      <c r="I1488" t="inlineStr">
        <is>
          <t>9703</t>
        </is>
      </c>
      <c r="J1488" t="inlineStr">
        <is>
          <t>Інші активи на зберіганні</t>
        </is>
      </c>
      <c r="K1488" t="inlineStr">
        <is>
          <t>А</t>
        </is>
      </c>
      <c r="L1488" t="n">
        <v>2.282</v>
      </c>
      <c r="M1488" t="n">
        <v>2.282</v>
      </c>
      <c r="N1488" t="n">
        <v>0</v>
      </c>
      <c r="O1488" t="n">
        <v>0.001</v>
      </c>
      <c r="P1488" t="n">
        <v>0.001</v>
      </c>
      <c r="Q1488" t="n">
        <v>0</v>
      </c>
      <c r="R1488" t="n">
        <v>21.45183</v>
      </c>
      <c r="S1488" t="n">
        <v>21.45183</v>
      </c>
      <c r="T1488" t="n">
        <v>0</v>
      </c>
    </row>
    <row r="1489">
      <c r="A1489" t="inlineStr">
        <is>
          <t>6</t>
        </is>
      </c>
      <c r="B1489" t="inlineStr">
        <is>
          <t>АТ "Ощадбанк"</t>
        </is>
      </c>
      <c r="C1489" t="inlineStr">
        <is>
          <t>державний</t>
        </is>
      </c>
      <c r="D1489" t="inlineStr">
        <is>
          <t>Активи</t>
        </is>
      </c>
      <c r="E1489" t="inlineStr">
        <is>
          <t>(без привʼязки)</t>
        </is>
      </c>
      <c r="F1489" t="inlineStr">
        <is>
          <t>9</t>
        </is>
      </c>
      <c r="G1489" t="inlineStr">
        <is>
          <t>97</t>
        </is>
      </c>
      <c r="H1489" t="inlineStr">
        <is>
          <t>971</t>
        </is>
      </c>
      <c r="I1489" t="inlineStr">
        <is>
          <t>9711</t>
        </is>
      </c>
      <c r="J1489" t="inlineStr">
        <is>
          <t>Житлові чеки в установах ПАТ "Ощадбанк"</t>
        </is>
      </c>
      <c r="K1489" t="inlineStr">
        <is>
          <t>А</t>
        </is>
      </c>
      <c r="L1489" t="n">
        <v>0.12825</v>
      </c>
      <c r="M1489" t="n">
        <v>0.12825</v>
      </c>
      <c r="N1489" t="n">
        <v>0</v>
      </c>
      <c r="O1489" t="n">
        <v>6.15726</v>
      </c>
      <c r="P1489" t="n">
        <v>6.15726</v>
      </c>
      <c r="Q1489" t="n">
        <v>0</v>
      </c>
      <c r="R1489" t="n">
        <v>183674.01776</v>
      </c>
      <c r="S1489" t="n">
        <v>183674.01776</v>
      </c>
      <c r="T1489" t="n">
        <v>0</v>
      </c>
    </row>
    <row r="1490">
      <c r="A1490" t="inlineStr">
        <is>
          <t>6</t>
        </is>
      </c>
      <c r="B1490" t="inlineStr">
        <is>
          <t>АТ "Ощадбанк"</t>
        </is>
      </c>
      <c r="C1490" t="inlineStr">
        <is>
          <t>державний</t>
        </is>
      </c>
      <c r="D1490" t="inlineStr">
        <is>
          <t>Активи</t>
        </is>
      </c>
      <c r="E1490" t="inlineStr">
        <is>
          <t>(без привʼязки)</t>
        </is>
      </c>
      <c r="F1490" t="inlineStr">
        <is>
          <t>9</t>
        </is>
      </c>
      <c r="G1490" t="inlineStr">
        <is>
          <t>97</t>
        </is>
      </c>
      <c r="H1490" t="inlineStr">
        <is>
          <t>971</t>
        </is>
      </c>
      <c r="I1490" t="inlineStr">
        <is>
          <t>9712</t>
        </is>
      </c>
      <c r="J1490" t="inlineStr">
        <is>
          <t>Розрахунки житловими чеками з позабюджетним Державним фондом приватизації</t>
        </is>
      </c>
      <c r="K1490" t="inlineStr">
        <is>
          <t>А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6</t>
        </is>
      </c>
      <c r="B1491" t="inlineStr">
        <is>
          <t>АТ "Ощадбанк"</t>
        </is>
      </c>
      <c r="C1491" t="inlineStr">
        <is>
          <t>державний</t>
        </is>
      </c>
      <c r="D1491" t="inlineStr">
        <is>
          <t>Активи</t>
        </is>
      </c>
      <c r="E1491" t="inlineStr">
        <is>
          <t>(без привʼязки)</t>
        </is>
      </c>
      <c r="F1491" t="inlineStr">
        <is>
          <t>9</t>
        </is>
      </c>
      <c r="G1491" t="inlineStr">
        <is>
          <t>97</t>
        </is>
      </c>
      <c r="H1491" t="inlineStr">
        <is>
          <t>971</t>
        </is>
      </c>
      <c r="I1491" t="inlineStr">
        <is>
          <t>9714</t>
        </is>
      </c>
      <c r="J1491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K1491" t="inlineStr">
        <is>
          <t>А</t>
        </is>
      </c>
      <c r="L1491" t="n">
        <v>2.06888</v>
      </c>
      <c r="M1491" t="n">
        <v>2.06888</v>
      </c>
      <c r="N1491" t="n">
        <v>0</v>
      </c>
      <c r="O1491" t="n">
        <v>0.01488</v>
      </c>
      <c r="P1491" t="n">
        <v>0.01488</v>
      </c>
      <c r="Q1491" t="n">
        <v>0</v>
      </c>
      <c r="R1491" t="n">
        <v>2346.66689</v>
      </c>
      <c r="S1491" t="n">
        <v>2346.66689</v>
      </c>
      <c r="T1491" t="n">
        <v>0</v>
      </c>
    </row>
    <row r="1492">
      <c r="A1492" t="inlineStr">
        <is>
          <t>6</t>
        </is>
      </c>
      <c r="B1492" t="inlineStr">
        <is>
          <t>АТ "Ощадбанк"</t>
        </is>
      </c>
      <c r="C1492" t="inlineStr">
        <is>
          <t>державний</t>
        </is>
      </c>
      <c r="D1492" t="inlineStr">
        <is>
          <t>Активи</t>
        </is>
      </c>
      <c r="E1492" t="inlineStr">
        <is>
          <t>(без привʼязки)</t>
        </is>
      </c>
      <c r="F1492" t="inlineStr">
        <is>
          <t>9</t>
        </is>
      </c>
      <c r="G1492" t="inlineStr">
        <is>
          <t>97</t>
        </is>
      </c>
      <c r="H1492" t="inlineStr">
        <is>
          <t>971</t>
        </is>
      </c>
      <c r="I1492" t="inlineStr">
        <is>
          <t>9715</t>
        </is>
      </c>
      <c r="J1492" t="inlineStr">
        <is>
          <t>Розрахунки установ ПАТ "Ощадбанк" за житловими чеками</t>
        </is>
      </c>
      <c r="K1492" t="inlineStr">
        <is>
          <t>А</t>
        </is>
      </c>
      <c r="L1492" t="n">
        <v>5.22428</v>
      </c>
      <c r="M1492" t="n">
        <v>5.22428</v>
      </c>
      <c r="N1492" t="n">
        <v>0</v>
      </c>
      <c r="O1492" t="n">
        <v>5.22428</v>
      </c>
      <c r="P1492" t="n">
        <v>5.22428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6</t>
        </is>
      </c>
      <c r="B1493" t="inlineStr">
        <is>
          <t>АТ "Ощадбанк"</t>
        </is>
      </c>
      <c r="C1493" t="inlineStr">
        <is>
          <t>державний</t>
        </is>
      </c>
      <c r="D1493" t="inlineStr">
        <is>
          <t>Активи</t>
        </is>
      </c>
      <c r="E1493" t="inlineStr">
        <is>
          <t>(без привʼязки)</t>
        </is>
      </c>
      <c r="F1493" t="inlineStr">
        <is>
          <t>9</t>
        </is>
      </c>
      <c r="G1493" t="inlineStr">
        <is>
          <t>97</t>
        </is>
      </c>
      <c r="H1493" t="inlineStr">
        <is>
          <t>971</t>
        </is>
      </c>
      <c r="I1493" t="inlineStr">
        <is>
          <t>9717</t>
        </is>
      </c>
      <c r="J1493" t="inlineStr">
        <is>
          <t>Житлові чеки, що акумульовані на рахунках фінансових посередників</t>
        </is>
      </c>
      <c r="K1493" t="inlineStr">
        <is>
          <t>А</t>
        </is>
      </c>
      <c r="L1493" t="n">
        <v>0.80162</v>
      </c>
      <c r="M1493" t="n">
        <v>0.80162</v>
      </c>
      <c r="N1493" t="n">
        <v>0</v>
      </c>
      <c r="O1493" t="n">
        <v>0</v>
      </c>
      <c r="P1493" t="n">
        <v>0</v>
      </c>
      <c r="Q1493" t="n">
        <v>0</v>
      </c>
      <c r="R1493" t="n">
        <v>699.71217</v>
      </c>
      <c r="S1493" t="n">
        <v>699.71217</v>
      </c>
      <c r="T1493" t="n">
        <v>0</v>
      </c>
    </row>
    <row r="1494">
      <c r="A1494" t="inlineStr">
        <is>
          <t>6</t>
        </is>
      </c>
      <c r="B1494" t="inlineStr">
        <is>
          <t>АТ "Ощадбанк"</t>
        </is>
      </c>
      <c r="C1494" t="inlineStr">
        <is>
          <t>державний</t>
        </is>
      </c>
      <c r="D1494" t="inlineStr">
        <is>
          <t>Активи</t>
        </is>
      </c>
      <c r="E1494" t="inlineStr">
        <is>
          <t>(без привʼязки)</t>
        </is>
      </c>
      <c r="F1494" t="inlineStr">
        <is>
          <t>9</t>
        </is>
      </c>
      <c r="G1494" t="inlineStr">
        <is>
          <t>97</t>
        </is>
      </c>
      <c r="H1494" t="inlineStr">
        <is>
          <t>971</t>
        </is>
      </c>
      <c r="I1494" t="inlineStr">
        <is>
          <t>9718</t>
        </is>
      </c>
      <c r="J1494" t="inlineStr">
        <is>
          <t>Житлові чеки, що акумульовані для розрахунків за придбані об'єкти приватизації</t>
        </is>
      </c>
      <c r="K1494" t="inlineStr">
        <is>
          <t>А</t>
        </is>
      </c>
      <c r="L1494" t="n">
        <v>0.12187</v>
      </c>
      <c r="M1494" t="n">
        <v>0.12187</v>
      </c>
      <c r="N1494" t="n">
        <v>0</v>
      </c>
      <c r="O1494" t="n">
        <v>0</v>
      </c>
      <c r="P1494" t="n">
        <v>0</v>
      </c>
      <c r="Q1494" t="n">
        <v>0</v>
      </c>
      <c r="R1494" t="n">
        <v>65.67541</v>
      </c>
      <c r="S1494" t="n">
        <v>65.67541</v>
      </c>
      <c r="T1494" t="n">
        <v>0</v>
      </c>
    </row>
    <row r="1495">
      <c r="A1495" t="inlineStr">
        <is>
          <t>6</t>
        </is>
      </c>
      <c r="B1495" t="inlineStr">
        <is>
          <t>АТ "Ощадбанк"</t>
        </is>
      </c>
      <c r="C1495" t="inlineStr">
        <is>
          <t>державний</t>
        </is>
      </c>
      <c r="D1495" t="inlineStr">
        <is>
          <t>Активи</t>
        </is>
      </c>
      <c r="E1495" t="inlineStr">
        <is>
          <t>(без привʼязки)</t>
        </is>
      </c>
      <c r="F1495" t="inlineStr">
        <is>
          <t>9</t>
        </is>
      </c>
      <c r="G1495" t="inlineStr">
        <is>
          <t>97</t>
        </is>
      </c>
      <c r="H1495" t="inlineStr">
        <is>
          <t>974</t>
        </is>
      </c>
      <c r="I1495" t="inlineStr">
        <is>
          <t>9742</t>
        </is>
      </c>
      <c r="J149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K1495" t="inlineStr">
        <is>
          <t>А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6</t>
        </is>
      </c>
      <c r="B1496" t="inlineStr">
        <is>
          <t>АТ "Ощадбанк"</t>
        </is>
      </c>
      <c r="C1496" t="inlineStr">
        <is>
          <t>державний</t>
        </is>
      </c>
      <c r="D1496" t="inlineStr">
        <is>
          <t>Активи</t>
        </is>
      </c>
      <c r="E1496" t="inlineStr">
        <is>
          <t>(без привʼязки)</t>
        </is>
      </c>
      <c r="F1496" t="inlineStr">
        <is>
          <t>9</t>
        </is>
      </c>
      <c r="G1496" t="inlineStr">
        <is>
          <t>97</t>
        </is>
      </c>
      <c r="H1496" t="inlineStr">
        <is>
          <t>974</t>
        </is>
      </c>
      <c r="I1496" t="inlineStr">
        <is>
          <t>9746</t>
        </is>
      </c>
      <c r="J1496" t="inlineStr">
        <is>
          <t>Транзитний рахунок за розрахунковими документами з приватизації</t>
        </is>
      </c>
      <c r="K1496" t="inlineStr">
        <is>
          <t>А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300</v>
      </c>
      <c r="S1496" t="n">
        <v>300</v>
      </c>
      <c r="T1496" t="n">
        <v>0</v>
      </c>
    </row>
    <row r="1497">
      <c r="A1497" t="inlineStr">
        <is>
          <t>6</t>
        </is>
      </c>
      <c r="B1497" t="inlineStr">
        <is>
          <t>АТ "Ощадбанк"</t>
        </is>
      </c>
      <c r="C1497" t="inlineStr">
        <is>
          <t>державний</t>
        </is>
      </c>
      <c r="D1497" t="inlineStr">
        <is>
          <t>Активи</t>
        </is>
      </c>
      <c r="E1497" t="inlineStr">
        <is>
          <t>(без привʼязки)</t>
        </is>
      </c>
      <c r="F1497" t="inlineStr">
        <is>
          <t>9</t>
        </is>
      </c>
      <c r="G1497" t="inlineStr">
        <is>
          <t>97</t>
        </is>
      </c>
      <c r="H1497" t="inlineStr">
        <is>
          <t>976</t>
        </is>
      </c>
      <c r="I1497" t="inlineStr">
        <is>
          <t>9760</t>
        </is>
      </c>
      <c r="J1497" t="inlineStr">
        <is>
          <t>Грошова компенсація заощаджень громадян України в установах ПАТ "Ощадбанк"</t>
        </is>
      </c>
      <c r="K1497" t="inlineStr">
        <is>
          <t>А</t>
        </is>
      </c>
      <c r="L1497" t="n">
        <v>83.12785</v>
      </c>
      <c r="M1497" t="n">
        <v>83.12785</v>
      </c>
      <c r="N1497" t="n">
        <v>0</v>
      </c>
      <c r="O1497" t="n">
        <v>83.12785</v>
      </c>
      <c r="P1497" t="n">
        <v>83.12785</v>
      </c>
      <c r="Q1497" t="n">
        <v>0</v>
      </c>
      <c r="R1497" t="n">
        <v>107649486.47754</v>
      </c>
      <c r="S1497" t="n">
        <v>107649486.47754</v>
      </c>
      <c r="T1497" t="n">
        <v>0</v>
      </c>
    </row>
    <row r="1498">
      <c r="A1498" t="inlineStr">
        <is>
          <t>6</t>
        </is>
      </c>
      <c r="B1498" t="inlineStr">
        <is>
          <t>АТ "Ощадбанк"</t>
        </is>
      </c>
      <c r="C1498" t="inlineStr">
        <is>
          <t>державний</t>
        </is>
      </c>
      <c r="D1498" t="inlineStr">
        <is>
          <t>Активи</t>
        </is>
      </c>
      <c r="E1498" t="inlineStr">
        <is>
          <t>(без привʼязки)</t>
        </is>
      </c>
      <c r="F1498" t="inlineStr">
        <is>
          <t>9</t>
        </is>
      </c>
      <c r="G1498" t="inlineStr">
        <is>
          <t>97</t>
        </is>
      </c>
      <c r="H1498" t="inlineStr">
        <is>
          <t>977</t>
        </is>
      </c>
      <c r="I1498" t="inlineStr">
        <is>
          <t>9770</t>
        </is>
      </c>
      <c r="J1498" t="inlineStr">
        <is>
          <t>Різні цінності і розрахункові документи за придбаними об'єктами приватизації, що відправлені</t>
        </is>
      </c>
      <c r="K1498" t="inlineStr">
        <is>
          <t>А</t>
        </is>
      </c>
      <c r="L1498" t="n">
        <v>4.14741</v>
      </c>
      <c r="M1498" t="n">
        <v>4.14741</v>
      </c>
      <c r="N1498" t="n">
        <v>0</v>
      </c>
      <c r="O1498" t="n">
        <v>1.76405</v>
      </c>
      <c r="P1498" t="n">
        <v>1.76405</v>
      </c>
      <c r="Q1498" t="n">
        <v>0</v>
      </c>
      <c r="R1498" t="n">
        <v>113.65759</v>
      </c>
      <c r="S1498" t="n">
        <v>113.65759</v>
      </c>
      <c r="T1498" t="n">
        <v>0</v>
      </c>
    </row>
    <row r="1499">
      <c r="A1499" t="inlineStr">
        <is>
          <t>6</t>
        </is>
      </c>
      <c r="B1499" t="inlineStr">
        <is>
          <t>АТ "Ощадбанк"</t>
        </is>
      </c>
      <c r="C1499" t="inlineStr">
        <is>
          <t>державний</t>
        </is>
      </c>
      <c r="D1499" t="inlineStr">
        <is>
          <t>Активи</t>
        </is>
      </c>
      <c r="E1499" t="inlineStr">
        <is>
          <t>(без привʼязки)</t>
        </is>
      </c>
      <c r="F1499" t="inlineStr">
        <is>
          <t>9</t>
        </is>
      </c>
      <c r="G1499" t="inlineStr">
        <is>
          <t>97</t>
        </is>
      </c>
      <c r="H1499" t="inlineStr">
        <is>
          <t>978</t>
        </is>
      </c>
      <c r="I1499" t="inlineStr">
        <is>
          <t>9781</t>
        </is>
      </c>
      <c r="J1499" t="inlineStr">
        <is>
          <t>Поточні рахунки банку-управителя з довірчого управління</t>
        </is>
      </c>
      <c r="K1499" t="inlineStr">
        <is>
          <t>А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6</t>
        </is>
      </c>
      <c r="B1500" t="inlineStr">
        <is>
          <t>АТ "Ощадбанк"</t>
        </is>
      </c>
      <c r="C1500" t="inlineStr">
        <is>
          <t>державний</t>
        </is>
      </c>
      <c r="D1500" t="inlineStr">
        <is>
          <t>Активи</t>
        </is>
      </c>
      <c r="E1500" t="inlineStr">
        <is>
          <t>(без привʼязки)</t>
        </is>
      </c>
      <c r="F1500" t="inlineStr">
        <is>
          <t>9</t>
        </is>
      </c>
      <c r="G1500" t="inlineStr">
        <is>
          <t>97</t>
        </is>
      </c>
      <c r="H1500" t="inlineStr">
        <is>
          <t>978</t>
        </is>
      </c>
      <c r="I1500" t="inlineStr">
        <is>
          <t>9782</t>
        </is>
      </c>
      <c r="J1500" t="inlineStr">
        <is>
          <t>Дебіторська заборгованість за операціями довірчого управління</t>
        </is>
      </c>
      <c r="K1500" t="inlineStr">
        <is>
          <t>А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6</t>
        </is>
      </c>
      <c r="B1501" t="inlineStr">
        <is>
          <t>АТ "Ощадбанк"</t>
        </is>
      </c>
      <c r="C1501" t="inlineStr">
        <is>
          <t>державний</t>
        </is>
      </c>
      <c r="D1501" t="inlineStr">
        <is>
          <t>Активи</t>
        </is>
      </c>
      <c r="E1501" t="inlineStr">
        <is>
          <t>(без привʼязки)</t>
        </is>
      </c>
      <c r="F1501" t="inlineStr">
        <is>
          <t>9</t>
        </is>
      </c>
      <c r="G1501" t="inlineStr">
        <is>
          <t>97</t>
        </is>
      </c>
      <c r="H1501" t="inlineStr">
        <is>
          <t>978</t>
        </is>
      </c>
      <c r="I1501" t="inlineStr">
        <is>
          <t>9783</t>
        </is>
      </c>
      <c r="J1501" t="inlineStr">
        <is>
          <t>Цінні папери в довірчому управлінні</t>
        </is>
      </c>
      <c r="K1501" t="inlineStr">
        <is>
          <t>А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6</t>
        </is>
      </c>
      <c r="B1502" t="inlineStr">
        <is>
          <t>АТ "Ощадбанк"</t>
        </is>
      </c>
      <c r="C1502" t="inlineStr">
        <is>
          <t>державний</t>
        </is>
      </c>
      <c r="D1502" t="inlineStr">
        <is>
          <t>Активи</t>
        </is>
      </c>
      <c r="E1502" t="inlineStr">
        <is>
          <t>(без привʼязки)</t>
        </is>
      </c>
      <c r="F1502" t="inlineStr">
        <is>
          <t>9</t>
        </is>
      </c>
      <c r="G1502" t="inlineStr">
        <is>
          <t>97</t>
        </is>
      </c>
      <c r="H1502" t="inlineStr">
        <is>
          <t>978</t>
        </is>
      </c>
      <c r="I1502" t="inlineStr">
        <is>
          <t>9786</t>
        </is>
      </c>
      <c r="J1502" t="inlineStr">
        <is>
          <t>Інші активи в довірчому управлінні</t>
        </is>
      </c>
      <c r="K1502" t="inlineStr">
        <is>
          <t>А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6</t>
        </is>
      </c>
      <c r="B1503" t="inlineStr">
        <is>
          <t>АТ "Ощадбанк"</t>
        </is>
      </c>
      <c r="C1503" t="inlineStr">
        <is>
          <t>державний</t>
        </is>
      </c>
      <c r="D1503" t="inlineStr">
        <is>
          <t>Активи</t>
        </is>
      </c>
      <c r="E1503" t="inlineStr">
        <is>
          <t>(без привʼязки)</t>
        </is>
      </c>
      <c r="F1503" t="inlineStr">
        <is>
          <t>9</t>
        </is>
      </c>
      <c r="G1503" t="inlineStr">
        <is>
          <t>97</t>
        </is>
      </c>
      <c r="H1503" t="inlineStr">
        <is>
          <t>978</t>
        </is>
      </c>
      <c r="I1503" t="inlineStr">
        <is>
          <t>9787</t>
        </is>
      </c>
      <c r="J1503" t="inlineStr">
        <is>
          <t>Витрати за операціями довірчого управління</t>
        </is>
      </c>
      <c r="K1503" t="inlineStr">
        <is>
          <t>А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6</t>
        </is>
      </c>
      <c r="B1504" t="inlineStr">
        <is>
          <t>АТ "Ощадбанк"</t>
        </is>
      </c>
      <c r="C1504" t="inlineStr">
        <is>
          <t>державний</t>
        </is>
      </c>
      <c r="D1504" t="inlineStr">
        <is>
          <t>Активи</t>
        </is>
      </c>
      <c r="E1504" t="inlineStr">
        <is>
          <t>(без привʼязки)</t>
        </is>
      </c>
      <c r="F1504" t="inlineStr">
        <is>
          <t>9</t>
        </is>
      </c>
      <c r="G1504" t="inlineStr">
        <is>
          <t>97</t>
        </is>
      </c>
      <c r="H1504" t="inlineStr">
        <is>
          <t>978</t>
        </is>
      </c>
      <c r="I1504" t="inlineStr">
        <is>
          <t>9788</t>
        </is>
      </c>
      <c r="J1504" t="inlineStr">
        <is>
          <t>Нараховані доходи за об"єктами довірчого управління</t>
        </is>
      </c>
      <c r="K1504" t="inlineStr">
        <is>
          <t>А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6</t>
        </is>
      </c>
      <c r="B1505" t="inlineStr">
        <is>
          <t>АТ "Ощадбанк"</t>
        </is>
      </c>
      <c r="C1505" t="inlineStr">
        <is>
          <t>державний</t>
        </is>
      </c>
      <c r="D1505" t="inlineStr">
        <is>
          <t>Активи</t>
        </is>
      </c>
      <c r="E1505" t="inlineStr">
        <is>
          <t>(без привʼязки)</t>
        </is>
      </c>
      <c r="F1505" t="inlineStr">
        <is>
          <t>9</t>
        </is>
      </c>
      <c r="G1505" t="inlineStr">
        <is>
          <t>98</t>
        </is>
      </c>
      <c r="H1505" t="inlineStr">
        <is>
          <t>980</t>
        </is>
      </c>
      <c r="I1505" t="inlineStr">
        <is>
          <t>9800</t>
        </is>
      </c>
      <c r="J1505" t="inlineStr">
        <is>
          <t>Розрахункові документи за факторинговими операціями</t>
        </is>
      </c>
      <c r="K1505" t="inlineStr">
        <is>
          <t>А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6</t>
        </is>
      </c>
      <c r="B1506" t="inlineStr">
        <is>
          <t>АТ "Ощадбанк"</t>
        </is>
      </c>
      <c r="C1506" t="inlineStr">
        <is>
          <t>державний</t>
        </is>
      </c>
      <c r="D1506" t="inlineStr">
        <is>
          <t>Активи</t>
        </is>
      </c>
      <c r="E1506" t="inlineStr">
        <is>
          <t>(без привʼязки)</t>
        </is>
      </c>
      <c r="F1506" t="inlineStr">
        <is>
          <t>9</t>
        </is>
      </c>
      <c r="G1506" t="inlineStr">
        <is>
          <t>98</t>
        </is>
      </c>
      <c r="H1506" t="inlineStr">
        <is>
          <t>980</t>
        </is>
      </c>
      <c r="I1506" t="inlineStr">
        <is>
          <t>9801</t>
        </is>
      </c>
      <c r="J1506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K1506" t="inlineStr">
        <is>
          <t>А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6</t>
        </is>
      </c>
      <c r="B1507" t="inlineStr">
        <is>
          <t>АТ "Ощадбанк"</t>
        </is>
      </c>
      <c r="C1507" t="inlineStr">
        <is>
          <t>державний</t>
        </is>
      </c>
      <c r="D1507" t="inlineStr">
        <is>
          <t>Активи</t>
        </is>
      </c>
      <c r="E1507" t="inlineStr">
        <is>
          <t>(без привʼязки)</t>
        </is>
      </c>
      <c r="F1507" t="inlineStr">
        <is>
          <t>9</t>
        </is>
      </c>
      <c r="G1507" t="inlineStr">
        <is>
          <t>98</t>
        </is>
      </c>
      <c r="H1507" t="inlineStr">
        <is>
          <t>980</t>
        </is>
      </c>
      <c r="I1507" t="inlineStr">
        <is>
          <t>9802</t>
        </is>
      </c>
      <c r="J1507" t="inlineStr">
        <is>
          <t>Акредитиви до виконання</t>
        </is>
      </c>
      <c r="K1507" t="inlineStr">
        <is>
          <t>А</t>
        </is>
      </c>
      <c r="L1507" t="n">
        <v>13465.10865</v>
      </c>
      <c r="M1507" t="n">
        <v>0</v>
      </c>
      <c r="N1507" t="n">
        <v>13465.10865</v>
      </c>
      <c r="O1507" t="n">
        <v>7219.46458</v>
      </c>
      <c r="P1507" t="n">
        <v>0</v>
      </c>
      <c r="Q1507" t="n">
        <v>7219.46458</v>
      </c>
      <c r="R1507" t="n">
        <v>750034.50111</v>
      </c>
      <c r="S1507" t="n">
        <v>0</v>
      </c>
      <c r="T1507" t="n">
        <v>750034.50111</v>
      </c>
    </row>
    <row r="1508">
      <c r="A1508" t="inlineStr">
        <is>
          <t>6</t>
        </is>
      </c>
      <c r="B1508" t="inlineStr">
        <is>
          <t>АТ "Ощадбанк"</t>
        </is>
      </c>
      <c r="C1508" t="inlineStr">
        <is>
          <t>державний</t>
        </is>
      </c>
      <c r="D1508" t="inlineStr">
        <is>
          <t>Активи</t>
        </is>
      </c>
      <c r="E1508" t="inlineStr">
        <is>
          <t>(без привʼязки)</t>
        </is>
      </c>
      <c r="F1508" t="inlineStr">
        <is>
          <t>9</t>
        </is>
      </c>
      <c r="G1508" t="inlineStr">
        <is>
          <t>98</t>
        </is>
      </c>
      <c r="H1508" t="inlineStr">
        <is>
          <t>980</t>
        </is>
      </c>
      <c r="I1508" t="inlineStr">
        <is>
          <t>9809</t>
        </is>
      </c>
      <c r="J1508" t="inlineStr">
        <is>
          <t>Інші документи за розрахунковими операціями клієнтів</t>
        </is>
      </c>
      <c r="K1508" t="inlineStr">
        <is>
          <t>А</t>
        </is>
      </c>
      <c r="L1508" t="n">
        <v>76.17400000000001</v>
      </c>
      <c r="M1508" t="n">
        <v>76.17400000000001</v>
      </c>
      <c r="N1508" t="n">
        <v>0</v>
      </c>
      <c r="O1508" t="n">
        <v>40.8</v>
      </c>
      <c r="P1508" t="n">
        <v>40.8</v>
      </c>
      <c r="Q1508" t="n">
        <v>0</v>
      </c>
      <c r="R1508" t="n">
        <v>1523.004</v>
      </c>
      <c r="S1508" t="n">
        <v>1523.004</v>
      </c>
      <c r="T1508" t="n">
        <v>0</v>
      </c>
    </row>
    <row r="1509">
      <c r="A1509" t="inlineStr">
        <is>
          <t>6</t>
        </is>
      </c>
      <c r="B1509" t="inlineStr">
        <is>
          <t>АТ "Ощадбанк"</t>
        </is>
      </c>
      <c r="C1509" t="inlineStr">
        <is>
          <t>державний</t>
        </is>
      </c>
      <c r="D1509" t="inlineStr">
        <is>
          <t>Активи</t>
        </is>
      </c>
      <c r="E1509" t="inlineStr">
        <is>
          <t>(без привʼязки)</t>
        </is>
      </c>
      <c r="F1509" t="inlineStr">
        <is>
          <t>9</t>
        </is>
      </c>
      <c r="G1509" t="inlineStr">
        <is>
          <t>98</t>
        </is>
      </c>
      <c r="H1509" t="inlineStr">
        <is>
          <t>981</t>
        </is>
      </c>
      <c r="I1509" t="inlineStr">
        <is>
          <t>9810</t>
        </is>
      </c>
      <c r="J1509" t="inlineStr">
        <is>
          <t>Нерозібрані посилки з цінностями</t>
        </is>
      </c>
      <c r="K1509" t="inlineStr">
        <is>
          <t>А</t>
        </is>
      </c>
      <c r="L1509" t="n">
        <v>46.767</v>
      </c>
      <c r="M1509" t="n">
        <v>46.767</v>
      </c>
      <c r="N1509" t="n">
        <v>0</v>
      </c>
      <c r="O1509" t="n">
        <v>47.221</v>
      </c>
      <c r="P1509" t="n">
        <v>47.221</v>
      </c>
      <c r="Q1509" t="n">
        <v>0</v>
      </c>
      <c r="R1509" t="n">
        <v>1.105</v>
      </c>
      <c r="S1509" t="n">
        <v>1.105</v>
      </c>
      <c r="T1509" t="n">
        <v>0</v>
      </c>
    </row>
    <row r="1510">
      <c r="A1510" t="inlineStr">
        <is>
          <t>6</t>
        </is>
      </c>
      <c r="B1510" t="inlineStr">
        <is>
          <t>АТ "Ощадбанк"</t>
        </is>
      </c>
      <c r="C1510" t="inlineStr">
        <is>
          <t>державний</t>
        </is>
      </c>
      <c r="D1510" t="inlineStr">
        <is>
          <t>Активи</t>
        </is>
      </c>
      <c r="E1510" t="inlineStr">
        <is>
          <t>(без привʼязки)</t>
        </is>
      </c>
      <c r="F1510" t="inlineStr">
        <is>
          <t>9</t>
        </is>
      </c>
      <c r="G1510" t="inlineStr">
        <is>
          <t>98</t>
        </is>
      </c>
      <c r="H1510" t="inlineStr">
        <is>
          <t>981</t>
        </is>
      </c>
      <c r="I1510" t="inlineStr">
        <is>
          <t>9811</t>
        </is>
      </c>
      <c r="J1510" t="inlineStr">
        <is>
          <t>Отримані дозволи на випуск цінних паперів</t>
        </is>
      </c>
      <c r="K1510" t="inlineStr">
        <is>
          <t>А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6</t>
        </is>
      </c>
      <c r="B1511" t="inlineStr">
        <is>
          <t>АТ "Ощадбанк"</t>
        </is>
      </c>
      <c r="C1511" t="inlineStr">
        <is>
          <t>державний</t>
        </is>
      </c>
      <c r="D1511" t="inlineStr">
        <is>
          <t>Активи</t>
        </is>
      </c>
      <c r="E1511" t="inlineStr">
        <is>
          <t>(без привʼязки)</t>
        </is>
      </c>
      <c r="F1511" t="inlineStr">
        <is>
          <t>9</t>
        </is>
      </c>
      <c r="G1511" t="inlineStr">
        <is>
          <t>98</t>
        </is>
      </c>
      <c r="H1511" t="inlineStr">
        <is>
          <t>981</t>
        </is>
      </c>
      <c r="I1511" t="inlineStr">
        <is>
          <t>9812</t>
        </is>
      </c>
      <c r="J1511" t="inlineStr">
        <is>
          <t>Погашені цінності</t>
        </is>
      </c>
      <c r="K1511" t="inlineStr">
        <is>
          <t>А</t>
        </is>
      </c>
      <c r="L1511" t="n">
        <v>0.451</v>
      </c>
      <c r="M1511" t="n">
        <v>0.451</v>
      </c>
      <c r="N1511" t="n">
        <v>0</v>
      </c>
      <c r="O1511" t="n">
        <v>0</v>
      </c>
      <c r="P1511" t="n">
        <v>0</v>
      </c>
      <c r="Q1511" t="n">
        <v>0</v>
      </c>
      <c r="R1511" t="n">
        <v>445.01118</v>
      </c>
      <c r="S1511" t="n">
        <v>445.01118</v>
      </c>
      <c r="T1511" t="n">
        <v>0</v>
      </c>
    </row>
    <row r="1512">
      <c r="A1512" t="inlineStr">
        <is>
          <t>6</t>
        </is>
      </c>
      <c r="B1512" t="inlineStr">
        <is>
          <t>АТ "Ощадбанк"</t>
        </is>
      </c>
      <c r="C1512" t="inlineStr">
        <is>
          <t>державний</t>
        </is>
      </c>
      <c r="D1512" t="inlineStr">
        <is>
          <t>Активи</t>
        </is>
      </c>
      <c r="E1512" t="inlineStr">
        <is>
          <t>(без привʼязки)</t>
        </is>
      </c>
      <c r="F1512" t="inlineStr">
        <is>
          <t>9</t>
        </is>
      </c>
      <c r="G1512" t="inlineStr">
        <is>
          <t>98</t>
        </is>
      </c>
      <c r="H1512" t="inlineStr">
        <is>
          <t>981</t>
        </is>
      </c>
      <c r="I1512" t="inlineStr">
        <is>
          <t>9817</t>
        </is>
      </c>
      <c r="J1512" t="inlineStr">
        <is>
          <t>Запаси готівки Національного банку України, які прийняті на зберігання уповноваженим банком</t>
        </is>
      </c>
      <c r="K1512" t="inlineStr">
        <is>
          <t>А</t>
        </is>
      </c>
      <c r="L1512" t="n">
        <v>22231957.8</v>
      </c>
      <c r="M1512" t="n">
        <v>22231957.8</v>
      </c>
      <c r="N1512" t="n">
        <v>0</v>
      </c>
      <c r="O1512" t="n">
        <v>22105851.8</v>
      </c>
      <c r="P1512" t="n">
        <v>22105851.8</v>
      </c>
      <c r="Q1512" t="n">
        <v>0</v>
      </c>
      <c r="R1512" t="n">
        <v>7196454</v>
      </c>
      <c r="S1512" t="n">
        <v>7196454</v>
      </c>
      <c r="T1512" t="n">
        <v>0</v>
      </c>
    </row>
    <row r="1513">
      <c r="A1513" t="inlineStr">
        <is>
          <t>6</t>
        </is>
      </c>
      <c r="B1513" t="inlineStr">
        <is>
          <t>АТ "Ощадбанк"</t>
        </is>
      </c>
      <c r="C1513" t="inlineStr">
        <is>
          <t>державний</t>
        </is>
      </c>
      <c r="D1513" t="inlineStr">
        <is>
          <t>Активи</t>
        </is>
      </c>
      <c r="E1513" t="inlineStr">
        <is>
          <t>(без привʼязки)</t>
        </is>
      </c>
      <c r="F1513" t="inlineStr">
        <is>
          <t>9</t>
        </is>
      </c>
      <c r="G1513" t="inlineStr">
        <is>
          <t>98</t>
        </is>
      </c>
      <c r="H1513" t="inlineStr">
        <is>
          <t>981</t>
        </is>
      </c>
      <c r="I1513" t="inlineStr">
        <is>
          <t>9819</t>
        </is>
      </c>
      <c r="J1513" t="inlineStr">
        <is>
          <t>Інші цінності і документи</t>
        </is>
      </c>
      <c r="K1513" t="inlineStr">
        <is>
          <t>А</t>
        </is>
      </c>
      <c r="L1513" t="n">
        <v>1391.44652</v>
      </c>
      <c r="M1513" t="n">
        <v>889.268</v>
      </c>
      <c r="N1513" t="n">
        <v>502.17852</v>
      </c>
      <c r="O1513" t="n">
        <v>1381.1391</v>
      </c>
      <c r="P1513" t="n">
        <v>847.0069999999999</v>
      </c>
      <c r="Q1513" t="n">
        <v>534.1321</v>
      </c>
      <c r="R1513" t="n">
        <v>2610.64524</v>
      </c>
      <c r="S1513" t="n">
        <v>2483.97073</v>
      </c>
      <c r="T1513" t="n">
        <v>126.67451</v>
      </c>
    </row>
    <row r="1514">
      <c r="A1514" t="inlineStr">
        <is>
          <t>6</t>
        </is>
      </c>
      <c r="B1514" t="inlineStr">
        <is>
          <t>АТ "Ощадбанк"</t>
        </is>
      </c>
      <c r="C1514" t="inlineStr">
        <is>
          <t>державний</t>
        </is>
      </c>
      <c r="D1514" t="inlineStr">
        <is>
          <t>Активи</t>
        </is>
      </c>
      <c r="E1514" t="inlineStr">
        <is>
          <t>(без привʼязки)</t>
        </is>
      </c>
      <c r="F1514" t="inlineStr">
        <is>
          <t>9</t>
        </is>
      </c>
      <c r="G1514" t="inlineStr">
        <is>
          <t>98</t>
        </is>
      </c>
      <c r="H1514" t="inlineStr">
        <is>
          <t>982</t>
        </is>
      </c>
      <c r="I1514" t="inlineStr">
        <is>
          <t>9820</t>
        </is>
      </c>
      <c r="J1514" t="inlineStr">
        <is>
          <t>Бланки цінних паперів</t>
        </is>
      </c>
      <c r="K1514" t="inlineStr">
        <is>
          <t>А</t>
        </is>
      </c>
      <c r="L1514" t="n">
        <v>0.004</v>
      </c>
      <c r="M1514" t="n">
        <v>0.004</v>
      </c>
      <c r="N1514" t="n">
        <v>0</v>
      </c>
      <c r="O1514" t="n">
        <v>0.026</v>
      </c>
      <c r="P1514" t="n">
        <v>0.026</v>
      </c>
      <c r="Q1514" t="n">
        <v>0</v>
      </c>
      <c r="R1514" t="n">
        <v>7.184</v>
      </c>
      <c r="S1514" t="n">
        <v>7.184</v>
      </c>
      <c r="T1514" t="n">
        <v>0</v>
      </c>
    </row>
    <row r="1515">
      <c r="A1515" t="inlineStr">
        <is>
          <t>6</t>
        </is>
      </c>
      <c r="B1515" t="inlineStr">
        <is>
          <t>АТ "Ощадбанк"</t>
        </is>
      </c>
      <c r="C1515" t="inlineStr">
        <is>
          <t>державний</t>
        </is>
      </c>
      <c r="D1515" t="inlineStr">
        <is>
          <t>Активи</t>
        </is>
      </c>
      <c r="E1515" t="inlineStr">
        <is>
          <t>(без привʼязки)</t>
        </is>
      </c>
      <c r="F1515" t="inlineStr">
        <is>
          <t>9</t>
        </is>
      </c>
      <c r="G1515" t="inlineStr">
        <is>
          <t>98</t>
        </is>
      </c>
      <c r="H1515" t="inlineStr">
        <is>
          <t>982</t>
        </is>
      </c>
      <c r="I1515" t="inlineStr">
        <is>
          <t>9821</t>
        </is>
      </c>
      <c r="J1515" t="inlineStr">
        <is>
          <t>Бланки суворого обліку</t>
        </is>
      </c>
      <c r="K1515" t="inlineStr">
        <is>
          <t>А</t>
        </is>
      </c>
      <c r="L1515" t="n">
        <v>705.562</v>
      </c>
      <c r="M1515" t="n">
        <v>705.562</v>
      </c>
      <c r="N1515" t="n">
        <v>0</v>
      </c>
      <c r="O1515" t="n">
        <v>706.127</v>
      </c>
      <c r="P1515" t="n">
        <v>706.127</v>
      </c>
      <c r="Q1515" t="n">
        <v>0</v>
      </c>
      <c r="R1515" t="n">
        <v>404.644</v>
      </c>
      <c r="S1515" t="n">
        <v>404.644</v>
      </c>
      <c r="T1515" t="n">
        <v>0</v>
      </c>
    </row>
    <row r="1516">
      <c r="A1516" t="inlineStr">
        <is>
          <t>6</t>
        </is>
      </c>
      <c r="B1516" t="inlineStr">
        <is>
          <t>АТ "Ощадбанк"</t>
        </is>
      </c>
      <c r="C1516" t="inlineStr">
        <is>
          <t>державний</t>
        </is>
      </c>
      <c r="D1516" t="inlineStr">
        <is>
          <t>Активи</t>
        </is>
      </c>
      <c r="E1516" t="inlineStr">
        <is>
          <t>(без привʼязки)</t>
        </is>
      </c>
      <c r="F1516" t="inlineStr">
        <is>
          <t>9</t>
        </is>
      </c>
      <c r="G1516" t="inlineStr">
        <is>
          <t>98</t>
        </is>
      </c>
      <c r="H1516" t="inlineStr">
        <is>
          <t>983</t>
        </is>
      </c>
      <c r="I1516" t="inlineStr">
        <is>
          <t>9830</t>
        </is>
      </c>
      <c r="J1516" t="inlineStr">
        <is>
          <t>Документи і цінності, прийняті на інкасо</t>
        </is>
      </c>
      <c r="K1516" t="inlineStr">
        <is>
          <t>А</t>
        </is>
      </c>
      <c r="L1516" t="n">
        <v>168.6836</v>
      </c>
      <c r="M1516" t="n">
        <v>0</v>
      </c>
      <c r="N1516" t="n">
        <v>168.6836</v>
      </c>
      <c r="O1516" t="n">
        <v>134.91391</v>
      </c>
      <c r="P1516" t="n">
        <v>0</v>
      </c>
      <c r="Q1516" t="n">
        <v>134.91391</v>
      </c>
      <c r="R1516" t="n">
        <v>991.1622599999999</v>
      </c>
      <c r="S1516" t="n">
        <v>0</v>
      </c>
      <c r="T1516" t="n">
        <v>991.1622599999999</v>
      </c>
    </row>
    <row r="1517">
      <c r="A1517" t="inlineStr">
        <is>
          <t>6</t>
        </is>
      </c>
      <c r="B1517" t="inlineStr">
        <is>
          <t>АТ "Ощадбанк"</t>
        </is>
      </c>
      <c r="C1517" t="inlineStr">
        <is>
          <t>державний</t>
        </is>
      </c>
      <c r="D1517" t="inlineStr">
        <is>
          <t>Активи</t>
        </is>
      </c>
      <c r="E1517" t="inlineStr">
        <is>
          <t>(без привʼязки)</t>
        </is>
      </c>
      <c r="F1517" t="inlineStr">
        <is>
          <t>9</t>
        </is>
      </c>
      <c r="G1517" t="inlineStr">
        <is>
          <t>98</t>
        </is>
      </c>
      <c r="H1517" t="inlineStr">
        <is>
          <t>983</t>
        </is>
      </c>
      <c r="I1517" t="inlineStr">
        <is>
          <t>9831</t>
        </is>
      </c>
      <c r="J1517" t="inlineStr">
        <is>
          <t>Документи і цінності, відправлені на інкасо</t>
        </is>
      </c>
      <c r="K1517" t="inlineStr">
        <is>
          <t>А</t>
        </is>
      </c>
      <c r="L1517" t="n">
        <v>118.49278</v>
      </c>
      <c r="M1517" t="n">
        <v>0</v>
      </c>
      <c r="N1517" t="n">
        <v>118.49278</v>
      </c>
      <c r="O1517" t="n">
        <v>65.47024999999999</v>
      </c>
      <c r="P1517" t="n">
        <v>0</v>
      </c>
      <c r="Q1517" t="n">
        <v>65.47024999999999</v>
      </c>
      <c r="R1517" t="n">
        <v>1335.72392</v>
      </c>
      <c r="S1517" t="n">
        <v>0</v>
      </c>
      <c r="T1517" t="n">
        <v>1335.72392</v>
      </c>
    </row>
    <row r="1518">
      <c r="A1518" t="inlineStr">
        <is>
          <t>6</t>
        </is>
      </c>
      <c r="B1518" t="inlineStr">
        <is>
          <t>АТ "Ощадбанк"</t>
        </is>
      </c>
      <c r="C1518" t="inlineStr">
        <is>
          <t>державний</t>
        </is>
      </c>
      <c r="D1518" t="inlineStr">
        <is>
          <t>Активи</t>
        </is>
      </c>
      <c r="E1518" t="inlineStr">
        <is>
          <t>(без привʼязки)</t>
        </is>
      </c>
      <c r="F1518" t="inlineStr">
        <is>
          <t>9</t>
        </is>
      </c>
      <c r="G1518" t="inlineStr">
        <is>
          <t>98</t>
        </is>
      </c>
      <c r="H1518" t="inlineStr">
        <is>
          <t>985</t>
        </is>
      </c>
      <c r="I1518" t="inlineStr">
        <is>
          <t>9850</t>
        </is>
      </c>
      <c r="J1518" t="inlineStr">
        <is>
          <t>Кошти на будівництво, які передані в порядку пайової участі</t>
        </is>
      </c>
      <c r="K1518" t="inlineStr">
        <is>
          <t>А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22.04855</v>
      </c>
      <c r="S1518" t="n">
        <v>22.04855</v>
      </c>
      <c r="T1518" t="n">
        <v>0</v>
      </c>
    </row>
    <row r="1519">
      <c r="A1519" t="inlineStr">
        <is>
          <t>6</t>
        </is>
      </c>
      <c r="B1519" t="inlineStr">
        <is>
          <t>АТ "Ощадбанк"</t>
        </is>
      </c>
      <c r="C1519" t="inlineStr">
        <is>
          <t>державний</t>
        </is>
      </c>
      <c r="D1519" t="inlineStr">
        <is>
          <t>Активи</t>
        </is>
      </c>
      <c r="E1519" t="inlineStr">
        <is>
          <t>(без привʼязки)</t>
        </is>
      </c>
      <c r="F1519" t="inlineStr">
        <is>
          <t>9</t>
        </is>
      </c>
      <c r="G1519" t="inlineStr">
        <is>
          <t>98</t>
        </is>
      </c>
      <c r="H1519" t="inlineStr">
        <is>
          <t>986</t>
        </is>
      </c>
      <c r="I1519" t="inlineStr">
        <is>
          <t>9860</t>
        </is>
      </c>
      <c r="J1519" t="inlineStr">
        <is>
          <t>Кредити, що перебувають на обслуговуванні в банку</t>
        </is>
      </c>
      <c r="K1519" t="inlineStr">
        <is>
          <t>А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6</t>
        </is>
      </c>
      <c r="B1520" t="inlineStr">
        <is>
          <t>АТ "Ощадбанк"</t>
        </is>
      </c>
      <c r="C1520" t="inlineStr">
        <is>
          <t>державний</t>
        </is>
      </c>
      <c r="D1520" t="inlineStr">
        <is>
          <t>Активи</t>
        </is>
      </c>
      <c r="E1520" t="inlineStr">
        <is>
          <t>(без привʼязки)</t>
        </is>
      </c>
      <c r="F1520" t="inlineStr">
        <is>
          <t>9</t>
        </is>
      </c>
      <c r="G1520" t="inlineStr">
        <is>
          <t>98</t>
        </is>
      </c>
      <c r="H1520" t="inlineStr">
        <is>
          <t>986</t>
        </is>
      </c>
      <c r="I1520" t="inlineStr">
        <is>
          <t>9861</t>
        </is>
      </c>
      <c r="J1520" t="inlineStr">
        <is>
          <t>Процентні доходи за кредитами, що перебувають на обслуговуванні в банку</t>
        </is>
      </c>
      <c r="K1520" t="inlineStr">
        <is>
          <t>А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6</t>
        </is>
      </c>
      <c r="B1521" t="inlineStr">
        <is>
          <t>АТ "Ощадбанк"</t>
        </is>
      </c>
      <c r="C1521" t="inlineStr">
        <is>
          <t>державний</t>
        </is>
      </c>
      <c r="D1521" t="inlineStr">
        <is>
          <t>Активи</t>
        </is>
      </c>
      <c r="E1521" t="inlineStr">
        <is>
          <t>(без привʼязки)</t>
        </is>
      </c>
      <c r="F1521" t="inlineStr">
        <is>
          <t>9</t>
        </is>
      </c>
      <c r="G1521" t="inlineStr">
        <is>
          <t>98</t>
        </is>
      </c>
      <c r="H1521" t="inlineStr">
        <is>
          <t>989</t>
        </is>
      </c>
      <c r="I1521" t="inlineStr">
        <is>
          <t>9890</t>
        </is>
      </c>
      <c r="J1521" t="inlineStr">
        <is>
          <t>Бланки цінних паперів в підзвіті</t>
        </is>
      </c>
      <c r="K1521" t="inlineStr">
        <is>
          <t>А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6</t>
        </is>
      </c>
      <c r="B1522" t="inlineStr">
        <is>
          <t>АТ "Ощадбанк"</t>
        </is>
      </c>
      <c r="C1522" t="inlineStr">
        <is>
          <t>державний</t>
        </is>
      </c>
      <c r="D1522" t="inlineStr">
        <is>
          <t>Активи</t>
        </is>
      </c>
      <c r="E1522" t="inlineStr">
        <is>
          <t>(без привʼязки)</t>
        </is>
      </c>
      <c r="F1522" t="inlineStr">
        <is>
          <t>9</t>
        </is>
      </c>
      <c r="G1522" t="inlineStr">
        <is>
          <t>98</t>
        </is>
      </c>
      <c r="H1522" t="inlineStr">
        <is>
          <t>989</t>
        </is>
      </c>
      <c r="I1522" t="inlineStr">
        <is>
          <t>9891</t>
        </is>
      </c>
      <c r="J1522" t="inlineStr">
        <is>
          <t>Бланки цінних паперів в дорозі</t>
        </is>
      </c>
      <c r="K1522" t="inlineStr">
        <is>
          <t>А</t>
        </is>
      </c>
      <c r="L1522" t="n">
        <v>0.004</v>
      </c>
      <c r="M1522" t="n">
        <v>0.004</v>
      </c>
      <c r="N1522" t="n">
        <v>0</v>
      </c>
      <c r="O1522" t="n">
        <v>0.004</v>
      </c>
      <c r="P1522" t="n">
        <v>0.004</v>
      </c>
      <c r="Q1522" t="n">
        <v>0</v>
      </c>
      <c r="R1522" t="n">
        <v>0.005</v>
      </c>
      <c r="S1522" t="n">
        <v>0.005</v>
      </c>
      <c r="T1522" t="n">
        <v>0</v>
      </c>
    </row>
    <row r="1523">
      <c r="A1523" t="inlineStr">
        <is>
          <t>6</t>
        </is>
      </c>
      <c r="B1523" t="inlineStr">
        <is>
          <t>АТ "Ощадбанк"</t>
        </is>
      </c>
      <c r="C1523" t="inlineStr">
        <is>
          <t>державний</t>
        </is>
      </c>
      <c r="D1523" t="inlineStr">
        <is>
          <t>Активи</t>
        </is>
      </c>
      <c r="E1523" t="inlineStr">
        <is>
          <t>(без привʼязки)</t>
        </is>
      </c>
      <c r="F1523" t="inlineStr">
        <is>
          <t>9</t>
        </is>
      </c>
      <c r="G1523" t="inlineStr">
        <is>
          <t>98</t>
        </is>
      </c>
      <c r="H1523" t="inlineStr">
        <is>
          <t>989</t>
        </is>
      </c>
      <c r="I1523" t="inlineStr">
        <is>
          <t>9892</t>
        </is>
      </c>
      <c r="J1523" t="inlineStr">
        <is>
          <t>Бланки суворого обліку в підзвіті</t>
        </is>
      </c>
      <c r="K1523" t="inlineStr">
        <is>
          <t>А</t>
        </is>
      </c>
      <c r="L1523" t="n">
        <v>464.951</v>
      </c>
      <c r="M1523" t="n">
        <v>464.951</v>
      </c>
      <c r="N1523" t="n">
        <v>0</v>
      </c>
      <c r="O1523" t="n">
        <v>430.987</v>
      </c>
      <c r="P1523" t="n">
        <v>430.987</v>
      </c>
      <c r="Q1523" t="n">
        <v>0</v>
      </c>
      <c r="R1523" t="n">
        <v>1916.387</v>
      </c>
      <c r="S1523" t="n">
        <v>1916.387</v>
      </c>
      <c r="T1523" t="n">
        <v>0</v>
      </c>
    </row>
    <row r="1524">
      <c r="A1524" t="inlineStr">
        <is>
          <t>6</t>
        </is>
      </c>
      <c r="B1524" t="inlineStr">
        <is>
          <t>АТ "Ощадбанк"</t>
        </is>
      </c>
      <c r="C1524" t="inlineStr">
        <is>
          <t>державний</t>
        </is>
      </c>
      <c r="D1524" t="inlineStr">
        <is>
          <t>Активи</t>
        </is>
      </c>
      <c r="E1524" t="inlineStr">
        <is>
          <t>(без привʼязки)</t>
        </is>
      </c>
      <c r="F1524" t="inlineStr">
        <is>
          <t>9</t>
        </is>
      </c>
      <c r="G1524" t="inlineStr">
        <is>
          <t>98</t>
        </is>
      </c>
      <c r="H1524" t="inlineStr">
        <is>
          <t>989</t>
        </is>
      </c>
      <c r="I1524" t="inlineStr">
        <is>
          <t>9893</t>
        </is>
      </c>
      <c r="J1524" t="inlineStr">
        <is>
          <t>Бланки суворого обліку в дорозі</t>
        </is>
      </c>
      <c r="K1524" t="inlineStr">
        <is>
          <t>А</t>
        </is>
      </c>
      <c r="L1524" t="n">
        <v>0.928</v>
      </c>
      <c r="M1524" t="n">
        <v>0.928</v>
      </c>
      <c r="N1524" t="n">
        <v>0</v>
      </c>
      <c r="O1524" t="n">
        <v>0.928</v>
      </c>
      <c r="P1524" t="n">
        <v>0.928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6</t>
        </is>
      </c>
      <c r="B1525" t="inlineStr">
        <is>
          <t>АТ "Ощадбанк"</t>
        </is>
      </c>
      <c r="C1525" t="inlineStr">
        <is>
          <t>державний</t>
        </is>
      </c>
      <c r="D1525" t="inlineStr">
        <is>
          <t>Активи</t>
        </is>
      </c>
      <c r="E1525" t="inlineStr">
        <is>
          <t>(без привʼязки)</t>
        </is>
      </c>
      <c r="F1525" t="inlineStr">
        <is>
          <t>9</t>
        </is>
      </c>
      <c r="G1525" t="inlineStr">
        <is>
          <t>98</t>
        </is>
      </c>
      <c r="H1525" t="inlineStr">
        <is>
          <t>989</t>
        </is>
      </c>
      <c r="I1525" t="inlineStr">
        <is>
          <t>9898</t>
        </is>
      </c>
      <c r="J1525" t="inlineStr">
        <is>
          <t>Інші цінності та документи в підзвіті</t>
        </is>
      </c>
      <c r="K1525" t="inlineStr">
        <is>
          <t>А</t>
        </is>
      </c>
      <c r="L1525" t="n">
        <v>568.84906</v>
      </c>
      <c r="M1525" t="n">
        <v>429.821</v>
      </c>
      <c r="N1525" t="n">
        <v>139.02806</v>
      </c>
      <c r="O1525" t="n">
        <v>569.85606</v>
      </c>
      <c r="P1525" t="n">
        <v>430.828</v>
      </c>
      <c r="Q1525" t="n">
        <v>139.02806</v>
      </c>
      <c r="R1525" t="n">
        <v>419.903</v>
      </c>
      <c r="S1525" t="n">
        <v>419.903</v>
      </c>
      <c r="T1525" t="n">
        <v>0</v>
      </c>
    </row>
    <row r="1526">
      <c r="A1526" t="inlineStr">
        <is>
          <t>6</t>
        </is>
      </c>
      <c r="B1526" t="inlineStr">
        <is>
          <t>АТ "Ощадбанк"</t>
        </is>
      </c>
      <c r="C1526" t="inlineStr">
        <is>
          <t>державний</t>
        </is>
      </c>
      <c r="D1526" t="inlineStr">
        <is>
          <t>Активи</t>
        </is>
      </c>
      <c r="E1526" t="inlineStr">
        <is>
          <t>(без привʼязки)</t>
        </is>
      </c>
      <c r="F1526" t="inlineStr">
        <is>
          <t>9</t>
        </is>
      </c>
      <c r="G1526" t="inlineStr">
        <is>
          <t>98</t>
        </is>
      </c>
      <c r="H1526" t="inlineStr">
        <is>
          <t>989</t>
        </is>
      </c>
      <c r="I1526" t="inlineStr">
        <is>
          <t>9899</t>
        </is>
      </c>
      <c r="J1526" t="inlineStr">
        <is>
          <t>Інші цінності та документи в дорозі</t>
        </is>
      </c>
      <c r="K1526" t="inlineStr">
        <is>
          <t>А</t>
        </is>
      </c>
      <c r="L1526" t="n">
        <v>2351002.08704</v>
      </c>
      <c r="M1526" t="n">
        <v>2350566.888</v>
      </c>
      <c r="N1526" t="n">
        <v>435.19904</v>
      </c>
      <c r="O1526" t="n">
        <v>2351236.4179</v>
      </c>
      <c r="P1526" t="n">
        <v>2350588.158</v>
      </c>
      <c r="Q1526" t="n">
        <v>648.2599</v>
      </c>
      <c r="R1526" t="n">
        <v>525.70456</v>
      </c>
      <c r="S1526" t="n">
        <v>159.948</v>
      </c>
      <c r="T1526" t="n">
        <v>365.75656</v>
      </c>
    </row>
    <row r="1527">
      <c r="A1527" t="inlineStr">
        <is>
          <t>6</t>
        </is>
      </c>
      <c r="B1527" t="inlineStr">
        <is>
          <t>АТ "Ощадбанк"</t>
        </is>
      </c>
      <c r="C1527" t="inlineStr">
        <is>
          <t>державний</t>
        </is>
      </c>
      <c r="D1527" t="inlineStr">
        <is>
          <t>Активи</t>
        </is>
      </c>
      <c r="E1527" t="inlineStr">
        <is>
          <t>(без привʼязки)</t>
        </is>
      </c>
      <c r="F1527" t="inlineStr">
        <is>
          <t>9</t>
        </is>
      </c>
      <c r="G1527" t="inlineStr">
        <is>
          <t>99</t>
        </is>
      </c>
      <c r="H1527" t="inlineStr">
        <is>
          <t>990</t>
        </is>
      </c>
      <c r="I1527" t="inlineStr">
        <is>
          <t>9900</t>
        </is>
      </c>
      <c r="J1527" t="inlineStr">
        <is>
          <t>Контррахунки для рахунків розділів 90-95</t>
        </is>
      </c>
      <c r="K1527" t="inlineStr">
        <is>
          <t>А</t>
        </is>
      </c>
      <c r="L1527" t="n">
        <v>126653094.46783</v>
      </c>
      <c r="M1527" t="n">
        <v>59979543.00413</v>
      </c>
      <c r="N1527" t="n">
        <v>66673551.4637</v>
      </c>
      <c r="O1527" t="n">
        <v>115625728.08736</v>
      </c>
      <c r="P1527" t="n">
        <v>57274272.76825</v>
      </c>
      <c r="Q1527" t="n">
        <v>58351455.31911</v>
      </c>
      <c r="R1527" t="n">
        <v>276986711.15017</v>
      </c>
      <c r="S1527" t="n">
        <v>123717625.59321</v>
      </c>
      <c r="T1527" t="n">
        <v>153269085.55696</v>
      </c>
    </row>
    <row r="1528">
      <c r="A1528" t="inlineStr">
        <is>
          <t>6</t>
        </is>
      </c>
      <c r="B1528" t="inlineStr">
        <is>
          <t>АТ "Ощадбанк"</t>
        </is>
      </c>
      <c r="C1528" t="inlineStr">
        <is>
          <t>державний</t>
        </is>
      </c>
      <c r="D1528" t="inlineStr">
        <is>
          <t>Активи</t>
        </is>
      </c>
      <c r="E1528" t="inlineStr">
        <is>
          <t>(без привʼязки)</t>
        </is>
      </c>
      <c r="F1528" t="inlineStr">
        <is>
          <t>9</t>
        </is>
      </c>
      <c r="G1528" t="inlineStr">
        <is>
          <t>99</t>
        </is>
      </c>
      <c r="H1528" t="inlineStr">
        <is>
          <t>990</t>
        </is>
      </c>
      <c r="I1528" t="inlineStr">
        <is>
          <t>9901</t>
        </is>
      </c>
      <c r="J1528" t="inlineStr">
        <is>
          <t>0</t>
        </is>
      </c>
      <c r="K1528" t="inlineStr">
        <is>
          <t>А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6</t>
        </is>
      </c>
      <c r="B1529" t="inlineStr">
        <is>
          <t>АТ "Ощадбанк"</t>
        </is>
      </c>
      <c r="C1529" t="inlineStr">
        <is>
          <t>державний</t>
        </is>
      </c>
      <c r="D1529" t="inlineStr">
        <is>
          <t>Активи</t>
        </is>
      </c>
      <c r="E1529" t="inlineStr">
        <is>
          <t>(без привʼязки)</t>
        </is>
      </c>
      <c r="F1529" t="inlineStr">
        <is>
          <t>9</t>
        </is>
      </c>
      <c r="G1529" t="inlineStr">
        <is>
          <t>99</t>
        </is>
      </c>
      <c r="H1529" t="inlineStr">
        <is>
          <t>990</t>
        </is>
      </c>
      <c r="I1529" t="inlineStr">
        <is>
          <t>9904</t>
        </is>
      </c>
      <c r="J1529" t="inlineStr">
        <is>
          <t>0</t>
        </is>
      </c>
      <c r="K1529" t="inlineStr">
        <is>
          <t>А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6</t>
        </is>
      </c>
      <c r="B1530" t="inlineStr">
        <is>
          <t>АТ "Ощадбанк"</t>
        </is>
      </c>
      <c r="C1530" t="inlineStr">
        <is>
          <t>державний</t>
        </is>
      </c>
      <c r="D1530" t="inlineStr">
        <is>
          <t>Активи</t>
        </is>
      </c>
      <c r="E1530" t="inlineStr">
        <is>
          <t>(без привʼязки)</t>
        </is>
      </c>
      <c r="F1530" t="inlineStr">
        <is>
          <t>9</t>
        </is>
      </c>
      <c r="G1530" t="inlineStr">
        <is>
          <t>99</t>
        </is>
      </c>
      <c r="H1530" t="inlineStr">
        <is>
          <t>990</t>
        </is>
      </c>
      <c r="I1530" t="inlineStr">
        <is>
          <t>9905</t>
        </is>
      </c>
      <c r="J1530" t="inlineStr">
        <is>
          <t>0</t>
        </is>
      </c>
      <c r="K1530" t="inlineStr">
        <is>
          <t>А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6</t>
        </is>
      </c>
      <c r="B1531" t="inlineStr">
        <is>
          <t>АТ "Ощадбанк"</t>
        </is>
      </c>
      <c r="C1531" t="inlineStr">
        <is>
          <t>державний</t>
        </is>
      </c>
      <c r="D1531" t="inlineStr">
        <is>
          <t>Активи</t>
        </is>
      </c>
      <c r="E1531" t="inlineStr">
        <is>
          <t>(без привʼязки)</t>
        </is>
      </c>
      <c r="F1531" t="inlineStr">
        <is>
          <t>9</t>
        </is>
      </c>
      <c r="G1531" t="inlineStr">
        <is>
          <t>99</t>
        </is>
      </c>
      <c r="H1531" t="inlineStr">
        <is>
          <t>990</t>
        </is>
      </c>
      <c r="I1531" t="inlineStr">
        <is>
          <t>9906</t>
        </is>
      </c>
      <c r="J1531" t="inlineStr">
        <is>
          <t>0</t>
        </is>
      </c>
      <c r="K1531" t="inlineStr">
        <is>
          <t>А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6</t>
        </is>
      </c>
      <c r="B1532" t="inlineStr">
        <is>
          <t>АТ "Ощадбанк"</t>
        </is>
      </c>
      <c r="C1532" t="inlineStr">
        <is>
          <t>державний</t>
        </is>
      </c>
      <c r="D1532" t="inlineStr">
        <is>
          <t>Активи</t>
        </is>
      </c>
      <c r="E1532" t="inlineStr">
        <is>
          <t>(без привʼязки)</t>
        </is>
      </c>
      <c r="F1532" t="inlineStr">
        <is>
          <t>9</t>
        </is>
      </c>
      <c r="G1532" t="inlineStr">
        <is>
          <t>99</t>
        </is>
      </c>
      <c r="H1532" t="inlineStr">
        <is>
          <t>991</t>
        </is>
      </c>
      <c r="I1532" t="inlineStr">
        <is>
          <t>9910</t>
        </is>
      </c>
      <c r="J1532" t="inlineStr">
        <is>
          <t>Контррахунки для рахунків розділів 96-98</t>
        </is>
      </c>
      <c r="K1532" t="inlineStr">
        <is>
          <t>А</t>
        </is>
      </c>
      <c r="L1532" t="n">
        <v>23209227.00336</v>
      </c>
      <c r="M1532" t="n">
        <v>22109035.68378</v>
      </c>
      <c r="N1532" t="n">
        <v>1100191.31958</v>
      </c>
      <c r="O1532" t="n">
        <v>23816564.99757</v>
      </c>
      <c r="P1532" t="n">
        <v>22235048.93685</v>
      </c>
      <c r="Q1532" t="n">
        <v>1581516.06072</v>
      </c>
      <c r="R1532" t="n">
        <v>126.615</v>
      </c>
      <c r="S1532" t="n">
        <v>0</v>
      </c>
      <c r="T1532" t="n">
        <v>126.615</v>
      </c>
    </row>
    <row r="1533">
      <c r="A1533" t="inlineStr">
        <is>
          <t>6</t>
        </is>
      </c>
      <c r="B1533" t="inlineStr">
        <is>
          <t>АТ "Ощадбанк"</t>
        </is>
      </c>
      <c r="C1533" t="inlineStr">
        <is>
          <t>державний</t>
        </is>
      </c>
      <c r="D1533" t="inlineStr">
        <is>
          <t>Активи</t>
        </is>
      </c>
      <c r="E1533" t="inlineStr">
        <is>
          <t>(без привʼязки)</t>
        </is>
      </c>
      <c r="F1533" t="inlineStr">
        <is>
          <t>9</t>
        </is>
      </c>
      <c r="G1533" t="inlineStr">
        <is>
          <t>99</t>
        </is>
      </c>
      <c r="H1533" t="inlineStr">
        <is>
          <t>991</t>
        </is>
      </c>
      <c r="I1533" t="inlineStr">
        <is>
          <t>9912</t>
        </is>
      </c>
      <c r="J1533" t="inlineStr">
        <is>
          <t>0</t>
        </is>
      </c>
      <c r="K1533" t="inlineStr">
        <is>
          <t>А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6</t>
        </is>
      </c>
      <c r="B1534" t="inlineStr">
        <is>
          <t>АТ "Ощадбанк"</t>
        </is>
      </c>
      <c r="C1534" t="inlineStr">
        <is>
          <t>державний</t>
        </is>
      </c>
      <c r="D1534" t="inlineStr">
        <is>
          <t>Активи</t>
        </is>
      </c>
      <c r="E1534" t="inlineStr">
        <is>
          <t>(без привʼязки)</t>
        </is>
      </c>
      <c r="F1534" t="inlineStr">
        <is>
          <t>9</t>
        </is>
      </c>
      <c r="G1534" t="inlineStr">
        <is>
          <t>99</t>
        </is>
      </c>
      <c r="H1534" t="inlineStr">
        <is>
          <t>991</t>
        </is>
      </c>
      <c r="I1534" t="inlineStr">
        <is>
          <t>9913</t>
        </is>
      </c>
      <c r="J1534" t="inlineStr">
        <is>
          <t>0</t>
        </is>
      </c>
      <c r="K1534" t="inlineStr">
        <is>
          <t>А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6</t>
        </is>
      </c>
      <c r="B1535" t="inlineStr">
        <is>
          <t>АТ "Ощадбанк"</t>
        </is>
      </c>
      <c r="C1535" t="inlineStr">
        <is>
          <t>державний</t>
        </is>
      </c>
      <c r="D1535" t="inlineStr">
        <is>
          <t>Активи</t>
        </is>
      </c>
      <c r="E1535" t="inlineStr">
        <is>
          <t>(без привʼязки)</t>
        </is>
      </c>
      <c r="F1535" t="inlineStr">
        <is>
          <t>9</t>
        </is>
      </c>
      <c r="G1535" t="inlineStr">
        <is>
          <t>99</t>
        </is>
      </c>
      <c r="H1535" t="inlineStr">
        <is>
          <t>991</t>
        </is>
      </c>
      <c r="I1535" t="inlineStr">
        <is>
          <t>9914</t>
        </is>
      </c>
      <c r="J1535" t="inlineStr">
        <is>
          <t>0</t>
        </is>
      </c>
      <c r="K1535" t="inlineStr">
        <is>
          <t>А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6</t>
        </is>
      </c>
      <c r="B1536" t="inlineStr">
        <is>
          <t>АТ "Ощадбанк"</t>
        </is>
      </c>
      <c r="C1536" t="inlineStr">
        <is>
          <t>державний</t>
        </is>
      </c>
      <c r="D1536" t="inlineStr">
        <is>
          <t>Активи</t>
        </is>
      </c>
      <c r="E1536" t="inlineStr">
        <is>
          <t>(без привʼязки)</t>
        </is>
      </c>
      <c r="F1536" t="inlineStr">
        <is>
          <t>9</t>
        </is>
      </c>
      <c r="G1536" t="inlineStr">
        <is>
          <t>99</t>
        </is>
      </c>
      <c r="H1536" t="inlineStr">
        <is>
          <t>992</t>
        </is>
      </c>
      <c r="I1536" t="inlineStr">
        <is>
          <t>9920</t>
        </is>
      </c>
      <c r="J1536" t="inlineStr">
        <is>
          <t>Позабалансова позиція банку за іноземною валютою та банківськими металами</t>
        </is>
      </c>
      <c r="K1536" t="inlineStr">
        <is>
          <t>А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6</t>
        </is>
      </c>
      <c r="B1537" t="inlineStr">
        <is>
          <t>АТ "Ощадбанк"</t>
        </is>
      </c>
      <c r="C1537" t="inlineStr">
        <is>
          <t>державний</t>
        </is>
      </c>
      <c r="D1537" t="inlineStr">
        <is>
          <t>Пасиви</t>
        </is>
      </c>
      <c r="E1537" t="inlineStr">
        <is>
          <t>(без привʼязки)</t>
        </is>
      </c>
      <c r="F1537" t="inlineStr">
        <is>
          <t>9</t>
        </is>
      </c>
      <c r="G1537" t="inlineStr">
        <is>
          <t>90</t>
        </is>
      </c>
      <c r="H1537" t="inlineStr">
        <is>
          <t>903</t>
        </is>
      </c>
      <c r="I1537" t="inlineStr">
        <is>
          <t>9030</t>
        </is>
      </c>
      <c r="J1537" t="inlineStr">
        <is>
          <t>Гарантії, що отримані від Уряду України</t>
        </is>
      </c>
      <c r="K1537" t="inlineStr">
        <is>
          <t>П</t>
        </is>
      </c>
      <c r="L1537" t="n">
        <v>302747.21571</v>
      </c>
      <c r="M1537" t="n">
        <v>109849.35235</v>
      </c>
      <c r="N1537" t="n">
        <v>192897.86336</v>
      </c>
      <c r="O1537" t="n">
        <v>30497.0064</v>
      </c>
      <c r="P1537" t="n">
        <v>0</v>
      </c>
      <c r="Q1537" t="n">
        <v>30497.0064</v>
      </c>
      <c r="R1537" t="n">
        <v>41144439.6586</v>
      </c>
      <c r="S1537" t="n">
        <v>39622239.66503</v>
      </c>
      <c r="T1537" t="n">
        <v>1522199.99357</v>
      </c>
    </row>
    <row r="1538">
      <c r="A1538" t="inlineStr">
        <is>
          <t>6</t>
        </is>
      </c>
      <c r="B1538" t="inlineStr">
        <is>
          <t>АТ "Ощадбанк"</t>
        </is>
      </c>
      <c r="C1538" t="inlineStr">
        <is>
          <t>державний</t>
        </is>
      </c>
      <c r="D1538" t="inlineStr">
        <is>
          <t>Пасиви</t>
        </is>
      </c>
      <c r="E1538" t="inlineStr">
        <is>
          <t>(без привʼязки)</t>
        </is>
      </c>
      <c r="F1538" t="inlineStr">
        <is>
          <t>9</t>
        </is>
      </c>
      <c r="G1538" t="inlineStr">
        <is>
          <t>90</t>
        </is>
      </c>
      <c r="H1538" t="inlineStr">
        <is>
          <t>903</t>
        </is>
      </c>
      <c r="I1538" t="inlineStr">
        <is>
          <t>9031</t>
        </is>
      </c>
      <c r="J1538" t="inlineStr">
        <is>
          <t>Отримані гарантії</t>
        </is>
      </c>
      <c r="K1538" t="inlineStr">
        <is>
          <t>П</t>
        </is>
      </c>
      <c r="L1538" t="n">
        <v>6450696.48985</v>
      </c>
      <c r="M1538" t="n">
        <v>2439131.28353</v>
      </c>
      <c r="N1538" t="n">
        <v>4011565.20632</v>
      </c>
      <c r="O1538" t="n">
        <v>15330013.61738</v>
      </c>
      <c r="P1538" t="n">
        <v>7556582.9164</v>
      </c>
      <c r="Q1538" t="n">
        <v>7773430.70098</v>
      </c>
      <c r="R1538" t="n">
        <v>451931786.5421</v>
      </c>
      <c r="S1538" t="n">
        <v>272934892.93899</v>
      </c>
      <c r="T1538" t="n">
        <v>178996893.60311</v>
      </c>
    </row>
    <row r="1539">
      <c r="A1539" t="inlineStr">
        <is>
          <t>6</t>
        </is>
      </c>
      <c r="B1539" t="inlineStr">
        <is>
          <t>АТ "Ощадбанк"</t>
        </is>
      </c>
      <c r="C1539" t="inlineStr">
        <is>
          <t>державний</t>
        </is>
      </c>
      <c r="D1539" t="inlineStr">
        <is>
          <t>Пасиви</t>
        </is>
      </c>
      <c r="E1539" t="inlineStr">
        <is>
          <t>(без привʼязки)</t>
        </is>
      </c>
      <c r="F1539" t="inlineStr">
        <is>
          <t>9</t>
        </is>
      </c>
      <c r="G1539" t="inlineStr">
        <is>
          <t>90</t>
        </is>
      </c>
      <c r="H1539" t="inlineStr">
        <is>
          <t>903</t>
        </is>
      </c>
      <c r="I1539" t="inlineStr">
        <is>
          <t>9036</t>
        </is>
      </c>
      <c r="J1539" t="inlineStr">
        <is>
          <t>Отримані контргарантії</t>
        </is>
      </c>
      <c r="K1539" t="inlineStr">
        <is>
          <t>П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6</t>
        </is>
      </c>
      <c r="B1540" t="inlineStr">
        <is>
          <t>АТ "Ощадбанк"</t>
        </is>
      </c>
      <c r="C1540" t="inlineStr">
        <is>
          <t>державний</t>
        </is>
      </c>
      <c r="D1540" t="inlineStr">
        <is>
          <t>Пасиви</t>
        </is>
      </c>
      <c r="E1540" t="inlineStr">
        <is>
          <t>(без привʼязки)</t>
        </is>
      </c>
      <c r="F1540" t="inlineStr">
        <is>
          <t>9</t>
        </is>
      </c>
      <c r="G1540" t="inlineStr">
        <is>
          <t>91</t>
        </is>
      </c>
      <c r="H1540" t="inlineStr">
        <is>
          <t>911</t>
        </is>
      </c>
      <c r="I1540" t="inlineStr">
        <is>
          <t>9110</t>
        </is>
      </c>
      <c r="J1540" t="inlineStr">
        <is>
          <t>Зобов'язання з кредитування, що отримані від банків</t>
        </is>
      </c>
      <c r="K1540" t="inlineStr">
        <is>
          <t>П</t>
        </is>
      </c>
      <c r="L1540" t="n">
        <v>60485</v>
      </c>
      <c r="M1540" t="n">
        <v>0</v>
      </c>
      <c r="N1540" t="n">
        <v>60485</v>
      </c>
      <c r="O1540" t="n">
        <v>49590</v>
      </c>
      <c r="P1540" t="n">
        <v>0</v>
      </c>
      <c r="Q1540" t="n">
        <v>49590</v>
      </c>
      <c r="R1540" t="n">
        <v>2551220</v>
      </c>
      <c r="S1540" t="n">
        <v>0</v>
      </c>
      <c r="T1540" t="n">
        <v>2551220</v>
      </c>
    </row>
    <row r="1541">
      <c r="A1541" t="inlineStr">
        <is>
          <t>6</t>
        </is>
      </c>
      <c r="B1541" t="inlineStr">
        <is>
          <t>АТ "Ощадбанк"</t>
        </is>
      </c>
      <c r="C1541" t="inlineStr">
        <is>
          <t>державний</t>
        </is>
      </c>
      <c r="D1541" t="inlineStr">
        <is>
          <t>Пасиви</t>
        </is>
      </c>
      <c r="E1541" t="inlineStr">
        <is>
          <t>(без привʼязки)</t>
        </is>
      </c>
      <c r="F1541" t="inlineStr">
        <is>
          <t>9</t>
        </is>
      </c>
      <c r="G1541" t="inlineStr">
        <is>
          <t>91</t>
        </is>
      </c>
      <c r="H1541" t="inlineStr">
        <is>
          <t>911</t>
        </is>
      </c>
      <c r="I1541" t="inlineStr">
        <is>
          <t>9111</t>
        </is>
      </c>
      <c r="J1541" t="inlineStr">
        <is>
          <t>Зобов'язання з кредитування, що отримані від міжнародних та інших фінансових організацій</t>
        </is>
      </c>
      <c r="K1541" t="inlineStr">
        <is>
          <t>П</t>
        </is>
      </c>
      <c r="L1541" t="n">
        <v>300000</v>
      </c>
      <c r="M1541" t="n">
        <v>300000</v>
      </c>
      <c r="N1541" t="n">
        <v>0</v>
      </c>
      <c r="O1541" t="n">
        <v>74621.51263</v>
      </c>
      <c r="P1541" t="n">
        <v>74621.51263</v>
      </c>
      <c r="Q1541" t="n">
        <v>0</v>
      </c>
      <c r="R1541" t="n">
        <v>1357799.46398</v>
      </c>
      <c r="S1541" t="n">
        <v>1357799.46398</v>
      </c>
      <c r="T1541" t="n">
        <v>0</v>
      </c>
    </row>
    <row r="1542">
      <c r="A1542" t="inlineStr">
        <is>
          <t>6</t>
        </is>
      </c>
      <c r="B1542" t="inlineStr">
        <is>
          <t>АТ "Ощадбанк"</t>
        </is>
      </c>
      <c r="C1542" t="inlineStr">
        <is>
          <t>державний</t>
        </is>
      </c>
      <c r="D1542" t="inlineStr">
        <is>
          <t>Пасиви</t>
        </is>
      </c>
      <c r="E1542" t="inlineStr">
        <is>
          <t>(без привʼязки)</t>
        </is>
      </c>
      <c r="F1542" t="inlineStr">
        <is>
          <t>9</t>
        </is>
      </c>
      <c r="G1542" t="inlineStr">
        <is>
          <t>92</t>
        </is>
      </c>
      <c r="H1542" t="inlineStr">
        <is>
          <t>921</t>
        </is>
      </c>
      <c r="I1542" t="inlineStr">
        <is>
          <t>9210</t>
        </is>
      </c>
      <c r="J1542" t="inlineStr">
        <is>
          <t>Валюта та банківські метали до відправлення за операціями спот</t>
        </is>
      </c>
      <c r="K1542" t="inlineStr">
        <is>
          <t>П</t>
        </is>
      </c>
      <c r="L1542" t="n">
        <v>27302530.99225</v>
      </c>
      <c r="M1542" t="n">
        <v>2321105.755</v>
      </c>
      <c r="N1542" t="n">
        <v>24981425.23725</v>
      </c>
      <c r="O1542" t="n">
        <v>27284600.61564</v>
      </c>
      <c r="P1542" t="n">
        <v>2407304.955</v>
      </c>
      <c r="Q1542" t="n">
        <v>24877295.66064</v>
      </c>
      <c r="R1542" t="n">
        <v>1594535.13077</v>
      </c>
      <c r="S1542" t="n">
        <v>86199.2</v>
      </c>
      <c r="T1542" t="n">
        <v>1508335.93077</v>
      </c>
    </row>
    <row r="1543">
      <c r="A1543" t="inlineStr">
        <is>
          <t>6</t>
        </is>
      </c>
      <c r="B1543" t="inlineStr">
        <is>
          <t>АТ "Ощадбанк"</t>
        </is>
      </c>
      <c r="C1543" t="inlineStr">
        <is>
          <t>державний</t>
        </is>
      </c>
      <c r="D1543" t="inlineStr">
        <is>
          <t>Пасиви</t>
        </is>
      </c>
      <c r="E1543" t="inlineStr">
        <is>
          <t>(без привʼязки)</t>
        </is>
      </c>
      <c r="F1543" t="inlineStr">
        <is>
          <t>9</t>
        </is>
      </c>
      <c r="G1543" t="inlineStr">
        <is>
          <t>92</t>
        </is>
      </c>
      <c r="H1543" t="inlineStr">
        <is>
          <t>921</t>
        </is>
      </c>
      <c r="I1543" t="inlineStr">
        <is>
          <t>9212</t>
        </is>
      </c>
      <c r="J1543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K1543" t="inlineStr">
        <is>
          <t>П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6</t>
        </is>
      </c>
      <c r="B1544" t="inlineStr">
        <is>
          <t>АТ "Ощадбанк"</t>
        </is>
      </c>
      <c r="C1544" t="inlineStr">
        <is>
          <t>державний</t>
        </is>
      </c>
      <c r="D1544" t="inlineStr">
        <is>
          <t>Пасиви</t>
        </is>
      </c>
      <c r="E1544" t="inlineStr">
        <is>
          <t>(без привʼязки)</t>
        </is>
      </c>
      <c r="F1544" t="inlineStr">
        <is>
          <t>9</t>
        </is>
      </c>
      <c r="G1544" t="inlineStr">
        <is>
          <t>92</t>
        </is>
      </c>
      <c r="H1544" t="inlineStr">
        <is>
          <t>921</t>
        </is>
      </c>
      <c r="I1544" t="inlineStr">
        <is>
          <t>9218</t>
        </is>
      </c>
      <c r="J1544" t="inlineStr">
        <is>
          <t>Зобов'язання щодо відправлення валюти за валютними своп-контрактами</t>
        </is>
      </c>
      <c r="K1544" t="inlineStr">
        <is>
          <t>П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6</t>
        </is>
      </c>
      <c r="B1545" t="inlineStr">
        <is>
          <t>АТ "Ощадбанк"</t>
        </is>
      </c>
      <c r="C1545" t="inlineStr">
        <is>
          <t>державний</t>
        </is>
      </c>
      <c r="D1545" t="inlineStr">
        <is>
          <t>Пасиви</t>
        </is>
      </c>
      <c r="E1545" t="inlineStr">
        <is>
          <t>(без привʼязки)</t>
        </is>
      </c>
      <c r="F1545" t="inlineStr">
        <is>
          <t>9</t>
        </is>
      </c>
      <c r="G1545" t="inlineStr">
        <is>
          <t>92</t>
        </is>
      </c>
      <c r="H1545" t="inlineStr">
        <is>
          <t>923</t>
        </is>
      </c>
      <c r="I1545" t="inlineStr">
        <is>
          <t>9231</t>
        </is>
      </c>
      <c r="J1545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1545" t="inlineStr">
        <is>
          <t>П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6</t>
        </is>
      </c>
      <c r="B1546" t="inlineStr">
        <is>
          <t>АТ "Ощадбанк"</t>
        </is>
      </c>
      <c r="C1546" t="inlineStr">
        <is>
          <t>державний</t>
        </is>
      </c>
      <c r="D1546" t="inlineStr">
        <is>
          <t>Пасиви</t>
        </is>
      </c>
      <c r="E1546" t="inlineStr">
        <is>
          <t>(без привʼязки)</t>
        </is>
      </c>
      <c r="F1546" t="inlineStr">
        <is>
          <t>9</t>
        </is>
      </c>
      <c r="G1546" t="inlineStr">
        <is>
          <t>92</t>
        </is>
      </c>
      <c r="H1546" t="inlineStr">
        <is>
          <t>923</t>
        </is>
      </c>
      <c r="I1546" t="inlineStr">
        <is>
          <t>9238</t>
        </is>
      </c>
      <c r="J1546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1546" t="inlineStr">
        <is>
          <t>П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6</t>
        </is>
      </c>
      <c r="B1547" t="inlineStr">
        <is>
          <t>АТ "Ощадбанк"</t>
        </is>
      </c>
      <c r="C1547" t="inlineStr">
        <is>
          <t>державний</t>
        </is>
      </c>
      <c r="D1547" t="inlineStr">
        <is>
          <t>Пасиви</t>
        </is>
      </c>
      <c r="E1547" t="inlineStr">
        <is>
          <t>(без привʼязки)</t>
        </is>
      </c>
      <c r="F1547" t="inlineStr">
        <is>
          <t>9</t>
        </is>
      </c>
      <c r="G1547" t="inlineStr">
        <is>
          <t>93</t>
        </is>
      </c>
      <c r="H1547" t="inlineStr">
        <is>
          <t>933</t>
        </is>
      </c>
      <c r="I1547" t="inlineStr">
        <is>
          <t>9338</t>
        </is>
      </c>
      <c r="J1547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K1547" t="inlineStr">
        <is>
          <t>П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6</t>
        </is>
      </c>
      <c r="B1548" t="inlineStr">
        <is>
          <t>АТ "Ощадбанк"</t>
        </is>
      </c>
      <c r="C1548" t="inlineStr">
        <is>
          <t>державний</t>
        </is>
      </c>
      <c r="D1548" t="inlineStr">
        <is>
          <t>Пасиви</t>
        </is>
      </c>
      <c r="E1548" t="inlineStr">
        <is>
          <t>(без привʼязки)</t>
        </is>
      </c>
      <c r="F1548" t="inlineStr">
        <is>
          <t>9</t>
        </is>
      </c>
      <c r="G1548" t="inlineStr">
        <is>
          <t>93</t>
        </is>
      </c>
      <c r="H1548" t="inlineStr">
        <is>
          <t>936</t>
        </is>
      </c>
      <c r="I1548" t="inlineStr">
        <is>
          <t>9360</t>
        </is>
      </c>
      <c r="J1548" t="inlineStr">
        <is>
          <t>Активи до відправлення та депозити до залучення за спотовими контрактами</t>
        </is>
      </c>
      <c r="K1548" t="inlineStr">
        <is>
          <t>П</t>
        </is>
      </c>
      <c r="L1548" t="n">
        <v>18471572.73358</v>
      </c>
      <c r="M1548" t="n">
        <v>18195171.64806</v>
      </c>
      <c r="N1548" t="n">
        <v>276401.08552</v>
      </c>
      <c r="O1548" t="n">
        <v>18471572.73358</v>
      </c>
      <c r="P1548" t="n">
        <v>18195171.64806</v>
      </c>
      <c r="Q1548" t="n">
        <v>276401.08552</v>
      </c>
      <c r="R1548" t="n">
        <v>0</v>
      </c>
      <c r="S1548" t="n">
        <v>0</v>
      </c>
      <c r="T1548" t="n">
        <v>0</v>
      </c>
    </row>
    <row r="1549">
      <c r="A1549" t="inlineStr">
        <is>
          <t>6</t>
        </is>
      </c>
      <c r="B1549" t="inlineStr">
        <is>
          <t>АТ "Ощадбанк"</t>
        </is>
      </c>
      <c r="C1549" t="inlineStr">
        <is>
          <t>державний</t>
        </is>
      </c>
      <c r="D1549" t="inlineStr">
        <is>
          <t>Пасиви</t>
        </is>
      </c>
      <c r="E1549" t="inlineStr">
        <is>
          <t>(без привʼязки)</t>
        </is>
      </c>
      <c r="F1549" t="inlineStr">
        <is>
          <t>9</t>
        </is>
      </c>
      <c r="G1549" t="inlineStr">
        <is>
          <t>93</t>
        </is>
      </c>
      <c r="H1549" t="inlineStr">
        <is>
          <t>936</t>
        </is>
      </c>
      <c r="I1549" t="inlineStr">
        <is>
          <t>9362</t>
        </is>
      </c>
      <c r="J154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K1549" t="inlineStr">
        <is>
          <t>П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6</t>
        </is>
      </c>
      <c r="B1550" t="inlineStr">
        <is>
          <t>АТ "Ощадбанк"</t>
        </is>
      </c>
      <c r="C1550" t="inlineStr">
        <is>
          <t>державний</t>
        </is>
      </c>
      <c r="D1550" t="inlineStr">
        <is>
          <t>Пасиви</t>
        </is>
      </c>
      <c r="E1550" t="inlineStr">
        <is>
          <t>(без привʼязки)</t>
        </is>
      </c>
      <c r="F1550" t="inlineStr">
        <is>
          <t>9</t>
        </is>
      </c>
      <c r="G1550" t="inlineStr">
        <is>
          <t>93</t>
        </is>
      </c>
      <c r="H1550" t="inlineStr">
        <is>
          <t>936</t>
        </is>
      </c>
      <c r="I1550" t="inlineStr">
        <is>
          <t>9368</t>
        </is>
      </c>
      <c r="J1550" t="inlineStr">
        <is>
          <t>Грошові потоки до відправлення за процентними своп-контрактами</t>
        </is>
      </c>
      <c r="K1550" t="inlineStr">
        <is>
          <t>П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6</t>
        </is>
      </c>
      <c r="B1551" t="inlineStr">
        <is>
          <t>АТ "Ощадбанк"</t>
        </is>
      </c>
      <c r="C1551" t="inlineStr">
        <is>
          <t>державний</t>
        </is>
      </c>
      <c r="D1551" t="inlineStr">
        <is>
          <t>Пасиви</t>
        </is>
      </c>
      <c r="E1551" t="inlineStr">
        <is>
          <t>(без привʼязки)</t>
        </is>
      </c>
      <c r="F1551" t="inlineStr">
        <is>
          <t>9</t>
        </is>
      </c>
      <c r="G1551" t="inlineStr">
        <is>
          <t>95</t>
        </is>
      </c>
      <c r="H1551" t="inlineStr">
        <is>
          <t>951</t>
        </is>
      </c>
      <c r="I1551" t="inlineStr">
        <is>
          <t>9510</t>
        </is>
      </c>
      <c r="J1551" t="inlineStr">
        <is>
          <t>Надана застава</t>
        </is>
      </c>
      <c r="K1551" t="inlineStr">
        <is>
          <t>П</t>
        </is>
      </c>
      <c r="L1551" t="n">
        <v>37553.8319</v>
      </c>
      <c r="M1551" t="n">
        <v>37553.8319</v>
      </c>
      <c r="N1551" t="n">
        <v>0</v>
      </c>
      <c r="O1551" t="n">
        <v>0</v>
      </c>
      <c r="P1551" t="n">
        <v>0</v>
      </c>
      <c r="Q1551" t="n">
        <v>0</v>
      </c>
      <c r="R1551" t="n">
        <v>19931998.27491</v>
      </c>
      <c r="S1551" t="n">
        <v>19931998.27491</v>
      </c>
      <c r="T1551" t="n">
        <v>0</v>
      </c>
    </row>
    <row r="1552">
      <c r="A1552" t="inlineStr">
        <is>
          <t>6</t>
        </is>
      </c>
      <c r="B1552" t="inlineStr">
        <is>
          <t>АТ "Ощадбанк"</t>
        </is>
      </c>
      <c r="C1552" t="inlineStr">
        <is>
          <t>державний</t>
        </is>
      </c>
      <c r="D1552" t="inlineStr">
        <is>
          <t>Пасиви</t>
        </is>
      </c>
      <c r="E1552" t="inlineStr">
        <is>
          <t>(без привʼязки)</t>
        </is>
      </c>
      <c r="F1552" t="inlineStr">
        <is>
          <t>9</t>
        </is>
      </c>
      <c r="G1552" t="inlineStr">
        <is>
          <t>95</t>
        </is>
      </c>
      <c r="H1552" t="inlineStr">
        <is>
          <t>953</t>
        </is>
      </c>
      <c r="I1552" t="inlineStr">
        <is>
          <t>9530</t>
        </is>
      </c>
      <c r="J1552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K1552" t="inlineStr">
        <is>
          <t>П</t>
        </is>
      </c>
      <c r="L1552" t="n">
        <v>0</v>
      </c>
      <c r="M1552" t="n">
        <v>0</v>
      </c>
      <c r="N1552" t="n">
        <v>0</v>
      </c>
      <c r="O1552" t="n">
        <v>209639.2744</v>
      </c>
      <c r="P1552" t="n">
        <v>209639.2744</v>
      </c>
      <c r="Q1552" t="n">
        <v>0</v>
      </c>
      <c r="R1552" t="n">
        <v>12285391.7676</v>
      </c>
      <c r="S1552" t="n">
        <v>12285391.7676</v>
      </c>
      <c r="T1552" t="n">
        <v>0</v>
      </c>
    </row>
    <row r="1553">
      <c r="A1553" t="inlineStr">
        <is>
          <t>6</t>
        </is>
      </c>
      <c r="B1553" t="inlineStr">
        <is>
          <t>АТ "Ощадбанк"</t>
        </is>
      </c>
      <c r="C1553" t="inlineStr">
        <is>
          <t>державний</t>
        </is>
      </c>
      <c r="D1553" t="inlineStr">
        <is>
          <t>Пасиви</t>
        </is>
      </c>
      <c r="E1553" t="inlineStr">
        <is>
          <t>(без привʼязки)</t>
        </is>
      </c>
      <c r="F1553" t="inlineStr">
        <is>
          <t>9</t>
        </is>
      </c>
      <c r="G1553" t="inlineStr">
        <is>
          <t>95</t>
        </is>
      </c>
      <c r="H1553" t="inlineStr">
        <is>
          <t>954</t>
        </is>
      </c>
      <c r="I1553" t="inlineStr">
        <is>
          <t>9540</t>
        </is>
      </c>
      <c r="J1553" t="inlineStr">
        <is>
          <t>Умовні зобов'язання</t>
        </is>
      </c>
      <c r="K1553" t="inlineStr">
        <is>
          <t>П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6609.80522</v>
      </c>
      <c r="S1553" t="n">
        <v>6609.80522</v>
      </c>
      <c r="T1553" t="n">
        <v>0</v>
      </c>
    </row>
    <row r="1554">
      <c r="A1554" t="inlineStr">
        <is>
          <t>6</t>
        </is>
      </c>
      <c r="B1554" t="inlineStr">
        <is>
          <t>АТ "Ощадбанк"</t>
        </is>
      </c>
      <c r="C1554" t="inlineStr">
        <is>
          <t>державний</t>
        </is>
      </c>
      <c r="D1554" t="inlineStr">
        <is>
          <t>Пасиви</t>
        </is>
      </c>
      <c r="E1554" t="inlineStr">
        <is>
          <t>(без привʼязки)</t>
        </is>
      </c>
      <c r="F1554" t="inlineStr">
        <is>
          <t>9</t>
        </is>
      </c>
      <c r="G1554" t="inlineStr">
        <is>
          <t>97</t>
        </is>
      </c>
      <c r="H1554" t="inlineStr">
        <is>
          <t>979</t>
        </is>
      </c>
      <c r="I1554" t="inlineStr">
        <is>
          <t>9790</t>
        </is>
      </c>
      <c r="J1554" t="inlineStr">
        <is>
          <t>Фонди банківського управління</t>
        </is>
      </c>
      <c r="K1554" t="inlineStr">
        <is>
          <t>П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6</t>
        </is>
      </c>
      <c r="B1555" t="inlineStr">
        <is>
          <t>АТ "Ощадбанк"</t>
        </is>
      </c>
      <c r="C1555" t="inlineStr">
        <is>
          <t>державний</t>
        </is>
      </c>
      <c r="D1555" t="inlineStr">
        <is>
          <t>Пасиви</t>
        </is>
      </c>
      <c r="E1555" t="inlineStr">
        <is>
          <t>(без привʼязки)</t>
        </is>
      </c>
      <c r="F1555" t="inlineStr">
        <is>
          <t>9</t>
        </is>
      </c>
      <c r="G1555" t="inlineStr">
        <is>
          <t>97</t>
        </is>
      </c>
      <c r="H1555" t="inlineStr">
        <is>
          <t>979</t>
        </is>
      </c>
      <c r="I1555" t="inlineStr">
        <is>
          <t>9791</t>
        </is>
      </c>
      <c r="J1555" t="inlineStr">
        <is>
          <t>Рахунки установників</t>
        </is>
      </c>
      <c r="K1555" t="inlineStr">
        <is>
          <t>П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6</t>
        </is>
      </c>
      <c r="B1556" t="inlineStr">
        <is>
          <t>АТ "Ощадбанк"</t>
        </is>
      </c>
      <c r="C1556" t="inlineStr">
        <is>
          <t>державний</t>
        </is>
      </c>
      <c r="D1556" t="inlineStr">
        <is>
          <t>Пасиви</t>
        </is>
      </c>
      <c r="E1556" t="inlineStr">
        <is>
          <t>(без привʼязки)</t>
        </is>
      </c>
      <c r="F1556" t="inlineStr">
        <is>
          <t>9</t>
        </is>
      </c>
      <c r="G1556" t="inlineStr">
        <is>
          <t>97</t>
        </is>
      </c>
      <c r="H1556" t="inlineStr">
        <is>
          <t>979</t>
        </is>
      </c>
      <c r="I1556" t="inlineStr">
        <is>
          <t>9792</t>
        </is>
      </c>
      <c r="J1556" t="inlineStr">
        <is>
          <t>Кредиторська заборгованість за операціями довірчого управління</t>
        </is>
      </c>
      <c r="K1556" t="inlineStr">
        <is>
          <t>П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6</t>
        </is>
      </c>
      <c r="B1557" t="inlineStr">
        <is>
          <t>АТ "Ощадбанк"</t>
        </is>
      </c>
      <c r="C1557" t="inlineStr">
        <is>
          <t>державний</t>
        </is>
      </c>
      <c r="D1557" t="inlineStr">
        <is>
          <t>Пасиви</t>
        </is>
      </c>
      <c r="E1557" t="inlineStr">
        <is>
          <t>(без привʼязки)</t>
        </is>
      </c>
      <c r="F1557" t="inlineStr">
        <is>
          <t>9</t>
        </is>
      </c>
      <c r="G1557" t="inlineStr">
        <is>
          <t>97</t>
        </is>
      </c>
      <c r="H1557" t="inlineStr">
        <is>
          <t>979</t>
        </is>
      </c>
      <c r="I1557" t="inlineStr">
        <is>
          <t>9797</t>
        </is>
      </c>
      <c r="J1557" t="inlineStr">
        <is>
          <t>Доходи від операцій довірчого управління</t>
        </is>
      </c>
      <c r="K1557" t="inlineStr">
        <is>
          <t>П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6</t>
        </is>
      </c>
      <c r="B1558" t="inlineStr">
        <is>
          <t>АТ "Ощадбанк"</t>
        </is>
      </c>
      <c r="C1558" t="inlineStr">
        <is>
          <t>державний</t>
        </is>
      </c>
      <c r="D1558" t="inlineStr">
        <is>
          <t>Пасиви</t>
        </is>
      </c>
      <c r="E1558" t="inlineStr">
        <is>
          <t>(без привʼязки)</t>
        </is>
      </c>
      <c r="F1558" t="inlineStr">
        <is>
          <t>9</t>
        </is>
      </c>
      <c r="G1558" t="inlineStr">
        <is>
          <t>99</t>
        </is>
      </c>
      <c r="H1558" t="inlineStr">
        <is>
          <t>990</t>
        </is>
      </c>
      <c r="I1558" t="inlineStr">
        <is>
          <t>9900</t>
        </is>
      </c>
      <c r="J1558" t="inlineStr">
        <is>
          <t>Контррахунки для рахунків розділів 90-95</t>
        </is>
      </c>
      <c r="K1558" t="inlineStr">
        <is>
          <t>П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17508728.41179</v>
      </c>
      <c r="S1558" t="n">
        <v>15158040.62905</v>
      </c>
      <c r="T1558" t="n">
        <v>2350687.78274</v>
      </c>
    </row>
    <row r="1559">
      <c r="A1559" t="inlineStr">
        <is>
          <t>6</t>
        </is>
      </c>
      <c r="B1559" t="inlineStr">
        <is>
          <t>АТ "Ощадбанк"</t>
        </is>
      </c>
      <c r="C1559" t="inlineStr">
        <is>
          <t>державний</t>
        </is>
      </c>
      <c r="D1559" t="inlineStr">
        <is>
          <t>Пасиви</t>
        </is>
      </c>
      <c r="E1559" t="inlineStr">
        <is>
          <t>(без привʼязки)</t>
        </is>
      </c>
      <c r="F1559" t="inlineStr">
        <is>
          <t>9</t>
        </is>
      </c>
      <c r="G1559" t="inlineStr">
        <is>
          <t>99</t>
        </is>
      </c>
      <c r="H1559" t="inlineStr">
        <is>
          <t>990</t>
        </is>
      </c>
      <c r="I1559" t="inlineStr">
        <is>
          <t>9901</t>
        </is>
      </c>
      <c r="J1559" t="inlineStr">
        <is>
          <t>0</t>
        </is>
      </c>
      <c r="K1559" t="inlineStr">
        <is>
          <t>П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6</t>
        </is>
      </c>
      <c r="B1560" t="inlineStr">
        <is>
          <t>АТ "Ощадбанк"</t>
        </is>
      </c>
      <c r="C1560" t="inlineStr">
        <is>
          <t>державний</t>
        </is>
      </c>
      <c r="D1560" t="inlineStr">
        <is>
          <t>Пасиви</t>
        </is>
      </c>
      <c r="E1560" t="inlineStr">
        <is>
          <t>(без привʼязки)</t>
        </is>
      </c>
      <c r="F1560" t="inlineStr">
        <is>
          <t>9</t>
        </is>
      </c>
      <c r="G1560" t="inlineStr">
        <is>
          <t>99</t>
        </is>
      </c>
      <c r="H1560" t="inlineStr">
        <is>
          <t>990</t>
        </is>
      </c>
      <c r="I1560" t="inlineStr">
        <is>
          <t>9903</t>
        </is>
      </c>
      <c r="J1560" t="inlineStr">
        <is>
          <t>0</t>
        </is>
      </c>
      <c r="K1560" t="inlineStr">
        <is>
          <t>П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6</t>
        </is>
      </c>
      <c r="B1561" t="inlineStr">
        <is>
          <t>АТ "Ощадбанк"</t>
        </is>
      </c>
      <c r="C1561" t="inlineStr">
        <is>
          <t>державний</t>
        </is>
      </c>
      <c r="D1561" t="inlineStr">
        <is>
          <t>Пасиви</t>
        </is>
      </c>
      <c r="E1561" t="inlineStr">
        <is>
          <t>(без привʼязки)</t>
        </is>
      </c>
      <c r="F1561" t="inlineStr">
        <is>
          <t>9</t>
        </is>
      </c>
      <c r="G1561" t="inlineStr">
        <is>
          <t>99</t>
        </is>
      </c>
      <c r="H1561" t="inlineStr">
        <is>
          <t>990</t>
        </is>
      </c>
      <c r="I1561" t="inlineStr">
        <is>
          <t>9904</t>
        </is>
      </c>
      <c r="J1561" t="inlineStr">
        <is>
          <t>0</t>
        </is>
      </c>
      <c r="K1561" t="inlineStr">
        <is>
          <t>П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6</t>
        </is>
      </c>
      <c r="B1562" t="inlineStr">
        <is>
          <t>АТ "Ощадбанк"</t>
        </is>
      </c>
      <c r="C1562" t="inlineStr">
        <is>
          <t>державний</t>
        </is>
      </c>
      <c r="D1562" t="inlineStr">
        <is>
          <t>Пасиви</t>
        </is>
      </c>
      <c r="E1562" t="inlineStr">
        <is>
          <t>(без привʼязки)</t>
        </is>
      </c>
      <c r="F1562" t="inlineStr">
        <is>
          <t>9</t>
        </is>
      </c>
      <c r="G1562" t="inlineStr">
        <is>
          <t>99</t>
        </is>
      </c>
      <c r="H1562" t="inlineStr">
        <is>
          <t>991</t>
        </is>
      </c>
      <c r="I1562" t="inlineStr">
        <is>
          <t>9910</t>
        </is>
      </c>
      <c r="J1562" t="inlineStr">
        <is>
          <t>Контррахунки для рахунків розділів 96-98</t>
        </is>
      </c>
      <c r="K1562" t="inlineStr">
        <is>
          <t>П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215274605.10244</v>
      </c>
      <c r="S1562" t="n">
        <v>128908141.33921</v>
      </c>
      <c r="T1562" t="n">
        <v>86366463.76323</v>
      </c>
    </row>
    <row r="1563">
      <c r="A1563" t="inlineStr">
        <is>
          <t>6</t>
        </is>
      </c>
      <c r="B1563" t="inlineStr">
        <is>
          <t>АТ "Ощадбанк"</t>
        </is>
      </c>
      <c r="C1563" t="inlineStr">
        <is>
          <t>державний</t>
        </is>
      </c>
      <c r="D1563" t="inlineStr">
        <is>
          <t>Пасиви</t>
        </is>
      </c>
      <c r="E1563" t="inlineStr">
        <is>
          <t>(без привʼязки)</t>
        </is>
      </c>
      <c r="F1563" t="inlineStr">
        <is>
          <t>9</t>
        </is>
      </c>
      <c r="G1563" t="inlineStr">
        <is>
          <t>99</t>
        </is>
      </c>
      <c r="H1563" t="inlineStr">
        <is>
          <t>991</t>
        </is>
      </c>
      <c r="I1563" t="inlineStr">
        <is>
          <t>9911</t>
        </is>
      </c>
      <c r="J1563" t="inlineStr">
        <is>
          <t>0</t>
        </is>
      </c>
      <c r="K1563" t="inlineStr">
        <is>
          <t>П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6</t>
        </is>
      </c>
      <c r="B1564" t="inlineStr">
        <is>
          <t>АТ "Ощадбанк"</t>
        </is>
      </c>
      <c r="C1564" t="inlineStr">
        <is>
          <t>державний</t>
        </is>
      </c>
      <c r="D1564" t="inlineStr">
        <is>
          <t>Пасиви</t>
        </is>
      </c>
      <c r="E1564" t="inlineStr">
        <is>
          <t>(без привʼязки)</t>
        </is>
      </c>
      <c r="F1564" t="inlineStr">
        <is>
          <t>9</t>
        </is>
      </c>
      <c r="G1564" t="inlineStr">
        <is>
          <t>99</t>
        </is>
      </c>
      <c r="H1564" t="inlineStr">
        <is>
          <t>991</t>
        </is>
      </c>
      <c r="I1564" t="inlineStr">
        <is>
          <t>9912</t>
        </is>
      </c>
      <c r="J1564" t="inlineStr">
        <is>
          <t>0</t>
        </is>
      </c>
      <c r="K1564" t="inlineStr">
        <is>
          <t>П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6</t>
        </is>
      </c>
      <c r="B1565" t="inlineStr">
        <is>
          <t>АТ "Ощадбанк"</t>
        </is>
      </c>
      <c r="C1565" t="inlineStr">
        <is>
          <t>державний</t>
        </is>
      </c>
      <c r="D1565" t="inlineStr">
        <is>
          <t>Пасиви</t>
        </is>
      </c>
      <c r="E1565" t="inlineStr">
        <is>
          <t>(без привʼязки)</t>
        </is>
      </c>
      <c r="F1565" t="inlineStr">
        <is>
          <t>9</t>
        </is>
      </c>
      <c r="G1565" t="inlineStr">
        <is>
          <t>99</t>
        </is>
      </c>
      <c r="H1565" t="inlineStr">
        <is>
          <t>991</t>
        </is>
      </c>
      <c r="I1565" t="inlineStr">
        <is>
          <t>9914</t>
        </is>
      </c>
      <c r="J1565" t="inlineStr">
        <is>
          <t>0</t>
        </is>
      </c>
      <c r="K1565" t="inlineStr">
        <is>
          <t>П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6</t>
        </is>
      </c>
      <c r="B1566" t="inlineStr">
        <is>
          <t>АТ "Ощадбанк"</t>
        </is>
      </c>
      <c r="C1566" t="inlineStr">
        <is>
          <t>державний</t>
        </is>
      </c>
      <c r="D1566" t="inlineStr">
        <is>
          <t>Пасиви</t>
        </is>
      </c>
      <c r="E1566" t="inlineStr">
        <is>
          <t>(без привʼязки)</t>
        </is>
      </c>
      <c r="F1566" t="inlineStr">
        <is>
          <t>9</t>
        </is>
      </c>
      <c r="G1566" t="inlineStr">
        <is>
          <t>99</t>
        </is>
      </c>
      <c r="H1566" t="inlineStr">
        <is>
          <t>991</t>
        </is>
      </c>
      <c r="I1566" t="inlineStr">
        <is>
          <t>9916</t>
        </is>
      </c>
      <c r="J1566" t="inlineStr">
        <is>
          <t>0</t>
        </is>
      </c>
      <c r="K1566" t="inlineStr">
        <is>
          <t>П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6</t>
        </is>
      </c>
      <c r="B1567" t="inlineStr">
        <is>
          <t>АТ "Ощадбанк"</t>
        </is>
      </c>
      <c r="C1567" t="inlineStr">
        <is>
          <t>державний</t>
        </is>
      </c>
      <c r="D1567" t="inlineStr">
        <is>
          <t>Пасиви</t>
        </is>
      </c>
      <c r="E1567" t="inlineStr">
        <is>
          <t>(без привʼязки)</t>
        </is>
      </c>
      <c r="F1567" t="inlineStr">
        <is>
          <t>9</t>
        </is>
      </c>
      <c r="G1567" t="inlineStr">
        <is>
          <t>99</t>
        </is>
      </c>
      <c r="H1567" t="inlineStr">
        <is>
          <t>992</t>
        </is>
      </c>
      <c r="I1567" t="inlineStr">
        <is>
          <t>9920</t>
        </is>
      </c>
      <c r="J1567" t="inlineStr">
        <is>
          <t>Позабалансова позиція банку за іноземною валютою та банківськими металами</t>
        </is>
      </c>
      <c r="K1567" t="inlineStr">
        <is>
          <t>П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381</t>
        </is>
      </c>
      <c r="B1568" t="inlineStr">
        <is>
          <t>АТ "МОТОР-БАНК"нпб</t>
        </is>
      </c>
      <c r="C1568" t="inlineStr">
        <is>
          <t>інше</t>
        </is>
      </c>
      <c r="D1568" t="inlineStr">
        <is>
          <t>Активи</t>
        </is>
      </c>
      <c r="E1568" t="inlineStr">
        <is>
          <t>(без привʼязки)</t>
        </is>
      </c>
      <c r="F1568" t="inlineStr">
        <is>
          <t>1</t>
        </is>
      </c>
      <c r="G1568" t="inlineStr">
        <is>
          <t>10</t>
        </is>
      </c>
      <c r="H1568" t="inlineStr">
        <is>
          <t>100</t>
        </is>
      </c>
      <c r="I1568" t="inlineStr">
        <is>
          <t>1001</t>
        </is>
      </c>
      <c r="J1568" t="inlineStr">
        <is>
          <t>Банкноти та монети в касі банку</t>
        </is>
      </c>
      <c r="K1568" t="inlineStr">
        <is>
          <t>А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381</t>
        </is>
      </c>
      <c r="B1569" t="inlineStr">
        <is>
          <t>АТ "МОТОР-БАНК"нпб</t>
        </is>
      </c>
      <c r="C1569" t="inlineStr">
        <is>
          <t>інше</t>
        </is>
      </c>
      <c r="D1569" t="inlineStr">
        <is>
          <t>Активи</t>
        </is>
      </c>
      <c r="E1569" t="inlineStr">
        <is>
          <t>(без привʼязки)</t>
        </is>
      </c>
      <c r="F1569" t="inlineStr">
        <is>
          <t>1</t>
        </is>
      </c>
      <c r="G1569" t="inlineStr">
        <is>
          <t>10</t>
        </is>
      </c>
      <c r="H1569" t="inlineStr">
        <is>
          <t>100</t>
        </is>
      </c>
      <c r="I1569" t="inlineStr">
        <is>
          <t>1002</t>
        </is>
      </c>
      <c r="J1569" t="inlineStr">
        <is>
          <t>Банкноти та монети в касі відділень банку</t>
        </is>
      </c>
      <c r="K1569" t="inlineStr">
        <is>
          <t>А</t>
        </is>
      </c>
      <c r="L1569" t="n">
        <v>125455.88672</v>
      </c>
      <c r="M1569" t="n">
        <v>81460.10569</v>
      </c>
      <c r="N1569" t="n">
        <v>43995.78103</v>
      </c>
      <c r="O1569" t="n">
        <v>144808.96722</v>
      </c>
      <c r="P1569" t="n">
        <v>100864.56559</v>
      </c>
      <c r="Q1569" t="n">
        <v>43944.40163</v>
      </c>
      <c r="R1569" t="n">
        <v>13148.15501</v>
      </c>
      <c r="S1569" t="n">
        <v>4251.542</v>
      </c>
      <c r="T1569" t="n">
        <v>8896.613009999999</v>
      </c>
    </row>
    <row r="1570">
      <c r="A1570" t="inlineStr">
        <is>
          <t>381</t>
        </is>
      </c>
      <c r="B1570" t="inlineStr">
        <is>
          <t>АТ "МОТОР-БАНК"нпб</t>
        </is>
      </c>
      <c r="C1570" t="inlineStr">
        <is>
          <t>інше</t>
        </is>
      </c>
      <c r="D1570" t="inlineStr">
        <is>
          <t>Активи</t>
        </is>
      </c>
      <c r="E1570" t="inlineStr">
        <is>
          <t>(без привʼязки)</t>
        </is>
      </c>
      <c r="F1570" t="inlineStr">
        <is>
          <t>1</t>
        </is>
      </c>
      <c r="G1570" t="inlineStr">
        <is>
          <t>10</t>
        </is>
      </c>
      <c r="H1570" t="inlineStr">
        <is>
          <t>100</t>
        </is>
      </c>
      <c r="I1570" t="inlineStr">
        <is>
          <t>1004</t>
        </is>
      </c>
      <c r="J1570" t="inlineStr">
        <is>
          <t>Банкноти та монети в банкоматах</t>
        </is>
      </c>
      <c r="K1570" t="inlineStr">
        <is>
          <t>А</t>
        </is>
      </c>
      <c r="L1570" t="n">
        <v>5940</v>
      </c>
      <c r="M1570" t="n">
        <v>5940</v>
      </c>
      <c r="N1570" t="n">
        <v>0</v>
      </c>
      <c r="O1570" t="n">
        <v>10685</v>
      </c>
      <c r="P1570" t="n">
        <v>10685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381</t>
        </is>
      </c>
      <c r="B1571" t="inlineStr">
        <is>
          <t>АТ "МОТОР-БАНК"нпб</t>
        </is>
      </c>
      <c r="C1571" t="inlineStr">
        <is>
          <t>інше</t>
        </is>
      </c>
      <c r="D1571" t="inlineStr">
        <is>
          <t>Активи</t>
        </is>
      </c>
      <c r="E1571" t="inlineStr">
        <is>
          <t>(без привʼязки)</t>
        </is>
      </c>
      <c r="F1571" t="inlineStr">
        <is>
          <t>1</t>
        </is>
      </c>
      <c r="G1571" t="inlineStr">
        <is>
          <t>10</t>
        </is>
      </c>
      <c r="H1571" t="inlineStr">
        <is>
          <t>100</t>
        </is>
      </c>
      <c r="I1571" t="inlineStr">
        <is>
          <t>1005</t>
        </is>
      </c>
      <c r="J1571" t="inlineStr">
        <is>
          <t>Банкноти та монети, інкасовані до перерахування</t>
        </is>
      </c>
      <c r="K1571" t="inlineStr">
        <is>
          <t>А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381</t>
        </is>
      </c>
      <c r="B1572" t="inlineStr">
        <is>
          <t>АТ "МОТОР-БАНК"нпб</t>
        </is>
      </c>
      <c r="C1572" t="inlineStr">
        <is>
          <t>інше</t>
        </is>
      </c>
      <c r="D1572" t="inlineStr">
        <is>
          <t>Активи</t>
        </is>
      </c>
      <c r="E1572" t="inlineStr">
        <is>
          <t>(без привʼязки)</t>
        </is>
      </c>
      <c r="F1572" t="inlineStr">
        <is>
          <t>1</t>
        </is>
      </c>
      <c r="G1572" t="inlineStr">
        <is>
          <t>10</t>
        </is>
      </c>
      <c r="H1572" t="inlineStr">
        <is>
          <t>100</t>
        </is>
      </c>
      <c r="I1572" t="inlineStr">
        <is>
          <t>1006</t>
        </is>
      </c>
      <c r="J1572" t="inlineStr">
        <is>
          <t>Банкноти та монети на зберіганні в інкасаторській компанії</t>
        </is>
      </c>
      <c r="K1572" t="inlineStr">
        <is>
          <t>А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381</t>
        </is>
      </c>
      <c r="B1573" t="inlineStr">
        <is>
          <t>АТ "МОТОР-БАНК"нпб</t>
        </is>
      </c>
      <c r="C1573" t="inlineStr">
        <is>
          <t>інше</t>
        </is>
      </c>
      <c r="D1573" t="inlineStr">
        <is>
          <t>Активи</t>
        </is>
      </c>
      <c r="E1573" t="inlineStr">
        <is>
          <t>(без привʼязки)</t>
        </is>
      </c>
      <c r="F1573" t="inlineStr">
        <is>
          <t>1</t>
        </is>
      </c>
      <c r="G1573" t="inlineStr">
        <is>
          <t>10</t>
        </is>
      </c>
      <c r="H1573" t="inlineStr">
        <is>
          <t>100</t>
        </is>
      </c>
      <c r="I1573" t="inlineStr">
        <is>
          <t>1007</t>
        </is>
      </c>
      <c r="J1573" t="inlineStr">
        <is>
          <t>Банкноти та монети в дорозі</t>
        </is>
      </c>
      <c r="K1573" t="inlineStr">
        <is>
          <t>А</t>
        </is>
      </c>
      <c r="L1573" t="n">
        <v>17380</v>
      </c>
      <c r="M1573" t="n">
        <v>17380</v>
      </c>
      <c r="N1573" t="n">
        <v>0</v>
      </c>
      <c r="O1573" t="n">
        <v>17380</v>
      </c>
      <c r="P1573" t="n">
        <v>17380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381</t>
        </is>
      </c>
      <c r="B1574" t="inlineStr">
        <is>
          <t>АТ "МОТОР-БАНК"нпб</t>
        </is>
      </c>
      <c r="C1574" t="inlineStr">
        <is>
          <t>інше</t>
        </is>
      </c>
      <c r="D1574" t="inlineStr">
        <is>
          <t>Активи</t>
        </is>
      </c>
      <c r="E1574" t="inlineStr">
        <is>
          <t>(без привʼязки)</t>
        </is>
      </c>
      <c r="F1574" t="inlineStr">
        <is>
          <t>1</t>
        </is>
      </c>
      <c r="G1574" t="inlineStr">
        <is>
          <t>10</t>
        </is>
      </c>
      <c r="H1574" t="inlineStr">
        <is>
          <t>101</t>
        </is>
      </c>
      <c r="I1574" t="inlineStr">
        <is>
          <t>1011</t>
        </is>
      </c>
      <c r="J1574" t="inlineStr">
        <is>
          <t>Дорожні чеки в касі банку</t>
        </is>
      </c>
      <c r="K1574" t="inlineStr">
        <is>
          <t>А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381</t>
        </is>
      </c>
      <c r="B1575" t="inlineStr">
        <is>
          <t>АТ "МОТОР-БАНК"нпб</t>
        </is>
      </c>
      <c r="C1575" t="inlineStr">
        <is>
          <t>інше</t>
        </is>
      </c>
      <c r="D1575" t="inlineStr">
        <is>
          <t>Активи</t>
        </is>
      </c>
      <c r="E1575" t="inlineStr">
        <is>
          <t>(без привʼязки)</t>
        </is>
      </c>
      <c r="F1575" t="inlineStr">
        <is>
          <t>1</t>
        </is>
      </c>
      <c r="G1575" t="inlineStr">
        <is>
          <t>10</t>
        </is>
      </c>
      <c r="H1575" t="inlineStr">
        <is>
          <t>101</t>
        </is>
      </c>
      <c r="I1575" t="inlineStr">
        <is>
          <t>1012</t>
        </is>
      </c>
      <c r="J1575" t="inlineStr">
        <is>
          <t>Дорожні чеки в касі відділень банку</t>
        </is>
      </c>
      <c r="K1575" t="inlineStr">
        <is>
          <t>А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381</t>
        </is>
      </c>
      <c r="B1576" t="inlineStr">
        <is>
          <t>АТ "МОТОР-БАНК"нпб</t>
        </is>
      </c>
      <c r="C1576" t="inlineStr">
        <is>
          <t>інше</t>
        </is>
      </c>
      <c r="D1576" t="inlineStr">
        <is>
          <t>Активи</t>
        </is>
      </c>
      <c r="E1576" t="inlineStr">
        <is>
          <t>(без привʼязки)</t>
        </is>
      </c>
      <c r="F1576" t="inlineStr">
        <is>
          <t>1</t>
        </is>
      </c>
      <c r="G1576" t="inlineStr">
        <is>
          <t>10</t>
        </is>
      </c>
      <c r="H1576" t="inlineStr">
        <is>
          <t>109</t>
        </is>
      </c>
      <c r="I1576" t="inlineStr">
        <is>
          <t>1090</t>
        </is>
      </c>
      <c r="J1576" t="inlineStr">
        <is>
          <t>Резерви за готівковими коштами, наявність яких є непідтвердженою</t>
        </is>
      </c>
      <c r="K1576" t="inlineStr">
        <is>
          <t>П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381</t>
        </is>
      </c>
      <c r="B1577" t="inlineStr">
        <is>
          <t>АТ "МОТОР-БАНК"нпб</t>
        </is>
      </c>
      <c r="C1577" t="inlineStr">
        <is>
          <t>інше</t>
        </is>
      </c>
      <c r="D1577" t="inlineStr">
        <is>
          <t>Активи</t>
        </is>
      </c>
      <c r="E1577" t="inlineStr">
        <is>
          <t>(без привʼязки)</t>
        </is>
      </c>
      <c r="F1577" t="inlineStr">
        <is>
          <t>1</t>
        </is>
      </c>
      <c r="G1577" t="inlineStr">
        <is>
          <t>11</t>
        </is>
      </c>
      <c r="H1577" t="inlineStr">
        <is>
          <t>110</t>
        </is>
      </c>
      <c r="I1577" t="inlineStr">
        <is>
          <t>1101</t>
        </is>
      </c>
      <c r="J1577" t="inlineStr">
        <is>
          <t>Банківські метали в банку</t>
        </is>
      </c>
      <c r="K1577" t="inlineStr">
        <is>
          <t>А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381</t>
        </is>
      </c>
      <c r="B1578" t="inlineStr">
        <is>
          <t>АТ "МОТОР-БАНК"нпб</t>
        </is>
      </c>
      <c r="C1578" t="inlineStr">
        <is>
          <t>інше</t>
        </is>
      </c>
      <c r="D1578" t="inlineStr">
        <is>
          <t>Активи</t>
        </is>
      </c>
      <c r="E1578" t="inlineStr">
        <is>
          <t>(без привʼязки)</t>
        </is>
      </c>
      <c r="F1578" t="inlineStr">
        <is>
          <t>1</t>
        </is>
      </c>
      <c r="G1578" t="inlineStr">
        <is>
          <t>11</t>
        </is>
      </c>
      <c r="H1578" t="inlineStr">
        <is>
          <t>110</t>
        </is>
      </c>
      <c r="I1578" t="inlineStr">
        <is>
          <t>1102</t>
        </is>
      </c>
      <c r="J1578" t="inlineStr">
        <is>
          <t>Банківські метали у відділенні банку</t>
        </is>
      </c>
      <c r="K1578" t="inlineStr">
        <is>
          <t>А</t>
        </is>
      </c>
      <c r="L1578" t="n">
        <v>57.73313</v>
      </c>
      <c r="M1578" t="n">
        <v>0</v>
      </c>
      <c r="N1578" t="n">
        <v>57.73313</v>
      </c>
      <c r="O1578" t="n">
        <v>80.07966</v>
      </c>
      <c r="P1578" t="n">
        <v>0</v>
      </c>
      <c r="Q1578" t="n">
        <v>80.07966</v>
      </c>
      <c r="R1578" t="n">
        <v>376.10419</v>
      </c>
      <c r="S1578" t="n">
        <v>0</v>
      </c>
      <c r="T1578" t="n">
        <v>376.10419</v>
      </c>
    </row>
    <row r="1579">
      <c r="A1579" t="inlineStr">
        <is>
          <t>381</t>
        </is>
      </c>
      <c r="B1579" t="inlineStr">
        <is>
          <t>АТ "МОТОР-БАНК"нпб</t>
        </is>
      </c>
      <c r="C1579" t="inlineStr">
        <is>
          <t>інше</t>
        </is>
      </c>
      <c r="D1579" t="inlineStr">
        <is>
          <t>Активи</t>
        </is>
      </c>
      <c r="E1579" t="inlineStr">
        <is>
          <t>(без привʼязки)</t>
        </is>
      </c>
      <c r="F1579" t="inlineStr">
        <is>
          <t>1</t>
        </is>
      </c>
      <c r="G1579" t="inlineStr">
        <is>
          <t>11</t>
        </is>
      </c>
      <c r="H1579" t="inlineStr">
        <is>
          <t>110</t>
        </is>
      </c>
      <c r="I1579" t="inlineStr">
        <is>
          <t>1107</t>
        </is>
      </c>
      <c r="J1579" t="inlineStr">
        <is>
          <t>Банківські метали в дорозі</t>
        </is>
      </c>
      <c r="K1579" t="inlineStr">
        <is>
          <t>А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381</t>
        </is>
      </c>
      <c r="B1580" t="inlineStr">
        <is>
          <t>АТ "МОТОР-БАНК"нпб</t>
        </is>
      </c>
      <c r="C1580" t="inlineStr">
        <is>
          <t>інше</t>
        </is>
      </c>
      <c r="D1580" t="inlineStr">
        <is>
          <t>Активи</t>
        </is>
      </c>
      <c r="E1580" t="inlineStr">
        <is>
          <t>(без привʼязки)</t>
        </is>
      </c>
      <c r="F1580" t="inlineStr">
        <is>
          <t>1</t>
        </is>
      </c>
      <c r="G1580" t="inlineStr">
        <is>
          <t>11</t>
        </is>
      </c>
      <c r="H1580" t="inlineStr">
        <is>
          <t>119</t>
        </is>
      </c>
      <c r="I1580" t="inlineStr">
        <is>
          <t>1190</t>
        </is>
      </c>
      <c r="J1580" t="inlineStr">
        <is>
          <t>Резерви за банківськими металами, наявність яких є непідтвердженою</t>
        </is>
      </c>
      <c r="K1580" t="inlineStr">
        <is>
          <t>П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381</t>
        </is>
      </c>
      <c r="B1581" t="inlineStr">
        <is>
          <t>АТ "МОТОР-БАНК"нпб</t>
        </is>
      </c>
      <c r="C1581" t="inlineStr">
        <is>
          <t>інше</t>
        </is>
      </c>
      <c r="D1581" t="inlineStr">
        <is>
          <t>Активи</t>
        </is>
      </c>
      <c r="E1581" t="inlineStr">
        <is>
          <t>(без привʼязки)</t>
        </is>
      </c>
      <c r="F1581" t="inlineStr">
        <is>
          <t>1</t>
        </is>
      </c>
      <c r="G1581" t="inlineStr">
        <is>
          <t>12</t>
        </is>
      </c>
      <c r="H1581" t="inlineStr">
        <is>
          <t>120</t>
        </is>
      </c>
      <c r="I1581" t="inlineStr">
        <is>
          <t>1200</t>
        </is>
      </c>
      <c r="J1581" t="inlineStr">
        <is>
          <t>Кореспондентський рахунок банку в Національному банку України</t>
        </is>
      </c>
      <c r="K1581" t="inlineStr">
        <is>
          <t>А</t>
        </is>
      </c>
      <c r="L1581" t="n">
        <v>3270061.97925</v>
      </c>
      <c r="M1581" t="n">
        <v>3270061.97925</v>
      </c>
      <c r="N1581" t="n">
        <v>0</v>
      </c>
      <c r="O1581" t="n">
        <v>3061659.97514</v>
      </c>
      <c r="P1581" t="n">
        <v>3061659.97514</v>
      </c>
      <c r="Q1581" t="n">
        <v>0</v>
      </c>
      <c r="R1581" t="n">
        <v>227747.51457</v>
      </c>
      <c r="S1581" t="n">
        <v>227747.51457</v>
      </c>
      <c r="T1581" t="n">
        <v>0</v>
      </c>
    </row>
    <row r="1582">
      <c r="A1582" t="inlineStr">
        <is>
          <t>381</t>
        </is>
      </c>
      <c r="B1582" t="inlineStr">
        <is>
          <t>АТ "МОТОР-БАНК"нпб</t>
        </is>
      </c>
      <c r="C1582" t="inlineStr">
        <is>
          <t>інше</t>
        </is>
      </c>
      <c r="D1582" t="inlineStr">
        <is>
          <t>Активи</t>
        </is>
      </c>
      <c r="E1582" t="inlineStr">
        <is>
          <t>(без привʼязки)</t>
        </is>
      </c>
      <c r="F1582" t="inlineStr">
        <is>
          <t>1</t>
        </is>
      </c>
      <c r="G1582" t="inlineStr">
        <is>
          <t>12</t>
        </is>
      </c>
      <c r="H1582" t="inlineStr">
        <is>
          <t>120</t>
        </is>
      </c>
      <c r="I1582" t="inlineStr">
        <is>
          <t>1202</t>
        </is>
      </c>
      <c r="J1582" t="inlineStr">
        <is>
          <t>Кошти банків за рахунками умовного зберігання (ескроу) у Національному банку України</t>
        </is>
      </c>
      <c r="K1582" t="inlineStr">
        <is>
          <t>А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381</t>
        </is>
      </c>
      <c r="B1583" t="inlineStr">
        <is>
          <t>АТ "МОТОР-БАНК"нпб</t>
        </is>
      </c>
      <c r="C1583" t="inlineStr">
        <is>
          <t>інше</t>
        </is>
      </c>
      <c r="D1583" t="inlineStr">
        <is>
          <t>Активи</t>
        </is>
      </c>
      <c r="E1583" t="inlineStr">
        <is>
          <t>(без привʼязки)</t>
        </is>
      </c>
      <c r="F1583" t="inlineStr">
        <is>
          <t>1</t>
        </is>
      </c>
      <c r="G1583" t="inlineStr">
        <is>
          <t>12</t>
        </is>
      </c>
      <c r="H1583" t="inlineStr">
        <is>
          <t>120</t>
        </is>
      </c>
      <c r="I1583" t="inlineStr">
        <is>
          <t>1205</t>
        </is>
      </c>
      <c r="J1583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K1583" t="inlineStr">
        <is>
          <t>А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381</t>
        </is>
      </c>
      <c r="B1584" t="inlineStr">
        <is>
          <t>АТ "МОТОР-БАНК"нпб</t>
        </is>
      </c>
      <c r="C1584" t="inlineStr">
        <is>
          <t>інше</t>
        </is>
      </c>
      <c r="D1584" t="inlineStr">
        <is>
          <t>Активи</t>
        </is>
      </c>
      <c r="E1584" t="inlineStr">
        <is>
          <t>(без привʼязки)</t>
        </is>
      </c>
      <c r="F1584" t="inlineStr">
        <is>
          <t>1</t>
        </is>
      </c>
      <c r="G1584" t="inlineStr">
        <is>
          <t>12</t>
        </is>
      </c>
      <c r="H1584" t="inlineStr">
        <is>
          <t>120</t>
        </is>
      </c>
      <c r="I1584" t="inlineStr">
        <is>
          <t>1208</t>
        </is>
      </c>
      <c r="J1584" t="inlineStr">
        <is>
          <t>Нараховані доходи за коштами на вимогу в Національному банку України</t>
        </is>
      </c>
      <c r="K1584" t="inlineStr">
        <is>
          <t>А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381</t>
        </is>
      </c>
      <c r="B1585" t="inlineStr">
        <is>
          <t>АТ "МОТОР-БАНК"нпб</t>
        </is>
      </c>
      <c r="C1585" t="inlineStr">
        <is>
          <t>інше</t>
        </is>
      </c>
      <c r="D1585" t="inlineStr">
        <is>
          <t>Активи</t>
        </is>
      </c>
      <c r="E1585" t="inlineStr">
        <is>
          <t>(без привʼязки)</t>
        </is>
      </c>
      <c r="F1585" t="inlineStr">
        <is>
          <t>1</t>
        </is>
      </c>
      <c r="G1585" t="inlineStr">
        <is>
          <t>14</t>
        </is>
      </c>
      <c r="H1585" t="inlineStr">
        <is>
          <t>140</t>
        </is>
      </c>
      <c r="I1585" t="inlineStr">
        <is>
          <t>1400</t>
        </is>
      </c>
      <c r="J158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K1585" t="inlineStr">
        <is>
          <t>А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381</t>
        </is>
      </c>
      <c r="B1586" t="inlineStr">
        <is>
          <t>АТ "МОТОР-БАНК"нпб</t>
        </is>
      </c>
      <c r="C1586" t="inlineStr">
        <is>
          <t>інше</t>
        </is>
      </c>
      <c r="D1586" t="inlineStr">
        <is>
          <t>Активи</t>
        </is>
      </c>
      <c r="E1586" t="inlineStr">
        <is>
          <t>(без привʼязки)</t>
        </is>
      </c>
      <c r="F1586" t="inlineStr">
        <is>
          <t>1</t>
        </is>
      </c>
      <c r="G1586" t="inlineStr">
        <is>
          <t>14</t>
        </is>
      </c>
      <c r="H1586" t="inlineStr">
        <is>
          <t>140</t>
        </is>
      </c>
      <c r="I1586" t="inlineStr">
        <is>
          <t>1405</t>
        </is>
      </c>
      <c r="J1586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1586" t="inlineStr">
        <is>
          <t>А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381</t>
        </is>
      </c>
      <c r="B1587" t="inlineStr">
        <is>
          <t>АТ "МОТОР-БАНК"нпб</t>
        </is>
      </c>
      <c r="C1587" t="inlineStr">
        <is>
          <t>інше</t>
        </is>
      </c>
      <c r="D1587" t="inlineStr">
        <is>
          <t>Активи</t>
        </is>
      </c>
      <c r="E1587" t="inlineStr">
        <is>
          <t>(без привʼязки)</t>
        </is>
      </c>
      <c r="F1587" t="inlineStr">
        <is>
          <t>1</t>
        </is>
      </c>
      <c r="G1587" t="inlineStr">
        <is>
          <t>14</t>
        </is>
      </c>
      <c r="H1587" t="inlineStr">
        <is>
          <t>140</t>
        </is>
      </c>
      <c r="I1587" t="inlineStr">
        <is>
          <t>1405</t>
        </is>
      </c>
      <c r="J158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1587" t="inlineStr">
        <is>
          <t>П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381</t>
        </is>
      </c>
      <c r="B1588" t="inlineStr">
        <is>
          <t>АТ "МОТОР-БАНК"нпб</t>
        </is>
      </c>
      <c r="C1588" t="inlineStr">
        <is>
          <t>інше</t>
        </is>
      </c>
      <c r="D1588" t="inlineStr">
        <is>
          <t>Активи</t>
        </is>
      </c>
      <c r="E1588" t="inlineStr">
        <is>
          <t>(без привʼязки)</t>
        </is>
      </c>
      <c r="F1588" t="inlineStr">
        <is>
          <t>1</t>
        </is>
      </c>
      <c r="G1588" t="inlineStr">
        <is>
          <t>14</t>
        </is>
      </c>
      <c r="H1588" t="inlineStr">
        <is>
          <t>140</t>
        </is>
      </c>
      <c r="I1588" t="inlineStr">
        <is>
          <t>1406</t>
        </is>
      </c>
      <c r="J158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1588" t="inlineStr">
        <is>
          <t>А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381</t>
        </is>
      </c>
      <c r="B1589" t="inlineStr">
        <is>
          <t>АТ "МОТОР-БАНК"нпб</t>
        </is>
      </c>
      <c r="C1589" t="inlineStr">
        <is>
          <t>інше</t>
        </is>
      </c>
      <c r="D1589" t="inlineStr">
        <is>
          <t>Активи</t>
        </is>
      </c>
      <c r="E1589" t="inlineStr">
        <is>
          <t>(без привʼязки)</t>
        </is>
      </c>
      <c r="F1589" t="inlineStr">
        <is>
          <t>1</t>
        </is>
      </c>
      <c r="G1589" t="inlineStr">
        <is>
          <t>14</t>
        </is>
      </c>
      <c r="H1589" t="inlineStr">
        <is>
          <t>140</t>
        </is>
      </c>
      <c r="I1589" t="inlineStr">
        <is>
          <t>1406</t>
        </is>
      </c>
      <c r="J158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1589" t="inlineStr">
        <is>
          <t>П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381</t>
        </is>
      </c>
      <c r="B1590" t="inlineStr">
        <is>
          <t>АТ "МОТОР-БАНК"нпб</t>
        </is>
      </c>
      <c r="C1590" t="inlineStr">
        <is>
          <t>інше</t>
        </is>
      </c>
      <c r="D1590" t="inlineStr">
        <is>
          <t>Активи</t>
        </is>
      </c>
      <c r="E1590" t="inlineStr">
        <is>
          <t>(без привʼязки)</t>
        </is>
      </c>
      <c r="F1590" t="inlineStr">
        <is>
          <t>1</t>
        </is>
      </c>
      <c r="G1590" t="inlineStr">
        <is>
          <t>14</t>
        </is>
      </c>
      <c r="H1590" t="inlineStr">
        <is>
          <t>140</t>
        </is>
      </c>
      <c r="I1590" t="inlineStr">
        <is>
          <t>1408</t>
        </is>
      </c>
      <c r="J1590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1590" t="inlineStr">
        <is>
          <t>А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381</t>
        </is>
      </c>
      <c r="B1591" t="inlineStr">
        <is>
          <t>АТ "МОТОР-БАНК"нпб</t>
        </is>
      </c>
      <c r="C1591" t="inlineStr">
        <is>
          <t>інше</t>
        </is>
      </c>
      <c r="D1591" t="inlineStr">
        <is>
          <t>Активи</t>
        </is>
      </c>
      <c r="E1591" t="inlineStr">
        <is>
          <t>(без привʼязки)</t>
        </is>
      </c>
      <c r="F1591" t="inlineStr">
        <is>
          <t>1</t>
        </is>
      </c>
      <c r="G1591" t="inlineStr">
        <is>
          <t>14</t>
        </is>
      </c>
      <c r="H1591" t="inlineStr">
        <is>
          <t>141</t>
        </is>
      </c>
      <c r="I1591" t="inlineStr">
        <is>
          <t>1410</t>
        </is>
      </c>
      <c r="J1591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1591" t="inlineStr">
        <is>
          <t>А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381</t>
        </is>
      </c>
      <c r="B1592" t="inlineStr">
        <is>
          <t>АТ "МОТОР-БАНК"нпб</t>
        </is>
      </c>
      <c r="C1592" t="inlineStr">
        <is>
          <t>інше</t>
        </is>
      </c>
      <c r="D1592" t="inlineStr">
        <is>
          <t>Активи</t>
        </is>
      </c>
      <c r="E1592" t="inlineStr">
        <is>
          <t>(без привʼязки)</t>
        </is>
      </c>
      <c r="F1592" t="inlineStr">
        <is>
          <t>1</t>
        </is>
      </c>
      <c r="G1592" t="inlineStr">
        <is>
          <t>14</t>
        </is>
      </c>
      <c r="H1592" t="inlineStr">
        <is>
          <t>141</t>
        </is>
      </c>
      <c r="I1592" t="inlineStr">
        <is>
          <t>1411</t>
        </is>
      </c>
      <c r="J1592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1592" t="inlineStr">
        <is>
          <t>А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381</t>
        </is>
      </c>
      <c r="B1593" t="inlineStr">
        <is>
          <t>АТ "МОТОР-БАНК"нпб</t>
        </is>
      </c>
      <c r="C1593" t="inlineStr">
        <is>
          <t>інше</t>
        </is>
      </c>
      <c r="D1593" t="inlineStr">
        <is>
          <t>Активи</t>
        </is>
      </c>
      <c r="E1593" t="inlineStr">
        <is>
          <t>(без привʼязки)</t>
        </is>
      </c>
      <c r="F1593" t="inlineStr">
        <is>
          <t>1</t>
        </is>
      </c>
      <c r="G1593" t="inlineStr">
        <is>
          <t>14</t>
        </is>
      </c>
      <c r="H1593" t="inlineStr">
        <is>
          <t>141</t>
        </is>
      </c>
      <c r="I1593" t="inlineStr">
        <is>
          <t>1412</t>
        </is>
      </c>
      <c r="J1593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K1593" t="inlineStr">
        <is>
          <t>А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381</t>
        </is>
      </c>
      <c r="B1594" t="inlineStr">
        <is>
          <t>АТ "МОТОР-БАНК"нпб</t>
        </is>
      </c>
      <c r="C1594" t="inlineStr">
        <is>
          <t>інше</t>
        </is>
      </c>
      <c r="D1594" t="inlineStr">
        <is>
          <t>Активи</t>
        </is>
      </c>
      <c r="E1594" t="inlineStr">
        <is>
          <t>(без привʼязки)</t>
        </is>
      </c>
      <c r="F1594" t="inlineStr">
        <is>
          <t>1</t>
        </is>
      </c>
      <c r="G1594" t="inlineStr">
        <is>
          <t>14</t>
        </is>
      </c>
      <c r="H1594" t="inlineStr">
        <is>
          <t>141</t>
        </is>
      </c>
      <c r="I1594" t="inlineStr">
        <is>
          <t>1415</t>
        </is>
      </c>
      <c r="J159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1594" t="inlineStr">
        <is>
          <t>А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381</t>
        </is>
      </c>
      <c r="B1595" t="inlineStr">
        <is>
          <t>АТ "МОТОР-БАНК"нпб</t>
        </is>
      </c>
      <c r="C1595" t="inlineStr">
        <is>
          <t>інше</t>
        </is>
      </c>
      <c r="D1595" t="inlineStr">
        <is>
          <t>Активи</t>
        </is>
      </c>
      <c r="E1595" t="inlineStr">
        <is>
          <t>(без привʼязки)</t>
        </is>
      </c>
      <c r="F1595" t="inlineStr">
        <is>
          <t>1</t>
        </is>
      </c>
      <c r="G1595" t="inlineStr">
        <is>
          <t>14</t>
        </is>
      </c>
      <c r="H1595" t="inlineStr">
        <is>
          <t>141</t>
        </is>
      </c>
      <c r="I1595" t="inlineStr">
        <is>
          <t>1415</t>
        </is>
      </c>
      <c r="J159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1595" t="inlineStr">
        <is>
          <t>П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381</t>
        </is>
      </c>
      <c r="B1596" t="inlineStr">
        <is>
          <t>АТ "МОТОР-БАНК"нпб</t>
        </is>
      </c>
      <c r="C1596" t="inlineStr">
        <is>
          <t>інше</t>
        </is>
      </c>
      <c r="D1596" t="inlineStr">
        <is>
          <t>Активи</t>
        </is>
      </c>
      <c r="E1596" t="inlineStr">
        <is>
          <t>(без привʼязки)</t>
        </is>
      </c>
      <c r="F1596" t="inlineStr">
        <is>
          <t>1</t>
        </is>
      </c>
      <c r="G1596" t="inlineStr">
        <is>
          <t>14</t>
        </is>
      </c>
      <c r="H1596" t="inlineStr">
        <is>
          <t>141</t>
        </is>
      </c>
      <c r="I1596" t="inlineStr">
        <is>
          <t>1416</t>
        </is>
      </c>
      <c r="J159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1596" t="inlineStr">
        <is>
          <t>А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381</t>
        </is>
      </c>
      <c r="B1597" t="inlineStr">
        <is>
          <t>АТ "МОТОР-БАНК"нпб</t>
        </is>
      </c>
      <c r="C1597" t="inlineStr">
        <is>
          <t>інше</t>
        </is>
      </c>
      <c r="D1597" t="inlineStr">
        <is>
          <t>Активи</t>
        </is>
      </c>
      <c r="E1597" t="inlineStr">
        <is>
          <t>(без привʼязки)</t>
        </is>
      </c>
      <c r="F1597" t="inlineStr">
        <is>
          <t>1</t>
        </is>
      </c>
      <c r="G1597" t="inlineStr">
        <is>
          <t>14</t>
        </is>
      </c>
      <c r="H1597" t="inlineStr">
        <is>
          <t>141</t>
        </is>
      </c>
      <c r="I1597" t="inlineStr">
        <is>
          <t>1416</t>
        </is>
      </c>
      <c r="J159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1597" t="inlineStr">
        <is>
          <t>П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381</t>
        </is>
      </c>
      <c r="B1598" t="inlineStr">
        <is>
          <t>АТ "МОТОР-БАНК"нпб</t>
        </is>
      </c>
      <c r="C1598" t="inlineStr">
        <is>
          <t>інше</t>
        </is>
      </c>
      <c r="D1598" t="inlineStr">
        <is>
          <t>Активи</t>
        </is>
      </c>
      <c r="E1598" t="inlineStr">
        <is>
          <t>(без привʼязки)</t>
        </is>
      </c>
      <c r="F1598" t="inlineStr">
        <is>
          <t>1</t>
        </is>
      </c>
      <c r="G1598" t="inlineStr">
        <is>
          <t>14</t>
        </is>
      </c>
      <c r="H1598" t="inlineStr">
        <is>
          <t>141</t>
        </is>
      </c>
      <c r="I1598" t="inlineStr">
        <is>
          <t>1418</t>
        </is>
      </c>
      <c r="J1598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1598" t="inlineStr">
        <is>
          <t>А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381</t>
        </is>
      </c>
      <c r="B1599" t="inlineStr">
        <is>
          <t>АТ "МОТОР-БАНК"нпб</t>
        </is>
      </c>
      <c r="C1599" t="inlineStr">
        <is>
          <t>інше</t>
        </is>
      </c>
      <c r="D1599" t="inlineStr">
        <is>
          <t>Активи</t>
        </is>
      </c>
      <c r="E1599" t="inlineStr">
        <is>
          <t>(без привʼязки)</t>
        </is>
      </c>
      <c r="F1599" t="inlineStr">
        <is>
          <t>1</t>
        </is>
      </c>
      <c r="G1599" t="inlineStr">
        <is>
          <t>14</t>
        </is>
      </c>
      <c r="H1599" t="inlineStr">
        <is>
          <t>141</t>
        </is>
      </c>
      <c r="I1599" t="inlineStr">
        <is>
          <t>1419</t>
        </is>
      </c>
      <c r="J159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K1599" t="inlineStr">
        <is>
          <t>П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381</t>
        </is>
      </c>
      <c r="B1600" t="inlineStr">
        <is>
          <t>АТ "МОТОР-БАНК"нпб</t>
        </is>
      </c>
      <c r="C1600" t="inlineStr">
        <is>
          <t>інше</t>
        </is>
      </c>
      <c r="D1600" t="inlineStr">
        <is>
          <t>Активи</t>
        </is>
      </c>
      <c r="E1600" t="inlineStr">
        <is>
          <t>(без привʼязки)</t>
        </is>
      </c>
      <c r="F1600" t="inlineStr">
        <is>
          <t>1</t>
        </is>
      </c>
      <c r="G1600" t="inlineStr">
        <is>
          <t>14</t>
        </is>
      </c>
      <c r="H1600" t="inlineStr">
        <is>
          <t>142</t>
        </is>
      </c>
      <c r="I1600" t="inlineStr">
        <is>
          <t>1420</t>
        </is>
      </c>
      <c r="J1600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K1600" t="inlineStr">
        <is>
          <t>А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381</t>
        </is>
      </c>
      <c r="B1601" t="inlineStr">
        <is>
          <t>АТ "МОТОР-БАНК"нпб</t>
        </is>
      </c>
      <c r="C1601" t="inlineStr">
        <is>
          <t>інше</t>
        </is>
      </c>
      <c r="D1601" t="inlineStr">
        <is>
          <t>Активи</t>
        </is>
      </c>
      <c r="E1601" t="inlineStr">
        <is>
          <t>(без привʼязки)</t>
        </is>
      </c>
      <c r="F1601" t="inlineStr">
        <is>
          <t>1</t>
        </is>
      </c>
      <c r="G1601" t="inlineStr">
        <is>
          <t>14</t>
        </is>
      </c>
      <c r="H1601" t="inlineStr">
        <is>
          <t>142</t>
        </is>
      </c>
      <c r="I1601" t="inlineStr">
        <is>
          <t>1426</t>
        </is>
      </c>
      <c r="J160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1601" t="inlineStr">
        <is>
          <t>А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381</t>
        </is>
      </c>
      <c r="B1602" t="inlineStr">
        <is>
          <t>АТ "МОТОР-БАНК"нпб</t>
        </is>
      </c>
      <c r="C1602" t="inlineStr">
        <is>
          <t>інше</t>
        </is>
      </c>
      <c r="D1602" t="inlineStr">
        <is>
          <t>Активи</t>
        </is>
      </c>
      <c r="E1602" t="inlineStr">
        <is>
          <t>(без привʼязки)</t>
        </is>
      </c>
      <c r="F1602" t="inlineStr">
        <is>
          <t>1</t>
        </is>
      </c>
      <c r="G1602" t="inlineStr">
        <is>
          <t>14</t>
        </is>
      </c>
      <c r="H1602" t="inlineStr">
        <is>
          <t>142</t>
        </is>
      </c>
      <c r="I1602" t="inlineStr">
        <is>
          <t>1426</t>
        </is>
      </c>
      <c r="J160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1602" t="inlineStr">
        <is>
          <t>П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381</t>
        </is>
      </c>
      <c r="B1603" t="inlineStr">
        <is>
          <t>АТ "МОТОР-БАНК"нпб</t>
        </is>
      </c>
      <c r="C1603" t="inlineStr">
        <is>
          <t>інше</t>
        </is>
      </c>
      <c r="D1603" t="inlineStr">
        <is>
          <t>Активи</t>
        </is>
      </c>
      <c r="E1603" t="inlineStr">
        <is>
          <t>(без привʼязки)</t>
        </is>
      </c>
      <c r="F1603" t="inlineStr">
        <is>
          <t>1</t>
        </is>
      </c>
      <c r="G1603" t="inlineStr">
        <is>
          <t>14</t>
        </is>
      </c>
      <c r="H1603" t="inlineStr">
        <is>
          <t>142</t>
        </is>
      </c>
      <c r="I1603" t="inlineStr">
        <is>
          <t>1428</t>
        </is>
      </c>
      <c r="J1603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K1603" t="inlineStr">
        <is>
          <t>А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381</t>
        </is>
      </c>
      <c r="B1604" t="inlineStr">
        <is>
          <t>АТ "МОТОР-БАНК"нпб</t>
        </is>
      </c>
      <c r="C1604" t="inlineStr">
        <is>
          <t>інше</t>
        </is>
      </c>
      <c r="D1604" t="inlineStr">
        <is>
          <t>Активи</t>
        </is>
      </c>
      <c r="E1604" t="inlineStr">
        <is>
          <t>(без привʼязки)</t>
        </is>
      </c>
      <c r="F1604" t="inlineStr">
        <is>
          <t>1</t>
        </is>
      </c>
      <c r="G1604" t="inlineStr">
        <is>
          <t>14</t>
        </is>
      </c>
      <c r="H1604" t="inlineStr">
        <is>
          <t>142</t>
        </is>
      </c>
      <c r="I1604" t="inlineStr">
        <is>
          <t>1429</t>
        </is>
      </c>
      <c r="J160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K1604" t="inlineStr">
        <is>
          <t>П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381</t>
        </is>
      </c>
      <c r="B1605" t="inlineStr">
        <is>
          <t>АТ "МОТОР-БАНК"нпб</t>
        </is>
      </c>
      <c r="C1605" t="inlineStr">
        <is>
          <t>інше</t>
        </is>
      </c>
      <c r="D1605" t="inlineStr">
        <is>
          <t>Активи</t>
        </is>
      </c>
      <c r="E1605" t="inlineStr">
        <is>
          <t>(без привʼязки)</t>
        </is>
      </c>
      <c r="F1605" t="inlineStr">
        <is>
          <t>1</t>
        </is>
      </c>
      <c r="G1605" t="inlineStr">
        <is>
          <t>14</t>
        </is>
      </c>
      <c r="H1605" t="inlineStr">
        <is>
          <t>143</t>
        </is>
      </c>
      <c r="I1605" t="inlineStr">
        <is>
          <t>1430</t>
        </is>
      </c>
      <c r="J160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K1605" t="inlineStr">
        <is>
          <t>А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381</t>
        </is>
      </c>
      <c r="B1606" t="inlineStr">
        <is>
          <t>АТ "МОТОР-БАНК"нпб</t>
        </is>
      </c>
      <c r="C1606" t="inlineStr">
        <is>
          <t>інше</t>
        </is>
      </c>
      <c r="D1606" t="inlineStr">
        <is>
          <t>Активи</t>
        </is>
      </c>
      <c r="E1606" t="inlineStr">
        <is>
          <t>(без привʼязки)</t>
        </is>
      </c>
      <c r="F1606" t="inlineStr">
        <is>
          <t>1</t>
        </is>
      </c>
      <c r="G1606" t="inlineStr">
        <is>
          <t>14</t>
        </is>
      </c>
      <c r="H1606" t="inlineStr">
        <is>
          <t>143</t>
        </is>
      </c>
      <c r="I1606" t="inlineStr">
        <is>
          <t>1435</t>
        </is>
      </c>
      <c r="J1606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1606" t="inlineStr">
        <is>
          <t>А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381</t>
        </is>
      </c>
      <c r="B1607" t="inlineStr">
        <is>
          <t>АТ "МОТОР-БАНК"нпб</t>
        </is>
      </c>
      <c r="C1607" t="inlineStr">
        <is>
          <t>інше</t>
        </is>
      </c>
      <c r="D1607" t="inlineStr">
        <is>
          <t>Активи</t>
        </is>
      </c>
      <c r="E1607" t="inlineStr">
        <is>
          <t>(без привʼязки)</t>
        </is>
      </c>
      <c r="F1607" t="inlineStr">
        <is>
          <t>1</t>
        </is>
      </c>
      <c r="G1607" t="inlineStr">
        <is>
          <t>14</t>
        </is>
      </c>
      <c r="H1607" t="inlineStr">
        <is>
          <t>143</t>
        </is>
      </c>
      <c r="I1607" t="inlineStr">
        <is>
          <t>1435</t>
        </is>
      </c>
      <c r="J160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1607" t="inlineStr">
        <is>
          <t>П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381</t>
        </is>
      </c>
      <c r="B1608" t="inlineStr">
        <is>
          <t>АТ "МОТОР-БАНК"нпб</t>
        </is>
      </c>
      <c r="C1608" t="inlineStr">
        <is>
          <t>інше</t>
        </is>
      </c>
      <c r="D1608" t="inlineStr">
        <is>
          <t>Активи</t>
        </is>
      </c>
      <c r="E1608" t="inlineStr">
        <is>
          <t>(без привʼязки)</t>
        </is>
      </c>
      <c r="F1608" t="inlineStr">
        <is>
          <t>1</t>
        </is>
      </c>
      <c r="G1608" t="inlineStr">
        <is>
          <t>14</t>
        </is>
      </c>
      <c r="H1608" t="inlineStr">
        <is>
          <t>143</t>
        </is>
      </c>
      <c r="I1608" t="inlineStr">
        <is>
          <t>1436</t>
        </is>
      </c>
      <c r="J160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1608" t="inlineStr">
        <is>
          <t>А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381</t>
        </is>
      </c>
      <c r="B1609" t="inlineStr">
        <is>
          <t>АТ "МОТОР-БАНК"нпб</t>
        </is>
      </c>
      <c r="C1609" t="inlineStr">
        <is>
          <t>інше</t>
        </is>
      </c>
      <c r="D1609" t="inlineStr">
        <is>
          <t>Активи</t>
        </is>
      </c>
      <c r="E1609" t="inlineStr">
        <is>
          <t>(без привʼязки)</t>
        </is>
      </c>
      <c r="F1609" t="inlineStr">
        <is>
          <t>1</t>
        </is>
      </c>
      <c r="G1609" t="inlineStr">
        <is>
          <t>14</t>
        </is>
      </c>
      <c r="H1609" t="inlineStr">
        <is>
          <t>143</t>
        </is>
      </c>
      <c r="I1609" t="inlineStr">
        <is>
          <t>1436</t>
        </is>
      </c>
      <c r="J160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1609" t="inlineStr">
        <is>
          <t>П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381</t>
        </is>
      </c>
      <c r="B1610" t="inlineStr">
        <is>
          <t>АТ "МОТОР-БАНК"нпб</t>
        </is>
      </c>
      <c r="C1610" t="inlineStr">
        <is>
          <t>інше</t>
        </is>
      </c>
      <c r="D1610" t="inlineStr">
        <is>
          <t>Активи</t>
        </is>
      </c>
      <c r="E1610" t="inlineStr">
        <is>
          <t>(без привʼязки)</t>
        </is>
      </c>
      <c r="F1610" t="inlineStr">
        <is>
          <t>1</t>
        </is>
      </c>
      <c r="G1610" t="inlineStr">
        <is>
          <t>14</t>
        </is>
      </c>
      <c r="H1610" t="inlineStr">
        <is>
          <t>143</t>
        </is>
      </c>
      <c r="I1610" t="inlineStr">
        <is>
          <t>1438</t>
        </is>
      </c>
      <c r="J1610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1610" t="inlineStr">
        <is>
          <t>А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381</t>
        </is>
      </c>
      <c r="B1611" t="inlineStr">
        <is>
          <t>АТ "МОТОР-БАНК"нпб</t>
        </is>
      </c>
      <c r="C1611" t="inlineStr">
        <is>
          <t>інше</t>
        </is>
      </c>
      <c r="D1611" t="inlineStr">
        <is>
          <t>Активи</t>
        </is>
      </c>
      <c r="E1611" t="inlineStr">
        <is>
          <t>(без привʼязки)</t>
        </is>
      </c>
      <c r="F1611" t="inlineStr">
        <is>
          <t>1</t>
        </is>
      </c>
      <c r="G1611" t="inlineStr">
        <is>
          <t>14</t>
        </is>
      </c>
      <c r="H1611" t="inlineStr">
        <is>
          <t>144</t>
        </is>
      </c>
      <c r="I1611" t="inlineStr">
        <is>
          <t>1440</t>
        </is>
      </c>
      <c r="J161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K1611" t="inlineStr">
        <is>
          <t>А</t>
        </is>
      </c>
      <c r="L1611" t="n">
        <v>2560000</v>
      </c>
      <c r="M1611" t="n">
        <v>2560000</v>
      </c>
      <c r="N1611" t="n">
        <v>0</v>
      </c>
      <c r="O1611" t="n">
        <v>2760000</v>
      </c>
      <c r="P1611" t="n">
        <v>2760000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381</t>
        </is>
      </c>
      <c r="B1612" t="inlineStr">
        <is>
          <t>АТ "МОТОР-БАНК"нпб</t>
        </is>
      </c>
      <c r="C1612" t="inlineStr">
        <is>
          <t>інше</t>
        </is>
      </c>
      <c r="D1612" t="inlineStr">
        <is>
          <t>Активи</t>
        </is>
      </c>
      <c r="E1612" t="inlineStr">
        <is>
          <t>(без привʼязки)</t>
        </is>
      </c>
      <c r="F1612" t="inlineStr">
        <is>
          <t>1</t>
        </is>
      </c>
      <c r="G1612" t="inlineStr">
        <is>
          <t>14</t>
        </is>
      </c>
      <c r="H1612" t="inlineStr">
        <is>
          <t>144</t>
        </is>
      </c>
      <c r="I1612" t="inlineStr">
        <is>
          <t>1446</t>
        </is>
      </c>
      <c r="J161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1612" t="inlineStr">
        <is>
          <t>А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381</t>
        </is>
      </c>
      <c r="B1613" t="inlineStr">
        <is>
          <t>АТ "МОТОР-БАНК"нпб</t>
        </is>
      </c>
      <c r="C1613" t="inlineStr">
        <is>
          <t>інше</t>
        </is>
      </c>
      <c r="D1613" t="inlineStr">
        <is>
          <t>Активи</t>
        </is>
      </c>
      <c r="E1613" t="inlineStr">
        <is>
          <t>(без привʼязки)</t>
        </is>
      </c>
      <c r="F1613" t="inlineStr">
        <is>
          <t>1</t>
        </is>
      </c>
      <c r="G1613" t="inlineStr">
        <is>
          <t>14</t>
        </is>
      </c>
      <c r="H1613" t="inlineStr">
        <is>
          <t>144</t>
        </is>
      </c>
      <c r="I1613" t="inlineStr">
        <is>
          <t>1446</t>
        </is>
      </c>
      <c r="J161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1613" t="inlineStr">
        <is>
          <t>П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381</t>
        </is>
      </c>
      <c r="B1614" t="inlineStr">
        <is>
          <t>АТ "МОТОР-БАНК"нпб</t>
        </is>
      </c>
      <c r="C1614" t="inlineStr">
        <is>
          <t>інше</t>
        </is>
      </c>
      <c r="D1614" t="inlineStr">
        <is>
          <t>Активи</t>
        </is>
      </c>
      <c r="E1614" t="inlineStr">
        <is>
          <t>(без привʼязки)</t>
        </is>
      </c>
      <c r="F1614" t="inlineStr">
        <is>
          <t>1</t>
        </is>
      </c>
      <c r="G1614" t="inlineStr">
        <is>
          <t>14</t>
        </is>
      </c>
      <c r="H1614" t="inlineStr">
        <is>
          <t>144</t>
        </is>
      </c>
      <c r="I1614" t="inlineStr">
        <is>
          <t>1448</t>
        </is>
      </c>
      <c r="J16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1614" t="inlineStr">
        <is>
          <t>А</t>
        </is>
      </c>
      <c r="L1614" t="n">
        <v>1471.2368</v>
      </c>
      <c r="M1614" t="n">
        <v>1471.2368</v>
      </c>
      <c r="N1614" t="n">
        <v>0</v>
      </c>
      <c r="O1614" t="n">
        <v>1635.6208</v>
      </c>
      <c r="P1614" t="n">
        <v>1635.6208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381</t>
        </is>
      </c>
      <c r="B1615" t="inlineStr">
        <is>
          <t>АТ "МОТОР-БАНК"нпб</t>
        </is>
      </c>
      <c r="C1615" t="inlineStr">
        <is>
          <t>інше</t>
        </is>
      </c>
      <c r="D1615" t="inlineStr">
        <is>
          <t>Активи</t>
        </is>
      </c>
      <c r="E1615" t="inlineStr">
        <is>
          <t>(без привʼязки)</t>
        </is>
      </c>
      <c r="F1615" t="inlineStr">
        <is>
          <t>1</t>
        </is>
      </c>
      <c r="G1615" t="inlineStr">
        <is>
          <t>15</t>
        </is>
      </c>
      <c r="H1615" t="inlineStr">
        <is>
          <t>150</t>
        </is>
      </c>
      <c r="I1615" t="inlineStr">
        <is>
          <t>1500</t>
        </is>
      </c>
      <c r="J1615" t="inlineStr">
        <is>
          <t>Кореспондентські рахунки, що відкриті в інших банках</t>
        </is>
      </c>
      <c r="K1615" t="inlineStr">
        <is>
          <t>А</t>
        </is>
      </c>
      <c r="L1615" t="n">
        <v>47063.63721</v>
      </c>
      <c r="M1615" t="n">
        <v>28.32373</v>
      </c>
      <c r="N1615" t="n">
        <v>47035.31348</v>
      </c>
      <c r="O1615" t="n">
        <v>64243.08554</v>
      </c>
      <c r="P1615" t="n">
        <v>662.97248</v>
      </c>
      <c r="Q1615" t="n">
        <v>63580.11306</v>
      </c>
      <c r="R1615" t="n">
        <v>13109.05118</v>
      </c>
      <c r="S1615" t="n">
        <v>67.94231000000001</v>
      </c>
      <c r="T1615" t="n">
        <v>13041.10887</v>
      </c>
    </row>
    <row r="1616">
      <c r="A1616" t="inlineStr">
        <is>
          <t>381</t>
        </is>
      </c>
      <c r="B1616" t="inlineStr">
        <is>
          <t>АТ "МОТОР-БАНК"нпб</t>
        </is>
      </c>
      <c r="C1616" t="inlineStr">
        <is>
          <t>інше</t>
        </is>
      </c>
      <c r="D1616" t="inlineStr">
        <is>
          <t>Активи</t>
        </is>
      </c>
      <c r="E1616" t="inlineStr">
        <is>
          <t>(без привʼязки)</t>
        </is>
      </c>
      <c r="F1616" t="inlineStr">
        <is>
          <t>1</t>
        </is>
      </c>
      <c r="G1616" t="inlineStr">
        <is>
          <t>15</t>
        </is>
      </c>
      <c r="H1616" t="inlineStr">
        <is>
          <t>150</t>
        </is>
      </c>
      <c r="I1616" t="inlineStr">
        <is>
          <t>1508</t>
        </is>
      </c>
      <c r="J1616" t="inlineStr">
        <is>
          <t>Нараховані доходи за коштами на вимогу в інших банках</t>
        </is>
      </c>
      <c r="K1616" t="inlineStr">
        <is>
          <t>А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381</t>
        </is>
      </c>
      <c r="B1617" t="inlineStr">
        <is>
          <t>АТ "МОТОР-БАНК"нпб</t>
        </is>
      </c>
      <c r="C1617" t="inlineStr">
        <is>
          <t>інше</t>
        </is>
      </c>
      <c r="D1617" t="inlineStr">
        <is>
          <t>Активи</t>
        </is>
      </c>
      <c r="E1617" t="inlineStr">
        <is>
          <t>(без привʼязки)</t>
        </is>
      </c>
      <c r="F1617" t="inlineStr">
        <is>
          <t>1</t>
        </is>
      </c>
      <c r="G1617" t="inlineStr">
        <is>
          <t>15</t>
        </is>
      </c>
      <c r="H1617" t="inlineStr">
        <is>
          <t>150</t>
        </is>
      </c>
      <c r="I1617" t="inlineStr">
        <is>
          <t>1509</t>
        </is>
      </c>
      <c r="J1617" t="inlineStr">
        <is>
          <t>Резерв за коштами на вимогу в інших банках</t>
        </is>
      </c>
      <c r="K1617" t="inlineStr">
        <is>
          <t>П</t>
        </is>
      </c>
      <c r="L1617" t="n">
        <v>207.19276</v>
      </c>
      <c r="M1617" t="n">
        <v>5.21636</v>
      </c>
      <c r="N1617" t="n">
        <v>201.9764</v>
      </c>
      <c r="O1617" t="n">
        <v>30.69999</v>
      </c>
      <c r="P1617" t="n">
        <v>0</v>
      </c>
      <c r="Q1617" t="n">
        <v>30.69999</v>
      </c>
      <c r="R1617" t="n">
        <v>-10529.8328</v>
      </c>
      <c r="S1617" t="n">
        <v>-1.24242</v>
      </c>
      <c r="T1617" t="n">
        <v>-10528.59038</v>
      </c>
    </row>
    <row r="1618">
      <c r="A1618" t="inlineStr">
        <is>
          <t>381</t>
        </is>
      </c>
      <c r="B1618" t="inlineStr">
        <is>
          <t>АТ "МОТОР-БАНК"нпб</t>
        </is>
      </c>
      <c r="C1618" t="inlineStr">
        <is>
          <t>інше</t>
        </is>
      </c>
      <c r="D1618" t="inlineStr">
        <is>
          <t>Активи</t>
        </is>
      </c>
      <c r="E1618" t="inlineStr">
        <is>
          <t>(без привʼязки)</t>
        </is>
      </c>
      <c r="F1618" t="inlineStr">
        <is>
          <t>1</t>
        </is>
      </c>
      <c r="G1618" t="inlineStr">
        <is>
          <t>15</t>
        </is>
      </c>
      <c r="H1618" t="inlineStr">
        <is>
          <t>151</t>
        </is>
      </c>
      <c r="I1618" t="inlineStr">
        <is>
          <t>1510</t>
        </is>
      </c>
      <c r="J1618" t="inlineStr">
        <is>
          <t>Депозити овернайт, що розміщені в інших банках, які обліковуються за амортизованою собівартістю</t>
        </is>
      </c>
      <c r="K1618" t="inlineStr">
        <is>
          <t>А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381</t>
        </is>
      </c>
      <c r="B1619" t="inlineStr">
        <is>
          <t>АТ "МОТОР-БАНК"нпб</t>
        </is>
      </c>
      <c r="C1619" t="inlineStr">
        <is>
          <t>інше</t>
        </is>
      </c>
      <c r="D1619" t="inlineStr">
        <is>
          <t>Активи</t>
        </is>
      </c>
      <c r="E1619" t="inlineStr">
        <is>
          <t>(без привʼязки)</t>
        </is>
      </c>
      <c r="F1619" t="inlineStr">
        <is>
          <t>1</t>
        </is>
      </c>
      <c r="G1619" t="inlineStr">
        <is>
          <t>15</t>
        </is>
      </c>
      <c r="H1619" t="inlineStr">
        <is>
          <t>151</t>
        </is>
      </c>
      <c r="I1619" t="inlineStr">
        <is>
          <t>1513</t>
        </is>
      </c>
      <c r="J1619" t="inlineStr">
        <is>
          <t>Строкові вклади (депозити), що розміщені в інших банках, які обліковуються за амортизованою собівартістю</t>
        </is>
      </c>
      <c r="K1619" t="inlineStr">
        <is>
          <t>А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381</t>
        </is>
      </c>
      <c r="B1620" t="inlineStr">
        <is>
          <t>АТ "МОТОР-БАНК"нпб</t>
        </is>
      </c>
      <c r="C1620" t="inlineStr">
        <is>
          <t>інше</t>
        </is>
      </c>
      <c r="D1620" t="inlineStr">
        <is>
          <t>Активи</t>
        </is>
      </c>
      <c r="E1620" t="inlineStr">
        <is>
          <t>(без привʼязки)</t>
        </is>
      </c>
      <c r="F1620" t="inlineStr">
        <is>
          <t>1</t>
        </is>
      </c>
      <c r="G1620" t="inlineStr">
        <is>
          <t>15</t>
        </is>
      </c>
      <c r="H1620" t="inlineStr">
        <is>
          <t>151</t>
        </is>
      </c>
      <c r="I1620" t="inlineStr">
        <is>
          <t>1516</t>
        </is>
      </c>
      <c r="J1620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1620" t="inlineStr">
        <is>
          <t>А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381</t>
        </is>
      </c>
      <c r="B1621" t="inlineStr">
        <is>
          <t>АТ "МОТОР-БАНК"нпб</t>
        </is>
      </c>
      <c r="C1621" t="inlineStr">
        <is>
          <t>інше</t>
        </is>
      </c>
      <c r="D1621" t="inlineStr">
        <is>
          <t>Активи</t>
        </is>
      </c>
      <c r="E1621" t="inlineStr">
        <is>
          <t>(без привʼязки)</t>
        </is>
      </c>
      <c r="F1621" t="inlineStr">
        <is>
          <t>1</t>
        </is>
      </c>
      <c r="G1621" t="inlineStr">
        <is>
          <t>15</t>
        </is>
      </c>
      <c r="H1621" t="inlineStr">
        <is>
          <t>151</t>
        </is>
      </c>
      <c r="I1621" t="inlineStr">
        <is>
          <t>1516</t>
        </is>
      </c>
      <c r="J162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1621" t="inlineStr">
        <is>
          <t>П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381</t>
        </is>
      </c>
      <c r="B1622" t="inlineStr">
        <is>
          <t>АТ "МОТОР-БАНК"нпб</t>
        </is>
      </c>
      <c r="C1622" t="inlineStr">
        <is>
          <t>інше</t>
        </is>
      </c>
      <c r="D1622" t="inlineStr">
        <is>
          <t>Активи</t>
        </is>
      </c>
      <c r="E1622" t="inlineStr">
        <is>
          <t>(без привʼязки)</t>
        </is>
      </c>
      <c r="F1622" t="inlineStr">
        <is>
          <t>1</t>
        </is>
      </c>
      <c r="G1622" t="inlineStr">
        <is>
          <t>15</t>
        </is>
      </c>
      <c r="H1622" t="inlineStr">
        <is>
          <t>151</t>
        </is>
      </c>
      <c r="I1622" t="inlineStr">
        <is>
          <t>1518</t>
        </is>
      </c>
      <c r="J1622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K1622" t="inlineStr">
        <is>
          <t>А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381</t>
        </is>
      </c>
      <c r="B1623" t="inlineStr">
        <is>
          <t>АТ "МОТОР-БАНК"нпб</t>
        </is>
      </c>
      <c r="C1623" t="inlineStr">
        <is>
          <t>інше</t>
        </is>
      </c>
      <c r="D1623" t="inlineStr">
        <is>
          <t>Активи</t>
        </is>
      </c>
      <c r="E1623" t="inlineStr">
        <is>
          <t>(без привʼязки)</t>
        </is>
      </c>
      <c r="F1623" t="inlineStr">
        <is>
          <t>1</t>
        </is>
      </c>
      <c r="G1623" t="inlineStr">
        <is>
          <t>15</t>
        </is>
      </c>
      <c r="H1623" t="inlineStr">
        <is>
          <t>151</t>
        </is>
      </c>
      <c r="I1623" t="inlineStr">
        <is>
          <t>1519</t>
        </is>
      </c>
      <c r="J1623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K1623" t="inlineStr">
        <is>
          <t>П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381</t>
        </is>
      </c>
      <c r="B1624" t="inlineStr">
        <is>
          <t>АТ "МОТОР-БАНК"нпб</t>
        </is>
      </c>
      <c r="C1624" t="inlineStr">
        <is>
          <t>інше</t>
        </is>
      </c>
      <c r="D1624" t="inlineStr">
        <is>
          <t>Активи</t>
        </is>
      </c>
      <c r="E1624" t="inlineStr">
        <is>
          <t>(без привʼязки)</t>
        </is>
      </c>
      <c r="F1624" t="inlineStr">
        <is>
          <t>1</t>
        </is>
      </c>
      <c r="G1624" t="inlineStr">
        <is>
          <t>15</t>
        </is>
      </c>
      <c r="H1624" t="inlineStr">
        <is>
          <t>152</t>
        </is>
      </c>
      <c r="I1624" t="inlineStr">
        <is>
          <t>1521</t>
        </is>
      </c>
      <c r="J1624" t="inlineStr">
        <is>
          <t>Кредити овернайт, що надані іншим банкам,які обліковуються за амортизованою собівартістю</t>
        </is>
      </c>
      <c r="K1624" t="inlineStr">
        <is>
          <t>А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381</t>
        </is>
      </c>
      <c r="B1625" t="inlineStr">
        <is>
          <t>АТ "МОТОР-БАНК"нпб</t>
        </is>
      </c>
      <c r="C1625" t="inlineStr">
        <is>
          <t>інше</t>
        </is>
      </c>
      <c r="D1625" t="inlineStr">
        <is>
          <t>Активи</t>
        </is>
      </c>
      <c r="E1625" t="inlineStr">
        <is>
          <t>(без привʼязки)</t>
        </is>
      </c>
      <c r="F1625" t="inlineStr">
        <is>
          <t>1</t>
        </is>
      </c>
      <c r="G1625" t="inlineStr">
        <is>
          <t>15</t>
        </is>
      </c>
      <c r="H1625" t="inlineStr">
        <is>
          <t>152</t>
        </is>
      </c>
      <c r="I1625" t="inlineStr">
        <is>
          <t>1522</t>
        </is>
      </c>
      <c r="J1625" t="inlineStr">
        <is>
          <t>Кредити, що надані іншим банкам за операціями репо, які обліковуються за амортизованою собівартістю</t>
        </is>
      </c>
      <c r="K1625" t="inlineStr">
        <is>
          <t>А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381</t>
        </is>
      </c>
      <c r="B1626" t="inlineStr">
        <is>
          <t>АТ "МОТОР-БАНК"нпб</t>
        </is>
      </c>
      <c r="C1626" t="inlineStr">
        <is>
          <t>інше</t>
        </is>
      </c>
      <c r="D1626" t="inlineStr">
        <is>
          <t>Активи</t>
        </is>
      </c>
      <c r="E1626" t="inlineStr">
        <is>
          <t>(без привʼязки)</t>
        </is>
      </c>
      <c r="F1626" t="inlineStr">
        <is>
          <t>1</t>
        </is>
      </c>
      <c r="G1626" t="inlineStr">
        <is>
          <t>15</t>
        </is>
      </c>
      <c r="H1626" t="inlineStr">
        <is>
          <t>152</t>
        </is>
      </c>
      <c r="I1626" t="inlineStr">
        <is>
          <t>1524</t>
        </is>
      </c>
      <c r="J1626" t="inlineStr">
        <is>
          <t>Інші кредити, що надані іншим банкам, які обліковуються за амортизованою собівартістю</t>
        </is>
      </c>
      <c r="K1626" t="inlineStr">
        <is>
          <t>А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381</t>
        </is>
      </c>
      <c r="B1627" t="inlineStr">
        <is>
          <t>АТ "МОТОР-БАНК"нпб</t>
        </is>
      </c>
      <c r="C1627" t="inlineStr">
        <is>
          <t>інше</t>
        </is>
      </c>
      <c r="D1627" t="inlineStr">
        <is>
          <t>Активи</t>
        </is>
      </c>
      <c r="E1627" t="inlineStr">
        <is>
          <t>(без привʼязки)</t>
        </is>
      </c>
      <c r="F1627" t="inlineStr">
        <is>
          <t>1</t>
        </is>
      </c>
      <c r="G1627" t="inlineStr">
        <is>
          <t>15</t>
        </is>
      </c>
      <c r="H1627" t="inlineStr">
        <is>
          <t>152</t>
        </is>
      </c>
      <c r="I1627" t="inlineStr">
        <is>
          <t>1526</t>
        </is>
      </c>
      <c r="J16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1627" t="inlineStr">
        <is>
          <t>А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381</t>
        </is>
      </c>
      <c r="B1628" t="inlineStr">
        <is>
          <t>АТ "МОТОР-БАНК"нпб</t>
        </is>
      </c>
      <c r="C1628" t="inlineStr">
        <is>
          <t>інше</t>
        </is>
      </c>
      <c r="D1628" t="inlineStr">
        <is>
          <t>Активи</t>
        </is>
      </c>
      <c r="E1628" t="inlineStr">
        <is>
          <t>(без привʼязки)</t>
        </is>
      </c>
      <c r="F1628" t="inlineStr">
        <is>
          <t>1</t>
        </is>
      </c>
      <c r="G1628" t="inlineStr">
        <is>
          <t>15</t>
        </is>
      </c>
      <c r="H1628" t="inlineStr">
        <is>
          <t>152</t>
        </is>
      </c>
      <c r="I1628" t="inlineStr">
        <is>
          <t>1526</t>
        </is>
      </c>
      <c r="J162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1628" t="inlineStr">
        <is>
          <t>П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381</t>
        </is>
      </c>
      <c r="B1629" t="inlineStr">
        <is>
          <t>АТ "МОТОР-БАНК"нпб</t>
        </is>
      </c>
      <c r="C1629" t="inlineStr">
        <is>
          <t>інше</t>
        </is>
      </c>
      <c r="D1629" t="inlineStr">
        <is>
          <t>Активи</t>
        </is>
      </c>
      <c r="E1629" t="inlineStr">
        <is>
          <t>(без привʼязки)</t>
        </is>
      </c>
      <c r="F1629" t="inlineStr">
        <is>
          <t>1</t>
        </is>
      </c>
      <c r="G1629" t="inlineStr">
        <is>
          <t>15</t>
        </is>
      </c>
      <c r="H1629" t="inlineStr">
        <is>
          <t>152</t>
        </is>
      </c>
      <c r="I1629" t="inlineStr">
        <is>
          <t>1528</t>
        </is>
      </c>
      <c r="J1629" t="inlineStr">
        <is>
          <t>Нараховані доходи за кредитами, що надані іншим банкам, які обліковуються за амортизованою собівартістю</t>
        </is>
      </c>
      <c r="K1629" t="inlineStr">
        <is>
          <t>А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381</t>
        </is>
      </c>
      <c r="B1630" t="inlineStr">
        <is>
          <t>АТ "МОТОР-БАНК"нпб</t>
        </is>
      </c>
      <c r="C1630" t="inlineStr">
        <is>
          <t>інше</t>
        </is>
      </c>
      <c r="D1630" t="inlineStr">
        <is>
          <t>Активи</t>
        </is>
      </c>
      <c r="E1630" t="inlineStr">
        <is>
          <t>(без привʼязки)</t>
        </is>
      </c>
      <c r="F1630" t="inlineStr">
        <is>
          <t>1</t>
        </is>
      </c>
      <c r="G1630" t="inlineStr">
        <is>
          <t>15</t>
        </is>
      </c>
      <c r="H1630" t="inlineStr">
        <is>
          <t>152</t>
        </is>
      </c>
      <c r="I1630" t="inlineStr">
        <is>
          <t>1529</t>
        </is>
      </c>
      <c r="J1630" t="inlineStr">
        <is>
          <t>Резерв за кредитами, що надані іншим банкам, які обліковуються за амортизованою собівартістю</t>
        </is>
      </c>
      <c r="K1630" t="inlineStr">
        <is>
          <t>П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381</t>
        </is>
      </c>
      <c r="B1631" t="inlineStr">
        <is>
          <t>АТ "МОТОР-БАНК"нпб</t>
        </is>
      </c>
      <c r="C1631" t="inlineStr">
        <is>
          <t>інше</t>
        </is>
      </c>
      <c r="D1631" t="inlineStr">
        <is>
          <t>Активи</t>
        </is>
      </c>
      <c r="E1631" t="inlineStr">
        <is>
          <t>(без привʼязки)</t>
        </is>
      </c>
      <c r="F1631" t="inlineStr">
        <is>
          <t>1</t>
        </is>
      </c>
      <c r="G1631" t="inlineStr">
        <is>
          <t>16</t>
        </is>
      </c>
      <c r="H1631" t="inlineStr">
        <is>
          <t>160</t>
        </is>
      </c>
      <c r="I1631" t="inlineStr">
        <is>
          <t>1600</t>
        </is>
      </c>
      <c r="J1631" t="inlineStr">
        <is>
          <t>Кореспондентські рахунки інших банків</t>
        </is>
      </c>
      <c r="K1631" t="inlineStr">
        <is>
          <t>А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381</t>
        </is>
      </c>
      <c r="B1632" t="inlineStr">
        <is>
          <t>АТ "МОТОР-БАНК"нпб</t>
        </is>
      </c>
      <c r="C1632" t="inlineStr">
        <is>
          <t>інше</t>
        </is>
      </c>
      <c r="D1632" t="inlineStr">
        <is>
          <t>Активи</t>
        </is>
      </c>
      <c r="E1632" t="inlineStr">
        <is>
          <t>(без привʼязки)</t>
        </is>
      </c>
      <c r="F1632" t="inlineStr">
        <is>
          <t>1</t>
        </is>
      </c>
      <c r="G1632" t="inlineStr">
        <is>
          <t>18</t>
        </is>
      </c>
      <c r="H1632" t="inlineStr">
        <is>
          <t>181</t>
        </is>
      </c>
      <c r="I1632" t="inlineStr">
        <is>
          <t>1811</t>
        </is>
      </c>
      <c r="J1632" t="inlineStr">
        <is>
          <t>Дебіторська заборгованість за операціями з готівкою</t>
        </is>
      </c>
      <c r="K1632" t="inlineStr">
        <is>
          <t>А</t>
        </is>
      </c>
      <c r="L1632" t="n">
        <v>115092.84041</v>
      </c>
      <c r="M1632" t="n">
        <v>71621.6134</v>
      </c>
      <c r="N1632" t="n">
        <v>43471.22701</v>
      </c>
      <c r="O1632" t="n">
        <v>115092.84041</v>
      </c>
      <c r="P1632" t="n">
        <v>71621.6134</v>
      </c>
      <c r="Q1632" t="n">
        <v>43471.22701</v>
      </c>
      <c r="R1632" t="n">
        <v>0</v>
      </c>
      <c r="S1632" t="n">
        <v>0</v>
      </c>
      <c r="T1632" t="n">
        <v>0</v>
      </c>
    </row>
    <row r="1633">
      <c r="A1633" t="inlineStr">
        <is>
          <t>381</t>
        </is>
      </c>
      <c r="B1633" t="inlineStr">
        <is>
          <t>АТ "МОТОР-БАНК"нпб</t>
        </is>
      </c>
      <c r="C1633" t="inlineStr">
        <is>
          <t>інше</t>
        </is>
      </c>
      <c r="D1633" t="inlineStr">
        <is>
          <t>Активи</t>
        </is>
      </c>
      <c r="E1633" t="inlineStr">
        <is>
          <t>(без привʼязки)</t>
        </is>
      </c>
      <c r="F1633" t="inlineStr">
        <is>
          <t>1</t>
        </is>
      </c>
      <c r="G1633" t="inlineStr">
        <is>
          <t>18</t>
        </is>
      </c>
      <c r="H1633" t="inlineStr">
        <is>
          <t>181</t>
        </is>
      </c>
      <c r="I1633" t="inlineStr">
        <is>
          <t>1819</t>
        </is>
      </c>
      <c r="J1633" t="inlineStr">
        <is>
          <t>Інша дебіторська заборгованість за операціями з банками</t>
        </is>
      </c>
      <c r="K1633" t="inlineStr">
        <is>
          <t>А</t>
        </is>
      </c>
      <c r="L1633" t="n">
        <v>45069.42234</v>
      </c>
      <c r="M1633" t="n">
        <v>0</v>
      </c>
      <c r="N1633" t="n">
        <v>45069.42234</v>
      </c>
      <c r="O1633" t="n">
        <v>45069.60103</v>
      </c>
      <c r="P1633" t="n">
        <v>0</v>
      </c>
      <c r="Q1633" t="n">
        <v>45069.60103</v>
      </c>
      <c r="R1633" t="n">
        <v>41.84358</v>
      </c>
      <c r="S1633" t="n">
        <v>0</v>
      </c>
      <c r="T1633" t="n">
        <v>41.84358</v>
      </c>
    </row>
    <row r="1634">
      <c r="A1634" t="inlineStr">
        <is>
          <t>381</t>
        </is>
      </c>
      <c r="B1634" t="inlineStr">
        <is>
          <t>АТ "МОТОР-БАНК"нпб</t>
        </is>
      </c>
      <c r="C1634" t="inlineStr">
        <is>
          <t>інше</t>
        </is>
      </c>
      <c r="D1634" t="inlineStr">
        <is>
          <t>Активи</t>
        </is>
      </c>
      <c r="E1634" t="inlineStr">
        <is>
          <t>(без привʼязки)</t>
        </is>
      </c>
      <c r="F1634" t="inlineStr">
        <is>
          <t>1</t>
        </is>
      </c>
      <c r="G1634" t="inlineStr">
        <is>
          <t>18</t>
        </is>
      </c>
      <c r="H1634" t="inlineStr">
        <is>
          <t>183</t>
        </is>
      </c>
      <c r="I1634" t="inlineStr">
        <is>
          <t>1832</t>
        </is>
      </c>
      <c r="J1634" t="inlineStr">
        <is>
          <t>Кошти банків у розрахунках</t>
        </is>
      </c>
      <c r="K1634" t="inlineStr">
        <is>
          <t>А</t>
        </is>
      </c>
      <c r="L1634" t="n">
        <v>4719.19825</v>
      </c>
      <c r="M1634" t="n">
        <v>4623.61585</v>
      </c>
      <c r="N1634" t="n">
        <v>95.58240000000001</v>
      </c>
      <c r="O1634" t="n">
        <v>5359.33404</v>
      </c>
      <c r="P1634" t="n">
        <v>5130.98939</v>
      </c>
      <c r="Q1634" t="n">
        <v>228.34465</v>
      </c>
      <c r="R1634" t="n">
        <v>6641.11143</v>
      </c>
      <c r="S1634" t="n">
        <v>6470.14908</v>
      </c>
      <c r="T1634" t="n">
        <v>170.96235</v>
      </c>
    </row>
    <row r="1635">
      <c r="A1635" t="inlineStr">
        <is>
          <t>381</t>
        </is>
      </c>
      <c r="B1635" t="inlineStr">
        <is>
          <t>АТ "МОТОР-БАНК"нпб</t>
        </is>
      </c>
      <c r="C1635" t="inlineStr">
        <is>
          <t>інше</t>
        </is>
      </c>
      <c r="D1635" t="inlineStr">
        <is>
          <t>Активи</t>
        </is>
      </c>
      <c r="E1635" t="inlineStr">
        <is>
          <t>(без привʼязки)</t>
        </is>
      </c>
      <c r="F1635" t="inlineStr">
        <is>
          <t>1</t>
        </is>
      </c>
      <c r="G1635" t="inlineStr">
        <is>
          <t>18</t>
        </is>
      </c>
      <c r="H1635" t="inlineStr">
        <is>
          <t>183</t>
        </is>
      </c>
      <c r="I1635" t="inlineStr">
        <is>
          <t>1839</t>
        </is>
      </c>
      <c r="J1635" t="inlineStr">
        <is>
          <t>Резерви за коштами банків у розрахунках</t>
        </is>
      </c>
      <c r="K1635" t="inlineStr">
        <is>
          <t>П</t>
        </is>
      </c>
      <c r="L1635" t="n">
        <v>90.58053</v>
      </c>
      <c r="M1635" t="n">
        <v>79.70074</v>
      </c>
      <c r="N1635" t="n">
        <v>10.87979</v>
      </c>
      <c r="O1635" t="n">
        <v>0.6488</v>
      </c>
      <c r="P1635" t="n">
        <v>0</v>
      </c>
      <c r="Q1635" t="n">
        <v>0.6488</v>
      </c>
      <c r="R1635" t="n">
        <v>-404.10074</v>
      </c>
      <c r="S1635" t="n">
        <v>-393.66685</v>
      </c>
      <c r="T1635" t="n">
        <v>-10.43389</v>
      </c>
    </row>
    <row r="1636">
      <c r="A1636" t="inlineStr">
        <is>
          <t>381</t>
        </is>
      </c>
      <c r="B1636" t="inlineStr">
        <is>
          <t>АТ "МОТОР-БАНК"нпб</t>
        </is>
      </c>
      <c r="C1636" t="inlineStr">
        <is>
          <t>інше</t>
        </is>
      </c>
      <c r="D1636" t="inlineStr">
        <is>
          <t>Активи</t>
        </is>
      </c>
      <c r="E1636" t="inlineStr">
        <is>
          <t>(без привʼязки)</t>
        </is>
      </c>
      <c r="F1636" t="inlineStr">
        <is>
          <t>1</t>
        </is>
      </c>
      <c r="G1636" t="inlineStr">
        <is>
          <t>18</t>
        </is>
      </c>
      <c r="H1636" t="inlineStr">
        <is>
          <t>189</t>
        </is>
      </c>
      <c r="I1636" t="inlineStr">
        <is>
          <t>1890</t>
        </is>
      </c>
      <c r="J1636" t="inlineStr">
        <is>
          <t>Резерви під дебіторську заборгованість за операціями з банками</t>
        </is>
      </c>
      <c r="K1636" t="inlineStr">
        <is>
          <t>П</t>
        </is>
      </c>
      <c r="L1636" t="n">
        <v>0.99203</v>
      </c>
      <c r="M1636" t="n">
        <v>0</v>
      </c>
      <c r="N1636" t="n">
        <v>0.99203</v>
      </c>
      <c r="O1636" t="n">
        <v>0.81334</v>
      </c>
      <c r="P1636" t="n">
        <v>0</v>
      </c>
      <c r="Q1636" t="n">
        <v>0.81334</v>
      </c>
      <c r="R1636" t="n">
        <v>-41.84358</v>
      </c>
      <c r="S1636" t="n">
        <v>0</v>
      </c>
      <c r="T1636" t="n">
        <v>-41.84358</v>
      </c>
    </row>
    <row r="1637">
      <c r="A1637" t="inlineStr">
        <is>
          <t>381</t>
        </is>
      </c>
      <c r="B1637" t="inlineStr">
        <is>
          <t>АТ "МОТОР-БАНК"нпб</t>
        </is>
      </c>
      <c r="C1637" t="inlineStr">
        <is>
          <t>інше</t>
        </is>
      </c>
      <c r="D1637" t="inlineStr">
        <is>
          <t>Активи</t>
        </is>
      </c>
      <c r="E1637" t="inlineStr">
        <is>
          <t>(без привʼязки)</t>
        </is>
      </c>
      <c r="F1637" t="inlineStr">
        <is>
          <t>2</t>
        </is>
      </c>
      <c r="G1637" t="inlineStr">
        <is>
          <t>20</t>
        </is>
      </c>
      <c r="H1637" t="inlineStr">
        <is>
          <t>201</t>
        </is>
      </c>
      <c r="I1637" t="inlineStr">
        <is>
          <t>2010</t>
        </is>
      </c>
      <c r="J1637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K1637" t="inlineStr">
        <is>
          <t>А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381</t>
        </is>
      </c>
      <c r="B1638" t="inlineStr">
        <is>
          <t>АТ "МОТОР-БАНК"нпб</t>
        </is>
      </c>
      <c r="C1638" t="inlineStr">
        <is>
          <t>інше</t>
        </is>
      </c>
      <c r="D1638" t="inlineStr">
        <is>
          <t>Активи</t>
        </is>
      </c>
      <c r="E1638" t="inlineStr">
        <is>
          <t>(без привʼязки)</t>
        </is>
      </c>
      <c r="F1638" t="inlineStr">
        <is>
          <t>2</t>
        </is>
      </c>
      <c r="G1638" t="inlineStr">
        <is>
          <t>20</t>
        </is>
      </c>
      <c r="H1638" t="inlineStr">
        <is>
          <t>201</t>
        </is>
      </c>
      <c r="I1638" t="inlineStr">
        <is>
          <t>2016</t>
        </is>
      </c>
      <c r="J1638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1638" t="inlineStr">
        <is>
          <t>А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381</t>
        </is>
      </c>
      <c r="B1639" t="inlineStr">
        <is>
          <t>АТ "МОТОР-БАНК"нпб</t>
        </is>
      </c>
      <c r="C1639" t="inlineStr">
        <is>
          <t>інше</t>
        </is>
      </c>
      <c r="D1639" t="inlineStr">
        <is>
          <t>Активи</t>
        </is>
      </c>
      <c r="E1639" t="inlineStr">
        <is>
          <t>(без привʼязки)</t>
        </is>
      </c>
      <c r="F1639" t="inlineStr">
        <is>
          <t>2</t>
        </is>
      </c>
      <c r="G1639" t="inlineStr">
        <is>
          <t>20</t>
        </is>
      </c>
      <c r="H1639" t="inlineStr">
        <is>
          <t>201</t>
        </is>
      </c>
      <c r="I1639" t="inlineStr">
        <is>
          <t>2016</t>
        </is>
      </c>
      <c r="J1639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1639" t="inlineStr">
        <is>
          <t>П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381</t>
        </is>
      </c>
      <c r="B1640" t="inlineStr">
        <is>
          <t>АТ "МОТОР-БАНК"нпб</t>
        </is>
      </c>
      <c r="C1640" t="inlineStr">
        <is>
          <t>інше</t>
        </is>
      </c>
      <c r="D1640" t="inlineStr">
        <is>
          <t>Активи</t>
        </is>
      </c>
      <c r="E1640" t="inlineStr">
        <is>
          <t>(без привʼязки)</t>
        </is>
      </c>
      <c r="F1640" t="inlineStr">
        <is>
          <t>2</t>
        </is>
      </c>
      <c r="G1640" t="inlineStr">
        <is>
          <t>20</t>
        </is>
      </c>
      <c r="H1640" t="inlineStr">
        <is>
          <t>201</t>
        </is>
      </c>
      <c r="I1640" t="inlineStr">
        <is>
          <t>2018</t>
        </is>
      </c>
      <c r="J1640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K1640" t="inlineStr">
        <is>
          <t>А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381</t>
        </is>
      </c>
      <c r="B1641" t="inlineStr">
        <is>
          <t>АТ "МОТОР-БАНК"нпб</t>
        </is>
      </c>
      <c r="C1641" t="inlineStr">
        <is>
          <t>інше</t>
        </is>
      </c>
      <c r="D1641" t="inlineStr">
        <is>
          <t>Активи</t>
        </is>
      </c>
      <c r="E1641" t="inlineStr">
        <is>
          <t>(без привʼязки)</t>
        </is>
      </c>
      <c r="F1641" t="inlineStr">
        <is>
          <t>2</t>
        </is>
      </c>
      <c r="G1641" t="inlineStr">
        <is>
          <t>20</t>
        </is>
      </c>
      <c r="H1641" t="inlineStr">
        <is>
          <t>201</t>
        </is>
      </c>
      <c r="I1641" t="inlineStr">
        <is>
          <t>2019</t>
        </is>
      </c>
      <c r="J1641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K1641" t="inlineStr">
        <is>
          <t>П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381</t>
        </is>
      </c>
      <c r="B1642" t="inlineStr">
        <is>
          <t>АТ "МОТОР-БАНК"нпб</t>
        </is>
      </c>
      <c r="C1642" t="inlineStr">
        <is>
          <t>інше</t>
        </is>
      </c>
      <c r="D1642" t="inlineStr">
        <is>
          <t>Активи</t>
        </is>
      </c>
      <c r="E1642" t="inlineStr">
        <is>
          <t>(без привʼязки)</t>
        </is>
      </c>
      <c r="F1642" t="inlineStr">
        <is>
          <t>2</t>
        </is>
      </c>
      <c r="G1642" t="inlineStr">
        <is>
          <t>20</t>
        </is>
      </c>
      <c r="H1642" t="inlineStr">
        <is>
          <t>202</t>
        </is>
      </c>
      <c r="I1642" t="inlineStr">
        <is>
          <t>2020</t>
        </is>
      </c>
      <c r="J1642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K1642" t="inlineStr">
        <is>
          <t>А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381</t>
        </is>
      </c>
      <c r="B1643" t="inlineStr">
        <is>
          <t>АТ "МОТОР-БАНК"нпб</t>
        </is>
      </c>
      <c r="C1643" t="inlineStr">
        <is>
          <t>інше</t>
        </is>
      </c>
      <c r="D1643" t="inlineStr">
        <is>
          <t>Активи</t>
        </is>
      </c>
      <c r="E1643" t="inlineStr">
        <is>
          <t>(без привʼязки)</t>
        </is>
      </c>
      <c r="F1643" t="inlineStr">
        <is>
          <t>2</t>
        </is>
      </c>
      <c r="G1643" t="inlineStr">
        <is>
          <t>20</t>
        </is>
      </c>
      <c r="H1643" t="inlineStr">
        <is>
          <t>202</t>
        </is>
      </c>
      <c r="I1643" t="inlineStr">
        <is>
          <t>2026</t>
        </is>
      </c>
      <c r="J164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1643" t="inlineStr">
        <is>
          <t>А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381</t>
        </is>
      </c>
      <c r="B1644" t="inlineStr">
        <is>
          <t>АТ "МОТОР-БАНК"нпб</t>
        </is>
      </c>
      <c r="C1644" t="inlineStr">
        <is>
          <t>інше</t>
        </is>
      </c>
      <c r="D1644" t="inlineStr">
        <is>
          <t>Активи</t>
        </is>
      </c>
      <c r="E1644" t="inlineStr">
        <is>
          <t>(без привʼязки)</t>
        </is>
      </c>
      <c r="F1644" t="inlineStr">
        <is>
          <t>2</t>
        </is>
      </c>
      <c r="G1644" t="inlineStr">
        <is>
          <t>20</t>
        </is>
      </c>
      <c r="H1644" t="inlineStr">
        <is>
          <t>202</t>
        </is>
      </c>
      <c r="I1644" t="inlineStr">
        <is>
          <t>2026</t>
        </is>
      </c>
      <c r="J164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1644" t="inlineStr">
        <is>
          <t>П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381</t>
        </is>
      </c>
      <c r="B1645" t="inlineStr">
        <is>
          <t>АТ "МОТОР-БАНК"нпб</t>
        </is>
      </c>
      <c r="C1645" t="inlineStr">
        <is>
          <t>інше</t>
        </is>
      </c>
      <c r="D1645" t="inlineStr">
        <is>
          <t>Активи</t>
        </is>
      </c>
      <c r="E1645" t="inlineStr">
        <is>
          <t>(без привʼязки)</t>
        </is>
      </c>
      <c r="F1645" t="inlineStr">
        <is>
          <t>2</t>
        </is>
      </c>
      <c r="G1645" t="inlineStr">
        <is>
          <t>20</t>
        </is>
      </c>
      <c r="H1645" t="inlineStr">
        <is>
          <t>202</t>
        </is>
      </c>
      <c r="I1645" t="inlineStr">
        <is>
          <t>2028</t>
        </is>
      </c>
      <c r="J164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1645" t="inlineStr">
        <is>
          <t>А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381</t>
        </is>
      </c>
      <c r="B1646" t="inlineStr">
        <is>
          <t>АТ "МОТОР-БАНК"нпб</t>
        </is>
      </c>
      <c r="C1646" t="inlineStr">
        <is>
          <t>інше</t>
        </is>
      </c>
      <c r="D1646" t="inlineStr">
        <is>
          <t>Активи</t>
        </is>
      </c>
      <c r="E1646" t="inlineStr">
        <is>
          <t>(без привʼязки)</t>
        </is>
      </c>
      <c r="F1646" t="inlineStr">
        <is>
          <t>2</t>
        </is>
      </c>
      <c r="G1646" t="inlineStr">
        <is>
          <t>20</t>
        </is>
      </c>
      <c r="H1646" t="inlineStr">
        <is>
          <t>202</t>
        </is>
      </c>
      <c r="I1646" t="inlineStr">
        <is>
          <t>2029</t>
        </is>
      </c>
      <c r="J1646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K1646" t="inlineStr">
        <is>
          <t>П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381</t>
        </is>
      </c>
      <c r="B1647" t="inlineStr">
        <is>
          <t>АТ "МОТОР-БАНК"нпб</t>
        </is>
      </c>
      <c r="C1647" t="inlineStr">
        <is>
          <t>інше</t>
        </is>
      </c>
      <c r="D1647" t="inlineStr">
        <is>
          <t>Активи</t>
        </is>
      </c>
      <c r="E1647" t="inlineStr">
        <is>
          <t>(без привʼязки)</t>
        </is>
      </c>
      <c r="F1647" t="inlineStr">
        <is>
          <t>2</t>
        </is>
      </c>
      <c r="G1647" t="inlineStr">
        <is>
          <t>20</t>
        </is>
      </c>
      <c r="H1647" t="inlineStr">
        <is>
          <t>203</t>
        </is>
      </c>
      <c r="I1647" t="inlineStr">
        <is>
          <t>2030</t>
        </is>
      </c>
      <c r="J1647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K1647" t="inlineStr">
        <is>
          <t>А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381</t>
        </is>
      </c>
      <c r="B1648" t="inlineStr">
        <is>
          <t>АТ "МОТОР-БАНК"нпб</t>
        </is>
      </c>
      <c r="C1648" t="inlineStr">
        <is>
          <t>інше</t>
        </is>
      </c>
      <c r="D1648" t="inlineStr">
        <is>
          <t>Активи</t>
        </is>
      </c>
      <c r="E1648" t="inlineStr">
        <is>
          <t>(без привʼязки)</t>
        </is>
      </c>
      <c r="F1648" t="inlineStr">
        <is>
          <t>2</t>
        </is>
      </c>
      <c r="G1648" t="inlineStr">
        <is>
          <t>20</t>
        </is>
      </c>
      <c r="H1648" t="inlineStr">
        <is>
          <t>203</t>
        </is>
      </c>
      <c r="I1648" t="inlineStr">
        <is>
          <t>2036</t>
        </is>
      </c>
      <c r="J1648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1648" t="inlineStr">
        <is>
          <t>А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381</t>
        </is>
      </c>
      <c r="B1649" t="inlineStr">
        <is>
          <t>АТ "МОТОР-БАНК"нпб</t>
        </is>
      </c>
      <c r="C1649" t="inlineStr">
        <is>
          <t>інше</t>
        </is>
      </c>
      <c r="D1649" t="inlineStr">
        <is>
          <t>Активи</t>
        </is>
      </c>
      <c r="E1649" t="inlineStr">
        <is>
          <t>(без привʼязки)</t>
        </is>
      </c>
      <c r="F1649" t="inlineStr">
        <is>
          <t>2</t>
        </is>
      </c>
      <c r="G1649" t="inlineStr">
        <is>
          <t>20</t>
        </is>
      </c>
      <c r="H1649" t="inlineStr">
        <is>
          <t>203</t>
        </is>
      </c>
      <c r="I1649" t="inlineStr">
        <is>
          <t>2036</t>
        </is>
      </c>
      <c r="J1649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1649" t="inlineStr">
        <is>
          <t>П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381</t>
        </is>
      </c>
      <c r="B1650" t="inlineStr">
        <is>
          <t>АТ "МОТОР-БАНК"нпб</t>
        </is>
      </c>
      <c r="C1650" t="inlineStr">
        <is>
          <t>інше</t>
        </is>
      </c>
      <c r="D1650" t="inlineStr">
        <is>
          <t>Активи</t>
        </is>
      </c>
      <c r="E1650" t="inlineStr">
        <is>
          <t>(без привʼязки)</t>
        </is>
      </c>
      <c r="F1650" t="inlineStr">
        <is>
          <t>2</t>
        </is>
      </c>
      <c r="G1650" t="inlineStr">
        <is>
          <t>20</t>
        </is>
      </c>
      <c r="H1650" t="inlineStr">
        <is>
          <t>203</t>
        </is>
      </c>
      <c r="I1650" t="inlineStr">
        <is>
          <t>2038</t>
        </is>
      </c>
      <c r="J1650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1650" t="inlineStr">
        <is>
          <t>А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381</t>
        </is>
      </c>
      <c r="B1651" t="inlineStr">
        <is>
          <t>АТ "МОТОР-БАНК"нпб</t>
        </is>
      </c>
      <c r="C1651" t="inlineStr">
        <is>
          <t>інше</t>
        </is>
      </c>
      <c r="D1651" t="inlineStr">
        <is>
          <t>Активи</t>
        </is>
      </c>
      <c r="E1651" t="inlineStr">
        <is>
          <t>(без привʼязки)</t>
        </is>
      </c>
      <c r="F1651" t="inlineStr">
        <is>
          <t>2</t>
        </is>
      </c>
      <c r="G1651" t="inlineStr">
        <is>
          <t>20</t>
        </is>
      </c>
      <c r="H1651" t="inlineStr">
        <is>
          <t>203</t>
        </is>
      </c>
      <c r="I1651" t="inlineStr">
        <is>
          <t>2039</t>
        </is>
      </c>
      <c r="J1651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1651" t="inlineStr">
        <is>
          <t>П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381</t>
        </is>
      </c>
      <c r="B1652" t="inlineStr">
        <is>
          <t>АТ "МОТОР-БАНК"нпб</t>
        </is>
      </c>
      <c r="C1652" t="inlineStr">
        <is>
          <t>інше</t>
        </is>
      </c>
      <c r="D1652" t="inlineStr">
        <is>
          <t>Активи</t>
        </is>
      </c>
      <c r="E1652" t="inlineStr">
        <is>
          <t>(без привʼязки)</t>
        </is>
      </c>
      <c r="F1652" t="inlineStr">
        <is>
          <t>2</t>
        </is>
      </c>
      <c r="G1652" t="inlineStr">
        <is>
          <t>20</t>
        </is>
      </c>
      <c r="H1652" t="inlineStr">
        <is>
          <t>204</t>
        </is>
      </c>
      <c r="I1652" t="inlineStr">
        <is>
          <t>2043</t>
        </is>
      </c>
      <c r="J1652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K1652" t="inlineStr">
        <is>
          <t>А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4985</v>
      </c>
      <c r="S1652" t="n">
        <v>4985</v>
      </c>
      <c r="T1652" t="n">
        <v>0</v>
      </c>
    </row>
    <row r="1653">
      <c r="A1653" t="inlineStr">
        <is>
          <t>381</t>
        </is>
      </c>
      <c r="B1653" t="inlineStr">
        <is>
          <t>АТ "МОТОР-БАНК"нпб</t>
        </is>
      </c>
      <c r="C1653" t="inlineStr">
        <is>
          <t>інше</t>
        </is>
      </c>
      <c r="D1653" t="inlineStr">
        <is>
          <t>Активи</t>
        </is>
      </c>
      <c r="E1653" t="inlineStr">
        <is>
          <t>(без привʼязки)</t>
        </is>
      </c>
      <c r="F1653" t="inlineStr">
        <is>
          <t>2</t>
        </is>
      </c>
      <c r="G1653" t="inlineStr">
        <is>
          <t>20</t>
        </is>
      </c>
      <c r="H1653" t="inlineStr">
        <is>
          <t>204</t>
        </is>
      </c>
      <c r="I1653" t="inlineStr">
        <is>
          <t>2044</t>
        </is>
      </c>
      <c r="J1653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K1653" t="inlineStr">
        <is>
          <t>А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381</t>
        </is>
      </c>
      <c r="B1654" t="inlineStr">
        <is>
          <t>АТ "МОТОР-БАНК"нпб</t>
        </is>
      </c>
      <c r="C1654" t="inlineStr">
        <is>
          <t>інше</t>
        </is>
      </c>
      <c r="D1654" t="inlineStr">
        <is>
          <t>Активи</t>
        </is>
      </c>
      <c r="E1654" t="inlineStr">
        <is>
          <t>(без привʼязки)</t>
        </is>
      </c>
      <c r="F1654" t="inlineStr">
        <is>
          <t>2</t>
        </is>
      </c>
      <c r="G1654" t="inlineStr">
        <is>
          <t>20</t>
        </is>
      </c>
      <c r="H1654" t="inlineStr">
        <is>
          <t>204</t>
        </is>
      </c>
      <c r="I1654" t="inlineStr">
        <is>
          <t>2045</t>
        </is>
      </c>
      <c r="J165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K1654" t="inlineStr">
        <is>
          <t>А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381</t>
        </is>
      </c>
      <c r="B1655" t="inlineStr">
        <is>
          <t>АТ "МОТОР-БАНК"нпб</t>
        </is>
      </c>
      <c r="C1655" t="inlineStr">
        <is>
          <t>інше</t>
        </is>
      </c>
      <c r="D1655" t="inlineStr">
        <is>
          <t>Активи</t>
        </is>
      </c>
      <c r="E1655" t="inlineStr">
        <is>
          <t>(без привʼязки)</t>
        </is>
      </c>
      <c r="F1655" t="inlineStr">
        <is>
          <t>2</t>
        </is>
      </c>
      <c r="G1655" t="inlineStr">
        <is>
          <t>20</t>
        </is>
      </c>
      <c r="H1655" t="inlineStr">
        <is>
          <t>204</t>
        </is>
      </c>
      <c r="I1655" t="inlineStr">
        <is>
          <t>2046</t>
        </is>
      </c>
      <c r="J165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1655" t="inlineStr">
        <is>
          <t>А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381</t>
        </is>
      </c>
      <c r="B1656" t="inlineStr">
        <is>
          <t>АТ "МОТОР-БАНК"нпб</t>
        </is>
      </c>
      <c r="C1656" t="inlineStr">
        <is>
          <t>інше</t>
        </is>
      </c>
      <c r="D1656" t="inlineStr">
        <is>
          <t>Активи</t>
        </is>
      </c>
      <c r="E1656" t="inlineStr">
        <is>
          <t>(без привʼязки)</t>
        </is>
      </c>
      <c r="F1656" t="inlineStr">
        <is>
          <t>2</t>
        </is>
      </c>
      <c r="G1656" t="inlineStr">
        <is>
          <t>20</t>
        </is>
      </c>
      <c r="H1656" t="inlineStr">
        <is>
          <t>204</t>
        </is>
      </c>
      <c r="I1656" t="inlineStr">
        <is>
          <t>2046</t>
        </is>
      </c>
      <c r="J165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1656" t="inlineStr">
        <is>
          <t>П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-4487.31434</v>
      </c>
      <c r="S1656" t="n">
        <v>-4487.31434</v>
      </c>
      <c r="T1656" t="n">
        <v>0</v>
      </c>
    </row>
    <row r="1657">
      <c r="A1657" t="inlineStr">
        <is>
          <t>381</t>
        </is>
      </c>
      <c r="B1657" t="inlineStr">
        <is>
          <t>АТ "МОТОР-БАНК"нпб</t>
        </is>
      </c>
      <c r="C1657" t="inlineStr">
        <is>
          <t>інше</t>
        </is>
      </c>
      <c r="D1657" t="inlineStr">
        <is>
          <t>Активи</t>
        </is>
      </c>
      <c r="E1657" t="inlineStr">
        <is>
          <t>(без привʼязки)</t>
        </is>
      </c>
      <c r="F1657" t="inlineStr">
        <is>
          <t>2</t>
        </is>
      </c>
      <c r="G1657" t="inlineStr">
        <is>
          <t>20</t>
        </is>
      </c>
      <c r="H1657" t="inlineStr">
        <is>
          <t>204</t>
        </is>
      </c>
      <c r="I1657" t="inlineStr">
        <is>
          <t>2048</t>
        </is>
      </c>
      <c r="J1657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K1657" t="inlineStr">
        <is>
          <t>А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49.49492</v>
      </c>
      <c r="S1657" t="n">
        <v>49.49492</v>
      </c>
      <c r="T1657" t="n">
        <v>0</v>
      </c>
    </row>
    <row r="1658">
      <c r="A1658" t="inlineStr">
        <is>
          <t>381</t>
        </is>
      </c>
      <c r="B1658" t="inlineStr">
        <is>
          <t>АТ "МОТОР-БАНК"нпб</t>
        </is>
      </c>
      <c r="C1658" t="inlineStr">
        <is>
          <t>інше</t>
        </is>
      </c>
      <c r="D1658" t="inlineStr">
        <is>
          <t>Активи</t>
        </is>
      </c>
      <c r="E1658" t="inlineStr">
        <is>
          <t>(без привʼязки)</t>
        </is>
      </c>
      <c r="F1658" t="inlineStr">
        <is>
          <t>2</t>
        </is>
      </c>
      <c r="G1658" t="inlineStr">
        <is>
          <t>20</t>
        </is>
      </c>
      <c r="H1658" t="inlineStr">
        <is>
          <t>204</t>
        </is>
      </c>
      <c r="I1658" t="inlineStr">
        <is>
          <t>2049</t>
        </is>
      </c>
      <c r="J1658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1658" t="inlineStr">
        <is>
          <t>А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381</t>
        </is>
      </c>
      <c r="B1659" t="inlineStr">
        <is>
          <t>АТ "МОТОР-БАНК"нпб</t>
        </is>
      </c>
      <c r="C1659" t="inlineStr">
        <is>
          <t>інше</t>
        </is>
      </c>
      <c r="D1659" t="inlineStr">
        <is>
          <t>Активи</t>
        </is>
      </c>
      <c r="E1659" t="inlineStr">
        <is>
          <t>(без привʼязки)</t>
        </is>
      </c>
      <c r="F1659" t="inlineStr">
        <is>
          <t>2</t>
        </is>
      </c>
      <c r="G1659" t="inlineStr">
        <is>
          <t>20</t>
        </is>
      </c>
      <c r="H1659" t="inlineStr">
        <is>
          <t>204</t>
        </is>
      </c>
      <c r="I1659" t="inlineStr">
        <is>
          <t>2049</t>
        </is>
      </c>
      <c r="J1659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1659" t="inlineStr">
        <is>
          <t>П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-43.73109</v>
      </c>
      <c r="S1659" t="n">
        <v>-43.73109</v>
      </c>
      <c r="T1659" t="n">
        <v>0</v>
      </c>
    </row>
    <row r="1660">
      <c r="A1660" t="inlineStr">
        <is>
          <t>381</t>
        </is>
      </c>
      <c r="B1660" t="inlineStr">
        <is>
          <t>АТ "МОТОР-БАНК"нпб</t>
        </is>
      </c>
      <c r="C1660" t="inlineStr">
        <is>
          <t>інше</t>
        </is>
      </c>
      <c r="D1660" t="inlineStr">
        <is>
          <t>Активи</t>
        </is>
      </c>
      <c r="E1660" t="inlineStr">
        <is>
          <t>(без привʼязки)</t>
        </is>
      </c>
      <c r="F1660" t="inlineStr">
        <is>
          <t>2</t>
        </is>
      </c>
      <c r="G1660" t="inlineStr">
        <is>
          <t>20</t>
        </is>
      </c>
      <c r="H1660" t="inlineStr">
        <is>
          <t>206</t>
        </is>
      </c>
      <c r="I1660" t="inlineStr">
        <is>
          <t>2060</t>
        </is>
      </c>
      <c r="J1660" t="inlineStr">
        <is>
          <t>Кошти банків в розрахунках у суб'єктів господарювання</t>
        </is>
      </c>
      <c r="K1660" t="inlineStr">
        <is>
          <t>А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381</t>
        </is>
      </c>
      <c r="B1661" t="inlineStr">
        <is>
          <t>АТ "МОТОР-БАНК"нпб</t>
        </is>
      </c>
      <c r="C1661" t="inlineStr">
        <is>
          <t>інше</t>
        </is>
      </c>
      <c r="D1661" t="inlineStr">
        <is>
          <t>Активи</t>
        </is>
      </c>
      <c r="E1661" t="inlineStr">
        <is>
          <t>(без привʼязки)</t>
        </is>
      </c>
      <c r="F1661" t="inlineStr">
        <is>
          <t>2</t>
        </is>
      </c>
      <c r="G1661" t="inlineStr">
        <is>
          <t>20</t>
        </is>
      </c>
      <c r="H1661" t="inlineStr">
        <is>
          <t>206</t>
        </is>
      </c>
      <c r="I1661" t="inlineStr">
        <is>
          <t>2063</t>
        </is>
      </c>
      <c r="J1661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K1661" t="inlineStr">
        <is>
          <t>А</t>
        </is>
      </c>
      <c r="L1661" t="n">
        <v>0</v>
      </c>
      <c r="M1661" t="n">
        <v>0</v>
      </c>
      <c r="N1661" t="n">
        <v>0</v>
      </c>
      <c r="O1661" t="n">
        <v>320</v>
      </c>
      <c r="P1661" t="n">
        <v>320</v>
      </c>
      <c r="Q1661" t="n">
        <v>0</v>
      </c>
      <c r="R1661" t="n">
        <v>35069.79091</v>
      </c>
      <c r="S1661" t="n">
        <v>35069.79091</v>
      </c>
      <c r="T1661" t="n">
        <v>0</v>
      </c>
    </row>
    <row r="1662">
      <c r="A1662" t="inlineStr">
        <is>
          <t>381</t>
        </is>
      </c>
      <c r="B1662" t="inlineStr">
        <is>
          <t>АТ "МОТОР-БАНК"нпб</t>
        </is>
      </c>
      <c r="C1662" t="inlineStr">
        <is>
          <t>інше</t>
        </is>
      </c>
      <c r="D1662" t="inlineStr">
        <is>
          <t>Активи</t>
        </is>
      </c>
      <c r="E1662" t="inlineStr">
        <is>
          <t>(без привʼязки)</t>
        </is>
      </c>
      <c r="F1662" t="inlineStr">
        <is>
          <t>2</t>
        </is>
      </c>
      <c r="G1662" t="inlineStr">
        <is>
          <t>20</t>
        </is>
      </c>
      <c r="H1662" t="inlineStr">
        <is>
          <t>206</t>
        </is>
      </c>
      <c r="I1662" t="inlineStr">
        <is>
          <t>2066</t>
        </is>
      </c>
      <c r="J166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1662" t="inlineStr">
        <is>
          <t>А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381</t>
        </is>
      </c>
      <c r="B1663" t="inlineStr">
        <is>
          <t>АТ "МОТОР-БАНК"нпб</t>
        </is>
      </c>
      <c r="C1663" t="inlineStr">
        <is>
          <t>інше</t>
        </is>
      </c>
      <c r="D1663" t="inlineStr">
        <is>
          <t>Активи</t>
        </is>
      </c>
      <c r="E1663" t="inlineStr">
        <is>
          <t>(без привʼязки)</t>
        </is>
      </c>
      <c r="F1663" t="inlineStr">
        <is>
          <t>2</t>
        </is>
      </c>
      <c r="G1663" t="inlineStr">
        <is>
          <t>20</t>
        </is>
      </c>
      <c r="H1663" t="inlineStr">
        <is>
          <t>206</t>
        </is>
      </c>
      <c r="I1663" t="inlineStr">
        <is>
          <t>2066</t>
        </is>
      </c>
      <c r="J1663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1663" t="inlineStr">
        <is>
          <t>П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381</t>
        </is>
      </c>
      <c r="B1664" t="inlineStr">
        <is>
          <t>АТ "МОТОР-БАНК"нпб</t>
        </is>
      </c>
      <c r="C1664" t="inlineStr">
        <is>
          <t>інше</t>
        </is>
      </c>
      <c r="D1664" t="inlineStr">
        <is>
          <t>Активи</t>
        </is>
      </c>
      <c r="E1664" t="inlineStr">
        <is>
          <t>(без привʼязки)</t>
        </is>
      </c>
      <c r="F1664" t="inlineStr">
        <is>
          <t>2</t>
        </is>
      </c>
      <c r="G1664" t="inlineStr">
        <is>
          <t>20</t>
        </is>
      </c>
      <c r="H1664" t="inlineStr">
        <is>
          <t>206</t>
        </is>
      </c>
      <c r="I1664" t="inlineStr">
        <is>
          <t>2068</t>
        </is>
      </c>
      <c r="J166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1664" t="inlineStr">
        <is>
          <t>А</t>
        </is>
      </c>
      <c r="L1664" t="n">
        <v>251.82956</v>
      </c>
      <c r="M1664" t="n">
        <v>251.82956</v>
      </c>
      <c r="N1664" t="n">
        <v>0</v>
      </c>
      <c r="O1664" t="n">
        <v>216.41492</v>
      </c>
      <c r="P1664" t="n">
        <v>216.41492</v>
      </c>
      <c r="Q1664" t="n">
        <v>0</v>
      </c>
      <c r="R1664" t="n">
        <v>2649.38152</v>
      </c>
      <c r="S1664" t="n">
        <v>2649.38152</v>
      </c>
      <c r="T1664" t="n">
        <v>0</v>
      </c>
    </row>
    <row r="1665">
      <c r="A1665" t="inlineStr">
        <is>
          <t>381</t>
        </is>
      </c>
      <c r="B1665" t="inlineStr">
        <is>
          <t>АТ "МОТОР-БАНК"нпб</t>
        </is>
      </c>
      <c r="C1665" t="inlineStr">
        <is>
          <t>інше</t>
        </is>
      </c>
      <c r="D1665" t="inlineStr">
        <is>
          <t>Активи</t>
        </is>
      </c>
      <c r="E1665" t="inlineStr">
        <is>
          <t>(без привʼязки)</t>
        </is>
      </c>
      <c r="F1665" t="inlineStr">
        <is>
          <t>2</t>
        </is>
      </c>
      <c r="G1665" t="inlineStr">
        <is>
          <t>20</t>
        </is>
      </c>
      <c r="H1665" t="inlineStr">
        <is>
          <t>206</t>
        </is>
      </c>
      <c r="I1665" t="inlineStr">
        <is>
          <t>2069</t>
        </is>
      </c>
      <c r="J166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K1665" t="inlineStr">
        <is>
          <t>П</t>
        </is>
      </c>
      <c r="L1665" t="n">
        <v>60.77379</v>
      </c>
      <c r="M1665" t="n">
        <v>60.77379</v>
      </c>
      <c r="N1665" t="n">
        <v>0</v>
      </c>
      <c r="O1665" t="n">
        <v>65.41295</v>
      </c>
      <c r="P1665" t="n">
        <v>65.41295</v>
      </c>
      <c r="Q1665" t="n">
        <v>0</v>
      </c>
      <c r="R1665" t="n">
        <v>-33740.32224</v>
      </c>
      <c r="S1665" t="n">
        <v>-33740.32224</v>
      </c>
      <c r="T1665" t="n">
        <v>0</v>
      </c>
    </row>
    <row r="1666">
      <c r="A1666" t="inlineStr">
        <is>
          <t>381</t>
        </is>
      </c>
      <c r="B1666" t="inlineStr">
        <is>
          <t>АТ "МОТОР-БАНК"нпб</t>
        </is>
      </c>
      <c r="C1666" t="inlineStr">
        <is>
          <t>інше</t>
        </is>
      </c>
      <c r="D1666" t="inlineStr">
        <is>
          <t>Активи</t>
        </is>
      </c>
      <c r="E1666" t="inlineStr">
        <is>
          <t>(без привʼязки)</t>
        </is>
      </c>
      <c r="F1666" t="inlineStr">
        <is>
          <t>2</t>
        </is>
      </c>
      <c r="G1666" t="inlineStr">
        <is>
          <t>20</t>
        </is>
      </c>
      <c r="H1666" t="inlineStr">
        <is>
          <t>207</t>
        </is>
      </c>
      <c r="I1666" t="inlineStr">
        <is>
          <t>2071</t>
        </is>
      </c>
      <c r="J1666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K1666" t="inlineStr">
        <is>
          <t>А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381</t>
        </is>
      </c>
      <c r="B1667" t="inlineStr">
        <is>
          <t>АТ "МОТОР-БАНК"нпб</t>
        </is>
      </c>
      <c r="C1667" t="inlineStr">
        <is>
          <t>інше</t>
        </is>
      </c>
      <c r="D1667" t="inlineStr">
        <is>
          <t>Активи</t>
        </is>
      </c>
      <c r="E1667" t="inlineStr">
        <is>
          <t>(без привʼязки)</t>
        </is>
      </c>
      <c r="F1667" t="inlineStr">
        <is>
          <t>2</t>
        </is>
      </c>
      <c r="G1667" t="inlineStr">
        <is>
          <t>20</t>
        </is>
      </c>
      <c r="H1667" t="inlineStr">
        <is>
          <t>207</t>
        </is>
      </c>
      <c r="I1667" t="inlineStr">
        <is>
          <t>2076</t>
        </is>
      </c>
      <c r="J166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1667" t="inlineStr">
        <is>
          <t>А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381</t>
        </is>
      </c>
      <c r="B1668" t="inlineStr">
        <is>
          <t>АТ "МОТОР-БАНК"нпб</t>
        </is>
      </c>
      <c r="C1668" t="inlineStr">
        <is>
          <t>інше</t>
        </is>
      </c>
      <c r="D1668" t="inlineStr">
        <is>
          <t>Активи</t>
        </is>
      </c>
      <c r="E1668" t="inlineStr">
        <is>
          <t>(без привʼязки)</t>
        </is>
      </c>
      <c r="F1668" t="inlineStr">
        <is>
          <t>2</t>
        </is>
      </c>
      <c r="G1668" t="inlineStr">
        <is>
          <t>20</t>
        </is>
      </c>
      <c r="H1668" t="inlineStr">
        <is>
          <t>207</t>
        </is>
      </c>
      <c r="I1668" t="inlineStr">
        <is>
          <t>2076</t>
        </is>
      </c>
      <c r="J1668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1668" t="inlineStr">
        <is>
          <t>П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381</t>
        </is>
      </c>
      <c r="B1669" t="inlineStr">
        <is>
          <t>АТ "МОТОР-БАНК"нпб</t>
        </is>
      </c>
      <c r="C1669" t="inlineStr">
        <is>
          <t>інше</t>
        </is>
      </c>
      <c r="D1669" t="inlineStr">
        <is>
          <t>Активи</t>
        </is>
      </c>
      <c r="E1669" t="inlineStr">
        <is>
          <t>(без привʼязки)</t>
        </is>
      </c>
      <c r="F1669" t="inlineStr">
        <is>
          <t>2</t>
        </is>
      </c>
      <c r="G1669" t="inlineStr">
        <is>
          <t>20</t>
        </is>
      </c>
      <c r="H1669" t="inlineStr">
        <is>
          <t>207</t>
        </is>
      </c>
      <c r="I1669" t="inlineStr">
        <is>
          <t>2078</t>
        </is>
      </c>
      <c r="J166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K1669" t="inlineStr">
        <is>
          <t>А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381</t>
        </is>
      </c>
      <c r="B1670" t="inlineStr">
        <is>
          <t>АТ "МОТОР-БАНК"нпб</t>
        </is>
      </c>
      <c r="C1670" t="inlineStr">
        <is>
          <t>інше</t>
        </is>
      </c>
      <c r="D1670" t="inlineStr">
        <is>
          <t>Активи</t>
        </is>
      </c>
      <c r="E1670" t="inlineStr">
        <is>
          <t>(без привʼязки)</t>
        </is>
      </c>
      <c r="F1670" t="inlineStr">
        <is>
          <t>2</t>
        </is>
      </c>
      <c r="G1670" t="inlineStr">
        <is>
          <t>20</t>
        </is>
      </c>
      <c r="H1670" t="inlineStr">
        <is>
          <t>207</t>
        </is>
      </c>
      <c r="I1670" t="inlineStr">
        <is>
          <t>2079</t>
        </is>
      </c>
      <c r="J1670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K1670" t="inlineStr">
        <is>
          <t>П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381</t>
        </is>
      </c>
      <c r="B1671" t="inlineStr">
        <is>
          <t>АТ "МОТОР-БАНК"нпб</t>
        </is>
      </c>
      <c r="C1671" t="inlineStr">
        <is>
          <t>інше</t>
        </is>
      </c>
      <c r="D1671" t="inlineStr">
        <is>
          <t>Активи</t>
        </is>
      </c>
      <c r="E1671" t="inlineStr">
        <is>
          <t>(без привʼязки)</t>
        </is>
      </c>
      <c r="F1671" t="inlineStr">
        <is>
          <t>2</t>
        </is>
      </c>
      <c r="G1671" t="inlineStr">
        <is>
          <t>20</t>
        </is>
      </c>
      <c r="H1671" t="inlineStr">
        <is>
          <t>208</t>
        </is>
      </c>
      <c r="I1671" t="inlineStr">
        <is>
          <t>2083</t>
        </is>
      </c>
      <c r="J1671" t="inlineStr">
        <is>
          <t>Іпотечні кредити, що надані суб'єктам господарювання, які обліковуються за амортизованою собівартістю</t>
        </is>
      </c>
      <c r="K1671" t="inlineStr">
        <is>
          <t>А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381</t>
        </is>
      </c>
      <c r="B1672" t="inlineStr">
        <is>
          <t>АТ "МОТОР-БАНК"нпб</t>
        </is>
      </c>
      <c r="C1672" t="inlineStr">
        <is>
          <t>інше</t>
        </is>
      </c>
      <c r="D1672" t="inlineStr">
        <is>
          <t>Активи</t>
        </is>
      </c>
      <c r="E1672" t="inlineStr">
        <is>
          <t>(без привʼязки)</t>
        </is>
      </c>
      <c r="F1672" t="inlineStr">
        <is>
          <t>2</t>
        </is>
      </c>
      <c r="G1672" t="inlineStr">
        <is>
          <t>20</t>
        </is>
      </c>
      <c r="H1672" t="inlineStr">
        <is>
          <t>208</t>
        </is>
      </c>
      <c r="I1672" t="inlineStr">
        <is>
          <t>2086</t>
        </is>
      </c>
      <c r="J167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1672" t="inlineStr">
        <is>
          <t>А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381</t>
        </is>
      </c>
      <c r="B1673" t="inlineStr">
        <is>
          <t>АТ "МОТОР-БАНК"нпб</t>
        </is>
      </c>
      <c r="C1673" t="inlineStr">
        <is>
          <t>інше</t>
        </is>
      </c>
      <c r="D1673" t="inlineStr">
        <is>
          <t>Активи</t>
        </is>
      </c>
      <c r="E1673" t="inlineStr">
        <is>
          <t>(без привʼязки)</t>
        </is>
      </c>
      <c r="F1673" t="inlineStr">
        <is>
          <t>2</t>
        </is>
      </c>
      <c r="G1673" t="inlineStr">
        <is>
          <t>20</t>
        </is>
      </c>
      <c r="H1673" t="inlineStr">
        <is>
          <t>208</t>
        </is>
      </c>
      <c r="I1673" t="inlineStr">
        <is>
          <t>2086</t>
        </is>
      </c>
      <c r="J1673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1673" t="inlineStr">
        <is>
          <t>П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381</t>
        </is>
      </c>
      <c r="B1674" t="inlineStr">
        <is>
          <t>АТ "МОТОР-БАНК"нпб</t>
        </is>
      </c>
      <c r="C1674" t="inlineStr">
        <is>
          <t>інше</t>
        </is>
      </c>
      <c r="D1674" t="inlineStr">
        <is>
          <t>Активи</t>
        </is>
      </c>
      <c r="E1674" t="inlineStr">
        <is>
          <t>(без привʼязки)</t>
        </is>
      </c>
      <c r="F1674" t="inlineStr">
        <is>
          <t>2</t>
        </is>
      </c>
      <c r="G1674" t="inlineStr">
        <is>
          <t>20</t>
        </is>
      </c>
      <c r="H1674" t="inlineStr">
        <is>
          <t>208</t>
        </is>
      </c>
      <c r="I1674" t="inlineStr">
        <is>
          <t>2088</t>
        </is>
      </c>
      <c r="J167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K1674" t="inlineStr">
        <is>
          <t>А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381</t>
        </is>
      </c>
      <c r="B1675" t="inlineStr">
        <is>
          <t>АТ "МОТОР-БАНК"нпб</t>
        </is>
      </c>
      <c r="C1675" t="inlineStr">
        <is>
          <t>інше</t>
        </is>
      </c>
      <c r="D1675" t="inlineStr">
        <is>
          <t>Активи</t>
        </is>
      </c>
      <c r="E1675" t="inlineStr">
        <is>
          <t>(без привʼязки)</t>
        </is>
      </c>
      <c r="F1675" t="inlineStr">
        <is>
          <t>2</t>
        </is>
      </c>
      <c r="G1675" t="inlineStr">
        <is>
          <t>20</t>
        </is>
      </c>
      <c r="H1675" t="inlineStr">
        <is>
          <t>208</t>
        </is>
      </c>
      <c r="I1675" t="inlineStr">
        <is>
          <t>2089</t>
        </is>
      </c>
      <c r="J167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K1675" t="inlineStr">
        <is>
          <t>П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381</t>
        </is>
      </c>
      <c r="B1676" t="inlineStr">
        <is>
          <t>АТ "МОТОР-БАНК"нпб</t>
        </is>
      </c>
      <c r="C1676" t="inlineStr">
        <is>
          <t>інше</t>
        </is>
      </c>
      <c r="D1676" t="inlineStr">
        <is>
          <t>Активи</t>
        </is>
      </c>
      <c r="E1676" t="inlineStr">
        <is>
          <t>(без привʼязки)</t>
        </is>
      </c>
      <c r="F1676" t="inlineStr">
        <is>
          <t>2</t>
        </is>
      </c>
      <c r="G1676" t="inlineStr">
        <is>
          <t>21</t>
        </is>
      </c>
      <c r="H1676" t="inlineStr">
        <is>
          <t>210</t>
        </is>
      </c>
      <c r="I1676" t="inlineStr">
        <is>
          <t>2103</t>
        </is>
      </c>
      <c r="J1676" t="inlineStr">
        <is>
          <t>Кредити, що надані органам державної влади, які обліковуються за амортизованою собівартістю</t>
        </is>
      </c>
      <c r="K1676" t="inlineStr">
        <is>
          <t>А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381</t>
        </is>
      </c>
      <c r="B1677" t="inlineStr">
        <is>
          <t>АТ "МОТОР-БАНК"нпб</t>
        </is>
      </c>
      <c r="C1677" t="inlineStr">
        <is>
          <t>інше</t>
        </is>
      </c>
      <c r="D1677" t="inlineStr">
        <is>
          <t>Активи</t>
        </is>
      </c>
      <c r="E1677" t="inlineStr">
        <is>
          <t>(без привʼязки)</t>
        </is>
      </c>
      <c r="F1677" t="inlineStr">
        <is>
          <t>2</t>
        </is>
      </c>
      <c r="G1677" t="inlineStr">
        <is>
          <t>21</t>
        </is>
      </c>
      <c r="H1677" t="inlineStr">
        <is>
          <t>210</t>
        </is>
      </c>
      <c r="I1677" t="inlineStr">
        <is>
          <t>2106</t>
        </is>
      </c>
      <c r="J167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1677" t="inlineStr">
        <is>
          <t>А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381</t>
        </is>
      </c>
      <c r="B1678" t="inlineStr">
        <is>
          <t>АТ "МОТОР-БАНК"нпб</t>
        </is>
      </c>
      <c r="C1678" t="inlineStr">
        <is>
          <t>інше</t>
        </is>
      </c>
      <c r="D1678" t="inlineStr">
        <is>
          <t>Активи</t>
        </is>
      </c>
      <c r="E1678" t="inlineStr">
        <is>
          <t>(без привʼязки)</t>
        </is>
      </c>
      <c r="F1678" t="inlineStr">
        <is>
          <t>2</t>
        </is>
      </c>
      <c r="G1678" t="inlineStr">
        <is>
          <t>21</t>
        </is>
      </c>
      <c r="H1678" t="inlineStr">
        <is>
          <t>210</t>
        </is>
      </c>
      <c r="I1678" t="inlineStr">
        <is>
          <t>2106</t>
        </is>
      </c>
      <c r="J1678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1678" t="inlineStr">
        <is>
          <t>П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381</t>
        </is>
      </c>
      <c r="B1679" t="inlineStr">
        <is>
          <t>АТ "МОТОР-БАНК"нпб</t>
        </is>
      </c>
      <c r="C1679" t="inlineStr">
        <is>
          <t>інше</t>
        </is>
      </c>
      <c r="D1679" t="inlineStr">
        <is>
          <t>Активи</t>
        </is>
      </c>
      <c r="E1679" t="inlineStr">
        <is>
          <t>(без привʼязки)</t>
        </is>
      </c>
      <c r="F1679" t="inlineStr">
        <is>
          <t>2</t>
        </is>
      </c>
      <c r="G1679" t="inlineStr">
        <is>
          <t>21</t>
        </is>
      </c>
      <c r="H1679" t="inlineStr">
        <is>
          <t>210</t>
        </is>
      </c>
      <c r="I1679" t="inlineStr">
        <is>
          <t>2108</t>
        </is>
      </c>
      <c r="J167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K1679" t="inlineStr">
        <is>
          <t>А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381</t>
        </is>
      </c>
      <c r="B1680" t="inlineStr">
        <is>
          <t>АТ "МОТОР-БАНК"нпб</t>
        </is>
      </c>
      <c r="C1680" t="inlineStr">
        <is>
          <t>інше</t>
        </is>
      </c>
      <c r="D1680" t="inlineStr">
        <is>
          <t>Активи</t>
        </is>
      </c>
      <c r="E1680" t="inlineStr">
        <is>
          <t>(без привʼязки)</t>
        </is>
      </c>
      <c r="F1680" t="inlineStr">
        <is>
          <t>2</t>
        </is>
      </c>
      <c r="G1680" t="inlineStr">
        <is>
          <t>21</t>
        </is>
      </c>
      <c r="H1680" t="inlineStr">
        <is>
          <t>210</t>
        </is>
      </c>
      <c r="I1680" t="inlineStr">
        <is>
          <t>2109</t>
        </is>
      </c>
      <c r="J1680" t="inlineStr">
        <is>
          <t>Резерв за кредитами, що надані органам державної влади, які обліковуються за амортизованою собівартістю</t>
        </is>
      </c>
      <c r="K1680" t="inlineStr">
        <is>
          <t>П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381</t>
        </is>
      </c>
      <c r="B1681" t="inlineStr">
        <is>
          <t>АТ "МОТОР-БАНК"нпб</t>
        </is>
      </c>
      <c r="C1681" t="inlineStr">
        <is>
          <t>інше</t>
        </is>
      </c>
      <c r="D1681" t="inlineStr">
        <is>
          <t>Активи</t>
        </is>
      </c>
      <c r="E1681" t="inlineStr">
        <is>
          <t>(без привʼязки)</t>
        </is>
      </c>
      <c r="F1681" t="inlineStr">
        <is>
          <t>2</t>
        </is>
      </c>
      <c r="G1681" t="inlineStr">
        <is>
          <t>21</t>
        </is>
      </c>
      <c r="H1681" t="inlineStr">
        <is>
          <t>211</t>
        </is>
      </c>
      <c r="I1681" t="inlineStr">
        <is>
          <t>2113</t>
        </is>
      </c>
      <c r="J1681" t="inlineStr">
        <is>
          <t>Кредити, що надані органам місцевого самоврядування, які обліковуються за амортизованою собівартістю</t>
        </is>
      </c>
      <c r="K1681" t="inlineStr">
        <is>
          <t>А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381</t>
        </is>
      </c>
      <c r="B1682" t="inlineStr">
        <is>
          <t>АТ "МОТОР-БАНК"нпб</t>
        </is>
      </c>
      <c r="C1682" t="inlineStr">
        <is>
          <t>інше</t>
        </is>
      </c>
      <c r="D1682" t="inlineStr">
        <is>
          <t>Активи</t>
        </is>
      </c>
      <c r="E1682" t="inlineStr">
        <is>
          <t>(без привʼязки)</t>
        </is>
      </c>
      <c r="F1682" t="inlineStr">
        <is>
          <t>2</t>
        </is>
      </c>
      <c r="G1682" t="inlineStr">
        <is>
          <t>21</t>
        </is>
      </c>
      <c r="H1682" t="inlineStr">
        <is>
          <t>211</t>
        </is>
      </c>
      <c r="I1682" t="inlineStr">
        <is>
          <t>2116</t>
        </is>
      </c>
      <c r="J168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1682" t="inlineStr">
        <is>
          <t>А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381</t>
        </is>
      </c>
      <c r="B1683" t="inlineStr">
        <is>
          <t>АТ "МОТОР-БАНК"нпб</t>
        </is>
      </c>
      <c r="C1683" t="inlineStr">
        <is>
          <t>інше</t>
        </is>
      </c>
      <c r="D1683" t="inlineStr">
        <is>
          <t>Активи</t>
        </is>
      </c>
      <c r="E1683" t="inlineStr">
        <is>
          <t>(без привʼязки)</t>
        </is>
      </c>
      <c r="F1683" t="inlineStr">
        <is>
          <t>2</t>
        </is>
      </c>
      <c r="G1683" t="inlineStr">
        <is>
          <t>21</t>
        </is>
      </c>
      <c r="H1683" t="inlineStr">
        <is>
          <t>211</t>
        </is>
      </c>
      <c r="I1683" t="inlineStr">
        <is>
          <t>2116</t>
        </is>
      </c>
      <c r="J1683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1683" t="inlineStr">
        <is>
          <t>П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381</t>
        </is>
      </c>
      <c r="B1684" t="inlineStr">
        <is>
          <t>АТ "МОТОР-БАНК"нпб</t>
        </is>
      </c>
      <c r="C1684" t="inlineStr">
        <is>
          <t>інше</t>
        </is>
      </c>
      <c r="D1684" t="inlineStr">
        <is>
          <t>Активи</t>
        </is>
      </c>
      <c r="E1684" t="inlineStr">
        <is>
          <t>(без привʼязки)</t>
        </is>
      </c>
      <c r="F1684" t="inlineStr">
        <is>
          <t>2</t>
        </is>
      </c>
      <c r="G1684" t="inlineStr">
        <is>
          <t>21</t>
        </is>
      </c>
      <c r="H1684" t="inlineStr">
        <is>
          <t>211</t>
        </is>
      </c>
      <c r="I1684" t="inlineStr">
        <is>
          <t>2118</t>
        </is>
      </c>
      <c r="J168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K1684" t="inlineStr">
        <is>
          <t>А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381</t>
        </is>
      </c>
      <c r="B1685" t="inlineStr">
        <is>
          <t>АТ "МОТОР-БАНК"нпб</t>
        </is>
      </c>
      <c r="C1685" t="inlineStr">
        <is>
          <t>інше</t>
        </is>
      </c>
      <c r="D1685" t="inlineStr">
        <is>
          <t>Активи</t>
        </is>
      </c>
      <c r="E1685" t="inlineStr">
        <is>
          <t>(без привʼязки)</t>
        </is>
      </c>
      <c r="F1685" t="inlineStr">
        <is>
          <t>2</t>
        </is>
      </c>
      <c r="G1685" t="inlineStr">
        <is>
          <t>21</t>
        </is>
      </c>
      <c r="H1685" t="inlineStr">
        <is>
          <t>211</t>
        </is>
      </c>
      <c r="I1685" t="inlineStr">
        <is>
          <t>2119</t>
        </is>
      </c>
      <c r="J168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K1685" t="inlineStr">
        <is>
          <t>П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381</t>
        </is>
      </c>
      <c r="B1686" t="inlineStr">
        <is>
          <t>АТ "МОТОР-БАНК"нпб</t>
        </is>
      </c>
      <c r="C1686" t="inlineStr">
        <is>
          <t>інше</t>
        </is>
      </c>
      <c r="D1686" t="inlineStr">
        <is>
          <t>Активи</t>
        </is>
      </c>
      <c r="E1686" t="inlineStr">
        <is>
          <t>(без привʼязки)</t>
        </is>
      </c>
      <c r="F1686" t="inlineStr">
        <is>
          <t>2</t>
        </is>
      </c>
      <c r="G1686" t="inlineStr">
        <is>
          <t>22</t>
        </is>
      </c>
      <c r="H1686" t="inlineStr">
        <is>
          <t>220</t>
        </is>
      </c>
      <c r="I1686" t="inlineStr">
        <is>
          <t>2203</t>
        </is>
      </c>
      <c r="J1686" t="inlineStr">
        <is>
          <t>Кредити на поточні потреби, що надані фізичним особам, які обліковуються за амортизованою собівартістю</t>
        </is>
      </c>
      <c r="K1686" t="inlineStr">
        <is>
          <t>А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410.32336</v>
      </c>
      <c r="S1686" t="n">
        <v>410.32336</v>
      </c>
      <c r="T1686" t="n">
        <v>0</v>
      </c>
    </row>
    <row r="1687">
      <c r="A1687" t="inlineStr">
        <is>
          <t>381</t>
        </is>
      </c>
      <c r="B1687" t="inlineStr">
        <is>
          <t>АТ "МОТОР-БАНК"нпб</t>
        </is>
      </c>
      <c r="C1687" t="inlineStr">
        <is>
          <t>інше</t>
        </is>
      </c>
      <c r="D1687" t="inlineStr">
        <is>
          <t>Активи</t>
        </is>
      </c>
      <c r="E1687" t="inlineStr">
        <is>
          <t>(без привʼязки)</t>
        </is>
      </c>
      <c r="F1687" t="inlineStr">
        <is>
          <t>2</t>
        </is>
      </c>
      <c r="G1687" t="inlineStr">
        <is>
          <t>22</t>
        </is>
      </c>
      <c r="H1687" t="inlineStr">
        <is>
          <t>220</t>
        </is>
      </c>
      <c r="I1687" t="inlineStr">
        <is>
          <t>2206</t>
        </is>
      </c>
      <c r="J16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1687" t="inlineStr">
        <is>
          <t>А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381</t>
        </is>
      </c>
      <c r="B1688" t="inlineStr">
        <is>
          <t>АТ "МОТОР-БАНК"нпб</t>
        </is>
      </c>
      <c r="C1688" t="inlineStr">
        <is>
          <t>інше</t>
        </is>
      </c>
      <c r="D1688" t="inlineStr">
        <is>
          <t>Активи</t>
        </is>
      </c>
      <c r="E1688" t="inlineStr">
        <is>
          <t>(без привʼязки)</t>
        </is>
      </c>
      <c r="F1688" t="inlineStr">
        <is>
          <t>2</t>
        </is>
      </c>
      <c r="G1688" t="inlineStr">
        <is>
          <t>22</t>
        </is>
      </c>
      <c r="H1688" t="inlineStr">
        <is>
          <t>220</t>
        </is>
      </c>
      <c r="I1688" t="inlineStr">
        <is>
          <t>2206</t>
        </is>
      </c>
      <c r="J16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1688" t="inlineStr">
        <is>
          <t>П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381</t>
        </is>
      </c>
      <c r="B1689" t="inlineStr">
        <is>
          <t>АТ "МОТОР-БАНК"нпб</t>
        </is>
      </c>
      <c r="C1689" t="inlineStr">
        <is>
          <t>інше</t>
        </is>
      </c>
      <c r="D1689" t="inlineStr">
        <is>
          <t>Активи</t>
        </is>
      </c>
      <c r="E1689" t="inlineStr">
        <is>
          <t>(без привʼязки)</t>
        </is>
      </c>
      <c r="F1689" t="inlineStr">
        <is>
          <t>2</t>
        </is>
      </c>
      <c r="G1689" t="inlineStr">
        <is>
          <t>22</t>
        </is>
      </c>
      <c r="H1689" t="inlineStr">
        <is>
          <t>220</t>
        </is>
      </c>
      <c r="I1689" t="inlineStr">
        <is>
          <t>2208</t>
        </is>
      </c>
      <c r="J168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K1689" t="inlineStr">
        <is>
          <t>А</t>
        </is>
      </c>
      <c r="L1689" t="n">
        <v>13.18156</v>
      </c>
      <c r="M1689" t="n">
        <v>13.18156</v>
      </c>
      <c r="N1689" t="n">
        <v>0</v>
      </c>
      <c r="O1689" t="n">
        <v>6.59078</v>
      </c>
      <c r="P1689" t="n">
        <v>6.59078</v>
      </c>
      <c r="Q1689" t="n">
        <v>0</v>
      </c>
      <c r="R1689" t="n">
        <v>155.63964</v>
      </c>
      <c r="S1689" t="n">
        <v>155.63964</v>
      </c>
      <c r="T1689" t="n">
        <v>0</v>
      </c>
    </row>
    <row r="1690">
      <c r="A1690" t="inlineStr">
        <is>
          <t>381</t>
        </is>
      </c>
      <c r="B1690" t="inlineStr">
        <is>
          <t>АТ "МОТОР-БАНК"нпб</t>
        </is>
      </c>
      <c r="C1690" t="inlineStr">
        <is>
          <t>інше</t>
        </is>
      </c>
      <c r="D1690" t="inlineStr">
        <is>
          <t>Активи</t>
        </is>
      </c>
      <c r="E1690" t="inlineStr">
        <is>
          <t>(без привʼязки)</t>
        </is>
      </c>
      <c r="F1690" t="inlineStr">
        <is>
          <t>2</t>
        </is>
      </c>
      <c r="G1690" t="inlineStr">
        <is>
          <t>22</t>
        </is>
      </c>
      <c r="H1690" t="inlineStr">
        <is>
          <t>220</t>
        </is>
      </c>
      <c r="I1690" t="inlineStr">
        <is>
          <t>2209</t>
        </is>
      </c>
      <c r="J1690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K1690" t="inlineStr">
        <is>
          <t>П</t>
        </is>
      </c>
      <c r="L1690" t="n">
        <v>0</v>
      </c>
      <c r="M1690" t="n">
        <v>0</v>
      </c>
      <c r="N1690" t="n">
        <v>0</v>
      </c>
      <c r="O1690" t="n">
        <v>6.59078</v>
      </c>
      <c r="P1690" t="n">
        <v>6.59078</v>
      </c>
      <c r="Q1690" t="n">
        <v>0</v>
      </c>
      <c r="R1690" t="n">
        <v>-565.963</v>
      </c>
      <c r="S1690" t="n">
        <v>-565.963</v>
      </c>
      <c r="T1690" t="n">
        <v>0</v>
      </c>
    </row>
    <row r="1691">
      <c r="A1691" t="inlineStr">
        <is>
          <t>381</t>
        </is>
      </c>
      <c r="B1691" t="inlineStr">
        <is>
          <t>АТ "МОТОР-БАНК"нпб</t>
        </is>
      </c>
      <c r="C1691" t="inlineStr">
        <is>
          <t>інше</t>
        </is>
      </c>
      <c r="D1691" t="inlineStr">
        <is>
          <t>Активи</t>
        </is>
      </c>
      <c r="E1691" t="inlineStr">
        <is>
          <t>(без привʼязки)</t>
        </is>
      </c>
      <c r="F1691" t="inlineStr">
        <is>
          <t>2</t>
        </is>
      </c>
      <c r="G1691" t="inlineStr">
        <is>
          <t>22</t>
        </is>
      </c>
      <c r="H1691" t="inlineStr">
        <is>
          <t>221</t>
        </is>
      </c>
      <c r="I1691" t="inlineStr">
        <is>
          <t>2211</t>
        </is>
      </c>
      <c r="J1691" t="inlineStr">
        <is>
          <t>Фінансовий лізинг (оренда), що наданий фізичним особам, який обліковується за амортизованою собівартістю</t>
        </is>
      </c>
      <c r="K1691" t="inlineStr">
        <is>
          <t>А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381</t>
        </is>
      </c>
      <c r="B1692" t="inlineStr">
        <is>
          <t>АТ "МОТОР-БАНК"нпб</t>
        </is>
      </c>
      <c r="C1692" t="inlineStr">
        <is>
          <t>інше</t>
        </is>
      </c>
      <c r="D1692" t="inlineStr">
        <is>
          <t>Активи</t>
        </is>
      </c>
      <c r="E1692" t="inlineStr">
        <is>
          <t>(без привʼязки)</t>
        </is>
      </c>
      <c r="F1692" t="inlineStr">
        <is>
          <t>2</t>
        </is>
      </c>
      <c r="G1692" t="inlineStr">
        <is>
          <t>22</t>
        </is>
      </c>
      <c r="H1692" t="inlineStr">
        <is>
          <t>221</t>
        </is>
      </c>
      <c r="I1692" t="inlineStr">
        <is>
          <t>2216</t>
        </is>
      </c>
      <c r="J1692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1692" t="inlineStr">
        <is>
          <t>А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381</t>
        </is>
      </c>
      <c r="B1693" t="inlineStr">
        <is>
          <t>АТ "МОТОР-БАНК"нпб</t>
        </is>
      </c>
      <c r="C1693" t="inlineStr">
        <is>
          <t>інше</t>
        </is>
      </c>
      <c r="D1693" t="inlineStr">
        <is>
          <t>Активи</t>
        </is>
      </c>
      <c r="E1693" t="inlineStr">
        <is>
          <t>(без привʼязки)</t>
        </is>
      </c>
      <c r="F1693" t="inlineStr">
        <is>
          <t>2</t>
        </is>
      </c>
      <c r="G1693" t="inlineStr">
        <is>
          <t>22</t>
        </is>
      </c>
      <c r="H1693" t="inlineStr">
        <is>
          <t>221</t>
        </is>
      </c>
      <c r="I1693" t="inlineStr">
        <is>
          <t>2216</t>
        </is>
      </c>
      <c r="J1693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1693" t="inlineStr">
        <is>
          <t>П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381</t>
        </is>
      </c>
      <c r="B1694" t="inlineStr">
        <is>
          <t>АТ "МОТОР-БАНК"нпб</t>
        </is>
      </c>
      <c r="C1694" t="inlineStr">
        <is>
          <t>інше</t>
        </is>
      </c>
      <c r="D1694" t="inlineStr">
        <is>
          <t>Активи</t>
        </is>
      </c>
      <c r="E1694" t="inlineStr">
        <is>
          <t>(без привʼязки)</t>
        </is>
      </c>
      <c r="F1694" t="inlineStr">
        <is>
          <t>2</t>
        </is>
      </c>
      <c r="G1694" t="inlineStr">
        <is>
          <t>22</t>
        </is>
      </c>
      <c r="H1694" t="inlineStr">
        <is>
          <t>221</t>
        </is>
      </c>
      <c r="I1694" t="inlineStr">
        <is>
          <t>2218</t>
        </is>
      </c>
      <c r="J169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K1694" t="inlineStr">
        <is>
          <t>А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381</t>
        </is>
      </c>
      <c r="B1695" t="inlineStr">
        <is>
          <t>АТ "МОТОР-БАНК"нпб</t>
        </is>
      </c>
      <c r="C1695" t="inlineStr">
        <is>
          <t>інше</t>
        </is>
      </c>
      <c r="D1695" t="inlineStr">
        <is>
          <t>Активи</t>
        </is>
      </c>
      <c r="E1695" t="inlineStr">
        <is>
          <t>(без привʼязки)</t>
        </is>
      </c>
      <c r="F1695" t="inlineStr">
        <is>
          <t>2</t>
        </is>
      </c>
      <c r="G1695" t="inlineStr">
        <is>
          <t>22</t>
        </is>
      </c>
      <c r="H1695" t="inlineStr">
        <is>
          <t>221</t>
        </is>
      </c>
      <c r="I1695" t="inlineStr">
        <is>
          <t>2219</t>
        </is>
      </c>
      <c r="J169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K1695" t="inlineStr">
        <is>
          <t>П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381</t>
        </is>
      </c>
      <c r="B1696" t="inlineStr">
        <is>
          <t>АТ "МОТОР-БАНК"нпб</t>
        </is>
      </c>
      <c r="C1696" t="inlineStr">
        <is>
          <t>інше</t>
        </is>
      </c>
      <c r="D1696" t="inlineStr">
        <is>
          <t>Активи</t>
        </is>
      </c>
      <c r="E1696" t="inlineStr">
        <is>
          <t>(без привʼязки)</t>
        </is>
      </c>
      <c r="F1696" t="inlineStr">
        <is>
          <t>2</t>
        </is>
      </c>
      <c r="G1696" t="inlineStr">
        <is>
          <t>22</t>
        </is>
      </c>
      <c r="H1696" t="inlineStr">
        <is>
          <t>223</t>
        </is>
      </c>
      <c r="I1696" t="inlineStr">
        <is>
          <t>2233</t>
        </is>
      </c>
      <c r="J1696" t="inlineStr">
        <is>
          <t>Іпотечні кредити, що надані фізичним особам, які обліковуються за амортизованою собівартістю</t>
        </is>
      </c>
      <c r="K1696" t="inlineStr">
        <is>
          <t>А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381</t>
        </is>
      </c>
      <c r="B1697" t="inlineStr">
        <is>
          <t>АТ "МОТОР-БАНК"нпб</t>
        </is>
      </c>
      <c r="C1697" t="inlineStr">
        <is>
          <t>інше</t>
        </is>
      </c>
      <c r="D1697" t="inlineStr">
        <is>
          <t>Активи</t>
        </is>
      </c>
      <c r="E1697" t="inlineStr">
        <is>
          <t>(без привʼязки)</t>
        </is>
      </c>
      <c r="F1697" t="inlineStr">
        <is>
          <t>2</t>
        </is>
      </c>
      <c r="G1697" t="inlineStr">
        <is>
          <t>22</t>
        </is>
      </c>
      <c r="H1697" t="inlineStr">
        <is>
          <t>223</t>
        </is>
      </c>
      <c r="I1697" t="inlineStr">
        <is>
          <t>2236</t>
        </is>
      </c>
      <c r="J169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1697" t="inlineStr">
        <is>
          <t>А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381</t>
        </is>
      </c>
      <c r="B1698" t="inlineStr">
        <is>
          <t>АТ "МОТОР-БАНК"нпб</t>
        </is>
      </c>
      <c r="C1698" t="inlineStr">
        <is>
          <t>інше</t>
        </is>
      </c>
      <c r="D1698" t="inlineStr">
        <is>
          <t>Активи</t>
        </is>
      </c>
      <c r="E1698" t="inlineStr">
        <is>
          <t>(без привʼязки)</t>
        </is>
      </c>
      <c r="F1698" t="inlineStr">
        <is>
          <t>2</t>
        </is>
      </c>
      <c r="G1698" t="inlineStr">
        <is>
          <t>22</t>
        </is>
      </c>
      <c r="H1698" t="inlineStr">
        <is>
          <t>223</t>
        </is>
      </c>
      <c r="I1698" t="inlineStr">
        <is>
          <t>2236</t>
        </is>
      </c>
      <c r="J169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1698" t="inlineStr">
        <is>
          <t>П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381</t>
        </is>
      </c>
      <c r="B1699" t="inlineStr">
        <is>
          <t>АТ "МОТОР-БАНК"нпб</t>
        </is>
      </c>
      <c r="C1699" t="inlineStr">
        <is>
          <t>інше</t>
        </is>
      </c>
      <c r="D1699" t="inlineStr">
        <is>
          <t>Активи</t>
        </is>
      </c>
      <c r="E1699" t="inlineStr">
        <is>
          <t>(без привʼязки)</t>
        </is>
      </c>
      <c r="F1699" t="inlineStr">
        <is>
          <t>2</t>
        </is>
      </c>
      <c r="G1699" t="inlineStr">
        <is>
          <t>22</t>
        </is>
      </c>
      <c r="H1699" t="inlineStr">
        <is>
          <t>223</t>
        </is>
      </c>
      <c r="I1699" t="inlineStr">
        <is>
          <t>2238</t>
        </is>
      </c>
      <c r="J169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K1699" t="inlineStr">
        <is>
          <t>А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381</t>
        </is>
      </c>
      <c r="B1700" t="inlineStr">
        <is>
          <t>АТ "МОТОР-БАНК"нпб</t>
        </is>
      </c>
      <c r="C1700" t="inlineStr">
        <is>
          <t>інше</t>
        </is>
      </c>
      <c r="D1700" t="inlineStr">
        <is>
          <t>Активи</t>
        </is>
      </c>
      <c r="E1700" t="inlineStr">
        <is>
          <t>(без привʼязки)</t>
        </is>
      </c>
      <c r="F1700" t="inlineStr">
        <is>
          <t>2</t>
        </is>
      </c>
      <c r="G1700" t="inlineStr">
        <is>
          <t>22</t>
        </is>
      </c>
      <c r="H1700" t="inlineStr">
        <is>
          <t>223</t>
        </is>
      </c>
      <c r="I1700" t="inlineStr">
        <is>
          <t>2239</t>
        </is>
      </c>
      <c r="J1700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K1700" t="inlineStr">
        <is>
          <t>П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381</t>
        </is>
      </c>
      <c r="B1701" t="inlineStr">
        <is>
          <t>АТ "МОТОР-БАНК"нпб</t>
        </is>
      </c>
      <c r="C1701" t="inlineStr">
        <is>
          <t>інше</t>
        </is>
      </c>
      <c r="D1701" t="inlineStr">
        <is>
          <t>Активи</t>
        </is>
      </c>
      <c r="E1701" t="inlineStr">
        <is>
          <t>(без привʼязки)</t>
        </is>
      </c>
      <c r="F1701" t="inlineStr">
        <is>
          <t>2</t>
        </is>
      </c>
      <c r="G1701" t="inlineStr">
        <is>
          <t>22</t>
        </is>
      </c>
      <c r="H1701" t="inlineStr">
        <is>
          <t>224</t>
        </is>
      </c>
      <c r="I1701" t="inlineStr">
        <is>
          <t>2240</t>
        </is>
      </c>
      <c r="J1701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K1701" t="inlineStr">
        <is>
          <t>А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381</t>
        </is>
      </c>
      <c r="B1702" t="inlineStr">
        <is>
          <t>АТ "МОТОР-БАНК"нпб</t>
        </is>
      </c>
      <c r="C1702" t="inlineStr">
        <is>
          <t>інше</t>
        </is>
      </c>
      <c r="D1702" t="inlineStr">
        <is>
          <t>Активи</t>
        </is>
      </c>
      <c r="E1702" t="inlineStr">
        <is>
          <t>(без привʼязки)</t>
        </is>
      </c>
      <c r="F1702" t="inlineStr">
        <is>
          <t>2</t>
        </is>
      </c>
      <c r="G1702" t="inlineStr">
        <is>
          <t>22</t>
        </is>
      </c>
      <c r="H1702" t="inlineStr">
        <is>
          <t>224</t>
        </is>
      </c>
      <c r="I1702" t="inlineStr">
        <is>
          <t>2241</t>
        </is>
      </c>
      <c r="J1702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K1702" t="inlineStr">
        <is>
          <t>А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381</t>
        </is>
      </c>
      <c r="B1703" t="inlineStr">
        <is>
          <t>АТ "МОТОР-БАНК"нпб</t>
        </is>
      </c>
      <c r="C1703" t="inlineStr">
        <is>
          <t>інше</t>
        </is>
      </c>
      <c r="D1703" t="inlineStr">
        <is>
          <t>Активи</t>
        </is>
      </c>
      <c r="E1703" t="inlineStr">
        <is>
          <t>(без привʼязки)</t>
        </is>
      </c>
      <c r="F1703" t="inlineStr">
        <is>
          <t>2</t>
        </is>
      </c>
      <c r="G1703" t="inlineStr">
        <is>
          <t>22</t>
        </is>
      </c>
      <c r="H1703" t="inlineStr">
        <is>
          <t>224</t>
        </is>
      </c>
      <c r="I1703" t="inlineStr">
        <is>
          <t>2243</t>
        </is>
      </c>
      <c r="J1703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K1703" t="inlineStr">
        <is>
          <t>А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381</t>
        </is>
      </c>
      <c r="B1704" t="inlineStr">
        <is>
          <t>АТ "МОТОР-БАНК"нпб</t>
        </is>
      </c>
      <c r="C1704" t="inlineStr">
        <is>
          <t>інше</t>
        </is>
      </c>
      <c r="D1704" t="inlineStr">
        <is>
          <t>Активи</t>
        </is>
      </c>
      <c r="E1704" t="inlineStr">
        <is>
          <t>(без привʼязки)</t>
        </is>
      </c>
      <c r="F1704" t="inlineStr">
        <is>
          <t>2</t>
        </is>
      </c>
      <c r="G1704" t="inlineStr">
        <is>
          <t>22</t>
        </is>
      </c>
      <c r="H1704" t="inlineStr">
        <is>
          <t>224</t>
        </is>
      </c>
      <c r="I1704" t="inlineStr">
        <is>
          <t>2246</t>
        </is>
      </c>
      <c r="J170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1704" t="inlineStr">
        <is>
          <t>А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381</t>
        </is>
      </c>
      <c r="B1705" t="inlineStr">
        <is>
          <t>АТ "МОТОР-БАНК"нпб</t>
        </is>
      </c>
      <c r="C1705" t="inlineStr">
        <is>
          <t>інше</t>
        </is>
      </c>
      <c r="D1705" t="inlineStr">
        <is>
          <t>Активи</t>
        </is>
      </c>
      <c r="E1705" t="inlineStr">
        <is>
          <t>(без привʼязки)</t>
        </is>
      </c>
      <c r="F1705" t="inlineStr">
        <is>
          <t>2</t>
        </is>
      </c>
      <c r="G1705" t="inlineStr">
        <is>
          <t>22</t>
        </is>
      </c>
      <c r="H1705" t="inlineStr">
        <is>
          <t>224</t>
        </is>
      </c>
      <c r="I1705" t="inlineStr">
        <is>
          <t>2246</t>
        </is>
      </c>
      <c r="J170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1705" t="inlineStr">
        <is>
          <t>П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381</t>
        </is>
      </c>
      <c r="B1706" t="inlineStr">
        <is>
          <t>АТ "МОТОР-БАНК"нпб</t>
        </is>
      </c>
      <c r="C1706" t="inlineStr">
        <is>
          <t>інше</t>
        </is>
      </c>
      <c r="D1706" t="inlineStr">
        <is>
          <t>Активи</t>
        </is>
      </c>
      <c r="E1706" t="inlineStr">
        <is>
          <t>(без привʼязки)</t>
        </is>
      </c>
      <c r="F1706" t="inlineStr">
        <is>
          <t>2</t>
        </is>
      </c>
      <c r="G1706" t="inlineStr">
        <is>
          <t>22</t>
        </is>
      </c>
      <c r="H1706" t="inlineStr">
        <is>
          <t>224</t>
        </is>
      </c>
      <c r="I1706" t="inlineStr">
        <is>
          <t>2248</t>
        </is>
      </c>
      <c r="J170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K1706" t="inlineStr">
        <is>
          <t>А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381</t>
        </is>
      </c>
      <c r="B1707" t="inlineStr">
        <is>
          <t>АТ "МОТОР-БАНК"нпб</t>
        </is>
      </c>
      <c r="C1707" t="inlineStr">
        <is>
          <t>інше</t>
        </is>
      </c>
      <c r="D1707" t="inlineStr">
        <is>
          <t>Активи</t>
        </is>
      </c>
      <c r="E1707" t="inlineStr">
        <is>
          <t>(без привʼязки)</t>
        </is>
      </c>
      <c r="F1707" t="inlineStr">
        <is>
          <t>2</t>
        </is>
      </c>
      <c r="G1707" t="inlineStr">
        <is>
          <t>22</t>
        </is>
      </c>
      <c r="H1707" t="inlineStr">
        <is>
          <t>224</t>
        </is>
      </c>
      <c r="I1707" t="inlineStr">
        <is>
          <t>2249</t>
        </is>
      </c>
      <c r="J170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1707" t="inlineStr">
        <is>
          <t>А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381</t>
        </is>
      </c>
      <c r="B1708" t="inlineStr">
        <is>
          <t>АТ "МОТОР-БАНК"нпб</t>
        </is>
      </c>
      <c r="C1708" t="inlineStr">
        <is>
          <t>інше</t>
        </is>
      </c>
      <c r="D1708" t="inlineStr">
        <is>
          <t>Активи</t>
        </is>
      </c>
      <c r="E1708" t="inlineStr">
        <is>
          <t>(без привʼязки)</t>
        </is>
      </c>
      <c r="F1708" t="inlineStr">
        <is>
          <t>2</t>
        </is>
      </c>
      <c r="G1708" t="inlineStr">
        <is>
          <t>22</t>
        </is>
      </c>
      <c r="H1708" t="inlineStr">
        <is>
          <t>224</t>
        </is>
      </c>
      <c r="I1708" t="inlineStr">
        <is>
          <t>2249</t>
        </is>
      </c>
      <c r="J170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1708" t="inlineStr">
        <is>
          <t>П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381</t>
        </is>
      </c>
      <c r="B1709" t="inlineStr">
        <is>
          <t>АТ "МОТОР-БАНК"нпб</t>
        </is>
      </c>
      <c r="C1709" t="inlineStr">
        <is>
          <t>інше</t>
        </is>
      </c>
      <c r="D1709" t="inlineStr">
        <is>
          <t>Активи</t>
        </is>
      </c>
      <c r="E1709" t="inlineStr">
        <is>
          <t>(без привʼязки)</t>
        </is>
      </c>
      <c r="F1709" t="inlineStr">
        <is>
          <t>2</t>
        </is>
      </c>
      <c r="G1709" t="inlineStr">
        <is>
          <t>23</t>
        </is>
      </c>
      <c r="H1709" t="inlineStr">
        <is>
          <t>230</t>
        </is>
      </c>
      <c r="I1709" t="inlineStr">
        <is>
          <t>2301</t>
        </is>
      </c>
      <c r="J170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K1709" t="inlineStr">
        <is>
          <t>А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381</t>
        </is>
      </c>
      <c r="B1710" t="inlineStr">
        <is>
          <t>АТ "МОТОР-БАНК"нпб</t>
        </is>
      </c>
      <c r="C1710" t="inlineStr">
        <is>
          <t>інше</t>
        </is>
      </c>
      <c r="D1710" t="inlineStr">
        <is>
          <t>Активи</t>
        </is>
      </c>
      <c r="E1710" t="inlineStr">
        <is>
          <t>(без привʼязки)</t>
        </is>
      </c>
      <c r="F1710" t="inlineStr">
        <is>
          <t>2</t>
        </is>
      </c>
      <c r="G1710" t="inlineStr">
        <is>
          <t>23</t>
        </is>
      </c>
      <c r="H1710" t="inlineStr">
        <is>
          <t>230</t>
        </is>
      </c>
      <c r="I1710" t="inlineStr">
        <is>
          <t>2308</t>
        </is>
      </c>
      <c r="J1710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1710" t="inlineStr">
        <is>
          <t>А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381</t>
        </is>
      </c>
      <c r="B1711" t="inlineStr">
        <is>
          <t>АТ "МОТОР-БАНК"нпб</t>
        </is>
      </c>
      <c r="C1711" t="inlineStr">
        <is>
          <t>інше</t>
        </is>
      </c>
      <c r="D1711" t="inlineStr">
        <is>
          <t>Активи</t>
        </is>
      </c>
      <c r="E1711" t="inlineStr">
        <is>
          <t>(без привʼязки)</t>
        </is>
      </c>
      <c r="F1711" t="inlineStr">
        <is>
          <t>2</t>
        </is>
      </c>
      <c r="G1711" t="inlineStr">
        <is>
          <t>23</t>
        </is>
      </c>
      <c r="H1711" t="inlineStr">
        <is>
          <t>230</t>
        </is>
      </c>
      <c r="I1711" t="inlineStr">
        <is>
          <t>2309</t>
        </is>
      </c>
      <c r="J1711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1711" t="inlineStr">
        <is>
          <t>А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381</t>
        </is>
      </c>
      <c r="B1712" t="inlineStr">
        <is>
          <t>АТ "МОТОР-БАНК"нпб</t>
        </is>
      </c>
      <c r="C1712" t="inlineStr">
        <is>
          <t>інше</t>
        </is>
      </c>
      <c r="D1712" t="inlineStr">
        <is>
          <t>Активи</t>
        </is>
      </c>
      <c r="E1712" t="inlineStr">
        <is>
          <t>(без привʼязки)</t>
        </is>
      </c>
      <c r="F1712" t="inlineStr">
        <is>
          <t>2</t>
        </is>
      </c>
      <c r="G1712" t="inlineStr">
        <is>
          <t>23</t>
        </is>
      </c>
      <c r="H1712" t="inlineStr">
        <is>
          <t>230</t>
        </is>
      </c>
      <c r="I1712" t="inlineStr">
        <is>
          <t>2309</t>
        </is>
      </c>
      <c r="J1712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1712" t="inlineStr">
        <is>
          <t>П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381</t>
        </is>
      </c>
      <c r="B1713" t="inlineStr">
        <is>
          <t>АТ "МОТОР-БАНК"нпб</t>
        </is>
      </c>
      <c r="C1713" t="inlineStr">
        <is>
          <t>інше</t>
        </is>
      </c>
      <c r="D1713" t="inlineStr">
        <is>
          <t>Активи</t>
        </is>
      </c>
      <c r="E1713" t="inlineStr">
        <is>
          <t>(без привʼязки)</t>
        </is>
      </c>
      <c r="F1713" t="inlineStr">
        <is>
          <t>2</t>
        </is>
      </c>
      <c r="G1713" t="inlineStr">
        <is>
          <t>23</t>
        </is>
      </c>
      <c r="H1713" t="inlineStr">
        <is>
          <t>239</t>
        </is>
      </c>
      <c r="I1713" t="inlineStr">
        <is>
          <t>2390</t>
        </is>
      </c>
      <c r="J1713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K1713" t="inlineStr">
        <is>
          <t>А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381</t>
        </is>
      </c>
      <c r="B1714" t="inlineStr">
        <is>
          <t>АТ "МОТОР-БАНК"нпб</t>
        </is>
      </c>
      <c r="C1714" t="inlineStr">
        <is>
          <t>інше</t>
        </is>
      </c>
      <c r="D1714" t="inlineStr">
        <is>
          <t>Активи</t>
        </is>
      </c>
      <c r="E1714" t="inlineStr">
        <is>
          <t>(без привʼязки)</t>
        </is>
      </c>
      <c r="F1714" t="inlineStr">
        <is>
          <t>2</t>
        </is>
      </c>
      <c r="G1714" t="inlineStr">
        <is>
          <t>23</t>
        </is>
      </c>
      <c r="H1714" t="inlineStr">
        <is>
          <t>239</t>
        </is>
      </c>
      <c r="I1714" t="inlineStr">
        <is>
          <t>2394</t>
        </is>
      </c>
      <c r="J17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K1714" t="inlineStr">
        <is>
          <t>А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381</t>
        </is>
      </c>
      <c r="B1715" t="inlineStr">
        <is>
          <t>АТ "МОТОР-БАНК"нпб</t>
        </is>
      </c>
      <c r="C1715" t="inlineStr">
        <is>
          <t>інше</t>
        </is>
      </c>
      <c r="D1715" t="inlineStr">
        <is>
          <t>Активи</t>
        </is>
      </c>
      <c r="E1715" t="inlineStr">
        <is>
          <t>(без привʼязки)</t>
        </is>
      </c>
      <c r="F1715" t="inlineStr">
        <is>
          <t>2</t>
        </is>
      </c>
      <c r="G1715" t="inlineStr">
        <is>
          <t>23</t>
        </is>
      </c>
      <c r="H1715" t="inlineStr">
        <is>
          <t>239</t>
        </is>
      </c>
      <c r="I1715" t="inlineStr">
        <is>
          <t>2396</t>
        </is>
      </c>
      <c r="J171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K1715" t="inlineStr">
        <is>
          <t>А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381</t>
        </is>
      </c>
      <c r="B1716" t="inlineStr">
        <is>
          <t>АТ "МОТОР-БАНК"нпб</t>
        </is>
      </c>
      <c r="C1716" t="inlineStr">
        <is>
          <t>інше</t>
        </is>
      </c>
      <c r="D1716" t="inlineStr">
        <is>
          <t>Активи</t>
        </is>
      </c>
      <c r="E1716" t="inlineStr">
        <is>
          <t>(без привʼязки)</t>
        </is>
      </c>
      <c r="F1716" t="inlineStr">
        <is>
          <t>2</t>
        </is>
      </c>
      <c r="G1716" t="inlineStr">
        <is>
          <t>23</t>
        </is>
      </c>
      <c r="H1716" t="inlineStr">
        <is>
          <t>239</t>
        </is>
      </c>
      <c r="I1716" t="inlineStr">
        <is>
          <t>2397</t>
        </is>
      </c>
      <c r="J171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1716" t="inlineStr">
        <is>
          <t>А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381</t>
        </is>
      </c>
      <c r="B1717" t="inlineStr">
        <is>
          <t>АТ "МОТОР-БАНК"нпб</t>
        </is>
      </c>
      <c r="C1717" t="inlineStr">
        <is>
          <t>інше</t>
        </is>
      </c>
      <c r="D1717" t="inlineStr">
        <is>
          <t>Активи</t>
        </is>
      </c>
      <c r="E1717" t="inlineStr">
        <is>
          <t>(без привʼязки)</t>
        </is>
      </c>
      <c r="F1717" t="inlineStr">
        <is>
          <t>2</t>
        </is>
      </c>
      <c r="G1717" t="inlineStr">
        <is>
          <t>23</t>
        </is>
      </c>
      <c r="H1717" t="inlineStr">
        <is>
          <t>239</t>
        </is>
      </c>
      <c r="I1717" t="inlineStr">
        <is>
          <t>2397</t>
        </is>
      </c>
      <c r="J171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1717" t="inlineStr">
        <is>
          <t>П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381</t>
        </is>
      </c>
      <c r="B1718" t="inlineStr">
        <is>
          <t>АТ "МОТОР-БАНК"нпб</t>
        </is>
      </c>
      <c r="C1718" t="inlineStr">
        <is>
          <t>інше</t>
        </is>
      </c>
      <c r="D1718" t="inlineStr">
        <is>
          <t>Активи</t>
        </is>
      </c>
      <c r="E1718" t="inlineStr">
        <is>
          <t>(без привʼязки)</t>
        </is>
      </c>
      <c r="F1718" t="inlineStr">
        <is>
          <t>2</t>
        </is>
      </c>
      <c r="G1718" t="inlineStr">
        <is>
          <t>23</t>
        </is>
      </c>
      <c r="H1718" t="inlineStr">
        <is>
          <t>239</t>
        </is>
      </c>
      <c r="I1718" t="inlineStr">
        <is>
          <t>2398</t>
        </is>
      </c>
      <c r="J1718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K1718" t="inlineStr">
        <is>
          <t>А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381</t>
        </is>
      </c>
      <c r="B1719" t="inlineStr">
        <is>
          <t>АТ "МОТОР-БАНК"нпб</t>
        </is>
      </c>
      <c r="C1719" t="inlineStr">
        <is>
          <t>інше</t>
        </is>
      </c>
      <c r="D1719" t="inlineStr">
        <is>
          <t>Активи</t>
        </is>
      </c>
      <c r="E1719" t="inlineStr">
        <is>
          <t>(без привʼязки)</t>
        </is>
      </c>
      <c r="F1719" t="inlineStr">
        <is>
          <t>2</t>
        </is>
      </c>
      <c r="G1719" t="inlineStr">
        <is>
          <t>24</t>
        </is>
      </c>
      <c r="H1719" t="inlineStr">
        <is>
          <t>245</t>
        </is>
      </c>
      <c r="I1719" t="inlineStr">
        <is>
          <t>2450</t>
        </is>
      </c>
      <c r="J171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K1719" t="inlineStr">
        <is>
          <t>А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381</t>
        </is>
      </c>
      <c r="B1720" t="inlineStr">
        <is>
          <t>АТ "МОТОР-БАНК"нпб</t>
        </is>
      </c>
      <c r="C1720" t="inlineStr">
        <is>
          <t>інше</t>
        </is>
      </c>
      <c r="D1720" t="inlineStr">
        <is>
          <t>Активи</t>
        </is>
      </c>
      <c r="E1720" t="inlineStr">
        <is>
          <t>(без привʼязки)</t>
        </is>
      </c>
      <c r="F1720" t="inlineStr">
        <is>
          <t>2</t>
        </is>
      </c>
      <c r="G1720" t="inlineStr">
        <is>
          <t>24</t>
        </is>
      </c>
      <c r="H1720" t="inlineStr">
        <is>
          <t>245</t>
        </is>
      </c>
      <c r="I1720" t="inlineStr">
        <is>
          <t>2453</t>
        </is>
      </c>
      <c r="J1720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K1720" t="inlineStr">
        <is>
          <t>А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381</t>
        </is>
      </c>
      <c r="B1721" t="inlineStr">
        <is>
          <t>АТ "МОТОР-БАНК"нпб</t>
        </is>
      </c>
      <c r="C1721" t="inlineStr">
        <is>
          <t>інше</t>
        </is>
      </c>
      <c r="D1721" t="inlineStr">
        <is>
          <t>Активи</t>
        </is>
      </c>
      <c r="E1721" t="inlineStr">
        <is>
          <t>(без привʼязки)</t>
        </is>
      </c>
      <c r="F1721" t="inlineStr">
        <is>
          <t>2</t>
        </is>
      </c>
      <c r="G1721" t="inlineStr">
        <is>
          <t>24</t>
        </is>
      </c>
      <c r="H1721" t="inlineStr">
        <is>
          <t>245</t>
        </is>
      </c>
      <c r="I1721" t="inlineStr">
        <is>
          <t>2456</t>
        </is>
      </c>
      <c r="J1721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1721" t="inlineStr">
        <is>
          <t>А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381</t>
        </is>
      </c>
      <c r="B1722" t="inlineStr">
        <is>
          <t>АТ "МОТОР-БАНК"нпб</t>
        </is>
      </c>
      <c r="C1722" t="inlineStr">
        <is>
          <t>інше</t>
        </is>
      </c>
      <c r="D1722" t="inlineStr">
        <is>
          <t>Активи</t>
        </is>
      </c>
      <c r="E1722" t="inlineStr">
        <is>
          <t>(без привʼязки)</t>
        </is>
      </c>
      <c r="F1722" t="inlineStr">
        <is>
          <t>2</t>
        </is>
      </c>
      <c r="G1722" t="inlineStr">
        <is>
          <t>24</t>
        </is>
      </c>
      <c r="H1722" t="inlineStr">
        <is>
          <t>245</t>
        </is>
      </c>
      <c r="I1722" t="inlineStr">
        <is>
          <t>2456</t>
        </is>
      </c>
      <c r="J1722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1722" t="inlineStr">
        <is>
          <t>П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381</t>
        </is>
      </c>
      <c r="B1723" t="inlineStr">
        <is>
          <t>АТ "МОТОР-БАНК"нпб</t>
        </is>
      </c>
      <c r="C1723" t="inlineStr">
        <is>
          <t>інше</t>
        </is>
      </c>
      <c r="D1723" t="inlineStr">
        <is>
          <t>Активи</t>
        </is>
      </c>
      <c r="E1723" t="inlineStr">
        <is>
          <t>(без привʼязки)</t>
        </is>
      </c>
      <c r="F1723" t="inlineStr">
        <is>
          <t>2</t>
        </is>
      </c>
      <c r="G1723" t="inlineStr">
        <is>
          <t>24</t>
        </is>
      </c>
      <c r="H1723" t="inlineStr">
        <is>
          <t>245</t>
        </is>
      </c>
      <c r="I1723" t="inlineStr">
        <is>
          <t>2457</t>
        </is>
      </c>
      <c r="J1723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1723" t="inlineStr">
        <is>
          <t>А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381</t>
        </is>
      </c>
      <c r="B1724" t="inlineStr">
        <is>
          <t>АТ "МОТОР-БАНК"нпб</t>
        </is>
      </c>
      <c r="C1724" t="inlineStr">
        <is>
          <t>інше</t>
        </is>
      </c>
      <c r="D1724" t="inlineStr">
        <is>
          <t>Активи</t>
        </is>
      </c>
      <c r="E1724" t="inlineStr">
        <is>
          <t>(без привʼязки)</t>
        </is>
      </c>
      <c r="F1724" t="inlineStr">
        <is>
          <t>2</t>
        </is>
      </c>
      <c r="G1724" t="inlineStr">
        <is>
          <t>24</t>
        </is>
      </c>
      <c r="H1724" t="inlineStr">
        <is>
          <t>245</t>
        </is>
      </c>
      <c r="I1724" t="inlineStr">
        <is>
          <t>2457</t>
        </is>
      </c>
      <c r="J172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1724" t="inlineStr">
        <is>
          <t>П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381</t>
        </is>
      </c>
      <c r="B1725" t="inlineStr">
        <is>
          <t>АТ "МОТОР-БАНК"нпб</t>
        </is>
      </c>
      <c r="C1725" t="inlineStr">
        <is>
          <t>інше</t>
        </is>
      </c>
      <c r="D1725" t="inlineStr">
        <is>
          <t>Активи</t>
        </is>
      </c>
      <c r="E1725" t="inlineStr">
        <is>
          <t>(без привʼязки)</t>
        </is>
      </c>
      <c r="F1725" t="inlineStr">
        <is>
          <t>2</t>
        </is>
      </c>
      <c r="G1725" t="inlineStr">
        <is>
          <t>24</t>
        </is>
      </c>
      <c r="H1725" t="inlineStr">
        <is>
          <t>245</t>
        </is>
      </c>
      <c r="I1725" t="inlineStr">
        <is>
          <t>2458</t>
        </is>
      </c>
      <c r="J172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K1725" t="inlineStr">
        <is>
          <t>А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381</t>
        </is>
      </c>
      <c r="B1726" t="inlineStr">
        <is>
          <t>АТ "МОТОР-БАНК"нпб</t>
        </is>
      </c>
      <c r="C1726" t="inlineStr">
        <is>
          <t>інше</t>
        </is>
      </c>
      <c r="D1726" t="inlineStr">
        <is>
          <t>Активи</t>
        </is>
      </c>
      <c r="E1726" t="inlineStr">
        <is>
          <t>(без привʼязки)</t>
        </is>
      </c>
      <c r="F1726" t="inlineStr">
        <is>
          <t>2</t>
        </is>
      </c>
      <c r="G1726" t="inlineStr">
        <is>
          <t>26</t>
        </is>
      </c>
      <c r="H1726" t="inlineStr">
        <is>
          <t>260</t>
        </is>
      </c>
      <c r="I1726" t="inlineStr">
        <is>
          <t>2600</t>
        </is>
      </c>
      <c r="J1726" t="inlineStr">
        <is>
          <t>Кошти на вимогу суб'єктів господарювання</t>
        </is>
      </c>
      <c r="K1726" t="inlineStr">
        <is>
          <t>А</t>
        </is>
      </c>
      <c r="L1726" t="n">
        <v>165875.34405</v>
      </c>
      <c r="M1726" t="n">
        <v>151535.11154</v>
      </c>
      <c r="N1726" t="n">
        <v>14340.23251</v>
      </c>
      <c r="O1726" t="n">
        <v>143104.77048</v>
      </c>
      <c r="P1726" t="n">
        <v>137933.7371</v>
      </c>
      <c r="Q1726" t="n">
        <v>5171.03338</v>
      </c>
      <c r="R1726" t="n">
        <v>0</v>
      </c>
      <c r="S1726" t="n">
        <v>0</v>
      </c>
      <c r="T1726" t="n">
        <v>0</v>
      </c>
    </row>
    <row r="1727">
      <c r="A1727" t="inlineStr">
        <is>
          <t>381</t>
        </is>
      </c>
      <c r="B1727" t="inlineStr">
        <is>
          <t>АТ "МОТОР-БАНК"нпб</t>
        </is>
      </c>
      <c r="C1727" t="inlineStr">
        <is>
          <t>інше</t>
        </is>
      </c>
      <c r="D1727" t="inlineStr">
        <is>
          <t>Активи</t>
        </is>
      </c>
      <c r="E1727" t="inlineStr">
        <is>
          <t>(без привʼязки)</t>
        </is>
      </c>
      <c r="F1727" t="inlineStr">
        <is>
          <t>2</t>
        </is>
      </c>
      <c r="G1727" t="inlineStr">
        <is>
          <t>26</t>
        </is>
      </c>
      <c r="H1727" t="inlineStr">
        <is>
          <t>260</t>
        </is>
      </c>
      <c r="I1727" t="inlineStr">
        <is>
          <t>2607</t>
        </is>
      </c>
      <c r="J1727" t="inlineStr">
        <is>
          <t>Нараховані доходи за кредитами овердрафт, що надані суб'єктам господарювання</t>
        </is>
      </c>
      <c r="K1727" t="inlineStr">
        <is>
          <t>А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381</t>
        </is>
      </c>
      <c r="B1728" t="inlineStr">
        <is>
          <t>АТ "МОТОР-БАНК"нпб</t>
        </is>
      </c>
      <c r="C1728" t="inlineStr">
        <is>
          <t>інше</t>
        </is>
      </c>
      <c r="D1728" t="inlineStr">
        <is>
          <t>Активи</t>
        </is>
      </c>
      <c r="E1728" t="inlineStr">
        <is>
          <t>(без привʼязки)</t>
        </is>
      </c>
      <c r="F1728" t="inlineStr">
        <is>
          <t>2</t>
        </is>
      </c>
      <c r="G1728" t="inlineStr">
        <is>
          <t>26</t>
        </is>
      </c>
      <c r="H1728" t="inlineStr">
        <is>
          <t>260</t>
        </is>
      </c>
      <c r="I1728" t="inlineStr">
        <is>
          <t>2609</t>
        </is>
      </c>
      <c r="J1728" t="inlineStr">
        <is>
          <t xml:space="preserve">Резерв за коштами на вимогу суб'єктів господарювання </t>
        </is>
      </c>
      <c r="K1728" t="inlineStr">
        <is>
          <t>П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381</t>
        </is>
      </c>
      <c r="B1729" t="inlineStr">
        <is>
          <t>АТ "МОТОР-БАНК"нпб</t>
        </is>
      </c>
      <c r="C1729" t="inlineStr">
        <is>
          <t>інше</t>
        </is>
      </c>
      <c r="D1729" t="inlineStr">
        <is>
          <t>Активи</t>
        </is>
      </c>
      <c r="E1729" t="inlineStr">
        <is>
          <t>(без привʼязки)</t>
        </is>
      </c>
      <c r="F1729" t="inlineStr">
        <is>
          <t>2</t>
        </is>
      </c>
      <c r="G1729" t="inlineStr">
        <is>
          <t>26</t>
        </is>
      </c>
      <c r="H1729" t="inlineStr">
        <is>
          <t>262</t>
        </is>
      </c>
      <c r="I1729" t="inlineStr">
        <is>
          <t>2620</t>
        </is>
      </c>
      <c r="J1729" t="inlineStr">
        <is>
          <t>Кошти на вимогу фізичних осіб</t>
        </is>
      </c>
      <c r="K1729" t="inlineStr">
        <is>
          <t>А</t>
        </is>
      </c>
      <c r="L1729" t="n">
        <v>20548.47492</v>
      </c>
      <c r="M1729" t="n">
        <v>19378.65098</v>
      </c>
      <c r="N1729" t="n">
        <v>1169.82394</v>
      </c>
      <c r="O1729" t="n">
        <v>15317.99349</v>
      </c>
      <c r="P1729" t="n">
        <v>15285.38432</v>
      </c>
      <c r="Q1729" t="n">
        <v>32.60917</v>
      </c>
      <c r="R1729" t="n">
        <v>0</v>
      </c>
      <c r="S1729" t="n">
        <v>0</v>
      </c>
      <c r="T1729" t="n">
        <v>0</v>
      </c>
    </row>
    <row r="1730">
      <c r="A1730" t="inlineStr">
        <is>
          <t>381</t>
        </is>
      </c>
      <c r="B1730" t="inlineStr">
        <is>
          <t>АТ "МОТОР-БАНК"нпб</t>
        </is>
      </c>
      <c r="C1730" t="inlineStr">
        <is>
          <t>інше</t>
        </is>
      </c>
      <c r="D1730" t="inlineStr">
        <is>
          <t>Активи</t>
        </is>
      </c>
      <c r="E1730" t="inlineStr">
        <is>
          <t>(без привʼязки)</t>
        </is>
      </c>
      <c r="F1730" t="inlineStr">
        <is>
          <t>2</t>
        </is>
      </c>
      <c r="G1730" t="inlineStr">
        <is>
          <t>26</t>
        </is>
      </c>
      <c r="H1730" t="inlineStr">
        <is>
          <t>262</t>
        </is>
      </c>
      <c r="I1730" t="inlineStr">
        <is>
          <t>2621</t>
        </is>
      </c>
      <c r="J1730" t="inlineStr">
        <is>
          <t>Кошти на вимогу суб’єктів незалежної професійної діяльності</t>
        </is>
      </c>
      <c r="K1730" t="inlineStr">
        <is>
          <t>А</t>
        </is>
      </c>
      <c r="L1730" t="n">
        <v>0.00252</v>
      </c>
      <c r="M1730" t="n">
        <v>0.00252</v>
      </c>
      <c r="N1730" t="n">
        <v>0</v>
      </c>
      <c r="O1730" t="n">
        <v>6.08</v>
      </c>
      <c r="P1730" t="n">
        <v>6.08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381</t>
        </is>
      </c>
      <c r="B1731" t="inlineStr">
        <is>
          <t>АТ "МОТОР-БАНК"нпб</t>
        </is>
      </c>
      <c r="C1731" t="inlineStr">
        <is>
          <t>інше</t>
        </is>
      </c>
      <c r="D1731" t="inlineStr">
        <is>
          <t>Активи</t>
        </is>
      </c>
      <c r="E1731" t="inlineStr">
        <is>
          <t>(без привʼязки)</t>
        </is>
      </c>
      <c r="F1731" t="inlineStr">
        <is>
          <t>2</t>
        </is>
      </c>
      <c r="G1731" t="inlineStr">
        <is>
          <t>26</t>
        </is>
      </c>
      <c r="H1731" t="inlineStr">
        <is>
          <t>262</t>
        </is>
      </c>
      <c r="I1731" t="inlineStr">
        <is>
          <t>2627</t>
        </is>
      </c>
      <c r="J1731" t="inlineStr">
        <is>
          <t>Нараховані доходи за кредитами овердрафт, що надані фізичним особам</t>
        </is>
      </c>
      <c r="K1731" t="inlineStr">
        <is>
          <t>А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381</t>
        </is>
      </c>
      <c r="B1732" t="inlineStr">
        <is>
          <t>АТ "МОТОР-БАНК"нпб</t>
        </is>
      </c>
      <c r="C1732" t="inlineStr">
        <is>
          <t>інше</t>
        </is>
      </c>
      <c r="D1732" t="inlineStr">
        <is>
          <t>Активи</t>
        </is>
      </c>
      <c r="E1732" t="inlineStr">
        <is>
          <t>(без привʼязки)</t>
        </is>
      </c>
      <c r="F1732" t="inlineStr">
        <is>
          <t>2</t>
        </is>
      </c>
      <c r="G1732" t="inlineStr">
        <is>
          <t>26</t>
        </is>
      </c>
      <c r="H1732" t="inlineStr">
        <is>
          <t>262</t>
        </is>
      </c>
      <c r="I1732" t="inlineStr">
        <is>
          <t>2629</t>
        </is>
      </c>
      <c r="J1732" t="inlineStr">
        <is>
          <t>Резерв за коштами на вимогу фізичних осіб</t>
        </is>
      </c>
      <c r="K1732" t="inlineStr">
        <is>
          <t>П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381</t>
        </is>
      </c>
      <c r="B1733" t="inlineStr">
        <is>
          <t>АТ "МОТОР-БАНК"нпб</t>
        </is>
      </c>
      <c r="C1733" t="inlineStr">
        <is>
          <t>інше</t>
        </is>
      </c>
      <c r="D1733" t="inlineStr">
        <is>
          <t>Активи</t>
        </is>
      </c>
      <c r="E1733" t="inlineStr">
        <is>
          <t>(без привʼязки)</t>
        </is>
      </c>
      <c r="F1733" t="inlineStr">
        <is>
          <t>2</t>
        </is>
      </c>
      <c r="G1733" t="inlineStr">
        <is>
          <t>26</t>
        </is>
      </c>
      <c r="H1733" t="inlineStr">
        <is>
          <t>265</t>
        </is>
      </c>
      <c r="I1733" t="inlineStr">
        <is>
          <t>2650</t>
        </is>
      </c>
      <c r="J1733" t="inlineStr">
        <is>
          <t>Кошти на вимогу небанківських фінансових установ</t>
        </is>
      </c>
      <c r="K1733" t="inlineStr">
        <is>
          <t>А</t>
        </is>
      </c>
      <c r="L1733" t="n">
        <v>101214.27832</v>
      </c>
      <c r="M1733" t="n">
        <v>101214.27832</v>
      </c>
      <c r="N1733" t="n">
        <v>0</v>
      </c>
      <c r="O1733" t="n">
        <v>100186.11694</v>
      </c>
      <c r="P1733" t="n">
        <v>100186.11694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381</t>
        </is>
      </c>
      <c r="B1734" t="inlineStr">
        <is>
          <t>АТ "МОТОР-БАНК"нпб</t>
        </is>
      </c>
      <c r="C1734" t="inlineStr">
        <is>
          <t>інше</t>
        </is>
      </c>
      <c r="D1734" t="inlineStr">
        <is>
          <t>Активи</t>
        </is>
      </c>
      <c r="E1734" t="inlineStr">
        <is>
          <t>(без привʼязки)</t>
        </is>
      </c>
      <c r="F1734" t="inlineStr">
        <is>
          <t>2</t>
        </is>
      </c>
      <c r="G1734" t="inlineStr">
        <is>
          <t>26</t>
        </is>
      </c>
      <c r="H1734" t="inlineStr">
        <is>
          <t>265</t>
        </is>
      </c>
      <c r="I1734" t="inlineStr">
        <is>
          <t>2657</t>
        </is>
      </c>
      <c r="J1734" t="inlineStr">
        <is>
          <t>Нараховані доходи за кредитами овердрафт, що надані небанківським фінансовим установам</t>
        </is>
      </c>
      <c r="K1734" t="inlineStr">
        <is>
          <t>А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381</t>
        </is>
      </c>
      <c r="B1735" t="inlineStr">
        <is>
          <t>АТ "МОТОР-БАНК"нпб</t>
        </is>
      </c>
      <c r="C1735" t="inlineStr">
        <is>
          <t>інше</t>
        </is>
      </c>
      <c r="D1735" t="inlineStr">
        <is>
          <t>Активи</t>
        </is>
      </c>
      <c r="E1735" t="inlineStr">
        <is>
          <t>(без привʼязки)</t>
        </is>
      </c>
      <c r="F1735" t="inlineStr">
        <is>
          <t>2</t>
        </is>
      </c>
      <c r="G1735" t="inlineStr">
        <is>
          <t>26</t>
        </is>
      </c>
      <c r="H1735" t="inlineStr">
        <is>
          <t>265</t>
        </is>
      </c>
      <c r="I1735" t="inlineStr">
        <is>
          <t>2659</t>
        </is>
      </c>
      <c r="J1735" t="inlineStr">
        <is>
          <t>Резерв за коштами небанківських фінансових установ</t>
        </is>
      </c>
      <c r="K1735" t="inlineStr">
        <is>
          <t>П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381</t>
        </is>
      </c>
      <c r="B1736" t="inlineStr">
        <is>
          <t>АТ "МОТОР-БАНК"нпб</t>
        </is>
      </c>
      <c r="C1736" t="inlineStr">
        <is>
          <t>інше</t>
        </is>
      </c>
      <c r="D1736" t="inlineStr">
        <is>
          <t>Активи</t>
        </is>
      </c>
      <c r="E1736" t="inlineStr">
        <is>
          <t>(без привʼязки)</t>
        </is>
      </c>
      <c r="F1736" t="inlineStr">
        <is>
          <t>2</t>
        </is>
      </c>
      <c r="G1736" t="inlineStr">
        <is>
          <t>28</t>
        </is>
      </c>
      <c r="H1736" t="inlineStr">
        <is>
          <t>280</t>
        </is>
      </c>
      <c r="I1736" t="inlineStr">
        <is>
          <t>2800</t>
        </is>
      </c>
      <c r="J1736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1736" t="inlineStr">
        <is>
          <t>А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381</t>
        </is>
      </c>
      <c r="B1737" t="inlineStr">
        <is>
          <t>АТ "МОТОР-БАНК"нпб</t>
        </is>
      </c>
      <c r="C1737" t="inlineStr">
        <is>
          <t>інше</t>
        </is>
      </c>
      <c r="D1737" t="inlineStr">
        <is>
          <t>Активи</t>
        </is>
      </c>
      <c r="E1737" t="inlineStr">
        <is>
          <t>(без привʼязки)</t>
        </is>
      </c>
      <c r="F1737" t="inlineStr">
        <is>
          <t>2</t>
        </is>
      </c>
      <c r="G1737" t="inlineStr">
        <is>
          <t>28</t>
        </is>
      </c>
      <c r="H1737" t="inlineStr">
        <is>
          <t>280</t>
        </is>
      </c>
      <c r="I1737" t="inlineStr">
        <is>
          <t>2801</t>
        </is>
      </c>
      <c r="J1737" t="inlineStr">
        <is>
          <t>Дебіторська заборгованість за розрахунками за цінними паперами для клієнтів банку</t>
        </is>
      </c>
      <c r="K1737" t="inlineStr">
        <is>
          <t>А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381</t>
        </is>
      </c>
      <c r="B1738" t="inlineStr">
        <is>
          <t>АТ "МОТОР-БАНК"нпб</t>
        </is>
      </c>
      <c r="C1738" t="inlineStr">
        <is>
          <t>інше</t>
        </is>
      </c>
      <c r="D1738" t="inlineStr">
        <is>
          <t>Активи</t>
        </is>
      </c>
      <c r="E1738" t="inlineStr">
        <is>
          <t>(без привʼязки)</t>
        </is>
      </c>
      <c r="F1738" t="inlineStr">
        <is>
          <t>2</t>
        </is>
      </c>
      <c r="G1738" t="inlineStr">
        <is>
          <t>28</t>
        </is>
      </c>
      <c r="H1738" t="inlineStr">
        <is>
          <t>280</t>
        </is>
      </c>
      <c r="I1738" t="inlineStr">
        <is>
          <t>2807</t>
        </is>
      </c>
      <c r="J1738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K1738" t="inlineStr">
        <is>
          <t>А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381</t>
        </is>
      </c>
      <c r="B1739" t="inlineStr">
        <is>
          <t>АТ "МОТОР-БАНК"нпб</t>
        </is>
      </c>
      <c r="C1739" t="inlineStr">
        <is>
          <t>інше</t>
        </is>
      </c>
      <c r="D1739" t="inlineStr">
        <is>
          <t>Активи</t>
        </is>
      </c>
      <c r="E1739" t="inlineStr">
        <is>
          <t>(без привʼязки)</t>
        </is>
      </c>
      <c r="F1739" t="inlineStr">
        <is>
          <t>2</t>
        </is>
      </c>
      <c r="G1739" t="inlineStr">
        <is>
          <t>28</t>
        </is>
      </c>
      <c r="H1739" t="inlineStr">
        <is>
          <t>280</t>
        </is>
      </c>
      <c r="I1739" t="inlineStr">
        <is>
          <t>2809</t>
        </is>
      </c>
      <c r="J1739" t="inlineStr">
        <is>
          <t>Інша дебіторська заборгованість за операціями з клієнтами банку</t>
        </is>
      </c>
      <c r="K1739" t="inlineStr">
        <is>
          <t>А</t>
        </is>
      </c>
      <c r="L1739" t="n">
        <v>0.80618</v>
      </c>
      <c r="M1739" t="n">
        <v>0</v>
      </c>
      <c r="N1739" t="n">
        <v>0.80618</v>
      </c>
      <c r="O1739" t="n">
        <v>0.77121</v>
      </c>
      <c r="P1739" t="n">
        <v>0</v>
      </c>
      <c r="Q1739" t="n">
        <v>0.77121</v>
      </c>
      <c r="R1739" t="n">
        <v>42.79544</v>
      </c>
      <c r="S1739" t="n">
        <v>0</v>
      </c>
      <c r="T1739" t="n">
        <v>42.79544</v>
      </c>
    </row>
    <row r="1740">
      <c r="A1740" t="inlineStr">
        <is>
          <t>381</t>
        </is>
      </c>
      <c r="B1740" t="inlineStr">
        <is>
          <t>АТ "МОТОР-БАНК"нпб</t>
        </is>
      </c>
      <c r="C1740" t="inlineStr">
        <is>
          <t>інше</t>
        </is>
      </c>
      <c r="D1740" t="inlineStr">
        <is>
          <t>Активи</t>
        </is>
      </c>
      <c r="E1740" t="inlineStr">
        <is>
          <t>(без привʼязки)</t>
        </is>
      </c>
      <c r="F1740" t="inlineStr">
        <is>
          <t>2</t>
        </is>
      </c>
      <c r="G1740" t="inlineStr">
        <is>
          <t>28</t>
        </is>
      </c>
      <c r="H1740" t="inlineStr">
        <is>
          <t>289</t>
        </is>
      </c>
      <c r="I1740" t="inlineStr">
        <is>
          <t>2890</t>
        </is>
      </c>
      <c r="J1740" t="inlineStr">
        <is>
          <t>Резерви під дебіторську заборгованість за операціями з клієнтами банку</t>
        </is>
      </c>
      <c r="K1740" t="inlineStr">
        <is>
          <t>П</t>
        </is>
      </c>
      <c r="L1740" t="n">
        <v>0.77121</v>
      </c>
      <c r="M1740" t="n">
        <v>0</v>
      </c>
      <c r="N1740" t="n">
        <v>0.77121</v>
      </c>
      <c r="O1740" t="n">
        <v>0.80618</v>
      </c>
      <c r="P1740" t="n">
        <v>0</v>
      </c>
      <c r="Q1740" t="n">
        <v>0.80618</v>
      </c>
      <c r="R1740" t="n">
        <v>-42.79544</v>
      </c>
      <c r="S1740" t="n">
        <v>0</v>
      </c>
      <c r="T1740" t="n">
        <v>-42.79544</v>
      </c>
    </row>
    <row r="1741">
      <c r="A1741" t="inlineStr">
        <is>
          <t>381</t>
        </is>
      </c>
      <c r="B1741" t="inlineStr">
        <is>
          <t>АТ "МОТОР-БАНК"нпб</t>
        </is>
      </c>
      <c r="C1741" t="inlineStr">
        <is>
          <t>інше</t>
        </is>
      </c>
      <c r="D1741" t="inlineStr">
        <is>
          <t>Активи</t>
        </is>
      </c>
      <c r="E1741" t="inlineStr">
        <is>
          <t>(без привʼязки)</t>
        </is>
      </c>
      <c r="F1741" t="inlineStr">
        <is>
          <t>2</t>
        </is>
      </c>
      <c r="G1741" t="inlineStr">
        <is>
          <t>29</t>
        </is>
      </c>
      <c r="H1741" t="inlineStr">
        <is>
          <t>292</t>
        </is>
      </c>
      <c r="I1741" t="inlineStr">
        <is>
          <t>2920</t>
        </is>
      </c>
      <c r="J1741" t="inlineStr">
        <is>
          <t>Транзитний рахунок за операціями, здійсненими через банкомат</t>
        </is>
      </c>
      <c r="K1741" t="inlineStr">
        <is>
          <t>А</t>
        </is>
      </c>
      <c r="L1741" t="n">
        <v>7654.2</v>
      </c>
      <c r="M1741" t="n">
        <v>7654.2</v>
      </c>
      <c r="N1741" t="n">
        <v>0</v>
      </c>
      <c r="O1741" t="n">
        <v>6682.85</v>
      </c>
      <c r="P1741" t="n">
        <v>6682.85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381</t>
        </is>
      </c>
      <c r="B1742" t="inlineStr">
        <is>
          <t>АТ "МОТОР-БАНК"нпб</t>
        </is>
      </c>
      <c r="C1742" t="inlineStr">
        <is>
          <t>інше</t>
        </is>
      </c>
      <c r="D1742" t="inlineStr">
        <is>
          <t>Активи</t>
        </is>
      </c>
      <c r="E1742" t="inlineStr">
        <is>
          <t>(без привʼязки)</t>
        </is>
      </c>
      <c r="F1742" t="inlineStr">
        <is>
          <t>2</t>
        </is>
      </c>
      <c r="G1742" t="inlineStr">
        <is>
          <t>29</t>
        </is>
      </c>
      <c r="H1742" t="inlineStr">
        <is>
          <t>292</t>
        </is>
      </c>
      <c r="I1742" t="inlineStr">
        <is>
          <t>2924</t>
        </is>
      </c>
      <c r="J1742" t="inlineStr">
        <is>
          <t>Транзитний рахунок за операціями, здійсненими з використанням платіжних карток</t>
        </is>
      </c>
      <c r="K1742" t="inlineStr">
        <is>
          <t>А</t>
        </is>
      </c>
      <c r="L1742" t="n">
        <v>42653.5215</v>
      </c>
      <c r="M1742" t="n">
        <v>41979.09025</v>
      </c>
      <c r="N1742" t="n">
        <v>674.43125</v>
      </c>
      <c r="O1742" t="n">
        <v>46037.63959</v>
      </c>
      <c r="P1742" t="n">
        <v>45405.84268</v>
      </c>
      <c r="Q1742" t="n">
        <v>631.79691</v>
      </c>
      <c r="R1742" t="n">
        <v>12.13415</v>
      </c>
      <c r="S1742" t="n">
        <v>11.66217</v>
      </c>
      <c r="T1742" t="n">
        <v>0.47198</v>
      </c>
    </row>
    <row r="1743">
      <c r="A1743" t="inlineStr">
        <is>
          <t>381</t>
        </is>
      </c>
      <c r="B1743" t="inlineStr">
        <is>
          <t>АТ "МОТОР-БАНК"нпб</t>
        </is>
      </c>
      <c r="C1743" t="inlineStr">
        <is>
          <t>інше</t>
        </is>
      </c>
      <c r="D1743" t="inlineStr">
        <is>
          <t>Активи</t>
        </is>
      </c>
      <c r="E1743" t="inlineStr">
        <is>
          <t>(без привʼязки)</t>
        </is>
      </c>
      <c r="F1743" t="inlineStr">
        <is>
          <t>3</t>
        </is>
      </c>
      <c r="G1743" t="inlineStr">
        <is>
          <t>30</t>
        </is>
      </c>
      <c r="H1743" t="inlineStr">
        <is>
          <t>300</t>
        </is>
      </c>
      <c r="I1743" t="inlineStr">
        <is>
          <t>3003</t>
        </is>
      </c>
      <c r="J1743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K1743" t="inlineStr">
        <is>
          <t>А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381</t>
        </is>
      </c>
      <c r="B1744" t="inlineStr">
        <is>
          <t>АТ "МОТОР-БАНК"нпб</t>
        </is>
      </c>
      <c r="C1744" t="inlineStr">
        <is>
          <t>інше</t>
        </is>
      </c>
      <c r="D1744" t="inlineStr">
        <is>
          <t>Активи</t>
        </is>
      </c>
      <c r="E1744" t="inlineStr">
        <is>
          <t>(без привʼязки)</t>
        </is>
      </c>
      <c r="F1744" t="inlineStr">
        <is>
          <t>3</t>
        </is>
      </c>
      <c r="G1744" t="inlineStr">
        <is>
          <t>30</t>
        </is>
      </c>
      <c r="H1744" t="inlineStr">
        <is>
          <t>300</t>
        </is>
      </c>
      <c r="I1744" t="inlineStr">
        <is>
          <t>3005</t>
        </is>
      </c>
      <c r="J174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K1744" t="inlineStr">
        <is>
          <t>А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14899.07287</v>
      </c>
      <c r="S1744" t="n">
        <v>14899.07287</v>
      </c>
      <c r="T1744" t="n">
        <v>0</v>
      </c>
    </row>
    <row r="1745">
      <c r="A1745" t="inlineStr">
        <is>
          <t>381</t>
        </is>
      </c>
      <c r="B1745" t="inlineStr">
        <is>
          <t>АТ "МОТОР-БАНК"нпб</t>
        </is>
      </c>
      <c r="C1745" t="inlineStr">
        <is>
          <t>інше</t>
        </is>
      </c>
      <c r="D1745" t="inlineStr">
        <is>
          <t>Активи</t>
        </is>
      </c>
      <c r="E1745" t="inlineStr">
        <is>
          <t>(без привʼязки)</t>
        </is>
      </c>
      <c r="F1745" t="inlineStr">
        <is>
          <t>3</t>
        </is>
      </c>
      <c r="G1745" t="inlineStr">
        <is>
          <t>30</t>
        </is>
      </c>
      <c r="H1745" t="inlineStr">
        <is>
          <t>300</t>
        </is>
      </c>
      <c r="I1745" t="inlineStr">
        <is>
          <t>3007</t>
        </is>
      </c>
      <c r="J174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1745" t="inlineStr">
        <is>
          <t>А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381</t>
        </is>
      </c>
      <c r="B1746" t="inlineStr">
        <is>
          <t>АТ "МОТОР-БАНК"нпб</t>
        </is>
      </c>
      <c r="C1746" t="inlineStr">
        <is>
          <t>інше</t>
        </is>
      </c>
      <c r="D1746" t="inlineStr">
        <is>
          <t>Активи</t>
        </is>
      </c>
      <c r="E1746" t="inlineStr">
        <is>
          <t>(без привʼязки)</t>
        </is>
      </c>
      <c r="F1746" t="inlineStr">
        <is>
          <t>3</t>
        </is>
      </c>
      <c r="G1746" t="inlineStr">
        <is>
          <t>30</t>
        </is>
      </c>
      <c r="H1746" t="inlineStr">
        <is>
          <t>300</t>
        </is>
      </c>
      <c r="I1746" t="inlineStr">
        <is>
          <t>3007</t>
        </is>
      </c>
      <c r="J1746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1746" t="inlineStr">
        <is>
          <t>П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-14899.07287</v>
      </c>
      <c r="S1746" t="n">
        <v>-14899.07287</v>
      </c>
      <c r="T1746" t="n">
        <v>0</v>
      </c>
    </row>
    <row r="1747">
      <c r="A1747" t="inlineStr">
        <is>
          <t>381</t>
        </is>
      </c>
      <c r="B1747" t="inlineStr">
        <is>
          <t>АТ "МОТОР-БАНК"нпб</t>
        </is>
      </c>
      <c r="C1747" t="inlineStr">
        <is>
          <t>інше</t>
        </is>
      </c>
      <c r="D1747" t="inlineStr">
        <is>
          <t>Активи</t>
        </is>
      </c>
      <c r="E1747" t="inlineStr">
        <is>
          <t>(без привʼязки)</t>
        </is>
      </c>
      <c r="F1747" t="inlineStr">
        <is>
          <t>3</t>
        </is>
      </c>
      <c r="G1747" t="inlineStr">
        <is>
          <t>30</t>
        </is>
      </c>
      <c r="H1747" t="inlineStr">
        <is>
          <t>300</t>
        </is>
      </c>
      <c r="I1747" t="inlineStr">
        <is>
          <t>3008</t>
        </is>
      </c>
      <c r="J1747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K1747" t="inlineStr">
        <is>
          <t>А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381</t>
        </is>
      </c>
      <c r="B1748" t="inlineStr">
        <is>
          <t>АТ "МОТОР-БАНК"нпб</t>
        </is>
      </c>
      <c r="C1748" t="inlineStr">
        <is>
          <t>інше</t>
        </is>
      </c>
      <c r="D1748" t="inlineStr">
        <is>
          <t>Активи</t>
        </is>
      </c>
      <c r="E1748" t="inlineStr">
        <is>
          <t>(без привʼязки)</t>
        </is>
      </c>
      <c r="F1748" t="inlineStr">
        <is>
          <t>3</t>
        </is>
      </c>
      <c r="G1748" t="inlineStr">
        <is>
          <t>30</t>
        </is>
      </c>
      <c r="H1748" t="inlineStr">
        <is>
          <t>301</t>
        </is>
      </c>
      <c r="I1748" t="inlineStr">
        <is>
          <t>3010</t>
        </is>
      </c>
      <c r="J1748" t="inlineStr">
        <is>
          <t>Боргові державні цінні папери, які обліковуються за справедливою вартістю через прибутки/збитки</t>
        </is>
      </c>
      <c r="K1748" t="inlineStr">
        <is>
          <t>А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381</t>
        </is>
      </c>
      <c r="B1749" t="inlineStr">
        <is>
          <t>АТ "МОТОР-БАНК"нпб</t>
        </is>
      </c>
      <c r="C1749" t="inlineStr">
        <is>
          <t>інше</t>
        </is>
      </c>
      <c r="D1749" t="inlineStr">
        <is>
          <t>Активи</t>
        </is>
      </c>
      <c r="E1749" t="inlineStr">
        <is>
          <t>(без привʼязки)</t>
        </is>
      </c>
      <c r="F1749" t="inlineStr">
        <is>
          <t>3</t>
        </is>
      </c>
      <c r="G1749" t="inlineStr">
        <is>
          <t>30</t>
        </is>
      </c>
      <c r="H1749" t="inlineStr">
        <is>
          <t>301</t>
        </is>
      </c>
      <c r="I1749" t="inlineStr">
        <is>
          <t>3015</t>
        </is>
      </c>
      <c r="J1749" t="inlineStr">
        <is>
          <t>Переоцінка боргових цінних паперів, які обліковуються за справедливою вартістю через прибутки/збитки</t>
        </is>
      </c>
      <c r="K1749" t="inlineStr">
        <is>
          <t>А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381</t>
        </is>
      </c>
      <c r="B1750" t="inlineStr">
        <is>
          <t>АТ "МОТОР-БАНК"нпб</t>
        </is>
      </c>
      <c r="C1750" t="inlineStr">
        <is>
          <t>інше</t>
        </is>
      </c>
      <c r="D1750" t="inlineStr">
        <is>
          <t>Активи</t>
        </is>
      </c>
      <c r="E1750" t="inlineStr">
        <is>
          <t>(без привʼязки)</t>
        </is>
      </c>
      <c r="F1750" t="inlineStr">
        <is>
          <t>3</t>
        </is>
      </c>
      <c r="G1750" t="inlineStr">
        <is>
          <t>30</t>
        </is>
      </c>
      <c r="H1750" t="inlineStr">
        <is>
          <t>301</t>
        </is>
      </c>
      <c r="I1750" t="inlineStr">
        <is>
          <t>3015</t>
        </is>
      </c>
      <c r="J1750" t="inlineStr">
        <is>
          <t>Переоцінка боргових цінних паперів, які обліковуються за справедливою вартістю через прибутки/збитки</t>
        </is>
      </c>
      <c r="K1750" t="inlineStr">
        <is>
          <t>П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381</t>
        </is>
      </c>
      <c r="B1751" t="inlineStr">
        <is>
          <t>АТ "МОТОР-БАНК"нпб</t>
        </is>
      </c>
      <c r="C1751" t="inlineStr">
        <is>
          <t>інше</t>
        </is>
      </c>
      <c r="D1751" t="inlineStr">
        <is>
          <t>Активи</t>
        </is>
      </c>
      <c r="E1751" t="inlineStr">
        <is>
          <t>(без привʼязки)</t>
        </is>
      </c>
      <c r="F1751" t="inlineStr">
        <is>
          <t>3</t>
        </is>
      </c>
      <c r="G1751" t="inlineStr">
        <is>
          <t>30</t>
        </is>
      </c>
      <c r="H1751" t="inlineStr">
        <is>
          <t>301</t>
        </is>
      </c>
      <c r="I1751" t="inlineStr">
        <is>
          <t>3016</t>
        </is>
      </c>
      <c r="J1751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1751" t="inlineStr">
        <is>
          <t>А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381</t>
        </is>
      </c>
      <c r="B1752" t="inlineStr">
        <is>
          <t>АТ "МОТОР-БАНК"нпб</t>
        </is>
      </c>
      <c r="C1752" t="inlineStr">
        <is>
          <t>інше</t>
        </is>
      </c>
      <c r="D1752" t="inlineStr">
        <is>
          <t>Активи</t>
        </is>
      </c>
      <c r="E1752" t="inlineStr">
        <is>
          <t>(без привʼязки)</t>
        </is>
      </c>
      <c r="F1752" t="inlineStr">
        <is>
          <t>3</t>
        </is>
      </c>
      <c r="G1752" t="inlineStr">
        <is>
          <t>30</t>
        </is>
      </c>
      <c r="H1752" t="inlineStr">
        <is>
          <t>301</t>
        </is>
      </c>
      <c r="I1752" t="inlineStr">
        <is>
          <t>3016</t>
        </is>
      </c>
      <c r="J1752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1752" t="inlineStr">
        <is>
          <t>П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381</t>
        </is>
      </c>
      <c r="B1753" t="inlineStr">
        <is>
          <t>АТ "МОТОР-БАНК"нпб</t>
        </is>
      </c>
      <c r="C1753" t="inlineStr">
        <is>
          <t>інше</t>
        </is>
      </c>
      <c r="D1753" t="inlineStr">
        <is>
          <t>Активи</t>
        </is>
      </c>
      <c r="E1753" t="inlineStr">
        <is>
          <t>(без привʼязки)</t>
        </is>
      </c>
      <c r="F1753" t="inlineStr">
        <is>
          <t>3</t>
        </is>
      </c>
      <c r="G1753" t="inlineStr">
        <is>
          <t>30</t>
        </is>
      </c>
      <c r="H1753" t="inlineStr">
        <is>
          <t>301</t>
        </is>
      </c>
      <c r="I1753" t="inlineStr">
        <is>
          <t>3018</t>
        </is>
      </c>
      <c r="J1753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K1753" t="inlineStr">
        <is>
          <t>А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381</t>
        </is>
      </c>
      <c r="B1754" t="inlineStr">
        <is>
          <t>АТ "МОТОР-БАНК"нпб</t>
        </is>
      </c>
      <c r="C1754" t="inlineStr">
        <is>
          <t>інше</t>
        </is>
      </c>
      <c r="D1754" t="inlineStr">
        <is>
          <t>Активи</t>
        </is>
      </c>
      <c r="E1754" t="inlineStr">
        <is>
          <t>(без привʼязки)</t>
        </is>
      </c>
      <c r="F1754" t="inlineStr">
        <is>
          <t>3</t>
        </is>
      </c>
      <c r="G1754" t="inlineStr">
        <is>
          <t>30</t>
        </is>
      </c>
      <c r="H1754" t="inlineStr">
        <is>
          <t>304</t>
        </is>
      </c>
      <c r="I1754" t="inlineStr">
        <is>
          <t>3041</t>
        </is>
      </c>
      <c r="J1754" t="inlineStr">
        <is>
          <t>Активи за форвардними контрактами, які обліковуються за справедливою вартістю через прибутки/збитки</t>
        </is>
      </c>
      <c r="K1754" t="inlineStr">
        <is>
          <t>А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381</t>
        </is>
      </c>
      <c r="B1755" t="inlineStr">
        <is>
          <t>АТ "МОТОР-БАНК"нпб</t>
        </is>
      </c>
      <c r="C1755" t="inlineStr">
        <is>
          <t>інше</t>
        </is>
      </c>
      <c r="D1755" t="inlineStr">
        <is>
          <t>Активи</t>
        </is>
      </c>
      <c r="E1755" t="inlineStr">
        <is>
          <t>(без привʼязки)</t>
        </is>
      </c>
      <c r="F1755" t="inlineStr">
        <is>
          <t>3</t>
        </is>
      </c>
      <c r="G1755" t="inlineStr">
        <is>
          <t>30</t>
        </is>
      </c>
      <c r="H1755" t="inlineStr">
        <is>
          <t>304</t>
        </is>
      </c>
      <c r="I1755" t="inlineStr">
        <is>
          <t>3043</t>
        </is>
      </c>
      <c r="J1755" t="inlineStr">
        <is>
          <t>Активи за валютними своп-контрактами, які обліковуються за справедливою вартістю через прибутки/збитки</t>
        </is>
      </c>
      <c r="K1755" t="inlineStr">
        <is>
          <t>А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381</t>
        </is>
      </c>
      <c r="B1756" t="inlineStr">
        <is>
          <t>АТ "МОТОР-БАНК"нпб</t>
        </is>
      </c>
      <c r="C1756" t="inlineStr">
        <is>
          <t>інше</t>
        </is>
      </c>
      <c r="D1756" t="inlineStr">
        <is>
          <t>Активи</t>
        </is>
      </c>
      <c r="E1756" t="inlineStr">
        <is>
          <t>(без привʼязки)</t>
        </is>
      </c>
      <c r="F1756" t="inlineStr">
        <is>
          <t>3</t>
        </is>
      </c>
      <c r="G1756" t="inlineStr">
        <is>
          <t>30</t>
        </is>
      </c>
      <c r="H1756" t="inlineStr">
        <is>
          <t>304</t>
        </is>
      </c>
      <c r="I1756" t="inlineStr">
        <is>
          <t>3044</t>
        </is>
      </c>
      <c r="J1756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K1756" t="inlineStr">
        <is>
          <t>А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381</t>
        </is>
      </c>
      <c r="B1757" t="inlineStr">
        <is>
          <t>АТ "МОТОР-БАНК"нпб</t>
        </is>
      </c>
      <c r="C1757" t="inlineStr">
        <is>
          <t>інше</t>
        </is>
      </c>
      <c r="D1757" t="inlineStr">
        <is>
          <t>Активи</t>
        </is>
      </c>
      <c r="E1757" t="inlineStr">
        <is>
          <t>(без привʼязки)</t>
        </is>
      </c>
      <c r="F1757" t="inlineStr">
        <is>
          <t>3</t>
        </is>
      </c>
      <c r="G1757" t="inlineStr">
        <is>
          <t>30</t>
        </is>
      </c>
      <c r="H1757" t="inlineStr">
        <is>
          <t>304</t>
        </is>
      </c>
      <c r="I1757" t="inlineStr">
        <is>
          <t>3049</t>
        </is>
      </c>
      <c r="J1757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K1757" t="inlineStr">
        <is>
          <t>А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381</t>
        </is>
      </c>
      <c r="B1758" t="inlineStr">
        <is>
          <t>АТ "МОТОР-БАНК"нпб</t>
        </is>
      </c>
      <c r="C1758" t="inlineStr">
        <is>
          <t>інше</t>
        </is>
      </c>
      <c r="D1758" t="inlineStr">
        <is>
          <t>Активи</t>
        </is>
      </c>
      <c r="E1758" t="inlineStr">
        <is>
          <t>(без привʼязки)</t>
        </is>
      </c>
      <c r="F1758" t="inlineStr">
        <is>
          <t>3</t>
        </is>
      </c>
      <c r="G1758" t="inlineStr">
        <is>
          <t>31</t>
        </is>
      </c>
      <c r="H1758" t="inlineStr">
        <is>
          <t>310</t>
        </is>
      </c>
      <c r="I1758" t="inlineStr">
        <is>
          <t>3102</t>
        </is>
      </c>
      <c r="J1758" t="inlineStr">
        <is>
          <t>Акції, що випущені банками, які обліковуються за справедливою вартістю через інший сукупний дохід</t>
        </is>
      </c>
      <c r="K1758" t="inlineStr">
        <is>
          <t>А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381</t>
        </is>
      </c>
      <c r="B1759" t="inlineStr">
        <is>
          <t>АТ "МОТОР-БАНК"нпб</t>
        </is>
      </c>
      <c r="C1759" t="inlineStr">
        <is>
          <t>інше</t>
        </is>
      </c>
      <c r="D1759" t="inlineStr">
        <is>
          <t>Активи</t>
        </is>
      </c>
      <c r="E1759" t="inlineStr">
        <is>
          <t>(без привʼязки)</t>
        </is>
      </c>
      <c r="F1759" t="inlineStr">
        <is>
          <t>3</t>
        </is>
      </c>
      <c r="G1759" t="inlineStr">
        <is>
          <t>31</t>
        </is>
      </c>
      <c r="H1759" t="inlineStr">
        <is>
          <t>310</t>
        </is>
      </c>
      <c r="I1759" t="inlineStr">
        <is>
          <t>3103</t>
        </is>
      </c>
      <c r="J175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K1759" t="inlineStr">
        <is>
          <t>А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381</t>
        </is>
      </c>
      <c r="B1760" t="inlineStr">
        <is>
          <t>АТ "МОТОР-БАНК"нпб</t>
        </is>
      </c>
      <c r="C1760" t="inlineStr">
        <is>
          <t>інше</t>
        </is>
      </c>
      <c r="D1760" t="inlineStr">
        <is>
          <t>Активи</t>
        </is>
      </c>
      <c r="E1760" t="inlineStr">
        <is>
          <t>(без привʼязки)</t>
        </is>
      </c>
      <c r="F1760" t="inlineStr">
        <is>
          <t>3</t>
        </is>
      </c>
      <c r="G1760" t="inlineStr">
        <is>
          <t>31</t>
        </is>
      </c>
      <c r="H1760" t="inlineStr">
        <is>
          <t>310</t>
        </is>
      </c>
      <c r="I1760" t="inlineStr">
        <is>
          <t>3105</t>
        </is>
      </c>
      <c r="J1760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K1760" t="inlineStr">
        <is>
          <t>А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381</t>
        </is>
      </c>
      <c r="B1761" t="inlineStr">
        <is>
          <t>АТ "МОТОР-БАНК"нпб</t>
        </is>
      </c>
      <c r="C1761" t="inlineStr">
        <is>
          <t>інше</t>
        </is>
      </c>
      <c r="D1761" t="inlineStr">
        <is>
          <t>Активи</t>
        </is>
      </c>
      <c r="E1761" t="inlineStr">
        <is>
          <t>(без привʼязки)</t>
        </is>
      </c>
      <c r="F1761" t="inlineStr">
        <is>
          <t>3</t>
        </is>
      </c>
      <c r="G1761" t="inlineStr">
        <is>
          <t>31</t>
        </is>
      </c>
      <c r="H1761" t="inlineStr">
        <is>
          <t>310</t>
        </is>
      </c>
      <c r="I1761" t="inlineStr">
        <is>
          <t>3107</t>
        </is>
      </c>
      <c r="J1761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1761" t="inlineStr">
        <is>
          <t>А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381</t>
        </is>
      </c>
      <c r="B1762" t="inlineStr">
        <is>
          <t>АТ "МОТОР-БАНК"нпб</t>
        </is>
      </c>
      <c r="C1762" t="inlineStr">
        <is>
          <t>інше</t>
        </is>
      </c>
      <c r="D1762" t="inlineStr">
        <is>
          <t>Активи</t>
        </is>
      </c>
      <c r="E1762" t="inlineStr">
        <is>
          <t>(без привʼязки)</t>
        </is>
      </c>
      <c r="F1762" t="inlineStr">
        <is>
          <t>3</t>
        </is>
      </c>
      <c r="G1762" t="inlineStr">
        <is>
          <t>31</t>
        </is>
      </c>
      <c r="H1762" t="inlineStr">
        <is>
          <t>310</t>
        </is>
      </c>
      <c r="I1762" t="inlineStr">
        <is>
          <t>3107</t>
        </is>
      </c>
      <c r="J1762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1762" t="inlineStr">
        <is>
          <t>П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381</t>
        </is>
      </c>
      <c r="B1763" t="inlineStr">
        <is>
          <t>АТ "МОТОР-БАНК"нпб</t>
        </is>
      </c>
      <c r="C1763" t="inlineStr">
        <is>
          <t>інше</t>
        </is>
      </c>
      <c r="D1763" t="inlineStr">
        <is>
          <t>Активи</t>
        </is>
      </c>
      <c r="E1763" t="inlineStr">
        <is>
          <t>(без привʼязки)</t>
        </is>
      </c>
      <c r="F1763" t="inlineStr">
        <is>
          <t>3</t>
        </is>
      </c>
      <c r="G1763" t="inlineStr">
        <is>
          <t>31</t>
        </is>
      </c>
      <c r="H1763" t="inlineStr">
        <is>
          <t>310</t>
        </is>
      </c>
      <c r="I1763" t="inlineStr">
        <is>
          <t>3108</t>
        </is>
      </c>
      <c r="J1763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K1763" t="inlineStr">
        <is>
          <t>А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381</t>
        </is>
      </c>
      <c r="B1764" t="inlineStr">
        <is>
          <t>АТ "МОТОР-БАНК"нпб</t>
        </is>
      </c>
      <c r="C1764" t="inlineStr">
        <is>
          <t>інше</t>
        </is>
      </c>
      <c r="D1764" t="inlineStr">
        <is>
          <t>Активи</t>
        </is>
      </c>
      <c r="E1764" t="inlineStr">
        <is>
          <t>(без привʼязки)</t>
        </is>
      </c>
      <c r="F1764" t="inlineStr">
        <is>
          <t>3</t>
        </is>
      </c>
      <c r="G1764" t="inlineStr">
        <is>
          <t>31</t>
        </is>
      </c>
      <c r="H1764" t="inlineStr">
        <is>
          <t>311</t>
        </is>
      </c>
      <c r="I1764" t="inlineStr">
        <is>
          <t>3110</t>
        </is>
      </c>
      <c r="J1764" t="inlineStr">
        <is>
          <t>Боргові державні цінні папери, які обліковуються за справедливою вартістю через інший сукупний дохід</t>
        </is>
      </c>
      <c r="K1764" t="inlineStr">
        <is>
          <t>А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381</t>
        </is>
      </c>
      <c r="B1765" t="inlineStr">
        <is>
          <t>АТ "МОТОР-БАНК"нпб</t>
        </is>
      </c>
      <c r="C1765" t="inlineStr">
        <is>
          <t>інше</t>
        </is>
      </c>
      <c r="D1765" t="inlineStr">
        <is>
          <t>Активи</t>
        </is>
      </c>
      <c r="E1765" t="inlineStr">
        <is>
          <t>(без привʼязки)</t>
        </is>
      </c>
      <c r="F1765" t="inlineStr">
        <is>
          <t>3</t>
        </is>
      </c>
      <c r="G1765" t="inlineStr">
        <is>
          <t>31</t>
        </is>
      </c>
      <c r="H1765" t="inlineStr">
        <is>
          <t>311</t>
        </is>
      </c>
      <c r="I1765" t="inlineStr">
        <is>
          <t>3112</t>
        </is>
      </c>
      <c r="J176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K1765" t="inlineStr">
        <is>
          <t>А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381</t>
        </is>
      </c>
      <c r="B1766" t="inlineStr">
        <is>
          <t>АТ "МОТОР-БАНК"нпб</t>
        </is>
      </c>
      <c r="C1766" t="inlineStr">
        <is>
          <t>інше</t>
        </is>
      </c>
      <c r="D1766" t="inlineStr">
        <is>
          <t>Активи</t>
        </is>
      </c>
      <c r="E1766" t="inlineStr">
        <is>
          <t>(без привʼязки)</t>
        </is>
      </c>
      <c r="F1766" t="inlineStr">
        <is>
          <t>3</t>
        </is>
      </c>
      <c r="G1766" t="inlineStr">
        <is>
          <t>31</t>
        </is>
      </c>
      <c r="H1766" t="inlineStr">
        <is>
          <t>311</t>
        </is>
      </c>
      <c r="I1766" t="inlineStr">
        <is>
          <t>3113</t>
        </is>
      </c>
      <c r="J1766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K1766" t="inlineStr">
        <is>
          <t>А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381</t>
        </is>
      </c>
      <c r="B1767" t="inlineStr">
        <is>
          <t>АТ "МОТОР-БАНК"нпб</t>
        </is>
      </c>
      <c r="C1767" t="inlineStr">
        <is>
          <t>інше</t>
        </is>
      </c>
      <c r="D1767" t="inlineStr">
        <is>
          <t>Активи</t>
        </is>
      </c>
      <c r="E1767" t="inlineStr">
        <is>
          <t>(без привʼязки)</t>
        </is>
      </c>
      <c r="F1767" t="inlineStr">
        <is>
          <t>3</t>
        </is>
      </c>
      <c r="G1767" t="inlineStr">
        <is>
          <t>31</t>
        </is>
      </c>
      <c r="H1767" t="inlineStr">
        <is>
          <t>311</t>
        </is>
      </c>
      <c r="I1767" t="inlineStr">
        <is>
          <t>3114</t>
        </is>
      </c>
      <c r="J1767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K1767" t="inlineStr">
        <is>
          <t>А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381</t>
        </is>
      </c>
      <c r="B1768" t="inlineStr">
        <is>
          <t>АТ "МОТОР-БАНК"нпб</t>
        </is>
      </c>
      <c r="C1768" t="inlineStr">
        <is>
          <t>інше</t>
        </is>
      </c>
      <c r="D1768" t="inlineStr">
        <is>
          <t>Активи</t>
        </is>
      </c>
      <c r="E1768" t="inlineStr">
        <is>
          <t>(без привʼязки)</t>
        </is>
      </c>
      <c r="F1768" t="inlineStr">
        <is>
          <t>3</t>
        </is>
      </c>
      <c r="G1768" t="inlineStr">
        <is>
          <t>31</t>
        </is>
      </c>
      <c r="H1768" t="inlineStr">
        <is>
          <t>311</t>
        </is>
      </c>
      <c r="I1768" t="inlineStr">
        <is>
          <t>3115</t>
        </is>
      </c>
      <c r="J1768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1768" t="inlineStr">
        <is>
          <t>А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381</t>
        </is>
      </c>
      <c r="B1769" t="inlineStr">
        <is>
          <t>АТ "МОТОР-БАНК"нпб</t>
        </is>
      </c>
      <c r="C1769" t="inlineStr">
        <is>
          <t>інше</t>
        </is>
      </c>
      <c r="D1769" t="inlineStr">
        <is>
          <t>Активи</t>
        </is>
      </c>
      <c r="E1769" t="inlineStr">
        <is>
          <t>(без привʼязки)</t>
        </is>
      </c>
      <c r="F1769" t="inlineStr">
        <is>
          <t>3</t>
        </is>
      </c>
      <c r="G1769" t="inlineStr">
        <is>
          <t>31</t>
        </is>
      </c>
      <c r="H1769" t="inlineStr">
        <is>
          <t>311</t>
        </is>
      </c>
      <c r="I1769" t="inlineStr">
        <is>
          <t>3115</t>
        </is>
      </c>
      <c r="J1769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1769" t="inlineStr">
        <is>
          <t>П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381</t>
        </is>
      </c>
      <c r="B1770" t="inlineStr">
        <is>
          <t>АТ "МОТОР-БАНК"нпб</t>
        </is>
      </c>
      <c r="C1770" t="inlineStr">
        <is>
          <t>інше</t>
        </is>
      </c>
      <c r="D1770" t="inlineStr">
        <is>
          <t>Активи</t>
        </is>
      </c>
      <c r="E1770" t="inlineStr">
        <is>
          <t>(без привʼязки)</t>
        </is>
      </c>
      <c r="F1770" t="inlineStr">
        <is>
          <t>3</t>
        </is>
      </c>
      <c r="G1770" t="inlineStr">
        <is>
          <t>31</t>
        </is>
      </c>
      <c r="H1770" t="inlineStr">
        <is>
          <t>311</t>
        </is>
      </c>
      <c r="I1770" t="inlineStr">
        <is>
          <t>3116</t>
        </is>
      </c>
      <c r="J1770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1770" t="inlineStr">
        <is>
          <t>А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381</t>
        </is>
      </c>
      <c r="B1771" t="inlineStr">
        <is>
          <t>АТ "МОТОР-БАНК"нпб</t>
        </is>
      </c>
      <c r="C1771" t="inlineStr">
        <is>
          <t>інше</t>
        </is>
      </c>
      <c r="D1771" t="inlineStr">
        <is>
          <t>Активи</t>
        </is>
      </c>
      <c r="E1771" t="inlineStr">
        <is>
          <t>(без привʼязки)</t>
        </is>
      </c>
      <c r="F1771" t="inlineStr">
        <is>
          <t>3</t>
        </is>
      </c>
      <c r="G1771" t="inlineStr">
        <is>
          <t>31</t>
        </is>
      </c>
      <c r="H1771" t="inlineStr">
        <is>
          <t>311</t>
        </is>
      </c>
      <c r="I1771" t="inlineStr">
        <is>
          <t>3116</t>
        </is>
      </c>
      <c r="J1771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1771" t="inlineStr">
        <is>
          <t>П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381</t>
        </is>
      </c>
      <c r="B1772" t="inlineStr">
        <is>
          <t>АТ "МОТОР-БАНК"нпб</t>
        </is>
      </c>
      <c r="C1772" t="inlineStr">
        <is>
          <t>інше</t>
        </is>
      </c>
      <c r="D1772" t="inlineStr">
        <is>
          <t>Активи</t>
        </is>
      </c>
      <c r="E1772" t="inlineStr">
        <is>
          <t>(без привʼязки)</t>
        </is>
      </c>
      <c r="F1772" t="inlineStr">
        <is>
          <t>3</t>
        </is>
      </c>
      <c r="G1772" t="inlineStr">
        <is>
          <t>31</t>
        </is>
      </c>
      <c r="H1772" t="inlineStr">
        <is>
          <t>311</t>
        </is>
      </c>
      <c r="I1772" t="inlineStr">
        <is>
          <t>3118</t>
        </is>
      </c>
      <c r="J1772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K1772" t="inlineStr">
        <is>
          <t>А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381</t>
        </is>
      </c>
      <c r="B1773" t="inlineStr">
        <is>
          <t>АТ "МОТОР-БАНК"нпб</t>
        </is>
      </c>
      <c r="C1773" t="inlineStr">
        <is>
          <t>інше</t>
        </is>
      </c>
      <c r="D1773" t="inlineStr">
        <is>
          <t>Активи</t>
        </is>
      </c>
      <c r="E1773" t="inlineStr">
        <is>
          <t>(без привʼязки)</t>
        </is>
      </c>
      <c r="F1773" t="inlineStr">
        <is>
          <t>3</t>
        </is>
      </c>
      <c r="G1773" t="inlineStr">
        <is>
          <t>31</t>
        </is>
      </c>
      <c r="H1773" t="inlineStr">
        <is>
          <t>311</t>
        </is>
      </c>
      <c r="I1773" t="inlineStr">
        <is>
          <t>3119</t>
        </is>
      </c>
      <c r="J1773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K1773" t="inlineStr">
        <is>
          <t>П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381</t>
        </is>
      </c>
      <c r="B1774" t="inlineStr">
        <is>
          <t>АТ "МОТОР-БАНК"нпб</t>
        </is>
      </c>
      <c r="C1774" t="inlineStr">
        <is>
          <t>інше</t>
        </is>
      </c>
      <c r="D1774" t="inlineStr">
        <is>
          <t>Активи</t>
        </is>
      </c>
      <c r="E1774" t="inlineStr">
        <is>
          <t>(без привʼязки)</t>
        </is>
      </c>
      <c r="F1774" t="inlineStr">
        <is>
          <t>3</t>
        </is>
      </c>
      <c r="G1774" t="inlineStr">
        <is>
          <t>32</t>
        </is>
      </c>
      <c r="H1774" t="inlineStr">
        <is>
          <t>321</t>
        </is>
      </c>
      <c r="I1774" t="inlineStr">
        <is>
          <t>3210</t>
        </is>
      </c>
      <c r="J1774" t="inlineStr">
        <is>
          <t>Боргові державні цінні папери, які обліковуються за амортизованою собівартістю</t>
        </is>
      </c>
      <c r="K1774" t="inlineStr">
        <is>
          <t>А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381</t>
        </is>
      </c>
      <c r="B1775" t="inlineStr">
        <is>
          <t>АТ "МОТОР-БАНК"нпб</t>
        </is>
      </c>
      <c r="C1775" t="inlineStr">
        <is>
          <t>інше</t>
        </is>
      </c>
      <c r="D1775" t="inlineStr">
        <is>
          <t>Активи</t>
        </is>
      </c>
      <c r="E1775" t="inlineStr">
        <is>
          <t>(без привʼязки)</t>
        </is>
      </c>
      <c r="F1775" t="inlineStr">
        <is>
          <t>3</t>
        </is>
      </c>
      <c r="G1775" t="inlineStr">
        <is>
          <t>32</t>
        </is>
      </c>
      <c r="H1775" t="inlineStr">
        <is>
          <t>321</t>
        </is>
      </c>
      <c r="I1775" t="inlineStr">
        <is>
          <t>3211</t>
        </is>
      </c>
      <c r="J1775" t="inlineStr">
        <is>
          <t>Боргові цінні папери органів місцевого самоврядування, які обліковуються за амортизованою собівартістю</t>
        </is>
      </c>
      <c r="K1775" t="inlineStr">
        <is>
          <t>А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381</t>
        </is>
      </c>
      <c r="B1776" t="inlineStr">
        <is>
          <t>АТ "МОТОР-БАНК"нпб</t>
        </is>
      </c>
      <c r="C1776" t="inlineStr">
        <is>
          <t>інше</t>
        </is>
      </c>
      <c r="D1776" t="inlineStr">
        <is>
          <t>Активи</t>
        </is>
      </c>
      <c r="E1776" t="inlineStr">
        <is>
          <t>(без привʼязки)</t>
        </is>
      </c>
      <c r="F1776" t="inlineStr">
        <is>
          <t>3</t>
        </is>
      </c>
      <c r="G1776" t="inlineStr">
        <is>
          <t>32</t>
        </is>
      </c>
      <c r="H1776" t="inlineStr">
        <is>
          <t>321</t>
        </is>
      </c>
      <c r="I1776" t="inlineStr">
        <is>
          <t>3212</t>
        </is>
      </c>
      <c r="J1776" t="inlineStr">
        <is>
          <t>Боргові цінні папери, випущені банками, які обліковуються за амортизованою собівартістю</t>
        </is>
      </c>
      <c r="K1776" t="inlineStr">
        <is>
          <t>А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381</t>
        </is>
      </c>
      <c r="B1777" t="inlineStr">
        <is>
          <t>АТ "МОТОР-БАНК"нпб</t>
        </is>
      </c>
      <c r="C1777" t="inlineStr">
        <is>
          <t>інше</t>
        </is>
      </c>
      <c r="D1777" t="inlineStr">
        <is>
          <t>Активи</t>
        </is>
      </c>
      <c r="E1777" t="inlineStr">
        <is>
          <t>(без привʼязки)</t>
        </is>
      </c>
      <c r="F1777" t="inlineStr">
        <is>
          <t>3</t>
        </is>
      </c>
      <c r="G1777" t="inlineStr">
        <is>
          <t>32</t>
        </is>
      </c>
      <c r="H1777" t="inlineStr">
        <is>
          <t>321</t>
        </is>
      </c>
      <c r="I1777" t="inlineStr">
        <is>
          <t>3213</t>
        </is>
      </c>
      <c r="J1777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K1777" t="inlineStr">
        <is>
          <t>А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381</t>
        </is>
      </c>
      <c r="B1778" t="inlineStr">
        <is>
          <t>АТ "МОТОР-БАНК"нпб</t>
        </is>
      </c>
      <c r="C1778" t="inlineStr">
        <is>
          <t>інше</t>
        </is>
      </c>
      <c r="D1778" t="inlineStr">
        <is>
          <t>Активи</t>
        </is>
      </c>
      <c r="E1778" t="inlineStr">
        <is>
          <t>(без привʼязки)</t>
        </is>
      </c>
      <c r="F1778" t="inlineStr">
        <is>
          <t>3</t>
        </is>
      </c>
      <c r="G1778" t="inlineStr">
        <is>
          <t>32</t>
        </is>
      </c>
      <c r="H1778" t="inlineStr">
        <is>
          <t>321</t>
        </is>
      </c>
      <c r="I1778" t="inlineStr">
        <is>
          <t>3214</t>
        </is>
      </c>
      <c r="J1778" t="inlineStr">
        <is>
          <t>Боргові цінні папери нефінансових підприємств, які обліковуються за амортизованою собівартістю</t>
        </is>
      </c>
      <c r="K1778" t="inlineStr">
        <is>
          <t>А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381</t>
        </is>
      </c>
      <c r="B1779" t="inlineStr">
        <is>
          <t>АТ "МОТОР-БАНК"нпб</t>
        </is>
      </c>
      <c r="C1779" t="inlineStr">
        <is>
          <t>інше</t>
        </is>
      </c>
      <c r="D1779" t="inlineStr">
        <is>
          <t>Активи</t>
        </is>
      </c>
      <c r="E1779" t="inlineStr">
        <is>
          <t>(без привʼязки)</t>
        </is>
      </c>
      <c r="F1779" t="inlineStr">
        <is>
          <t>3</t>
        </is>
      </c>
      <c r="G1779" t="inlineStr">
        <is>
          <t>32</t>
        </is>
      </c>
      <c r="H1779" t="inlineStr">
        <is>
          <t>321</t>
        </is>
      </c>
      <c r="I1779" t="inlineStr">
        <is>
          <t>3216</t>
        </is>
      </c>
      <c r="J1779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1779" t="inlineStr">
        <is>
          <t>А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381</t>
        </is>
      </c>
      <c r="B1780" t="inlineStr">
        <is>
          <t>АТ "МОТОР-БАНК"нпб</t>
        </is>
      </c>
      <c r="C1780" t="inlineStr">
        <is>
          <t>інше</t>
        </is>
      </c>
      <c r="D1780" t="inlineStr">
        <is>
          <t>Активи</t>
        </is>
      </c>
      <c r="E1780" t="inlineStr">
        <is>
          <t>(без привʼязки)</t>
        </is>
      </c>
      <c r="F1780" t="inlineStr">
        <is>
          <t>3</t>
        </is>
      </c>
      <c r="G1780" t="inlineStr">
        <is>
          <t>32</t>
        </is>
      </c>
      <c r="H1780" t="inlineStr">
        <is>
          <t>321</t>
        </is>
      </c>
      <c r="I1780" t="inlineStr">
        <is>
          <t>3216</t>
        </is>
      </c>
      <c r="J1780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1780" t="inlineStr">
        <is>
          <t>П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381</t>
        </is>
      </c>
      <c r="B1781" t="inlineStr">
        <is>
          <t>АТ "МОТОР-БАНК"нпб</t>
        </is>
      </c>
      <c r="C1781" t="inlineStr">
        <is>
          <t>інше</t>
        </is>
      </c>
      <c r="D1781" t="inlineStr">
        <is>
          <t>Активи</t>
        </is>
      </c>
      <c r="E1781" t="inlineStr">
        <is>
          <t>(без привʼязки)</t>
        </is>
      </c>
      <c r="F1781" t="inlineStr">
        <is>
          <t>3</t>
        </is>
      </c>
      <c r="G1781" t="inlineStr">
        <is>
          <t>32</t>
        </is>
      </c>
      <c r="H1781" t="inlineStr">
        <is>
          <t>321</t>
        </is>
      </c>
      <c r="I1781" t="inlineStr">
        <is>
          <t>3218</t>
        </is>
      </c>
      <c r="J1781" t="inlineStr">
        <is>
          <t>Нараховані доходи за борговими цінними паперами, які обліковуються за амортизованою собівартістю</t>
        </is>
      </c>
      <c r="K1781" t="inlineStr">
        <is>
          <t>А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381</t>
        </is>
      </c>
      <c r="B1782" t="inlineStr">
        <is>
          <t>АТ "МОТОР-БАНК"нпб</t>
        </is>
      </c>
      <c r="C1782" t="inlineStr">
        <is>
          <t>інше</t>
        </is>
      </c>
      <c r="D1782" t="inlineStr">
        <is>
          <t>Активи</t>
        </is>
      </c>
      <c r="E1782" t="inlineStr">
        <is>
          <t>(без привʼязки)</t>
        </is>
      </c>
      <c r="F1782" t="inlineStr">
        <is>
          <t>3</t>
        </is>
      </c>
      <c r="G1782" t="inlineStr">
        <is>
          <t>32</t>
        </is>
      </c>
      <c r="H1782" t="inlineStr">
        <is>
          <t>321</t>
        </is>
      </c>
      <c r="I1782" t="inlineStr">
        <is>
          <t>3219</t>
        </is>
      </c>
      <c r="J1782" t="inlineStr">
        <is>
          <t>Резерв за борговими цінними паперами, які обліковуються за амортизованою собівартістю</t>
        </is>
      </c>
      <c r="K1782" t="inlineStr">
        <is>
          <t>П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381</t>
        </is>
      </c>
      <c r="B1783" t="inlineStr">
        <is>
          <t>АТ "МОТОР-БАНК"нпб</t>
        </is>
      </c>
      <c r="C1783" t="inlineStr">
        <is>
          <t>інше</t>
        </is>
      </c>
      <c r="D1783" t="inlineStr">
        <is>
          <t>Активи</t>
        </is>
      </c>
      <c r="E1783" t="inlineStr">
        <is>
          <t>(без привʼязки)</t>
        </is>
      </c>
      <c r="F1783" t="inlineStr">
        <is>
          <t>3</t>
        </is>
      </c>
      <c r="G1783" t="inlineStr">
        <is>
          <t>34</t>
        </is>
      </c>
      <c r="H1783" t="inlineStr">
        <is>
          <t>340</t>
        </is>
      </c>
      <c r="I1783" t="inlineStr">
        <is>
          <t>3400</t>
        </is>
      </c>
      <c r="J1783" t="inlineStr">
        <is>
          <t>Запаси на складі</t>
        </is>
      </c>
      <c r="K1783" t="inlineStr">
        <is>
          <t>А</t>
        </is>
      </c>
      <c r="L1783" t="n">
        <v>26.243</v>
      </c>
      <c r="M1783" t="n">
        <v>26.243</v>
      </c>
      <c r="N1783" t="n">
        <v>0</v>
      </c>
      <c r="O1783" t="n">
        <v>30.392</v>
      </c>
      <c r="P1783" t="n">
        <v>30.392</v>
      </c>
      <c r="Q1783" t="n">
        <v>0</v>
      </c>
      <c r="R1783" t="n">
        <v>56.6244</v>
      </c>
      <c r="S1783" t="n">
        <v>56.6244</v>
      </c>
      <c r="T1783" t="n">
        <v>0</v>
      </c>
    </row>
    <row r="1784">
      <c r="A1784" t="inlineStr">
        <is>
          <t>381</t>
        </is>
      </c>
      <c r="B1784" t="inlineStr">
        <is>
          <t>АТ "МОТОР-БАНК"нпб</t>
        </is>
      </c>
      <c r="C1784" t="inlineStr">
        <is>
          <t>інше</t>
        </is>
      </c>
      <c r="D1784" t="inlineStr">
        <is>
          <t>Активи</t>
        </is>
      </c>
      <c r="E1784" t="inlineStr">
        <is>
          <t>(без привʼязки)</t>
        </is>
      </c>
      <c r="F1784" t="inlineStr">
        <is>
          <t>3</t>
        </is>
      </c>
      <c r="G1784" t="inlineStr">
        <is>
          <t>34</t>
        </is>
      </c>
      <c r="H1784" t="inlineStr">
        <is>
          <t>340</t>
        </is>
      </c>
      <c r="I1784" t="inlineStr">
        <is>
          <t>3402</t>
        </is>
      </c>
      <c r="J1784" t="inlineStr">
        <is>
          <t>Запаси в підзвітних осіб</t>
        </is>
      </c>
      <c r="K1784" t="inlineStr">
        <is>
          <t>А</t>
        </is>
      </c>
      <c r="L1784" t="n">
        <v>302.109</v>
      </c>
      <c r="M1784" t="n">
        <v>302.109</v>
      </c>
      <c r="N1784" t="n">
        <v>0</v>
      </c>
      <c r="O1784" t="n">
        <v>366.16586</v>
      </c>
      <c r="P1784" t="n">
        <v>366.16586</v>
      </c>
      <c r="Q1784" t="n">
        <v>0</v>
      </c>
      <c r="R1784" t="n">
        <v>324.80939</v>
      </c>
      <c r="S1784" t="n">
        <v>324.80939</v>
      </c>
      <c r="T1784" t="n">
        <v>0</v>
      </c>
    </row>
    <row r="1785">
      <c r="A1785" t="inlineStr">
        <is>
          <t>381</t>
        </is>
      </c>
      <c r="B1785" t="inlineStr">
        <is>
          <t>АТ "МОТОР-БАНК"нпб</t>
        </is>
      </c>
      <c r="C1785" t="inlineStr">
        <is>
          <t>інше</t>
        </is>
      </c>
      <c r="D1785" t="inlineStr">
        <is>
          <t>Активи</t>
        </is>
      </c>
      <c r="E1785" t="inlineStr">
        <is>
          <t>(без привʼязки)</t>
        </is>
      </c>
      <c r="F1785" t="inlineStr">
        <is>
          <t>3</t>
        </is>
      </c>
      <c r="G1785" t="inlineStr">
        <is>
          <t>34</t>
        </is>
      </c>
      <c r="H1785" t="inlineStr">
        <is>
          <t>340</t>
        </is>
      </c>
      <c r="I1785" t="inlineStr">
        <is>
          <t>3403</t>
        </is>
      </c>
      <c r="J1785" t="inlineStr">
        <is>
          <t>Дорогоцінні метали в банку</t>
        </is>
      </c>
      <c r="K1785" t="inlineStr">
        <is>
          <t>А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381</t>
        </is>
      </c>
      <c r="B1786" t="inlineStr">
        <is>
          <t>АТ "МОТОР-БАНК"нпб</t>
        </is>
      </c>
      <c r="C1786" t="inlineStr">
        <is>
          <t>інше</t>
        </is>
      </c>
      <c r="D1786" t="inlineStr">
        <is>
          <t>Активи</t>
        </is>
      </c>
      <c r="E1786" t="inlineStr">
        <is>
          <t>(без привʼязки)</t>
        </is>
      </c>
      <c r="F1786" t="inlineStr">
        <is>
          <t>3</t>
        </is>
      </c>
      <c r="G1786" t="inlineStr">
        <is>
          <t>34</t>
        </is>
      </c>
      <c r="H1786" t="inlineStr">
        <is>
          <t>340</t>
        </is>
      </c>
      <c r="I1786" t="inlineStr">
        <is>
          <t>3408</t>
        </is>
      </c>
      <c r="J1786" t="inlineStr">
        <is>
          <t>Необоротні активи, утримувані для продажу</t>
        </is>
      </c>
      <c r="K1786" t="inlineStr">
        <is>
          <t>А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381</t>
        </is>
      </c>
      <c r="B1787" t="inlineStr">
        <is>
          <t>АТ "МОТОР-БАНК"нпб</t>
        </is>
      </c>
      <c r="C1787" t="inlineStr">
        <is>
          <t>інше</t>
        </is>
      </c>
      <c r="D1787" t="inlineStr">
        <is>
          <t>Активи</t>
        </is>
      </c>
      <c r="E1787" t="inlineStr">
        <is>
          <t>(без привʼязки)</t>
        </is>
      </c>
      <c r="F1787" t="inlineStr">
        <is>
          <t>3</t>
        </is>
      </c>
      <c r="G1787" t="inlineStr">
        <is>
          <t>34</t>
        </is>
      </c>
      <c r="H1787" t="inlineStr">
        <is>
          <t>340</t>
        </is>
      </c>
      <c r="I1787" t="inlineStr">
        <is>
          <t>3409</t>
        </is>
      </c>
      <c r="J1787" t="inlineStr">
        <is>
          <t>Майно, що перейшло у власність банку як заставодержателя</t>
        </is>
      </c>
      <c r="K1787" t="inlineStr">
        <is>
          <t>А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381</t>
        </is>
      </c>
      <c r="B1788" t="inlineStr">
        <is>
          <t>АТ "МОТОР-БАНК"нпб</t>
        </is>
      </c>
      <c r="C1788" t="inlineStr">
        <is>
          <t>інше</t>
        </is>
      </c>
      <c r="D1788" t="inlineStr">
        <is>
          <t>Активи</t>
        </is>
      </c>
      <c r="E1788" t="inlineStr">
        <is>
          <t>(без привʼязки)</t>
        </is>
      </c>
      <c r="F1788" t="inlineStr">
        <is>
          <t>3</t>
        </is>
      </c>
      <c r="G1788" t="inlineStr">
        <is>
          <t>34</t>
        </is>
      </c>
      <c r="H1788" t="inlineStr">
        <is>
          <t>342</t>
        </is>
      </c>
      <c r="I1788" t="inlineStr">
        <is>
          <t>3423</t>
        </is>
      </c>
      <c r="J1788" t="inlineStr">
        <is>
          <t>Інвестиції в дочірні небанківські фінансові установи, що утримуються з метою продажу</t>
        </is>
      </c>
      <c r="K1788" t="inlineStr">
        <is>
          <t>А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381</t>
        </is>
      </c>
      <c r="B1789" t="inlineStr">
        <is>
          <t>АТ "МОТОР-БАНК"нпб</t>
        </is>
      </c>
      <c r="C1789" t="inlineStr">
        <is>
          <t>інше</t>
        </is>
      </c>
      <c r="D1789" t="inlineStr">
        <is>
          <t>Активи</t>
        </is>
      </c>
      <c r="E1789" t="inlineStr">
        <is>
          <t>(без привʼязки)</t>
        </is>
      </c>
      <c r="F1789" t="inlineStr">
        <is>
          <t>3</t>
        </is>
      </c>
      <c r="G1789" t="inlineStr">
        <is>
          <t>34</t>
        </is>
      </c>
      <c r="H1789" t="inlineStr">
        <is>
          <t>342</t>
        </is>
      </c>
      <c r="I1789" t="inlineStr">
        <is>
          <t>3425</t>
        </is>
      </c>
      <c r="J1789" t="inlineStr">
        <is>
          <t>Інвестиції в інші дочірні компанії, що утримуються з метою продажу</t>
        </is>
      </c>
      <c r="K1789" t="inlineStr">
        <is>
          <t>А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381</t>
        </is>
      </c>
      <c r="B1790" t="inlineStr">
        <is>
          <t>АТ "МОТОР-БАНК"нпб</t>
        </is>
      </c>
      <c r="C1790" t="inlineStr">
        <is>
          <t>інше</t>
        </is>
      </c>
      <c r="D1790" t="inlineStr">
        <is>
          <t>Активи</t>
        </is>
      </c>
      <c r="E1790" t="inlineStr">
        <is>
          <t>(без привʼязки)</t>
        </is>
      </c>
      <c r="F1790" t="inlineStr">
        <is>
          <t>3</t>
        </is>
      </c>
      <c r="G1790" t="inlineStr">
        <is>
          <t>35</t>
        </is>
      </c>
      <c r="H1790" t="inlineStr">
        <is>
          <t>350</t>
        </is>
      </c>
      <c r="I1790" t="inlineStr">
        <is>
          <t>3500</t>
        </is>
      </c>
      <c r="J1790" t="inlineStr">
        <is>
          <t>Витрати майбутніх періодів</t>
        </is>
      </c>
      <c r="K1790" t="inlineStr">
        <is>
          <t>А</t>
        </is>
      </c>
      <c r="L1790" t="n">
        <v>745.9449</v>
      </c>
      <c r="M1790" t="n">
        <v>29.343</v>
      </c>
      <c r="N1790" t="n">
        <v>716.6019</v>
      </c>
      <c r="O1790" t="n">
        <v>186.17333</v>
      </c>
      <c r="P1790" t="n">
        <v>66.89400999999999</v>
      </c>
      <c r="Q1790" t="n">
        <v>119.27932</v>
      </c>
      <c r="R1790" t="n">
        <v>1118.41707</v>
      </c>
      <c r="S1790" t="n">
        <v>521.09449</v>
      </c>
      <c r="T1790" t="n">
        <v>597.32258</v>
      </c>
    </row>
    <row r="1791">
      <c r="A1791" t="inlineStr">
        <is>
          <t>381</t>
        </is>
      </c>
      <c r="B1791" t="inlineStr">
        <is>
          <t>АТ "МОТОР-БАНК"нпб</t>
        </is>
      </c>
      <c r="C1791" t="inlineStr">
        <is>
          <t>інше</t>
        </is>
      </c>
      <c r="D1791" t="inlineStr">
        <is>
          <t>Активи</t>
        </is>
      </c>
      <c r="E1791" t="inlineStr">
        <is>
          <t>(без привʼязки)</t>
        </is>
      </c>
      <c r="F1791" t="inlineStr">
        <is>
          <t>3</t>
        </is>
      </c>
      <c r="G1791" t="inlineStr">
        <is>
          <t>35</t>
        </is>
      </c>
      <c r="H1791" t="inlineStr">
        <is>
          <t>351</t>
        </is>
      </c>
      <c r="I1791" t="inlineStr">
        <is>
          <t>3510</t>
        </is>
      </c>
      <c r="J1791" t="inlineStr">
        <is>
          <t>Дебіторська заборгованість з придбання активів</t>
        </is>
      </c>
      <c r="K1791" t="inlineStr">
        <is>
          <t>А</t>
        </is>
      </c>
      <c r="L1791" t="n">
        <v>1.26</v>
      </c>
      <c r="M1791" t="n">
        <v>1.26</v>
      </c>
      <c r="N1791" t="n">
        <v>0</v>
      </c>
      <c r="O1791" t="n">
        <v>113.337</v>
      </c>
      <c r="P1791" t="n">
        <v>113.337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381</t>
        </is>
      </c>
      <c r="B1792" t="inlineStr">
        <is>
          <t>АТ "МОТОР-БАНК"нпб</t>
        </is>
      </c>
      <c r="C1792" t="inlineStr">
        <is>
          <t>інше</t>
        </is>
      </c>
      <c r="D1792" t="inlineStr">
        <is>
          <t>Активи</t>
        </is>
      </c>
      <c r="E1792" t="inlineStr">
        <is>
          <t>(без привʼязки)</t>
        </is>
      </c>
      <c r="F1792" t="inlineStr">
        <is>
          <t>3</t>
        </is>
      </c>
      <c r="G1792" t="inlineStr">
        <is>
          <t>35</t>
        </is>
      </c>
      <c r="H1792" t="inlineStr">
        <is>
          <t>351</t>
        </is>
      </c>
      <c r="I1792" t="inlineStr">
        <is>
          <t>3511</t>
        </is>
      </c>
      <c r="J1792" t="inlineStr">
        <is>
          <t xml:space="preserve">Договірний актив </t>
        </is>
      </c>
      <c r="K1792" t="inlineStr">
        <is>
          <t>А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381</t>
        </is>
      </c>
      <c r="B1793" t="inlineStr">
        <is>
          <t>АТ "МОТОР-БАНК"нпб</t>
        </is>
      </c>
      <c r="C1793" t="inlineStr">
        <is>
          <t>інше</t>
        </is>
      </c>
      <c r="D1793" t="inlineStr">
        <is>
          <t>Активи</t>
        </is>
      </c>
      <c r="E1793" t="inlineStr">
        <is>
          <t>(без привʼязки)</t>
        </is>
      </c>
      <c r="F1793" t="inlineStr">
        <is>
          <t>3</t>
        </is>
      </c>
      <c r="G1793" t="inlineStr">
        <is>
          <t>35</t>
        </is>
      </c>
      <c r="H1793" t="inlineStr">
        <is>
          <t>351</t>
        </is>
      </c>
      <c r="I1793" t="inlineStr">
        <is>
          <t>3519</t>
        </is>
      </c>
      <c r="J1793" t="inlineStr">
        <is>
          <t>Дебіторська заборгованість за послуги</t>
        </is>
      </c>
      <c r="K1793" t="inlineStr">
        <is>
          <t>А</t>
        </is>
      </c>
      <c r="L1793" t="n">
        <v>1461.61753</v>
      </c>
      <c r="M1793" t="n">
        <v>1460.80419</v>
      </c>
      <c r="N1793" t="n">
        <v>0.81334</v>
      </c>
      <c r="O1793" t="n">
        <v>1688.11514</v>
      </c>
      <c r="P1793" t="n">
        <v>1687.12311</v>
      </c>
      <c r="Q1793" t="n">
        <v>0.99203</v>
      </c>
      <c r="R1793" t="n">
        <v>411.52317</v>
      </c>
      <c r="S1793" t="n">
        <v>369.67959</v>
      </c>
      <c r="T1793" t="n">
        <v>41.84358</v>
      </c>
    </row>
    <row r="1794">
      <c r="A1794" t="inlineStr">
        <is>
          <t>381</t>
        </is>
      </c>
      <c r="B1794" t="inlineStr">
        <is>
          <t>АТ "МОТОР-БАНК"нпб</t>
        </is>
      </c>
      <c r="C1794" t="inlineStr">
        <is>
          <t>інше</t>
        </is>
      </c>
      <c r="D1794" t="inlineStr">
        <is>
          <t>Активи</t>
        </is>
      </c>
      <c r="E1794" t="inlineStr">
        <is>
          <t>(без привʼязки)</t>
        </is>
      </c>
      <c r="F1794" t="inlineStr">
        <is>
          <t>3</t>
        </is>
      </c>
      <c r="G1794" t="inlineStr">
        <is>
          <t>35</t>
        </is>
      </c>
      <c r="H1794" t="inlineStr">
        <is>
          <t>352</t>
        </is>
      </c>
      <c r="I1794" t="inlineStr">
        <is>
          <t>3520</t>
        </is>
      </c>
      <c r="J1794" t="inlineStr">
        <is>
          <t>Дебіторська заборгованість за податком на прибуток</t>
        </is>
      </c>
      <c r="K1794" t="inlineStr">
        <is>
          <t>А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1370.33711</v>
      </c>
      <c r="S1794" t="n">
        <v>1370.33711</v>
      </c>
      <c r="T1794" t="n">
        <v>0</v>
      </c>
    </row>
    <row r="1795">
      <c r="A1795" t="inlineStr">
        <is>
          <t>381</t>
        </is>
      </c>
      <c r="B1795" t="inlineStr">
        <is>
          <t>АТ "МОТОР-БАНК"нпб</t>
        </is>
      </c>
      <c r="C1795" t="inlineStr">
        <is>
          <t>інше</t>
        </is>
      </c>
      <c r="D1795" t="inlineStr">
        <is>
          <t>Активи</t>
        </is>
      </c>
      <c r="E1795" t="inlineStr">
        <is>
          <t>(без привʼязки)</t>
        </is>
      </c>
      <c r="F1795" t="inlineStr">
        <is>
          <t>3</t>
        </is>
      </c>
      <c r="G1795" t="inlineStr">
        <is>
          <t>35</t>
        </is>
      </c>
      <c r="H1795" t="inlineStr">
        <is>
          <t>352</t>
        </is>
      </c>
      <c r="I1795" t="inlineStr">
        <is>
          <t>3521</t>
        </is>
      </c>
      <c r="J1795" t="inlineStr">
        <is>
          <t>Відстрочений податковий актив</t>
        </is>
      </c>
      <c r="K1795" t="inlineStr">
        <is>
          <t>А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755.396</v>
      </c>
      <c r="S1795" t="n">
        <v>755.396</v>
      </c>
      <c r="T1795" t="n">
        <v>0</v>
      </c>
    </row>
    <row r="1796">
      <c r="A1796" t="inlineStr">
        <is>
          <t>381</t>
        </is>
      </c>
      <c r="B1796" t="inlineStr">
        <is>
          <t>АТ "МОТОР-БАНК"нпб</t>
        </is>
      </c>
      <c r="C1796" t="inlineStr">
        <is>
          <t>інше</t>
        </is>
      </c>
      <c r="D1796" t="inlineStr">
        <is>
          <t>Активи</t>
        </is>
      </c>
      <c r="E1796" t="inlineStr">
        <is>
          <t>(без привʼязки)</t>
        </is>
      </c>
      <c r="F1796" t="inlineStr">
        <is>
          <t>3</t>
        </is>
      </c>
      <c r="G1796" t="inlineStr">
        <is>
          <t>35</t>
        </is>
      </c>
      <c r="H1796" t="inlineStr">
        <is>
          <t>352</t>
        </is>
      </c>
      <c r="I1796" t="inlineStr">
        <is>
          <t>3522</t>
        </is>
      </c>
      <c r="J1796" t="inlineStr">
        <is>
          <t>Дебіторська заборгованість за податками та обов'язковими платежами, крім податку на прибуток</t>
        </is>
      </c>
      <c r="K1796" t="inlineStr">
        <is>
          <t>А</t>
        </is>
      </c>
      <c r="L1796" t="n">
        <v>14.48425</v>
      </c>
      <c r="M1796" t="n">
        <v>14.48425</v>
      </c>
      <c r="N1796" t="n">
        <v>0</v>
      </c>
      <c r="O1796" t="n">
        <v>16.08812</v>
      </c>
      <c r="P1796" t="n">
        <v>16.08812</v>
      </c>
      <c r="Q1796" t="n">
        <v>0</v>
      </c>
      <c r="R1796" t="n">
        <v>336.73976</v>
      </c>
      <c r="S1796" t="n">
        <v>336.73976</v>
      </c>
      <c r="T1796" t="n">
        <v>0</v>
      </c>
    </row>
    <row r="1797">
      <c r="A1797" t="inlineStr">
        <is>
          <t>381</t>
        </is>
      </c>
      <c r="B1797" t="inlineStr">
        <is>
          <t>АТ "МОТОР-БАНК"нпб</t>
        </is>
      </c>
      <c r="C1797" t="inlineStr">
        <is>
          <t>інше</t>
        </is>
      </c>
      <c r="D1797" t="inlineStr">
        <is>
          <t>Активи</t>
        </is>
      </c>
      <c r="E1797" t="inlineStr">
        <is>
          <t>(без привʼязки)</t>
        </is>
      </c>
      <c r="F1797" t="inlineStr">
        <is>
          <t>3</t>
        </is>
      </c>
      <c r="G1797" t="inlineStr">
        <is>
          <t>35</t>
        </is>
      </c>
      <c r="H1797" t="inlineStr">
        <is>
          <t>354</t>
        </is>
      </c>
      <c r="I1797" t="inlineStr">
        <is>
          <t>3540</t>
        </is>
      </c>
      <c r="J1797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K1797" t="inlineStr">
        <is>
          <t>А</t>
        </is>
      </c>
      <c r="L1797" t="n">
        <v>45035.85</v>
      </c>
      <c r="M1797" t="n">
        <v>7568.25</v>
      </c>
      <c r="N1797" t="n">
        <v>37467.6</v>
      </c>
      <c r="O1797" t="n">
        <v>45035.85</v>
      </c>
      <c r="P1797" t="n">
        <v>7568.25</v>
      </c>
      <c r="Q1797" t="n">
        <v>37467.6</v>
      </c>
      <c r="R1797" t="n">
        <v>0</v>
      </c>
      <c r="S1797" t="n">
        <v>0</v>
      </c>
      <c r="T1797" t="n">
        <v>0</v>
      </c>
    </row>
    <row r="1798">
      <c r="A1798" t="inlineStr">
        <is>
          <t>381</t>
        </is>
      </c>
      <c r="B1798" t="inlineStr">
        <is>
          <t>АТ "МОТОР-БАНК"нпб</t>
        </is>
      </c>
      <c r="C1798" t="inlineStr">
        <is>
          <t>інше</t>
        </is>
      </c>
      <c r="D1798" t="inlineStr">
        <is>
          <t>Активи</t>
        </is>
      </c>
      <c r="E1798" t="inlineStr">
        <is>
          <t>(без привʼязки)</t>
        </is>
      </c>
      <c r="F1798" t="inlineStr">
        <is>
          <t>3</t>
        </is>
      </c>
      <c r="G1798" t="inlineStr">
        <is>
          <t>35</t>
        </is>
      </c>
      <c r="H1798" t="inlineStr">
        <is>
          <t>354</t>
        </is>
      </c>
      <c r="I1798" t="inlineStr">
        <is>
          <t>3541</t>
        </is>
      </c>
      <c r="J1798" t="inlineStr">
        <is>
          <t>Дебіторська заборгованість за розрахунками за цінними паперами для банку</t>
        </is>
      </c>
      <c r="K1798" t="inlineStr">
        <is>
          <t>А</t>
        </is>
      </c>
      <c r="L1798" t="n">
        <v>2760000</v>
      </c>
      <c r="M1798" t="n">
        <v>2760000</v>
      </c>
      <c r="N1798" t="n">
        <v>0</v>
      </c>
      <c r="O1798" t="n">
        <v>2760000</v>
      </c>
      <c r="P1798" t="n">
        <v>2760000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381</t>
        </is>
      </c>
      <c r="B1799" t="inlineStr">
        <is>
          <t>АТ "МОТОР-БАНК"нпб</t>
        </is>
      </c>
      <c r="C1799" t="inlineStr">
        <is>
          <t>інше</t>
        </is>
      </c>
      <c r="D1799" t="inlineStr">
        <is>
          <t>Активи</t>
        </is>
      </c>
      <c r="E1799" t="inlineStr">
        <is>
          <t>(без привʼязки)</t>
        </is>
      </c>
      <c r="F1799" t="inlineStr">
        <is>
          <t>3</t>
        </is>
      </c>
      <c r="G1799" t="inlineStr">
        <is>
          <t>35</t>
        </is>
      </c>
      <c r="H1799" t="inlineStr">
        <is>
          <t>354</t>
        </is>
      </c>
      <c r="I1799" t="inlineStr">
        <is>
          <t>3542</t>
        </is>
      </c>
      <c r="J1799" t="inlineStr">
        <is>
          <t>Дебіторська заборгованість за кредитними операціями</t>
        </is>
      </c>
      <c r="K1799" t="inlineStr">
        <is>
          <t>А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381</t>
        </is>
      </c>
      <c r="B1800" t="inlineStr">
        <is>
          <t>АТ "МОТОР-БАНК"нпб</t>
        </is>
      </c>
      <c r="C1800" t="inlineStr">
        <is>
          <t>інше</t>
        </is>
      </c>
      <c r="D1800" t="inlineStr">
        <is>
          <t>Активи</t>
        </is>
      </c>
      <c r="E1800" t="inlineStr">
        <is>
          <t>(без привʼязки)</t>
        </is>
      </c>
      <c r="F1800" t="inlineStr">
        <is>
          <t>3</t>
        </is>
      </c>
      <c r="G1800" t="inlineStr">
        <is>
          <t>35</t>
        </is>
      </c>
      <c r="H1800" t="inlineStr">
        <is>
          <t>354</t>
        </is>
      </c>
      <c r="I1800" t="inlineStr">
        <is>
          <t>3548</t>
        </is>
      </c>
      <c r="J1800" t="inlineStr">
        <is>
          <t>Дебіторська заборгованість за операціями з іншими фінансовими інструментами</t>
        </is>
      </c>
      <c r="K1800" t="inlineStr">
        <is>
          <t>А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381</t>
        </is>
      </c>
      <c r="B1801" t="inlineStr">
        <is>
          <t>АТ "МОТОР-БАНК"нпб</t>
        </is>
      </c>
      <c r="C1801" t="inlineStr">
        <is>
          <t>інше</t>
        </is>
      </c>
      <c r="D1801" t="inlineStr">
        <is>
          <t>Активи</t>
        </is>
      </c>
      <c r="E1801" t="inlineStr">
        <is>
          <t>(без привʼязки)</t>
        </is>
      </c>
      <c r="F1801" t="inlineStr">
        <is>
          <t>3</t>
        </is>
      </c>
      <c r="G1801" t="inlineStr">
        <is>
          <t>35</t>
        </is>
      </c>
      <c r="H1801" t="inlineStr">
        <is>
          <t>355</t>
        </is>
      </c>
      <c r="I1801" t="inlineStr">
        <is>
          <t>3550</t>
        </is>
      </c>
      <c r="J1801" t="inlineStr">
        <is>
          <t>Аванси працівникам банку на витрати з відрядження</t>
        </is>
      </c>
      <c r="K1801" t="inlineStr">
        <is>
          <t>А</t>
        </is>
      </c>
      <c r="L1801" t="n">
        <v>70.47038999999999</v>
      </c>
      <c r="M1801" t="n">
        <v>70.47038999999999</v>
      </c>
      <c r="N1801" t="n">
        <v>0</v>
      </c>
      <c r="O1801" t="n">
        <v>0</v>
      </c>
      <c r="P1801" t="n">
        <v>0</v>
      </c>
      <c r="Q1801" t="n">
        <v>0</v>
      </c>
      <c r="R1801" t="n">
        <v>70.47038999999999</v>
      </c>
      <c r="S1801" t="n">
        <v>70.47038999999999</v>
      </c>
      <c r="T1801" t="n">
        <v>0</v>
      </c>
    </row>
    <row r="1802">
      <c r="A1802" t="inlineStr">
        <is>
          <t>381</t>
        </is>
      </c>
      <c r="B1802" t="inlineStr">
        <is>
          <t>АТ "МОТОР-БАНК"нпб</t>
        </is>
      </c>
      <c r="C1802" t="inlineStr">
        <is>
          <t>інше</t>
        </is>
      </c>
      <c r="D1802" t="inlineStr">
        <is>
          <t>Активи</t>
        </is>
      </c>
      <c r="E1802" t="inlineStr">
        <is>
          <t>(без привʼязки)</t>
        </is>
      </c>
      <c r="F1802" t="inlineStr">
        <is>
          <t>3</t>
        </is>
      </c>
      <c r="G1802" t="inlineStr">
        <is>
          <t>35</t>
        </is>
      </c>
      <c r="H1802" t="inlineStr">
        <is>
          <t>355</t>
        </is>
      </c>
      <c r="I1802" t="inlineStr">
        <is>
          <t>3551</t>
        </is>
      </c>
      <c r="J1802" t="inlineStr">
        <is>
          <t>Аванси працівникам банку на господарські витрати</t>
        </is>
      </c>
      <c r="K1802" t="inlineStr">
        <is>
          <t>А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381</t>
        </is>
      </c>
      <c r="B1803" t="inlineStr">
        <is>
          <t>АТ "МОТОР-БАНК"нпб</t>
        </is>
      </c>
      <c r="C1803" t="inlineStr">
        <is>
          <t>інше</t>
        </is>
      </c>
      <c r="D1803" t="inlineStr">
        <is>
          <t>Активи</t>
        </is>
      </c>
      <c r="E1803" t="inlineStr">
        <is>
          <t>(без привʼязки)</t>
        </is>
      </c>
      <c r="F1803" t="inlineStr">
        <is>
          <t>3</t>
        </is>
      </c>
      <c r="G1803" t="inlineStr">
        <is>
          <t>35</t>
        </is>
      </c>
      <c r="H1803" t="inlineStr">
        <is>
          <t>355</t>
        </is>
      </c>
      <c r="I1803" t="inlineStr">
        <is>
          <t>3552</t>
        </is>
      </c>
      <c r="J1803" t="inlineStr">
        <is>
          <t xml:space="preserve">Нестачі та інші нарахування на працівників банку </t>
        </is>
      </c>
      <c r="K1803" t="inlineStr">
        <is>
          <t>А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381</t>
        </is>
      </c>
      <c r="B1804" t="inlineStr">
        <is>
          <t>АТ "МОТОР-БАНК"нпб</t>
        </is>
      </c>
      <c r="C1804" t="inlineStr">
        <is>
          <t>інше</t>
        </is>
      </c>
      <c r="D1804" t="inlineStr">
        <is>
          <t>Активи</t>
        </is>
      </c>
      <c r="E1804" t="inlineStr">
        <is>
          <t>(без привʼязки)</t>
        </is>
      </c>
      <c r="F1804" t="inlineStr">
        <is>
          <t>3</t>
        </is>
      </c>
      <c r="G1804" t="inlineStr">
        <is>
          <t>35</t>
        </is>
      </c>
      <c r="H1804" t="inlineStr">
        <is>
          <t>355</t>
        </is>
      </c>
      <c r="I1804" t="inlineStr">
        <is>
          <t>3559</t>
        </is>
      </c>
      <c r="J1804" t="inlineStr">
        <is>
          <t>Інша дебіторська заборгованість за розрахунками з працівниками банку та іншими особами</t>
        </is>
      </c>
      <c r="K1804" t="inlineStr">
        <is>
          <t>А</t>
        </is>
      </c>
      <c r="L1804" t="n">
        <v>0.1</v>
      </c>
      <c r="M1804" t="n">
        <v>0.1</v>
      </c>
      <c r="N1804" t="n">
        <v>0</v>
      </c>
      <c r="O1804" t="n">
        <v>0.1</v>
      </c>
      <c r="P1804" t="n">
        <v>0.1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381</t>
        </is>
      </c>
      <c r="B1805" t="inlineStr">
        <is>
          <t>АТ "МОТОР-БАНК"нпб</t>
        </is>
      </c>
      <c r="C1805" t="inlineStr">
        <is>
          <t>інше</t>
        </is>
      </c>
      <c r="D1805" t="inlineStr">
        <is>
          <t>Активи</t>
        </is>
      </c>
      <c r="E1805" t="inlineStr">
        <is>
          <t>(без привʼязки)</t>
        </is>
      </c>
      <c r="F1805" t="inlineStr">
        <is>
          <t>3</t>
        </is>
      </c>
      <c r="G1805" t="inlineStr">
        <is>
          <t>35</t>
        </is>
      </c>
      <c r="H1805" t="inlineStr">
        <is>
          <t>357</t>
        </is>
      </c>
      <c r="I1805" t="inlineStr">
        <is>
          <t>3570</t>
        </is>
      </c>
      <c r="J1805" t="inlineStr">
        <is>
          <t xml:space="preserve">Нараховані доходи за розрахунково-касове обслуговування </t>
        </is>
      </c>
      <c r="K1805" t="inlineStr">
        <is>
          <t>А</t>
        </is>
      </c>
      <c r="L1805" t="n">
        <v>476.72038</v>
      </c>
      <c r="M1805" t="n">
        <v>476.72038</v>
      </c>
      <c r="N1805" t="n">
        <v>0</v>
      </c>
      <c r="O1805" t="n">
        <v>424.83371</v>
      </c>
      <c r="P1805" t="n">
        <v>424.83371</v>
      </c>
      <c r="Q1805" t="n">
        <v>0</v>
      </c>
      <c r="R1805" t="n">
        <v>192.35869</v>
      </c>
      <c r="S1805" t="n">
        <v>192.35869</v>
      </c>
      <c r="T1805" t="n">
        <v>0</v>
      </c>
    </row>
    <row r="1806">
      <c r="A1806" t="inlineStr">
        <is>
          <t>381</t>
        </is>
      </c>
      <c r="B1806" t="inlineStr">
        <is>
          <t>АТ "МОТОР-БАНК"нпб</t>
        </is>
      </c>
      <c r="C1806" t="inlineStr">
        <is>
          <t>інше</t>
        </is>
      </c>
      <c r="D1806" t="inlineStr">
        <is>
          <t>Активи</t>
        </is>
      </c>
      <c r="E1806" t="inlineStr">
        <is>
          <t>(без привʼязки)</t>
        </is>
      </c>
      <c r="F1806" t="inlineStr">
        <is>
          <t>3</t>
        </is>
      </c>
      <c r="G1806" t="inlineStr">
        <is>
          <t>35</t>
        </is>
      </c>
      <c r="H1806" t="inlineStr">
        <is>
          <t>357</t>
        </is>
      </c>
      <c r="I1806" t="inlineStr">
        <is>
          <t>3578</t>
        </is>
      </c>
      <c r="J1806" t="inlineStr">
        <is>
          <t xml:space="preserve">Інші нараховані доходи </t>
        </is>
      </c>
      <c r="K1806" t="inlineStr">
        <is>
          <t>А</t>
        </is>
      </c>
      <c r="L1806" t="n">
        <v>41.79795</v>
      </c>
      <c r="M1806" t="n">
        <v>41.79795</v>
      </c>
      <c r="N1806" t="n">
        <v>0</v>
      </c>
      <c r="O1806" t="n">
        <v>41.63113</v>
      </c>
      <c r="P1806" t="n">
        <v>41.63113</v>
      </c>
      <c r="Q1806" t="n">
        <v>0</v>
      </c>
      <c r="R1806" t="n">
        <v>16.8972</v>
      </c>
      <c r="S1806" t="n">
        <v>16.8972</v>
      </c>
      <c r="T1806" t="n">
        <v>0</v>
      </c>
    </row>
    <row r="1807">
      <c r="A1807" t="inlineStr">
        <is>
          <t>381</t>
        </is>
      </c>
      <c r="B1807" t="inlineStr">
        <is>
          <t>АТ "МОТОР-БАНК"нпб</t>
        </is>
      </c>
      <c r="C1807" t="inlineStr">
        <is>
          <t>інше</t>
        </is>
      </c>
      <c r="D1807" t="inlineStr">
        <is>
          <t>Активи</t>
        </is>
      </c>
      <c r="E1807" t="inlineStr">
        <is>
          <t>(без привʼязки)</t>
        </is>
      </c>
      <c r="F1807" t="inlineStr">
        <is>
          <t>3</t>
        </is>
      </c>
      <c r="G1807" t="inlineStr">
        <is>
          <t>35</t>
        </is>
      </c>
      <c r="H1807" t="inlineStr">
        <is>
          <t>359</t>
        </is>
      </c>
      <c r="I1807" t="inlineStr">
        <is>
          <t>3590</t>
        </is>
      </c>
      <c r="J1807" t="inlineStr">
        <is>
          <t xml:space="preserve">Резерви під нефінансову дебіторську заборгованість за операціями банку </t>
        </is>
      </c>
      <c r="K1807" t="inlineStr">
        <is>
          <t>П</t>
        </is>
      </c>
      <c r="L1807" t="n">
        <v>8.020820000000001</v>
      </c>
      <c r="M1807" t="n">
        <v>7.02879</v>
      </c>
      <c r="N1807" t="n">
        <v>0.99203</v>
      </c>
      <c r="O1807" t="n">
        <v>11.1354</v>
      </c>
      <c r="P1807" t="n">
        <v>10.32206</v>
      </c>
      <c r="Q1807" t="n">
        <v>0.81334</v>
      </c>
      <c r="R1807" t="n">
        <v>-239.39763</v>
      </c>
      <c r="S1807" t="n">
        <v>-197.55405</v>
      </c>
      <c r="T1807" t="n">
        <v>-41.84358</v>
      </c>
    </row>
    <row r="1808">
      <c r="A1808" t="inlineStr">
        <is>
          <t>381</t>
        </is>
      </c>
      <c r="B1808" t="inlineStr">
        <is>
          <t>АТ "МОТОР-БАНК"нпб</t>
        </is>
      </c>
      <c r="C1808" t="inlineStr">
        <is>
          <t>інше</t>
        </is>
      </c>
      <c r="D1808" t="inlineStr">
        <is>
          <t>Активи</t>
        </is>
      </c>
      <c r="E1808" t="inlineStr">
        <is>
          <t>(без привʼязки)</t>
        </is>
      </c>
      <c r="F1808" t="inlineStr">
        <is>
          <t>3</t>
        </is>
      </c>
      <c r="G1808" t="inlineStr">
        <is>
          <t>35</t>
        </is>
      </c>
      <c r="H1808" t="inlineStr">
        <is>
          <t>359</t>
        </is>
      </c>
      <c r="I1808" t="inlineStr">
        <is>
          <t>3599</t>
        </is>
      </c>
      <c r="J1808" t="inlineStr">
        <is>
          <t xml:space="preserve">Резерви під фінансову дебіторську заборгованість за операціями банку </t>
        </is>
      </c>
      <c r="K1808" t="inlineStr">
        <is>
          <t>П</t>
        </is>
      </c>
      <c r="L1808" t="n">
        <v>0.38187</v>
      </c>
      <c r="M1808" t="n">
        <v>0.38187</v>
      </c>
      <c r="N1808" t="n">
        <v>0</v>
      </c>
      <c r="O1808" t="n">
        <v>4.13424</v>
      </c>
      <c r="P1808" t="n">
        <v>4.13424</v>
      </c>
      <c r="Q1808" t="n">
        <v>0</v>
      </c>
      <c r="R1808" t="n">
        <v>-123.79787</v>
      </c>
      <c r="S1808" t="n">
        <v>-123.79787</v>
      </c>
      <c r="T1808" t="n">
        <v>0</v>
      </c>
    </row>
    <row r="1809">
      <c r="A1809" t="inlineStr">
        <is>
          <t>381</t>
        </is>
      </c>
      <c r="B1809" t="inlineStr">
        <is>
          <t>АТ "МОТОР-БАНК"нпб</t>
        </is>
      </c>
      <c r="C1809" t="inlineStr">
        <is>
          <t>інше</t>
        </is>
      </c>
      <c r="D1809" t="inlineStr">
        <is>
          <t>Активи</t>
        </is>
      </c>
      <c r="E1809" t="inlineStr">
        <is>
          <t>(без привʼязки)</t>
        </is>
      </c>
      <c r="F1809" t="inlineStr">
        <is>
          <t>3</t>
        </is>
      </c>
      <c r="G1809" t="inlineStr">
        <is>
          <t>37</t>
        </is>
      </c>
      <c r="H1809" t="inlineStr">
        <is>
          <t>370</t>
        </is>
      </c>
      <c r="I1809" t="inlineStr">
        <is>
          <t>3705</t>
        </is>
      </c>
      <c r="J1809" t="inlineStr">
        <is>
          <t>Клірингові рахунки за розрахунками платіжними картками</t>
        </is>
      </c>
      <c r="K1809" t="inlineStr">
        <is>
          <t>А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381</t>
        </is>
      </c>
      <c r="B1810" t="inlineStr">
        <is>
          <t>АТ "МОТОР-БАНК"нпб</t>
        </is>
      </c>
      <c r="C1810" t="inlineStr">
        <is>
          <t>інше</t>
        </is>
      </c>
      <c r="D1810" t="inlineStr">
        <is>
          <t>Активи</t>
        </is>
      </c>
      <c r="E1810" t="inlineStr">
        <is>
          <t>(без привʼязки)</t>
        </is>
      </c>
      <c r="F1810" t="inlineStr">
        <is>
          <t>3</t>
        </is>
      </c>
      <c r="G1810" t="inlineStr">
        <is>
          <t>37</t>
        </is>
      </c>
      <c r="H1810" t="inlineStr">
        <is>
          <t>370</t>
        </is>
      </c>
      <c r="I1810" t="inlineStr">
        <is>
          <t>3706</t>
        </is>
      </c>
      <c r="J1810" t="inlineStr">
        <is>
          <t>Клірингові рахунки за іншими розрахунками</t>
        </is>
      </c>
      <c r="K1810" t="inlineStr">
        <is>
          <t>А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381</t>
        </is>
      </c>
      <c r="B1811" t="inlineStr">
        <is>
          <t>АТ "МОТОР-БАНК"нпб</t>
        </is>
      </c>
      <c r="C1811" t="inlineStr">
        <is>
          <t>інше</t>
        </is>
      </c>
      <c r="D1811" t="inlineStr">
        <is>
          <t>Активи</t>
        </is>
      </c>
      <c r="E1811" t="inlineStr">
        <is>
          <t>(без привʼязки)</t>
        </is>
      </c>
      <c r="F1811" t="inlineStr">
        <is>
          <t>3</t>
        </is>
      </c>
      <c r="G1811" t="inlineStr">
        <is>
          <t>37</t>
        </is>
      </c>
      <c r="H1811" t="inlineStr">
        <is>
          <t>371</t>
        </is>
      </c>
      <c r="I1811" t="inlineStr">
        <is>
          <t>3710</t>
        </is>
      </c>
      <c r="J1811" t="inlineStr">
        <is>
          <t>Дебетові суми до з'ясування</t>
        </is>
      </c>
      <c r="K1811" t="inlineStr">
        <is>
          <t>А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381</t>
        </is>
      </c>
      <c r="B1812" t="inlineStr">
        <is>
          <t>АТ "МОТОР-БАНК"нпб</t>
        </is>
      </c>
      <c r="C1812" t="inlineStr">
        <is>
          <t>інше</t>
        </is>
      </c>
      <c r="D1812" t="inlineStr">
        <is>
          <t>Активи</t>
        </is>
      </c>
      <c r="E1812" t="inlineStr">
        <is>
          <t>(без привʼязки)</t>
        </is>
      </c>
      <c r="F1812" t="inlineStr">
        <is>
          <t>3</t>
        </is>
      </c>
      <c r="G1812" t="inlineStr">
        <is>
          <t>37</t>
        </is>
      </c>
      <c r="H1812" t="inlineStr">
        <is>
          <t>373</t>
        </is>
      </c>
      <c r="I1812" t="inlineStr">
        <is>
          <t>3739</t>
        </is>
      </c>
      <c r="J1812" t="inlineStr">
        <is>
          <t>Транзитний рахунок за іншими розрахунками</t>
        </is>
      </c>
      <c r="K1812" t="inlineStr">
        <is>
          <t>А</t>
        </is>
      </c>
      <c r="L1812" t="n">
        <v>2761650.63947</v>
      </c>
      <c r="M1812" t="n">
        <v>2761650.63947</v>
      </c>
      <c r="N1812" t="n">
        <v>0</v>
      </c>
      <c r="O1812" t="n">
        <v>2761651.27551</v>
      </c>
      <c r="P1812" t="n">
        <v>2761651.27551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381</t>
        </is>
      </c>
      <c r="B1813" t="inlineStr">
        <is>
          <t>АТ "МОТОР-БАНК"нпб</t>
        </is>
      </c>
      <c r="C1813" t="inlineStr">
        <is>
          <t>інше</t>
        </is>
      </c>
      <c r="D1813" t="inlineStr">
        <is>
          <t>Активи</t>
        </is>
      </c>
      <c r="E1813" t="inlineStr">
        <is>
          <t>(без привʼязки)</t>
        </is>
      </c>
      <c r="F1813" t="inlineStr">
        <is>
          <t>3</t>
        </is>
      </c>
      <c r="G1813" t="inlineStr">
        <is>
          <t>38</t>
        </is>
      </c>
      <c r="H1813" t="inlineStr">
        <is>
          <t>380</t>
        </is>
      </c>
      <c r="I1813" t="inlineStr">
        <is>
          <t>3800</t>
        </is>
      </c>
      <c r="J1813" t="inlineStr">
        <is>
          <t>Позиція банку щодо іноземної валюти та банківських металів</t>
        </is>
      </c>
      <c r="K1813" t="inlineStr">
        <is>
          <t>А</t>
        </is>
      </c>
      <c r="L1813" t="n">
        <v>309120.04326</v>
      </c>
      <c r="M1813" t="n">
        <v>0</v>
      </c>
      <c r="N1813" t="n">
        <v>309120.04326</v>
      </c>
      <c r="O1813" t="n">
        <v>303603.55192</v>
      </c>
      <c r="P1813" t="n">
        <v>0</v>
      </c>
      <c r="Q1813" t="n">
        <v>303603.55192</v>
      </c>
      <c r="R1813" t="n">
        <v>8196560.75514</v>
      </c>
      <c r="S1813" t="n">
        <v>0</v>
      </c>
      <c r="T1813" t="n">
        <v>8196560.75514</v>
      </c>
    </row>
    <row r="1814">
      <c r="A1814" t="inlineStr">
        <is>
          <t>381</t>
        </is>
      </c>
      <c r="B1814" t="inlineStr">
        <is>
          <t>АТ "МОТОР-БАНК"нпб</t>
        </is>
      </c>
      <c r="C1814" t="inlineStr">
        <is>
          <t>інше</t>
        </is>
      </c>
      <c r="D1814" t="inlineStr">
        <is>
          <t>Активи</t>
        </is>
      </c>
      <c r="E1814" t="inlineStr">
        <is>
          <t>(без привʼязки)</t>
        </is>
      </c>
      <c r="F1814" t="inlineStr">
        <is>
          <t>3</t>
        </is>
      </c>
      <c r="G1814" t="inlineStr">
        <is>
          <t>38</t>
        </is>
      </c>
      <c r="H1814" t="inlineStr">
        <is>
          <t>380</t>
        </is>
      </c>
      <c r="I1814" t="inlineStr">
        <is>
          <t>3801</t>
        </is>
      </c>
      <c r="J1814" t="inlineStr">
        <is>
          <t>Еквівалент позиції банку щодо іноземної валюти та банківських металів</t>
        </is>
      </c>
      <c r="K1814" t="inlineStr">
        <is>
          <t>П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-8196560.75514</v>
      </c>
      <c r="S1814" t="n">
        <v>-8196560.75514</v>
      </c>
      <c r="T1814" t="n">
        <v>0</v>
      </c>
    </row>
    <row r="1815">
      <c r="A1815" t="inlineStr">
        <is>
          <t>381</t>
        </is>
      </c>
      <c r="B1815" t="inlineStr">
        <is>
          <t>АТ "МОТОР-БАНК"нпб</t>
        </is>
      </c>
      <c r="C1815" t="inlineStr">
        <is>
          <t>інше</t>
        </is>
      </c>
      <c r="D1815" t="inlineStr">
        <is>
          <t>Активи</t>
        </is>
      </c>
      <c r="E1815" t="inlineStr">
        <is>
          <t>(без привʼязки)</t>
        </is>
      </c>
      <c r="F1815" t="inlineStr">
        <is>
          <t>3</t>
        </is>
      </c>
      <c r="G1815" t="inlineStr">
        <is>
          <t>39</t>
        </is>
      </c>
      <c r="H1815" t="inlineStr">
        <is>
          <t>390</t>
        </is>
      </c>
      <c r="I1815" t="inlineStr">
        <is>
          <t>3900</t>
        </is>
      </c>
      <c r="J1815" t="inlineStr">
        <is>
          <t>Рахунки філій, що відкриті в банку</t>
        </is>
      </c>
      <c r="K1815" t="inlineStr">
        <is>
          <t>А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381</t>
        </is>
      </c>
      <c r="B1816" t="inlineStr">
        <is>
          <t>АТ "МОТОР-БАНК"нпб</t>
        </is>
      </c>
      <c r="C1816" t="inlineStr">
        <is>
          <t>інше</t>
        </is>
      </c>
      <c r="D1816" t="inlineStr">
        <is>
          <t>Активи</t>
        </is>
      </c>
      <c r="E1816" t="inlineStr">
        <is>
          <t>(без привʼязки)</t>
        </is>
      </c>
      <c r="F1816" t="inlineStr">
        <is>
          <t>3</t>
        </is>
      </c>
      <c r="G1816" t="inlineStr">
        <is>
          <t>39</t>
        </is>
      </c>
      <c r="H1816" t="inlineStr">
        <is>
          <t>390</t>
        </is>
      </c>
      <c r="I1816" t="inlineStr">
        <is>
          <t>3901</t>
        </is>
      </c>
      <c r="J1816" t="inlineStr">
        <is>
          <t>Рахунки, що відкриті для філій банку</t>
        </is>
      </c>
      <c r="K1816" t="inlineStr">
        <is>
          <t>А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381</t>
        </is>
      </c>
      <c r="B1817" t="inlineStr">
        <is>
          <t>АТ "МОТОР-БАНК"нпб</t>
        </is>
      </c>
      <c r="C1817" t="inlineStr">
        <is>
          <t>інше</t>
        </is>
      </c>
      <c r="D1817" t="inlineStr">
        <is>
          <t>Активи</t>
        </is>
      </c>
      <c r="E1817" t="inlineStr">
        <is>
          <t>(без привʼязки)</t>
        </is>
      </c>
      <c r="F1817" t="inlineStr">
        <is>
          <t>3</t>
        </is>
      </c>
      <c r="G1817" t="inlineStr">
        <is>
          <t>39</t>
        </is>
      </c>
      <c r="H1817" t="inlineStr">
        <is>
          <t>390</t>
        </is>
      </c>
      <c r="I1817" t="inlineStr">
        <is>
          <t>3902</t>
        </is>
      </c>
      <c r="J1817" t="inlineStr">
        <is>
          <t>Розрахунки за коштами, що надані філіям банку</t>
        </is>
      </c>
      <c r="K1817" t="inlineStr">
        <is>
          <t>А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381</t>
        </is>
      </c>
      <c r="B1818" t="inlineStr">
        <is>
          <t>АТ "МОТОР-БАНК"нпб</t>
        </is>
      </c>
      <c r="C1818" t="inlineStr">
        <is>
          <t>інше</t>
        </is>
      </c>
      <c r="D1818" t="inlineStr">
        <is>
          <t>Активи</t>
        </is>
      </c>
      <c r="E1818" t="inlineStr">
        <is>
          <t>(без привʼязки)</t>
        </is>
      </c>
      <c r="F1818" t="inlineStr">
        <is>
          <t>3</t>
        </is>
      </c>
      <c r="G1818" t="inlineStr">
        <is>
          <t>39</t>
        </is>
      </c>
      <c r="H1818" t="inlineStr">
        <is>
          <t>390</t>
        </is>
      </c>
      <c r="I1818" t="inlineStr">
        <is>
          <t>3904</t>
        </is>
      </c>
      <c r="J1818" t="inlineStr">
        <is>
          <t>Нараховані доходи за коштами, що надані філіям банку</t>
        </is>
      </c>
      <c r="K1818" t="inlineStr">
        <is>
          <t>А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381</t>
        </is>
      </c>
      <c r="B1819" t="inlineStr">
        <is>
          <t>АТ "МОТОР-БАНК"нпб</t>
        </is>
      </c>
      <c r="C1819" t="inlineStr">
        <is>
          <t>інше</t>
        </is>
      </c>
      <c r="D1819" t="inlineStr">
        <is>
          <t>Активи</t>
        </is>
      </c>
      <c r="E1819" t="inlineStr">
        <is>
          <t>(без привʼязки)</t>
        </is>
      </c>
      <c r="F1819" t="inlineStr">
        <is>
          <t>3</t>
        </is>
      </c>
      <c r="G1819" t="inlineStr">
        <is>
          <t>39</t>
        </is>
      </c>
      <c r="H1819" t="inlineStr">
        <is>
          <t>390</t>
        </is>
      </c>
      <c r="I1819" t="inlineStr">
        <is>
          <t>3906</t>
        </is>
      </c>
      <c r="J1819" t="inlineStr">
        <is>
          <t>Дебіторська заборгованість за операціями з готівкою між філіями банку</t>
        </is>
      </c>
      <c r="K1819" t="inlineStr">
        <is>
          <t>А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381</t>
        </is>
      </c>
      <c r="B1820" t="inlineStr">
        <is>
          <t>АТ "МОТОР-БАНК"нпб</t>
        </is>
      </c>
      <c r="C1820" t="inlineStr">
        <is>
          <t>інше</t>
        </is>
      </c>
      <c r="D1820" t="inlineStr">
        <is>
          <t>Активи</t>
        </is>
      </c>
      <c r="E1820" t="inlineStr">
        <is>
          <t>(без привʼязки)</t>
        </is>
      </c>
      <c r="F1820" t="inlineStr">
        <is>
          <t>4</t>
        </is>
      </c>
      <c r="G1820" t="inlineStr">
        <is>
          <t>41</t>
        </is>
      </c>
      <c r="H1820" t="inlineStr">
        <is>
          <t>410</t>
        </is>
      </c>
      <c r="I1820" t="inlineStr">
        <is>
          <t>4105</t>
        </is>
      </c>
      <c r="J1820" t="inlineStr">
        <is>
          <t>Інвестиції в інші асоційовані компанії</t>
        </is>
      </c>
      <c r="K1820" t="inlineStr">
        <is>
          <t>А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381</t>
        </is>
      </c>
      <c r="B1821" t="inlineStr">
        <is>
          <t>АТ "МОТОР-БАНК"нпб</t>
        </is>
      </c>
      <c r="C1821" t="inlineStr">
        <is>
          <t>інше</t>
        </is>
      </c>
      <c r="D1821" t="inlineStr">
        <is>
          <t>Активи</t>
        </is>
      </c>
      <c r="E1821" t="inlineStr">
        <is>
          <t>(без привʼязки)</t>
        </is>
      </c>
      <c r="F1821" t="inlineStr">
        <is>
          <t>4</t>
        </is>
      </c>
      <c r="G1821" t="inlineStr">
        <is>
          <t>42</t>
        </is>
      </c>
      <c r="H1821" t="inlineStr">
        <is>
          <t>420</t>
        </is>
      </c>
      <c r="I1821" t="inlineStr">
        <is>
          <t>4203</t>
        </is>
      </c>
      <c r="J1821" t="inlineStr">
        <is>
          <t>Інвестиції в дочірні небанківські фінансові установи</t>
        </is>
      </c>
      <c r="K1821" t="inlineStr">
        <is>
          <t>А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381</t>
        </is>
      </c>
      <c r="B1822" t="inlineStr">
        <is>
          <t>АТ "МОТОР-БАНК"нпб</t>
        </is>
      </c>
      <c r="C1822" t="inlineStr">
        <is>
          <t>інше</t>
        </is>
      </c>
      <c r="D1822" t="inlineStr">
        <is>
          <t>Активи</t>
        </is>
      </c>
      <c r="E1822" t="inlineStr">
        <is>
          <t>(без привʼязки)</t>
        </is>
      </c>
      <c r="F1822" t="inlineStr">
        <is>
          <t>4</t>
        </is>
      </c>
      <c r="G1822" t="inlineStr">
        <is>
          <t>42</t>
        </is>
      </c>
      <c r="H1822" t="inlineStr">
        <is>
          <t>420</t>
        </is>
      </c>
      <c r="I1822" t="inlineStr">
        <is>
          <t>4205</t>
        </is>
      </c>
      <c r="J1822" t="inlineStr">
        <is>
          <t>Інвестиції в інші дочірні компанії</t>
        </is>
      </c>
      <c r="K1822" t="inlineStr">
        <is>
          <t>А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381</t>
        </is>
      </c>
      <c r="B1823" t="inlineStr">
        <is>
          <t>АТ "МОТОР-БАНК"нпб</t>
        </is>
      </c>
      <c r="C1823" t="inlineStr">
        <is>
          <t>інше</t>
        </is>
      </c>
      <c r="D1823" t="inlineStr">
        <is>
          <t>Активи</t>
        </is>
      </c>
      <c r="E1823" t="inlineStr">
        <is>
          <t>(без привʼязки)</t>
        </is>
      </c>
      <c r="F1823" t="inlineStr">
        <is>
          <t>4</t>
        </is>
      </c>
      <c r="G1823" t="inlineStr">
        <is>
          <t>43</t>
        </is>
      </c>
      <c r="H1823" t="inlineStr">
        <is>
          <t>430</t>
        </is>
      </c>
      <c r="I1823" t="inlineStr">
        <is>
          <t>4300</t>
        </is>
      </c>
      <c r="J1823" t="inlineStr">
        <is>
          <t>Нематеріальні активи</t>
        </is>
      </c>
      <c r="K1823" t="inlineStr">
        <is>
          <t>А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18138.05583</v>
      </c>
      <c r="S1823" t="n">
        <v>18138.05583</v>
      </c>
      <c r="T1823" t="n">
        <v>0</v>
      </c>
    </row>
    <row r="1824">
      <c r="A1824" t="inlineStr">
        <is>
          <t>381</t>
        </is>
      </c>
      <c r="B1824" t="inlineStr">
        <is>
          <t>АТ "МОТОР-БАНК"нпб</t>
        </is>
      </c>
      <c r="C1824" t="inlineStr">
        <is>
          <t>інше</t>
        </is>
      </c>
      <c r="D1824" t="inlineStr">
        <is>
          <t>Активи</t>
        </is>
      </c>
      <c r="E1824" t="inlineStr">
        <is>
          <t>(без привʼязки)</t>
        </is>
      </c>
      <c r="F1824" t="inlineStr">
        <is>
          <t>4</t>
        </is>
      </c>
      <c r="G1824" t="inlineStr">
        <is>
          <t>43</t>
        </is>
      </c>
      <c r="H1824" t="inlineStr">
        <is>
          <t>430</t>
        </is>
      </c>
      <c r="I1824" t="inlineStr">
        <is>
          <t>4309</t>
        </is>
      </c>
      <c r="J1824" t="inlineStr">
        <is>
          <t>Накопичена амортизація нематеріальних активів</t>
        </is>
      </c>
      <c r="K1824" t="inlineStr">
        <is>
          <t>П</t>
        </is>
      </c>
      <c r="L1824" t="n">
        <v>0</v>
      </c>
      <c r="M1824" t="n">
        <v>0</v>
      </c>
      <c r="N1824" t="n">
        <v>0</v>
      </c>
      <c r="O1824" t="n">
        <v>121.24649</v>
      </c>
      <c r="P1824" t="n">
        <v>121.24649</v>
      </c>
      <c r="Q1824" t="n">
        <v>0</v>
      </c>
      <c r="R1824" t="n">
        <v>-9229.99741</v>
      </c>
      <c r="S1824" t="n">
        <v>-9229.99741</v>
      </c>
      <c r="T1824" t="n">
        <v>0</v>
      </c>
    </row>
    <row r="1825">
      <c r="A1825" t="inlineStr">
        <is>
          <t>381</t>
        </is>
      </c>
      <c r="B1825" t="inlineStr">
        <is>
          <t>АТ "МОТОР-БАНК"нпб</t>
        </is>
      </c>
      <c r="C1825" t="inlineStr">
        <is>
          <t>інше</t>
        </is>
      </c>
      <c r="D1825" t="inlineStr">
        <is>
          <t>Активи</t>
        </is>
      </c>
      <c r="E1825" t="inlineStr">
        <is>
          <t>(без привʼязки)</t>
        </is>
      </c>
      <c r="F1825" t="inlineStr">
        <is>
          <t>4</t>
        </is>
      </c>
      <c r="G1825" t="inlineStr">
        <is>
          <t>43</t>
        </is>
      </c>
      <c r="H1825" t="inlineStr">
        <is>
          <t>431</t>
        </is>
      </c>
      <c r="I1825" t="inlineStr">
        <is>
          <t>4310</t>
        </is>
      </c>
      <c r="J1825" t="inlineStr">
        <is>
          <t>Капітальні інвестиції за не введеними в експлуатацію нематеріальними активами</t>
        </is>
      </c>
      <c r="K1825" t="inlineStr">
        <is>
          <t>А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495.542</v>
      </c>
      <c r="S1825" t="n">
        <v>495.542</v>
      </c>
      <c r="T1825" t="n">
        <v>0</v>
      </c>
    </row>
    <row r="1826">
      <c r="A1826" t="inlineStr">
        <is>
          <t>381</t>
        </is>
      </c>
      <c r="B1826" t="inlineStr">
        <is>
          <t>АТ "МОТОР-БАНК"нпб</t>
        </is>
      </c>
      <c r="C1826" t="inlineStr">
        <is>
          <t>інше</t>
        </is>
      </c>
      <c r="D1826" t="inlineStr">
        <is>
          <t>Активи</t>
        </is>
      </c>
      <c r="E1826" t="inlineStr">
        <is>
          <t>(без привʼязки)</t>
        </is>
      </c>
      <c r="F1826" t="inlineStr">
        <is>
          <t>4</t>
        </is>
      </c>
      <c r="G1826" t="inlineStr">
        <is>
          <t>44</t>
        </is>
      </c>
      <c r="H1826" t="inlineStr">
        <is>
          <t>440</t>
        </is>
      </c>
      <c r="I1826" t="inlineStr">
        <is>
          <t>4400</t>
        </is>
      </c>
      <c r="J1826" t="inlineStr">
        <is>
          <t>Основні засоби</t>
        </is>
      </c>
      <c r="K1826" t="inlineStr">
        <is>
          <t>А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57710.14363</v>
      </c>
      <c r="S1826" t="n">
        <v>57710.14363</v>
      </c>
      <c r="T1826" t="n">
        <v>0</v>
      </c>
    </row>
    <row r="1827">
      <c r="A1827" t="inlineStr">
        <is>
          <t>381</t>
        </is>
      </c>
      <c r="B1827" t="inlineStr">
        <is>
          <t>АТ "МОТОР-БАНК"нпб</t>
        </is>
      </c>
      <c r="C1827" t="inlineStr">
        <is>
          <t>інше</t>
        </is>
      </c>
      <c r="D1827" t="inlineStr">
        <is>
          <t>Активи</t>
        </is>
      </c>
      <c r="E1827" t="inlineStr">
        <is>
          <t>(без привʼязки)</t>
        </is>
      </c>
      <c r="F1827" t="inlineStr">
        <is>
          <t>4</t>
        </is>
      </c>
      <c r="G1827" t="inlineStr">
        <is>
          <t>44</t>
        </is>
      </c>
      <c r="H1827" t="inlineStr">
        <is>
          <t>440</t>
        </is>
      </c>
      <c r="I1827" t="inlineStr">
        <is>
          <t>4409</t>
        </is>
      </c>
      <c r="J1827" t="inlineStr">
        <is>
          <t>Знос основних засобів</t>
        </is>
      </c>
      <c r="K1827" t="inlineStr">
        <is>
          <t>П</t>
        </is>
      </c>
      <c r="L1827" t="n">
        <v>0</v>
      </c>
      <c r="M1827" t="n">
        <v>0</v>
      </c>
      <c r="N1827" t="n">
        <v>0</v>
      </c>
      <c r="O1827" t="n">
        <v>106.25825</v>
      </c>
      <c r="P1827" t="n">
        <v>106.25825</v>
      </c>
      <c r="Q1827" t="n">
        <v>0</v>
      </c>
      <c r="R1827" t="n">
        <v>-40380.82075</v>
      </c>
      <c r="S1827" t="n">
        <v>-40380.82075</v>
      </c>
      <c r="T1827" t="n">
        <v>0</v>
      </c>
    </row>
    <row r="1828">
      <c r="A1828" t="inlineStr">
        <is>
          <t>381</t>
        </is>
      </c>
      <c r="B1828" t="inlineStr">
        <is>
          <t>АТ "МОТОР-БАНК"нпб</t>
        </is>
      </c>
      <c r="C1828" t="inlineStr">
        <is>
          <t>інше</t>
        </is>
      </c>
      <c r="D1828" t="inlineStr">
        <is>
          <t>Активи</t>
        </is>
      </c>
      <c r="E1828" t="inlineStr">
        <is>
          <t>(без привʼязки)</t>
        </is>
      </c>
      <c r="F1828" t="inlineStr">
        <is>
          <t>4</t>
        </is>
      </c>
      <c r="G1828" t="inlineStr">
        <is>
          <t>44</t>
        </is>
      </c>
      <c r="H1828" t="inlineStr">
        <is>
          <t>441</t>
        </is>
      </c>
      <c r="I1828" t="inlineStr">
        <is>
          <t>4410</t>
        </is>
      </c>
      <c r="J1828" t="inlineStr">
        <is>
          <t>Інвестиційна нерухомість</t>
        </is>
      </c>
      <c r="K1828" t="inlineStr">
        <is>
          <t>А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58.80634</v>
      </c>
      <c r="S1828" t="n">
        <v>58.80634</v>
      </c>
      <c r="T1828" t="n">
        <v>0</v>
      </c>
    </row>
    <row r="1829">
      <c r="A1829" t="inlineStr">
        <is>
          <t>381</t>
        </is>
      </c>
      <c r="B1829" t="inlineStr">
        <is>
          <t>АТ "МОТОР-БАНК"нпб</t>
        </is>
      </c>
      <c r="C1829" t="inlineStr">
        <is>
          <t>інше</t>
        </is>
      </c>
      <c r="D1829" t="inlineStr">
        <is>
          <t>Активи</t>
        </is>
      </c>
      <c r="E1829" t="inlineStr">
        <is>
          <t>(без привʼязки)</t>
        </is>
      </c>
      <c r="F1829" t="inlineStr">
        <is>
          <t>4</t>
        </is>
      </c>
      <c r="G1829" t="inlineStr">
        <is>
          <t>44</t>
        </is>
      </c>
      <c r="H1829" t="inlineStr">
        <is>
          <t>441</t>
        </is>
      </c>
      <c r="I1829" t="inlineStr">
        <is>
          <t>4419</t>
        </is>
      </c>
      <c r="J1829" t="inlineStr">
        <is>
          <t>Знос інвестиційної нерухомості</t>
        </is>
      </c>
      <c r="K1829" t="inlineStr">
        <is>
          <t>П</t>
        </is>
      </c>
      <c r="L1829" t="n">
        <v>0</v>
      </c>
      <c r="M1829" t="n">
        <v>0</v>
      </c>
      <c r="N1829" t="n">
        <v>0</v>
      </c>
      <c r="O1829" t="n">
        <v>0.11772</v>
      </c>
      <c r="P1829" t="n">
        <v>0.11772</v>
      </c>
      <c r="Q1829" t="n">
        <v>0</v>
      </c>
      <c r="R1829" t="n">
        <v>-40.32332</v>
      </c>
      <c r="S1829" t="n">
        <v>-40.32332</v>
      </c>
      <c r="T1829" t="n">
        <v>0</v>
      </c>
    </row>
    <row r="1830">
      <c r="A1830" t="inlineStr">
        <is>
          <t>381</t>
        </is>
      </c>
      <c r="B1830" t="inlineStr">
        <is>
          <t>АТ "МОТОР-БАНК"нпб</t>
        </is>
      </c>
      <c r="C1830" t="inlineStr">
        <is>
          <t>інше</t>
        </is>
      </c>
      <c r="D1830" t="inlineStr">
        <is>
          <t>Активи</t>
        </is>
      </c>
      <c r="E1830" t="inlineStr">
        <is>
          <t>(без привʼязки)</t>
        </is>
      </c>
      <c r="F1830" t="inlineStr">
        <is>
          <t>4</t>
        </is>
      </c>
      <c r="G1830" t="inlineStr">
        <is>
          <t>44</t>
        </is>
      </c>
      <c r="H1830" t="inlineStr">
        <is>
          <t>443</t>
        </is>
      </c>
      <c r="I1830" t="inlineStr">
        <is>
          <t>4430</t>
        </is>
      </c>
      <c r="J1830" t="inlineStr">
        <is>
          <t>Капітальні інвестиції за незавершеним будівництвом і за не введеними в експлуатацію основними засобами</t>
        </is>
      </c>
      <c r="K1830" t="inlineStr">
        <is>
          <t>А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29.925</v>
      </c>
      <c r="S1830" t="n">
        <v>29.925</v>
      </c>
      <c r="T1830" t="n">
        <v>0</v>
      </c>
    </row>
    <row r="1831">
      <c r="A1831" t="inlineStr">
        <is>
          <t>381</t>
        </is>
      </c>
      <c r="B1831" t="inlineStr">
        <is>
          <t>АТ "МОТОР-БАНК"нпб</t>
        </is>
      </c>
      <c r="C1831" t="inlineStr">
        <is>
          <t>інше</t>
        </is>
      </c>
      <c r="D1831" t="inlineStr">
        <is>
          <t>Активи</t>
        </is>
      </c>
      <c r="E1831" t="inlineStr">
        <is>
          <t>(без привʼязки)</t>
        </is>
      </c>
      <c r="F1831" t="inlineStr">
        <is>
          <t>4</t>
        </is>
      </c>
      <c r="G1831" t="inlineStr">
        <is>
          <t>44</t>
        </is>
      </c>
      <c r="H1831" t="inlineStr">
        <is>
          <t>443</t>
        </is>
      </c>
      <c r="I1831" t="inlineStr">
        <is>
          <t>4431</t>
        </is>
      </c>
      <c r="J1831" t="inlineStr">
        <is>
          <t>Обладнання, що потребує монтажу</t>
        </is>
      </c>
      <c r="K1831" t="inlineStr">
        <is>
          <t>А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381</t>
        </is>
      </c>
      <c r="B1832" t="inlineStr">
        <is>
          <t>АТ "МОТОР-БАНК"нпб</t>
        </is>
      </c>
      <c r="C1832" t="inlineStr">
        <is>
          <t>інше</t>
        </is>
      </c>
      <c r="D1832" t="inlineStr">
        <is>
          <t>Активи</t>
        </is>
      </c>
      <c r="E1832" t="inlineStr">
        <is>
          <t>(без привʼязки)</t>
        </is>
      </c>
      <c r="F1832" t="inlineStr">
        <is>
          <t>4</t>
        </is>
      </c>
      <c r="G1832" t="inlineStr">
        <is>
          <t>45</t>
        </is>
      </c>
      <c r="H1832" t="inlineStr">
        <is>
          <t>450</t>
        </is>
      </c>
      <c r="I1832" t="inlineStr">
        <is>
          <t>4500</t>
        </is>
      </c>
      <c r="J1832" t="inlineStr">
        <is>
          <t>Інші необоротні матеріальні активи</t>
        </is>
      </c>
      <c r="K1832" t="inlineStr">
        <is>
          <t>А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8493.17864</v>
      </c>
      <c r="S1832" t="n">
        <v>8493.17864</v>
      </c>
      <c r="T1832" t="n">
        <v>0</v>
      </c>
    </row>
    <row r="1833">
      <c r="A1833" t="inlineStr">
        <is>
          <t>381</t>
        </is>
      </c>
      <c r="B1833" t="inlineStr">
        <is>
          <t>АТ "МОТОР-БАНК"нпб</t>
        </is>
      </c>
      <c r="C1833" t="inlineStr">
        <is>
          <t>інше</t>
        </is>
      </c>
      <c r="D1833" t="inlineStr">
        <is>
          <t>Активи</t>
        </is>
      </c>
      <c r="E1833" t="inlineStr">
        <is>
          <t>(без привʼязки)</t>
        </is>
      </c>
      <c r="F1833" t="inlineStr">
        <is>
          <t>4</t>
        </is>
      </c>
      <c r="G1833" t="inlineStr">
        <is>
          <t>45</t>
        </is>
      </c>
      <c r="H1833" t="inlineStr">
        <is>
          <t>450</t>
        </is>
      </c>
      <c r="I1833" t="inlineStr">
        <is>
          <t>4509</t>
        </is>
      </c>
      <c r="J1833" t="inlineStr">
        <is>
          <t>Знос інших необоротних матеріальних активів</t>
        </is>
      </c>
      <c r="K1833" t="inlineStr">
        <is>
          <t>П</t>
        </is>
      </c>
      <c r="L1833" t="n">
        <v>0</v>
      </c>
      <c r="M1833" t="n">
        <v>0</v>
      </c>
      <c r="N1833" t="n">
        <v>0</v>
      </c>
      <c r="O1833" t="n">
        <v>0.39736</v>
      </c>
      <c r="P1833" t="n">
        <v>0.39736</v>
      </c>
      <c r="Q1833" t="n">
        <v>0</v>
      </c>
      <c r="R1833" t="n">
        <v>-8490.79444</v>
      </c>
      <c r="S1833" t="n">
        <v>-8490.79444</v>
      </c>
      <c r="T1833" t="n">
        <v>0</v>
      </c>
    </row>
    <row r="1834">
      <c r="A1834" t="inlineStr">
        <is>
          <t>381</t>
        </is>
      </c>
      <c r="B1834" t="inlineStr">
        <is>
          <t>АТ "МОТОР-БАНК"нпб</t>
        </is>
      </c>
      <c r="C1834" t="inlineStr">
        <is>
          <t>інше</t>
        </is>
      </c>
      <c r="D1834" t="inlineStr">
        <is>
          <t>Активи</t>
        </is>
      </c>
      <c r="E1834" t="inlineStr">
        <is>
          <t>(без привʼязки)</t>
        </is>
      </c>
      <c r="F1834" t="inlineStr">
        <is>
          <t>4</t>
        </is>
      </c>
      <c r="G1834" t="inlineStr">
        <is>
          <t>45</t>
        </is>
      </c>
      <c r="H1834" t="inlineStr">
        <is>
          <t>453</t>
        </is>
      </c>
      <c r="I1834" t="inlineStr">
        <is>
          <t>4530</t>
        </is>
      </c>
      <c r="J1834" t="inlineStr">
        <is>
          <t>Капітальні інвестиції за необоротними активами, що отримані в лізинг (оренду)</t>
        </is>
      </c>
      <c r="K1834" t="inlineStr">
        <is>
          <t>А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129.7603</v>
      </c>
      <c r="S1834" t="n">
        <v>129.7603</v>
      </c>
      <c r="T1834" t="n">
        <v>0</v>
      </c>
    </row>
    <row r="1835">
      <c r="A1835" t="inlineStr">
        <is>
          <t>381</t>
        </is>
      </c>
      <c r="B1835" t="inlineStr">
        <is>
          <t>АТ "МОТОР-БАНК"нпб</t>
        </is>
      </c>
      <c r="C1835" t="inlineStr">
        <is>
          <t>інше</t>
        </is>
      </c>
      <c r="D1835" t="inlineStr">
        <is>
          <t>Активи</t>
        </is>
      </c>
      <c r="E1835" t="inlineStr">
        <is>
          <t>(без привʼязки)</t>
        </is>
      </c>
      <c r="F1835" t="inlineStr">
        <is>
          <t>4</t>
        </is>
      </c>
      <c r="G1835" t="inlineStr">
        <is>
          <t>46</t>
        </is>
      </c>
      <c r="H1835" t="inlineStr">
        <is>
          <t>460</t>
        </is>
      </c>
      <c r="I1835" t="inlineStr">
        <is>
          <t>4600</t>
        </is>
      </c>
      <c r="J1835" t="inlineStr">
        <is>
          <t>Активи з права користування</t>
        </is>
      </c>
      <c r="K1835" t="inlineStr">
        <is>
          <t>А</t>
        </is>
      </c>
      <c r="L1835" t="n">
        <v>3.94063</v>
      </c>
      <c r="M1835" t="n">
        <v>3.94063</v>
      </c>
      <c r="N1835" t="n">
        <v>0</v>
      </c>
      <c r="O1835" t="n">
        <v>0</v>
      </c>
      <c r="P1835" t="n">
        <v>0</v>
      </c>
      <c r="Q1835" t="n">
        <v>0</v>
      </c>
      <c r="R1835" t="n">
        <v>20618.84849</v>
      </c>
      <c r="S1835" t="n">
        <v>20618.84849</v>
      </c>
      <c r="T1835" t="n">
        <v>0</v>
      </c>
    </row>
    <row r="1836">
      <c r="A1836" t="inlineStr">
        <is>
          <t>381</t>
        </is>
      </c>
      <c r="B1836" t="inlineStr">
        <is>
          <t>АТ "МОТОР-БАНК"нпб</t>
        </is>
      </c>
      <c r="C1836" t="inlineStr">
        <is>
          <t>інше</t>
        </is>
      </c>
      <c r="D1836" t="inlineStr">
        <is>
          <t>Активи</t>
        </is>
      </c>
      <c r="E1836" t="inlineStr">
        <is>
          <t>(без привʼязки)</t>
        </is>
      </c>
      <c r="F1836" t="inlineStr">
        <is>
          <t>4</t>
        </is>
      </c>
      <c r="G1836" t="inlineStr">
        <is>
          <t>46</t>
        </is>
      </c>
      <c r="H1836" t="inlineStr">
        <is>
          <t>460</t>
        </is>
      </c>
      <c r="I1836" t="inlineStr">
        <is>
          <t>4609</t>
        </is>
      </c>
      <c r="J1836" t="inlineStr">
        <is>
          <t>Накопичена амортизація активів з права користування</t>
        </is>
      </c>
      <c r="K1836" t="inlineStr">
        <is>
          <t>П</t>
        </is>
      </c>
      <c r="L1836" t="n">
        <v>0</v>
      </c>
      <c r="M1836" t="n">
        <v>0</v>
      </c>
      <c r="N1836" t="n">
        <v>0</v>
      </c>
      <c r="O1836" t="n">
        <v>526.0453199999999</v>
      </c>
      <c r="P1836" t="n">
        <v>526.0453199999999</v>
      </c>
      <c r="Q1836" t="n">
        <v>0</v>
      </c>
      <c r="R1836" t="n">
        <v>-10196.5896</v>
      </c>
      <c r="S1836" t="n">
        <v>-10196.5896</v>
      </c>
      <c r="T1836" t="n">
        <v>0</v>
      </c>
    </row>
    <row r="1837">
      <c r="A1837" t="inlineStr">
        <is>
          <t>381</t>
        </is>
      </c>
      <c r="B1837" t="inlineStr">
        <is>
          <t>АТ "МОТОР-БАНК"нпб</t>
        </is>
      </c>
      <c r="C1837" t="inlineStr">
        <is>
          <t>інше</t>
        </is>
      </c>
      <c r="D1837" t="inlineStr">
        <is>
          <t>Пасиви</t>
        </is>
      </c>
      <c r="E1837" t="inlineStr">
        <is>
          <t>(без привʼязки)</t>
        </is>
      </c>
      <c r="F1837" t="inlineStr">
        <is>
          <t>1</t>
        </is>
      </c>
      <c r="G1837" t="inlineStr">
        <is>
          <t>13</t>
        </is>
      </c>
      <c r="H1837" t="inlineStr">
        <is>
          <t>131</t>
        </is>
      </c>
      <c r="I1837" t="inlineStr">
        <is>
          <t>1312</t>
        </is>
      </c>
      <c r="J1837" t="inlineStr">
        <is>
          <t>Інші кредити, що отримані від Національного банку України шляхом рефінансування</t>
        </is>
      </c>
      <c r="K1837" t="inlineStr">
        <is>
          <t>П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381</t>
        </is>
      </c>
      <c r="B1838" t="inlineStr">
        <is>
          <t>АТ "МОТОР-БАНК"нпб</t>
        </is>
      </c>
      <c r="C1838" t="inlineStr">
        <is>
          <t>інше</t>
        </is>
      </c>
      <c r="D1838" t="inlineStr">
        <is>
          <t>Пасиви</t>
        </is>
      </c>
      <c r="E1838" t="inlineStr">
        <is>
          <t>(без привʼязки)</t>
        </is>
      </c>
      <c r="F1838" t="inlineStr">
        <is>
          <t>1</t>
        </is>
      </c>
      <c r="G1838" t="inlineStr">
        <is>
          <t>13</t>
        </is>
      </c>
      <c r="H1838" t="inlineStr">
        <is>
          <t>131</t>
        </is>
      </c>
      <c r="I1838" t="inlineStr">
        <is>
          <t>1316</t>
        </is>
      </c>
      <c r="J1838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1838" t="inlineStr">
        <is>
          <t>А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381</t>
        </is>
      </c>
      <c r="B1839" t="inlineStr">
        <is>
          <t>АТ "МОТОР-БАНК"нпб</t>
        </is>
      </c>
      <c r="C1839" t="inlineStr">
        <is>
          <t>інше</t>
        </is>
      </c>
      <c r="D1839" t="inlineStr">
        <is>
          <t>Пасиви</t>
        </is>
      </c>
      <c r="E1839" t="inlineStr">
        <is>
          <t>(без привʼязки)</t>
        </is>
      </c>
      <c r="F1839" t="inlineStr">
        <is>
          <t>1</t>
        </is>
      </c>
      <c r="G1839" t="inlineStr">
        <is>
          <t>13</t>
        </is>
      </c>
      <c r="H1839" t="inlineStr">
        <is>
          <t>131</t>
        </is>
      </c>
      <c r="I1839" t="inlineStr">
        <is>
          <t>1316</t>
        </is>
      </c>
      <c r="J1839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1839" t="inlineStr">
        <is>
          <t>П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381</t>
        </is>
      </c>
      <c r="B1840" t="inlineStr">
        <is>
          <t>АТ "МОТОР-БАНК"нпб</t>
        </is>
      </c>
      <c r="C1840" t="inlineStr">
        <is>
          <t>інше</t>
        </is>
      </c>
      <c r="D1840" t="inlineStr">
        <is>
          <t>Пасиви</t>
        </is>
      </c>
      <c r="E1840" t="inlineStr">
        <is>
          <t>(без привʼязки)</t>
        </is>
      </c>
      <c r="F1840" t="inlineStr">
        <is>
          <t>1</t>
        </is>
      </c>
      <c r="G1840" t="inlineStr">
        <is>
          <t>13</t>
        </is>
      </c>
      <c r="H1840" t="inlineStr">
        <is>
          <t>131</t>
        </is>
      </c>
      <c r="I1840" t="inlineStr">
        <is>
          <t>1318</t>
        </is>
      </c>
      <c r="J1840" t="inlineStr">
        <is>
          <t>Нараховані витрати за кредитами, що отримані від Національного банку України шляхом рефінансування</t>
        </is>
      </c>
      <c r="K1840" t="inlineStr">
        <is>
          <t>П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381</t>
        </is>
      </c>
      <c r="B1841" t="inlineStr">
        <is>
          <t>АТ "МОТОР-БАНК"нпб</t>
        </is>
      </c>
      <c r="C1841" t="inlineStr">
        <is>
          <t>інше</t>
        </is>
      </c>
      <c r="D1841" t="inlineStr">
        <is>
          <t>Пасиви</t>
        </is>
      </c>
      <c r="E1841" t="inlineStr">
        <is>
          <t>(без привʼязки)</t>
        </is>
      </c>
      <c r="F1841" t="inlineStr">
        <is>
          <t>1</t>
        </is>
      </c>
      <c r="G1841" t="inlineStr">
        <is>
          <t>15</t>
        </is>
      </c>
      <c r="H1841" t="inlineStr">
        <is>
          <t>150</t>
        </is>
      </c>
      <c r="I1841" t="inlineStr">
        <is>
          <t>1500</t>
        </is>
      </c>
      <c r="J1841" t="inlineStr">
        <is>
          <t>Кореспондентські рахунки, що відкриті в інших банках</t>
        </is>
      </c>
      <c r="K1841" t="inlineStr">
        <is>
          <t>П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381</t>
        </is>
      </c>
      <c r="B1842" t="inlineStr">
        <is>
          <t>АТ "МОТОР-БАНК"нпб</t>
        </is>
      </c>
      <c r="C1842" t="inlineStr">
        <is>
          <t>інше</t>
        </is>
      </c>
      <c r="D1842" t="inlineStr">
        <is>
          <t>Пасиви</t>
        </is>
      </c>
      <c r="E1842" t="inlineStr">
        <is>
          <t>(без привʼязки)</t>
        </is>
      </c>
      <c r="F1842" t="inlineStr">
        <is>
          <t>1</t>
        </is>
      </c>
      <c r="G1842" t="inlineStr">
        <is>
          <t>16</t>
        </is>
      </c>
      <c r="H1842" t="inlineStr">
        <is>
          <t>160</t>
        </is>
      </c>
      <c r="I1842" t="inlineStr">
        <is>
          <t>1600</t>
        </is>
      </c>
      <c r="J1842" t="inlineStr">
        <is>
          <t>Кореспондентські рахунки інших банків</t>
        </is>
      </c>
      <c r="K1842" t="inlineStr">
        <is>
          <t>П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381</t>
        </is>
      </c>
      <c r="B1843" t="inlineStr">
        <is>
          <t>АТ "МОТОР-БАНК"нпб</t>
        </is>
      </c>
      <c r="C1843" t="inlineStr">
        <is>
          <t>інше</t>
        </is>
      </c>
      <c r="D1843" t="inlineStr">
        <is>
          <t>Пасиви</t>
        </is>
      </c>
      <c r="E1843" t="inlineStr">
        <is>
          <t>(без привʼязки)</t>
        </is>
      </c>
      <c r="F1843" t="inlineStr">
        <is>
          <t>1</t>
        </is>
      </c>
      <c r="G1843" t="inlineStr">
        <is>
          <t>16</t>
        </is>
      </c>
      <c r="H1843" t="inlineStr">
        <is>
          <t>160</t>
        </is>
      </c>
      <c r="I1843" t="inlineStr">
        <is>
          <t>1602</t>
        </is>
      </c>
      <c r="J1843" t="inlineStr">
        <is>
          <t>Кошти інших банків за рахунками умовного зберігання (ескроу)</t>
        </is>
      </c>
      <c r="K1843" t="inlineStr">
        <is>
          <t>П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381</t>
        </is>
      </c>
      <c r="B1844" t="inlineStr">
        <is>
          <t>АТ "МОТОР-БАНК"нпб</t>
        </is>
      </c>
      <c r="C1844" t="inlineStr">
        <is>
          <t>інше</t>
        </is>
      </c>
      <c r="D1844" t="inlineStr">
        <is>
          <t>Пасиви</t>
        </is>
      </c>
      <c r="E1844" t="inlineStr">
        <is>
          <t>(без привʼязки)</t>
        </is>
      </c>
      <c r="F1844" t="inlineStr">
        <is>
          <t>1</t>
        </is>
      </c>
      <c r="G1844" t="inlineStr">
        <is>
          <t>16</t>
        </is>
      </c>
      <c r="H1844" t="inlineStr">
        <is>
          <t>160</t>
        </is>
      </c>
      <c r="I1844" t="inlineStr">
        <is>
          <t>1608</t>
        </is>
      </c>
      <c r="J1844" t="inlineStr">
        <is>
          <t>Нараховані витрати за коштами на вимогу інших банків</t>
        </is>
      </c>
      <c r="K1844" t="inlineStr">
        <is>
          <t>А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381</t>
        </is>
      </c>
      <c r="B1845" t="inlineStr">
        <is>
          <t>АТ "МОТОР-БАНК"нпб</t>
        </is>
      </c>
      <c r="C1845" t="inlineStr">
        <is>
          <t>інше</t>
        </is>
      </c>
      <c r="D1845" t="inlineStr">
        <is>
          <t>Пасиви</t>
        </is>
      </c>
      <c r="E1845" t="inlineStr">
        <is>
          <t>(без привʼязки)</t>
        </is>
      </c>
      <c r="F1845" t="inlineStr">
        <is>
          <t>1</t>
        </is>
      </c>
      <c r="G1845" t="inlineStr">
        <is>
          <t>16</t>
        </is>
      </c>
      <c r="H1845" t="inlineStr">
        <is>
          <t>160</t>
        </is>
      </c>
      <c r="I1845" t="inlineStr">
        <is>
          <t>1608</t>
        </is>
      </c>
      <c r="J1845" t="inlineStr">
        <is>
          <t>Нараховані витрати за коштами на вимогу інших банків</t>
        </is>
      </c>
      <c r="K1845" t="inlineStr">
        <is>
          <t>П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381</t>
        </is>
      </c>
      <c r="B1846" t="inlineStr">
        <is>
          <t>АТ "МОТОР-БАНК"нпб</t>
        </is>
      </c>
      <c r="C1846" t="inlineStr">
        <is>
          <t>інше</t>
        </is>
      </c>
      <c r="D1846" t="inlineStr">
        <is>
          <t>Пасиви</t>
        </is>
      </c>
      <c r="E1846" t="inlineStr">
        <is>
          <t>(без привʼязки)</t>
        </is>
      </c>
      <c r="F1846" t="inlineStr">
        <is>
          <t>1</t>
        </is>
      </c>
      <c r="G1846" t="inlineStr">
        <is>
          <t>16</t>
        </is>
      </c>
      <c r="H1846" t="inlineStr">
        <is>
          <t>161</t>
        </is>
      </c>
      <c r="I1846" t="inlineStr">
        <is>
          <t>1613</t>
        </is>
      </c>
      <c r="J1846" t="inlineStr">
        <is>
          <t>Строкові вклади (депозити) інших банків, які обліковуються за амортизованою собівартістю</t>
        </is>
      </c>
      <c r="K1846" t="inlineStr">
        <is>
          <t>П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381</t>
        </is>
      </c>
      <c r="B1847" t="inlineStr">
        <is>
          <t>АТ "МОТОР-БАНК"нпб</t>
        </is>
      </c>
      <c r="C1847" t="inlineStr">
        <is>
          <t>інше</t>
        </is>
      </c>
      <c r="D1847" t="inlineStr">
        <is>
          <t>Пасиви</t>
        </is>
      </c>
      <c r="E1847" t="inlineStr">
        <is>
          <t>(без привʼязки)</t>
        </is>
      </c>
      <c r="F1847" t="inlineStr">
        <is>
          <t>1</t>
        </is>
      </c>
      <c r="G1847" t="inlineStr">
        <is>
          <t>16</t>
        </is>
      </c>
      <c r="H1847" t="inlineStr">
        <is>
          <t>161</t>
        </is>
      </c>
      <c r="I1847" t="inlineStr">
        <is>
          <t>1618</t>
        </is>
      </c>
      <c r="J184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1847" t="inlineStr">
        <is>
          <t>А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381</t>
        </is>
      </c>
      <c r="B1848" t="inlineStr">
        <is>
          <t>АТ "МОТОР-БАНК"нпб</t>
        </is>
      </c>
      <c r="C1848" t="inlineStr">
        <is>
          <t>інше</t>
        </is>
      </c>
      <c r="D1848" t="inlineStr">
        <is>
          <t>Пасиви</t>
        </is>
      </c>
      <c r="E1848" t="inlineStr">
        <is>
          <t>(без привʼязки)</t>
        </is>
      </c>
      <c r="F1848" t="inlineStr">
        <is>
          <t>1</t>
        </is>
      </c>
      <c r="G1848" t="inlineStr">
        <is>
          <t>16</t>
        </is>
      </c>
      <c r="H1848" t="inlineStr">
        <is>
          <t>161</t>
        </is>
      </c>
      <c r="I1848" t="inlineStr">
        <is>
          <t>1618</t>
        </is>
      </c>
      <c r="J1848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1848" t="inlineStr">
        <is>
          <t>П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381</t>
        </is>
      </c>
      <c r="B1849" t="inlineStr">
        <is>
          <t>АТ "МОТОР-БАНК"нпб</t>
        </is>
      </c>
      <c r="C1849" t="inlineStr">
        <is>
          <t>інше</t>
        </is>
      </c>
      <c r="D1849" t="inlineStr">
        <is>
          <t>Пасиви</t>
        </is>
      </c>
      <c r="E1849" t="inlineStr">
        <is>
          <t>(без привʼязки)</t>
        </is>
      </c>
      <c r="F1849" t="inlineStr">
        <is>
          <t>1</t>
        </is>
      </c>
      <c r="G1849" t="inlineStr">
        <is>
          <t>16</t>
        </is>
      </c>
      <c r="H1849" t="inlineStr">
        <is>
          <t>161</t>
        </is>
      </c>
      <c r="I1849" t="inlineStr">
        <is>
          <t>1616</t>
        </is>
      </c>
      <c r="J184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K1849" t="inlineStr">
        <is>
          <t>А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381</t>
        </is>
      </c>
      <c r="B1850" t="inlineStr">
        <is>
          <t>АТ "МОТОР-БАНК"нпб</t>
        </is>
      </c>
      <c r="C1850" t="inlineStr">
        <is>
          <t>інше</t>
        </is>
      </c>
      <c r="D1850" t="inlineStr">
        <is>
          <t>Пасиви</t>
        </is>
      </c>
      <c r="E1850" t="inlineStr">
        <is>
          <t>(без привʼязки)</t>
        </is>
      </c>
      <c r="F1850" t="inlineStr">
        <is>
          <t>1</t>
        </is>
      </c>
      <c r="G1850" t="inlineStr">
        <is>
          <t>16</t>
        </is>
      </c>
      <c r="H1850" t="inlineStr">
        <is>
          <t>162</t>
        </is>
      </c>
      <c r="I1850" t="inlineStr">
        <is>
          <t>1621</t>
        </is>
      </c>
      <c r="J1850" t="inlineStr">
        <is>
          <t>Кредити овернайт, що отримані від інших банків, які обліковуються за амортизованою собівартістю</t>
        </is>
      </c>
      <c r="K1850" t="inlineStr">
        <is>
          <t>П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381</t>
        </is>
      </c>
      <c r="B1851" t="inlineStr">
        <is>
          <t>АТ "МОТОР-БАНК"нпб</t>
        </is>
      </c>
      <c r="C1851" t="inlineStr">
        <is>
          <t>інше</t>
        </is>
      </c>
      <c r="D1851" t="inlineStr">
        <is>
          <t>Пасиви</t>
        </is>
      </c>
      <c r="E1851" t="inlineStr">
        <is>
          <t>(без привʼязки)</t>
        </is>
      </c>
      <c r="F1851" t="inlineStr">
        <is>
          <t>1</t>
        </is>
      </c>
      <c r="G1851" t="inlineStr">
        <is>
          <t>16</t>
        </is>
      </c>
      <c r="H1851" t="inlineStr">
        <is>
          <t>162</t>
        </is>
      </c>
      <c r="I1851" t="inlineStr">
        <is>
          <t>1622</t>
        </is>
      </c>
      <c r="J1851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K1851" t="inlineStr">
        <is>
          <t>П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381</t>
        </is>
      </c>
      <c r="B1852" t="inlineStr">
        <is>
          <t>АТ "МОТОР-БАНК"нпб</t>
        </is>
      </c>
      <c r="C1852" t="inlineStr">
        <is>
          <t>інше</t>
        </is>
      </c>
      <c r="D1852" t="inlineStr">
        <is>
          <t>Пасиви</t>
        </is>
      </c>
      <c r="E1852" t="inlineStr">
        <is>
          <t>(без привʼязки)</t>
        </is>
      </c>
      <c r="F1852" t="inlineStr">
        <is>
          <t>1</t>
        </is>
      </c>
      <c r="G1852" t="inlineStr">
        <is>
          <t>16</t>
        </is>
      </c>
      <c r="H1852" t="inlineStr">
        <is>
          <t>162</t>
        </is>
      </c>
      <c r="I1852" t="inlineStr">
        <is>
          <t>1623</t>
        </is>
      </c>
      <c r="J1852" t="inlineStr">
        <is>
          <t>Інші кредити, що отримані від інших банків, які обліковуються за амортизованою собівартістю</t>
        </is>
      </c>
      <c r="K1852" t="inlineStr">
        <is>
          <t>П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381</t>
        </is>
      </c>
      <c r="B1853" t="inlineStr">
        <is>
          <t>АТ "МОТОР-БАНК"нпб</t>
        </is>
      </c>
      <c r="C1853" t="inlineStr">
        <is>
          <t>інше</t>
        </is>
      </c>
      <c r="D1853" t="inlineStr">
        <is>
          <t>Пасиви</t>
        </is>
      </c>
      <c r="E1853" t="inlineStr">
        <is>
          <t>(без привʼязки)</t>
        </is>
      </c>
      <c r="F1853" t="inlineStr">
        <is>
          <t>1</t>
        </is>
      </c>
      <c r="G1853" t="inlineStr">
        <is>
          <t>16</t>
        </is>
      </c>
      <c r="H1853" t="inlineStr">
        <is>
          <t>162</t>
        </is>
      </c>
      <c r="I1853" t="inlineStr">
        <is>
          <t>1626</t>
        </is>
      </c>
      <c r="J1853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K1853" t="inlineStr">
        <is>
          <t>А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381</t>
        </is>
      </c>
      <c r="B1854" t="inlineStr">
        <is>
          <t>АТ "МОТОР-БАНК"нпб</t>
        </is>
      </c>
      <c r="C1854" t="inlineStr">
        <is>
          <t>інше</t>
        </is>
      </c>
      <c r="D1854" t="inlineStr">
        <is>
          <t>Пасиви</t>
        </is>
      </c>
      <c r="E1854" t="inlineStr">
        <is>
          <t>(без привʼязки)</t>
        </is>
      </c>
      <c r="F1854" t="inlineStr">
        <is>
          <t>1</t>
        </is>
      </c>
      <c r="G1854" t="inlineStr">
        <is>
          <t>16</t>
        </is>
      </c>
      <c r="H1854" t="inlineStr">
        <is>
          <t>162</t>
        </is>
      </c>
      <c r="I1854" t="inlineStr">
        <is>
          <t>1628</t>
        </is>
      </c>
      <c r="J185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K1854" t="inlineStr">
        <is>
          <t>П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381</t>
        </is>
      </c>
      <c r="B1855" t="inlineStr">
        <is>
          <t>АТ "МОТОР-БАНК"нпб</t>
        </is>
      </c>
      <c r="C1855" t="inlineStr">
        <is>
          <t>інше</t>
        </is>
      </c>
      <c r="D1855" t="inlineStr">
        <is>
          <t>Пасиви</t>
        </is>
      </c>
      <c r="E1855" t="inlineStr">
        <is>
          <t>(без привʼязки)</t>
        </is>
      </c>
      <c r="F1855" t="inlineStr">
        <is>
          <t>1</t>
        </is>
      </c>
      <c r="G1855" t="inlineStr">
        <is>
          <t>19</t>
        </is>
      </c>
      <c r="H1855" t="inlineStr">
        <is>
          <t>191</t>
        </is>
      </c>
      <c r="I1855" t="inlineStr">
        <is>
          <t>1911</t>
        </is>
      </c>
      <c r="J1855" t="inlineStr">
        <is>
          <t>Кредиторська заборгованість за операціями з готівкою</t>
        </is>
      </c>
      <c r="K1855" t="inlineStr">
        <is>
          <t>П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381</t>
        </is>
      </c>
      <c r="B1856" t="inlineStr">
        <is>
          <t>АТ "МОТОР-БАНК"нпб</t>
        </is>
      </c>
      <c r="C1856" t="inlineStr">
        <is>
          <t>інше</t>
        </is>
      </c>
      <c r="D1856" t="inlineStr">
        <is>
          <t>Пасиви</t>
        </is>
      </c>
      <c r="E1856" t="inlineStr">
        <is>
          <t>(без привʼязки)</t>
        </is>
      </c>
      <c r="F1856" t="inlineStr">
        <is>
          <t>1</t>
        </is>
      </c>
      <c r="G1856" t="inlineStr">
        <is>
          <t>19</t>
        </is>
      </c>
      <c r="H1856" t="inlineStr">
        <is>
          <t>191</t>
        </is>
      </c>
      <c r="I1856" t="inlineStr">
        <is>
          <t>1919</t>
        </is>
      </c>
      <c r="J1856" t="inlineStr">
        <is>
          <t>Інша кредиторська заборгованість за операціями з банками</t>
        </is>
      </c>
      <c r="K1856" t="inlineStr">
        <is>
          <t>П</t>
        </is>
      </c>
      <c r="L1856" t="n">
        <v>5905.88851</v>
      </c>
      <c r="M1856" t="n">
        <v>0</v>
      </c>
      <c r="N1856" t="n">
        <v>5905.88851</v>
      </c>
      <c r="O1856" t="n">
        <v>5905.88851</v>
      </c>
      <c r="P1856" t="n">
        <v>0</v>
      </c>
      <c r="Q1856" t="n">
        <v>5905.88851</v>
      </c>
      <c r="R1856" t="n">
        <v>230.71305</v>
      </c>
      <c r="S1856" t="n">
        <v>0</v>
      </c>
      <c r="T1856" t="n">
        <v>230.71305</v>
      </c>
    </row>
    <row r="1857">
      <c r="A1857" t="inlineStr">
        <is>
          <t>381</t>
        </is>
      </c>
      <c r="B1857" t="inlineStr">
        <is>
          <t>АТ "МОТОР-БАНК"нпб</t>
        </is>
      </c>
      <c r="C1857" t="inlineStr">
        <is>
          <t>інше</t>
        </is>
      </c>
      <c r="D1857" t="inlineStr">
        <is>
          <t>Пасиви</t>
        </is>
      </c>
      <c r="E1857" t="inlineStr">
        <is>
          <t>(без привʼязки)</t>
        </is>
      </c>
      <c r="F1857" t="inlineStr">
        <is>
          <t>1</t>
        </is>
      </c>
      <c r="G1857" t="inlineStr">
        <is>
          <t>19</t>
        </is>
      </c>
      <c r="H1857" t="inlineStr">
        <is>
          <t>193</t>
        </is>
      </c>
      <c r="I1857" t="inlineStr">
        <is>
          <t>1932</t>
        </is>
      </c>
      <c r="J1857" t="inlineStr">
        <is>
          <t>Кошти в розрахунках інших банків</t>
        </is>
      </c>
      <c r="K1857" t="inlineStr">
        <is>
          <t>П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381</t>
        </is>
      </c>
      <c r="B1858" t="inlineStr">
        <is>
          <t>АТ "МОТОР-БАНК"нпб</t>
        </is>
      </c>
      <c r="C1858" t="inlineStr">
        <is>
          <t>інше</t>
        </is>
      </c>
      <c r="D1858" t="inlineStr">
        <is>
          <t>Пасиви</t>
        </is>
      </c>
      <c r="E1858" t="inlineStr">
        <is>
          <t>(без привʼязки)</t>
        </is>
      </c>
      <c r="F1858" t="inlineStr">
        <is>
          <t>2</t>
        </is>
      </c>
      <c r="G1858" t="inlineStr">
        <is>
          <t>25</t>
        </is>
      </c>
      <c r="H1858" t="inlineStr">
        <is>
          <t>251</t>
        </is>
      </c>
      <c r="I1858" t="inlineStr">
        <is>
          <t>2513</t>
        </is>
      </c>
      <c r="J1858" t="inlineStr">
        <is>
          <t>Кошти Державного казначейства України</t>
        </is>
      </c>
      <c r="K1858" t="inlineStr">
        <is>
          <t>П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381</t>
        </is>
      </c>
      <c r="B1859" t="inlineStr">
        <is>
          <t>АТ "МОТОР-БАНК"нпб</t>
        </is>
      </c>
      <c r="C1859" t="inlineStr">
        <is>
          <t>інше</t>
        </is>
      </c>
      <c r="D1859" t="inlineStr">
        <is>
          <t>Пасиви</t>
        </is>
      </c>
      <c r="E1859" t="inlineStr">
        <is>
          <t>(без привʼязки)</t>
        </is>
      </c>
      <c r="F1859" t="inlineStr">
        <is>
          <t>2</t>
        </is>
      </c>
      <c r="G1859" t="inlineStr">
        <is>
          <t>25</t>
        </is>
      </c>
      <c r="H1859" t="inlineStr">
        <is>
          <t>251</t>
        </is>
      </c>
      <c r="I1859" t="inlineStr">
        <is>
          <t>2518</t>
        </is>
      </c>
      <c r="J1859" t="inlineStr">
        <is>
          <t>Нараховані витрати за коштами Державного бюджету України</t>
        </is>
      </c>
      <c r="K1859" t="inlineStr">
        <is>
          <t>П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381</t>
        </is>
      </c>
      <c r="B1860" t="inlineStr">
        <is>
          <t>АТ "МОТОР-БАНК"нпб</t>
        </is>
      </c>
      <c r="C1860" t="inlineStr">
        <is>
          <t>інше</t>
        </is>
      </c>
      <c r="D1860" t="inlineStr">
        <is>
          <t>Пасиви</t>
        </is>
      </c>
      <c r="E1860" t="inlineStr">
        <is>
          <t>(без привʼязки)</t>
        </is>
      </c>
      <c r="F1860" t="inlineStr">
        <is>
          <t>2</t>
        </is>
      </c>
      <c r="G1860" t="inlineStr">
        <is>
          <t>25</t>
        </is>
      </c>
      <c r="H1860" t="inlineStr">
        <is>
          <t>252</t>
        </is>
      </c>
      <c r="I1860" t="inlineStr">
        <is>
          <t>2520</t>
        </is>
      </c>
      <c r="J1860" t="inlineStr">
        <is>
          <t>Поточні рахунки клієнтів, які утримуються за рахунок Державного бюджету України</t>
        </is>
      </c>
      <c r="K1860" t="inlineStr">
        <is>
          <t>П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381</t>
        </is>
      </c>
      <c r="B1861" t="inlineStr">
        <is>
          <t>АТ "МОТОР-БАНК"нпб</t>
        </is>
      </c>
      <c r="C1861" t="inlineStr">
        <is>
          <t>інше</t>
        </is>
      </c>
      <c r="D1861" t="inlineStr">
        <is>
          <t>Пасиви</t>
        </is>
      </c>
      <c r="E1861" t="inlineStr">
        <is>
          <t>(без привʼязки)</t>
        </is>
      </c>
      <c r="F1861" t="inlineStr">
        <is>
          <t>2</t>
        </is>
      </c>
      <c r="G1861" t="inlineStr">
        <is>
          <t>25</t>
        </is>
      </c>
      <c r="H1861" t="inlineStr">
        <is>
          <t>252</t>
        </is>
      </c>
      <c r="I1861" t="inlineStr">
        <is>
          <t>2523</t>
        </is>
      </c>
      <c r="J1861" t="inlineStr">
        <is>
          <t>Поточні рахунки цільового характеру клієнтів, які утримуються за рахунок Державного бюджету України</t>
        </is>
      </c>
      <c r="K1861" t="inlineStr">
        <is>
          <t>П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381</t>
        </is>
      </c>
      <c r="B1862" t="inlineStr">
        <is>
          <t>АТ "МОТОР-БАНК"нпб</t>
        </is>
      </c>
      <c r="C1862" t="inlineStr">
        <is>
          <t>інше</t>
        </is>
      </c>
      <c r="D1862" t="inlineStr">
        <is>
          <t>Пасиви</t>
        </is>
      </c>
      <c r="E1862" t="inlineStr">
        <is>
          <t>(без привʼязки)</t>
        </is>
      </c>
      <c r="F1862" t="inlineStr">
        <is>
          <t>2</t>
        </is>
      </c>
      <c r="G1862" t="inlineStr">
        <is>
          <t>25</t>
        </is>
      </c>
      <c r="H1862" t="inlineStr">
        <is>
          <t>252</t>
        </is>
      </c>
      <c r="I1862" t="inlineStr">
        <is>
          <t>2525</t>
        </is>
      </c>
      <c r="J1862" t="inlineStr">
        <is>
          <t xml:space="preserve">Строкові вклади (депозити) клієнтів, які утримуються за рахунок Державного бюджету України </t>
        </is>
      </c>
      <c r="K1862" t="inlineStr">
        <is>
          <t>П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381</t>
        </is>
      </c>
      <c r="B1863" t="inlineStr">
        <is>
          <t>АТ "МОТОР-БАНК"нпб</t>
        </is>
      </c>
      <c r="C1863" t="inlineStr">
        <is>
          <t>інше</t>
        </is>
      </c>
      <c r="D1863" t="inlineStr">
        <is>
          <t>Пасиви</t>
        </is>
      </c>
      <c r="E1863" t="inlineStr">
        <is>
          <t>(без привʼязки)</t>
        </is>
      </c>
      <c r="F1863" t="inlineStr">
        <is>
          <t>2</t>
        </is>
      </c>
      <c r="G1863" t="inlineStr">
        <is>
          <t>25</t>
        </is>
      </c>
      <c r="H1863" t="inlineStr">
        <is>
          <t>252</t>
        </is>
      </c>
      <c r="I1863" t="inlineStr">
        <is>
          <t>2528</t>
        </is>
      </c>
      <c r="J1863" t="inlineStr">
        <is>
          <t>Нараховані витрати за коштами клієнтів банку, які утримуються за рахунок Державного бюджету України</t>
        </is>
      </c>
      <c r="K1863" t="inlineStr">
        <is>
          <t>П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381</t>
        </is>
      </c>
      <c r="B1864" t="inlineStr">
        <is>
          <t>АТ "МОТОР-БАНК"нпб</t>
        </is>
      </c>
      <c r="C1864" t="inlineStr">
        <is>
          <t>інше</t>
        </is>
      </c>
      <c r="D1864" t="inlineStr">
        <is>
          <t>Пасиви</t>
        </is>
      </c>
      <c r="E1864" t="inlineStr">
        <is>
          <t>(без привʼязки)</t>
        </is>
      </c>
      <c r="F1864" t="inlineStr">
        <is>
          <t>2</t>
        </is>
      </c>
      <c r="G1864" t="inlineStr">
        <is>
          <t>25</t>
        </is>
      </c>
      <c r="H1864" t="inlineStr">
        <is>
          <t>253</t>
        </is>
      </c>
      <c r="I1864" t="inlineStr">
        <is>
          <t>2530</t>
        </is>
      </c>
      <c r="J1864" t="inlineStr">
        <is>
          <t>Кошти бюджетних установ, що включаються до спеціального фонду Державного бюджету України</t>
        </is>
      </c>
      <c r="K1864" t="inlineStr">
        <is>
          <t>П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381</t>
        </is>
      </c>
      <c r="B1865" t="inlineStr">
        <is>
          <t>АТ "МОТОР-БАНК"нпб</t>
        </is>
      </c>
      <c r="C1865" t="inlineStr">
        <is>
          <t>інше</t>
        </is>
      </c>
      <c r="D1865" t="inlineStr">
        <is>
          <t>Пасиви</t>
        </is>
      </c>
      <c r="E1865" t="inlineStr">
        <is>
          <t>(без привʼязки)</t>
        </is>
      </c>
      <c r="F1865" t="inlineStr">
        <is>
          <t>2</t>
        </is>
      </c>
      <c r="G1865" t="inlineStr">
        <is>
          <t>25</t>
        </is>
      </c>
      <c r="H1865" t="inlineStr">
        <is>
          <t>253</t>
        </is>
      </c>
      <c r="I1865" t="inlineStr">
        <is>
          <t>2531</t>
        </is>
      </c>
      <c r="J1865" t="inlineStr">
        <is>
          <t>Кошти, що вилучені уповноваженими органами</t>
        </is>
      </c>
      <c r="K1865" t="inlineStr">
        <is>
          <t>П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381</t>
        </is>
      </c>
      <c r="B1866" t="inlineStr">
        <is>
          <t>АТ "МОТОР-БАНК"нпб</t>
        </is>
      </c>
      <c r="C1866" t="inlineStr">
        <is>
          <t>інше</t>
        </is>
      </c>
      <c r="D1866" t="inlineStr">
        <is>
          <t>Пасиви</t>
        </is>
      </c>
      <c r="E1866" t="inlineStr">
        <is>
          <t>(без привʼязки)</t>
        </is>
      </c>
      <c r="F1866" t="inlineStr">
        <is>
          <t>2</t>
        </is>
      </c>
      <c r="G1866" t="inlineStr">
        <is>
          <t>25</t>
        </is>
      </c>
      <c r="H1866" t="inlineStr">
        <is>
          <t>253</t>
        </is>
      </c>
      <c r="I1866" t="inlineStr">
        <is>
          <t>2538</t>
        </is>
      </c>
      <c r="J1866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K1866" t="inlineStr">
        <is>
          <t>П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381</t>
        </is>
      </c>
      <c r="B1867" t="inlineStr">
        <is>
          <t>АТ "МОТОР-БАНК"нпб</t>
        </is>
      </c>
      <c r="C1867" t="inlineStr">
        <is>
          <t>інше</t>
        </is>
      </c>
      <c r="D1867" t="inlineStr">
        <is>
          <t>Пасиви</t>
        </is>
      </c>
      <c r="E1867" t="inlineStr">
        <is>
          <t>(без привʼязки)</t>
        </is>
      </c>
      <c r="F1867" t="inlineStr">
        <is>
          <t>2</t>
        </is>
      </c>
      <c r="G1867" t="inlineStr">
        <is>
          <t>25</t>
        </is>
      </c>
      <c r="H1867" t="inlineStr">
        <is>
          <t>253</t>
        </is>
      </c>
      <c r="I1867" t="inlineStr">
        <is>
          <t>2533</t>
        </is>
      </c>
      <c r="J1867" t="inlineStr">
        <is>
          <t>Депозитні суми та кошти, стягнуті з боржника органами державної виконавчої служби</t>
        </is>
      </c>
      <c r="K1867" t="inlineStr">
        <is>
          <t>П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381</t>
        </is>
      </c>
      <c r="B1868" t="inlineStr">
        <is>
          <t>АТ "МОТОР-БАНК"нпб</t>
        </is>
      </c>
      <c r="C1868" t="inlineStr">
        <is>
          <t>інше</t>
        </is>
      </c>
      <c r="D1868" t="inlineStr">
        <is>
          <t>Пасиви</t>
        </is>
      </c>
      <c r="E1868" t="inlineStr">
        <is>
          <t>(без привʼязки)</t>
        </is>
      </c>
      <c r="F1868" t="inlineStr">
        <is>
          <t>2</t>
        </is>
      </c>
      <c r="G1868" t="inlineStr">
        <is>
          <t>25</t>
        </is>
      </c>
      <c r="H1868" t="inlineStr">
        <is>
          <t>254</t>
        </is>
      </c>
      <c r="I1868" t="inlineStr">
        <is>
          <t>2541</t>
        </is>
      </c>
      <c r="J1868" t="inlineStr">
        <is>
          <t>Кошти бюджету Автономної Республіки Крим та обласних бюджетів</t>
        </is>
      </c>
      <c r="K1868" t="inlineStr">
        <is>
          <t>П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381</t>
        </is>
      </c>
      <c r="B1869" t="inlineStr">
        <is>
          <t>АТ "МОТОР-БАНК"нпб</t>
        </is>
      </c>
      <c r="C1869" t="inlineStr">
        <is>
          <t>інше</t>
        </is>
      </c>
      <c r="D1869" t="inlineStr">
        <is>
          <t>Пасиви</t>
        </is>
      </c>
      <c r="E1869" t="inlineStr">
        <is>
          <t>(без привʼязки)</t>
        </is>
      </c>
      <c r="F1869" t="inlineStr">
        <is>
          <t>2</t>
        </is>
      </c>
      <c r="G1869" t="inlineStr">
        <is>
          <t>25</t>
        </is>
      </c>
      <c r="H1869" t="inlineStr">
        <is>
          <t>254</t>
        </is>
      </c>
      <c r="I1869" t="inlineStr">
        <is>
          <t>2542</t>
        </is>
      </c>
      <c r="J1869" t="inlineStr">
        <is>
          <t>Кошти районних, міських, селищних та сільських бюджетів</t>
        </is>
      </c>
      <c r="K1869" t="inlineStr">
        <is>
          <t>П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381</t>
        </is>
      </c>
      <c r="B1870" t="inlineStr">
        <is>
          <t>АТ "МОТОР-БАНК"нпб</t>
        </is>
      </c>
      <c r="C1870" t="inlineStr">
        <is>
          <t>інше</t>
        </is>
      </c>
      <c r="D1870" t="inlineStr">
        <is>
          <t>Пасиви</t>
        </is>
      </c>
      <c r="E1870" t="inlineStr">
        <is>
          <t>(без привʼязки)</t>
        </is>
      </c>
      <c r="F1870" t="inlineStr">
        <is>
          <t>2</t>
        </is>
      </c>
      <c r="G1870" t="inlineStr">
        <is>
          <t>25</t>
        </is>
      </c>
      <c r="H1870" t="inlineStr">
        <is>
          <t>254</t>
        </is>
      </c>
      <c r="I1870" t="inlineStr">
        <is>
          <t>2544</t>
        </is>
      </c>
      <c r="J1870" t="inlineStr">
        <is>
          <t>Кошти бюджету Автономної Республіки Крим та обласних бюджетів цільового характеру</t>
        </is>
      </c>
      <c r="K1870" t="inlineStr">
        <is>
          <t>П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381</t>
        </is>
      </c>
      <c r="B1871" t="inlineStr">
        <is>
          <t>АТ "МОТОР-БАНК"нпб</t>
        </is>
      </c>
      <c r="C1871" t="inlineStr">
        <is>
          <t>інше</t>
        </is>
      </c>
      <c r="D1871" t="inlineStr">
        <is>
          <t>Пасиви</t>
        </is>
      </c>
      <c r="E1871" t="inlineStr">
        <is>
          <t>(без привʼязки)</t>
        </is>
      </c>
      <c r="F1871" t="inlineStr">
        <is>
          <t>2</t>
        </is>
      </c>
      <c r="G1871" t="inlineStr">
        <is>
          <t>25</t>
        </is>
      </c>
      <c r="H1871" t="inlineStr">
        <is>
          <t>254</t>
        </is>
      </c>
      <c r="I1871" t="inlineStr">
        <is>
          <t>2545</t>
        </is>
      </c>
      <c r="J1871" t="inlineStr">
        <is>
          <t>Кошти районних, міських, селищних та сільських бюджетів цільового характеру</t>
        </is>
      </c>
      <c r="K1871" t="inlineStr">
        <is>
          <t>П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381</t>
        </is>
      </c>
      <c r="B1872" t="inlineStr">
        <is>
          <t>АТ "МОТОР-БАНК"нпб</t>
        </is>
      </c>
      <c r="C1872" t="inlineStr">
        <is>
          <t>інше</t>
        </is>
      </c>
      <c r="D1872" t="inlineStr">
        <is>
          <t>Пасиви</t>
        </is>
      </c>
      <c r="E1872" t="inlineStr">
        <is>
          <t>(без привʼязки)</t>
        </is>
      </c>
      <c r="F1872" t="inlineStr">
        <is>
          <t>2</t>
        </is>
      </c>
      <c r="G1872" t="inlineStr">
        <is>
          <t>25</t>
        </is>
      </c>
      <c r="H1872" t="inlineStr">
        <is>
          <t>254</t>
        </is>
      </c>
      <c r="I1872" t="inlineStr">
        <is>
          <t>2548</t>
        </is>
      </c>
      <c r="J1872" t="inlineStr">
        <is>
          <t xml:space="preserve">Нараховані витрати за коштами місцевих бюджетів </t>
        </is>
      </c>
      <c r="K1872" t="inlineStr">
        <is>
          <t>П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381</t>
        </is>
      </c>
      <c r="B1873" t="inlineStr">
        <is>
          <t>АТ "МОТОР-БАНК"нпб</t>
        </is>
      </c>
      <c r="C1873" t="inlineStr">
        <is>
          <t>інше</t>
        </is>
      </c>
      <c r="D1873" t="inlineStr">
        <is>
          <t>Пасиви</t>
        </is>
      </c>
      <c r="E1873" t="inlineStr">
        <is>
          <t>(без привʼязки)</t>
        </is>
      </c>
      <c r="F1873" t="inlineStr">
        <is>
          <t>2</t>
        </is>
      </c>
      <c r="G1873" t="inlineStr">
        <is>
          <t>25</t>
        </is>
      </c>
      <c r="H1873" t="inlineStr">
        <is>
          <t>255</t>
        </is>
      </c>
      <c r="I1873" t="inlineStr">
        <is>
          <t>2550</t>
        </is>
      </c>
      <c r="J1873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K1873" t="inlineStr">
        <is>
          <t>П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381</t>
        </is>
      </c>
      <c r="B1874" t="inlineStr">
        <is>
          <t>АТ "МОТОР-БАНК"нпб</t>
        </is>
      </c>
      <c r="C1874" t="inlineStr">
        <is>
          <t>інше</t>
        </is>
      </c>
      <c r="D1874" t="inlineStr">
        <is>
          <t>Пасиви</t>
        </is>
      </c>
      <c r="E1874" t="inlineStr">
        <is>
          <t>(без привʼязки)</t>
        </is>
      </c>
      <c r="F1874" t="inlineStr">
        <is>
          <t>2</t>
        </is>
      </c>
      <c r="G1874" t="inlineStr">
        <is>
          <t>25</t>
        </is>
      </c>
      <c r="H1874" t="inlineStr">
        <is>
          <t>255</t>
        </is>
      </c>
      <c r="I1874" t="inlineStr">
        <is>
          <t>2551</t>
        </is>
      </c>
      <c r="J187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K1874" t="inlineStr">
        <is>
          <t>П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381</t>
        </is>
      </c>
      <c r="B1875" t="inlineStr">
        <is>
          <t>АТ "МОТОР-БАНК"нпб</t>
        </is>
      </c>
      <c r="C1875" t="inlineStr">
        <is>
          <t>інше</t>
        </is>
      </c>
      <c r="D1875" t="inlineStr">
        <is>
          <t>Пасиви</t>
        </is>
      </c>
      <c r="E1875" t="inlineStr">
        <is>
          <t>(без привʼязки)</t>
        </is>
      </c>
      <c r="F1875" t="inlineStr">
        <is>
          <t>2</t>
        </is>
      </c>
      <c r="G1875" t="inlineStr">
        <is>
          <t>25</t>
        </is>
      </c>
      <c r="H1875" t="inlineStr">
        <is>
          <t>255</t>
        </is>
      </c>
      <c r="I1875" t="inlineStr">
        <is>
          <t>2552</t>
        </is>
      </c>
      <c r="J1875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K1875" t="inlineStr">
        <is>
          <t>П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381</t>
        </is>
      </c>
      <c r="B1876" t="inlineStr">
        <is>
          <t>АТ "МОТОР-БАНК"нпб</t>
        </is>
      </c>
      <c r="C1876" t="inlineStr">
        <is>
          <t>інше</t>
        </is>
      </c>
      <c r="D1876" t="inlineStr">
        <is>
          <t>Пасиви</t>
        </is>
      </c>
      <c r="E1876" t="inlineStr">
        <is>
          <t>(без привʼязки)</t>
        </is>
      </c>
      <c r="F1876" t="inlineStr">
        <is>
          <t>2</t>
        </is>
      </c>
      <c r="G1876" t="inlineStr">
        <is>
          <t>25</t>
        </is>
      </c>
      <c r="H1876" t="inlineStr">
        <is>
          <t>255</t>
        </is>
      </c>
      <c r="I1876" t="inlineStr">
        <is>
          <t>2553</t>
        </is>
      </c>
      <c r="J1876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K1876" t="inlineStr">
        <is>
          <t>П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381</t>
        </is>
      </c>
      <c r="B1877" t="inlineStr">
        <is>
          <t>АТ "МОТОР-БАНК"нпб</t>
        </is>
      </c>
      <c r="C1877" t="inlineStr">
        <is>
          <t>інше</t>
        </is>
      </c>
      <c r="D1877" t="inlineStr">
        <is>
          <t>Пасиви</t>
        </is>
      </c>
      <c r="E1877" t="inlineStr">
        <is>
          <t>(без привʼязки)</t>
        </is>
      </c>
      <c r="F1877" t="inlineStr">
        <is>
          <t>2</t>
        </is>
      </c>
      <c r="G1877" t="inlineStr">
        <is>
          <t>25</t>
        </is>
      </c>
      <c r="H1877" t="inlineStr">
        <is>
          <t>255</t>
        </is>
      </c>
      <c r="I1877" t="inlineStr">
        <is>
          <t>2554</t>
        </is>
      </c>
      <c r="J1877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K1877" t="inlineStr">
        <is>
          <t>П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381</t>
        </is>
      </c>
      <c r="B1878" t="inlineStr">
        <is>
          <t>АТ "МОТОР-БАНК"нпб</t>
        </is>
      </c>
      <c r="C1878" t="inlineStr">
        <is>
          <t>інше</t>
        </is>
      </c>
      <c r="D1878" t="inlineStr">
        <is>
          <t>Пасиви</t>
        </is>
      </c>
      <c r="E1878" t="inlineStr">
        <is>
          <t>(без привʼязки)</t>
        </is>
      </c>
      <c r="F1878" t="inlineStr">
        <is>
          <t>2</t>
        </is>
      </c>
      <c r="G1878" t="inlineStr">
        <is>
          <t>25</t>
        </is>
      </c>
      <c r="H1878" t="inlineStr">
        <is>
          <t>255</t>
        </is>
      </c>
      <c r="I1878" t="inlineStr">
        <is>
          <t>2555</t>
        </is>
      </c>
      <c r="J1878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K1878" t="inlineStr">
        <is>
          <t>П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381</t>
        </is>
      </c>
      <c r="B1879" t="inlineStr">
        <is>
          <t>АТ "МОТОР-БАНК"нпб</t>
        </is>
      </c>
      <c r="C1879" t="inlineStr">
        <is>
          <t>інше</t>
        </is>
      </c>
      <c r="D1879" t="inlineStr">
        <is>
          <t>Пасиви</t>
        </is>
      </c>
      <c r="E1879" t="inlineStr">
        <is>
          <t>(без привʼязки)</t>
        </is>
      </c>
      <c r="F1879" t="inlineStr">
        <is>
          <t>2</t>
        </is>
      </c>
      <c r="G1879" t="inlineStr">
        <is>
          <t>25</t>
        </is>
      </c>
      <c r="H1879" t="inlineStr">
        <is>
          <t>255</t>
        </is>
      </c>
      <c r="I1879" t="inlineStr">
        <is>
          <t>2558</t>
        </is>
      </c>
      <c r="J187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K1879" t="inlineStr">
        <is>
          <t>П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381</t>
        </is>
      </c>
      <c r="B1880" t="inlineStr">
        <is>
          <t>АТ "МОТОР-БАНК"нпб</t>
        </is>
      </c>
      <c r="C1880" t="inlineStr">
        <is>
          <t>інше</t>
        </is>
      </c>
      <c r="D1880" t="inlineStr">
        <is>
          <t>Пасиви</t>
        </is>
      </c>
      <c r="E1880" t="inlineStr">
        <is>
          <t>(без привʼязки)</t>
        </is>
      </c>
      <c r="F1880" t="inlineStr">
        <is>
          <t>2</t>
        </is>
      </c>
      <c r="G1880" t="inlineStr">
        <is>
          <t>25</t>
        </is>
      </c>
      <c r="H1880" t="inlineStr">
        <is>
          <t>255</t>
        </is>
      </c>
      <c r="I1880" t="inlineStr">
        <is>
          <t>2556</t>
        </is>
      </c>
      <c r="J1880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K1880" t="inlineStr">
        <is>
          <t>П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381</t>
        </is>
      </c>
      <c r="B1881" t="inlineStr">
        <is>
          <t>АТ "МОТОР-БАНК"нпб</t>
        </is>
      </c>
      <c r="C1881" t="inlineStr">
        <is>
          <t>інше</t>
        </is>
      </c>
      <c r="D1881" t="inlineStr">
        <is>
          <t>Пасиви</t>
        </is>
      </c>
      <c r="E1881" t="inlineStr">
        <is>
          <t>(без привʼязки)</t>
        </is>
      </c>
      <c r="F1881" t="inlineStr">
        <is>
          <t>2</t>
        </is>
      </c>
      <c r="G1881" t="inlineStr">
        <is>
          <t>25</t>
        </is>
      </c>
      <c r="H1881" t="inlineStr">
        <is>
          <t>256</t>
        </is>
      </c>
      <c r="I1881" t="inlineStr">
        <is>
          <t>2560</t>
        </is>
      </c>
      <c r="J1881" t="inlineStr">
        <is>
          <t>Державні позабюджетні фонди</t>
        </is>
      </c>
      <c r="K1881" t="inlineStr">
        <is>
          <t>П</t>
        </is>
      </c>
      <c r="L1881" t="n">
        <v>784.22902</v>
      </c>
      <c r="M1881" t="n">
        <v>784.22902</v>
      </c>
      <c r="N1881" t="n">
        <v>0</v>
      </c>
      <c r="O1881" t="n">
        <v>784.22902</v>
      </c>
      <c r="P1881" t="n">
        <v>784.22902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381</t>
        </is>
      </c>
      <c r="B1882" t="inlineStr">
        <is>
          <t>АТ "МОТОР-БАНК"нпб</t>
        </is>
      </c>
      <c r="C1882" t="inlineStr">
        <is>
          <t>інше</t>
        </is>
      </c>
      <c r="D1882" t="inlineStr">
        <is>
          <t>Пасиви</t>
        </is>
      </c>
      <c r="E1882" t="inlineStr">
        <is>
          <t>(без привʼязки)</t>
        </is>
      </c>
      <c r="F1882" t="inlineStr">
        <is>
          <t>2</t>
        </is>
      </c>
      <c r="G1882" t="inlineStr">
        <is>
          <t>25</t>
        </is>
      </c>
      <c r="H1882" t="inlineStr">
        <is>
          <t>256</t>
        </is>
      </c>
      <c r="I1882" t="inlineStr">
        <is>
          <t>2562</t>
        </is>
      </c>
      <c r="J1882" t="inlineStr">
        <is>
          <t>Регіональні позабюджетні фонди</t>
        </is>
      </c>
      <c r="K1882" t="inlineStr">
        <is>
          <t>П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381</t>
        </is>
      </c>
      <c r="B1883" t="inlineStr">
        <is>
          <t>АТ "МОТОР-БАНК"нпб</t>
        </is>
      </c>
      <c r="C1883" t="inlineStr">
        <is>
          <t>інше</t>
        </is>
      </c>
      <c r="D1883" t="inlineStr">
        <is>
          <t>Пасиви</t>
        </is>
      </c>
      <c r="E1883" t="inlineStr">
        <is>
          <t>(без привʼязки)</t>
        </is>
      </c>
      <c r="F1883" t="inlineStr">
        <is>
          <t>2</t>
        </is>
      </c>
      <c r="G1883" t="inlineStr">
        <is>
          <t>25</t>
        </is>
      </c>
      <c r="H1883" t="inlineStr">
        <is>
          <t>256</t>
        </is>
      </c>
      <c r="I1883" t="inlineStr">
        <is>
          <t>2565</t>
        </is>
      </c>
      <c r="J1883" t="inlineStr">
        <is>
          <t>Цільові кошти позабюджетних фондів</t>
        </is>
      </c>
      <c r="K1883" t="inlineStr">
        <is>
          <t>П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381</t>
        </is>
      </c>
      <c r="B1884" t="inlineStr">
        <is>
          <t>АТ "МОТОР-БАНК"нпб</t>
        </is>
      </c>
      <c r="C1884" t="inlineStr">
        <is>
          <t>інше</t>
        </is>
      </c>
      <c r="D1884" t="inlineStr">
        <is>
          <t>Пасиви</t>
        </is>
      </c>
      <c r="E1884" t="inlineStr">
        <is>
          <t>(без привʼязки)</t>
        </is>
      </c>
      <c r="F1884" t="inlineStr">
        <is>
          <t>2</t>
        </is>
      </c>
      <c r="G1884" t="inlineStr">
        <is>
          <t>25</t>
        </is>
      </c>
      <c r="H1884" t="inlineStr">
        <is>
          <t>256</t>
        </is>
      </c>
      <c r="I1884" t="inlineStr">
        <is>
          <t>2568</t>
        </is>
      </c>
      <c r="J1884" t="inlineStr">
        <is>
          <t>Нараховані витрати за коштами позабюджетних фондів</t>
        </is>
      </c>
      <c r="K1884" t="inlineStr">
        <is>
          <t>П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381</t>
        </is>
      </c>
      <c r="B1885" t="inlineStr">
        <is>
          <t>АТ "МОТОР-БАНК"нпб</t>
        </is>
      </c>
      <c r="C1885" t="inlineStr">
        <is>
          <t>інше</t>
        </is>
      </c>
      <c r="D1885" t="inlineStr">
        <is>
          <t>Пасиви</t>
        </is>
      </c>
      <c r="E1885" t="inlineStr">
        <is>
          <t>(без привʼязки)</t>
        </is>
      </c>
      <c r="F1885" t="inlineStr">
        <is>
          <t>2</t>
        </is>
      </c>
      <c r="G1885" t="inlineStr">
        <is>
          <t>25</t>
        </is>
      </c>
      <c r="H1885" t="inlineStr">
        <is>
          <t>257</t>
        </is>
      </c>
      <c r="I1885" t="inlineStr">
        <is>
          <t>2570</t>
        </is>
      </c>
      <c r="J1885" t="inlineStr">
        <is>
          <t>Кошти державного бюджету для виплат</t>
        </is>
      </c>
      <c r="K1885" t="inlineStr">
        <is>
          <t>П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381</t>
        </is>
      </c>
      <c r="B1886" t="inlineStr">
        <is>
          <t>АТ "МОТОР-БАНК"нпб</t>
        </is>
      </c>
      <c r="C1886" t="inlineStr">
        <is>
          <t>інше</t>
        </is>
      </c>
      <c r="D1886" t="inlineStr">
        <is>
          <t>Пасиви</t>
        </is>
      </c>
      <c r="E1886" t="inlineStr">
        <is>
          <t>(без привʼязки)</t>
        </is>
      </c>
      <c r="F1886" t="inlineStr">
        <is>
          <t>2</t>
        </is>
      </c>
      <c r="G1886" t="inlineStr">
        <is>
          <t>25</t>
        </is>
      </c>
      <c r="H1886" t="inlineStr">
        <is>
          <t>257</t>
        </is>
      </c>
      <c r="I1886" t="inlineStr">
        <is>
          <t>2571</t>
        </is>
      </c>
      <c r="J1886" t="inlineStr">
        <is>
          <t>Кошти державного та місцевих бюджетів для цільових виплат готівкою</t>
        </is>
      </c>
      <c r="K1886" t="inlineStr">
        <is>
          <t>П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381</t>
        </is>
      </c>
      <c r="B1887" t="inlineStr">
        <is>
          <t>АТ "МОТОР-БАНК"нпб</t>
        </is>
      </c>
      <c r="C1887" t="inlineStr">
        <is>
          <t>інше</t>
        </is>
      </c>
      <c r="D1887" t="inlineStr">
        <is>
          <t>Пасиви</t>
        </is>
      </c>
      <c r="E1887" t="inlineStr">
        <is>
          <t>(без привʼязки)</t>
        </is>
      </c>
      <c r="F1887" t="inlineStr">
        <is>
          <t>2</t>
        </is>
      </c>
      <c r="G1887" t="inlineStr">
        <is>
          <t>25</t>
        </is>
      </c>
      <c r="H1887" t="inlineStr">
        <is>
          <t>257</t>
        </is>
      </c>
      <c r="I1887" t="inlineStr">
        <is>
          <t>2572</t>
        </is>
      </c>
      <c r="J1887" t="inlineStr">
        <is>
          <t>Кошти місцевих бюджетів для виплат</t>
        </is>
      </c>
      <c r="K1887" t="inlineStr">
        <is>
          <t>П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381</t>
        </is>
      </c>
      <c r="B1888" t="inlineStr">
        <is>
          <t>АТ "МОТОР-БАНК"нпб</t>
        </is>
      </c>
      <c r="C1888" t="inlineStr">
        <is>
          <t>інше</t>
        </is>
      </c>
      <c r="D1888" t="inlineStr">
        <is>
          <t>Пасиви</t>
        </is>
      </c>
      <c r="E1888" t="inlineStr">
        <is>
          <t>(без привʼязки)</t>
        </is>
      </c>
      <c r="F1888" t="inlineStr">
        <is>
          <t>2</t>
        </is>
      </c>
      <c r="G1888" t="inlineStr">
        <is>
          <t>26</t>
        </is>
      </c>
      <c r="H1888" t="inlineStr">
        <is>
          <t>260</t>
        </is>
      </c>
      <c r="I1888" t="inlineStr">
        <is>
          <t>2600</t>
        </is>
      </c>
      <c r="J1888" t="inlineStr">
        <is>
          <t>Кошти на вимогу суб'єктів господарювання</t>
        </is>
      </c>
      <c r="K1888" t="inlineStr">
        <is>
          <t>П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45980.69492</v>
      </c>
      <c r="S1888" t="n">
        <v>39344.39416</v>
      </c>
      <c r="T1888" t="n">
        <v>6636.30076</v>
      </c>
    </row>
    <row r="1889">
      <c r="A1889" t="inlineStr">
        <is>
          <t>381</t>
        </is>
      </c>
      <c r="B1889" t="inlineStr">
        <is>
          <t>АТ "МОТОР-БАНК"нпб</t>
        </is>
      </c>
      <c r="C1889" t="inlineStr">
        <is>
          <t>інше</t>
        </is>
      </c>
      <c r="D1889" t="inlineStr">
        <is>
          <t>Пасиви</t>
        </is>
      </c>
      <c r="E1889" t="inlineStr">
        <is>
          <t>(без привʼязки)</t>
        </is>
      </c>
      <c r="F1889" t="inlineStr">
        <is>
          <t>2</t>
        </is>
      </c>
      <c r="G1889" t="inlineStr">
        <is>
          <t>26</t>
        </is>
      </c>
      <c r="H1889" t="inlineStr">
        <is>
          <t>260</t>
        </is>
      </c>
      <c r="I1889" t="inlineStr">
        <is>
          <t>2601</t>
        </is>
      </c>
      <c r="J1889" t="inlineStr">
        <is>
          <t>Поточні рахунки банку-управителя з довірчого управління</t>
        </is>
      </c>
      <c r="K1889" t="inlineStr">
        <is>
          <t>П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381</t>
        </is>
      </c>
      <c r="B1890" t="inlineStr">
        <is>
          <t>АТ "МОТОР-БАНК"нпб</t>
        </is>
      </c>
      <c r="C1890" t="inlineStr">
        <is>
          <t>інше</t>
        </is>
      </c>
      <c r="D1890" t="inlineStr">
        <is>
          <t>Пасиви</t>
        </is>
      </c>
      <c r="E1890" t="inlineStr">
        <is>
          <t>(без привʼязки)</t>
        </is>
      </c>
      <c r="F1890" t="inlineStr">
        <is>
          <t>2</t>
        </is>
      </c>
      <c r="G1890" t="inlineStr">
        <is>
          <t>26</t>
        </is>
      </c>
      <c r="H1890" t="inlineStr">
        <is>
          <t>260</t>
        </is>
      </c>
      <c r="I1890" t="inlineStr">
        <is>
          <t>2602</t>
        </is>
      </c>
      <c r="J1890" t="inlineStr">
        <is>
          <t>Кошти суб`єктів господарювання  за рахунками умовного зберігання (ескроу)</t>
        </is>
      </c>
      <c r="K1890" t="inlineStr">
        <is>
          <t>П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381</t>
        </is>
      </c>
      <c r="B1891" t="inlineStr">
        <is>
          <t>АТ "МОТОР-БАНК"нпб</t>
        </is>
      </c>
      <c r="C1891" t="inlineStr">
        <is>
          <t>інше</t>
        </is>
      </c>
      <c r="D1891" t="inlineStr">
        <is>
          <t>Пасиви</t>
        </is>
      </c>
      <c r="E1891" t="inlineStr">
        <is>
          <t>(без привʼязки)</t>
        </is>
      </c>
      <c r="F1891" t="inlineStr">
        <is>
          <t>2</t>
        </is>
      </c>
      <c r="G1891" t="inlineStr">
        <is>
          <t>26</t>
        </is>
      </c>
      <c r="H1891" t="inlineStr">
        <is>
          <t>260</t>
        </is>
      </c>
      <c r="I1891" t="inlineStr">
        <is>
          <t>2603</t>
        </is>
      </c>
      <c r="J1891" t="inlineStr">
        <is>
          <t>Розподільчі рахунки суб'єктів господарювання</t>
        </is>
      </c>
      <c r="K1891" t="inlineStr">
        <is>
          <t>П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381</t>
        </is>
      </c>
      <c r="B1892" t="inlineStr">
        <is>
          <t>АТ "МОТОР-БАНК"нпб</t>
        </is>
      </c>
      <c r="C1892" t="inlineStr">
        <is>
          <t>інше</t>
        </is>
      </c>
      <c r="D1892" t="inlineStr">
        <is>
          <t>Пасиви</t>
        </is>
      </c>
      <c r="E1892" t="inlineStr">
        <is>
          <t>(без привʼязки)</t>
        </is>
      </c>
      <c r="F1892" t="inlineStr">
        <is>
          <t>2</t>
        </is>
      </c>
      <c r="G1892" t="inlineStr">
        <is>
          <t>26</t>
        </is>
      </c>
      <c r="H1892" t="inlineStr">
        <is>
          <t>260</t>
        </is>
      </c>
      <c r="I1892" t="inlineStr">
        <is>
          <t>2604</t>
        </is>
      </c>
      <c r="J1892" t="inlineStr">
        <is>
          <t>Цільові кошти на вимогу суб'єктів господарювання</t>
        </is>
      </c>
      <c r="K1892" t="inlineStr">
        <is>
          <t>П</t>
        </is>
      </c>
      <c r="L1892" t="n">
        <v>145.85107</v>
      </c>
      <c r="M1892" t="n">
        <v>145.85107</v>
      </c>
      <c r="N1892" t="n">
        <v>0</v>
      </c>
      <c r="O1892" t="n">
        <v>174.84805</v>
      </c>
      <c r="P1892" t="n">
        <v>174.84805</v>
      </c>
      <c r="Q1892" t="n">
        <v>0</v>
      </c>
      <c r="R1892" t="n">
        <v>86.38369</v>
      </c>
      <c r="S1892" t="n">
        <v>86.38369</v>
      </c>
      <c r="T1892" t="n">
        <v>0</v>
      </c>
    </row>
    <row r="1893">
      <c r="A1893" t="inlineStr">
        <is>
          <t>381</t>
        </is>
      </c>
      <c r="B1893" t="inlineStr">
        <is>
          <t>АТ "МОТОР-БАНК"нпб</t>
        </is>
      </c>
      <c r="C1893" t="inlineStr">
        <is>
          <t>інше</t>
        </is>
      </c>
      <c r="D1893" t="inlineStr">
        <is>
          <t>Пасиви</t>
        </is>
      </c>
      <c r="E1893" t="inlineStr">
        <is>
          <t>(без привʼязки)</t>
        </is>
      </c>
      <c r="F1893" t="inlineStr">
        <is>
          <t>2</t>
        </is>
      </c>
      <c r="G1893" t="inlineStr">
        <is>
          <t>26</t>
        </is>
      </c>
      <c r="H1893" t="inlineStr">
        <is>
          <t>260</t>
        </is>
      </c>
      <c r="I1893" t="inlineStr">
        <is>
          <t>2606</t>
        </is>
      </c>
      <c r="J1893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K1893" t="inlineStr">
        <is>
          <t>П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381</t>
        </is>
      </c>
      <c r="B1894" t="inlineStr">
        <is>
          <t>АТ "МОТОР-БАНК"нпб</t>
        </is>
      </c>
      <c r="C1894" t="inlineStr">
        <is>
          <t>інше</t>
        </is>
      </c>
      <c r="D1894" t="inlineStr">
        <is>
          <t>Пасиви</t>
        </is>
      </c>
      <c r="E1894" t="inlineStr">
        <is>
          <t>(без привʼязки)</t>
        </is>
      </c>
      <c r="F1894" t="inlineStr">
        <is>
          <t>2</t>
        </is>
      </c>
      <c r="G1894" t="inlineStr">
        <is>
          <t>26</t>
        </is>
      </c>
      <c r="H1894" t="inlineStr">
        <is>
          <t>260</t>
        </is>
      </c>
      <c r="I1894" t="inlineStr">
        <is>
          <t>2608</t>
        </is>
      </c>
      <c r="J1894" t="inlineStr">
        <is>
          <t>Нараховані витрати за коштами на вимогу суб'єктів господарювання</t>
        </is>
      </c>
      <c r="K1894" t="inlineStr">
        <is>
          <t>П</t>
        </is>
      </c>
      <c r="L1894" t="n">
        <v>0.11724</v>
      </c>
      <c r="M1894" t="n">
        <v>0.11723</v>
      </c>
      <c r="N1894" t="n">
        <v>1e-05</v>
      </c>
      <c r="O1894" t="n">
        <v>17.47327</v>
      </c>
      <c r="P1894" t="n">
        <v>17.4693</v>
      </c>
      <c r="Q1894" t="n">
        <v>0.00397</v>
      </c>
      <c r="R1894" t="n">
        <v>17.35603</v>
      </c>
      <c r="S1894" t="n">
        <v>17.35207</v>
      </c>
      <c r="T1894" t="n">
        <v>0.00396</v>
      </c>
    </row>
    <row r="1895">
      <c r="A1895" t="inlineStr">
        <is>
          <t>381</t>
        </is>
      </c>
      <c r="B1895" t="inlineStr">
        <is>
          <t>АТ "МОТОР-БАНК"нпб</t>
        </is>
      </c>
      <c r="C1895" t="inlineStr">
        <is>
          <t>інше</t>
        </is>
      </c>
      <c r="D1895" t="inlineStr">
        <is>
          <t>Пасиви</t>
        </is>
      </c>
      <c r="E1895" t="inlineStr">
        <is>
          <t>(без привʼязки)</t>
        </is>
      </c>
      <c r="F1895" t="inlineStr">
        <is>
          <t>2</t>
        </is>
      </c>
      <c r="G1895" t="inlineStr">
        <is>
          <t>26</t>
        </is>
      </c>
      <c r="H1895" t="inlineStr">
        <is>
          <t>261</t>
        </is>
      </c>
      <c r="I1895" t="inlineStr">
        <is>
          <t>2610</t>
        </is>
      </c>
      <c r="J1895" t="inlineStr">
        <is>
          <t xml:space="preserve">Строкові вклади (депозити) суб'єктів господарювання </t>
        </is>
      </c>
      <c r="K1895" t="inlineStr">
        <is>
          <t>П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381</t>
        </is>
      </c>
      <c r="B1896" t="inlineStr">
        <is>
          <t>АТ "МОТОР-БАНК"нпб</t>
        </is>
      </c>
      <c r="C1896" t="inlineStr">
        <is>
          <t>інше</t>
        </is>
      </c>
      <c r="D1896" t="inlineStr">
        <is>
          <t>Пасиви</t>
        </is>
      </c>
      <c r="E1896" t="inlineStr">
        <is>
          <t>(без привʼязки)</t>
        </is>
      </c>
      <c r="F1896" t="inlineStr">
        <is>
          <t>2</t>
        </is>
      </c>
      <c r="G1896" t="inlineStr">
        <is>
          <t>26</t>
        </is>
      </c>
      <c r="H1896" t="inlineStr">
        <is>
          <t>261</t>
        </is>
      </c>
      <c r="I1896" t="inlineStr">
        <is>
          <t>2611</t>
        </is>
      </c>
      <c r="J1896" t="inlineStr">
        <is>
          <t>Кошти, що отримані від суб'єктів господарювання за операціями репо</t>
        </is>
      </c>
      <c r="K1896" t="inlineStr">
        <is>
          <t>П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381</t>
        </is>
      </c>
      <c r="B1897" t="inlineStr">
        <is>
          <t>АТ "МОТОР-БАНК"нпб</t>
        </is>
      </c>
      <c r="C1897" t="inlineStr">
        <is>
          <t>інше</t>
        </is>
      </c>
      <c r="D1897" t="inlineStr">
        <is>
          <t>Пасиви</t>
        </is>
      </c>
      <c r="E1897" t="inlineStr">
        <is>
          <t>(без привʼязки)</t>
        </is>
      </c>
      <c r="F1897" t="inlineStr">
        <is>
          <t>2</t>
        </is>
      </c>
      <c r="G1897" t="inlineStr">
        <is>
          <t>26</t>
        </is>
      </c>
      <c r="H1897" t="inlineStr">
        <is>
          <t>261</t>
        </is>
      </c>
      <c r="I1897" t="inlineStr">
        <is>
          <t>2616</t>
        </is>
      </c>
      <c r="J1897" t="inlineStr">
        <is>
          <t>Неамортизований дисконт/премія за строковими коштами суб'єктів господарювання</t>
        </is>
      </c>
      <c r="K1897" t="inlineStr">
        <is>
          <t>А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381</t>
        </is>
      </c>
      <c r="B1898" t="inlineStr">
        <is>
          <t>АТ "МОТОР-БАНК"нпб</t>
        </is>
      </c>
      <c r="C1898" t="inlineStr">
        <is>
          <t>інше</t>
        </is>
      </c>
      <c r="D1898" t="inlineStr">
        <is>
          <t>Пасиви</t>
        </is>
      </c>
      <c r="E1898" t="inlineStr">
        <is>
          <t>(без привʼязки)</t>
        </is>
      </c>
      <c r="F1898" t="inlineStr">
        <is>
          <t>2</t>
        </is>
      </c>
      <c r="G1898" t="inlineStr">
        <is>
          <t>26</t>
        </is>
      </c>
      <c r="H1898" t="inlineStr">
        <is>
          <t>261</t>
        </is>
      </c>
      <c r="I1898" t="inlineStr">
        <is>
          <t>2616</t>
        </is>
      </c>
      <c r="J1898" t="inlineStr">
        <is>
          <t>Неамортизований дисконт/премія за строковими коштами суб'єктів господарювання</t>
        </is>
      </c>
      <c r="K1898" t="inlineStr">
        <is>
          <t>П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381</t>
        </is>
      </c>
      <c r="B1899" t="inlineStr">
        <is>
          <t>АТ "МОТОР-БАНК"нпб</t>
        </is>
      </c>
      <c r="C1899" t="inlineStr">
        <is>
          <t>інше</t>
        </is>
      </c>
      <c r="D1899" t="inlineStr">
        <is>
          <t>Пасиви</t>
        </is>
      </c>
      <c r="E1899" t="inlineStr">
        <is>
          <t>(без привʼязки)</t>
        </is>
      </c>
      <c r="F1899" t="inlineStr">
        <is>
          <t>2</t>
        </is>
      </c>
      <c r="G1899" t="inlineStr">
        <is>
          <t>26</t>
        </is>
      </c>
      <c r="H1899" t="inlineStr">
        <is>
          <t>261</t>
        </is>
      </c>
      <c r="I1899" t="inlineStr">
        <is>
          <t>2618</t>
        </is>
      </c>
      <c r="J1899" t="inlineStr">
        <is>
          <t>Нараховані витрати за строковими коштами суб'єктів господарювання</t>
        </is>
      </c>
      <c r="K1899" t="inlineStr">
        <is>
          <t>П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381</t>
        </is>
      </c>
      <c r="B1900" t="inlineStr">
        <is>
          <t>АТ "МОТОР-БАНК"нпб</t>
        </is>
      </c>
      <c r="C1900" t="inlineStr">
        <is>
          <t>інше</t>
        </is>
      </c>
      <c r="D1900" t="inlineStr">
        <is>
          <t>Пасиви</t>
        </is>
      </c>
      <c r="E1900" t="inlineStr">
        <is>
          <t>(без привʼязки)</t>
        </is>
      </c>
      <c r="F1900" t="inlineStr">
        <is>
          <t>2</t>
        </is>
      </c>
      <c r="G1900" t="inlineStr">
        <is>
          <t>26</t>
        </is>
      </c>
      <c r="H1900" t="inlineStr">
        <is>
          <t>262</t>
        </is>
      </c>
      <c r="I1900" t="inlineStr">
        <is>
          <t>2620</t>
        </is>
      </c>
      <c r="J1900" t="inlineStr">
        <is>
          <t>Кошти на вимогу фізичних осіб</t>
        </is>
      </c>
      <c r="K1900" t="inlineStr">
        <is>
          <t>П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21100.14583</v>
      </c>
      <c r="S1900" t="n">
        <v>18646.81031</v>
      </c>
      <c r="T1900" t="n">
        <v>2453.33552</v>
      </c>
    </row>
    <row r="1901">
      <c r="A1901" t="inlineStr">
        <is>
          <t>381</t>
        </is>
      </c>
      <c r="B1901" t="inlineStr">
        <is>
          <t>АТ "МОТОР-БАНК"нпб</t>
        </is>
      </c>
      <c r="C1901" t="inlineStr">
        <is>
          <t>інше</t>
        </is>
      </c>
      <c r="D1901" t="inlineStr">
        <is>
          <t>Пасиви</t>
        </is>
      </c>
      <c r="E1901" t="inlineStr">
        <is>
          <t>(без привʼязки)</t>
        </is>
      </c>
      <c r="F1901" t="inlineStr">
        <is>
          <t>2</t>
        </is>
      </c>
      <c r="G1901" t="inlineStr">
        <is>
          <t>26</t>
        </is>
      </c>
      <c r="H1901" t="inlineStr">
        <is>
          <t>262</t>
        </is>
      </c>
      <c r="I1901" t="inlineStr">
        <is>
          <t>2621</t>
        </is>
      </c>
      <c r="J1901" t="inlineStr">
        <is>
          <t>Кошти на вимогу суб’єктів незалежної професійної діяльності</t>
        </is>
      </c>
      <c r="K1901" t="inlineStr">
        <is>
          <t>П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15.11156</v>
      </c>
      <c r="S1901" t="n">
        <v>15.11156</v>
      </c>
      <c r="T1901" t="n">
        <v>0</v>
      </c>
    </row>
    <row r="1902">
      <c r="A1902" t="inlineStr">
        <is>
          <t>381</t>
        </is>
      </c>
      <c r="B1902" t="inlineStr">
        <is>
          <t>АТ "МОТОР-БАНК"нпб</t>
        </is>
      </c>
      <c r="C1902" t="inlineStr">
        <is>
          <t>інше</t>
        </is>
      </c>
      <c r="D1902" t="inlineStr">
        <is>
          <t>Пасиви</t>
        </is>
      </c>
      <c r="E1902" t="inlineStr">
        <is>
          <t>(без привʼязки)</t>
        </is>
      </c>
      <c r="F1902" t="inlineStr">
        <is>
          <t>2</t>
        </is>
      </c>
      <c r="G1902" t="inlineStr">
        <is>
          <t>26</t>
        </is>
      </c>
      <c r="H1902" t="inlineStr">
        <is>
          <t>262</t>
        </is>
      </c>
      <c r="I1902" t="inlineStr">
        <is>
          <t>2622</t>
        </is>
      </c>
      <c r="J1902" t="inlineStr">
        <is>
          <t xml:space="preserve">Кошти фізичних осіб за рахунками умовного зберігання (ескроу) </t>
        </is>
      </c>
      <c r="K1902" t="inlineStr">
        <is>
          <t>П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381</t>
        </is>
      </c>
      <c r="B1903" t="inlineStr">
        <is>
          <t>АТ "МОТОР-БАНК"нпб</t>
        </is>
      </c>
      <c r="C1903" t="inlineStr">
        <is>
          <t>інше</t>
        </is>
      </c>
      <c r="D1903" t="inlineStr">
        <is>
          <t>Пасиви</t>
        </is>
      </c>
      <c r="E1903" t="inlineStr">
        <is>
          <t>(без привʼязки)</t>
        </is>
      </c>
      <c r="F1903" t="inlineStr">
        <is>
          <t>2</t>
        </is>
      </c>
      <c r="G1903" t="inlineStr">
        <is>
          <t>26</t>
        </is>
      </c>
      <c r="H1903" t="inlineStr">
        <is>
          <t>262</t>
        </is>
      </c>
      <c r="I1903" t="inlineStr">
        <is>
          <t>2628</t>
        </is>
      </c>
      <c r="J1903" t="inlineStr">
        <is>
          <t xml:space="preserve">Нараховані витрати за коштами на вимогу фізичних осіб </t>
        </is>
      </c>
      <c r="K1903" t="inlineStr">
        <is>
          <t>П</t>
        </is>
      </c>
      <c r="L1903" t="n">
        <v>19.33875</v>
      </c>
      <c r="M1903" t="n">
        <v>19.33413</v>
      </c>
      <c r="N1903" t="n">
        <v>0.00462</v>
      </c>
      <c r="O1903" t="n">
        <v>37.65573</v>
      </c>
      <c r="P1903" t="n">
        <v>37.63835</v>
      </c>
      <c r="Q1903" t="n">
        <v>0.01738</v>
      </c>
      <c r="R1903" t="n">
        <v>63.43409</v>
      </c>
      <c r="S1903" t="n">
        <v>63.39477</v>
      </c>
      <c r="T1903" t="n">
        <v>0.03932</v>
      </c>
    </row>
    <row r="1904">
      <c r="A1904" t="inlineStr">
        <is>
          <t>381</t>
        </is>
      </c>
      <c r="B1904" t="inlineStr">
        <is>
          <t>АТ "МОТОР-БАНК"нпб</t>
        </is>
      </c>
      <c r="C1904" t="inlineStr">
        <is>
          <t>інше</t>
        </is>
      </c>
      <c r="D1904" t="inlineStr">
        <is>
          <t>Пасиви</t>
        </is>
      </c>
      <c r="E1904" t="inlineStr">
        <is>
          <t>(без привʼязки)</t>
        </is>
      </c>
      <c r="F1904" t="inlineStr">
        <is>
          <t>2</t>
        </is>
      </c>
      <c r="G1904" t="inlineStr">
        <is>
          <t>26</t>
        </is>
      </c>
      <c r="H1904" t="inlineStr">
        <is>
          <t>262</t>
        </is>
      </c>
      <c r="I1904" t="inlineStr">
        <is>
          <t>2624</t>
        </is>
      </c>
      <c r="J1904" t="inlineStr">
        <is>
          <t>Кошти, що отримані суб’єктами незалежної професійної діяльності</t>
        </is>
      </c>
      <c r="K1904" t="inlineStr">
        <is>
          <t>П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381</t>
        </is>
      </c>
      <c r="B1905" t="inlineStr">
        <is>
          <t>АТ "МОТОР-БАНК"нпб</t>
        </is>
      </c>
      <c r="C1905" t="inlineStr">
        <is>
          <t>інше</t>
        </is>
      </c>
      <c r="D1905" t="inlineStr">
        <is>
          <t>Пасиви</t>
        </is>
      </c>
      <c r="E1905" t="inlineStr">
        <is>
          <t>(без привʼязки)</t>
        </is>
      </c>
      <c r="F1905" t="inlineStr">
        <is>
          <t>2</t>
        </is>
      </c>
      <c r="G1905" t="inlineStr">
        <is>
          <t>26</t>
        </is>
      </c>
      <c r="H1905" t="inlineStr">
        <is>
          <t>263</t>
        </is>
      </c>
      <c r="I1905" t="inlineStr">
        <is>
          <t>2630</t>
        </is>
      </c>
      <c r="J1905" t="inlineStr">
        <is>
          <t xml:space="preserve">Строкові вклади (депозити) фізичних осіб </t>
        </is>
      </c>
      <c r="K1905" t="inlineStr">
        <is>
          <t>П</t>
        </is>
      </c>
      <c r="L1905" t="n">
        <v>2493.43276</v>
      </c>
      <c r="M1905" t="n">
        <v>2397.53329</v>
      </c>
      <c r="N1905" t="n">
        <v>95.89946999999999</v>
      </c>
      <c r="O1905" t="n">
        <v>898.53913</v>
      </c>
      <c r="P1905" t="n">
        <v>758.2773999999999</v>
      </c>
      <c r="Q1905" t="n">
        <v>140.26173</v>
      </c>
      <c r="R1905" t="n">
        <v>26793.32199</v>
      </c>
      <c r="S1905" t="n">
        <v>19109.72915</v>
      </c>
      <c r="T1905" t="n">
        <v>7683.59284</v>
      </c>
    </row>
    <row r="1906">
      <c r="A1906" t="inlineStr">
        <is>
          <t>381</t>
        </is>
      </c>
      <c r="B1906" t="inlineStr">
        <is>
          <t>АТ "МОТОР-БАНК"нпб</t>
        </is>
      </c>
      <c r="C1906" t="inlineStr">
        <is>
          <t>інше</t>
        </is>
      </c>
      <c r="D1906" t="inlineStr">
        <is>
          <t>Пасиви</t>
        </is>
      </c>
      <c r="E1906" t="inlineStr">
        <is>
          <t>(без привʼязки)</t>
        </is>
      </c>
      <c r="F1906" t="inlineStr">
        <is>
          <t>2</t>
        </is>
      </c>
      <c r="G1906" t="inlineStr">
        <is>
          <t>26</t>
        </is>
      </c>
      <c r="H1906" t="inlineStr">
        <is>
          <t>263</t>
        </is>
      </c>
      <c r="I1906" t="inlineStr">
        <is>
          <t>2636</t>
        </is>
      </c>
      <c r="J1906" t="inlineStr">
        <is>
          <t>Неамортизований дисконт/премія за строковими коштами фізичних осіб</t>
        </is>
      </c>
      <c r="K1906" t="inlineStr">
        <is>
          <t>А</t>
        </is>
      </c>
      <c r="L1906" t="n">
        <v>0.53693</v>
      </c>
      <c r="M1906" t="n">
        <v>0.5237000000000001</v>
      </c>
      <c r="N1906" t="n">
        <v>0.01323</v>
      </c>
      <c r="O1906" t="n">
        <v>0.99318</v>
      </c>
      <c r="P1906" t="n">
        <v>0.98089</v>
      </c>
      <c r="Q1906" t="n">
        <v>0.01229</v>
      </c>
      <c r="R1906" t="n">
        <v>-4.44711</v>
      </c>
      <c r="S1906" t="n">
        <v>-4.44625</v>
      </c>
      <c r="T1906" t="n">
        <v>-0.00086</v>
      </c>
    </row>
    <row r="1907">
      <c r="A1907" t="inlineStr">
        <is>
          <t>381</t>
        </is>
      </c>
      <c r="B1907" t="inlineStr">
        <is>
          <t>АТ "МОТОР-БАНК"нпб</t>
        </is>
      </c>
      <c r="C1907" t="inlineStr">
        <is>
          <t>інше</t>
        </is>
      </c>
      <c r="D1907" t="inlineStr">
        <is>
          <t>Пасиви</t>
        </is>
      </c>
      <c r="E1907" t="inlineStr">
        <is>
          <t>(без привʼязки)</t>
        </is>
      </c>
      <c r="F1907" t="inlineStr">
        <is>
          <t>2</t>
        </is>
      </c>
      <c r="G1907" t="inlineStr">
        <is>
          <t>26</t>
        </is>
      </c>
      <c r="H1907" t="inlineStr">
        <is>
          <t>263</t>
        </is>
      </c>
      <c r="I1907" t="inlineStr">
        <is>
          <t>2636</t>
        </is>
      </c>
      <c r="J1907" t="inlineStr">
        <is>
          <t>Неамортизований дисконт/премія за строковими коштами фізичних осіб</t>
        </is>
      </c>
      <c r="K1907" t="inlineStr">
        <is>
          <t>П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1.65714</v>
      </c>
      <c r="S1907" t="n">
        <v>1.65671</v>
      </c>
      <c r="T1907" t="n">
        <v>0.00043</v>
      </c>
    </row>
    <row r="1908">
      <c r="A1908" t="inlineStr">
        <is>
          <t>381</t>
        </is>
      </c>
      <c r="B1908" t="inlineStr">
        <is>
          <t>АТ "МОТОР-БАНК"нпб</t>
        </is>
      </c>
      <c r="C1908" t="inlineStr">
        <is>
          <t>інше</t>
        </is>
      </c>
      <c r="D1908" t="inlineStr">
        <is>
          <t>Пасиви</t>
        </is>
      </c>
      <c r="E1908" t="inlineStr">
        <is>
          <t>(без привʼязки)</t>
        </is>
      </c>
      <c r="F1908" t="inlineStr">
        <is>
          <t>2</t>
        </is>
      </c>
      <c r="G1908" t="inlineStr">
        <is>
          <t>26</t>
        </is>
      </c>
      <c r="H1908" t="inlineStr">
        <is>
          <t>263</t>
        </is>
      </c>
      <c r="I1908" t="inlineStr">
        <is>
          <t>2638</t>
        </is>
      </c>
      <c r="J1908" t="inlineStr">
        <is>
          <t xml:space="preserve">Нараховані витрати за строковими коштами фізичних осіб </t>
        </is>
      </c>
      <c r="K1908" t="inlineStr">
        <is>
          <t>П</t>
        </is>
      </c>
      <c r="L1908" t="n">
        <v>184.13934</v>
      </c>
      <c r="M1908" t="n">
        <v>183.9197</v>
      </c>
      <c r="N1908" t="n">
        <v>0.21964</v>
      </c>
      <c r="O1908" t="n">
        <v>129.07759</v>
      </c>
      <c r="P1908" t="n">
        <v>128.33807</v>
      </c>
      <c r="Q1908" t="n">
        <v>0.73952</v>
      </c>
      <c r="R1908" t="n">
        <v>356.22146</v>
      </c>
      <c r="S1908" t="n">
        <v>352.17149</v>
      </c>
      <c r="T1908" t="n">
        <v>4.04997</v>
      </c>
    </row>
    <row r="1909">
      <c r="A1909" t="inlineStr">
        <is>
          <t>381</t>
        </is>
      </c>
      <c r="B1909" t="inlineStr">
        <is>
          <t>АТ "МОТОР-БАНК"нпб</t>
        </is>
      </c>
      <c r="C1909" t="inlineStr">
        <is>
          <t>інше</t>
        </is>
      </c>
      <c r="D1909" t="inlineStr">
        <is>
          <t>Пасиви</t>
        </is>
      </c>
      <c r="E1909" t="inlineStr">
        <is>
          <t>(без привʼязки)</t>
        </is>
      </c>
      <c r="F1909" t="inlineStr">
        <is>
          <t>2</t>
        </is>
      </c>
      <c r="G1909" t="inlineStr">
        <is>
          <t>26</t>
        </is>
      </c>
      <c r="H1909" t="inlineStr">
        <is>
          <t>264</t>
        </is>
      </c>
      <c r="I1909" t="inlineStr">
        <is>
          <t>2643</t>
        </is>
      </c>
      <c r="J190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K1909" t="inlineStr">
        <is>
          <t>П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381</t>
        </is>
      </c>
      <c r="B1910" t="inlineStr">
        <is>
          <t>АТ "МОТОР-БАНК"нпб</t>
        </is>
      </c>
      <c r="C1910" t="inlineStr">
        <is>
          <t>інше</t>
        </is>
      </c>
      <c r="D1910" t="inlineStr">
        <is>
          <t>Пасиви</t>
        </is>
      </c>
      <c r="E1910" t="inlineStr">
        <is>
          <t>(без привʼязки)</t>
        </is>
      </c>
      <c r="F1910" t="inlineStr">
        <is>
          <t>2</t>
        </is>
      </c>
      <c r="G1910" t="inlineStr">
        <is>
          <t>26</t>
        </is>
      </c>
      <c r="H1910" t="inlineStr">
        <is>
          <t>265</t>
        </is>
      </c>
      <c r="I1910" t="inlineStr">
        <is>
          <t>2651</t>
        </is>
      </c>
      <c r="J1910" t="inlineStr">
        <is>
          <t>Строкові вклади (депозити) небанківських фінансових установ</t>
        </is>
      </c>
      <c r="K1910" t="inlineStr">
        <is>
          <t>П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381</t>
        </is>
      </c>
      <c r="B1911" t="inlineStr">
        <is>
          <t>АТ "МОТОР-БАНК"нпб</t>
        </is>
      </c>
      <c r="C1911" t="inlineStr">
        <is>
          <t>інше</t>
        </is>
      </c>
      <c r="D1911" t="inlineStr">
        <is>
          <t>Пасиви</t>
        </is>
      </c>
      <c r="E1911" t="inlineStr">
        <is>
          <t>(без привʼязки)</t>
        </is>
      </c>
      <c r="F1911" t="inlineStr">
        <is>
          <t>2</t>
        </is>
      </c>
      <c r="G1911" t="inlineStr">
        <is>
          <t>26</t>
        </is>
      </c>
      <c r="H1911" t="inlineStr">
        <is>
          <t>265</t>
        </is>
      </c>
      <c r="I1911" t="inlineStr">
        <is>
          <t>2652</t>
        </is>
      </c>
      <c r="J1911" t="inlineStr">
        <is>
          <t>Кошти небанківських фінансових установ за рахунками умовного зберігання (ескроу)</t>
        </is>
      </c>
      <c r="K1911" t="inlineStr">
        <is>
          <t>П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381</t>
        </is>
      </c>
      <c r="B1912" t="inlineStr">
        <is>
          <t>АТ "МОТОР-БАНК"нпб</t>
        </is>
      </c>
      <c r="C1912" t="inlineStr">
        <is>
          <t>інше</t>
        </is>
      </c>
      <c r="D1912" t="inlineStr">
        <is>
          <t>Пасиви</t>
        </is>
      </c>
      <c r="E1912" t="inlineStr">
        <is>
          <t>(без привʼязки)</t>
        </is>
      </c>
      <c r="F1912" t="inlineStr">
        <is>
          <t>2</t>
        </is>
      </c>
      <c r="G1912" t="inlineStr">
        <is>
          <t>26</t>
        </is>
      </c>
      <c r="H1912" t="inlineStr">
        <is>
          <t>265</t>
        </is>
      </c>
      <c r="I1912" t="inlineStr">
        <is>
          <t>2656</t>
        </is>
      </c>
      <c r="J1912" t="inlineStr">
        <is>
          <t>Неамортизований дисконт/премія за строковими коштами небанківських фінансових установ</t>
        </is>
      </c>
      <c r="K1912" t="inlineStr">
        <is>
          <t>А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381</t>
        </is>
      </c>
      <c r="B1913" t="inlineStr">
        <is>
          <t>АТ "МОТОР-БАНК"нпб</t>
        </is>
      </c>
      <c r="C1913" t="inlineStr">
        <is>
          <t>інше</t>
        </is>
      </c>
      <c r="D1913" t="inlineStr">
        <is>
          <t>Пасиви</t>
        </is>
      </c>
      <c r="E1913" t="inlineStr">
        <is>
          <t>(без привʼязки)</t>
        </is>
      </c>
      <c r="F1913" t="inlineStr">
        <is>
          <t>2</t>
        </is>
      </c>
      <c r="G1913" t="inlineStr">
        <is>
          <t>26</t>
        </is>
      </c>
      <c r="H1913" t="inlineStr">
        <is>
          <t>265</t>
        </is>
      </c>
      <c r="I1913" t="inlineStr">
        <is>
          <t>2656</t>
        </is>
      </c>
      <c r="J1913" t="inlineStr">
        <is>
          <t>Неамортизований дисконт/премія за строковими коштами небанківських фінансових установ</t>
        </is>
      </c>
      <c r="K1913" t="inlineStr">
        <is>
          <t>П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381</t>
        </is>
      </c>
      <c r="B1914" t="inlineStr">
        <is>
          <t>АТ "МОТОР-БАНК"нпб</t>
        </is>
      </c>
      <c r="C1914" t="inlineStr">
        <is>
          <t>інше</t>
        </is>
      </c>
      <c r="D1914" t="inlineStr">
        <is>
          <t>Пасиви</t>
        </is>
      </c>
      <c r="E1914" t="inlineStr">
        <is>
          <t>(без привʼязки)</t>
        </is>
      </c>
      <c r="F1914" t="inlineStr">
        <is>
          <t>2</t>
        </is>
      </c>
      <c r="G1914" t="inlineStr">
        <is>
          <t>26</t>
        </is>
      </c>
      <c r="H1914" t="inlineStr">
        <is>
          <t>265</t>
        </is>
      </c>
      <c r="I1914" t="inlineStr">
        <is>
          <t>2658</t>
        </is>
      </c>
      <c r="J1914" t="inlineStr">
        <is>
          <t xml:space="preserve">Нараховані витрати за коштами небанківських фінансових установ </t>
        </is>
      </c>
      <c r="K1914" t="inlineStr">
        <is>
          <t>П</t>
        </is>
      </c>
      <c r="L1914" t="n">
        <v>0</v>
      </c>
      <c r="M1914" t="n">
        <v>0</v>
      </c>
      <c r="N1914" t="n">
        <v>0</v>
      </c>
      <c r="O1914" t="n">
        <v>0.21909</v>
      </c>
      <c r="P1914" t="n">
        <v>0.21909</v>
      </c>
      <c r="Q1914" t="n">
        <v>0</v>
      </c>
      <c r="R1914" t="n">
        <v>0.21909</v>
      </c>
      <c r="S1914" t="n">
        <v>0.21909</v>
      </c>
      <c r="T1914" t="n">
        <v>0</v>
      </c>
    </row>
    <row r="1915">
      <c r="A1915" t="inlineStr">
        <is>
          <t>381</t>
        </is>
      </c>
      <c r="B1915" t="inlineStr">
        <is>
          <t>АТ "МОТОР-БАНК"нпб</t>
        </is>
      </c>
      <c r="C1915" t="inlineStr">
        <is>
          <t>інше</t>
        </is>
      </c>
      <c r="D1915" t="inlineStr">
        <is>
          <t>Пасиви</t>
        </is>
      </c>
      <c r="E1915" t="inlineStr">
        <is>
          <t>(без привʼязки)</t>
        </is>
      </c>
      <c r="F1915" t="inlineStr">
        <is>
          <t>2</t>
        </is>
      </c>
      <c r="G1915" t="inlineStr">
        <is>
          <t>26</t>
        </is>
      </c>
      <c r="H1915" t="inlineStr">
        <is>
          <t>265</t>
        </is>
      </c>
      <c r="I1915" t="inlineStr">
        <is>
          <t>2650</t>
        </is>
      </c>
      <c r="J1915" t="inlineStr">
        <is>
          <t>Кошти на вимогу небанківських фінансових установ</t>
        </is>
      </c>
      <c r="K1915" t="inlineStr">
        <is>
          <t>П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34.47224</v>
      </c>
      <c r="S1915" t="n">
        <v>34.47224</v>
      </c>
      <c r="T1915" t="n">
        <v>0</v>
      </c>
    </row>
    <row r="1916">
      <c r="A1916" t="inlineStr">
        <is>
          <t>381</t>
        </is>
      </c>
      <c r="B1916" t="inlineStr">
        <is>
          <t>АТ "МОТОР-БАНК"нпб</t>
        </is>
      </c>
      <c r="C1916" t="inlineStr">
        <is>
          <t>інше</t>
        </is>
      </c>
      <c r="D1916" t="inlineStr">
        <is>
          <t>Пасиви</t>
        </is>
      </c>
      <c r="E1916" t="inlineStr">
        <is>
          <t>(без привʼязки)</t>
        </is>
      </c>
      <c r="F1916" t="inlineStr">
        <is>
          <t>2</t>
        </is>
      </c>
      <c r="G1916" t="inlineStr">
        <is>
          <t>26</t>
        </is>
      </c>
      <c r="H1916" t="inlineStr">
        <is>
          <t>265</t>
        </is>
      </c>
      <c r="I1916" t="inlineStr">
        <is>
          <t>2654</t>
        </is>
      </c>
      <c r="J1916" t="inlineStr">
        <is>
          <t>Розрахункові рахунки небанківських надавачів фінансових платіжних послуг</t>
        </is>
      </c>
      <c r="K1916" t="inlineStr">
        <is>
          <t>П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381</t>
        </is>
      </c>
      <c r="B1917" t="inlineStr">
        <is>
          <t>АТ "МОТОР-БАНК"нпб</t>
        </is>
      </c>
      <c r="C1917" t="inlineStr">
        <is>
          <t>інше</t>
        </is>
      </c>
      <c r="D1917" t="inlineStr">
        <is>
          <t>Пасиви</t>
        </is>
      </c>
      <c r="E1917" t="inlineStr">
        <is>
          <t>(без привʼязки)</t>
        </is>
      </c>
      <c r="F1917" t="inlineStr">
        <is>
          <t>2</t>
        </is>
      </c>
      <c r="G1917" t="inlineStr">
        <is>
          <t>27</t>
        </is>
      </c>
      <c r="H1917" t="inlineStr">
        <is>
          <t>270</t>
        </is>
      </c>
      <c r="I1917" t="inlineStr">
        <is>
          <t>2701</t>
        </is>
      </c>
      <c r="J191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K1917" t="inlineStr">
        <is>
          <t>П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381</t>
        </is>
      </c>
      <c r="B1918" t="inlineStr">
        <is>
          <t>АТ "МОТОР-БАНК"нпб</t>
        </is>
      </c>
      <c r="C1918" t="inlineStr">
        <is>
          <t>інше</t>
        </is>
      </c>
      <c r="D1918" t="inlineStr">
        <is>
          <t>Пасиви</t>
        </is>
      </c>
      <c r="E1918" t="inlineStr">
        <is>
          <t>(без привʼязки)</t>
        </is>
      </c>
      <c r="F1918" t="inlineStr">
        <is>
          <t>2</t>
        </is>
      </c>
      <c r="G1918" t="inlineStr">
        <is>
          <t>27</t>
        </is>
      </c>
      <c r="H1918" t="inlineStr">
        <is>
          <t>270</t>
        </is>
      </c>
      <c r="I1918" t="inlineStr">
        <is>
          <t>2706</t>
        </is>
      </c>
      <c r="J191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1918" t="inlineStr">
        <is>
          <t>А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381</t>
        </is>
      </c>
      <c r="B1919" t="inlineStr">
        <is>
          <t>АТ "МОТОР-БАНК"нпб</t>
        </is>
      </c>
      <c r="C1919" t="inlineStr">
        <is>
          <t>інше</t>
        </is>
      </c>
      <c r="D1919" t="inlineStr">
        <is>
          <t>Пасиви</t>
        </is>
      </c>
      <c r="E1919" t="inlineStr">
        <is>
          <t>(без привʼязки)</t>
        </is>
      </c>
      <c r="F1919" t="inlineStr">
        <is>
          <t>2</t>
        </is>
      </c>
      <c r="G1919" t="inlineStr">
        <is>
          <t>27</t>
        </is>
      </c>
      <c r="H1919" t="inlineStr">
        <is>
          <t>270</t>
        </is>
      </c>
      <c r="I1919" t="inlineStr">
        <is>
          <t>2706</t>
        </is>
      </c>
      <c r="J191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1919" t="inlineStr">
        <is>
          <t>П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381</t>
        </is>
      </c>
      <c r="B1920" t="inlineStr">
        <is>
          <t>АТ "МОТОР-БАНК"нпб</t>
        </is>
      </c>
      <c r="C1920" t="inlineStr">
        <is>
          <t>інше</t>
        </is>
      </c>
      <c r="D1920" t="inlineStr">
        <is>
          <t>Пасиви</t>
        </is>
      </c>
      <c r="E1920" t="inlineStr">
        <is>
          <t>(без привʼязки)</t>
        </is>
      </c>
      <c r="F1920" t="inlineStr">
        <is>
          <t>2</t>
        </is>
      </c>
      <c r="G1920" t="inlineStr">
        <is>
          <t>27</t>
        </is>
      </c>
      <c r="H1920" t="inlineStr">
        <is>
          <t>270</t>
        </is>
      </c>
      <c r="I1920" t="inlineStr">
        <is>
          <t>2708</t>
        </is>
      </c>
      <c r="J192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1920" t="inlineStr">
        <is>
          <t>П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381</t>
        </is>
      </c>
      <c r="B1921" t="inlineStr">
        <is>
          <t>АТ "МОТОР-БАНК"нпб</t>
        </is>
      </c>
      <c r="C1921" t="inlineStr">
        <is>
          <t>інше</t>
        </is>
      </c>
      <c r="D1921" t="inlineStr">
        <is>
          <t>Пасиви</t>
        </is>
      </c>
      <c r="E1921" t="inlineStr">
        <is>
          <t>(без привʼязки)</t>
        </is>
      </c>
      <c r="F1921" t="inlineStr">
        <is>
          <t>2</t>
        </is>
      </c>
      <c r="G1921" t="inlineStr">
        <is>
          <t>29</t>
        </is>
      </c>
      <c r="H1921" t="inlineStr">
        <is>
          <t>290</t>
        </is>
      </c>
      <c r="I1921" t="inlineStr">
        <is>
          <t>2900</t>
        </is>
      </c>
      <c r="J192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1921" t="inlineStr">
        <is>
          <t>П</t>
        </is>
      </c>
      <c r="L1921" t="n">
        <v>27514.96368</v>
      </c>
      <c r="M1921" t="n">
        <v>13785.97563</v>
      </c>
      <c r="N1921" t="n">
        <v>13728.98805</v>
      </c>
      <c r="O1921" t="n">
        <v>27514.96368</v>
      </c>
      <c r="P1921" t="n">
        <v>13785.97563</v>
      </c>
      <c r="Q1921" t="n">
        <v>13728.98805</v>
      </c>
      <c r="R1921" t="n">
        <v>0</v>
      </c>
      <c r="S1921" t="n">
        <v>0</v>
      </c>
      <c r="T1921" t="n">
        <v>0</v>
      </c>
    </row>
    <row r="1922">
      <c r="A1922" t="inlineStr">
        <is>
          <t>381</t>
        </is>
      </c>
      <c r="B1922" t="inlineStr">
        <is>
          <t>АТ "МОТОР-БАНК"нпб</t>
        </is>
      </c>
      <c r="C1922" t="inlineStr">
        <is>
          <t>інше</t>
        </is>
      </c>
      <c r="D1922" t="inlineStr">
        <is>
          <t>Пасиви</t>
        </is>
      </c>
      <c r="E1922" t="inlineStr">
        <is>
          <t>(без привʼязки)</t>
        </is>
      </c>
      <c r="F1922" t="inlineStr">
        <is>
          <t>2</t>
        </is>
      </c>
      <c r="G1922" t="inlineStr">
        <is>
          <t>29</t>
        </is>
      </c>
      <c r="H1922" t="inlineStr">
        <is>
          <t>290</t>
        </is>
      </c>
      <c r="I1922" t="inlineStr">
        <is>
          <t>2901</t>
        </is>
      </c>
      <c r="J1922" t="inlineStr">
        <is>
          <t>Кредиторська заборгованість за розрахунками за цінними паперами для клієнтів</t>
        </is>
      </c>
      <c r="K1922" t="inlineStr">
        <is>
          <t>П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381</t>
        </is>
      </c>
      <c r="B1923" t="inlineStr">
        <is>
          <t>АТ "МОТОР-БАНК"нпб</t>
        </is>
      </c>
      <c r="C1923" t="inlineStr">
        <is>
          <t>інше</t>
        </is>
      </c>
      <c r="D1923" t="inlineStr">
        <is>
          <t>Пасиви</t>
        </is>
      </c>
      <c r="E1923" t="inlineStr">
        <is>
          <t>(без привʼязки)</t>
        </is>
      </c>
      <c r="F1923" t="inlineStr">
        <is>
          <t>2</t>
        </is>
      </c>
      <c r="G1923" t="inlineStr">
        <is>
          <t>29</t>
        </is>
      </c>
      <c r="H1923" t="inlineStr">
        <is>
          <t>290</t>
        </is>
      </c>
      <c r="I1923" t="inlineStr">
        <is>
          <t>2902</t>
        </is>
      </c>
      <c r="J1923" t="inlineStr">
        <is>
          <t>Кредиторська заборгованість за прийняті платежі</t>
        </is>
      </c>
      <c r="K1923" t="inlineStr">
        <is>
          <t>П</t>
        </is>
      </c>
      <c r="L1923" t="n">
        <v>1721.576</v>
      </c>
      <c r="M1923" t="n">
        <v>1721.576</v>
      </c>
      <c r="N1923" t="n">
        <v>0</v>
      </c>
      <c r="O1923" t="n">
        <v>1721.576</v>
      </c>
      <c r="P1923" t="n">
        <v>1721.576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381</t>
        </is>
      </c>
      <c r="B1924" t="inlineStr">
        <is>
          <t>АТ "МОТОР-БАНК"нпб</t>
        </is>
      </c>
      <c r="C1924" t="inlineStr">
        <is>
          <t>інше</t>
        </is>
      </c>
      <c r="D1924" t="inlineStr">
        <is>
          <t>Пасиви</t>
        </is>
      </c>
      <c r="E1924" t="inlineStr">
        <is>
          <t>(без привʼязки)</t>
        </is>
      </c>
      <c r="F1924" t="inlineStr">
        <is>
          <t>2</t>
        </is>
      </c>
      <c r="G1924" t="inlineStr">
        <is>
          <t>29</t>
        </is>
      </c>
      <c r="H1924" t="inlineStr">
        <is>
          <t>290</t>
        </is>
      </c>
      <c r="I1924" t="inlineStr">
        <is>
          <t>2903</t>
        </is>
      </c>
      <c r="J1924" t="inlineStr">
        <is>
          <t>Кошти клієнтів банку за недіючими рахунками</t>
        </is>
      </c>
      <c r="K1924" t="inlineStr">
        <is>
          <t>П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95.78133</v>
      </c>
      <c r="S1924" t="n">
        <v>95.78133</v>
      </c>
      <c r="T1924" t="n">
        <v>0</v>
      </c>
    </row>
    <row r="1925">
      <c r="A1925" t="inlineStr">
        <is>
          <t>381</t>
        </is>
      </c>
      <c r="B1925" t="inlineStr">
        <is>
          <t>АТ "МОТОР-БАНК"нпб</t>
        </is>
      </c>
      <c r="C1925" t="inlineStr">
        <is>
          <t>інше</t>
        </is>
      </c>
      <c r="D1925" t="inlineStr">
        <is>
          <t>Пасиви</t>
        </is>
      </c>
      <c r="E1925" t="inlineStr">
        <is>
          <t>(без привʼязки)</t>
        </is>
      </c>
      <c r="F1925" t="inlineStr">
        <is>
          <t>2</t>
        </is>
      </c>
      <c r="G1925" t="inlineStr">
        <is>
          <t>29</t>
        </is>
      </c>
      <c r="H1925" t="inlineStr">
        <is>
          <t>290</t>
        </is>
      </c>
      <c r="I1925" t="inlineStr">
        <is>
          <t>2904</t>
        </is>
      </c>
      <c r="J1925" t="inlineStr">
        <is>
          <t>Зобов'язання банку за випущеними електронними грошима</t>
        </is>
      </c>
      <c r="K1925" t="inlineStr">
        <is>
          <t>П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381</t>
        </is>
      </c>
      <c r="B1926" t="inlineStr">
        <is>
          <t>АТ "МОТОР-БАНК"нпб</t>
        </is>
      </c>
      <c r="C1926" t="inlineStr">
        <is>
          <t>інше</t>
        </is>
      </c>
      <c r="D1926" t="inlineStr">
        <is>
          <t>Пасиви</t>
        </is>
      </c>
      <c r="E1926" t="inlineStr">
        <is>
          <t>(без привʼязки)</t>
        </is>
      </c>
      <c r="F1926" t="inlineStr">
        <is>
          <t>2</t>
        </is>
      </c>
      <c r="G1926" t="inlineStr">
        <is>
          <t>29</t>
        </is>
      </c>
      <c r="H1926" t="inlineStr">
        <is>
          <t>290</t>
        </is>
      </c>
      <c r="I1926" t="inlineStr">
        <is>
          <t>2907</t>
        </is>
      </c>
      <c r="J192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K1926" t="inlineStr">
        <is>
          <t>П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381</t>
        </is>
      </c>
      <c r="B1927" t="inlineStr">
        <is>
          <t>АТ "МОТОР-БАНК"нпб</t>
        </is>
      </c>
      <c r="C1927" t="inlineStr">
        <is>
          <t>інше</t>
        </is>
      </c>
      <c r="D1927" t="inlineStr">
        <is>
          <t>Пасиви</t>
        </is>
      </c>
      <c r="E1927" t="inlineStr">
        <is>
          <t>(без привʼязки)</t>
        </is>
      </c>
      <c r="F1927" t="inlineStr">
        <is>
          <t>2</t>
        </is>
      </c>
      <c r="G1927" t="inlineStr">
        <is>
          <t>29</t>
        </is>
      </c>
      <c r="H1927" t="inlineStr">
        <is>
          <t>290</t>
        </is>
      </c>
      <c r="I1927" t="inlineStr">
        <is>
          <t>2908</t>
        </is>
      </c>
      <c r="J1927" t="inlineStr">
        <is>
          <t>Кредиторська заборгованість за іншими операціями колишнього СРСР</t>
        </is>
      </c>
      <c r="K1927" t="inlineStr">
        <is>
          <t>П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381</t>
        </is>
      </c>
      <c r="B1928" t="inlineStr">
        <is>
          <t>АТ "МОТОР-БАНК"нпб</t>
        </is>
      </c>
      <c r="C1928" t="inlineStr">
        <is>
          <t>інше</t>
        </is>
      </c>
      <c r="D1928" t="inlineStr">
        <is>
          <t>Пасиви</t>
        </is>
      </c>
      <c r="E1928" t="inlineStr">
        <is>
          <t>(без привʼязки)</t>
        </is>
      </c>
      <c r="F1928" t="inlineStr">
        <is>
          <t>2</t>
        </is>
      </c>
      <c r="G1928" t="inlineStr">
        <is>
          <t>29</t>
        </is>
      </c>
      <c r="H1928" t="inlineStr">
        <is>
          <t>290</t>
        </is>
      </c>
      <c r="I1928" t="inlineStr">
        <is>
          <t>2909</t>
        </is>
      </c>
      <c r="J1928" t="inlineStr">
        <is>
          <t>Інша кредиторська заборгованість за операціями з клієнтами банку</t>
        </is>
      </c>
      <c r="K1928" t="inlineStr">
        <is>
          <t>П</t>
        </is>
      </c>
      <c r="L1928" t="n">
        <v>0.22153</v>
      </c>
      <c r="M1928" t="n">
        <v>0</v>
      </c>
      <c r="N1928" t="n">
        <v>0.22153</v>
      </c>
      <c r="O1928" t="n">
        <v>0.41317</v>
      </c>
      <c r="P1928" t="n">
        <v>0</v>
      </c>
      <c r="Q1928" t="n">
        <v>0.41317</v>
      </c>
      <c r="R1928" t="n">
        <v>1399.52632</v>
      </c>
      <c r="S1928" t="n">
        <v>595.1657</v>
      </c>
      <c r="T1928" t="n">
        <v>804.36062</v>
      </c>
    </row>
    <row r="1929">
      <c r="A1929" t="inlineStr">
        <is>
          <t>381</t>
        </is>
      </c>
      <c r="B1929" t="inlineStr">
        <is>
          <t>АТ "МОТОР-БАНК"нпб</t>
        </is>
      </c>
      <c r="C1929" t="inlineStr">
        <is>
          <t>інше</t>
        </is>
      </c>
      <c r="D1929" t="inlineStr">
        <is>
          <t>Пасиви</t>
        </is>
      </c>
      <c r="E1929" t="inlineStr">
        <is>
          <t>(без привʼязки)</t>
        </is>
      </c>
      <c r="F1929" t="inlineStr">
        <is>
          <t>2</t>
        </is>
      </c>
      <c r="G1929" t="inlineStr">
        <is>
          <t>29</t>
        </is>
      </c>
      <c r="H1929" t="inlineStr">
        <is>
          <t>292</t>
        </is>
      </c>
      <c r="I1929" t="inlineStr">
        <is>
          <t>2920</t>
        </is>
      </c>
      <c r="J1929" t="inlineStr">
        <is>
          <t>Транзитний рахунок за операціями, здійсненими через банкомат</t>
        </is>
      </c>
      <c r="K1929" t="inlineStr">
        <is>
          <t>П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381</t>
        </is>
      </c>
      <c r="B1930" t="inlineStr">
        <is>
          <t>АТ "МОТОР-БАНК"нпб</t>
        </is>
      </c>
      <c r="C1930" t="inlineStr">
        <is>
          <t>інше</t>
        </is>
      </c>
      <c r="D1930" t="inlineStr">
        <is>
          <t>Пасиви</t>
        </is>
      </c>
      <c r="E1930" t="inlineStr">
        <is>
          <t>(без привʼязки)</t>
        </is>
      </c>
      <c r="F1930" t="inlineStr">
        <is>
          <t>2</t>
        </is>
      </c>
      <c r="G1930" t="inlineStr">
        <is>
          <t>29</t>
        </is>
      </c>
      <c r="H1930" t="inlineStr">
        <is>
          <t>292</t>
        </is>
      </c>
      <c r="I1930" t="inlineStr">
        <is>
          <t>2924</t>
        </is>
      </c>
      <c r="J1930" t="inlineStr">
        <is>
          <t>Транзитний рахунок за операціями, здійсненими з використанням платіжних карток</t>
        </is>
      </c>
      <c r="K1930" t="inlineStr">
        <is>
          <t>П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0.41824</v>
      </c>
      <c r="S1930" t="n">
        <v>0.41824</v>
      </c>
      <c r="T1930" t="n">
        <v>0</v>
      </c>
    </row>
    <row r="1931">
      <c r="A1931" t="inlineStr">
        <is>
          <t>381</t>
        </is>
      </c>
      <c r="B1931" t="inlineStr">
        <is>
          <t>АТ "МОТОР-БАНК"нпб</t>
        </is>
      </c>
      <c r="C1931" t="inlineStr">
        <is>
          <t>інше</t>
        </is>
      </c>
      <c r="D1931" t="inlineStr">
        <is>
          <t>Пасиви</t>
        </is>
      </c>
      <c r="E1931" t="inlineStr">
        <is>
          <t>(без привʼязки)</t>
        </is>
      </c>
      <c r="F1931" t="inlineStr">
        <is>
          <t>2</t>
        </is>
      </c>
      <c r="G1931" t="inlineStr">
        <is>
          <t>29</t>
        </is>
      </c>
      <c r="H1931" t="inlineStr">
        <is>
          <t>293</t>
        </is>
      </c>
      <c r="I1931" t="inlineStr">
        <is>
          <t>2932</t>
        </is>
      </c>
      <c r="J1931" t="inlineStr">
        <is>
          <t>Кошти в розрахунках суб’єктів господарювання</t>
        </is>
      </c>
      <c r="K1931" t="inlineStr">
        <is>
          <t>П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381</t>
        </is>
      </c>
      <c r="B1932" t="inlineStr">
        <is>
          <t>АТ "МОТОР-БАНК"нпб</t>
        </is>
      </c>
      <c r="C1932" t="inlineStr">
        <is>
          <t>інше</t>
        </is>
      </c>
      <c r="D1932" t="inlineStr">
        <is>
          <t>Пасиви</t>
        </is>
      </c>
      <c r="E1932" t="inlineStr">
        <is>
          <t>(без привʼязки)</t>
        </is>
      </c>
      <c r="F1932" t="inlineStr">
        <is>
          <t>2</t>
        </is>
      </c>
      <c r="G1932" t="inlineStr">
        <is>
          <t>29</t>
        </is>
      </c>
      <c r="H1932" t="inlineStr">
        <is>
          <t>294</t>
        </is>
      </c>
      <c r="I1932" t="inlineStr">
        <is>
          <t>2942</t>
        </is>
      </c>
      <c r="J1932" t="inlineStr">
        <is>
          <t>Кошти в розрахунках фізичних осіб</t>
        </is>
      </c>
      <c r="K1932" t="inlineStr">
        <is>
          <t>П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381</t>
        </is>
      </c>
      <c r="B1933" t="inlineStr">
        <is>
          <t>АТ "МОТОР-БАНК"нпб</t>
        </is>
      </c>
      <c r="C1933" t="inlineStr">
        <is>
          <t>інше</t>
        </is>
      </c>
      <c r="D1933" t="inlineStr">
        <is>
          <t>Пасиви</t>
        </is>
      </c>
      <c r="E1933" t="inlineStr">
        <is>
          <t>(без привʼязки)</t>
        </is>
      </c>
      <c r="F1933" t="inlineStr">
        <is>
          <t>2</t>
        </is>
      </c>
      <c r="G1933" t="inlineStr">
        <is>
          <t>29</t>
        </is>
      </c>
      <c r="H1933" t="inlineStr">
        <is>
          <t>295</t>
        </is>
      </c>
      <c r="I1933" t="inlineStr">
        <is>
          <t>2952</t>
        </is>
      </c>
      <c r="J1933" t="inlineStr">
        <is>
          <t>Кошти в розрахунках небанківських фінансових установ</t>
        </is>
      </c>
      <c r="K1933" t="inlineStr">
        <is>
          <t>П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381</t>
        </is>
      </c>
      <c r="B1934" t="inlineStr">
        <is>
          <t>АТ "МОТОР-БАНК"нпб</t>
        </is>
      </c>
      <c r="C1934" t="inlineStr">
        <is>
          <t>інше</t>
        </is>
      </c>
      <c r="D1934" t="inlineStr">
        <is>
          <t>Пасиви</t>
        </is>
      </c>
      <c r="E1934" t="inlineStr">
        <is>
          <t>(без привʼязки)</t>
        </is>
      </c>
      <c r="F1934" t="inlineStr">
        <is>
          <t>3</t>
        </is>
      </c>
      <c r="G1934" t="inlineStr">
        <is>
          <t>33</t>
        </is>
      </c>
      <c r="H1934" t="inlineStr">
        <is>
          <t>330</t>
        </is>
      </c>
      <c r="I1934" t="inlineStr">
        <is>
          <t>3300</t>
        </is>
      </c>
      <c r="J1934" t="inlineStr">
        <is>
          <t>Прості векселі, випущені банком, які обліковуються за амортизованою собівартістю</t>
        </is>
      </c>
      <c r="K1934" t="inlineStr">
        <is>
          <t>П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381</t>
        </is>
      </c>
      <c r="B1935" t="inlineStr">
        <is>
          <t>АТ "МОТОР-БАНК"нпб</t>
        </is>
      </c>
      <c r="C1935" t="inlineStr">
        <is>
          <t>інше</t>
        </is>
      </c>
      <c r="D1935" t="inlineStr">
        <is>
          <t>Пасиви</t>
        </is>
      </c>
      <c r="E1935" t="inlineStr">
        <is>
          <t>(без привʼязки)</t>
        </is>
      </c>
      <c r="F1935" t="inlineStr">
        <is>
          <t>3</t>
        </is>
      </c>
      <c r="G1935" t="inlineStr">
        <is>
          <t>33</t>
        </is>
      </c>
      <c r="H1935" t="inlineStr">
        <is>
          <t>330</t>
        </is>
      </c>
      <c r="I1935" t="inlineStr">
        <is>
          <t>3306</t>
        </is>
      </c>
      <c r="J193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1935" t="inlineStr">
        <is>
          <t>А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381</t>
        </is>
      </c>
      <c r="B1936" t="inlineStr">
        <is>
          <t>АТ "МОТОР-БАНК"нпб</t>
        </is>
      </c>
      <c r="C1936" t="inlineStr">
        <is>
          <t>інше</t>
        </is>
      </c>
      <c r="D1936" t="inlineStr">
        <is>
          <t>Пасиви</t>
        </is>
      </c>
      <c r="E1936" t="inlineStr">
        <is>
          <t>(без привʼязки)</t>
        </is>
      </c>
      <c r="F1936" t="inlineStr">
        <is>
          <t>3</t>
        </is>
      </c>
      <c r="G1936" t="inlineStr">
        <is>
          <t>33</t>
        </is>
      </c>
      <c r="H1936" t="inlineStr">
        <is>
          <t>330</t>
        </is>
      </c>
      <c r="I1936" t="inlineStr">
        <is>
          <t>3306</t>
        </is>
      </c>
      <c r="J1936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1936" t="inlineStr">
        <is>
          <t>П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381</t>
        </is>
      </c>
      <c r="B1937" t="inlineStr">
        <is>
          <t>АТ "МОТОР-БАНК"нпб</t>
        </is>
      </c>
      <c r="C1937" t="inlineStr">
        <is>
          <t>інше</t>
        </is>
      </c>
      <c r="D1937" t="inlineStr">
        <is>
          <t>Пасиви</t>
        </is>
      </c>
      <c r="E1937" t="inlineStr">
        <is>
          <t>(без привʼязки)</t>
        </is>
      </c>
      <c r="F1937" t="inlineStr">
        <is>
          <t>3</t>
        </is>
      </c>
      <c r="G1937" t="inlineStr">
        <is>
          <t>33</t>
        </is>
      </c>
      <c r="H1937" t="inlineStr">
        <is>
          <t>330</t>
        </is>
      </c>
      <c r="I1937" t="inlineStr">
        <is>
          <t>3308</t>
        </is>
      </c>
      <c r="J1937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K1937" t="inlineStr">
        <is>
          <t>П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381</t>
        </is>
      </c>
      <c r="B1938" t="inlineStr">
        <is>
          <t>АТ "МОТОР-БАНК"нпб</t>
        </is>
      </c>
      <c r="C1938" t="inlineStr">
        <is>
          <t>інше</t>
        </is>
      </c>
      <c r="D1938" t="inlineStr">
        <is>
          <t>Пасиви</t>
        </is>
      </c>
      <c r="E1938" t="inlineStr">
        <is>
          <t>(без привʼязки)</t>
        </is>
      </c>
      <c r="F1938" t="inlineStr">
        <is>
          <t>3</t>
        </is>
      </c>
      <c r="G1938" t="inlineStr">
        <is>
          <t>33</t>
        </is>
      </c>
      <c r="H1938" t="inlineStr">
        <is>
          <t>330</t>
        </is>
      </c>
      <c r="I1938" t="inlineStr">
        <is>
          <t>3303</t>
        </is>
      </c>
      <c r="J1938" t="inlineStr">
        <is>
          <t>Облігації, випущені банком, які обліковуються за амортизованою собівартістю</t>
        </is>
      </c>
      <c r="K1938" t="inlineStr">
        <is>
          <t>П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381</t>
        </is>
      </c>
      <c r="B1939" t="inlineStr">
        <is>
          <t>АТ "МОТОР-БАНК"нпб</t>
        </is>
      </c>
      <c r="C1939" t="inlineStr">
        <is>
          <t>інше</t>
        </is>
      </c>
      <c r="D1939" t="inlineStr">
        <is>
          <t>Пасиви</t>
        </is>
      </c>
      <c r="E1939" t="inlineStr">
        <is>
          <t>(без привʼязки)</t>
        </is>
      </c>
      <c r="F1939" t="inlineStr">
        <is>
          <t>3</t>
        </is>
      </c>
      <c r="G1939" t="inlineStr">
        <is>
          <t>33</t>
        </is>
      </c>
      <c r="H1939" t="inlineStr">
        <is>
          <t>332</t>
        </is>
      </c>
      <c r="I1939" t="inlineStr">
        <is>
          <t>3320</t>
        </is>
      </c>
      <c r="J1939" t="inlineStr">
        <is>
          <t>Ощадні сертифікати, випущені банком, які обліковуються за амортизованою собівартістю</t>
        </is>
      </c>
      <c r="K1939" t="inlineStr">
        <is>
          <t>П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381</t>
        </is>
      </c>
      <c r="B1940" t="inlineStr">
        <is>
          <t>АТ "МОТОР-БАНК"нпб</t>
        </is>
      </c>
      <c r="C1940" t="inlineStr">
        <is>
          <t>інше</t>
        </is>
      </c>
      <c r="D1940" t="inlineStr">
        <is>
          <t>Пасиви</t>
        </is>
      </c>
      <c r="E1940" t="inlineStr">
        <is>
          <t>(без привʼязки)</t>
        </is>
      </c>
      <c r="F1940" t="inlineStr">
        <is>
          <t>3</t>
        </is>
      </c>
      <c r="G1940" t="inlineStr">
        <is>
          <t>33</t>
        </is>
      </c>
      <c r="H1940" t="inlineStr">
        <is>
          <t>332</t>
        </is>
      </c>
      <c r="I1940" t="inlineStr">
        <is>
          <t>3326</t>
        </is>
      </c>
      <c r="J1940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1940" t="inlineStr">
        <is>
          <t>А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381</t>
        </is>
      </c>
      <c r="B1941" t="inlineStr">
        <is>
          <t>АТ "МОТОР-БАНК"нпб</t>
        </is>
      </c>
      <c r="C1941" t="inlineStr">
        <is>
          <t>інше</t>
        </is>
      </c>
      <c r="D1941" t="inlineStr">
        <is>
          <t>Пасиви</t>
        </is>
      </c>
      <c r="E1941" t="inlineStr">
        <is>
          <t>(без привʼязки)</t>
        </is>
      </c>
      <c r="F1941" t="inlineStr">
        <is>
          <t>3</t>
        </is>
      </c>
      <c r="G1941" t="inlineStr">
        <is>
          <t>33</t>
        </is>
      </c>
      <c r="H1941" t="inlineStr">
        <is>
          <t>332</t>
        </is>
      </c>
      <c r="I1941" t="inlineStr">
        <is>
          <t>3326</t>
        </is>
      </c>
      <c r="J1941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1941" t="inlineStr">
        <is>
          <t>П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381</t>
        </is>
      </c>
      <c r="B1942" t="inlineStr">
        <is>
          <t>АТ "МОТОР-БАНК"нпб</t>
        </is>
      </c>
      <c r="C1942" t="inlineStr">
        <is>
          <t>інше</t>
        </is>
      </c>
      <c r="D1942" t="inlineStr">
        <is>
          <t>Пасиви</t>
        </is>
      </c>
      <c r="E1942" t="inlineStr">
        <is>
          <t>(без привʼязки)</t>
        </is>
      </c>
      <c r="F1942" t="inlineStr">
        <is>
          <t>3</t>
        </is>
      </c>
      <c r="G1942" t="inlineStr">
        <is>
          <t>33</t>
        </is>
      </c>
      <c r="H1942" t="inlineStr">
        <is>
          <t>332</t>
        </is>
      </c>
      <c r="I1942" t="inlineStr">
        <is>
          <t>3328</t>
        </is>
      </c>
      <c r="J1942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K1942" t="inlineStr">
        <is>
          <t>П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381</t>
        </is>
      </c>
      <c r="B1943" t="inlineStr">
        <is>
          <t>АТ "МОТОР-БАНК"нпб</t>
        </is>
      </c>
      <c r="C1943" t="inlineStr">
        <is>
          <t>інше</t>
        </is>
      </c>
      <c r="D1943" t="inlineStr">
        <is>
          <t>Пасиви</t>
        </is>
      </c>
      <c r="E1943" t="inlineStr">
        <is>
          <t>(без привʼязки)</t>
        </is>
      </c>
      <c r="F1943" t="inlineStr">
        <is>
          <t>3</t>
        </is>
      </c>
      <c r="G1943" t="inlineStr">
        <is>
          <t>33</t>
        </is>
      </c>
      <c r="H1943" t="inlineStr">
        <is>
          <t>335</t>
        </is>
      </c>
      <c r="I1943" t="inlineStr">
        <is>
          <t>3351</t>
        </is>
      </c>
      <c r="J1943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K1943" t="inlineStr">
        <is>
          <t>П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381</t>
        </is>
      </c>
      <c r="B1944" t="inlineStr">
        <is>
          <t>АТ "МОТОР-БАНК"нпб</t>
        </is>
      </c>
      <c r="C1944" t="inlineStr">
        <is>
          <t>інше</t>
        </is>
      </c>
      <c r="D1944" t="inlineStr">
        <is>
          <t>Пасиви</t>
        </is>
      </c>
      <c r="E1944" t="inlineStr">
        <is>
          <t>(без привʼязки)</t>
        </is>
      </c>
      <c r="F1944" t="inlineStr">
        <is>
          <t>3</t>
        </is>
      </c>
      <c r="G1944" t="inlineStr">
        <is>
          <t>33</t>
        </is>
      </c>
      <c r="H1944" t="inlineStr">
        <is>
          <t>335</t>
        </is>
      </c>
      <c r="I1944" t="inlineStr">
        <is>
          <t>3353</t>
        </is>
      </c>
      <c r="J194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K1944" t="inlineStr">
        <is>
          <t>П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381</t>
        </is>
      </c>
      <c r="B1945" t="inlineStr">
        <is>
          <t>АТ "МОТОР-БАНК"нпб</t>
        </is>
      </c>
      <c r="C1945" t="inlineStr">
        <is>
          <t>інше</t>
        </is>
      </c>
      <c r="D1945" t="inlineStr">
        <is>
          <t>Пасиви</t>
        </is>
      </c>
      <c r="E1945" t="inlineStr">
        <is>
          <t>(без привʼязки)</t>
        </is>
      </c>
      <c r="F1945" t="inlineStr">
        <is>
          <t>3</t>
        </is>
      </c>
      <c r="G1945" t="inlineStr">
        <is>
          <t>33</t>
        </is>
      </c>
      <c r="H1945" t="inlineStr">
        <is>
          <t>338</t>
        </is>
      </c>
      <c r="I1945" t="inlineStr">
        <is>
          <t>3380</t>
        </is>
      </c>
      <c r="J1945" t="inlineStr">
        <is>
          <t>Фінансові зобов'язання банку, які обліковуються за справедливою вартістю через прибутки/збитки</t>
        </is>
      </c>
      <c r="K1945" t="inlineStr">
        <is>
          <t>П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381</t>
        </is>
      </c>
      <c r="B1946" t="inlineStr">
        <is>
          <t>АТ "МОТОР-БАНК"нпб</t>
        </is>
      </c>
      <c r="C1946" t="inlineStr">
        <is>
          <t>інше</t>
        </is>
      </c>
      <c r="D1946" t="inlineStr">
        <is>
          <t>Пасиви</t>
        </is>
      </c>
      <c r="E1946" t="inlineStr">
        <is>
          <t>(без привʼязки)</t>
        </is>
      </c>
      <c r="F1946" t="inlineStr">
        <is>
          <t>3</t>
        </is>
      </c>
      <c r="G1946" t="inlineStr">
        <is>
          <t>36</t>
        </is>
      </c>
      <c r="H1946" t="inlineStr">
        <is>
          <t>360</t>
        </is>
      </c>
      <c r="I1946" t="inlineStr">
        <is>
          <t>3600</t>
        </is>
      </c>
      <c r="J1946" t="inlineStr">
        <is>
          <t>Доходи майбутніх періодів</t>
        </is>
      </c>
      <c r="K1946" t="inlineStr">
        <is>
          <t>П</t>
        </is>
      </c>
      <c r="L1946" t="n">
        <v>5.41082</v>
      </c>
      <c r="M1946" t="n">
        <v>5.41082</v>
      </c>
      <c r="N1946" t="n">
        <v>0</v>
      </c>
      <c r="O1946" t="n">
        <v>0.512</v>
      </c>
      <c r="P1946" t="n">
        <v>0.512</v>
      </c>
      <c r="Q1946" t="n">
        <v>0</v>
      </c>
      <c r="R1946" t="n">
        <v>12.92018</v>
      </c>
      <c r="S1946" t="n">
        <v>12.92018</v>
      </c>
      <c r="T1946" t="n">
        <v>0</v>
      </c>
    </row>
    <row r="1947">
      <c r="A1947" t="inlineStr">
        <is>
          <t>381</t>
        </is>
      </c>
      <c r="B1947" t="inlineStr">
        <is>
          <t>АТ "МОТОР-БАНК"нпб</t>
        </is>
      </c>
      <c r="C1947" t="inlineStr">
        <is>
          <t>інше</t>
        </is>
      </c>
      <c r="D1947" t="inlineStr">
        <is>
          <t>Пасиви</t>
        </is>
      </c>
      <c r="E1947" t="inlineStr">
        <is>
          <t>(без привʼязки)</t>
        </is>
      </c>
      <c r="F1947" t="inlineStr">
        <is>
          <t>3</t>
        </is>
      </c>
      <c r="G1947" t="inlineStr">
        <is>
          <t>36</t>
        </is>
      </c>
      <c r="H1947" t="inlineStr">
        <is>
          <t>361</t>
        </is>
      </c>
      <c r="I1947" t="inlineStr">
        <is>
          <t>3610</t>
        </is>
      </c>
      <c r="J1947" t="inlineStr">
        <is>
          <t>Кредиторська заборгованість з придбання активів</t>
        </is>
      </c>
      <c r="K1947" t="inlineStr">
        <is>
          <t>П</t>
        </is>
      </c>
      <c r="L1947" t="n">
        <v>3.84</v>
      </c>
      <c r="M1947" t="n">
        <v>3.84</v>
      </c>
      <c r="N1947" t="n">
        <v>0</v>
      </c>
      <c r="O1947" t="n">
        <v>3.84</v>
      </c>
      <c r="P1947" t="n">
        <v>3.84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381</t>
        </is>
      </c>
      <c r="B1948" t="inlineStr">
        <is>
          <t>АТ "МОТОР-БАНК"нпб</t>
        </is>
      </c>
      <c r="C1948" t="inlineStr">
        <is>
          <t>інше</t>
        </is>
      </c>
      <c r="D1948" t="inlineStr">
        <is>
          <t>Пасиви</t>
        </is>
      </c>
      <c r="E1948" t="inlineStr">
        <is>
          <t>(без привʼязки)</t>
        </is>
      </c>
      <c r="F1948" t="inlineStr">
        <is>
          <t>3</t>
        </is>
      </c>
      <c r="G1948" t="inlineStr">
        <is>
          <t>36</t>
        </is>
      </c>
      <c r="H1948" t="inlineStr">
        <is>
          <t>361</t>
        </is>
      </c>
      <c r="I1948" t="inlineStr">
        <is>
          <t>3611</t>
        </is>
      </c>
      <c r="J1948" t="inlineStr">
        <is>
          <t>Договірне зобов'язання</t>
        </is>
      </c>
      <c r="K1948" t="inlineStr">
        <is>
          <t>П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381</t>
        </is>
      </c>
      <c r="B1949" t="inlineStr">
        <is>
          <t>АТ "МОТОР-БАНК"нпб</t>
        </is>
      </c>
      <c r="C1949" t="inlineStr">
        <is>
          <t>інше</t>
        </is>
      </c>
      <c r="D1949" t="inlineStr">
        <is>
          <t>Пасиви</t>
        </is>
      </c>
      <c r="E1949" t="inlineStr">
        <is>
          <t>(без привʼязки)</t>
        </is>
      </c>
      <c r="F1949" t="inlineStr">
        <is>
          <t>3</t>
        </is>
      </c>
      <c r="G1949" t="inlineStr">
        <is>
          <t>36</t>
        </is>
      </c>
      <c r="H1949" t="inlineStr">
        <is>
          <t>361</t>
        </is>
      </c>
      <c r="I1949" t="inlineStr">
        <is>
          <t>3615</t>
        </is>
      </c>
      <c r="J1949" t="inlineStr">
        <is>
          <t>Зобов'язання орендаря з лізингу (оренди)</t>
        </is>
      </c>
      <c r="K1949" t="inlineStr">
        <is>
          <t>П</t>
        </is>
      </c>
      <c r="L1949" t="n">
        <v>331.6012</v>
      </c>
      <c r="M1949" t="n">
        <v>331.6012</v>
      </c>
      <c r="N1949" t="n">
        <v>0</v>
      </c>
      <c r="O1949" t="n">
        <v>3.94063</v>
      </c>
      <c r="P1949" t="n">
        <v>3.94063</v>
      </c>
      <c r="Q1949" t="n">
        <v>0</v>
      </c>
      <c r="R1949" t="n">
        <v>10988.84634</v>
      </c>
      <c r="S1949" t="n">
        <v>10988.84634</v>
      </c>
      <c r="T1949" t="n">
        <v>0</v>
      </c>
    </row>
    <row r="1950">
      <c r="A1950" t="inlineStr">
        <is>
          <t>381</t>
        </is>
      </c>
      <c r="B1950" t="inlineStr">
        <is>
          <t>АТ "МОТОР-БАНК"нпб</t>
        </is>
      </c>
      <c r="C1950" t="inlineStr">
        <is>
          <t>інше</t>
        </is>
      </c>
      <c r="D1950" t="inlineStr">
        <is>
          <t>Пасиви</t>
        </is>
      </c>
      <c r="E1950" t="inlineStr">
        <is>
          <t>(без привʼязки)</t>
        </is>
      </c>
      <c r="F1950" t="inlineStr">
        <is>
          <t>3</t>
        </is>
      </c>
      <c r="G1950" t="inlineStr">
        <is>
          <t>36</t>
        </is>
      </c>
      <c r="H1950" t="inlineStr">
        <is>
          <t>361</t>
        </is>
      </c>
      <c r="I1950" t="inlineStr">
        <is>
          <t>3619</t>
        </is>
      </c>
      <c r="J1950" t="inlineStr">
        <is>
          <t>Кредиторська заборгованість за послуги</t>
        </is>
      </c>
      <c r="K1950" t="inlineStr">
        <is>
          <t>П</t>
        </is>
      </c>
      <c r="L1950" t="n">
        <v>581.16015</v>
      </c>
      <c r="M1950" t="n">
        <v>581.16015</v>
      </c>
      <c r="N1950" t="n">
        <v>0</v>
      </c>
      <c r="O1950" t="n">
        <v>676.42783</v>
      </c>
      <c r="P1950" t="n">
        <v>676.42783</v>
      </c>
      <c r="Q1950" t="n">
        <v>0</v>
      </c>
      <c r="R1950" t="n">
        <v>258.82007</v>
      </c>
      <c r="S1950" t="n">
        <v>258.82007</v>
      </c>
      <c r="T1950" t="n">
        <v>0</v>
      </c>
    </row>
    <row r="1951">
      <c r="A1951" t="inlineStr">
        <is>
          <t>381</t>
        </is>
      </c>
      <c r="B1951" t="inlineStr">
        <is>
          <t>АТ "МОТОР-БАНК"нпб</t>
        </is>
      </c>
      <c r="C1951" t="inlineStr">
        <is>
          <t>інше</t>
        </is>
      </c>
      <c r="D1951" t="inlineStr">
        <is>
          <t>Пасиви</t>
        </is>
      </c>
      <c r="E1951" t="inlineStr">
        <is>
          <t>(без привʼязки)</t>
        </is>
      </c>
      <c r="F1951" t="inlineStr">
        <is>
          <t>3</t>
        </is>
      </c>
      <c r="G1951" t="inlineStr">
        <is>
          <t>36</t>
        </is>
      </c>
      <c r="H1951" t="inlineStr">
        <is>
          <t>361</t>
        </is>
      </c>
      <c r="I1951" t="inlineStr">
        <is>
          <t>3618</t>
        </is>
      </c>
      <c r="J1951" t="inlineStr">
        <is>
          <t>Нараховані витрати за зобов'язанням орендаря з лізингу (оренди)</t>
        </is>
      </c>
      <c r="K1951" t="inlineStr">
        <is>
          <t>П</t>
        </is>
      </c>
      <c r="L1951" t="n">
        <v>134.94977</v>
      </c>
      <c r="M1951" t="n">
        <v>134.94977</v>
      </c>
      <c r="N1951" t="n">
        <v>0</v>
      </c>
      <c r="O1951" t="n">
        <v>119.0125</v>
      </c>
      <c r="P1951" t="n">
        <v>119.0125</v>
      </c>
      <c r="Q1951" t="n">
        <v>0</v>
      </c>
      <c r="R1951" t="n">
        <v>93.42477</v>
      </c>
      <c r="S1951" t="n">
        <v>93.42477</v>
      </c>
      <c r="T1951" t="n">
        <v>0</v>
      </c>
    </row>
    <row r="1952">
      <c r="A1952" t="inlineStr">
        <is>
          <t>381</t>
        </is>
      </c>
      <c r="B1952" t="inlineStr">
        <is>
          <t>АТ "МОТОР-БАНК"нпб</t>
        </is>
      </c>
      <c r="C1952" t="inlineStr">
        <is>
          <t>інше</t>
        </is>
      </c>
      <c r="D1952" t="inlineStr">
        <is>
          <t>Пасиви</t>
        </is>
      </c>
      <c r="E1952" t="inlineStr">
        <is>
          <t>(без привʼязки)</t>
        </is>
      </c>
      <c r="F1952" t="inlineStr">
        <is>
          <t>3</t>
        </is>
      </c>
      <c r="G1952" t="inlineStr">
        <is>
          <t>36</t>
        </is>
      </c>
      <c r="H1952" t="inlineStr">
        <is>
          <t>362</t>
        </is>
      </c>
      <c r="I1952" t="inlineStr">
        <is>
          <t>3620</t>
        </is>
      </c>
      <c r="J1952" t="inlineStr">
        <is>
          <t>Кредиторська заборгованість за податком на прибуток</t>
        </is>
      </c>
      <c r="K1952" t="inlineStr">
        <is>
          <t>П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381</t>
        </is>
      </c>
      <c r="B1953" t="inlineStr">
        <is>
          <t>АТ "МОТОР-БАНК"нпб</t>
        </is>
      </c>
      <c r="C1953" t="inlineStr">
        <is>
          <t>інше</t>
        </is>
      </c>
      <c r="D1953" t="inlineStr">
        <is>
          <t>Пасиви</t>
        </is>
      </c>
      <c r="E1953" t="inlineStr">
        <is>
          <t>(без привʼязки)</t>
        </is>
      </c>
      <c r="F1953" t="inlineStr">
        <is>
          <t>3</t>
        </is>
      </c>
      <c r="G1953" t="inlineStr">
        <is>
          <t>36</t>
        </is>
      </c>
      <c r="H1953" t="inlineStr">
        <is>
          <t>362</t>
        </is>
      </c>
      <c r="I1953" t="inlineStr">
        <is>
          <t>3621</t>
        </is>
      </c>
      <c r="J1953" t="inlineStr">
        <is>
          <t>Відстрочені податкові зобов'язання</t>
        </is>
      </c>
      <c r="K1953" t="inlineStr">
        <is>
          <t>П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381</t>
        </is>
      </c>
      <c r="B1954" t="inlineStr">
        <is>
          <t>АТ "МОТОР-БАНК"нпб</t>
        </is>
      </c>
      <c r="C1954" t="inlineStr">
        <is>
          <t>інше</t>
        </is>
      </c>
      <c r="D1954" t="inlineStr">
        <is>
          <t>Пасиви</t>
        </is>
      </c>
      <c r="E1954" t="inlineStr">
        <is>
          <t>(без привʼязки)</t>
        </is>
      </c>
      <c r="F1954" t="inlineStr">
        <is>
          <t>3</t>
        </is>
      </c>
      <c r="G1954" t="inlineStr">
        <is>
          <t>36</t>
        </is>
      </c>
      <c r="H1954" t="inlineStr">
        <is>
          <t>362</t>
        </is>
      </c>
      <c r="I1954" t="inlineStr">
        <is>
          <t>3622</t>
        </is>
      </c>
      <c r="J1954" t="inlineStr">
        <is>
          <t>Кредиторська заборгованість за податками та обов'язковими платежами, крім податку на прибуток</t>
        </is>
      </c>
      <c r="K1954" t="inlineStr">
        <is>
          <t>П</t>
        </is>
      </c>
      <c r="L1954" t="n">
        <v>769.85887</v>
      </c>
      <c r="M1954" t="n">
        <v>769.85887</v>
      </c>
      <c r="N1954" t="n">
        <v>0</v>
      </c>
      <c r="O1954" t="n">
        <v>931.90251</v>
      </c>
      <c r="P1954" t="n">
        <v>931.90251</v>
      </c>
      <c r="Q1954" t="n">
        <v>0</v>
      </c>
      <c r="R1954" t="n">
        <v>496.7244</v>
      </c>
      <c r="S1954" t="n">
        <v>496.7244</v>
      </c>
      <c r="T1954" t="n">
        <v>0</v>
      </c>
    </row>
    <row r="1955">
      <c r="A1955" t="inlineStr">
        <is>
          <t>381</t>
        </is>
      </c>
      <c r="B1955" t="inlineStr">
        <is>
          <t>АТ "МОТОР-БАНК"нпб</t>
        </is>
      </c>
      <c r="C1955" t="inlineStr">
        <is>
          <t>інше</t>
        </is>
      </c>
      <c r="D1955" t="inlineStr">
        <is>
          <t>Пасиви</t>
        </is>
      </c>
      <c r="E1955" t="inlineStr">
        <is>
          <t>(без привʼязки)</t>
        </is>
      </c>
      <c r="F1955" t="inlineStr">
        <is>
          <t>3</t>
        </is>
      </c>
      <c r="G1955" t="inlineStr">
        <is>
          <t>36</t>
        </is>
      </c>
      <c r="H1955" t="inlineStr">
        <is>
          <t>362</t>
        </is>
      </c>
      <c r="I1955" t="inlineStr">
        <is>
          <t>3623</t>
        </is>
      </c>
      <c r="J1955" t="inlineStr">
        <is>
          <t>Кредиторська заборгованість за зборами до Фонду гарантування вкладів фізичних осіб</t>
        </is>
      </c>
      <c r="K1955" t="inlineStr">
        <is>
          <t>П</t>
        </is>
      </c>
      <c r="L1955" t="n">
        <v>0</v>
      </c>
      <c r="M1955" t="n">
        <v>0</v>
      </c>
      <c r="N1955" t="n">
        <v>0</v>
      </c>
      <c r="O1955" t="n">
        <v>34.01597</v>
      </c>
      <c r="P1955" t="n">
        <v>34.01597</v>
      </c>
      <c r="Q1955" t="n">
        <v>0</v>
      </c>
      <c r="R1955" t="n">
        <v>74.48175000000001</v>
      </c>
      <c r="S1955" t="n">
        <v>74.48175000000001</v>
      </c>
      <c r="T1955" t="n">
        <v>0</v>
      </c>
    </row>
    <row r="1956">
      <c r="A1956" t="inlineStr">
        <is>
          <t>381</t>
        </is>
      </c>
      <c r="B1956" t="inlineStr">
        <is>
          <t>АТ "МОТОР-БАНК"нпб</t>
        </is>
      </c>
      <c r="C1956" t="inlineStr">
        <is>
          <t>інше</t>
        </is>
      </c>
      <c r="D1956" t="inlineStr">
        <is>
          <t>Пасиви</t>
        </is>
      </c>
      <c r="E1956" t="inlineStr">
        <is>
          <t>(без привʼязки)</t>
        </is>
      </c>
      <c r="F1956" t="inlineStr">
        <is>
          <t>3</t>
        </is>
      </c>
      <c r="G1956" t="inlineStr">
        <is>
          <t>36</t>
        </is>
      </c>
      <c r="H1956" t="inlineStr">
        <is>
          <t>363</t>
        </is>
      </c>
      <c r="I1956" t="inlineStr">
        <is>
          <t>3631</t>
        </is>
      </c>
      <c r="J1956" t="inlineStr">
        <is>
          <t>Кредиторська заборгованість перед акціонерами (власниками) банку за дивідендами</t>
        </is>
      </c>
      <c r="K1956" t="inlineStr">
        <is>
          <t>П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381</t>
        </is>
      </c>
      <c r="B1957" t="inlineStr">
        <is>
          <t>АТ "МОТОР-БАНК"нпб</t>
        </is>
      </c>
      <c r="C1957" t="inlineStr">
        <is>
          <t>інше</t>
        </is>
      </c>
      <c r="D1957" t="inlineStr">
        <is>
          <t>Пасиви</t>
        </is>
      </c>
      <c r="E1957" t="inlineStr">
        <is>
          <t>(без привʼязки)</t>
        </is>
      </c>
      <c r="F1957" t="inlineStr">
        <is>
          <t>3</t>
        </is>
      </c>
      <c r="G1957" t="inlineStr">
        <is>
          <t>36</t>
        </is>
      </c>
      <c r="H1957" t="inlineStr">
        <is>
          <t>364</t>
        </is>
      </c>
      <c r="I1957" t="inlineStr">
        <is>
          <t>3640</t>
        </is>
      </c>
      <c r="J1957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K1957" t="inlineStr">
        <is>
          <t>П</t>
        </is>
      </c>
      <c r="L1957" t="n">
        <v>45056.0275</v>
      </c>
      <c r="M1957" t="n">
        <v>37501.5</v>
      </c>
      <c r="N1957" t="n">
        <v>7554.5275</v>
      </c>
      <c r="O1957" t="n">
        <v>45056.0275</v>
      </c>
      <c r="P1957" t="n">
        <v>37501.5</v>
      </c>
      <c r="Q1957" t="n">
        <v>7554.5275</v>
      </c>
      <c r="R1957" t="n">
        <v>0</v>
      </c>
      <c r="S1957" t="n">
        <v>0</v>
      </c>
      <c r="T1957" t="n">
        <v>0</v>
      </c>
    </row>
    <row r="1958">
      <c r="A1958" t="inlineStr">
        <is>
          <t>381</t>
        </is>
      </c>
      <c r="B1958" t="inlineStr">
        <is>
          <t>АТ "МОТОР-БАНК"нпб</t>
        </is>
      </c>
      <c r="C1958" t="inlineStr">
        <is>
          <t>інше</t>
        </is>
      </c>
      <c r="D1958" t="inlineStr">
        <is>
          <t>Пасиви</t>
        </is>
      </c>
      <c r="E1958" t="inlineStr">
        <is>
          <t>(без привʼязки)</t>
        </is>
      </c>
      <c r="F1958" t="inlineStr">
        <is>
          <t>3</t>
        </is>
      </c>
      <c r="G1958" t="inlineStr">
        <is>
          <t>36</t>
        </is>
      </c>
      <c r="H1958" t="inlineStr">
        <is>
          <t>364</t>
        </is>
      </c>
      <c r="I1958" t="inlineStr">
        <is>
          <t>3641</t>
        </is>
      </c>
      <c r="J1958" t="inlineStr">
        <is>
          <t>Кредиторська заборгованість за розрахунками за цінними паперами для банку</t>
        </is>
      </c>
      <c r="K1958" t="inlineStr">
        <is>
          <t>П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381</t>
        </is>
      </c>
      <c r="B1959" t="inlineStr">
        <is>
          <t>АТ "МОТОР-БАНК"нпб</t>
        </is>
      </c>
      <c r="C1959" t="inlineStr">
        <is>
          <t>інше</t>
        </is>
      </c>
      <c r="D1959" t="inlineStr">
        <is>
          <t>Пасиви</t>
        </is>
      </c>
      <c r="E1959" t="inlineStr">
        <is>
          <t>(без привʼязки)</t>
        </is>
      </c>
      <c r="F1959" t="inlineStr">
        <is>
          <t>3</t>
        </is>
      </c>
      <c r="G1959" t="inlineStr">
        <is>
          <t>36</t>
        </is>
      </c>
      <c r="H1959" t="inlineStr">
        <is>
          <t>364</t>
        </is>
      </c>
      <c r="I1959" t="inlineStr">
        <is>
          <t>3648</t>
        </is>
      </c>
      <c r="J1959" t="inlineStr">
        <is>
          <t>Кредиторська заборгованість за операціями з іншими фінансовими інструментами</t>
        </is>
      </c>
      <c r="K1959" t="inlineStr">
        <is>
          <t>П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381</t>
        </is>
      </c>
      <c r="B1960" t="inlineStr">
        <is>
          <t>АТ "МОТОР-БАНК"нпб</t>
        </is>
      </c>
      <c r="C1960" t="inlineStr">
        <is>
          <t>інше</t>
        </is>
      </c>
      <c r="D1960" t="inlineStr">
        <is>
          <t>Пасиви</t>
        </is>
      </c>
      <c r="E1960" t="inlineStr">
        <is>
          <t>(без привʼязки)</t>
        </is>
      </c>
      <c r="F1960" t="inlineStr">
        <is>
          <t>3</t>
        </is>
      </c>
      <c r="G1960" t="inlineStr">
        <is>
          <t>36</t>
        </is>
      </c>
      <c r="H1960" t="inlineStr">
        <is>
          <t>364</t>
        </is>
      </c>
      <c r="I1960" t="inlineStr">
        <is>
          <t>3642</t>
        </is>
      </c>
      <c r="J1960" t="inlineStr">
        <is>
          <t>Кредиторська заборгованість за кредитними операціями</t>
        </is>
      </c>
      <c r="K1960" t="inlineStr">
        <is>
          <t>П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381</t>
        </is>
      </c>
      <c r="B1961" t="inlineStr">
        <is>
          <t>АТ "МОТОР-БАНК"нпб</t>
        </is>
      </c>
      <c r="C1961" t="inlineStr">
        <is>
          <t>інше</t>
        </is>
      </c>
      <c r="D1961" t="inlineStr">
        <is>
          <t>Пасиви</t>
        </is>
      </c>
      <c r="E1961" t="inlineStr">
        <is>
          <t>(без привʼязки)</t>
        </is>
      </c>
      <c r="F1961" t="inlineStr">
        <is>
          <t>3</t>
        </is>
      </c>
      <c r="G1961" t="inlineStr">
        <is>
          <t>36</t>
        </is>
      </c>
      <c r="H1961" t="inlineStr">
        <is>
          <t>365</t>
        </is>
      </c>
      <c r="I1961" t="inlineStr">
        <is>
          <t>3650</t>
        </is>
      </c>
      <c r="J1961" t="inlineStr">
        <is>
          <t>Заборгованість працівникам банку на відрядження</t>
        </is>
      </c>
      <c r="K1961" t="inlineStr">
        <is>
          <t>П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381</t>
        </is>
      </c>
      <c r="B1962" t="inlineStr">
        <is>
          <t>АТ "МОТОР-БАНК"нпб</t>
        </is>
      </c>
      <c r="C1962" t="inlineStr">
        <is>
          <t>інше</t>
        </is>
      </c>
      <c r="D1962" t="inlineStr">
        <is>
          <t>Пасиви</t>
        </is>
      </c>
      <c r="E1962" t="inlineStr">
        <is>
          <t>(без привʼязки)</t>
        </is>
      </c>
      <c r="F1962" t="inlineStr">
        <is>
          <t>3</t>
        </is>
      </c>
      <c r="G1962" t="inlineStr">
        <is>
          <t>36</t>
        </is>
      </c>
      <c r="H1962" t="inlineStr">
        <is>
          <t>365</t>
        </is>
      </c>
      <c r="I1962" t="inlineStr">
        <is>
          <t>3651</t>
        </is>
      </c>
      <c r="J1962" t="inlineStr">
        <is>
          <t>Заборгованість працівникам банку на господарські витрати</t>
        </is>
      </c>
      <c r="K1962" t="inlineStr">
        <is>
          <t>П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381</t>
        </is>
      </c>
      <c r="B1963" t="inlineStr">
        <is>
          <t>АТ "МОТОР-БАНК"нпб</t>
        </is>
      </c>
      <c r="C1963" t="inlineStr">
        <is>
          <t>інше</t>
        </is>
      </c>
      <c r="D1963" t="inlineStr">
        <is>
          <t>Пасиви</t>
        </is>
      </c>
      <c r="E1963" t="inlineStr">
        <is>
          <t>(без привʼязки)</t>
        </is>
      </c>
      <c r="F1963" t="inlineStr">
        <is>
          <t>3</t>
        </is>
      </c>
      <c r="G1963" t="inlineStr">
        <is>
          <t>36</t>
        </is>
      </c>
      <c r="H1963" t="inlineStr">
        <is>
          <t>365</t>
        </is>
      </c>
      <c r="I1963" t="inlineStr">
        <is>
          <t>3652</t>
        </is>
      </c>
      <c r="J1963" t="inlineStr">
        <is>
          <t>Нарахування працівникам банку за заробітною платою</t>
        </is>
      </c>
      <c r="K1963" t="inlineStr">
        <is>
          <t>П</t>
        </is>
      </c>
      <c r="L1963" t="n">
        <v>3563.54598</v>
      </c>
      <c r="M1963" t="n">
        <v>3563.54598</v>
      </c>
      <c r="N1963" t="n">
        <v>0</v>
      </c>
      <c r="O1963" t="n">
        <v>3553.91136</v>
      </c>
      <c r="P1963" t="n">
        <v>3553.91136</v>
      </c>
      <c r="Q1963" t="n">
        <v>0</v>
      </c>
      <c r="R1963" t="n">
        <v>8.13313</v>
      </c>
      <c r="S1963" t="n">
        <v>8.13313</v>
      </c>
      <c r="T1963" t="n">
        <v>0</v>
      </c>
    </row>
    <row r="1964">
      <c r="A1964" t="inlineStr">
        <is>
          <t>381</t>
        </is>
      </c>
      <c r="B1964" t="inlineStr">
        <is>
          <t>АТ "МОТОР-БАНК"нпб</t>
        </is>
      </c>
      <c r="C1964" t="inlineStr">
        <is>
          <t>інше</t>
        </is>
      </c>
      <c r="D1964" t="inlineStr">
        <is>
          <t>Пасиви</t>
        </is>
      </c>
      <c r="E1964" t="inlineStr">
        <is>
          <t>(без привʼязки)</t>
        </is>
      </c>
      <c r="F1964" t="inlineStr">
        <is>
          <t>3</t>
        </is>
      </c>
      <c r="G1964" t="inlineStr">
        <is>
          <t>36</t>
        </is>
      </c>
      <c r="H1964" t="inlineStr">
        <is>
          <t>365</t>
        </is>
      </c>
      <c r="I1964" t="inlineStr">
        <is>
          <t>3653</t>
        </is>
      </c>
      <c r="J1964" t="inlineStr">
        <is>
          <t>Утримання з працівників банку на користь третіх осіб</t>
        </is>
      </c>
      <c r="K1964" t="inlineStr">
        <is>
          <t>П</t>
        </is>
      </c>
      <c r="L1964" t="n">
        <v>823.62234</v>
      </c>
      <c r="M1964" t="n">
        <v>823.62234</v>
      </c>
      <c r="N1964" t="n">
        <v>0</v>
      </c>
      <c r="O1964" t="n">
        <v>823.62234</v>
      </c>
      <c r="P1964" t="n">
        <v>823.62234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381</t>
        </is>
      </c>
      <c r="B1965" t="inlineStr">
        <is>
          <t>АТ "МОТОР-БАНК"нпб</t>
        </is>
      </c>
      <c r="C1965" t="inlineStr">
        <is>
          <t>інше</t>
        </is>
      </c>
      <c r="D1965" t="inlineStr">
        <is>
          <t>Пасиви</t>
        </is>
      </c>
      <c r="E1965" t="inlineStr">
        <is>
          <t>(без привʼязки)</t>
        </is>
      </c>
      <c r="F1965" t="inlineStr">
        <is>
          <t>3</t>
        </is>
      </c>
      <c r="G1965" t="inlineStr">
        <is>
          <t>36</t>
        </is>
      </c>
      <c r="H1965" t="inlineStr">
        <is>
          <t>365</t>
        </is>
      </c>
      <c r="I1965" t="inlineStr">
        <is>
          <t>3654</t>
        </is>
      </c>
      <c r="J1965" t="inlineStr">
        <is>
          <t>Нараховані відпускні до сплати</t>
        </is>
      </c>
      <c r="K1965" t="inlineStr">
        <is>
          <t>П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381</t>
        </is>
      </c>
      <c r="B1966" t="inlineStr">
        <is>
          <t>АТ "МОТОР-БАНК"нпб</t>
        </is>
      </c>
      <c r="C1966" t="inlineStr">
        <is>
          <t>інше</t>
        </is>
      </c>
      <c r="D1966" t="inlineStr">
        <is>
          <t>Пасиви</t>
        </is>
      </c>
      <c r="E1966" t="inlineStr">
        <is>
          <t>(без привʼязки)</t>
        </is>
      </c>
      <c r="F1966" t="inlineStr">
        <is>
          <t>3</t>
        </is>
      </c>
      <c r="G1966" t="inlineStr">
        <is>
          <t>36</t>
        </is>
      </c>
      <c r="H1966" t="inlineStr">
        <is>
          <t>365</t>
        </is>
      </c>
      <c r="I1966" t="inlineStr">
        <is>
          <t>3658</t>
        </is>
      </c>
      <c r="J1966" t="inlineStr">
        <is>
          <t>Забезпечення оплати відпусток</t>
        </is>
      </c>
      <c r="K1966" t="inlineStr">
        <is>
          <t>П</t>
        </is>
      </c>
      <c r="L1966" t="n">
        <v>189.1679</v>
      </c>
      <c r="M1966" t="n">
        <v>189.1679</v>
      </c>
      <c r="N1966" t="n">
        <v>0</v>
      </c>
      <c r="O1966" t="n">
        <v>369.12298</v>
      </c>
      <c r="P1966" t="n">
        <v>369.12298</v>
      </c>
      <c r="Q1966" t="n">
        <v>0</v>
      </c>
      <c r="R1966" t="n">
        <v>7568.36137</v>
      </c>
      <c r="S1966" t="n">
        <v>7568.36137</v>
      </c>
      <c r="T1966" t="n">
        <v>0</v>
      </c>
    </row>
    <row r="1967">
      <c r="A1967" t="inlineStr">
        <is>
          <t>381</t>
        </is>
      </c>
      <c r="B1967" t="inlineStr">
        <is>
          <t>АТ "МОТОР-БАНК"нпб</t>
        </is>
      </c>
      <c r="C1967" t="inlineStr">
        <is>
          <t>інше</t>
        </is>
      </c>
      <c r="D1967" t="inlineStr">
        <is>
          <t>Пасиви</t>
        </is>
      </c>
      <c r="E1967" t="inlineStr">
        <is>
          <t>(без привʼязки)</t>
        </is>
      </c>
      <c r="F1967" t="inlineStr">
        <is>
          <t>3</t>
        </is>
      </c>
      <c r="G1967" t="inlineStr">
        <is>
          <t>36</t>
        </is>
      </c>
      <c r="H1967" t="inlineStr">
        <is>
          <t>365</t>
        </is>
      </c>
      <c r="I1967" t="inlineStr">
        <is>
          <t>3659</t>
        </is>
      </c>
      <c r="J1967" t="inlineStr">
        <is>
          <t>Інша кредиторська заборгованість за розрахунками з працівниками банку та іншими особами</t>
        </is>
      </c>
      <c r="K1967" t="inlineStr">
        <is>
          <t>П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381</t>
        </is>
      </c>
      <c r="B1968" t="inlineStr">
        <is>
          <t>АТ "МОТОР-БАНК"нпб</t>
        </is>
      </c>
      <c r="C1968" t="inlineStr">
        <is>
          <t>інше</t>
        </is>
      </c>
      <c r="D1968" t="inlineStr">
        <is>
          <t>Пасиви</t>
        </is>
      </c>
      <c r="E1968" t="inlineStr">
        <is>
          <t>(без привʼязки)</t>
        </is>
      </c>
      <c r="F1968" t="inlineStr">
        <is>
          <t>3</t>
        </is>
      </c>
      <c r="G1968" t="inlineStr">
        <is>
          <t>36</t>
        </is>
      </c>
      <c r="H1968" t="inlineStr">
        <is>
          <t>366</t>
        </is>
      </c>
      <c r="I1968" t="inlineStr">
        <is>
          <t>3660</t>
        </is>
      </c>
      <c r="J1968" t="inlineStr">
        <is>
          <t>Субординований борг банку</t>
        </is>
      </c>
      <c r="K1968" t="inlineStr">
        <is>
          <t>П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381</t>
        </is>
      </c>
      <c r="B1969" t="inlineStr">
        <is>
          <t>АТ "МОТОР-БАНК"нпб</t>
        </is>
      </c>
      <c r="C1969" t="inlineStr">
        <is>
          <t>інше</t>
        </is>
      </c>
      <c r="D1969" t="inlineStr">
        <is>
          <t>Пасиви</t>
        </is>
      </c>
      <c r="E1969" t="inlineStr">
        <is>
          <t>(без привʼязки)</t>
        </is>
      </c>
      <c r="F1969" t="inlineStr">
        <is>
          <t>3</t>
        </is>
      </c>
      <c r="G1969" t="inlineStr">
        <is>
          <t>36</t>
        </is>
      </c>
      <c r="H1969" t="inlineStr">
        <is>
          <t>366</t>
        </is>
      </c>
      <c r="I1969" t="inlineStr">
        <is>
          <t>3666</t>
        </is>
      </c>
      <c r="J1969" t="inlineStr">
        <is>
          <t>Неамортизований дисконт/премія за субординованим боргом</t>
        </is>
      </c>
      <c r="K1969" t="inlineStr">
        <is>
          <t>А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381</t>
        </is>
      </c>
      <c r="B1970" t="inlineStr">
        <is>
          <t>АТ "МОТОР-БАНК"нпб</t>
        </is>
      </c>
      <c r="C1970" t="inlineStr">
        <is>
          <t>інше</t>
        </is>
      </c>
      <c r="D1970" t="inlineStr">
        <is>
          <t>Пасиви</t>
        </is>
      </c>
      <c r="E1970" t="inlineStr">
        <is>
          <t>(без привʼязки)</t>
        </is>
      </c>
      <c r="F1970" t="inlineStr">
        <is>
          <t>3</t>
        </is>
      </c>
      <c r="G1970" t="inlineStr">
        <is>
          <t>36</t>
        </is>
      </c>
      <c r="H1970" t="inlineStr">
        <is>
          <t>366</t>
        </is>
      </c>
      <c r="I1970" t="inlineStr">
        <is>
          <t>3666</t>
        </is>
      </c>
      <c r="J1970" t="inlineStr">
        <is>
          <t>Неамортизований дисконт/премія за субординованим боргом</t>
        </is>
      </c>
      <c r="K1970" t="inlineStr">
        <is>
          <t>П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381</t>
        </is>
      </c>
      <c r="B1971" t="inlineStr">
        <is>
          <t>АТ "МОТОР-БАНК"нпб</t>
        </is>
      </c>
      <c r="C1971" t="inlineStr">
        <is>
          <t>інше</t>
        </is>
      </c>
      <c r="D1971" t="inlineStr">
        <is>
          <t>Пасиви</t>
        </is>
      </c>
      <c r="E1971" t="inlineStr">
        <is>
          <t>(без привʼязки)</t>
        </is>
      </c>
      <c r="F1971" t="inlineStr">
        <is>
          <t>3</t>
        </is>
      </c>
      <c r="G1971" t="inlineStr">
        <is>
          <t>36</t>
        </is>
      </c>
      <c r="H1971" t="inlineStr">
        <is>
          <t>366</t>
        </is>
      </c>
      <c r="I1971" t="inlineStr">
        <is>
          <t>3668</t>
        </is>
      </c>
      <c r="J1971" t="inlineStr">
        <is>
          <t xml:space="preserve">Нараховані витрати за субординованим боргом </t>
        </is>
      </c>
      <c r="K1971" t="inlineStr">
        <is>
          <t>П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381</t>
        </is>
      </c>
      <c r="B1972" t="inlineStr">
        <is>
          <t>АТ "МОТОР-БАНК"нпб</t>
        </is>
      </c>
      <c r="C1972" t="inlineStr">
        <is>
          <t>інше</t>
        </is>
      </c>
      <c r="D1972" t="inlineStr">
        <is>
          <t>Пасиви</t>
        </is>
      </c>
      <c r="E1972" t="inlineStr">
        <is>
          <t>(без привʼязки)</t>
        </is>
      </c>
      <c r="F1972" t="inlineStr">
        <is>
          <t>3</t>
        </is>
      </c>
      <c r="G1972" t="inlineStr">
        <is>
          <t>36</t>
        </is>
      </c>
      <c r="H1972" t="inlineStr">
        <is>
          <t>367</t>
        </is>
      </c>
      <c r="I1972" t="inlineStr">
        <is>
          <t>3670</t>
        </is>
      </c>
      <c r="J1972" t="inlineStr">
        <is>
          <t>Нараховані витрати за розрахунково-касове обслуговування</t>
        </is>
      </c>
      <c r="K1972" t="inlineStr">
        <is>
          <t>П</t>
        </is>
      </c>
      <c r="L1972" t="n">
        <v>69.72587</v>
      </c>
      <c r="M1972" t="n">
        <v>69.72587</v>
      </c>
      <c r="N1972" t="n">
        <v>0</v>
      </c>
      <c r="O1972" t="n">
        <v>54.89337</v>
      </c>
      <c r="P1972" t="n">
        <v>54.89337</v>
      </c>
      <c r="Q1972" t="n">
        <v>0</v>
      </c>
      <c r="R1972" t="n">
        <v>54.65126</v>
      </c>
      <c r="S1972" t="n">
        <v>54.65126</v>
      </c>
      <c r="T1972" t="n">
        <v>0</v>
      </c>
    </row>
    <row r="1973">
      <c r="A1973" t="inlineStr">
        <is>
          <t>381</t>
        </is>
      </c>
      <c r="B1973" t="inlineStr">
        <is>
          <t>АТ "МОТОР-БАНК"нпб</t>
        </is>
      </c>
      <c r="C1973" t="inlineStr">
        <is>
          <t>інше</t>
        </is>
      </c>
      <c r="D1973" t="inlineStr">
        <is>
          <t>Пасиви</t>
        </is>
      </c>
      <c r="E1973" t="inlineStr">
        <is>
          <t>(без привʼязки)</t>
        </is>
      </c>
      <c r="F1973" t="inlineStr">
        <is>
          <t>3</t>
        </is>
      </c>
      <c r="G1973" t="inlineStr">
        <is>
          <t>36</t>
        </is>
      </c>
      <c r="H1973" t="inlineStr">
        <is>
          <t>367</t>
        </is>
      </c>
      <c r="I1973" t="inlineStr">
        <is>
          <t>3678</t>
        </is>
      </c>
      <c r="J1973" t="inlineStr">
        <is>
          <t xml:space="preserve">Інші нараховані витрати </t>
        </is>
      </c>
      <c r="K1973" t="inlineStr">
        <is>
          <t>П</t>
        </is>
      </c>
      <c r="L1973" t="n">
        <v>1644.27727</v>
      </c>
      <c r="M1973" t="n">
        <v>775.5184400000001</v>
      </c>
      <c r="N1973" t="n">
        <v>868.75883</v>
      </c>
      <c r="O1973" t="n">
        <v>1490.03286</v>
      </c>
      <c r="P1973" t="n">
        <v>672.63147</v>
      </c>
      <c r="Q1973" t="n">
        <v>817.40139</v>
      </c>
      <c r="R1973" t="n">
        <v>721.3209900000001</v>
      </c>
      <c r="S1973" t="n">
        <v>641.56322</v>
      </c>
      <c r="T1973" t="n">
        <v>79.75776999999999</v>
      </c>
    </row>
    <row r="1974">
      <c r="A1974" t="inlineStr">
        <is>
          <t>381</t>
        </is>
      </c>
      <c r="B1974" t="inlineStr">
        <is>
          <t>АТ "МОТОР-БАНК"нпб</t>
        </is>
      </c>
      <c r="C1974" t="inlineStr">
        <is>
          <t>інше</t>
        </is>
      </c>
      <c r="D1974" t="inlineStr">
        <is>
          <t>Пасиви</t>
        </is>
      </c>
      <c r="E1974" t="inlineStr">
        <is>
          <t>(без привʼязки)</t>
        </is>
      </c>
      <c r="F1974" t="inlineStr">
        <is>
          <t>3</t>
        </is>
      </c>
      <c r="G1974" t="inlineStr">
        <is>
          <t>36</t>
        </is>
      </c>
      <c r="H1974" t="inlineStr">
        <is>
          <t>368</t>
        </is>
      </c>
      <c r="I1974" t="inlineStr">
        <is>
          <t>3680</t>
        </is>
      </c>
      <c r="J1974" t="inlineStr">
        <is>
          <t>Капітальний інструмент з умовами списання/конверсії</t>
        </is>
      </c>
      <c r="K1974" t="inlineStr">
        <is>
          <t>П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381</t>
        </is>
      </c>
      <c r="B1975" t="inlineStr">
        <is>
          <t>АТ "МОТОР-БАНК"нпб</t>
        </is>
      </c>
      <c r="C1975" t="inlineStr">
        <is>
          <t>інше</t>
        </is>
      </c>
      <c r="D1975" t="inlineStr">
        <is>
          <t>Пасиви</t>
        </is>
      </c>
      <c r="E1975" t="inlineStr">
        <is>
          <t>(без привʼязки)</t>
        </is>
      </c>
      <c r="F1975" t="inlineStr">
        <is>
          <t>3</t>
        </is>
      </c>
      <c r="G1975" t="inlineStr">
        <is>
          <t>36</t>
        </is>
      </c>
      <c r="H1975" t="inlineStr">
        <is>
          <t>368</t>
        </is>
      </c>
      <c r="I1975" t="inlineStr">
        <is>
          <t>3686</t>
        </is>
      </c>
      <c r="J1975" t="inlineStr">
        <is>
          <t>Неамортизований дисконт/премія за капітальним інструментом з умовами списання/конверсії</t>
        </is>
      </c>
      <c r="K1975" t="inlineStr">
        <is>
          <t>А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381</t>
        </is>
      </c>
      <c r="B1976" t="inlineStr">
        <is>
          <t>АТ "МОТОР-БАНК"нпб</t>
        </is>
      </c>
      <c r="C1976" t="inlineStr">
        <is>
          <t>інше</t>
        </is>
      </c>
      <c r="D1976" t="inlineStr">
        <is>
          <t>Пасиви</t>
        </is>
      </c>
      <c r="E1976" t="inlineStr">
        <is>
          <t>(без привʼязки)</t>
        </is>
      </c>
      <c r="F1976" t="inlineStr">
        <is>
          <t>3</t>
        </is>
      </c>
      <c r="G1976" t="inlineStr">
        <is>
          <t>36</t>
        </is>
      </c>
      <c r="H1976" t="inlineStr">
        <is>
          <t>368</t>
        </is>
      </c>
      <c r="I1976" t="inlineStr">
        <is>
          <t>3688</t>
        </is>
      </c>
      <c r="J1976" t="inlineStr">
        <is>
          <t>Нараховані витрати за капітальним інструментом з умовами списання/конверсії</t>
        </is>
      </c>
      <c r="K1976" t="inlineStr">
        <is>
          <t>П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381</t>
        </is>
      </c>
      <c r="B1977" t="inlineStr">
        <is>
          <t>АТ "МОТОР-БАНК"нпб</t>
        </is>
      </c>
      <c r="C1977" t="inlineStr">
        <is>
          <t>інше</t>
        </is>
      </c>
      <c r="D1977" t="inlineStr">
        <is>
          <t>Пасиви</t>
        </is>
      </c>
      <c r="E1977" t="inlineStr">
        <is>
          <t>(без привʼязки)</t>
        </is>
      </c>
      <c r="F1977" t="inlineStr">
        <is>
          <t>3</t>
        </is>
      </c>
      <c r="G1977" t="inlineStr">
        <is>
          <t>36</t>
        </is>
      </c>
      <c r="H1977" t="inlineStr">
        <is>
          <t>369</t>
        </is>
      </c>
      <c r="I1977" t="inlineStr">
        <is>
          <t>3690</t>
        </is>
      </c>
      <c r="J1977" t="inlineStr">
        <is>
          <t>Резерви за наданими фінансовими гарантіями</t>
        </is>
      </c>
      <c r="K1977" t="inlineStr">
        <is>
          <t>П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381</t>
        </is>
      </c>
      <c r="B1978" t="inlineStr">
        <is>
          <t>АТ "МОТОР-БАНК"нпб</t>
        </is>
      </c>
      <c r="C1978" t="inlineStr">
        <is>
          <t>інше</t>
        </is>
      </c>
      <c r="D1978" t="inlineStr">
        <is>
          <t>Пасиви</t>
        </is>
      </c>
      <c r="E1978" t="inlineStr">
        <is>
          <t>(без привʼязки)</t>
        </is>
      </c>
      <c r="F1978" t="inlineStr">
        <is>
          <t>3</t>
        </is>
      </c>
      <c r="G1978" t="inlineStr">
        <is>
          <t>36</t>
        </is>
      </c>
      <c r="H1978" t="inlineStr">
        <is>
          <t>369</t>
        </is>
      </c>
      <c r="I1978" t="inlineStr">
        <is>
          <t>3699</t>
        </is>
      </c>
      <c r="J1978" t="inlineStr">
        <is>
          <t>Резерви за іншими нефінансовими зобов'язаннями</t>
        </is>
      </c>
      <c r="K1978" t="inlineStr">
        <is>
          <t>П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1389.55989</v>
      </c>
      <c r="S1978" t="n">
        <v>1389.55989</v>
      </c>
      <c r="T1978" t="n">
        <v>0</v>
      </c>
    </row>
    <row r="1979">
      <c r="A1979" t="inlineStr">
        <is>
          <t>381</t>
        </is>
      </c>
      <c r="B1979" t="inlineStr">
        <is>
          <t>АТ "МОТОР-БАНК"нпб</t>
        </is>
      </c>
      <c r="C1979" t="inlineStr">
        <is>
          <t>інше</t>
        </is>
      </c>
      <c r="D1979" t="inlineStr">
        <is>
          <t>Пасиви</t>
        </is>
      </c>
      <c r="E1979" t="inlineStr">
        <is>
          <t>(без привʼязки)</t>
        </is>
      </c>
      <c r="F1979" t="inlineStr">
        <is>
          <t>3</t>
        </is>
      </c>
      <c r="G1979" t="inlineStr">
        <is>
          <t>36</t>
        </is>
      </c>
      <c r="H1979" t="inlineStr">
        <is>
          <t>369</t>
        </is>
      </c>
      <c r="I1979" t="inlineStr">
        <is>
          <t>3692</t>
        </is>
      </c>
      <c r="J1979" t="inlineStr">
        <is>
          <t>Резерви за кредитними зобов'язаннями</t>
        </is>
      </c>
      <c r="K1979" t="inlineStr">
        <is>
          <t>П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381</t>
        </is>
      </c>
      <c r="B1980" t="inlineStr">
        <is>
          <t>АТ "МОТОР-БАНК"нпб</t>
        </is>
      </c>
      <c r="C1980" t="inlineStr">
        <is>
          <t>інше</t>
        </is>
      </c>
      <c r="D1980" t="inlineStr">
        <is>
          <t>Пасиви</t>
        </is>
      </c>
      <c r="E1980" t="inlineStr">
        <is>
          <t>(без привʼязки)</t>
        </is>
      </c>
      <c r="F1980" t="inlineStr">
        <is>
          <t>3</t>
        </is>
      </c>
      <c r="G1980" t="inlineStr">
        <is>
          <t>37</t>
        </is>
      </c>
      <c r="H1980" t="inlineStr">
        <is>
          <t>370</t>
        </is>
      </c>
      <c r="I1980" t="inlineStr">
        <is>
          <t>3705</t>
        </is>
      </c>
      <c r="J1980" t="inlineStr">
        <is>
          <t>Клірингові рахунки за розрахунками платіжними картками</t>
        </is>
      </c>
      <c r="K1980" t="inlineStr">
        <is>
          <t>П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381</t>
        </is>
      </c>
      <c r="B1981" t="inlineStr">
        <is>
          <t>АТ "МОТОР-БАНК"нпб</t>
        </is>
      </c>
      <c r="C1981" t="inlineStr">
        <is>
          <t>інше</t>
        </is>
      </c>
      <c r="D1981" t="inlineStr">
        <is>
          <t>Пасиви</t>
        </is>
      </c>
      <c r="E1981" t="inlineStr">
        <is>
          <t>(без привʼязки)</t>
        </is>
      </c>
      <c r="F1981" t="inlineStr">
        <is>
          <t>3</t>
        </is>
      </c>
      <c r="G1981" t="inlineStr">
        <is>
          <t>37</t>
        </is>
      </c>
      <c r="H1981" t="inlineStr">
        <is>
          <t>372</t>
        </is>
      </c>
      <c r="I1981" t="inlineStr">
        <is>
          <t>3720</t>
        </is>
      </c>
      <c r="J1981" t="inlineStr">
        <is>
          <t>Кредитові суми до з'ясування</t>
        </is>
      </c>
      <c r="K1981" t="inlineStr">
        <is>
          <t>П</t>
        </is>
      </c>
      <c r="L1981" t="n">
        <v>43701.72478</v>
      </c>
      <c r="M1981" t="n">
        <v>43701.63916</v>
      </c>
      <c r="N1981" t="n">
        <v>0.08562</v>
      </c>
      <c r="O1981" t="n">
        <v>43701.91143</v>
      </c>
      <c r="P1981" t="n">
        <v>43701.75456</v>
      </c>
      <c r="Q1981" t="n">
        <v>0.15687</v>
      </c>
      <c r="R1981" t="n">
        <v>7.0689</v>
      </c>
      <c r="S1981" t="n">
        <v>0.5704</v>
      </c>
      <c r="T1981" t="n">
        <v>6.4985</v>
      </c>
    </row>
    <row r="1982">
      <c r="A1982" t="inlineStr">
        <is>
          <t>381</t>
        </is>
      </c>
      <c r="B1982" t="inlineStr">
        <is>
          <t>АТ "МОТОР-БАНК"нпб</t>
        </is>
      </c>
      <c r="C1982" t="inlineStr">
        <is>
          <t>інше</t>
        </is>
      </c>
      <c r="D1982" t="inlineStr">
        <is>
          <t>Пасиви</t>
        </is>
      </c>
      <c r="E1982" t="inlineStr">
        <is>
          <t>(без привʼязки)</t>
        </is>
      </c>
      <c r="F1982" t="inlineStr">
        <is>
          <t>3</t>
        </is>
      </c>
      <c r="G1982" t="inlineStr">
        <is>
          <t>37</t>
        </is>
      </c>
      <c r="H1982" t="inlineStr">
        <is>
          <t>373</t>
        </is>
      </c>
      <c r="I1982" t="inlineStr">
        <is>
          <t>3739</t>
        </is>
      </c>
      <c r="J1982" t="inlineStr">
        <is>
          <t>Транзитний рахунок за іншими розрахунками</t>
        </is>
      </c>
      <c r="K1982" t="inlineStr">
        <is>
          <t>П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0.63604</v>
      </c>
      <c r="S1982" t="n">
        <v>0.63604</v>
      </c>
      <c r="T1982" t="n">
        <v>0</v>
      </c>
    </row>
    <row r="1983">
      <c r="A1983" t="inlineStr">
        <is>
          <t>381</t>
        </is>
      </c>
      <c r="B1983" t="inlineStr">
        <is>
          <t>АТ "МОТОР-БАНК"нпб</t>
        </is>
      </c>
      <c r="C1983" t="inlineStr">
        <is>
          <t>інше</t>
        </is>
      </c>
      <c r="D1983" t="inlineStr">
        <is>
          <t>Пасиви</t>
        </is>
      </c>
      <c r="E1983" t="inlineStr">
        <is>
          <t>(без привʼязки)</t>
        </is>
      </c>
      <c r="F1983" t="inlineStr">
        <is>
          <t>3</t>
        </is>
      </c>
      <c r="G1983" t="inlineStr">
        <is>
          <t>38</t>
        </is>
      </c>
      <c r="H1983" t="inlineStr">
        <is>
          <t>380</t>
        </is>
      </c>
      <c r="I1983" t="inlineStr">
        <is>
          <t>3800</t>
        </is>
      </c>
      <c r="J1983" t="inlineStr">
        <is>
          <t>Позиція банку щодо іноземної валюти та банківських металів</t>
        </is>
      </c>
      <c r="K1983" t="inlineStr">
        <is>
          <t>П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8191203.6247</v>
      </c>
      <c r="S1983" t="n">
        <v>0</v>
      </c>
      <c r="T1983" t="n">
        <v>8191203.6247</v>
      </c>
    </row>
    <row r="1984">
      <c r="A1984" t="inlineStr">
        <is>
          <t>381</t>
        </is>
      </c>
      <c r="B1984" t="inlineStr">
        <is>
          <t>АТ "МОТОР-БАНК"нпб</t>
        </is>
      </c>
      <c r="C1984" t="inlineStr">
        <is>
          <t>інше</t>
        </is>
      </c>
      <c r="D1984" t="inlineStr">
        <is>
          <t>Пасиви</t>
        </is>
      </c>
      <c r="E1984" t="inlineStr">
        <is>
          <t>(без привʼязки)</t>
        </is>
      </c>
      <c r="F1984" t="inlineStr">
        <is>
          <t>3</t>
        </is>
      </c>
      <c r="G1984" t="inlineStr">
        <is>
          <t>38</t>
        </is>
      </c>
      <c r="H1984" t="inlineStr">
        <is>
          <t>380</t>
        </is>
      </c>
      <c r="I1984" t="inlineStr">
        <is>
          <t>3801</t>
        </is>
      </c>
      <c r="J1984" t="inlineStr">
        <is>
          <t>Еквівалент позиції банку щодо іноземної валюти та банківських металів</t>
        </is>
      </c>
      <c r="K1984" t="inlineStr">
        <is>
          <t>А</t>
        </is>
      </c>
      <c r="L1984" t="n">
        <v>303857.96723</v>
      </c>
      <c r="M1984" t="n">
        <v>303857.96723</v>
      </c>
      <c r="N1984" t="n">
        <v>0</v>
      </c>
      <c r="O1984" t="n">
        <v>309374.45857</v>
      </c>
      <c r="P1984" t="n">
        <v>309374.45857</v>
      </c>
      <c r="Q1984" t="n">
        <v>0</v>
      </c>
      <c r="R1984" t="n">
        <v>-8191203.6247</v>
      </c>
      <c r="S1984" t="n">
        <v>-8191203.6247</v>
      </c>
      <c r="T1984" t="n">
        <v>0</v>
      </c>
    </row>
    <row r="1985">
      <c r="A1985" t="inlineStr">
        <is>
          <t>381</t>
        </is>
      </c>
      <c r="B1985" t="inlineStr">
        <is>
          <t>АТ "МОТОР-БАНК"нпб</t>
        </is>
      </c>
      <c r="C1985" t="inlineStr">
        <is>
          <t>інше</t>
        </is>
      </c>
      <c r="D1985" t="inlineStr">
        <is>
          <t>Пасиви</t>
        </is>
      </c>
      <c r="E1985" t="inlineStr">
        <is>
          <t>(без привʼязки)</t>
        </is>
      </c>
      <c r="F1985" t="inlineStr">
        <is>
          <t>3</t>
        </is>
      </c>
      <c r="G1985" t="inlineStr">
        <is>
          <t>39</t>
        </is>
      </c>
      <c r="H1985" t="inlineStr">
        <is>
          <t>390</t>
        </is>
      </c>
      <c r="I1985" t="inlineStr">
        <is>
          <t>3900</t>
        </is>
      </c>
      <c r="J1985" t="inlineStr">
        <is>
          <t>Рахунки філій, що відкриті в банку</t>
        </is>
      </c>
      <c r="K1985" t="inlineStr">
        <is>
          <t>П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381</t>
        </is>
      </c>
      <c r="B1986" t="inlineStr">
        <is>
          <t>АТ "МОТОР-БАНК"нпб</t>
        </is>
      </c>
      <c r="C1986" t="inlineStr">
        <is>
          <t>інше</t>
        </is>
      </c>
      <c r="D1986" t="inlineStr">
        <is>
          <t>Пасиви</t>
        </is>
      </c>
      <c r="E1986" t="inlineStr">
        <is>
          <t>(без привʼязки)</t>
        </is>
      </c>
      <c r="F1986" t="inlineStr">
        <is>
          <t>3</t>
        </is>
      </c>
      <c r="G1986" t="inlineStr">
        <is>
          <t>39</t>
        </is>
      </c>
      <c r="H1986" t="inlineStr">
        <is>
          <t>390</t>
        </is>
      </c>
      <c r="I1986" t="inlineStr">
        <is>
          <t>3901</t>
        </is>
      </c>
      <c r="J1986" t="inlineStr">
        <is>
          <t>Рахунки, що відкриті для філій банку</t>
        </is>
      </c>
      <c r="K1986" t="inlineStr">
        <is>
          <t>П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381</t>
        </is>
      </c>
      <c r="B1987" t="inlineStr">
        <is>
          <t>АТ "МОТОР-БАНК"нпб</t>
        </is>
      </c>
      <c r="C1987" t="inlineStr">
        <is>
          <t>інше</t>
        </is>
      </c>
      <c r="D1987" t="inlineStr">
        <is>
          <t>Пасиви</t>
        </is>
      </c>
      <c r="E1987" t="inlineStr">
        <is>
          <t>(без привʼязки)</t>
        </is>
      </c>
      <c r="F1987" t="inlineStr">
        <is>
          <t>3</t>
        </is>
      </c>
      <c r="G1987" t="inlineStr">
        <is>
          <t>39</t>
        </is>
      </c>
      <c r="H1987" t="inlineStr">
        <is>
          <t>390</t>
        </is>
      </c>
      <c r="I1987" t="inlineStr">
        <is>
          <t>3903</t>
        </is>
      </c>
      <c r="J1987" t="inlineStr">
        <is>
          <t>Розрахунки за коштами, що отримані від філій банку</t>
        </is>
      </c>
      <c r="K1987" t="inlineStr">
        <is>
          <t>П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381</t>
        </is>
      </c>
      <c r="B1988" t="inlineStr">
        <is>
          <t>АТ "МОТОР-БАНК"нпб</t>
        </is>
      </c>
      <c r="C1988" t="inlineStr">
        <is>
          <t>інше</t>
        </is>
      </c>
      <c r="D1988" t="inlineStr">
        <is>
          <t>Пасиви</t>
        </is>
      </c>
      <c r="E1988" t="inlineStr">
        <is>
          <t>(без привʼязки)</t>
        </is>
      </c>
      <c r="F1988" t="inlineStr">
        <is>
          <t>3</t>
        </is>
      </c>
      <c r="G1988" t="inlineStr">
        <is>
          <t>39</t>
        </is>
      </c>
      <c r="H1988" t="inlineStr">
        <is>
          <t>390</t>
        </is>
      </c>
      <c r="I1988" t="inlineStr">
        <is>
          <t>3905</t>
        </is>
      </c>
      <c r="J1988" t="inlineStr">
        <is>
          <t>Нараховані витрати за коштами, що отримані від філій банку</t>
        </is>
      </c>
      <c r="K1988" t="inlineStr">
        <is>
          <t>П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381</t>
        </is>
      </c>
      <c r="B1989" t="inlineStr">
        <is>
          <t>АТ "МОТОР-БАНК"нпб</t>
        </is>
      </c>
      <c r="C1989" t="inlineStr">
        <is>
          <t>інше</t>
        </is>
      </c>
      <c r="D1989" t="inlineStr">
        <is>
          <t>Пасиви</t>
        </is>
      </c>
      <c r="E1989" t="inlineStr">
        <is>
          <t>(без привʼязки)</t>
        </is>
      </c>
      <c r="F1989" t="inlineStr">
        <is>
          <t>3</t>
        </is>
      </c>
      <c r="G1989" t="inlineStr">
        <is>
          <t>39</t>
        </is>
      </c>
      <c r="H1989" t="inlineStr">
        <is>
          <t>390</t>
        </is>
      </c>
      <c r="I1989" t="inlineStr">
        <is>
          <t>3907</t>
        </is>
      </c>
      <c r="J1989" t="inlineStr">
        <is>
          <t>Кредиторська заборгованість за операціями з готівкою між філіями банку</t>
        </is>
      </c>
      <c r="K1989" t="inlineStr">
        <is>
          <t>П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381</t>
        </is>
      </c>
      <c r="B1990" t="inlineStr">
        <is>
          <t>АТ "МОТОР-БАНК"нпб</t>
        </is>
      </c>
      <c r="C1990" t="inlineStr">
        <is>
          <t>інше</t>
        </is>
      </c>
      <c r="D1990" t="inlineStr">
        <is>
          <t>Капітал</t>
        </is>
      </c>
      <c r="E1990" t="inlineStr">
        <is>
          <t>(без привʼязки)</t>
        </is>
      </c>
      <c r="F1990" t="inlineStr">
        <is>
          <t>5</t>
        </is>
      </c>
      <c r="G1990" t="inlineStr">
        <is>
          <t>50</t>
        </is>
      </c>
      <c r="H1990" t="inlineStr">
        <is>
          <t>500</t>
        </is>
      </c>
      <c r="I1990" t="inlineStr">
        <is>
          <t>5000</t>
        </is>
      </c>
      <c r="J1990" t="inlineStr">
        <is>
          <t>Статутний капітал банку</t>
        </is>
      </c>
      <c r="K1990" t="inlineStr">
        <is>
          <t>П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200000</v>
      </c>
      <c r="S1990" t="n">
        <v>200000</v>
      </c>
      <c r="T1990" t="n">
        <v>0</v>
      </c>
    </row>
    <row r="1991">
      <c r="A1991" t="inlineStr">
        <is>
          <t>381</t>
        </is>
      </c>
      <c r="B1991" t="inlineStr">
        <is>
          <t>АТ "МОТОР-БАНК"нпб</t>
        </is>
      </c>
      <c r="C1991" t="inlineStr">
        <is>
          <t>інше</t>
        </is>
      </c>
      <c r="D1991" t="inlineStr">
        <is>
          <t>Капітал</t>
        </is>
      </c>
      <c r="E1991" t="inlineStr">
        <is>
          <t>(без привʼязки)</t>
        </is>
      </c>
      <c r="F1991" t="inlineStr">
        <is>
          <t>5</t>
        </is>
      </c>
      <c r="G1991" t="inlineStr">
        <is>
          <t>50</t>
        </is>
      </c>
      <c r="H1991" t="inlineStr">
        <is>
          <t>500</t>
        </is>
      </c>
      <c r="I1991" t="inlineStr">
        <is>
          <t>5002</t>
        </is>
      </c>
      <c r="J1991" t="inlineStr">
        <is>
          <t xml:space="preserve">Власні акції (частки, паї), що викуплені в акціонерів (власників) </t>
        </is>
      </c>
      <c r="K1991" t="inlineStr">
        <is>
          <t>А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381</t>
        </is>
      </c>
      <c r="B1992" t="inlineStr">
        <is>
          <t>АТ "МОТОР-БАНК"нпб</t>
        </is>
      </c>
      <c r="C1992" t="inlineStr">
        <is>
          <t>інше</t>
        </is>
      </c>
      <c r="D1992" t="inlineStr">
        <is>
          <t>Капітал</t>
        </is>
      </c>
      <c r="E1992" t="inlineStr">
        <is>
          <t>(без привʼязки)</t>
        </is>
      </c>
      <c r="F1992" t="inlineStr">
        <is>
          <t>5</t>
        </is>
      </c>
      <c r="G1992" t="inlineStr">
        <is>
          <t>50</t>
        </is>
      </c>
      <c r="H1992" t="inlineStr">
        <is>
          <t>500</t>
        </is>
      </c>
      <c r="I1992" t="inlineStr">
        <is>
          <t>5004</t>
        </is>
      </c>
      <c r="J1992" t="inlineStr">
        <is>
          <t>Незареєстрований статутний капітал</t>
        </is>
      </c>
      <c r="K1992" t="inlineStr">
        <is>
          <t>П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381</t>
        </is>
      </c>
      <c r="B1993" t="inlineStr">
        <is>
          <t>АТ "МОТОР-БАНК"нпб</t>
        </is>
      </c>
      <c r="C1993" t="inlineStr">
        <is>
          <t>інше</t>
        </is>
      </c>
      <c r="D1993" t="inlineStr">
        <is>
          <t>Капітал</t>
        </is>
      </c>
      <c r="E1993" t="inlineStr">
        <is>
          <t>(без привʼязки)</t>
        </is>
      </c>
      <c r="F1993" t="inlineStr">
        <is>
          <t>5</t>
        </is>
      </c>
      <c r="G1993" t="inlineStr">
        <is>
          <t>50</t>
        </is>
      </c>
      <c r="H1993" t="inlineStr">
        <is>
          <t>501</t>
        </is>
      </c>
      <c r="I1993" t="inlineStr">
        <is>
          <t>5010</t>
        </is>
      </c>
      <c r="J1993" t="inlineStr">
        <is>
          <t>Емісійні різниці</t>
        </is>
      </c>
      <c r="K1993" t="inlineStr">
        <is>
          <t>П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39011.642</v>
      </c>
      <c r="S1993" t="n">
        <v>39011.642</v>
      </c>
      <c r="T1993" t="n">
        <v>0</v>
      </c>
    </row>
    <row r="1994">
      <c r="A1994" t="inlineStr">
        <is>
          <t>381</t>
        </is>
      </c>
      <c r="B1994" t="inlineStr">
        <is>
          <t>АТ "МОТОР-БАНК"нпб</t>
        </is>
      </c>
      <c r="C1994" t="inlineStr">
        <is>
          <t>інше</t>
        </is>
      </c>
      <c r="D1994" t="inlineStr">
        <is>
          <t>Капітал</t>
        </is>
      </c>
      <c r="E1994" t="inlineStr">
        <is>
          <t>(без привʼязки)</t>
        </is>
      </c>
      <c r="F1994" t="inlineStr">
        <is>
          <t>5</t>
        </is>
      </c>
      <c r="G1994" t="inlineStr">
        <is>
          <t>50</t>
        </is>
      </c>
      <c r="H1994" t="inlineStr">
        <is>
          <t>501</t>
        </is>
      </c>
      <c r="I1994" t="inlineStr">
        <is>
          <t>5011</t>
        </is>
      </c>
      <c r="J1994" t="inlineStr">
        <is>
          <t>Операції з акціонерами (власниками)</t>
        </is>
      </c>
      <c r="K1994" t="inlineStr">
        <is>
          <t>А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381</t>
        </is>
      </c>
      <c r="B1995" t="inlineStr">
        <is>
          <t>АТ "МОТОР-БАНК"нпб</t>
        </is>
      </c>
      <c r="C1995" t="inlineStr">
        <is>
          <t>інше</t>
        </is>
      </c>
      <c r="D1995" t="inlineStr">
        <is>
          <t>Капітал</t>
        </is>
      </c>
      <c r="E1995" t="inlineStr">
        <is>
          <t>(без привʼязки)</t>
        </is>
      </c>
      <c r="F1995" t="inlineStr">
        <is>
          <t>5</t>
        </is>
      </c>
      <c r="G1995" t="inlineStr">
        <is>
          <t>50</t>
        </is>
      </c>
      <c r="H1995" t="inlineStr">
        <is>
          <t>501</t>
        </is>
      </c>
      <c r="I1995" t="inlineStr">
        <is>
          <t>5011</t>
        </is>
      </c>
      <c r="J1995" t="inlineStr">
        <is>
          <t>Операції з акціонерами (власниками)</t>
        </is>
      </c>
      <c r="K1995" t="inlineStr">
        <is>
          <t>П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381</t>
        </is>
      </c>
      <c r="B1996" t="inlineStr">
        <is>
          <t>АТ "МОТОР-БАНК"нпб</t>
        </is>
      </c>
      <c r="C1996" t="inlineStr">
        <is>
          <t>інше</t>
        </is>
      </c>
      <c r="D1996" t="inlineStr">
        <is>
          <t>Капітал</t>
        </is>
      </c>
      <c r="E1996" t="inlineStr">
        <is>
          <t>(без привʼязки)</t>
        </is>
      </c>
      <c r="F1996" t="inlineStr">
        <is>
          <t>5</t>
        </is>
      </c>
      <c r="G1996" t="inlineStr">
        <is>
          <t>50</t>
        </is>
      </c>
      <c r="H1996" t="inlineStr">
        <is>
          <t>502</t>
        </is>
      </c>
      <c r="I1996" t="inlineStr">
        <is>
          <t>5020</t>
        </is>
      </c>
      <c r="J1996" t="inlineStr">
        <is>
          <t>Загальні резерви</t>
        </is>
      </c>
      <c r="K1996" t="inlineStr">
        <is>
          <t>П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381</t>
        </is>
      </c>
      <c r="B1997" t="inlineStr">
        <is>
          <t>АТ "МОТОР-БАНК"нпб</t>
        </is>
      </c>
      <c r="C1997" t="inlineStr">
        <is>
          <t>інше</t>
        </is>
      </c>
      <c r="D1997" t="inlineStr">
        <is>
          <t>Капітал</t>
        </is>
      </c>
      <c r="E1997" t="inlineStr">
        <is>
          <t>(без привʼязки)</t>
        </is>
      </c>
      <c r="F1997" t="inlineStr">
        <is>
          <t>5</t>
        </is>
      </c>
      <c r="G1997" t="inlineStr">
        <is>
          <t>50</t>
        </is>
      </c>
      <c r="H1997" t="inlineStr">
        <is>
          <t>502</t>
        </is>
      </c>
      <c r="I1997" t="inlineStr">
        <is>
          <t>5021</t>
        </is>
      </c>
      <c r="J1997" t="inlineStr">
        <is>
          <t>Резервні фонди</t>
        </is>
      </c>
      <c r="K1997" t="inlineStr">
        <is>
          <t>П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8792.808800000001</v>
      </c>
      <c r="S1997" t="n">
        <v>8792.808800000001</v>
      </c>
      <c r="T1997" t="n">
        <v>0</v>
      </c>
    </row>
    <row r="1998">
      <c r="A1998" t="inlineStr">
        <is>
          <t>381</t>
        </is>
      </c>
      <c r="B1998" t="inlineStr">
        <is>
          <t>АТ "МОТОР-БАНК"нпб</t>
        </is>
      </c>
      <c r="C1998" t="inlineStr">
        <is>
          <t>інше</t>
        </is>
      </c>
      <c r="D1998" t="inlineStr">
        <is>
          <t>Капітал</t>
        </is>
      </c>
      <c r="E1998" t="inlineStr">
        <is>
          <t>(без привʼязки)</t>
        </is>
      </c>
      <c r="F1998" t="inlineStr">
        <is>
          <t>5</t>
        </is>
      </c>
      <c r="G1998" t="inlineStr">
        <is>
          <t>50</t>
        </is>
      </c>
      <c r="H1998" t="inlineStr">
        <is>
          <t>502</t>
        </is>
      </c>
      <c r="I1998" t="inlineStr">
        <is>
          <t>5022</t>
        </is>
      </c>
      <c r="J1998" t="inlineStr">
        <is>
          <t>Інші фонди банку</t>
        </is>
      </c>
      <c r="K1998" t="inlineStr">
        <is>
          <t>П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381</t>
        </is>
      </c>
      <c r="B1999" t="inlineStr">
        <is>
          <t>АТ "МОТОР-БАНК"нпб</t>
        </is>
      </c>
      <c r="C1999" t="inlineStr">
        <is>
          <t>інше</t>
        </is>
      </c>
      <c r="D1999" t="inlineStr">
        <is>
          <t>Капітал</t>
        </is>
      </c>
      <c r="E1999" t="inlineStr">
        <is>
          <t>(без привʼязки)</t>
        </is>
      </c>
      <c r="F1999" t="inlineStr">
        <is>
          <t>5</t>
        </is>
      </c>
      <c r="G1999" t="inlineStr">
        <is>
          <t>50</t>
        </is>
      </c>
      <c r="H1999" t="inlineStr">
        <is>
          <t>503</t>
        </is>
      </c>
      <c r="I1999" t="inlineStr">
        <is>
          <t>5030</t>
        </is>
      </c>
      <c r="J1999" t="inlineStr">
        <is>
          <t>Нерозподілені прибутки минулих років</t>
        </is>
      </c>
      <c r="K1999" t="inlineStr">
        <is>
          <t>П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25171.30772</v>
      </c>
      <c r="S1999" t="n">
        <v>25171.30772</v>
      </c>
      <c r="T1999" t="n">
        <v>0</v>
      </c>
    </row>
    <row r="2000">
      <c r="A2000" t="inlineStr">
        <is>
          <t>381</t>
        </is>
      </c>
      <c r="B2000" t="inlineStr">
        <is>
          <t>АТ "МОТОР-БАНК"нпб</t>
        </is>
      </c>
      <c r="C2000" t="inlineStr">
        <is>
          <t>інше</t>
        </is>
      </c>
      <c r="D2000" t="inlineStr">
        <is>
          <t>Капітал</t>
        </is>
      </c>
      <c r="E2000" t="inlineStr">
        <is>
          <t>(без привʼязки)</t>
        </is>
      </c>
      <c r="F2000" t="inlineStr">
        <is>
          <t>5</t>
        </is>
      </c>
      <c r="G2000" t="inlineStr">
        <is>
          <t>50</t>
        </is>
      </c>
      <c r="H2000" t="inlineStr">
        <is>
          <t>503</t>
        </is>
      </c>
      <c r="I2000" t="inlineStr">
        <is>
          <t>5031</t>
        </is>
      </c>
      <c r="J2000" t="inlineStr">
        <is>
          <t>Непокриті збитки минулих років</t>
        </is>
      </c>
      <c r="K2000" t="inlineStr">
        <is>
          <t>А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-68008.40506999999</v>
      </c>
      <c r="S2000" t="n">
        <v>-68008.40506999999</v>
      </c>
      <c r="T2000" t="n">
        <v>0</v>
      </c>
    </row>
    <row r="2001">
      <c r="A2001" t="inlineStr">
        <is>
          <t>381</t>
        </is>
      </c>
      <c r="B2001" t="inlineStr">
        <is>
          <t>АТ "МОТОР-БАНК"нпб</t>
        </is>
      </c>
      <c r="C2001" t="inlineStr">
        <is>
          <t>інше</t>
        </is>
      </c>
      <c r="D2001" t="inlineStr">
        <is>
          <t>Капітал</t>
        </is>
      </c>
      <c r="E2001" t="inlineStr">
        <is>
          <t>(без привʼязки)</t>
        </is>
      </c>
      <c r="F2001" t="inlineStr">
        <is>
          <t>5</t>
        </is>
      </c>
      <c r="G2001" t="inlineStr">
        <is>
          <t>50</t>
        </is>
      </c>
      <c r="H2001" t="inlineStr">
        <is>
          <t>504</t>
        </is>
      </c>
      <c r="I2001" t="inlineStr">
        <is>
          <t>5040</t>
        </is>
      </c>
      <c r="J2001" t="inlineStr">
        <is>
          <t xml:space="preserve">Прибуток звітного року </t>
        </is>
      </c>
      <c r="K2001" t="inlineStr">
        <is>
          <t>П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381</t>
        </is>
      </c>
      <c r="B2002" t="inlineStr">
        <is>
          <t>АТ "МОТОР-БАНК"нпб</t>
        </is>
      </c>
      <c r="C2002" t="inlineStr">
        <is>
          <t>інше</t>
        </is>
      </c>
      <c r="D2002" t="inlineStr">
        <is>
          <t>Капітал</t>
        </is>
      </c>
      <c r="E2002" t="inlineStr">
        <is>
          <t>(без привʼязки)</t>
        </is>
      </c>
      <c r="F2002" t="inlineStr">
        <is>
          <t>5</t>
        </is>
      </c>
      <c r="G2002" t="inlineStr">
        <is>
          <t>50</t>
        </is>
      </c>
      <c r="H2002" t="inlineStr">
        <is>
          <t>504</t>
        </is>
      </c>
      <c r="I2002" t="inlineStr">
        <is>
          <t>5041</t>
        </is>
      </c>
      <c r="J2002" t="inlineStr">
        <is>
          <t>Збиток звітного року</t>
        </is>
      </c>
      <c r="K2002" t="inlineStr">
        <is>
          <t>А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-16312.26579</v>
      </c>
      <c r="S2002" t="n">
        <v>-16312.26579</v>
      </c>
      <c r="T2002" t="n">
        <v>0</v>
      </c>
    </row>
    <row r="2003">
      <c r="A2003" t="inlineStr">
        <is>
          <t>381</t>
        </is>
      </c>
      <c r="B2003" t="inlineStr">
        <is>
          <t>АТ "МОТОР-БАНК"нпб</t>
        </is>
      </c>
      <c r="C2003" t="inlineStr">
        <is>
          <t>інше</t>
        </is>
      </c>
      <c r="D2003" t="inlineStr">
        <is>
          <t>Капітал</t>
        </is>
      </c>
      <c r="E2003" t="inlineStr">
        <is>
          <t>(без привʼязки)</t>
        </is>
      </c>
      <c r="F2003" t="inlineStr">
        <is>
          <t>5</t>
        </is>
      </c>
      <c r="G2003" t="inlineStr">
        <is>
          <t>51</t>
        </is>
      </c>
      <c r="H2003" t="inlineStr">
        <is>
          <t>510</t>
        </is>
      </c>
      <c r="I2003" t="inlineStr">
        <is>
          <t>5100</t>
        </is>
      </c>
      <c r="J2003" t="inlineStr">
        <is>
          <t>Результати переоцінки основних засобів</t>
        </is>
      </c>
      <c r="K2003" t="inlineStr">
        <is>
          <t>П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381</t>
        </is>
      </c>
      <c r="B2004" t="inlineStr">
        <is>
          <t>АТ "МОТОР-БАНК"нпб</t>
        </is>
      </c>
      <c r="C2004" t="inlineStr">
        <is>
          <t>інше</t>
        </is>
      </c>
      <c r="D2004" t="inlineStr">
        <is>
          <t>Капітал</t>
        </is>
      </c>
      <c r="E2004" t="inlineStr">
        <is>
          <t>(без привʼязки)</t>
        </is>
      </c>
      <c r="F2004" t="inlineStr">
        <is>
          <t>5</t>
        </is>
      </c>
      <c r="G2004" t="inlineStr">
        <is>
          <t>51</t>
        </is>
      </c>
      <c r="H2004" t="inlineStr">
        <is>
          <t>510</t>
        </is>
      </c>
      <c r="I2004" t="inlineStr">
        <is>
          <t>5102</t>
        </is>
      </c>
      <c r="J200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2004" t="inlineStr">
        <is>
          <t>А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381</t>
        </is>
      </c>
      <c r="B2005" t="inlineStr">
        <is>
          <t>АТ "МОТОР-БАНК"нпб</t>
        </is>
      </c>
      <c r="C2005" t="inlineStr">
        <is>
          <t>інше</t>
        </is>
      </c>
      <c r="D2005" t="inlineStr">
        <is>
          <t>Капітал</t>
        </is>
      </c>
      <c r="E2005" t="inlineStr">
        <is>
          <t>(без привʼязки)</t>
        </is>
      </c>
      <c r="F2005" t="inlineStr">
        <is>
          <t>5</t>
        </is>
      </c>
      <c r="G2005" t="inlineStr">
        <is>
          <t>51</t>
        </is>
      </c>
      <c r="H2005" t="inlineStr">
        <is>
          <t>510</t>
        </is>
      </c>
      <c r="I2005" t="inlineStr">
        <is>
          <t>5102</t>
        </is>
      </c>
      <c r="J2005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2005" t="inlineStr">
        <is>
          <t>П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381</t>
        </is>
      </c>
      <c r="B2006" t="inlineStr">
        <is>
          <t>АТ "МОТОР-БАНК"нпб</t>
        </is>
      </c>
      <c r="C2006" t="inlineStr">
        <is>
          <t>інше</t>
        </is>
      </c>
      <c r="D2006" t="inlineStr">
        <is>
          <t>Капітал</t>
        </is>
      </c>
      <c r="E2006" t="inlineStr">
        <is>
          <t>(без привʼязки)</t>
        </is>
      </c>
      <c r="F2006" t="inlineStr">
        <is>
          <t>5</t>
        </is>
      </c>
      <c r="G2006" t="inlineStr">
        <is>
          <t>51</t>
        </is>
      </c>
      <c r="H2006" t="inlineStr">
        <is>
          <t>510</t>
        </is>
      </c>
      <c r="I2006" t="inlineStr">
        <is>
          <t>5105</t>
        </is>
      </c>
      <c r="J2006" t="inlineStr">
        <is>
          <t>Результати коригування вартості фінансових інструментів за операціями з акціонерами</t>
        </is>
      </c>
      <c r="K2006" t="inlineStr">
        <is>
          <t>А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381</t>
        </is>
      </c>
      <c r="B2007" t="inlineStr">
        <is>
          <t>АТ "МОТОР-БАНК"нпб</t>
        </is>
      </c>
      <c r="C2007" t="inlineStr">
        <is>
          <t>інше</t>
        </is>
      </c>
      <c r="D2007" t="inlineStr">
        <is>
          <t>Капітал</t>
        </is>
      </c>
      <c r="E2007" t="inlineStr">
        <is>
          <t>(без привʼязки)</t>
        </is>
      </c>
      <c r="F2007" t="inlineStr">
        <is>
          <t>5</t>
        </is>
      </c>
      <c r="G2007" t="inlineStr">
        <is>
          <t>51</t>
        </is>
      </c>
      <c r="H2007" t="inlineStr">
        <is>
          <t>510</t>
        </is>
      </c>
      <c r="I2007" t="inlineStr">
        <is>
          <t>5105</t>
        </is>
      </c>
      <c r="J2007" t="inlineStr">
        <is>
          <t>Результати коригування вартості фінансових інструментів за операціями з акціонерами</t>
        </is>
      </c>
      <c r="K2007" t="inlineStr">
        <is>
          <t>П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381</t>
        </is>
      </c>
      <c r="B2008" t="inlineStr">
        <is>
          <t>АТ "МОТОР-БАНК"нпб</t>
        </is>
      </c>
      <c r="C2008" t="inlineStr">
        <is>
          <t>інше</t>
        </is>
      </c>
      <c r="D2008" t="inlineStr">
        <is>
          <t>Капітал</t>
        </is>
      </c>
      <c r="E2008" t="inlineStr">
        <is>
          <t>(без привʼязки)</t>
        </is>
      </c>
      <c r="F2008" t="inlineStr">
        <is>
          <t>5</t>
        </is>
      </c>
      <c r="G2008" t="inlineStr">
        <is>
          <t>51</t>
        </is>
      </c>
      <c r="H2008" t="inlineStr">
        <is>
          <t>510</t>
        </is>
      </c>
      <c r="I2008" t="inlineStr">
        <is>
          <t>5106</t>
        </is>
      </c>
      <c r="J2008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2008" t="inlineStr">
        <is>
          <t>А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381</t>
        </is>
      </c>
      <c r="B2009" t="inlineStr">
        <is>
          <t>АТ "МОТОР-БАНК"нпб</t>
        </is>
      </c>
      <c r="C2009" t="inlineStr">
        <is>
          <t>інше</t>
        </is>
      </c>
      <c r="D2009" t="inlineStr">
        <is>
          <t>Капітал</t>
        </is>
      </c>
      <c r="E2009" t="inlineStr">
        <is>
          <t>(без привʼязки)</t>
        </is>
      </c>
      <c r="F2009" t="inlineStr">
        <is>
          <t>5</t>
        </is>
      </c>
      <c r="G2009" t="inlineStr">
        <is>
          <t>51</t>
        </is>
      </c>
      <c r="H2009" t="inlineStr">
        <is>
          <t>510</t>
        </is>
      </c>
      <c r="I2009" t="inlineStr">
        <is>
          <t>5106</t>
        </is>
      </c>
      <c r="J2009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2009" t="inlineStr">
        <is>
          <t>П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381</t>
        </is>
      </c>
      <c r="B2010" t="inlineStr">
        <is>
          <t>АТ "МОТОР-БАНК"нпб</t>
        </is>
      </c>
      <c r="C2010" t="inlineStr">
        <is>
          <t>інше</t>
        </is>
      </c>
      <c r="D2010" t="inlineStr">
        <is>
          <t>Капітал</t>
        </is>
      </c>
      <c r="E2010" t="inlineStr">
        <is>
          <t>(без привʼязки)</t>
        </is>
      </c>
      <c r="F2010" t="inlineStr">
        <is>
          <t>5</t>
        </is>
      </c>
      <c r="G2010" t="inlineStr">
        <is>
          <t>59</t>
        </is>
      </c>
      <c r="H2010" t="inlineStr">
        <is>
          <t>599</t>
        </is>
      </c>
      <c r="I2010" t="inlineStr">
        <is>
          <t>5999</t>
        </is>
      </c>
      <c r="J2010" t="inlineStr">
        <is>
          <t>5999</t>
        </is>
      </c>
      <c r="K2010" t="inlineStr">
        <is>
          <t>П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-10292.49756</v>
      </c>
      <c r="S2010" t="n">
        <v>-10292.49756</v>
      </c>
      <c r="T2010" t="n">
        <v>0</v>
      </c>
    </row>
    <row r="2011">
      <c r="A2011" t="inlineStr">
        <is>
          <t>381</t>
        </is>
      </c>
      <c r="B2011" t="inlineStr">
        <is>
          <t>АТ "МОТОР-БАНК"нпб</t>
        </is>
      </c>
      <c r="C2011" t="inlineStr">
        <is>
          <t>інше</t>
        </is>
      </c>
      <c r="D2011" t="inlineStr">
        <is>
          <t>Доходи</t>
        </is>
      </c>
      <c r="E2011" t="inlineStr">
        <is>
          <t>(без привʼязки)</t>
        </is>
      </c>
      <c r="F2011" t="inlineStr">
        <is>
          <t>6</t>
        </is>
      </c>
      <c r="G2011" t="inlineStr">
        <is>
          <t>60</t>
        </is>
      </c>
      <c r="H2011" t="inlineStr">
        <is>
          <t>600</t>
        </is>
      </c>
      <c r="I2011" t="inlineStr">
        <is>
          <t>6000</t>
        </is>
      </c>
      <c r="J2011" t="inlineStr">
        <is>
          <t>Процентні доходи за коштами на вимогу, що розміщені в Hаціональному банку України</t>
        </is>
      </c>
      <c r="K2011" t="inlineStr">
        <is>
          <t>А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381</t>
        </is>
      </c>
      <c r="B2012" t="inlineStr">
        <is>
          <t>АТ "МОТОР-БАНК"нпб</t>
        </is>
      </c>
      <c r="C2012" t="inlineStr">
        <is>
          <t>інше</t>
        </is>
      </c>
      <c r="D2012" t="inlineStr">
        <is>
          <t>Доходи</t>
        </is>
      </c>
      <c r="E2012" t="inlineStr">
        <is>
          <t>(без привʼязки)</t>
        </is>
      </c>
      <c r="F2012" t="inlineStr">
        <is>
          <t>6</t>
        </is>
      </c>
      <c r="G2012" t="inlineStr">
        <is>
          <t>60</t>
        </is>
      </c>
      <c r="H2012" t="inlineStr">
        <is>
          <t>600</t>
        </is>
      </c>
      <c r="I2012" t="inlineStr">
        <is>
          <t>6000</t>
        </is>
      </c>
      <c r="J2012" t="inlineStr">
        <is>
          <t>Процентні доходи за коштами на вимогу, що розміщені в Hаціональному банку України</t>
        </is>
      </c>
      <c r="K2012" t="inlineStr">
        <is>
          <t>П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381</t>
        </is>
      </c>
      <c r="B2013" t="inlineStr">
        <is>
          <t>АТ "МОТОР-БАНК"нпб</t>
        </is>
      </c>
      <c r="C2013" t="inlineStr">
        <is>
          <t>інше</t>
        </is>
      </c>
      <c r="D2013" t="inlineStr">
        <is>
          <t>Доходи</t>
        </is>
      </c>
      <c r="E2013" t="inlineStr">
        <is>
          <t>(без привʼязки)</t>
        </is>
      </c>
      <c r="F2013" t="inlineStr">
        <is>
          <t>6</t>
        </is>
      </c>
      <c r="G2013" t="inlineStr">
        <is>
          <t>60</t>
        </is>
      </c>
      <c r="H2013" t="inlineStr">
        <is>
          <t>601</t>
        </is>
      </c>
      <c r="I2013" t="inlineStr">
        <is>
          <t>6010</t>
        </is>
      </c>
      <c r="J201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2013" t="inlineStr">
        <is>
          <t>А</t>
        </is>
      </c>
      <c r="L2013" t="n">
        <v>0</v>
      </c>
      <c r="M2013" t="n">
        <v>0</v>
      </c>
      <c r="N2013" t="n">
        <v>0</v>
      </c>
      <c r="O2013" t="n">
        <v>23.61585</v>
      </c>
      <c r="P2013" t="n">
        <v>23.61585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381</t>
        </is>
      </c>
      <c r="B2014" t="inlineStr">
        <is>
          <t>АТ "МОТОР-БАНК"нпб</t>
        </is>
      </c>
      <c r="C2014" t="inlineStr">
        <is>
          <t>інше</t>
        </is>
      </c>
      <c r="D2014" t="inlineStr">
        <is>
          <t>Доходи</t>
        </is>
      </c>
      <c r="E2014" t="inlineStr">
        <is>
          <t>(без привʼязки)</t>
        </is>
      </c>
      <c r="F2014" t="inlineStr">
        <is>
          <t>6</t>
        </is>
      </c>
      <c r="G2014" t="inlineStr">
        <is>
          <t>60</t>
        </is>
      </c>
      <c r="H2014" t="inlineStr">
        <is>
          <t>601</t>
        </is>
      </c>
      <c r="I2014" t="inlineStr">
        <is>
          <t>6010</t>
        </is>
      </c>
      <c r="J20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2014" t="inlineStr">
        <is>
          <t>П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74.26228</v>
      </c>
      <c r="S2014" t="n">
        <v>74.26228</v>
      </c>
      <c r="T2014" t="n">
        <v>0</v>
      </c>
    </row>
    <row r="2015">
      <c r="A2015" t="inlineStr">
        <is>
          <t>381</t>
        </is>
      </c>
      <c r="B2015" t="inlineStr">
        <is>
          <t>АТ "МОТОР-БАНК"нпб</t>
        </is>
      </c>
      <c r="C2015" t="inlineStr">
        <is>
          <t>інше</t>
        </is>
      </c>
      <c r="D2015" t="inlineStr">
        <is>
          <t>Доходи</t>
        </is>
      </c>
      <c r="E2015" t="inlineStr">
        <is>
          <t>(без привʼязки)</t>
        </is>
      </c>
      <c r="F2015" t="inlineStr">
        <is>
          <t>6</t>
        </is>
      </c>
      <c r="G2015" t="inlineStr">
        <is>
          <t>60</t>
        </is>
      </c>
      <c r="H2015" t="inlineStr">
        <is>
          <t>601</t>
        </is>
      </c>
      <c r="I2015" t="inlineStr">
        <is>
          <t>6011</t>
        </is>
      </c>
      <c r="J201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2015" t="inlineStr">
        <is>
          <t>А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381</t>
        </is>
      </c>
      <c r="B2016" t="inlineStr">
        <is>
          <t>АТ "МОТОР-БАНК"нпб</t>
        </is>
      </c>
      <c r="C2016" t="inlineStr">
        <is>
          <t>інше</t>
        </is>
      </c>
      <c r="D2016" t="inlineStr">
        <is>
          <t>Доходи</t>
        </is>
      </c>
      <c r="E2016" t="inlineStr">
        <is>
          <t>(без привʼязки)</t>
        </is>
      </c>
      <c r="F2016" t="inlineStr">
        <is>
          <t>6</t>
        </is>
      </c>
      <c r="G2016" t="inlineStr">
        <is>
          <t>60</t>
        </is>
      </c>
      <c r="H2016" t="inlineStr">
        <is>
          <t>601</t>
        </is>
      </c>
      <c r="I2016" t="inlineStr">
        <is>
          <t>6011</t>
        </is>
      </c>
      <c r="J201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2016" t="inlineStr">
        <is>
          <t>П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381</t>
        </is>
      </c>
      <c r="B2017" t="inlineStr">
        <is>
          <t>АТ "МОТОР-БАНК"нпб</t>
        </is>
      </c>
      <c r="C2017" t="inlineStr">
        <is>
          <t>інше</t>
        </is>
      </c>
      <c r="D2017" t="inlineStr">
        <is>
          <t>Доходи</t>
        </is>
      </c>
      <c r="E2017" t="inlineStr">
        <is>
          <t>(без привʼязки)</t>
        </is>
      </c>
      <c r="F2017" t="inlineStr">
        <is>
          <t>6</t>
        </is>
      </c>
      <c r="G2017" t="inlineStr">
        <is>
          <t>60</t>
        </is>
      </c>
      <c r="H2017" t="inlineStr">
        <is>
          <t>601</t>
        </is>
      </c>
      <c r="I2017" t="inlineStr">
        <is>
          <t>6012</t>
        </is>
      </c>
      <c r="J201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2017" t="inlineStr">
        <is>
          <t>А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381</t>
        </is>
      </c>
      <c r="B2018" t="inlineStr">
        <is>
          <t>АТ "МОТОР-БАНК"нпб</t>
        </is>
      </c>
      <c r="C2018" t="inlineStr">
        <is>
          <t>інше</t>
        </is>
      </c>
      <c r="D2018" t="inlineStr">
        <is>
          <t>Доходи</t>
        </is>
      </c>
      <c r="E2018" t="inlineStr">
        <is>
          <t>(без привʼязки)</t>
        </is>
      </c>
      <c r="F2018" t="inlineStr">
        <is>
          <t>6</t>
        </is>
      </c>
      <c r="G2018" t="inlineStr">
        <is>
          <t>60</t>
        </is>
      </c>
      <c r="H2018" t="inlineStr">
        <is>
          <t>601</t>
        </is>
      </c>
      <c r="I2018" t="inlineStr">
        <is>
          <t>6012</t>
        </is>
      </c>
      <c r="J201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2018" t="inlineStr">
        <is>
          <t>П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381</t>
        </is>
      </c>
      <c r="B2019" t="inlineStr">
        <is>
          <t>АТ "МОТОР-БАНК"нпб</t>
        </is>
      </c>
      <c r="C2019" t="inlineStr">
        <is>
          <t>інше</t>
        </is>
      </c>
      <c r="D2019" t="inlineStr">
        <is>
          <t>Доходи</t>
        </is>
      </c>
      <c r="E2019" t="inlineStr">
        <is>
          <t>(без привʼязки)</t>
        </is>
      </c>
      <c r="F2019" t="inlineStr">
        <is>
          <t>6</t>
        </is>
      </c>
      <c r="G2019" t="inlineStr">
        <is>
          <t>60</t>
        </is>
      </c>
      <c r="H2019" t="inlineStr">
        <is>
          <t>601</t>
        </is>
      </c>
      <c r="I2019" t="inlineStr">
        <is>
          <t>6013</t>
        </is>
      </c>
      <c r="J201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2019" t="inlineStr">
        <is>
          <t>А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381</t>
        </is>
      </c>
      <c r="B2020" t="inlineStr">
        <is>
          <t>АТ "МОТОР-БАНК"нпб</t>
        </is>
      </c>
      <c r="C2020" t="inlineStr">
        <is>
          <t>інше</t>
        </is>
      </c>
      <c r="D2020" t="inlineStr">
        <is>
          <t>Доходи</t>
        </is>
      </c>
      <c r="E2020" t="inlineStr">
        <is>
          <t>(без привʼязки)</t>
        </is>
      </c>
      <c r="F2020" t="inlineStr">
        <is>
          <t>6</t>
        </is>
      </c>
      <c r="G2020" t="inlineStr">
        <is>
          <t>60</t>
        </is>
      </c>
      <c r="H2020" t="inlineStr">
        <is>
          <t>601</t>
        </is>
      </c>
      <c r="I2020" t="inlineStr">
        <is>
          <t>6013</t>
        </is>
      </c>
      <c r="J202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2020" t="inlineStr">
        <is>
          <t>П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381</t>
        </is>
      </c>
      <c r="B2021" t="inlineStr">
        <is>
          <t>АТ "МОТОР-БАНК"нпб</t>
        </is>
      </c>
      <c r="C2021" t="inlineStr">
        <is>
          <t>інше</t>
        </is>
      </c>
      <c r="D2021" t="inlineStr">
        <is>
          <t>Доходи</t>
        </is>
      </c>
      <c r="E2021" t="inlineStr">
        <is>
          <t>(без привʼязки)</t>
        </is>
      </c>
      <c r="F2021" t="inlineStr">
        <is>
          <t>6</t>
        </is>
      </c>
      <c r="G2021" t="inlineStr">
        <is>
          <t>60</t>
        </is>
      </c>
      <c r="H2021" t="inlineStr">
        <is>
          <t>601</t>
        </is>
      </c>
      <c r="I2021" t="inlineStr">
        <is>
          <t>6014</t>
        </is>
      </c>
      <c r="J202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2021" t="inlineStr">
        <is>
          <t>А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381</t>
        </is>
      </c>
      <c r="B2022" t="inlineStr">
        <is>
          <t>АТ "МОТОР-БАНК"нпб</t>
        </is>
      </c>
      <c r="C2022" t="inlineStr">
        <is>
          <t>інше</t>
        </is>
      </c>
      <c r="D2022" t="inlineStr">
        <is>
          <t>Доходи</t>
        </is>
      </c>
      <c r="E2022" t="inlineStr">
        <is>
          <t>(без привʼязки)</t>
        </is>
      </c>
      <c r="F2022" t="inlineStr">
        <is>
          <t>6</t>
        </is>
      </c>
      <c r="G2022" t="inlineStr">
        <is>
          <t>60</t>
        </is>
      </c>
      <c r="H2022" t="inlineStr">
        <is>
          <t>601</t>
        </is>
      </c>
      <c r="I2022" t="inlineStr">
        <is>
          <t>6014</t>
        </is>
      </c>
      <c r="J2022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2022" t="inlineStr">
        <is>
          <t>П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381</t>
        </is>
      </c>
      <c r="B2023" t="inlineStr">
        <is>
          <t>АТ "МОТОР-БАНК"нпб</t>
        </is>
      </c>
      <c r="C2023" t="inlineStr">
        <is>
          <t>інше</t>
        </is>
      </c>
      <c r="D2023" t="inlineStr">
        <is>
          <t>Доходи</t>
        </is>
      </c>
      <c r="E2023" t="inlineStr">
        <is>
          <t>(без привʼязки)</t>
        </is>
      </c>
      <c r="F2023" t="inlineStr">
        <is>
          <t>6</t>
        </is>
      </c>
      <c r="G2023" t="inlineStr">
        <is>
          <t>60</t>
        </is>
      </c>
      <c r="H2023" t="inlineStr">
        <is>
          <t>601</t>
        </is>
      </c>
      <c r="I2023" t="inlineStr">
        <is>
          <t>6015</t>
        </is>
      </c>
      <c r="J202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2023" t="inlineStr">
        <is>
          <t>А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381</t>
        </is>
      </c>
      <c r="B2024" t="inlineStr">
        <is>
          <t>АТ "МОТОР-БАНК"нпб</t>
        </is>
      </c>
      <c r="C2024" t="inlineStr">
        <is>
          <t>інше</t>
        </is>
      </c>
      <c r="D2024" t="inlineStr">
        <is>
          <t>Доходи</t>
        </is>
      </c>
      <c r="E2024" t="inlineStr">
        <is>
          <t>(без привʼязки)</t>
        </is>
      </c>
      <c r="F2024" t="inlineStr">
        <is>
          <t>6</t>
        </is>
      </c>
      <c r="G2024" t="inlineStr">
        <is>
          <t>60</t>
        </is>
      </c>
      <c r="H2024" t="inlineStr">
        <is>
          <t>601</t>
        </is>
      </c>
      <c r="I2024" t="inlineStr">
        <is>
          <t>6015</t>
        </is>
      </c>
      <c r="J202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2024" t="inlineStr">
        <is>
          <t>П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381</t>
        </is>
      </c>
      <c r="B2025" t="inlineStr">
        <is>
          <t>АТ "МОТОР-БАНК"нпб</t>
        </is>
      </c>
      <c r="C2025" t="inlineStr">
        <is>
          <t>інше</t>
        </is>
      </c>
      <c r="D2025" t="inlineStr">
        <is>
          <t>Доходи</t>
        </is>
      </c>
      <c r="E2025" t="inlineStr">
        <is>
          <t>(без привʼязки)</t>
        </is>
      </c>
      <c r="F2025" t="inlineStr">
        <is>
          <t>6</t>
        </is>
      </c>
      <c r="G2025" t="inlineStr">
        <is>
          <t>60</t>
        </is>
      </c>
      <c r="H2025" t="inlineStr">
        <is>
          <t>601</t>
        </is>
      </c>
      <c r="I2025" t="inlineStr">
        <is>
          <t>6016</t>
        </is>
      </c>
      <c r="J2025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K2025" t="inlineStr">
        <is>
          <t>А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381</t>
        </is>
      </c>
      <c r="B2026" t="inlineStr">
        <is>
          <t>АТ "МОТОР-БАНК"нпб</t>
        </is>
      </c>
      <c r="C2026" t="inlineStr">
        <is>
          <t>інше</t>
        </is>
      </c>
      <c r="D2026" t="inlineStr">
        <is>
          <t>Доходи</t>
        </is>
      </c>
      <c r="E2026" t="inlineStr">
        <is>
          <t>(без привʼязки)</t>
        </is>
      </c>
      <c r="F2026" t="inlineStr">
        <is>
          <t>6</t>
        </is>
      </c>
      <c r="G2026" t="inlineStr">
        <is>
          <t>60</t>
        </is>
      </c>
      <c r="H2026" t="inlineStr">
        <is>
          <t>602</t>
        </is>
      </c>
      <c r="I2026" t="inlineStr">
        <is>
          <t>6020</t>
        </is>
      </c>
      <c r="J20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2026" t="inlineStr">
        <is>
          <t>А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381</t>
        </is>
      </c>
      <c r="B2027" t="inlineStr">
        <is>
          <t>АТ "МОТОР-БАНК"нпб</t>
        </is>
      </c>
      <c r="C2027" t="inlineStr">
        <is>
          <t>інше</t>
        </is>
      </c>
      <c r="D2027" t="inlineStr">
        <is>
          <t>Доходи</t>
        </is>
      </c>
      <c r="E2027" t="inlineStr">
        <is>
          <t>(без привʼязки)</t>
        </is>
      </c>
      <c r="F2027" t="inlineStr">
        <is>
          <t>6</t>
        </is>
      </c>
      <c r="G2027" t="inlineStr">
        <is>
          <t>60</t>
        </is>
      </c>
      <c r="H2027" t="inlineStr">
        <is>
          <t>602</t>
        </is>
      </c>
      <c r="I2027" t="inlineStr">
        <is>
          <t>6020</t>
        </is>
      </c>
      <c r="J20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2027" t="inlineStr">
        <is>
          <t>П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381</t>
        </is>
      </c>
      <c r="B2028" t="inlineStr">
        <is>
          <t>АТ "МОТОР-БАНК"нпб</t>
        </is>
      </c>
      <c r="C2028" t="inlineStr">
        <is>
          <t>інше</t>
        </is>
      </c>
      <c r="D2028" t="inlineStr">
        <is>
          <t>Доходи</t>
        </is>
      </c>
      <c r="E2028" t="inlineStr">
        <is>
          <t>(без привʼязки)</t>
        </is>
      </c>
      <c r="F2028" t="inlineStr">
        <is>
          <t>6</t>
        </is>
      </c>
      <c r="G2028" t="inlineStr">
        <is>
          <t>60</t>
        </is>
      </c>
      <c r="H2028" t="inlineStr">
        <is>
          <t>602</t>
        </is>
      </c>
      <c r="I2028" t="inlineStr">
        <is>
          <t>6021</t>
        </is>
      </c>
      <c r="J20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2028" t="inlineStr">
        <is>
          <t>А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381</t>
        </is>
      </c>
      <c r="B2029" t="inlineStr">
        <is>
          <t>АТ "МОТОР-БАНК"нпб</t>
        </is>
      </c>
      <c r="C2029" t="inlineStr">
        <is>
          <t>інше</t>
        </is>
      </c>
      <c r="D2029" t="inlineStr">
        <is>
          <t>Доходи</t>
        </is>
      </c>
      <c r="E2029" t="inlineStr">
        <is>
          <t>(без привʼязки)</t>
        </is>
      </c>
      <c r="F2029" t="inlineStr">
        <is>
          <t>6</t>
        </is>
      </c>
      <c r="G2029" t="inlineStr">
        <is>
          <t>60</t>
        </is>
      </c>
      <c r="H2029" t="inlineStr">
        <is>
          <t>602</t>
        </is>
      </c>
      <c r="I2029" t="inlineStr">
        <is>
          <t>6021</t>
        </is>
      </c>
      <c r="J20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2029" t="inlineStr">
        <is>
          <t>П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381</t>
        </is>
      </c>
      <c r="B2030" t="inlineStr">
        <is>
          <t>АТ "МОТОР-БАНК"нпб</t>
        </is>
      </c>
      <c r="C2030" t="inlineStr">
        <is>
          <t>інше</t>
        </is>
      </c>
      <c r="D2030" t="inlineStr">
        <is>
          <t>Доходи</t>
        </is>
      </c>
      <c r="E2030" t="inlineStr">
        <is>
          <t>(без привʼязки)</t>
        </is>
      </c>
      <c r="F2030" t="inlineStr">
        <is>
          <t>6</t>
        </is>
      </c>
      <c r="G2030" t="inlineStr">
        <is>
          <t>60</t>
        </is>
      </c>
      <c r="H2030" t="inlineStr">
        <is>
          <t>602</t>
        </is>
      </c>
      <c r="I2030" t="inlineStr">
        <is>
          <t>6022</t>
        </is>
      </c>
      <c r="J203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2030" t="inlineStr">
        <is>
          <t>А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381</t>
        </is>
      </c>
      <c r="B2031" t="inlineStr">
        <is>
          <t>АТ "МОТОР-БАНК"нпб</t>
        </is>
      </c>
      <c r="C2031" t="inlineStr">
        <is>
          <t>інше</t>
        </is>
      </c>
      <c r="D2031" t="inlineStr">
        <is>
          <t>Доходи</t>
        </is>
      </c>
      <c r="E2031" t="inlineStr">
        <is>
          <t>(без привʼязки)</t>
        </is>
      </c>
      <c r="F2031" t="inlineStr">
        <is>
          <t>6</t>
        </is>
      </c>
      <c r="G2031" t="inlineStr">
        <is>
          <t>60</t>
        </is>
      </c>
      <c r="H2031" t="inlineStr">
        <is>
          <t>602</t>
        </is>
      </c>
      <c r="I2031" t="inlineStr">
        <is>
          <t>6022</t>
        </is>
      </c>
      <c r="J203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2031" t="inlineStr">
        <is>
          <t>П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381</t>
        </is>
      </c>
      <c r="B2032" t="inlineStr">
        <is>
          <t>АТ "МОТОР-БАНК"нпб</t>
        </is>
      </c>
      <c r="C2032" t="inlineStr">
        <is>
          <t>інше</t>
        </is>
      </c>
      <c r="D2032" t="inlineStr">
        <is>
          <t>Доходи</t>
        </is>
      </c>
      <c r="E2032" t="inlineStr">
        <is>
          <t>(без привʼязки)</t>
        </is>
      </c>
      <c r="F2032" t="inlineStr">
        <is>
          <t>6</t>
        </is>
      </c>
      <c r="G2032" t="inlineStr">
        <is>
          <t>60</t>
        </is>
      </c>
      <c r="H2032" t="inlineStr">
        <is>
          <t>602</t>
        </is>
      </c>
      <c r="I2032" t="inlineStr">
        <is>
          <t>6023</t>
        </is>
      </c>
      <c r="J203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2032" t="inlineStr">
        <is>
          <t>А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381</t>
        </is>
      </c>
      <c r="B2033" t="inlineStr">
        <is>
          <t>АТ "МОТОР-БАНК"нпб</t>
        </is>
      </c>
      <c r="C2033" t="inlineStr">
        <is>
          <t>інше</t>
        </is>
      </c>
      <c r="D2033" t="inlineStr">
        <is>
          <t>Доходи</t>
        </is>
      </c>
      <c r="E2033" t="inlineStr">
        <is>
          <t>(без привʼязки)</t>
        </is>
      </c>
      <c r="F2033" t="inlineStr">
        <is>
          <t>6</t>
        </is>
      </c>
      <c r="G2033" t="inlineStr">
        <is>
          <t>60</t>
        </is>
      </c>
      <c r="H2033" t="inlineStr">
        <is>
          <t>602</t>
        </is>
      </c>
      <c r="I2033" t="inlineStr">
        <is>
          <t>6023</t>
        </is>
      </c>
      <c r="J203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2033" t="inlineStr">
        <is>
          <t>П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381</t>
        </is>
      </c>
      <c r="B2034" t="inlineStr">
        <is>
          <t>АТ "МОТОР-БАНК"нпб</t>
        </is>
      </c>
      <c r="C2034" t="inlineStr">
        <is>
          <t>інше</t>
        </is>
      </c>
      <c r="D2034" t="inlineStr">
        <is>
          <t>Доходи</t>
        </is>
      </c>
      <c r="E2034" t="inlineStr">
        <is>
          <t>(без привʼязки)</t>
        </is>
      </c>
      <c r="F2034" t="inlineStr">
        <is>
          <t>6</t>
        </is>
      </c>
      <c r="G2034" t="inlineStr">
        <is>
          <t>60</t>
        </is>
      </c>
      <c r="H2034" t="inlineStr">
        <is>
          <t>602</t>
        </is>
      </c>
      <c r="I2034" t="inlineStr">
        <is>
          <t>6024</t>
        </is>
      </c>
      <c r="J203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2034" t="inlineStr">
        <is>
          <t>А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381</t>
        </is>
      </c>
      <c r="B2035" t="inlineStr">
        <is>
          <t>АТ "МОТОР-БАНК"нпб</t>
        </is>
      </c>
      <c r="C2035" t="inlineStr">
        <is>
          <t>інше</t>
        </is>
      </c>
      <c r="D2035" t="inlineStr">
        <is>
          <t>Доходи</t>
        </is>
      </c>
      <c r="E2035" t="inlineStr">
        <is>
          <t>(без привʼязки)</t>
        </is>
      </c>
      <c r="F2035" t="inlineStr">
        <is>
          <t>6</t>
        </is>
      </c>
      <c r="G2035" t="inlineStr">
        <is>
          <t>60</t>
        </is>
      </c>
      <c r="H2035" t="inlineStr">
        <is>
          <t>602</t>
        </is>
      </c>
      <c r="I2035" t="inlineStr">
        <is>
          <t>6024</t>
        </is>
      </c>
      <c r="J203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2035" t="inlineStr">
        <is>
          <t>П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381</t>
        </is>
      </c>
      <c r="B2036" t="inlineStr">
        <is>
          <t>АТ "МОТОР-БАНК"нпб</t>
        </is>
      </c>
      <c r="C2036" t="inlineStr">
        <is>
          <t>інше</t>
        </is>
      </c>
      <c r="D2036" t="inlineStr">
        <is>
          <t>Доходи</t>
        </is>
      </c>
      <c r="E2036" t="inlineStr">
        <is>
          <t>(без привʼязки)</t>
        </is>
      </c>
      <c r="F2036" t="inlineStr">
        <is>
          <t>6</t>
        </is>
      </c>
      <c r="G2036" t="inlineStr">
        <is>
          <t>60</t>
        </is>
      </c>
      <c r="H2036" t="inlineStr">
        <is>
          <t>602</t>
        </is>
      </c>
      <c r="I2036" t="inlineStr">
        <is>
          <t>6025</t>
        </is>
      </c>
      <c r="J203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2036" t="inlineStr">
        <is>
          <t>А</t>
        </is>
      </c>
      <c r="L2036" t="n">
        <v>63.04834</v>
      </c>
      <c r="M2036" t="n">
        <v>63.04834</v>
      </c>
      <c r="N2036" t="n">
        <v>0</v>
      </c>
      <c r="O2036" t="n">
        <v>125.91478</v>
      </c>
      <c r="P2036" t="n">
        <v>125.91478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381</t>
        </is>
      </c>
      <c r="B2037" t="inlineStr">
        <is>
          <t>АТ "МОТОР-БАНК"нпб</t>
        </is>
      </c>
      <c r="C2037" t="inlineStr">
        <is>
          <t>інше</t>
        </is>
      </c>
      <c r="D2037" t="inlineStr">
        <is>
          <t>Доходи</t>
        </is>
      </c>
      <c r="E2037" t="inlineStr">
        <is>
          <t>(без привʼязки)</t>
        </is>
      </c>
      <c r="F2037" t="inlineStr">
        <is>
          <t>6</t>
        </is>
      </c>
      <c r="G2037" t="inlineStr">
        <is>
          <t>60</t>
        </is>
      </c>
      <c r="H2037" t="inlineStr">
        <is>
          <t>602</t>
        </is>
      </c>
      <c r="I2037" t="inlineStr">
        <is>
          <t>6025</t>
        </is>
      </c>
      <c r="J203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2037" t="inlineStr">
        <is>
          <t>П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132.15464</v>
      </c>
      <c r="S2037" t="n">
        <v>132.15464</v>
      </c>
      <c r="T2037" t="n">
        <v>0</v>
      </c>
    </row>
    <row r="2038">
      <c r="A2038" t="inlineStr">
        <is>
          <t>381</t>
        </is>
      </c>
      <c r="B2038" t="inlineStr">
        <is>
          <t>АТ "МОТОР-БАНК"нпб</t>
        </is>
      </c>
      <c r="C2038" t="inlineStr">
        <is>
          <t>інше</t>
        </is>
      </c>
      <c r="D2038" t="inlineStr">
        <is>
          <t>Доходи</t>
        </is>
      </c>
      <c r="E2038" t="inlineStr">
        <is>
          <t>(без привʼязки)</t>
        </is>
      </c>
      <c r="F2038" t="inlineStr">
        <is>
          <t>6</t>
        </is>
      </c>
      <c r="G2038" t="inlineStr">
        <is>
          <t>60</t>
        </is>
      </c>
      <c r="H2038" t="inlineStr">
        <is>
          <t>602</t>
        </is>
      </c>
      <c r="I2038" t="inlineStr">
        <is>
          <t>6026</t>
        </is>
      </c>
      <c r="J203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2038" t="inlineStr">
        <is>
          <t>А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381</t>
        </is>
      </c>
      <c r="B2039" t="inlineStr">
        <is>
          <t>АТ "МОТОР-БАНК"нпб</t>
        </is>
      </c>
      <c r="C2039" t="inlineStr">
        <is>
          <t>інше</t>
        </is>
      </c>
      <c r="D2039" t="inlineStr">
        <is>
          <t>Доходи</t>
        </is>
      </c>
      <c r="E2039" t="inlineStr">
        <is>
          <t>(без привʼязки)</t>
        </is>
      </c>
      <c r="F2039" t="inlineStr">
        <is>
          <t>6</t>
        </is>
      </c>
      <c r="G2039" t="inlineStr">
        <is>
          <t>60</t>
        </is>
      </c>
      <c r="H2039" t="inlineStr">
        <is>
          <t>602</t>
        </is>
      </c>
      <c r="I2039" t="inlineStr">
        <is>
          <t>6026</t>
        </is>
      </c>
      <c r="J203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2039" t="inlineStr">
        <is>
          <t>П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381</t>
        </is>
      </c>
      <c r="B2040" t="inlineStr">
        <is>
          <t>АТ "МОТОР-БАНК"нпб</t>
        </is>
      </c>
      <c r="C2040" t="inlineStr">
        <is>
          <t>інше</t>
        </is>
      </c>
      <c r="D2040" t="inlineStr">
        <is>
          <t>Доходи</t>
        </is>
      </c>
      <c r="E2040" t="inlineStr">
        <is>
          <t>(без привʼязки)</t>
        </is>
      </c>
      <c r="F2040" t="inlineStr">
        <is>
          <t>6</t>
        </is>
      </c>
      <c r="G2040" t="inlineStr">
        <is>
          <t>60</t>
        </is>
      </c>
      <c r="H2040" t="inlineStr">
        <is>
          <t>602</t>
        </is>
      </c>
      <c r="I2040" t="inlineStr">
        <is>
          <t>6027</t>
        </is>
      </c>
      <c r="J204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2040" t="inlineStr">
        <is>
          <t>А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381</t>
        </is>
      </c>
      <c r="B2041" t="inlineStr">
        <is>
          <t>АТ "МОТОР-БАНК"нпб</t>
        </is>
      </c>
      <c r="C2041" t="inlineStr">
        <is>
          <t>інше</t>
        </is>
      </c>
      <c r="D2041" t="inlineStr">
        <is>
          <t>Доходи</t>
        </is>
      </c>
      <c r="E2041" t="inlineStr">
        <is>
          <t>(без привʼязки)</t>
        </is>
      </c>
      <c r="F2041" t="inlineStr">
        <is>
          <t>6</t>
        </is>
      </c>
      <c r="G2041" t="inlineStr">
        <is>
          <t>60</t>
        </is>
      </c>
      <c r="H2041" t="inlineStr">
        <is>
          <t>602</t>
        </is>
      </c>
      <c r="I2041" t="inlineStr">
        <is>
          <t>6027</t>
        </is>
      </c>
      <c r="J204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2041" t="inlineStr">
        <is>
          <t>П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381</t>
        </is>
      </c>
      <c r="B2042" t="inlineStr">
        <is>
          <t>АТ "МОТОР-БАНК"нпб</t>
        </is>
      </c>
      <c r="C2042" t="inlineStr">
        <is>
          <t>інше</t>
        </is>
      </c>
      <c r="D2042" t="inlineStr">
        <is>
          <t>Доходи</t>
        </is>
      </c>
      <c r="E2042" t="inlineStr">
        <is>
          <t>(без привʼязки)</t>
        </is>
      </c>
      <c r="F2042" t="inlineStr">
        <is>
          <t>6</t>
        </is>
      </c>
      <c r="G2042" t="inlineStr">
        <is>
          <t>60</t>
        </is>
      </c>
      <c r="H2042" t="inlineStr">
        <is>
          <t>603</t>
        </is>
      </c>
      <c r="I2042" t="inlineStr">
        <is>
          <t>6033</t>
        </is>
      </c>
      <c r="J204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2042" t="inlineStr">
        <is>
          <t>А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381</t>
        </is>
      </c>
      <c r="B2043" t="inlineStr">
        <is>
          <t>АТ "МОТОР-БАНК"нпб</t>
        </is>
      </c>
      <c r="C2043" t="inlineStr">
        <is>
          <t>інше</t>
        </is>
      </c>
      <c r="D2043" t="inlineStr">
        <is>
          <t>Доходи</t>
        </is>
      </c>
      <c r="E2043" t="inlineStr">
        <is>
          <t>(без привʼязки)</t>
        </is>
      </c>
      <c r="F2043" t="inlineStr">
        <is>
          <t>6</t>
        </is>
      </c>
      <c r="G2043" t="inlineStr">
        <is>
          <t>60</t>
        </is>
      </c>
      <c r="H2043" t="inlineStr">
        <is>
          <t>603</t>
        </is>
      </c>
      <c r="I2043" t="inlineStr">
        <is>
          <t>6033</t>
        </is>
      </c>
      <c r="J204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2043" t="inlineStr">
        <is>
          <t>П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7.97895</v>
      </c>
      <c r="S2043" t="n">
        <v>7.97895</v>
      </c>
      <c r="T2043" t="n">
        <v>0</v>
      </c>
    </row>
    <row r="2044">
      <c r="A2044" t="inlineStr">
        <is>
          <t>381</t>
        </is>
      </c>
      <c r="B2044" t="inlineStr">
        <is>
          <t>АТ "МОТОР-БАНК"нпб</t>
        </is>
      </c>
      <c r="C2044" t="inlineStr">
        <is>
          <t>інше</t>
        </is>
      </c>
      <c r="D2044" t="inlineStr">
        <is>
          <t>Доходи</t>
        </is>
      </c>
      <c r="E2044" t="inlineStr">
        <is>
          <t>(без привʼязки)</t>
        </is>
      </c>
      <c r="F2044" t="inlineStr">
        <is>
          <t>6</t>
        </is>
      </c>
      <c r="G2044" t="inlineStr">
        <is>
          <t>60</t>
        </is>
      </c>
      <c r="H2044" t="inlineStr">
        <is>
          <t>603</t>
        </is>
      </c>
      <c r="I2044" t="inlineStr">
        <is>
          <t>6034</t>
        </is>
      </c>
      <c r="J204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2044" t="inlineStr">
        <is>
          <t>А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381</t>
        </is>
      </c>
      <c r="B2045" t="inlineStr">
        <is>
          <t>АТ "МОТОР-БАНК"нпб</t>
        </is>
      </c>
      <c r="C2045" t="inlineStr">
        <is>
          <t>інше</t>
        </is>
      </c>
      <c r="D2045" t="inlineStr">
        <is>
          <t>Доходи</t>
        </is>
      </c>
      <c r="E2045" t="inlineStr">
        <is>
          <t>(без привʼязки)</t>
        </is>
      </c>
      <c r="F2045" t="inlineStr">
        <is>
          <t>6</t>
        </is>
      </c>
      <c r="G2045" t="inlineStr">
        <is>
          <t>60</t>
        </is>
      </c>
      <c r="H2045" t="inlineStr">
        <is>
          <t>603</t>
        </is>
      </c>
      <c r="I2045" t="inlineStr">
        <is>
          <t>6034</t>
        </is>
      </c>
      <c r="J204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2045" t="inlineStr">
        <is>
          <t>П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381</t>
        </is>
      </c>
      <c r="B2046" t="inlineStr">
        <is>
          <t>АТ "МОТОР-БАНК"нпб</t>
        </is>
      </c>
      <c r="C2046" t="inlineStr">
        <is>
          <t>інше</t>
        </is>
      </c>
      <c r="D2046" t="inlineStr">
        <is>
          <t>Доходи</t>
        </is>
      </c>
      <c r="E2046" t="inlineStr">
        <is>
          <t>(без привʼязки)</t>
        </is>
      </c>
      <c r="F2046" t="inlineStr">
        <is>
          <t>6</t>
        </is>
      </c>
      <c r="G2046" t="inlineStr">
        <is>
          <t>60</t>
        </is>
      </c>
      <c r="H2046" t="inlineStr">
        <is>
          <t>603</t>
        </is>
      </c>
      <c r="I2046" t="inlineStr">
        <is>
          <t>6035</t>
        </is>
      </c>
      <c r="J204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2046" t="inlineStr">
        <is>
          <t>А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381</t>
        </is>
      </c>
      <c r="B2047" t="inlineStr">
        <is>
          <t>АТ "МОТОР-БАНК"нпб</t>
        </is>
      </c>
      <c r="C2047" t="inlineStr">
        <is>
          <t>інше</t>
        </is>
      </c>
      <c r="D2047" t="inlineStr">
        <is>
          <t>Доходи</t>
        </is>
      </c>
      <c r="E2047" t="inlineStr">
        <is>
          <t>(без привʼязки)</t>
        </is>
      </c>
      <c r="F2047" t="inlineStr">
        <is>
          <t>6</t>
        </is>
      </c>
      <c r="G2047" t="inlineStr">
        <is>
          <t>60</t>
        </is>
      </c>
      <c r="H2047" t="inlineStr">
        <is>
          <t>603</t>
        </is>
      </c>
      <c r="I2047" t="inlineStr">
        <is>
          <t>6035</t>
        </is>
      </c>
      <c r="J204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2047" t="inlineStr">
        <is>
          <t>П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381</t>
        </is>
      </c>
      <c r="B2048" t="inlineStr">
        <is>
          <t>АТ "МОТОР-БАНК"нпб</t>
        </is>
      </c>
      <c r="C2048" t="inlineStr">
        <is>
          <t>інше</t>
        </is>
      </c>
      <c r="D2048" t="inlineStr">
        <is>
          <t>Доходи</t>
        </is>
      </c>
      <c r="E2048" t="inlineStr">
        <is>
          <t>(без привʼязки)</t>
        </is>
      </c>
      <c r="F2048" t="inlineStr">
        <is>
          <t>6</t>
        </is>
      </c>
      <c r="G2048" t="inlineStr">
        <is>
          <t>60</t>
        </is>
      </c>
      <c r="H2048" t="inlineStr">
        <is>
          <t>604</t>
        </is>
      </c>
      <c r="I2048" t="inlineStr">
        <is>
          <t>6040</t>
        </is>
      </c>
      <c r="J204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2048" t="inlineStr">
        <is>
          <t>А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381</t>
        </is>
      </c>
      <c r="B2049" t="inlineStr">
        <is>
          <t>АТ "МОТОР-БАНК"нпб</t>
        </is>
      </c>
      <c r="C2049" t="inlineStr">
        <is>
          <t>інше</t>
        </is>
      </c>
      <c r="D2049" t="inlineStr">
        <is>
          <t>Доходи</t>
        </is>
      </c>
      <c r="E2049" t="inlineStr">
        <is>
          <t>(без привʼязки)</t>
        </is>
      </c>
      <c r="F2049" t="inlineStr">
        <is>
          <t>6</t>
        </is>
      </c>
      <c r="G2049" t="inlineStr">
        <is>
          <t>60</t>
        </is>
      </c>
      <c r="H2049" t="inlineStr">
        <is>
          <t>604</t>
        </is>
      </c>
      <c r="I2049" t="inlineStr">
        <is>
          <t>6040</t>
        </is>
      </c>
      <c r="J204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2049" t="inlineStr">
        <is>
          <t>П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381</t>
        </is>
      </c>
      <c r="B2050" t="inlineStr">
        <is>
          <t>АТ "МОТОР-БАНК"нпб</t>
        </is>
      </c>
      <c r="C2050" t="inlineStr">
        <is>
          <t>інше</t>
        </is>
      </c>
      <c r="D2050" t="inlineStr">
        <is>
          <t>Доходи</t>
        </is>
      </c>
      <c r="E2050" t="inlineStr">
        <is>
          <t>(без привʼязки)</t>
        </is>
      </c>
      <c r="F2050" t="inlineStr">
        <is>
          <t>6</t>
        </is>
      </c>
      <c r="G2050" t="inlineStr">
        <is>
          <t>60</t>
        </is>
      </c>
      <c r="H2050" t="inlineStr">
        <is>
          <t>604</t>
        </is>
      </c>
      <c r="I2050" t="inlineStr">
        <is>
          <t>6041</t>
        </is>
      </c>
      <c r="J205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2050" t="inlineStr">
        <is>
          <t>А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381</t>
        </is>
      </c>
      <c r="B2051" t="inlineStr">
        <is>
          <t>АТ "МОТОР-БАНК"нпб</t>
        </is>
      </c>
      <c r="C2051" t="inlineStr">
        <is>
          <t>інше</t>
        </is>
      </c>
      <c r="D2051" t="inlineStr">
        <is>
          <t>Доходи</t>
        </is>
      </c>
      <c r="E2051" t="inlineStr">
        <is>
          <t>(без привʼязки)</t>
        </is>
      </c>
      <c r="F2051" t="inlineStr">
        <is>
          <t>6</t>
        </is>
      </c>
      <c r="G2051" t="inlineStr">
        <is>
          <t>60</t>
        </is>
      </c>
      <c r="H2051" t="inlineStr">
        <is>
          <t>604</t>
        </is>
      </c>
      <c r="I2051" t="inlineStr">
        <is>
          <t>6041</t>
        </is>
      </c>
      <c r="J205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2051" t="inlineStr">
        <is>
          <t>П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381</t>
        </is>
      </c>
      <c r="B2052" t="inlineStr">
        <is>
          <t>АТ "МОТОР-БАНК"нпб</t>
        </is>
      </c>
      <c r="C2052" t="inlineStr">
        <is>
          <t>інше</t>
        </is>
      </c>
      <c r="D2052" t="inlineStr">
        <is>
          <t>Доходи</t>
        </is>
      </c>
      <c r="E2052" t="inlineStr">
        <is>
          <t>(без привʼязки)</t>
        </is>
      </c>
      <c r="F2052" t="inlineStr">
        <is>
          <t>6</t>
        </is>
      </c>
      <c r="G2052" t="inlineStr">
        <is>
          <t>60</t>
        </is>
      </c>
      <c r="H2052" t="inlineStr">
        <is>
          <t>605</t>
        </is>
      </c>
      <c r="I2052" t="inlineStr">
        <is>
          <t>6050</t>
        </is>
      </c>
      <c r="J205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2052" t="inlineStr">
        <is>
          <t>А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381</t>
        </is>
      </c>
      <c r="B2053" t="inlineStr">
        <is>
          <t>АТ "МОТОР-БАНК"нпб</t>
        </is>
      </c>
      <c r="C2053" t="inlineStr">
        <is>
          <t>інше</t>
        </is>
      </c>
      <c r="D2053" t="inlineStr">
        <is>
          <t>Доходи</t>
        </is>
      </c>
      <c r="E2053" t="inlineStr">
        <is>
          <t>(без привʼязки)</t>
        </is>
      </c>
      <c r="F2053" t="inlineStr">
        <is>
          <t>6</t>
        </is>
      </c>
      <c r="G2053" t="inlineStr">
        <is>
          <t>60</t>
        </is>
      </c>
      <c r="H2053" t="inlineStr">
        <is>
          <t>605</t>
        </is>
      </c>
      <c r="I2053" t="inlineStr">
        <is>
          <t>6050</t>
        </is>
      </c>
      <c r="J205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2053" t="inlineStr">
        <is>
          <t>П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381</t>
        </is>
      </c>
      <c r="B2054" t="inlineStr">
        <is>
          <t>АТ "МОТОР-БАНК"нпб</t>
        </is>
      </c>
      <c r="C2054" t="inlineStr">
        <is>
          <t>інше</t>
        </is>
      </c>
      <c r="D2054" t="inlineStr">
        <is>
          <t>Доходи</t>
        </is>
      </c>
      <c r="E2054" t="inlineStr">
        <is>
          <t>(без привʼязки)</t>
        </is>
      </c>
      <c r="F2054" t="inlineStr">
        <is>
          <t>6</t>
        </is>
      </c>
      <c r="G2054" t="inlineStr">
        <is>
          <t>60</t>
        </is>
      </c>
      <c r="H2054" t="inlineStr">
        <is>
          <t>605</t>
        </is>
      </c>
      <c r="I2054" t="inlineStr">
        <is>
          <t>6052</t>
        </is>
      </c>
      <c r="J205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2054" t="inlineStr">
        <is>
          <t>А</t>
        </is>
      </c>
      <c r="L2054" t="n">
        <v>6.58663</v>
      </c>
      <c r="M2054" t="n">
        <v>6.58663</v>
      </c>
      <c r="N2054" t="n">
        <v>0</v>
      </c>
      <c r="O2054" t="n">
        <v>6.59078</v>
      </c>
      <c r="P2054" t="n">
        <v>6.59078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381</t>
        </is>
      </c>
      <c r="B2055" t="inlineStr">
        <is>
          <t>АТ "МОТОР-БАНК"нпб</t>
        </is>
      </c>
      <c r="C2055" t="inlineStr">
        <is>
          <t>інше</t>
        </is>
      </c>
      <c r="D2055" t="inlineStr">
        <is>
          <t>Доходи</t>
        </is>
      </c>
      <c r="E2055" t="inlineStr">
        <is>
          <t>(без привʼязки)</t>
        </is>
      </c>
      <c r="F2055" t="inlineStr">
        <is>
          <t>6</t>
        </is>
      </c>
      <c r="G2055" t="inlineStr">
        <is>
          <t>60</t>
        </is>
      </c>
      <c r="H2055" t="inlineStr">
        <is>
          <t>605</t>
        </is>
      </c>
      <c r="I2055" t="inlineStr">
        <is>
          <t>6052</t>
        </is>
      </c>
      <c r="J205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2055" t="inlineStr">
        <is>
          <t>П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0.00844</v>
      </c>
      <c r="S2055" t="n">
        <v>0.00844</v>
      </c>
      <c r="T2055" t="n">
        <v>0</v>
      </c>
    </row>
    <row r="2056">
      <c r="A2056" t="inlineStr">
        <is>
          <t>381</t>
        </is>
      </c>
      <c r="B2056" t="inlineStr">
        <is>
          <t>АТ "МОТОР-БАНК"нпб</t>
        </is>
      </c>
      <c r="C2056" t="inlineStr">
        <is>
          <t>інше</t>
        </is>
      </c>
      <c r="D2056" t="inlineStr">
        <is>
          <t>Доходи</t>
        </is>
      </c>
      <c r="E2056" t="inlineStr">
        <is>
          <t>(без привʼязки)</t>
        </is>
      </c>
      <c r="F2056" t="inlineStr">
        <is>
          <t>6</t>
        </is>
      </c>
      <c r="G2056" t="inlineStr">
        <is>
          <t>60</t>
        </is>
      </c>
      <c r="H2056" t="inlineStr">
        <is>
          <t>605</t>
        </is>
      </c>
      <c r="I2056" t="inlineStr">
        <is>
          <t>6053</t>
        </is>
      </c>
      <c r="J205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2056" t="inlineStr">
        <is>
          <t>А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381</t>
        </is>
      </c>
      <c r="B2057" t="inlineStr">
        <is>
          <t>АТ "МОТОР-БАНК"нпб</t>
        </is>
      </c>
      <c r="C2057" t="inlineStr">
        <is>
          <t>інше</t>
        </is>
      </c>
      <c r="D2057" t="inlineStr">
        <is>
          <t>Доходи</t>
        </is>
      </c>
      <c r="E2057" t="inlineStr">
        <is>
          <t>(без привʼязки)</t>
        </is>
      </c>
      <c r="F2057" t="inlineStr">
        <is>
          <t>6</t>
        </is>
      </c>
      <c r="G2057" t="inlineStr">
        <is>
          <t>60</t>
        </is>
      </c>
      <c r="H2057" t="inlineStr">
        <is>
          <t>605</t>
        </is>
      </c>
      <c r="I2057" t="inlineStr">
        <is>
          <t>6053</t>
        </is>
      </c>
      <c r="J205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2057" t="inlineStr">
        <is>
          <t>П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381</t>
        </is>
      </c>
      <c r="B2058" t="inlineStr">
        <is>
          <t>АТ "МОТОР-БАНК"нпб</t>
        </is>
      </c>
      <c r="C2058" t="inlineStr">
        <is>
          <t>інше</t>
        </is>
      </c>
      <c r="D2058" t="inlineStr">
        <is>
          <t>Доходи</t>
        </is>
      </c>
      <c r="E2058" t="inlineStr">
        <is>
          <t>(без привʼязки)</t>
        </is>
      </c>
      <c r="F2058" t="inlineStr">
        <is>
          <t>6</t>
        </is>
      </c>
      <c r="G2058" t="inlineStr">
        <is>
          <t>60</t>
        </is>
      </c>
      <c r="H2058" t="inlineStr">
        <is>
          <t>605</t>
        </is>
      </c>
      <c r="I2058" t="inlineStr">
        <is>
          <t>6055</t>
        </is>
      </c>
      <c r="J205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2058" t="inlineStr">
        <is>
          <t>А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381</t>
        </is>
      </c>
      <c r="B2059" t="inlineStr">
        <is>
          <t>АТ "МОТОР-БАНК"нпб</t>
        </is>
      </c>
      <c r="C2059" t="inlineStr">
        <is>
          <t>інше</t>
        </is>
      </c>
      <c r="D2059" t="inlineStr">
        <is>
          <t>Доходи</t>
        </is>
      </c>
      <c r="E2059" t="inlineStr">
        <is>
          <t>(без привʼязки)</t>
        </is>
      </c>
      <c r="F2059" t="inlineStr">
        <is>
          <t>6</t>
        </is>
      </c>
      <c r="G2059" t="inlineStr">
        <is>
          <t>60</t>
        </is>
      </c>
      <c r="H2059" t="inlineStr">
        <is>
          <t>605</t>
        </is>
      </c>
      <c r="I2059" t="inlineStr">
        <is>
          <t>6055</t>
        </is>
      </c>
      <c r="J205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2059" t="inlineStr">
        <is>
          <t>П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381</t>
        </is>
      </c>
      <c r="B2060" t="inlineStr">
        <is>
          <t>АТ "МОТОР-БАНК"нпб</t>
        </is>
      </c>
      <c r="C2060" t="inlineStr">
        <is>
          <t>інше</t>
        </is>
      </c>
      <c r="D2060" t="inlineStr">
        <is>
          <t>Доходи</t>
        </is>
      </c>
      <c r="E2060" t="inlineStr">
        <is>
          <t>(без привʼязки)</t>
        </is>
      </c>
      <c r="F2060" t="inlineStr">
        <is>
          <t>6</t>
        </is>
      </c>
      <c r="G2060" t="inlineStr">
        <is>
          <t>60</t>
        </is>
      </c>
      <c r="H2060" t="inlineStr">
        <is>
          <t>606</t>
        </is>
      </c>
      <c r="I2060" t="inlineStr">
        <is>
          <t>6060</t>
        </is>
      </c>
      <c r="J206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2060" t="inlineStr">
        <is>
          <t>А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381</t>
        </is>
      </c>
      <c r="B2061" t="inlineStr">
        <is>
          <t>АТ "МОТОР-БАНК"нпб</t>
        </is>
      </c>
      <c r="C2061" t="inlineStr">
        <is>
          <t>інше</t>
        </is>
      </c>
      <c r="D2061" t="inlineStr">
        <is>
          <t>Доходи</t>
        </is>
      </c>
      <c r="E2061" t="inlineStr">
        <is>
          <t>(без привʼязки)</t>
        </is>
      </c>
      <c r="F2061" t="inlineStr">
        <is>
          <t>6</t>
        </is>
      </c>
      <c r="G2061" t="inlineStr">
        <is>
          <t>60</t>
        </is>
      </c>
      <c r="H2061" t="inlineStr">
        <is>
          <t>606</t>
        </is>
      </c>
      <c r="I2061" t="inlineStr">
        <is>
          <t>6060</t>
        </is>
      </c>
      <c r="J20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2061" t="inlineStr">
        <is>
          <t>П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381</t>
        </is>
      </c>
      <c r="B2062" t="inlineStr">
        <is>
          <t>АТ "МОТОР-БАНК"нпб</t>
        </is>
      </c>
      <c r="C2062" t="inlineStr">
        <is>
          <t>інше</t>
        </is>
      </c>
      <c r="D2062" t="inlineStr">
        <is>
          <t>Доходи</t>
        </is>
      </c>
      <c r="E2062" t="inlineStr">
        <is>
          <t>(без привʼязки)</t>
        </is>
      </c>
      <c r="F2062" t="inlineStr">
        <is>
          <t>6</t>
        </is>
      </c>
      <c r="G2062" t="inlineStr">
        <is>
          <t>60</t>
        </is>
      </c>
      <c r="H2062" t="inlineStr">
        <is>
          <t>606</t>
        </is>
      </c>
      <c r="I2062" t="inlineStr">
        <is>
          <t>6061</t>
        </is>
      </c>
      <c r="J20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2062" t="inlineStr">
        <is>
          <t>А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381</t>
        </is>
      </c>
      <c r="B2063" t="inlineStr">
        <is>
          <t>АТ "МОТОР-БАНК"нпб</t>
        </is>
      </c>
      <c r="C2063" t="inlineStr">
        <is>
          <t>інше</t>
        </is>
      </c>
      <c r="D2063" t="inlineStr">
        <is>
          <t>Доходи</t>
        </is>
      </c>
      <c r="E2063" t="inlineStr">
        <is>
          <t>(без привʼязки)</t>
        </is>
      </c>
      <c r="F2063" t="inlineStr">
        <is>
          <t>6</t>
        </is>
      </c>
      <c r="G2063" t="inlineStr">
        <is>
          <t>60</t>
        </is>
      </c>
      <c r="H2063" t="inlineStr">
        <is>
          <t>606</t>
        </is>
      </c>
      <c r="I2063" t="inlineStr">
        <is>
          <t>6061</t>
        </is>
      </c>
      <c r="J20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2063" t="inlineStr">
        <is>
          <t>П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381</t>
        </is>
      </c>
      <c r="B2064" t="inlineStr">
        <is>
          <t>АТ "МОТОР-БАНК"нпб</t>
        </is>
      </c>
      <c r="C2064" t="inlineStr">
        <is>
          <t>інше</t>
        </is>
      </c>
      <c r="D2064" t="inlineStr">
        <is>
          <t>Доходи</t>
        </is>
      </c>
      <c r="E2064" t="inlineStr">
        <is>
          <t>(без привʼязки)</t>
        </is>
      </c>
      <c r="F2064" t="inlineStr">
        <is>
          <t>6</t>
        </is>
      </c>
      <c r="G2064" t="inlineStr">
        <is>
          <t>60</t>
        </is>
      </c>
      <c r="H2064" t="inlineStr">
        <is>
          <t>606</t>
        </is>
      </c>
      <c r="I2064" t="inlineStr">
        <is>
          <t>6063</t>
        </is>
      </c>
      <c r="J206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2064" t="inlineStr">
        <is>
          <t>А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381</t>
        </is>
      </c>
      <c r="B2065" t="inlineStr">
        <is>
          <t>АТ "МОТОР-БАНК"нпб</t>
        </is>
      </c>
      <c r="C2065" t="inlineStr">
        <is>
          <t>інше</t>
        </is>
      </c>
      <c r="D2065" t="inlineStr">
        <is>
          <t>Доходи</t>
        </is>
      </c>
      <c r="E2065" t="inlineStr">
        <is>
          <t>(без привʼязки)</t>
        </is>
      </c>
      <c r="F2065" t="inlineStr">
        <is>
          <t>6</t>
        </is>
      </c>
      <c r="G2065" t="inlineStr">
        <is>
          <t>60</t>
        </is>
      </c>
      <c r="H2065" t="inlineStr">
        <is>
          <t>606</t>
        </is>
      </c>
      <c r="I2065" t="inlineStr">
        <is>
          <t>6063</t>
        </is>
      </c>
      <c r="J206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2065" t="inlineStr">
        <is>
          <t>П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381</t>
        </is>
      </c>
      <c r="B2066" t="inlineStr">
        <is>
          <t>АТ "МОТОР-БАНК"нпб</t>
        </is>
      </c>
      <c r="C2066" t="inlineStr">
        <is>
          <t>інше</t>
        </is>
      </c>
      <c r="D2066" t="inlineStr">
        <is>
          <t>Доходи</t>
        </is>
      </c>
      <c r="E2066" t="inlineStr">
        <is>
          <t>(без привʼязки)</t>
        </is>
      </c>
      <c r="F2066" t="inlineStr">
        <is>
          <t>6</t>
        </is>
      </c>
      <c r="G2066" t="inlineStr">
        <is>
          <t>60</t>
        </is>
      </c>
      <c r="H2066" t="inlineStr">
        <is>
          <t>609</t>
        </is>
      </c>
      <c r="I2066" t="inlineStr">
        <is>
          <t>6090</t>
        </is>
      </c>
      <c r="J206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K2066" t="inlineStr">
        <is>
          <t>П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381</t>
        </is>
      </c>
      <c r="B2067" t="inlineStr">
        <is>
          <t>АТ "МОТОР-БАНК"нпб</t>
        </is>
      </c>
      <c r="C2067" t="inlineStr">
        <is>
          <t>інше</t>
        </is>
      </c>
      <c r="D2067" t="inlineStr">
        <is>
          <t>Доходи</t>
        </is>
      </c>
      <c r="E2067" t="inlineStr">
        <is>
          <t>(без привʼязки)</t>
        </is>
      </c>
      <c r="F2067" t="inlineStr">
        <is>
          <t>6</t>
        </is>
      </c>
      <c r="G2067" t="inlineStr">
        <is>
          <t>60</t>
        </is>
      </c>
      <c r="H2067" t="inlineStr">
        <is>
          <t>609</t>
        </is>
      </c>
      <c r="I2067" t="inlineStr">
        <is>
          <t>6094</t>
        </is>
      </c>
      <c r="J2067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K2067" t="inlineStr">
        <is>
          <t>П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381</t>
        </is>
      </c>
      <c r="B2068" t="inlineStr">
        <is>
          <t>АТ "МОТОР-БАНК"нпб</t>
        </is>
      </c>
      <c r="C2068" t="inlineStr">
        <is>
          <t>інше</t>
        </is>
      </c>
      <c r="D2068" t="inlineStr">
        <is>
          <t>Доходи</t>
        </is>
      </c>
      <c r="E2068" t="inlineStr">
        <is>
          <t>(без привʼязки)</t>
        </is>
      </c>
      <c r="F2068" t="inlineStr">
        <is>
          <t>6</t>
        </is>
      </c>
      <c r="G2068" t="inlineStr">
        <is>
          <t>61</t>
        </is>
      </c>
      <c r="H2068" t="inlineStr">
        <is>
          <t>611</t>
        </is>
      </c>
      <c r="I2068" t="inlineStr">
        <is>
          <t>6113</t>
        </is>
      </c>
      <c r="J206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K2068" t="inlineStr">
        <is>
          <t>П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381</t>
        </is>
      </c>
      <c r="B2069" t="inlineStr">
        <is>
          <t>АТ "МОТОР-БАНК"нпб</t>
        </is>
      </c>
      <c r="C2069" t="inlineStr">
        <is>
          <t>інше</t>
        </is>
      </c>
      <c r="D2069" t="inlineStr">
        <is>
          <t>Доходи</t>
        </is>
      </c>
      <c r="E2069" t="inlineStr">
        <is>
          <t>(без привʼязки)</t>
        </is>
      </c>
      <c r="F2069" t="inlineStr">
        <is>
          <t>6</t>
        </is>
      </c>
      <c r="G2069" t="inlineStr">
        <is>
          <t>61</t>
        </is>
      </c>
      <c r="H2069" t="inlineStr">
        <is>
          <t>612</t>
        </is>
      </c>
      <c r="I2069" t="inlineStr">
        <is>
          <t>6120</t>
        </is>
      </c>
      <c r="J206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069" t="inlineStr">
        <is>
          <t>П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381</t>
        </is>
      </c>
      <c r="B2070" t="inlineStr">
        <is>
          <t>АТ "МОТОР-БАНК"нпб</t>
        </is>
      </c>
      <c r="C2070" t="inlineStr">
        <is>
          <t>інше</t>
        </is>
      </c>
      <c r="D2070" t="inlineStr">
        <is>
          <t>Доходи</t>
        </is>
      </c>
      <c r="E2070" t="inlineStr">
        <is>
          <t>(без привʼязки)</t>
        </is>
      </c>
      <c r="F2070" t="inlineStr">
        <is>
          <t>6</t>
        </is>
      </c>
      <c r="G2070" t="inlineStr">
        <is>
          <t>61</t>
        </is>
      </c>
      <c r="H2070" t="inlineStr">
        <is>
          <t>612</t>
        </is>
      </c>
      <c r="I2070" t="inlineStr">
        <is>
          <t>6121</t>
        </is>
      </c>
      <c r="J207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070" t="inlineStr">
        <is>
          <t>А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381</t>
        </is>
      </c>
      <c r="B2071" t="inlineStr">
        <is>
          <t>АТ "МОТОР-БАНК"нпб</t>
        </is>
      </c>
      <c r="C2071" t="inlineStr">
        <is>
          <t>інше</t>
        </is>
      </c>
      <c r="D2071" t="inlineStr">
        <is>
          <t>Доходи</t>
        </is>
      </c>
      <c r="E2071" t="inlineStr">
        <is>
          <t>(без привʼязки)</t>
        </is>
      </c>
      <c r="F2071" t="inlineStr">
        <is>
          <t>6</t>
        </is>
      </c>
      <c r="G2071" t="inlineStr">
        <is>
          <t>61</t>
        </is>
      </c>
      <c r="H2071" t="inlineStr">
        <is>
          <t>612</t>
        </is>
      </c>
      <c r="I2071" t="inlineStr">
        <is>
          <t>6121</t>
        </is>
      </c>
      <c r="J207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071" t="inlineStr">
        <is>
          <t>П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381</t>
        </is>
      </c>
      <c r="B2072" t="inlineStr">
        <is>
          <t>АТ "МОТОР-БАНК"нпб</t>
        </is>
      </c>
      <c r="C2072" t="inlineStr">
        <is>
          <t>інше</t>
        </is>
      </c>
      <c r="D2072" t="inlineStr">
        <is>
          <t>Доходи</t>
        </is>
      </c>
      <c r="E2072" t="inlineStr">
        <is>
          <t>(без привʼязки)</t>
        </is>
      </c>
      <c r="F2072" t="inlineStr">
        <is>
          <t>6</t>
        </is>
      </c>
      <c r="G2072" t="inlineStr">
        <is>
          <t>61</t>
        </is>
      </c>
      <c r="H2072" t="inlineStr">
        <is>
          <t>612</t>
        </is>
      </c>
      <c r="I2072" t="inlineStr">
        <is>
          <t>6122</t>
        </is>
      </c>
      <c r="J207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2072" t="inlineStr">
        <is>
          <t>А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381</t>
        </is>
      </c>
      <c r="B2073" t="inlineStr">
        <is>
          <t>АТ "МОТОР-БАНК"нпб</t>
        </is>
      </c>
      <c r="C2073" t="inlineStr">
        <is>
          <t>інше</t>
        </is>
      </c>
      <c r="D2073" t="inlineStr">
        <is>
          <t>Доходи</t>
        </is>
      </c>
      <c r="E2073" t="inlineStr">
        <is>
          <t>(без привʼязки)</t>
        </is>
      </c>
      <c r="F2073" t="inlineStr">
        <is>
          <t>6</t>
        </is>
      </c>
      <c r="G2073" t="inlineStr">
        <is>
          <t>61</t>
        </is>
      </c>
      <c r="H2073" t="inlineStr">
        <is>
          <t>612</t>
        </is>
      </c>
      <c r="I2073" t="inlineStr">
        <is>
          <t>6122</t>
        </is>
      </c>
      <c r="J207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2073" t="inlineStr">
        <is>
          <t>П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381</t>
        </is>
      </c>
      <c r="B2074" t="inlineStr">
        <is>
          <t>АТ "МОТОР-БАНК"нпб</t>
        </is>
      </c>
      <c r="C2074" t="inlineStr">
        <is>
          <t>інше</t>
        </is>
      </c>
      <c r="D2074" t="inlineStr">
        <is>
          <t>Доходи</t>
        </is>
      </c>
      <c r="E2074" t="inlineStr">
        <is>
          <t>(без привʼязки)</t>
        </is>
      </c>
      <c r="F2074" t="inlineStr">
        <is>
          <t>6</t>
        </is>
      </c>
      <c r="G2074" t="inlineStr">
        <is>
          <t>61</t>
        </is>
      </c>
      <c r="H2074" t="inlineStr">
        <is>
          <t>612</t>
        </is>
      </c>
      <c r="I2074" t="inlineStr">
        <is>
          <t>6123</t>
        </is>
      </c>
      <c r="J207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K2074" t="inlineStr">
        <is>
          <t>П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381</t>
        </is>
      </c>
      <c r="B2075" t="inlineStr">
        <is>
          <t>АТ "МОТОР-БАНК"нпб</t>
        </is>
      </c>
      <c r="C2075" t="inlineStr">
        <is>
          <t>інше</t>
        </is>
      </c>
      <c r="D2075" t="inlineStr">
        <is>
          <t>Доходи</t>
        </is>
      </c>
      <c r="E2075" t="inlineStr">
        <is>
          <t>(без привʼязки)</t>
        </is>
      </c>
      <c r="F2075" t="inlineStr">
        <is>
          <t>6</t>
        </is>
      </c>
      <c r="G2075" t="inlineStr">
        <is>
          <t>61</t>
        </is>
      </c>
      <c r="H2075" t="inlineStr">
        <is>
          <t>612</t>
        </is>
      </c>
      <c r="I2075" t="inlineStr">
        <is>
          <t>6124</t>
        </is>
      </c>
      <c r="J207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2075" t="inlineStr">
        <is>
          <t>А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381</t>
        </is>
      </c>
      <c r="B2076" t="inlineStr">
        <is>
          <t>АТ "МОТОР-БАНК"нпб</t>
        </is>
      </c>
      <c r="C2076" t="inlineStr">
        <is>
          <t>інше</t>
        </is>
      </c>
      <c r="D2076" t="inlineStr">
        <is>
          <t>Доходи</t>
        </is>
      </c>
      <c r="E2076" t="inlineStr">
        <is>
          <t>(без привʼязки)</t>
        </is>
      </c>
      <c r="F2076" t="inlineStr">
        <is>
          <t>6</t>
        </is>
      </c>
      <c r="G2076" t="inlineStr">
        <is>
          <t>61</t>
        </is>
      </c>
      <c r="H2076" t="inlineStr">
        <is>
          <t>612</t>
        </is>
      </c>
      <c r="I2076" t="inlineStr">
        <is>
          <t>6124</t>
        </is>
      </c>
      <c r="J207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2076" t="inlineStr">
        <is>
          <t>П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381</t>
        </is>
      </c>
      <c r="B2077" t="inlineStr">
        <is>
          <t>АТ "МОТОР-БАНК"нпб</t>
        </is>
      </c>
      <c r="C2077" t="inlineStr">
        <is>
          <t>інше</t>
        </is>
      </c>
      <c r="D2077" t="inlineStr">
        <is>
          <t>Доходи</t>
        </is>
      </c>
      <c r="E2077" t="inlineStr">
        <is>
          <t>(без привʼязки)</t>
        </is>
      </c>
      <c r="F2077" t="inlineStr">
        <is>
          <t>6</t>
        </is>
      </c>
      <c r="G2077" t="inlineStr">
        <is>
          <t>61</t>
        </is>
      </c>
      <c r="H2077" t="inlineStr">
        <is>
          <t>612</t>
        </is>
      </c>
      <c r="I2077" t="inlineStr">
        <is>
          <t>6125</t>
        </is>
      </c>
      <c r="J2077" t="inlineStr">
        <is>
          <t>Процентні доходи за іншими борговими цінними паперами, які обліковуються за амортизованою собівартістю</t>
        </is>
      </c>
      <c r="K2077" t="inlineStr">
        <is>
          <t>А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381</t>
        </is>
      </c>
      <c r="B2078" t="inlineStr">
        <is>
          <t>АТ "МОТОР-БАНК"нпб</t>
        </is>
      </c>
      <c r="C2078" t="inlineStr">
        <is>
          <t>інше</t>
        </is>
      </c>
      <c r="D2078" t="inlineStr">
        <is>
          <t>Доходи</t>
        </is>
      </c>
      <c r="E2078" t="inlineStr">
        <is>
          <t>(без привʼязки)</t>
        </is>
      </c>
      <c r="F2078" t="inlineStr">
        <is>
          <t>6</t>
        </is>
      </c>
      <c r="G2078" t="inlineStr">
        <is>
          <t>61</t>
        </is>
      </c>
      <c r="H2078" t="inlineStr">
        <is>
          <t>612</t>
        </is>
      </c>
      <c r="I2078" t="inlineStr">
        <is>
          <t>6125</t>
        </is>
      </c>
      <c r="J2078" t="inlineStr">
        <is>
          <t>Процентні доходи за іншими борговими цінними паперами, які обліковуються за амортизованою собівартістю</t>
        </is>
      </c>
      <c r="K2078" t="inlineStr">
        <is>
          <t>П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381</t>
        </is>
      </c>
      <c r="B2079" t="inlineStr">
        <is>
          <t>АТ "МОТОР-БАНК"нпб</t>
        </is>
      </c>
      <c r="C2079" t="inlineStr">
        <is>
          <t>інше</t>
        </is>
      </c>
      <c r="D2079" t="inlineStr">
        <is>
          <t>Доходи</t>
        </is>
      </c>
      <c r="E2079" t="inlineStr">
        <is>
          <t>(без привʼязки)</t>
        </is>
      </c>
      <c r="F2079" t="inlineStr">
        <is>
          <t>6</t>
        </is>
      </c>
      <c r="G2079" t="inlineStr">
        <is>
          <t>61</t>
        </is>
      </c>
      <c r="H2079" t="inlineStr">
        <is>
          <t>612</t>
        </is>
      </c>
      <c r="I2079" t="inlineStr">
        <is>
          <t>6127</t>
        </is>
      </c>
      <c r="J207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2079" t="inlineStr">
        <is>
          <t>А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381</t>
        </is>
      </c>
      <c r="B2080" t="inlineStr">
        <is>
          <t>АТ "МОТОР-БАНК"нпб</t>
        </is>
      </c>
      <c r="C2080" t="inlineStr">
        <is>
          <t>інше</t>
        </is>
      </c>
      <c r="D2080" t="inlineStr">
        <is>
          <t>Доходи</t>
        </is>
      </c>
      <c r="E2080" t="inlineStr">
        <is>
          <t>(без привʼязки)</t>
        </is>
      </c>
      <c r="F2080" t="inlineStr">
        <is>
          <t>6</t>
        </is>
      </c>
      <c r="G2080" t="inlineStr">
        <is>
          <t>61</t>
        </is>
      </c>
      <c r="H2080" t="inlineStr">
        <is>
          <t>612</t>
        </is>
      </c>
      <c r="I2080" t="inlineStr">
        <is>
          <t>6127</t>
        </is>
      </c>
      <c r="J208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2080" t="inlineStr">
        <is>
          <t>П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381</t>
        </is>
      </c>
      <c r="B2081" t="inlineStr">
        <is>
          <t>АТ "МОТОР-БАНК"нпб</t>
        </is>
      </c>
      <c r="C2081" t="inlineStr">
        <is>
          <t>інше</t>
        </is>
      </c>
      <c r="D2081" t="inlineStr">
        <is>
          <t>Доходи</t>
        </is>
      </c>
      <c r="E2081" t="inlineStr">
        <is>
          <t>(без привʼязки)</t>
        </is>
      </c>
      <c r="F2081" t="inlineStr">
        <is>
          <t>6</t>
        </is>
      </c>
      <c r="G2081" t="inlineStr">
        <is>
          <t>61</t>
        </is>
      </c>
      <c r="H2081" t="inlineStr">
        <is>
          <t>612</t>
        </is>
      </c>
      <c r="I2081" t="inlineStr">
        <is>
          <t>6128</t>
        </is>
      </c>
      <c r="J208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2081" t="inlineStr">
        <is>
          <t>А</t>
        </is>
      </c>
      <c r="L2081" t="n">
        <v>0</v>
      </c>
      <c r="M2081" t="n">
        <v>0</v>
      </c>
      <c r="N2081" t="n">
        <v>0</v>
      </c>
      <c r="O2081" t="n">
        <v>1471.2368</v>
      </c>
      <c r="P2081" t="n">
        <v>1471.2368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381</t>
        </is>
      </c>
      <c r="B2082" t="inlineStr">
        <is>
          <t>АТ "МОТОР-БАНК"нпб</t>
        </is>
      </c>
      <c r="C2082" t="inlineStr">
        <is>
          <t>інше</t>
        </is>
      </c>
      <c r="D2082" t="inlineStr">
        <is>
          <t>Доходи</t>
        </is>
      </c>
      <c r="E2082" t="inlineStr">
        <is>
          <t>(без привʼязки)</t>
        </is>
      </c>
      <c r="F2082" t="inlineStr">
        <is>
          <t>6</t>
        </is>
      </c>
      <c r="G2082" t="inlineStr">
        <is>
          <t>61</t>
        </is>
      </c>
      <c r="H2082" t="inlineStr">
        <is>
          <t>612</t>
        </is>
      </c>
      <c r="I2082" t="inlineStr">
        <is>
          <t>6128</t>
        </is>
      </c>
      <c r="J208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2082" t="inlineStr">
        <is>
          <t>П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4204.8059</v>
      </c>
      <c r="S2082" t="n">
        <v>4204.8059</v>
      </c>
      <c r="T2082" t="n">
        <v>0</v>
      </c>
    </row>
    <row r="2083">
      <c r="A2083" t="inlineStr">
        <is>
          <t>381</t>
        </is>
      </c>
      <c r="B2083" t="inlineStr">
        <is>
          <t>АТ "МОТОР-БАНК"нпб</t>
        </is>
      </c>
      <c r="C2083" t="inlineStr">
        <is>
          <t>інше</t>
        </is>
      </c>
      <c r="D2083" t="inlineStr">
        <is>
          <t>Доходи</t>
        </is>
      </c>
      <c r="E2083" t="inlineStr">
        <is>
          <t>(без привʼязки)</t>
        </is>
      </c>
      <c r="F2083" t="inlineStr">
        <is>
          <t>6</t>
        </is>
      </c>
      <c r="G2083" t="inlineStr">
        <is>
          <t>61</t>
        </is>
      </c>
      <c r="H2083" t="inlineStr">
        <is>
          <t>614</t>
        </is>
      </c>
      <c r="I2083" t="inlineStr">
        <is>
          <t>6141</t>
        </is>
      </c>
      <c r="J2083" t="inlineStr">
        <is>
          <t>Інші процентні доходи</t>
        </is>
      </c>
      <c r="K2083" t="inlineStr">
        <is>
          <t>А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381</t>
        </is>
      </c>
      <c r="B2084" t="inlineStr">
        <is>
          <t>АТ "МОТОР-БАНК"нпб</t>
        </is>
      </c>
      <c r="C2084" t="inlineStr">
        <is>
          <t>інше</t>
        </is>
      </c>
      <c r="D2084" t="inlineStr">
        <is>
          <t>Доходи</t>
        </is>
      </c>
      <c r="E2084" t="inlineStr">
        <is>
          <t>(без привʼязки)</t>
        </is>
      </c>
      <c r="F2084" t="inlineStr">
        <is>
          <t>6</t>
        </is>
      </c>
      <c r="G2084" t="inlineStr">
        <is>
          <t>61</t>
        </is>
      </c>
      <c r="H2084" t="inlineStr">
        <is>
          <t>614</t>
        </is>
      </c>
      <c r="I2084" t="inlineStr">
        <is>
          <t>6141</t>
        </is>
      </c>
      <c r="J2084" t="inlineStr">
        <is>
          <t>Інші процентні доходи</t>
        </is>
      </c>
      <c r="K2084" t="inlineStr">
        <is>
          <t>П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381</t>
        </is>
      </c>
      <c r="B2085" t="inlineStr">
        <is>
          <t>АТ "МОТОР-БАНК"нпб</t>
        </is>
      </c>
      <c r="C2085" t="inlineStr">
        <is>
          <t>інше</t>
        </is>
      </c>
      <c r="D2085" t="inlineStr">
        <is>
          <t>Доходи</t>
        </is>
      </c>
      <c r="E2085" t="inlineStr">
        <is>
          <t>(без привʼязки)</t>
        </is>
      </c>
      <c r="F2085" t="inlineStr">
        <is>
          <t>6</t>
        </is>
      </c>
      <c r="G2085" t="inlineStr">
        <is>
          <t>62</t>
        </is>
      </c>
      <c r="H2085" t="inlineStr">
        <is>
          <t>620</t>
        </is>
      </c>
      <c r="I2085" t="inlineStr">
        <is>
          <t>6201</t>
        </is>
      </c>
      <c r="J2085" t="inlineStr">
        <is>
          <t>Результат від переоцінки інших похідних фінансових інструментів</t>
        </is>
      </c>
      <c r="K2085" t="inlineStr">
        <is>
          <t>А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381</t>
        </is>
      </c>
      <c r="B2086" t="inlineStr">
        <is>
          <t>АТ "МОТОР-БАНК"нпб</t>
        </is>
      </c>
      <c r="C2086" t="inlineStr">
        <is>
          <t>інше</t>
        </is>
      </c>
      <c r="D2086" t="inlineStr">
        <is>
          <t>Доходи</t>
        </is>
      </c>
      <c r="E2086" t="inlineStr">
        <is>
          <t>(без привʼязки)</t>
        </is>
      </c>
      <c r="F2086" t="inlineStr">
        <is>
          <t>6</t>
        </is>
      </c>
      <c r="G2086" t="inlineStr">
        <is>
          <t>62</t>
        </is>
      </c>
      <c r="H2086" t="inlineStr">
        <is>
          <t>620</t>
        </is>
      </c>
      <c r="I2086" t="inlineStr">
        <is>
          <t>6201</t>
        </is>
      </c>
      <c r="J2086" t="inlineStr">
        <is>
          <t>Результат від переоцінки інших похідних фінансових інструментів</t>
        </is>
      </c>
      <c r="K2086" t="inlineStr">
        <is>
          <t>П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381</t>
        </is>
      </c>
      <c r="B2087" t="inlineStr">
        <is>
          <t>АТ "МОТОР-БАНК"нпб</t>
        </is>
      </c>
      <c r="C2087" t="inlineStr">
        <is>
          <t>інше</t>
        </is>
      </c>
      <c r="D2087" t="inlineStr">
        <is>
          <t>Доходи</t>
        </is>
      </c>
      <c r="E2087" t="inlineStr">
        <is>
          <t>(без привʼязки)</t>
        </is>
      </c>
      <c r="F2087" t="inlineStr">
        <is>
          <t>6</t>
        </is>
      </c>
      <c r="G2087" t="inlineStr">
        <is>
          <t>62</t>
        </is>
      </c>
      <c r="H2087" t="inlineStr">
        <is>
          <t>620</t>
        </is>
      </c>
      <c r="I2087" t="inlineStr">
        <is>
          <t>6204</t>
        </is>
      </c>
      <c r="J2087" t="inlineStr">
        <is>
          <t>Результат від переоцінки іноземної валюти та банківських металів</t>
        </is>
      </c>
      <c r="K2087" t="inlineStr">
        <is>
          <t>А</t>
        </is>
      </c>
      <c r="L2087" t="n">
        <v>511321.87929</v>
      </c>
      <c r="M2087" t="n">
        <v>511321.87929</v>
      </c>
      <c r="N2087" t="n">
        <v>0</v>
      </c>
      <c r="O2087" t="n">
        <v>511314.83829</v>
      </c>
      <c r="P2087" t="n">
        <v>511314.83829</v>
      </c>
      <c r="Q2087" t="n">
        <v>0</v>
      </c>
      <c r="R2087" t="n">
        <v>-27.90055</v>
      </c>
      <c r="S2087" t="n">
        <v>-27.90055</v>
      </c>
      <c r="T2087" t="n">
        <v>0</v>
      </c>
    </row>
    <row r="2088">
      <c r="A2088" t="inlineStr">
        <is>
          <t>381</t>
        </is>
      </c>
      <c r="B2088" t="inlineStr">
        <is>
          <t>АТ "МОТОР-БАНК"нпб</t>
        </is>
      </c>
      <c r="C2088" t="inlineStr">
        <is>
          <t>інше</t>
        </is>
      </c>
      <c r="D2088" t="inlineStr">
        <is>
          <t>Доходи</t>
        </is>
      </c>
      <c r="E2088" t="inlineStr">
        <is>
          <t>(без привʼязки)</t>
        </is>
      </c>
      <c r="F2088" t="inlineStr">
        <is>
          <t>6</t>
        </is>
      </c>
      <c r="G2088" t="inlineStr">
        <is>
          <t>62</t>
        </is>
      </c>
      <c r="H2088" t="inlineStr">
        <is>
          <t>620</t>
        </is>
      </c>
      <c r="I2088" t="inlineStr">
        <is>
          <t>6204</t>
        </is>
      </c>
      <c r="J2088" t="inlineStr">
        <is>
          <t>Результат від переоцінки іноземної валюти та банківських металів</t>
        </is>
      </c>
      <c r="K2088" t="inlineStr">
        <is>
          <t>П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278.8782</v>
      </c>
      <c r="S2088" t="n">
        <v>278.8782</v>
      </c>
      <c r="T2088" t="n">
        <v>0</v>
      </c>
    </row>
    <row r="2089">
      <c r="A2089" t="inlineStr">
        <is>
          <t>381</t>
        </is>
      </c>
      <c r="B2089" t="inlineStr">
        <is>
          <t>АТ "МОТОР-БАНК"нпб</t>
        </is>
      </c>
      <c r="C2089" t="inlineStr">
        <is>
          <t>інше</t>
        </is>
      </c>
      <c r="D2089" t="inlineStr">
        <is>
          <t>Доходи</t>
        </is>
      </c>
      <c r="E2089" t="inlineStr">
        <is>
          <t>(без привʼязки)</t>
        </is>
      </c>
      <c r="F2089" t="inlineStr">
        <is>
          <t>6</t>
        </is>
      </c>
      <c r="G2089" t="inlineStr">
        <is>
          <t>62</t>
        </is>
      </c>
      <c r="H2089" t="inlineStr">
        <is>
          <t>620</t>
        </is>
      </c>
      <c r="I2089" t="inlineStr">
        <is>
          <t>6206</t>
        </is>
      </c>
      <c r="J2089" t="inlineStr">
        <is>
          <t>Результат від переоцінки форвардних контрактів</t>
        </is>
      </c>
      <c r="K2089" t="inlineStr">
        <is>
          <t>А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381</t>
        </is>
      </c>
      <c r="B2090" t="inlineStr">
        <is>
          <t>АТ "МОТОР-БАНК"нпб</t>
        </is>
      </c>
      <c r="C2090" t="inlineStr">
        <is>
          <t>інше</t>
        </is>
      </c>
      <c r="D2090" t="inlineStr">
        <is>
          <t>Доходи</t>
        </is>
      </c>
      <c r="E2090" t="inlineStr">
        <is>
          <t>(без привʼязки)</t>
        </is>
      </c>
      <c r="F2090" t="inlineStr">
        <is>
          <t>6</t>
        </is>
      </c>
      <c r="G2090" t="inlineStr">
        <is>
          <t>62</t>
        </is>
      </c>
      <c r="H2090" t="inlineStr">
        <is>
          <t>620</t>
        </is>
      </c>
      <c r="I2090" t="inlineStr">
        <is>
          <t>6208</t>
        </is>
      </c>
      <c r="J2090" t="inlineStr">
        <is>
          <t>Результат від переоцінки валютних своп-контрактів</t>
        </is>
      </c>
      <c r="K2090" t="inlineStr">
        <is>
          <t>А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381</t>
        </is>
      </c>
      <c r="B2091" t="inlineStr">
        <is>
          <t>АТ "МОТОР-БАНК"нпб</t>
        </is>
      </c>
      <c r="C2091" t="inlineStr">
        <is>
          <t>інше</t>
        </is>
      </c>
      <c r="D2091" t="inlineStr">
        <is>
          <t>Доходи</t>
        </is>
      </c>
      <c r="E2091" t="inlineStr">
        <is>
          <t>(без привʼязки)</t>
        </is>
      </c>
      <c r="F2091" t="inlineStr">
        <is>
          <t>6</t>
        </is>
      </c>
      <c r="G2091" t="inlineStr">
        <is>
          <t>62</t>
        </is>
      </c>
      <c r="H2091" t="inlineStr">
        <is>
          <t>620</t>
        </is>
      </c>
      <c r="I2091" t="inlineStr">
        <is>
          <t>6208</t>
        </is>
      </c>
      <c r="J2091" t="inlineStr">
        <is>
          <t>Результат від переоцінки валютних своп-контрактів</t>
        </is>
      </c>
      <c r="K2091" t="inlineStr">
        <is>
          <t>П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381</t>
        </is>
      </c>
      <c r="B2092" t="inlineStr">
        <is>
          <t>АТ "МОТОР-БАНК"нпб</t>
        </is>
      </c>
      <c r="C2092" t="inlineStr">
        <is>
          <t>інше</t>
        </is>
      </c>
      <c r="D2092" t="inlineStr">
        <is>
          <t>Доходи</t>
        </is>
      </c>
      <c r="E2092" t="inlineStr">
        <is>
          <t>(без привʼязки)</t>
        </is>
      </c>
      <c r="F2092" t="inlineStr">
        <is>
          <t>6</t>
        </is>
      </c>
      <c r="G2092" t="inlineStr">
        <is>
          <t>62</t>
        </is>
      </c>
      <c r="H2092" t="inlineStr">
        <is>
          <t>620</t>
        </is>
      </c>
      <c r="I2092" t="inlineStr">
        <is>
          <t>6209</t>
        </is>
      </c>
      <c r="J2092" t="inlineStr">
        <is>
          <t>Результат від переоцінки процентних своп-контрактів</t>
        </is>
      </c>
      <c r="K2092" t="inlineStr">
        <is>
          <t>А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381</t>
        </is>
      </c>
      <c r="B2093" t="inlineStr">
        <is>
          <t>АТ "МОТОР-БАНК"нпб</t>
        </is>
      </c>
      <c r="C2093" t="inlineStr">
        <is>
          <t>інше</t>
        </is>
      </c>
      <c r="D2093" t="inlineStr">
        <is>
          <t>Доходи</t>
        </is>
      </c>
      <c r="E2093" t="inlineStr">
        <is>
          <t>(без привʼязки)</t>
        </is>
      </c>
      <c r="F2093" t="inlineStr">
        <is>
          <t>6</t>
        </is>
      </c>
      <c r="G2093" t="inlineStr">
        <is>
          <t>62</t>
        </is>
      </c>
      <c r="H2093" t="inlineStr">
        <is>
          <t>620</t>
        </is>
      </c>
      <c r="I2093" t="inlineStr">
        <is>
          <t>6209</t>
        </is>
      </c>
      <c r="J2093" t="inlineStr">
        <is>
          <t>Результат від переоцінки процентних своп-контрактів</t>
        </is>
      </c>
      <c r="K2093" t="inlineStr">
        <is>
          <t>П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381</t>
        </is>
      </c>
      <c r="B2094" t="inlineStr">
        <is>
          <t>АТ "МОТОР-БАНК"нпб</t>
        </is>
      </c>
      <c r="C2094" t="inlineStr">
        <is>
          <t>інше</t>
        </is>
      </c>
      <c r="D2094" t="inlineStr">
        <is>
          <t>Доходи</t>
        </is>
      </c>
      <c r="E2094" t="inlineStr">
        <is>
          <t>(без привʼязки)</t>
        </is>
      </c>
      <c r="F2094" t="inlineStr">
        <is>
          <t>6</t>
        </is>
      </c>
      <c r="G2094" t="inlineStr">
        <is>
          <t>62</t>
        </is>
      </c>
      <c r="H2094" t="inlineStr">
        <is>
          <t>621</t>
        </is>
      </c>
      <c r="I2094" t="inlineStr">
        <is>
          <t>6214</t>
        </is>
      </c>
      <c r="J2094" t="inlineStr">
        <is>
          <t>Результат від операцій купівлі-продажу іноземної валюти та банківських металів</t>
        </is>
      </c>
      <c r="K2094" t="inlineStr">
        <is>
          <t>А</t>
        </is>
      </c>
      <c r="L2094" t="n">
        <v>71.37182</v>
      </c>
      <c r="M2094" t="n">
        <v>71.37182</v>
      </c>
      <c r="N2094" t="n">
        <v>0</v>
      </c>
      <c r="O2094" t="n">
        <v>218.78557</v>
      </c>
      <c r="P2094" t="n">
        <v>218.78557</v>
      </c>
      <c r="Q2094" t="n">
        <v>0</v>
      </c>
      <c r="R2094" t="n">
        <v>-117.53305</v>
      </c>
      <c r="S2094" t="n">
        <v>-117.53305</v>
      </c>
      <c r="T2094" t="n">
        <v>0</v>
      </c>
    </row>
    <row r="2095">
      <c r="A2095" t="inlineStr">
        <is>
          <t>381</t>
        </is>
      </c>
      <c r="B2095" t="inlineStr">
        <is>
          <t>АТ "МОТОР-БАНК"нпб</t>
        </is>
      </c>
      <c r="C2095" t="inlineStr">
        <is>
          <t>інше</t>
        </is>
      </c>
      <c r="D2095" t="inlineStr">
        <is>
          <t>Доходи</t>
        </is>
      </c>
      <c r="E2095" t="inlineStr">
        <is>
          <t>(без привʼязки)</t>
        </is>
      </c>
      <c r="F2095" t="inlineStr">
        <is>
          <t>6</t>
        </is>
      </c>
      <c r="G2095" t="inlineStr">
        <is>
          <t>62</t>
        </is>
      </c>
      <c r="H2095" t="inlineStr">
        <is>
          <t>621</t>
        </is>
      </c>
      <c r="I2095" t="inlineStr">
        <is>
          <t>6214</t>
        </is>
      </c>
      <c r="J2095" t="inlineStr">
        <is>
          <t>Результат від операцій купівлі-продажу іноземної валюти та банківських металів</t>
        </is>
      </c>
      <c r="K2095" t="inlineStr">
        <is>
          <t>П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712.67554</v>
      </c>
      <c r="S2095" t="n">
        <v>712.67554</v>
      </c>
      <c r="T2095" t="n">
        <v>0</v>
      </c>
    </row>
    <row r="2096">
      <c r="A2096" t="inlineStr">
        <is>
          <t>381</t>
        </is>
      </c>
      <c r="B2096" t="inlineStr">
        <is>
          <t>АТ "МОТОР-БАНК"нпб</t>
        </is>
      </c>
      <c r="C2096" t="inlineStr">
        <is>
          <t>інше</t>
        </is>
      </c>
      <c r="D2096" t="inlineStr">
        <is>
          <t>Доходи</t>
        </is>
      </c>
      <c r="E2096" t="inlineStr">
        <is>
          <t>(без привʼязки)</t>
        </is>
      </c>
      <c r="F2096" t="inlineStr">
        <is>
          <t>6</t>
        </is>
      </c>
      <c r="G2096" t="inlineStr">
        <is>
          <t>62</t>
        </is>
      </c>
      <c r="H2096" t="inlineStr">
        <is>
          <t>621</t>
        </is>
      </c>
      <c r="I2096" t="inlineStr">
        <is>
          <t>6216</t>
        </is>
      </c>
      <c r="J2096" t="inlineStr">
        <is>
          <t>Результат від операцій купівлі-продажу форвардних контрактів</t>
        </is>
      </c>
      <c r="K2096" t="inlineStr">
        <is>
          <t>А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381</t>
        </is>
      </c>
      <c r="B2097" t="inlineStr">
        <is>
          <t>АТ "МОТОР-БАНК"нпб</t>
        </is>
      </c>
      <c r="C2097" t="inlineStr">
        <is>
          <t>інше</t>
        </is>
      </c>
      <c r="D2097" t="inlineStr">
        <is>
          <t>Доходи</t>
        </is>
      </c>
      <c r="E2097" t="inlineStr">
        <is>
          <t>(без привʼязки)</t>
        </is>
      </c>
      <c r="F2097" t="inlineStr">
        <is>
          <t>6</t>
        </is>
      </c>
      <c r="G2097" t="inlineStr">
        <is>
          <t>62</t>
        </is>
      </c>
      <c r="H2097" t="inlineStr">
        <is>
          <t>621</t>
        </is>
      </c>
      <c r="I2097" t="inlineStr">
        <is>
          <t>6216</t>
        </is>
      </c>
      <c r="J2097" t="inlineStr">
        <is>
          <t>Результат від операцій купівлі-продажу форвардних контрактів</t>
        </is>
      </c>
      <c r="K2097" t="inlineStr">
        <is>
          <t>П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381</t>
        </is>
      </c>
      <c r="B2098" t="inlineStr">
        <is>
          <t>АТ "МОТОР-БАНК"нпб</t>
        </is>
      </c>
      <c r="C2098" t="inlineStr">
        <is>
          <t>інше</t>
        </is>
      </c>
      <c r="D2098" t="inlineStr">
        <is>
          <t>Доходи</t>
        </is>
      </c>
      <c r="E2098" t="inlineStr">
        <is>
          <t>(без привʼязки)</t>
        </is>
      </c>
      <c r="F2098" t="inlineStr">
        <is>
          <t>6</t>
        </is>
      </c>
      <c r="G2098" t="inlineStr">
        <is>
          <t>62</t>
        </is>
      </c>
      <c r="H2098" t="inlineStr">
        <is>
          <t>621</t>
        </is>
      </c>
      <c r="I2098" t="inlineStr">
        <is>
          <t>6218</t>
        </is>
      </c>
      <c r="J2098" t="inlineStr">
        <is>
          <t>Результат від операцій купівлі-продажу валютних своп-контрактів</t>
        </is>
      </c>
      <c r="K2098" t="inlineStr">
        <is>
          <t>А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381</t>
        </is>
      </c>
      <c r="B2099" t="inlineStr">
        <is>
          <t>АТ "МОТОР-БАНК"нпб</t>
        </is>
      </c>
      <c r="C2099" t="inlineStr">
        <is>
          <t>інше</t>
        </is>
      </c>
      <c r="D2099" t="inlineStr">
        <is>
          <t>Доходи</t>
        </is>
      </c>
      <c r="E2099" t="inlineStr">
        <is>
          <t>(без привʼязки)</t>
        </is>
      </c>
      <c r="F2099" t="inlineStr">
        <is>
          <t>6</t>
        </is>
      </c>
      <c r="G2099" t="inlineStr">
        <is>
          <t>62</t>
        </is>
      </c>
      <c r="H2099" t="inlineStr">
        <is>
          <t>621</t>
        </is>
      </c>
      <c r="I2099" t="inlineStr">
        <is>
          <t>6218</t>
        </is>
      </c>
      <c r="J2099" t="inlineStr">
        <is>
          <t>Результат від операцій купівлі-продажу валютних своп-контрактів</t>
        </is>
      </c>
      <c r="K2099" t="inlineStr">
        <is>
          <t>П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381</t>
        </is>
      </c>
      <c r="B2100" t="inlineStr">
        <is>
          <t>АТ "МОТОР-БАНК"нпб</t>
        </is>
      </c>
      <c r="C2100" t="inlineStr">
        <is>
          <t>інше</t>
        </is>
      </c>
      <c r="D2100" t="inlineStr">
        <is>
          <t>Доходи</t>
        </is>
      </c>
      <c r="E2100" t="inlineStr">
        <is>
          <t>(без привʼязки)</t>
        </is>
      </c>
      <c r="F2100" t="inlineStr">
        <is>
          <t>6</t>
        </is>
      </c>
      <c r="G2100" t="inlineStr">
        <is>
          <t>62</t>
        </is>
      </c>
      <c r="H2100" t="inlineStr">
        <is>
          <t>622</t>
        </is>
      </c>
      <c r="I2100" t="inlineStr">
        <is>
          <t>6223</t>
        </is>
      </c>
      <c r="J2100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2100" t="inlineStr">
        <is>
          <t>А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381</t>
        </is>
      </c>
      <c r="B2101" t="inlineStr">
        <is>
          <t>АТ "МОТОР-БАНК"нпб</t>
        </is>
      </c>
      <c r="C2101" t="inlineStr">
        <is>
          <t>інше</t>
        </is>
      </c>
      <c r="D2101" t="inlineStr">
        <is>
          <t>Доходи</t>
        </is>
      </c>
      <c r="E2101" t="inlineStr">
        <is>
          <t>(без привʼязки)</t>
        </is>
      </c>
      <c r="F2101" t="inlineStr">
        <is>
          <t>6</t>
        </is>
      </c>
      <c r="G2101" t="inlineStr">
        <is>
          <t>62</t>
        </is>
      </c>
      <c r="H2101" t="inlineStr">
        <is>
          <t>622</t>
        </is>
      </c>
      <c r="I2101" t="inlineStr">
        <is>
          <t>6223</t>
        </is>
      </c>
      <c r="J2101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2101" t="inlineStr">
        <is>
          <t>П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381</t>
        </is>
      </c>
      <c r="B2102" t="inlineStr">
        <is>
          <t>АТ "МОТОР-БАНК"нпб</t>
        </is>
      </c>
      <c r="C2102" t="inlineStr">
        <is>
          <t>інше</t>
        </is>
      </c>
      <c r="D2102" t="inlineStr">
        <is>
          <t>Доходи</t>
        </is>
      </c>
      <c r="E2102" t="inlineStr">
        <is>
          <t>(без привʼязки)</t>
        </is>
      </c>
      <c r="F2102" t="inlineStr">
        <is>
          <t>6</t>
        </is>
      </c>
      <c r="G2102" t="inlineStr">
        <is>
          <t>62</t>
        </is>
      </c>
      <c r="H2102" t="inlineStr">
        <is>
          <t>622</t>
        </is>
      </c>
      <c r="I2102" t="inlineStr">
        <is>
          <t>6224</t>
        </is>
      </c>
      <c r="J2102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2102" t="inlineStr">
        <is>
          <t>А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381</t>
        </is>
      </c>
      <c r="B2103" t="inlineStr">
        <is>
          <t>АТ "МОТОР-БАНК"нпб</t>
        </is>
      </c>
      <c r="C2103" t="inlineStr">
        <is>
          <t>інше</t>
        </is>
      </c>
      <c r="D2103" t="inlineStr">
        <is>
          <t>Доходи</t>
        </is>
      </c>
      <c r="E2103" t="inlineStr">
        <is>
          <t>(без привʼязки)</t>
        </is>
      </c>
      <c r="F2103" t="inlineStr">
        <is>
          <t>6</t>
        </is>
      </c>
      <c r="G2103" t="inlineStr">
        <is>
          <t>62</t>
        </is>
      </c>
      <c r="H2103" t="inlineStr">
        <is>
          <t>622</t>
        </is>
      </c>
      <c r="I2103" t="inlineStr">
        <is>
          <t>6224</t>
        </is>
      </c>
      <c r="J2103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2103" t="inlineStr">
        <is>
          <t>П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381</t>
        </is>
      </c>
      <c r="B2104" t="inlineStr">
        <is>
          <t>АТ "МОТОР-БАНК"нпб</t>
        </is>
      </c>
      <c r="C2104" t="inlineStr">
        <is>
          <t>інше</t>
        </is>
      </c>
      <c r="D2104" t="inlineStr">
        <is>
          <t>Доходи</t>
        </is>
      </c>
      <c r="E2104" t="inlineStr">
        <is>
          <t>(без привʼязки)</t>
        </is>
      </c>
      <c r="F2104" t="inlineStr">
        <is>
          <t>6</t>
        </is>
      </c>
      <c r="G2104" t="inlineStr">
        <is>
          <t>62</t>
        </is>
      </c>
      <c r="H2104" t="inlineStr">
        <is>
          <t>622</t>
        </is>
      </c>
      <c r="I2104" t="inlineStr">
        <is>
          <t>6226</t>
        </is>
      </c>
      <c r="J210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2104" t="inlineStr">
        <is>
          <t>А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381</t>
        </is>
      </c>
      <c r="B2105" t="inlineStr">
        <is>
          <t>АТ "МОТОР-БАНК"нпб</t>
        </is>
      </c>
      <c r="C2105" t="inlineStr">
        <is>
          <t>інше</t>
        </is>
      </c>
      <c r="D2105" t="inlineStr">
        <is>
          <t>Доходи</t>
        </is>
      </c>
      <c r="E2105" t="inlineStr">
        <is>
          <t>(без привʼязки)</t>
        </is>
      </c>
      <c r="F2105" t="inlineStr">
        <is>
          <t>6</t>
        </is>
      </c>
      <c r="G2105" t="inlineStr">
        <is>
          <t>62</t>
        </is>
      </c>
      <c r="H2105" t="inlineStr">
        <is>
          <t>622</t>
        </is>
      </c>
      <c r="I2105" t="inlineStr">
        <is>
          <t>6226</t>
        </is>
      </c>
      <c r="J210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2105" t="inlineStr">
        <is>
          <t>П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381</t>
        </is>
      </c>
      <c r="B2106" t="inlineStr">
        <is>
          <t>АТ "МОТОР-БАНК"нпб</t>
        </is>
      </c>
      <c r="C2106" t="inlineStr">
        <is>
          <t>інше</t>
        </is>
      </c>
      <c r="D2106" t="inlineStr">
        <is>
          <t>Доходи</t>
        </is>
      </c>
      <c r="E2106" t="inlineStr">
        <is>
          <t>(без привʼязки)</t>
        </is>
      </c>
      <c r="F2106" t="inlineStr">
        <is>
          <t>6</t>
        </is>
      </c>
      <c r="G2106" t="inlineStr">
        <is>
          <t>63</t>
        </is>
      </c>
      <c r="H2106" t="inlineStr">
        <is>
          <t>630</t>
        </is>
      </c>
      <c r="I2106" t="inlineStr">
        <is>
          <t>6300</t>
        </is>
      </c>
      <c r="J2106" t="inlineStr">
        <is>
          <t>Дохід у вигляді дивідендів за акціями, що обліковуються за справедливою вартістю через прибутки/збитки</t>
        </is>
      </c>
      <c r="K2106" t="inlineStr">
        <is>
          <t>П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381</t>
        </is>
      </c>
      <c r="B2107" t="inlineStr">
        <is>
          <t>АТ "МОТОР-БАНК"нпб</t>
        </is>
      </c>
      <c r="C2107" t="inlineStr">
        <is>
          <t>інше</t>
        </is>
      </c>
      <c r="D2107" t="inlineStr">
        <is>
          <t>Доходи</t>
        </is>
      </c>
      <c r="E2107" t="inlineStr">
        <is>
          <t>(без привʼязки)</t>
        </is>
      </c>
      <c r="F2107" t="inlineStr">
        <is>
          <t>6</t>
        </is>
      </c>
      <c r="G2107" t="inlineStr">
        <is>
          <t>63</t>
        </is>
      </c>
      <c r="H2107" t="inlineStr">
        <is>
          <t>630</t>
        </is>
      </c>
      <c r="I2107" t="inlineStr">
        <is>
          <t>6301</t>
        </is>
      </c>
      <c r="J210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K2107" t="inlineStr">
        <is>
          <t>П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381</t>
        </is>
      </c>
      <c r="B2108" t="inlineStr">
        <is>
          <t>АТ "МОТОР-БАНК"нпб</t>
        </is>
      </c>
      <c r="C2108" t="inlineStr">
        <is>
          <t>інше</t>
        </is>
      </c>
      <c r="D2108" t="inlineStr">
        <is>
          <t>Доходи</t>
        </is>
      </c>
      <c r="E2108" t="inlineStr">
        <is>
          <t>(без привʼязки)</t>
        </is>
      </c>
      <c r="F2108" t="inlineStr">
        <is>
          <t>6</t>
        </is>
      </c>
      <c r="G2108" t="inlineStr">
        <is>
          <t>63</t>
        </is>
      </c>
      <c r="H2108" t="inlineStr">
        <is>
          <t>632</t>
        </is>
      </c>
      <c r="I2108" t="inlineStr">
        <is>
          <t>6320</t>
        </is>
      </c>
      <c r="J2108" t="inlineStr">
        <is>
          <t>Дохід від модифікації фінансових активів</t>
        </is>
      </c>
      <c r="K2108" t="inlineStr">
        <is>
          <t>П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381</t>
        </is>
      </c>
      <c r="B2109" t="inlineStr">
        <is>
          <t>АТ "МОТОР-БАНК"нпб</t>
        </is>
      </c>
      <c r="C2109" t="inlineStr">
        <is>
          <t>інше</t>
        </is>
      </c>
      <c r="D2109" t="inlineStr">
        <is>
          <t>Доходи</t>
        </is>
      </c>
      <c r="E2109" t="inlineStr">
        <is>
          <t>(без привʼязки)</t>
        </is>
      </c>
      <c r="F2109" t="inlineStr">
        <is>
          <t>6</t>
        </is>
      </c>
      <c r="G2109" t="inlineStr">
        <is>
          <t>63</t>
        </is>
      </c>
      <c r="H2109" t="inlineStr">
        <is>
          <t>633</t>
        </is>
      </c>
      <c r="I2109" t="inlineStr">
        <is>
          <t>6330</t>
        </is>
      </c>
      <c r="J2109" t="inlineStr">
        <is>
          <t>Дохід від модифікації фінансових зобов'язань</t>
        </is>
      </c>
      <c r="K2109" t="inlineStr">
        <is>
          <t>П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381</t>
        </is>
      </c>
      <c r="B2110" t="inlineStr">
        <is>
          <t>АТ "МОТОР-БАНК"нпб</t>
        </is>
      </c>
      <c r="C2110" t="inlineStr">
        <is>
          <t>інше</t>
        </is>
      </c>
      <c r="D2110" t="inlineStr">
        <is>
          <t>Доходи</t>
        </is>
      </c>
      <c r="E2110" t="inlineStr">
        <is>
          <t>(без привʼязки)</t>
        </is>
      </c>
      <c r="F2110" t="inlineStr">
        <is>
          <t>6</t>
        </is>
      </c>
      <c r="G2110" t="inlineStr">
        <is>
          <t>63</t>
        </is>
      </c>
      <c r="H2110" t="inlineStr">
        <is>
          <t>634</t>
        </is>
      </c>
      <c r="I2110" t="inlineStr">
        <is>
          <t>6340</t>
        </is>
      </c>
      <c r="J2110" t="inlineStr">
        <is>
          <t>Дохід від припинення визнання фінансових активів</t>
        </is>
      </c>
      <c r="K2110" t="inlineStr">
        <is>
          <t>П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381</t>
        </is>
      </c>
      <c r="B2111" t="inlineStr">
        <is>
          <t>АТ "МОТОР-БАНК"нпб</t>
        </is>
      </c>
      <c r="C2111" t="inlineStr">
        <is>
          <t>інше</t>
        </is>
      </c>
      <c r="D2111" t="inlineStr">
        <is>
          <t>Доходи</t>
        </is>
      </c>
      <c r="E2111" t="inlineStr">
        <is>
          <t>(без привʼязки)</t>
        </is>
      </c>
      <c r="F2111" t="inlineStr">
        <is>
          <t>6</t>
        </is>
      </c>
      <c r="G2111" t="inlineStr">
        <is>
          <t>63</t>
        </is>
      </c>
      <c r="H2111" t="inlineStr">
        <is>
          <t>635</t>
        </is>
      </c>
      <c r="I2111" t="inlineStr">
        <is>
          <t>6350</t>
        </is>
      </c>
      <c r="J2111" t="inlineStr">
        <is>
          <t>Дохід від припинення визнання фінансових зобов'язань</t>
        </is>
      </c>
      <c r="K2111" t="inlineStr">
        <is>
          <t>П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381</t>
        </is>
      </c>
      <c r="B2112" t="inlineStr">
        <is>
          <t>АТ "МОТОР-БАНК"нпб</t>
        </is>
      </c>
      <c r="C2112" t="inlineStr">
        <is>
          <t>інше</t>
        </is>
      </c>
      <c r="D2112" t="inlineStr">
        <is>
          <t>Доходи</t>
        </is>
      </c>
      <c r="E2112" t="inlineStr">
        <is>
          <t>(без привʼязки)</t>
        </is>
      </c>
      <c r="F2112" t="inlineStr">
        <is>
          <t>6</t>
        </is>
      </c>
      <c r="G2112" t="inlineStr">
        <is>
          <t>63</t>
        </is>
      </c>
      <c r="H2112" t="inlineStr">
        <is>
          <t>636</t>
        </is>
      </c>
      <c r="I2112" t="inlineStr">
        <is>
          <t>6360</t>
        </is>
      </c>
      <c r="J2112" t="inlineStr">
        <is>
          <t>Дохід від модифікації лізингу (оренди)</t>
        </is>
      </c>
      <c r="K2112" t="inlineStr">
        <is>
          <t>П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381</t>
        </is>
      </c>
      <c r="B2113" t="inlineStr">
        <is>
          <t>АТ "МОТОР-БАНК"нпб</t>
        </is>
      </c>
      <c r="C2113" t="inlineStr">
        <is>
          <t>інше</t>
        </is>
      </c>
      <c r="D2113" t="inlineStr">
        <is>
          <t>Доходи</t>
        </is>
      </c>
      <c r="E2113" t="inlineStr">
        <is>
          <t>(без привʼязки)</t>
        </is>
      </c>
      <c r="F2113" t="inlineStr">
        <is>
          <t>6</t>
        </is>
      </c>
      <c r="G2113" t="inlineStr">
        <is>
          <t>63</t>
        </is>
      </c>
      <c r="H2113" t="inlineStr">
        <is>
          <t>639</t>
        </is>
      </c>
      <c r="I2113" t="inlineStr">
        <is>
          <t>6390</t>
        </is>
      </c>
      <c r="J2113" t="inlineStr">
        <is>
          <t>Дохід під час первісного визнання фінансових активів за вартістю, вищою/нижчою, ніж справедлива</t>
        </is>
      </c>
      <c r="K2113" t="inlineStr">
        <is>
          <t>П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381</t>
        </is>
      </c>
      <c r="B2114" t="inlineStr">
        <is>
          <t>АТ "МОТОР-БАНК"нпб</t>
        </is>
      </c>
      <c r="C2114" t="inlineStr">
        <is>
          <t>інше</t>
        </is>
      </c>
      <c r="D2114" t="inlineStr">
        <is>
          <t>Доходи</t>
        </is>
      </c>
      <c r="E2114" t="inlineStr">
        <is>
          <t>(без привʼязки)</t>
        </is>
      </c>
      <c r="F2114" t="inlineStr">
        <is>
          <t>6</t>
        </is>
      </c>
      <c r="G2114" t="inlineStr">
        <is>
          <t>63</t>
        </is>
      </c>
      <c r="H2114" t="inlineStr">
        <is>
          <t>639</t>
        </is>
      </c>
      <c r="I2114" t="inlineStr">
        <is>
          <t>6393</t>
        </is>
      </c>
      <c r="J2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2114" t="inlineStr">
        <is>
          <t>А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381</t>
        </is>
      </c>
      <c r="B2115" t="inlineStr">
        <is>
          <t>АТ "МОТОР-БАНК"нпб</t>
        </is>
      </c>
      <c r="C2115" t="inlineStr">
        <is>
          <t>інше</t>
        </is>
      </c>
      <c r="D2115" t="inlineStr">
        <is>
          <t>Доходи</t>
        </is>
      </c>
      <c r="E2115" t="inlineStr">
        <is>
          <t>(без привʼязки)</t>
        </is>
      </c>
      <c r="F2115" t="inlineStr">
        <is>
          <t>6</t>
        </is>
      </c>
      <c r="G2115" t="inlineStr">
        <is>
          <t>63</t>
        </is>
      </c>
      <c r="H2115" t="inlineStr">
        <is>
          <t>639</t>
        </is>
      </c>
      <c r="I2115" t="inlineStr">
        <is>
          <t>6393</t>
        </is>
      </c>
      <c r="J21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2115" t="inlineStr">
        <is>
          <t>П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381</t>
        </is>
      </c>
      <c r="B2116" t="inlineStr">
        <is>
          <t>АТ "МОТОР-БАНК"нпб</t>
        </is>
      </c>
      <c r="C2116" t="inlineStr">
        <is>
          <t>інше</t>
        </is>
      </c>
      <c r="D2116" t="inlineStr">
        <is>
          <t>Доходи</t>
        </is>
      </c>
      <c r="E2116" t="inlineStr">
        <is>
          <t>(без привʼязки)</t>
        </is>
      </c>
      <c r="F2116" t="inlineStr">
        <is>
          <t>6</t>
        </is>
      </c>
      <c r="G2116" t="inlineStr">
        <is>
          <t>63</t>
        </is>
      </c>
      <c r="H2116" t="inlineStr">
        <is>
          <t>639</t>
        </is>
      </c>
      <c r="I2116" t="inlineStr">
        <is>
          <t>6394</t>
        </is>
      </c>
      <c r="J2116" t="inlineStr">
        <is>
          <t>Дохід від переоцінки об'єктів інвестиційної нерухомості</t>
        </is>
      </c>
      <c r="K2116" t="inlineStr">
        <is>
          <t>П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381</t>
        </is>
      </c>
      <c r="B2117" t="inlineStr">
        <is>
          <t>АТ "МОТОР-БАНК"нпб</t>
        </is>
      </c>
      <c r="C2117" t="inlineStr">
        <is>
          <t>інше</t>
        </is>
      </c>
      <c r="D2117" t="inlineStr">
        <is>
          <t>Доходи</t>
        </is>
      </c>
      <c r="E2117" t="inlineStr">
        <is>
          <t>(без привʼязки)</t>
        </is>
      </c>
      <c r="F2117" t="inlineStr">
        <is>
          <t>6</t>
        </is>
      </c>
      <c r="G2117" t="inlineStr">
        <is>
          <t>63</t>
        </is>
      </c>
      <c r="H2117" t="inlineStr">
        <is>
          <t>639</t>
        </is>
      </c>
      <c r="I2117" t="inlineStr">
        <is>
          <t>6395</t>
        </is>
      </c>
      <c r="J2117" t="inlineStr">
        <is>
          <t>Дохід від лізингу (оренди)</t>
        </is>
      </c>
      <c r="K2117" t="inlineStr">
        <is>
          <t>П</t>
        </is>
      </c>
      <c r="L2117" t="n">
        <v>0</v>
      </c>
      <c r="M2117" t="n">
        <v>0</v>
      </c>
      <c r="N2117" t="n">
        <v>0</v>
      </c>
      <c r="O2117" t="n">
        <v>17.3134</v>
      </c>
      <c r="P2117" t="n">
        <v>17.3134</v>
      </c>
      <c r="Q2117" t="n">
        <v>0</v>
      </c>
      <c r="R2117" t="n">
        <v>40.3542</v>
      </c>
      <c r="S2117" t="n">
        <v>40.3542</v>
      </c>
      <c r="T2117" t="n">
        <v>0</v>
      </c>
    </row>
    <row r="2118">
      <c r="A2118" t="inlineStr">
        <is>
          <t>381</t>
        </is>
      </c>
      <c r="B2118" t="inlineStr">
        <is>
          <t>АТ "МОТОР-БАНК"нпб</t>
        </is>
      </c>
      <c r="C2118" t="inlineStr">
        <is>
          <t>інше</t>
        </is>
      </c>
      <c r="D2118" t="inlineStr">
        <is>
          <t>Доходи</t>
        </is>
      </c>
      <c r="E2118" t="inlineStr">
        <is>
          <t>(без привʼязки)</t>
        </is>
      </c>
      <c r="F2118" t="inlineStr">
        <is>
          <t>6</t>
        </is>
      </c>
      <c r="G2118" t="inlineStr">
        <is>
          <t>63</t>
        </is>
      </c>
      <c r="H2118" t="inlineStr">
        <is>
          <t>639</t>
        </is>
      </c>
      <c r="I2118" t="inlineStr">
        <is>
          <t>6396</t>
        </is>
      </c>
      <c r="J2118" t="inlineStr">
        <is>
          <t xml:space="preserve">Дохід від наданих консультаційних послуг фінансового характеру </t>
        </is>
      </c>
      <c r="K2118" t="inlineStr">
        <is>
          <t>П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381</t>
        </is>
      </c>
      <c r="B2119" t="inlineStr">
        <is>
          <t>АТ "МОТОР-БАНК"нпб</t>
        </is>
      </c>
      <c r="C2119" t="inlineStr">
        <is>
          <t>інше</t>
        </is>
      </c>
      <c r="D2119" t="inlineStr">
        <is>
          <t>Доходи</t>
        </is>
      </c>
      <c r="E2119" t="inlineStr">
        <is>
          <t>(без привʼязки)</t>
        </is>
      </c>
      <c r="F2119" t="inlineStr">
        <is>
          <t>6</t>
        </is>
      </c>
      <c r="G2119" t="inlineStr">
        <is>
          <t>63</t>
        </is>
      </c>
      <c r="H2119" t="inlineStr">
        <is>
          <t>639</t>
        </is>
      </c>
      <c r="I2119" t="inlineStr">
        <is>
          <t>6397</t>
        </is>
      </c>
      <c r="J2119" t="inlineStr">
        <is>
          <t>Штрафи, пені, що отримані банком</t>
        </is>
      </c>
      <c r="K2119" t="inlineStr">
        <is>
          <t>П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381</t>
        </is>
      </c>
      <c r="B2120" t="inlineStr">
        <is>
          <t>АТ "МОТОР-БАНК"нпб</t>
        </is>
      </c>
      <c r="C2120" t="inlineStr">
        <is>
          <t>інше</t>
        </is>
      </c>
      <c r="D2120" t="inlineStr">
        <is>
          <t>Доходи</t>
        </is>
      </c>
      <c r="E2120" t="inlineStr">
        <is>
          <t>(без привʼязки)</t>
        </is>
      </c>
      <c r="F2120" t="inlineStr">
        <is>
          <t>6</t>
        </is>
      </c>
      <c r="G2120" t="inlineStr">
        <is>
          <t>63</t>
        </is>
      </c>
      <c r="H2120" t="inlineStr">
        <is>
          <t>639</t>
        </is>
      </c>
      <c r="I2120" t="inlineStr">
        <is>
          <t>6398</t>
        </is>
      </c>
      <c r="J2120" t="inlineStr">
        <is>
          <t>Дохід під час первісного визнання фінансових зобов'язань за вартістю, вищою/нижчою, ніж справедлива</t>
        </is>
      </c>
      <c r="K2120" t="inlineStr">
        <is>
          <t>П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381</t>
        </is>
      </c>
      <c r="B2121" t="inlineStr">
        <is>
          <t>АТ "МОТОР-БАНК"нпб</t>
        </is>
      </c>
      <c r="C2121" t="inlineStr">
        <is>
          <t>інше</t>
        </is>
      </c>
      <c r="D2121" t="inlineStr">
        <is>
          <t>Доходи</t>
        </is>
      </c>
      <c r="E2121" t="inlineStr">
        <is>
          <t>(без привʼязки)</t>
        </is>
      </c>
      <c r="F2121" t="inlineStr">
        <is>
          <t>6</t>
        </is>
      </c>
      <c r="G2121" t="inlineStr">
        <is>
          <t>63</t>
        </is>
      </c>
      <c r="H2121" t="inlineStr">
        <is>
          <t>639</t>
        </is>
      </c>
      <c r="I2121" t="inlineStr">
        <is>
          <t>6399</t>
        </is>
      </c>
      <c r="J2121" t="inlineStr">
        <is>
          <t>Інші операційні доходи</t>
        </is>
      </c>
      <c r="K2121" t="inlineStr">
        <is>
          <t>П</t>
        </is>
      </c>
      <c r="L2121" t="n">
        <v>0</v>
      </c>
      <c r="M2121" t="n">
        <v>0</v>
      </c>
      <c r="N2121" t="n">
        <v>0</v>
      </c>
      <c r="O2121" t="n">
        <v>1.60134</v>
      </c>
      <c r="P2121" t="n">
        <v>1.60134</v>
      </c>
      <c r="Q2121" t="n">
        <v>0</v>
      </c>
      <c r="R2121" t="n">
        <v>9.55646</v>
      </c>
      <c r="S2121" t="n">
        <v>9.55646</v>
      </c>
      <c r="T2121" t="n">
        <v>0</v>
      </c>
    </row>
    <row r="2122">
      <c r="A2122" t="inlineStr">
        <is>
          <t>381</t>
        </is>
      </c>
      <c r="B2122" t="inlineStr">
        <is>
          <t>АТ "МОТОР-БАНК"нпб</t>
        </is>
      </c>
      <c r="C2122" t="inlineStr">
        <is>
          <t>інше</t>
        </is>
      </c>
      <c r="D2122" t="inlineStr">
        <is>
          <t>Доходи</t>
        </is>
      </c>
      <c r="E2122" t="inlineStr">
        <is>
          <t>(без привʼязки)</t>
        </is>
      </c>
      <c r="F2122" t="inlineStr">
        <is>
          <t>6</t>
        </is>
      </c>
      <c r="G2122" t="inlineStr">
        <is>
          <t>64</t>
        </is>
      </c>
      <c r="H2122" t="inlineStr">
        <is>
          <t>649</t>
        </is>
      </c>
      <c r="I2122" t="inlineStr">
        <is>
          <t>6490</t>
        </is>
      </c>
      <c r="J2122" t="inlineStr">
        <is>
          <t>Позитивний результат від продажу нематеріальних активів та основних засобів</t>
        </is>
      </c>
      <c r="K2122" t="inlineStr">
        <is>
          <t>П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381</t>
        </is>
      </c>
      <c r="B2123" t="inlineStr">
        <is>
          <t>АТ "МОТОР-БАНК"нпб</t>
        </is>
      </c>
      <c r="C2123" t="inlineStr">
        <is>
          <t>інше</t>
        </is>
      </c>
      <c r="D2123" t="inlineStr">
        <is>
          <t>Доходи</t>
        </is>
      </c>
      <c r="E2123" t="inlineStr">
        <is>
          <t>(без привʼязки)</t>
        </is>
      </c>
      <c r="F2123" t="inlineStr">
        <is>
          <t>6</t>
        </is>
      </c>
      <c r="G2123" t="inlineStr">
        <is>
          <t>64</t>
        </is>
      </c>
      <c r="H2123" t="inlineStr">
        <is>
          <t>649</t>
        </is>
      </c>
      <c r="I2123" t="inlineStr">
        <is>
          <t>6499</t>
        </is>
      </c>
      <c r="J2123" t="inlineStr">
        <is>
          <t>Інші доходи</t>
        </is>
      </c>
      <c r="K2123" t="inlineStr">
        <is>
          <t>П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381</t>
        </is>
      </c>
      <c r="B2124" t="inlineStr">
        <is>
          <t>АТ "МОТОР-БАНК"нпб</t>
        </is>
      </c>
      <c r="C2124" t="inlineStr">
        <is>
          <t>інше</t>
        </is>
      </c>
      <c r="D2124" t="inlineStr">
        <is>
          <t>Доходи</t>
        </is>
      </c>
      <c r="E2124" t="inlineStr">
        <is>
          <t>(без привʼязки)</t>
        </is>
      </c>
      <c r="F2124" t="inlineStr">
        <is>
          <t>6</t>
        </is>
      </c>
      <c r="G2124" t="inlineStr">
        <is>
          <t>65</t>
        </is>
      </c>
      <c r="H2124" t="inlineStr">
        <is>
          <t>650</t>
        </is>
      </c>
      <c r="I2124" t="inlineStr">
        <is>
          <t>6500</t>
        </is>
      </c>
      <c r="J2124" t="inlineStr">
        <is>
          <t>Комісійні доходи від розрахунково-касового обслуговування банків</t>
        </is>
      </c>
      <c r="K2124" t="inlineStr">
        <is>
          <t>П</t>
        </is>
      </c>
      <c r="L2124" t="n">
        <v>0.01142</v>
      </c>
      <c r="M2124" t="n">
        <v>0.01142</v>
      </c>
      <c r="N2124" t="n">
        <v>0</v>
      </c>
      <c r="O2124" t="n">
        <v>24.82673</v>
      </c>
      <c r="P2124" t="n">
        <v>24.82673</v>
      </c>
      <c r="Q2124" t="n">
        <v>0</v>
      </c>
      <c r="R2124" t="n">
        <v>58.53436</v>
      </c>
      <c r="S2124" t="n">
        <v>58.53436</v>
      </c>
      <c r="T2124" t="n">
        <v>0</v>
      </c>
    </row>
    <row r="2125">
      <c r="A2125" t="inlineStr">
        <is>
          <t>381</t>
        </is>
      </c>
      <c r="B2125" t="inlineStr">
        <is>
          <t>АТ "МОТОР-БАНК"нпб</t>
        </is>
      </c>
      <c r="C2125" t="inlineStr">
        <is>
          <t>інше</t>
        </is>
      </c>
      <c r="D2125" t="inlineStr">
        <is>
          <t>Доходи</t>
        </is>
      </c>
      <c r="E2125" t="inlineStr">
        <is>
          <t>(без привʼязки)</t>
        </is>
      </c>
      <c r="F2125" t="inlineStr">
        <is>
          <t>6</t>
        </is>
      </c>
      <c r="G2125" t="inlineStr">
        <is>
          <t>65</t>
        </is>
      </c>
      <c r="H2125" t="inlineStr">
        <is>
          <t>650</t>
        </is>
      </c>
      <c r="I2125" t="inlineStr">
        <is>
          <t>6503</t>
        </is>
      </c>
      <c r="J2125" t="inlineStr">
        <is>
          <t>Комісійні доходи за операціями з цінними паперами для банків</t>
        </is>
      </c>
      <c r="K2125" t="inlineStr">
        <is>
          <t>П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381</t>
        </is>
      </c>
      <c r="B2126" t="inlineStr">
        <is>
          <t>АТ "МОТОР-БАНК"нпб</t>
        </is>
      </c>
      <c r="C2126" t="inlineStr">
        <is>
          <t>інше</t>
        </is>
      </c>
      <c r="D2126" t="inlineStr">
        <is>
          <t>Доходи</t>
        </is>
      </c>
      <c r="E2126" t="inlineStr">
        <is>
          <t>(без привʼязки)</t>
        </is>
      </c>
      <c r="F2126" t="inlineStr">
        <is>
          <t>6</t>
        </is>
      </c>
      <c r="G2126" t="inlineStr">
        <is>
          <t>65</t>
        </is>
      </c>
      <c r="H2126" t="inlineStr">
        <is>
          <t>650</t>
        </is>
      </c>
      <c r="I2126" t="inlineStr">
        <is>
          <t>6504</t>
        </is>
      </c>
      <c r="J2126" t="inlineStr">
        <is>
          <t>Комісійні доходи за операціями на валютному ринку та ринку банківських металів для банків</t>
        </is>
      </c>
      <c r="K2126" t="inlineStr">
        <is>
          <t>П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381</t>
        </is>
      </c>
      <c r="B2127" t="inlineStr">
        <is>
          <t>АТ "МОТОР-БАНК"нпб</t>
        </is>
      </c>
      <c r="C2127" t="inlineStr">
        <is>
          <t>інше</t>
        </is>
      </c>
      <c r="D2127" t="inlineStr">
        <is>
          <t>Доходи</t>
        </is>
      </c>
      <c r="E2127" t="inlineStr">
        <is>
          <t>(без привʼязки)</t>
        </is>
      </c>
      <c r="F2127" t="inlineStr">
        <is>
          <t>6</t>
        </is>
      </c>
      <c r="G2127" t="inlineStr">
        <is>
          <t>65</t>
        </is>
      </c>
      <c r="H2127" t="inlineStr">
        <is>
          <t>650</t>
        </is>
      </c>
      <c r="I2127" t="inlineStr">
        <is>
          <t>6508</t>
        </is>
      </c>
      <c r="J2127" t="inlineStr">
        <is>
          <t>Комісійні доходи за позабалансовими операціями з банками</t>
        </is>
      </c>
      <c r="K2127" t="inlineStr">
        <is>
          <t>П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381</t>
        </is>
      </c>
      <c r="B2128" t="inlineStr">
        <is>
          <t>АТ "МОТОР-БАНК"нпб</t>
        </is>
      </c>
      <c r="C2128" t="inlineStr">
        <is>
          <t>інше</t>
        </is>
      </c>
      <c r="D2128" t="inlineStr">
        <is>
          <t>Доходи</t>
        </is>
      </c>
      <c r="E2128" t="inlineStr">
        <is>
          <t>(без привʼязки)</t>
        </is>
      </c>
      <c r="F2128" t="inlineStr">
        <is>
          <t>6</t>
        </is>
      </c>
      <c r="G2128" t="inlineStr">
        <is>
          <t>65</t>
        </is>
      </c>
      <c r="H2128" t="inlineStr">
        <is>
          <t>650</t>
        </is>
      </c>
      <c r="I2128" t="inlineStr">
        <is>
          <t>6509</t>
        </is>
      </c>
      <c r="J2128" t="inlineStr">
        <is>
          <t>Інші комісійні доходи за операціями з банками</t>
        </is>
      </c>
      <c r="K2128" t="inlineStr">
        <is>
          <t>П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381</t>
        </is>
      </c>
      <c r="B2129" t="inlineStr">
        <is>
          <t>АТ "МОТОР-БАНК"нпб</t>
        </is>
      </c>
      <c r="C2129" t="inlineStr">
        <is>
          <t>інше</t>
        </is>
      </c>
      <c r="D2129" t="inlineStr">
        <is>
          <t>Доходи</t>
        </is>
      </c>
      <c r="E2129" t="inlineStr">
        <is>
          <t>(без привʼязки)</t>
        </is>
      </c>
      <c r="F2129" t="inlineStr">
        <is>
          <t>6</t>
        </is>
      </c>
      <c r="G2129" t="inlineStr">
        <is>
          <t>65</t>
        </is>
      </c>
      <c r="H2129" t="inlineStr">
        <is>
          <t>651</t>
        </is>
      </c>
      <c r="I2129" t="inlineStr">
        <is>
          <t>6510</t>
        </is>
      </c>
      <c r="J2129" t="inlineStr">
        <is>
          <t>Комісійні доходи від розрахунково-касового обслуговування клієнтів</t>
        </is>
      </c>
      <c r="K2129" t="inlineStr">
        <is>
          <t>П</t>
        </is>
      </c>
      <c r="L2129" t="n">
        <v>0.05</v>
      </c>
      <c r="M2129" t="n">
        <v>0.05</v>
      </c>
      <c r="N2129" t="n">
        <v>0</v>
      </c>
      <c r="O2129" t="n">
        <v>493.45087</v>
      </c>
      <c r="P2129" t="n">
        <v>493.45087</v>
      </c>
      <c r="Q2129" t="n">
        <v>0</v>
      </c>
      <c r="R2129" t="n">
        <v>1181.1032</v>
      </c>
      <c r="S2129" t="n">
        <v>1181.1032</v>
      </c>
      <c r="T2129" t="n">
        <v>0</v>
      </c>
    </row>
    <row r="2130">
      <c r="A2130" t="inlineStr">
        <is>
          <t>381</t>
        </is>
      </c>
      <c r="B2130" t="inlineStr">
        <is>
          <t>АТ "МОТОР-БАНК"нпб</t>
        </is>
      </c>
      <c r="C2130" t="inlineStr">
        <is>
          <t>інше</t>
        </is>
      </c>
      <c r="D2130" t="inlineStr">
        <is>
          <t>Доходи</t>
        </is>
      </c>
      <c r="E2130" t="inlineStr">
        <is>
          <t>(без привʼязки)</t>
        </is>
      </c>
      <c r="F2130" t="inlineStr">
        <is>
          <t>6</t>
        </is>
      </c>
      <c r="G2130" t="inlineStr">
        <is>
          <t>65</t>
        </is>
      </c>
      <c r="H2130" t="inlineStr">
        <is>
          <t>651</t>
        </is>
      </c>
      <c r="I2130" t="inlineStr">
        <is>
          <t>6511</t>
        </is>
      </c>
      <c r="J2130" t="inlineStr">
        <is>
          <t>Комісійні доходи від кредитного обслуговування клієнтів</t>
        </is>
      </c>
      <c r="K2130" t="inlineStr">
        <is>
          <t>П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381</t>
        </is>
      </c>
      <c r="B2131" t="inlineStr">
        <is>
          <t>АТ "МОТОР-БАНК"нпб</t>
        </is>
      </c>
      <c r="C2131" t="inlineStr">
        <is>
          <t>інше</t>
        </is>
      </c>
      <c r="D2131" t="inlineStr">
        <is>
          <t>Доходи</t>
        </is>
      </c>
      <c r="E2131" t="inlineStr">
        <is>
          <t>(без привʼязки)</t>
        </is>
      </c>
      <c r="F2131" t="inlineStr">
        <is>
          <t>6</t>
        </is>
      </c>
      <c r="G2131" t="inlineStr">
        <is>
          <t>65</t>
        </is>
      </c>
      <c r="H2131" t="inlineStr">
        <is>
          <t>651</t>
        </is>
      </c>
      <c r="I2131" t="inlineStr">
        <is>
          <t>6513</t>
        </is>
      </c>
      <c r="J2131" t="inlineStr">
        <is>
          <t>Комісійні доходи за операціями з цінними паперами для клієнтів</t>
        </is>
      </c>
      <c r="K2131" t="inlineStr">
        <is>
          <t>П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381</t>
        </is>
      </c>
      <c r="B2132" t="inlineStr">
        <is>
          <t>АТ "МОТОР-БАНК"нпб</t>
        </is>
      </c>
      <c r="C2132" t="inlineStr">
        <is>
          <t>інше</t>
        </is>
      </c>
      <c r="D2132" t="inlineStr">
        <is>
          <t>Доходи</t>
        </is>
      </c>
      <c r="E2132" t="inlineStr">
        <is>
          <t>(без привʼязки)</t>
        </is>
      </c>
      <c r="F2132" t="inlineStr">
        <is>
          <t>6</t>
        </is>
      </c>
      <c r="G2132" t="inlineStr">
        <is>
          <t>65</t>
        </is>
      </c>
      <c r="H2132" t="inlineStr">
        <is>
          <t>651</t>
        </is>
      </c>
      <c r="I2132" t="inlineStr">
        <is>
          <t>6514</t>
        </is>
      </c>
      <c r="J2132" t="inlineStr">
        <is>
          <t>Комісійні доходи за операціями на валютному ринку та ринку банківських металів для клієнтів</t>
        </is>
      </c>
      <c r="K2132" t="inlineStr">
        <is>
          <t>П</t>
        </is>
      </c>
      <c r="L2132" t="n">
        <v>0</v>
      </c>
      <c r="M2132" t="n">
        <v>0</v>
      </c>
      <c r="N2132" t="n">
        <v>0</v>
      </c>
      <c r="O2132" t="n">
        <v>27.37086</v>
      </c>
      <c r="P2132" t="n">
        <v>27.37086</v>
      </c>
      <c r="Q2132" t="n">
        <v>0</v>
      </c>
      <c r="R2132" t="n">
        <v>67.35317000000001</v>
      </c>
      <c r="S2132" t="n">
        <v>67.35317000000001</v>
      </c>
      <c r="T2132" t="n">
        <v>0</v>
      </c>
    </row>
    <row r="2133">
      <c r="A2133" t="inlineStr">
        <is>
          <t>381</t>
        </is>
      </c>
      <c r="B2133" t="inlineStr">
        <is>
          <t>АТ "МОТОР-БАНК"нпб</t>
        </is>
      </c>
      <c r="C2133" t="inlineStr">
        <is>
          <t>інше</t>
        </is>
      </c>
      <c r="D2133" t="inlineStr">
        <is>
          <t>Доходи</t>
        </is>
      </c>
      <c r="E2133" t="inlineStr">
        <is>
          <t>(без привʼязки)</t>
        </is>
      </c>
      <c r="F2133" t="inlineStr">
        <is>
          <t>6</t>
        </is>
      </c>
      <c r="G2133" t="inlineStr">
        <is>
          <t>65</t>
        </is>
      </c>
      <c r="H2133" t="inlineStr">
        <is>
          <t>651</t>
        </is>
      </c>
      <c r="I2133" t="inlineStr">
        <is>
          <t>6516</t>
        </is>
      </c>
      <c r="J2133" t="inlineStr">
        <is>
          <t>Комісійні доходи від довірчого обслуговування клієнтів</t>
        </is>
      </c>
      <c r="K2133" t="inlineStr">
        <is>
          <t>П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381</t>
        </is>
      </c>
      <c r="B2134" t="inlineStr">
        <is>
          <t>АТ "МОТОР-БАНК"нпб</t>
        </is>
      </c>
      <c r="C2134" t="inlineStr">
        <is>
          <t>інше</t>
        </is>
      </c>
      <c r="D2134" t="inlineStr">
        <is>
          <t>Доходи</t>
        </is>
      </c>
      <c r="E2134" t="inlineStr">
        <is>
          <t>(без привʼязки)</t>
        </is>
      </c>
      <c r="F2134" t="inlineStr">
        <is>
          <t>6</t>
        </is>
      </c>
      <c r="G2134" t="inlineStr">
        <is>
          <t>65</t>
        </is>
      </c>
      <c r="H2134" t="inlineStr">
        <is>
          <t>651</t>
        </is>
      </c>
      <c r="I2134" t="inlineStr">
        <is>
          <t>6518</t>
        </is>
      </c>
      <c r="J2134" t="inlineStr">
        <is>
          <t>Комісійні доходи за позабалансовими операціями з клієнтами</t>
        </is>
      </c>
      <c r="K2134" t="inlineStr">
        <is>
          <t>П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381</t>
        </is>
      </c>
      <c r="B2135" t="inlineStr">
        <is>
          <t>АТ "МОТОР-БАНК"нпб</t>
        </is>
      </c>
      <c r="C2135" t="inlineStr">
        <is>
          <t>інше</t>
        </is>
      </c>
      <c r="D2135" t="inlineStr">
        <is>
          <t>Доходи</t>
        </is>
      </c>
      <c r="E2135" t="inlineStr">
        <is>
          <t>(без привʼязки)</t>
        </is>
      </c>
      <c r="F2135" t="inlineStr">
        <is>
          <t>6</t>
        </is>
      </c>
      <c r="G2135" t="inlineStr">
        <is>
          <t>65</t>
        </is>
      </c>
      <c r="H2135" t="inlineStr">
        <is>
          <t>651</t>
        </is>
      </c>
      <c r="I2135" t="inlineStr">
        <is>
          <t>6519</t>
        </is>
      </c>
      <c r="J2135" t="inlineStr">
        <is>
          <t>Інші комісійні доходи за операціями з клієнтами</t>
        </is>
      </c>
      <c r="K2135" t="inlineStr">
        <is>
          <t>П</t>
        </is>
      </c>
      <c r="L2135" t="n">
        <v>0</v>
      </c>
      <c r="M2135" t="n">
        <v>0</v>
      </c>
      <c r="N2135" t="n">
        <v>0</v>
      </c>
      <c r="O2135" t="n">
        <v>0.12</v>
      </c>
      <c r="P2135" t="n">
        <v>0.12</v>
      </c>
      <c r="Q2135" t="n">
        <v>0</v>
      </c>
      <c r="R2135" t="n">
        <v>0.24</v>
      </c>
      <c r="S2135" t="n">
        <v>0.24</v>
      </c>
      <c r="T2135" t="n">
        <v>0</v>
      </c>
    </row>
    <row r="2136">
      <c r="A2136" t="inlineStr">
        <is>
          <t>381</t>
        </is>
      </c>
      <c r="B2136" t="inlineStr">
        <is>
          <t>АТ "МОТОР-БАНК"нпб</t>
        </is>
      </c>
      <c r="C2136" t="inlineStr">
        <is>
          <t>інше</t>
        </is>
      </c>
      <c r="D2136" t="inlineStr">
        <is>
          <t>Доходи</t>
        </is>
      </c>
      <c r="E2136" t="inlineStr">
        <is>
          <t>(без привʼязки)</t>
        </is>
      </c>
      <c r="F2136" t="inlineStr">
        <is>
          <t>6</t>
        </is>
      </c>
      <c r="G2136" t="inlineStr">
        <is>
          <t>65</t>
        </is>
      </c>
      <c r="H2136" t="inlineStr">
        <is>
          <t>652</t>
        </is>
      </c>
      <c r="I2136" t="inlineStr">
        <is>
          <t>6520</t>
        </is>
      </c>
      <c r="J2136" t="inlineStr">
        <is>
          <t>Комісійні доходи за операціями з філіями банку</t>
        </is>
      </c>
      <c r="K2136" t="inlineStr">
        <is>
          <t>П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381</t>
        </is>
      </c>
      <c r="B2137" t="inlineStr">
        <is>
          <t>АТ "МОТОР-БАНК"нпб</t>
        </is>
      </c>
      <c r="C2137" t="inlineStr">
        <is>
          <t>інше</t>
        </is>
      </c>
      <c r="D2137" t="inlineStr">
        <is>
          <t>Доходи</t>
        </is>
      </c>
      <c r="E2137" t="inlineStr">
        <is>
          <t>(без привʼязки)</t>
        </is>
      </c>
      <c r="F2137" t="inlineStr">
        <is>
          <t>6</t>
        </is>
      </c>
      <c r="G2137" t="inlineStr">
        <is>
          <t>67</t>
        </is>
      </c>
      <c r="H2137" t="inlineStr">
        <is>
          <t>671</t>
        </is>
      </c>
      <c r="I2137" t="inlineStr">
        <is>
          <t>6712</t>
        </is>
      </c>
      <c r="J2137" t="inlineStr">
        <is>
          <t>Повернення раніше списаної безнадійної заборгованості за кредитами, що надані клієнтам</t>
        </is>
      </c>
      <c r="K2137" t="inlineStr">
        <is>
          <t>П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0.63118</v>
      </c>
      <c r="S2137" t="n">
        <v>0.63118</v>
      </c>
      <c r="T2137" t="n">
        <v>0</v>
      </c>
    </row>
    <row r="2138">
      <c r="A2138" t="inlineStr">
        <is>
          <t>381</t>
        </is>
      </c>
      <c r="B2138" t="inlineStr">
        <is>
          <t>АТ "МОТОР-БАНК"нпб</t>
        </is>
      </c>
      <c r="C2138" t="inlineStr">
        <is>
          <t>інше</t>
        </is>
      </c>
      <c r="D2138" t="inlineStr">
        <is>
          <t>Доходи</t>
        </is>
      </c>
      <c r="E2138" t="inlineStr">
        <is>
          <t>(без привʼязки)</t>
        </is>
      </c>
      <c r="F2138" t="inlineStr">
        <is>
          <t>6</t>
        </is>
      </c>
      <c r="G2138" t="inlineStr">
        <is>
          <t>67</t>
        </is>
      </c>
      <c r="H2138" t="inlineStr">
        <is>
          <t>671</t>
        </is>
      </c>
      <c r="I2138" t="inlineStr">
        <is>
          <t>6715</t>
        </is>
      </c>
      <c r="J2138" t="inlineStr">
        <is>
          <t>Повернення раніше списаної безнадійної нефінансової дебіторської заборгованості банку</t>
        </is>
      </c>
      <c r="K2138" t="inlineStr">
        <is>
          <t>П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381</t>
        </is>
      </c>
      <c r="B2139" t="inlineStr">
        <is>
          <t>АТ "МОТОР-БАНК"нпб</t>
        </is>
      </c>
      <c r="C2139" t="inlineStr">
        <is>
          <t>інше</t>
        </is>
      </c>
      <c r="D2139" t="inlineStr">
        <is>
          <t>Доходи</t>
        </is>
      </c>
      <c r="E2139" t="inlineStr">
        <is>
          <t>(без привʼязки)</t>
        </is>
      </c>
      <c r="F2139" t="inlineStr">
        <is>
          <t>6</t>
        </is>
      </c>
      <c r="G2139" t="inlineStr">
        <is>
          <t>67</t>
        </is>
      </c>
      <c r="H2139" t="inlineStr">
        <is>
          <t>671</t>
        </is>
      </c>
      <c r="I2139" t="inlineStr">
        <is>
          <t>6717</t>
        </is>
      </c>
      <c r="J2139" t="inlineStr">
        <is>
          <t>Повернення раніше списаної безнадійної фінансової дебіторської заборгованості банку</t>
        </is>
      </c>
      <c r="K2139" t="inlineStr">
        <is>
          <t>П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381</t>
        </is>
      </c>
      <c r="B2140" t="inlineStr">
        <is>
          <t>АТ "МОТОР-БАНК"нпб</t>
        </is>
      </c>
      <c r="C2140" t="inlineStr">
        <is>
          <t>інше</t>
        </is>
      </c>
      <c r="D2140" t="inlineStr">
        <is>
          <t>Витрати</t>
        </is>
      </c>
      <c r="E2140" t="inlineStr">
        <is>
          <t>(без привʼязки)</t>
        </is>
      </c>
      <c r="F2140" t="inlineStr">
        <is>
          <t>7</t>
        </is>
      </c>
      <c r="G2140" t="inlineStr">
        <is>
          <t>70</t>
        </is>
      </c>
      <c r="H2140" t="inlineStr">
        <is>
          <t>700</t>
        </is>
      </c>
      <c r="I2140" t="inlineStr">
        <is>
          <t>7003</t>
        </is>
      </c>
      <c r="J2140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K2140" t="inlineStr">
        <is>
          <t>А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381</t>
        </is>
      </c>
      <c r="B2141" t="inlineStr">
        <is>
          <t>АТ "МОТОР-БАНК"нпб</t>
        </is>
      </c>
      <c r="C2141" t="inlineStr">
        <is>
          <t>інше</t>
        </is>
      </c>
      <c r="D2141" t="inlineStr">
        <is>
          <t>Витрати</t>
        </is>
      </c>
      <c r="E2141" t="inlineStr">
        <is>
          <t>(без привʼязки)</t>
        </is>
      </c>
      <c r="F2141" t="inlineStr">
        <is>
          <t>7</t>
        </is>
      </c>
      <c r="G2141" t="inlineStr">
        <is>
          <t>70</t>
        </is>
      </c>
      <c r="H2141" t="inlineStr">
        <is>
          <t>701</t>
        </is>
      </c>
      <c r="I2141" t="inlineStr">
        <is>
          <t>7010</t>
        </is>
      </c>
      <c r="J2141" t="inlineStr">
        <is>
          <t>Процентні витрати за коштами на вимогу інших банків</t>
        </is>
      </c>
      <c r="K2141" t="inlineStr">
        <is>
          <t>А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381</t>
        </is>
      </c>
      <c r="B2142" t="inlineStr">
        <is>
          <t>АТ "МОТОР-БАНК"нпб</t>
        </is>
      </c>
      <c r="C2142" t="inlineStr">
        <is>
          <t>інше</t>
        </is>
      </c>
      <c r="D2142" t="inlineStr">
        <is>
          <t>Витрати</t>
        </is>
      </c>
      <c r="E2142" t="inlineStr">
        <is>
          <t>(без привʼязки)</t>
        </is>
      </c>
      <c r="F2142" t="inlineStr">
        <is>
          <t>7</t>
        </is>
      </c>
      <c r="G2142" t="inlineStr">
        <is>
          <t>70</t>
        </is>
      </c>
      <c r="H2142" t="inlineStr">
        <is>
          <t>701</t>
        </is>
      </c>
      <c r="I2142" t="inlineStr">
        <is>
          <t>7012</t>
        </is>
      </c>
      <c r="J2142" t="inlineStr">
        <is>
          <t>Процентні витрати за строковими вкладами (депозитами) інших банків</t>
        </is>
      </c>
      <c r="K2142" t="inlineStr">
        <is>
          <t>А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381</t>
        </is>
      </c>
      <c r="B2143" t="inlineStr">
        <is>
          <t>АТ "МОТОР-БАНК"нпб</t>
        </is>
      </c>
      <c r="C2143" t="inlineStr">
        <is>
          <t>інше</t>
        </is>
      </c>
      <c r="D2143" t="inlineStr">
        <is>
          <t>Витрати</t>
        </is>
      </c>
      <c r="E2143" t="inlineStr">
        <is>
          <t>(без привʼязки)</t>
        </is>
      </c>
      <c r="F2143" t="inlineStr">
        <is>
          <t>7</t>
        </is>
      </c>
      <c r="G2143" t="inlineStr">
        <is>
          <t>70</t>
        </is>
      </c>
      <c r="H2143" t="inlineStr">
        <is>
          <t>701</t>
        </is>
      </c>
      <c r="I2143" t="inlineStr">
        <is>
          <t>7014</t>
        </is>
      </c>
      <c r="J2143" t="inlineStr">
        <is>
          <t>Процентні витрати за кредитами овернайт, що отримані від інших банків</t>
        </is>
      </c>
      <c r="K2143" t="inlineStr">
        <is>
          <t>А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381</t>
        </is>
      </c>
      <c r="B2144" t="inlineStr">
        <is>
          <t>АТ "МОТОР-БАНК"нпб</t>
        </is>
      </c>
      <c r="C2144" t="inlineStr">
        <is>
          <t>інше</t>
        </is>
      </c>
      <c r="D2144" t="inlineStr">
        <is>
          <t>Витрати</t>
        </is>
      </c>
      <c r="E2144" t="inlineStr">
        <is>
          <t>(без привʼязки)</t>
        </is>
      </c>
      <c r="F2144" t="inlineStr">
        <is>
          <t>7</t>
        </is>
      </c>
      <c r="G2144" t="inlineStr">
        <is>
          <t>70</t>
        </is>
      </c>
      <c r="H2144" t="inlineStr">
        <is>
          <t>701</t>
        </is>
      </c>
      <c r="I2144" t="inlineStr">
        <is>
          <t>7015</t>
        </is>
      </c>
      <c r="J2144" t="inlineStr">
        <is>
          <t>Процентні витрати за кредитами, що отримані від інших банків за операціями репо</t>
        </is>
      </c>
      <c r="K2144" t="inlineStr">
        <is>
          <t>А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381</t>
        </is>
      </c>
      <c r="B2145" t="inlineStr">
        <is>
          <t>АТ "МОТОР-БАНК"нпб</t>
        </is>
      </c>
      <c r="C2145" t="inlineStr">
        <is>
          <t>інше</t>
        </is>
      </c>
      <c r="D2145" t="inlineStr">
        <is>
          <t>Витрати</t>
        </is>
      </c>
      <c r="E2145" t="inlineStr">
        <is>
          <t>(без привʼязки)</t>
        </is>
      </c>
      <c r="F2145" t="inlineStr">
        <is>
          <t>7</t>
        </is>
      </c>
      <c r="G2145" t="inlineStr">
        <is>
          <t>70</t>
        </is>
      </c>
      <c r="H2145" t="inlineStr">
        <is>
          <t>701</t>
        </is>
      </c>
      <c r="I2145" t="inlineStr">
        <is>
          <t>7016</t>
        </is>
      </c>
      <c r="J2145" t="inlineStr">
        <is>
          <t>Процентні витрати за кредитами овердрафт, що отримані від інших банків</t>
        </is>
      </c>
      <c r="K2145" t="inlineStr">
        <is>
          <t>А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381</t>
        </is>
      </c>
      <c r="B2146" t="inlineStr">
        <is>
          <t>АТ "МОТОР-БАНК"нпб</t>
        </is>
      </c>
      <c r="C2146" t="inlineStr">
        <is>
          <t>інше</t>
        </is>
      </c>
      <c r="D2146" t="inlineStr">
        <is>
          <t>Витрати</t>
        </is>
      </c>
      <c r="E2146" t="inlineStr">
        <is>
          <t>(без привʼязки)</t>
        </is>
      </c>
      <c r="F2146" t="inlineStr">
        <is>
          <t>7</t>
        </is>
      </c>
      <c r="G2146" t="inlineStr">
        <is>
          <t>70</t>
        </is>
      </c>
      <c r="H2146" t="inlineStr">
        <is>
          <t>701</t>
        </is>
      </c>
      <c r="I2146" t="inlineStr">
        <is>
          <t>7017</t>
        </is>
      </c>
      <c r="J2146" t="inlineStr">
        <is>
          <t>Процентні витрати за іншими кредитами, що отримані від інших банків</t>
        </is>
      </c>
      <c r="K2146" t="inlineStr">
        <is>
          <t>А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381</t>
        </is>
      </c>
      <c r="B2147" t="inlineStr">
        <is>
          <t>АТ "МОТОР-БАНК"нпб</t>
        </is>
      </c>
      <c r="C2147" t="inlineStr">
        <is>
          <t>інше</t>
        </is>
      </c>
      <c r="D2147" t="inlineStr">
        <is>
          <t>Витрати</t>
        </is>
      </c>
      <c r="E2147" t="inlineStr">
        <is>
          <t>(без привʼязки)</t>
        </is>
      </c>
      <c r="F2147" t="inlineStr">
        <is>
          <t>7</t>
        </is>
      </c>
      <c r="G2147" t="inlineStr">
        <is>
          <t>70</t>
        </is>
      </c>
      <c r="H2147" t="inlineStr">
        <is>
          <t>702</t>
        </is>
      </c>
      <c r="I2147" t="inlineStr">
        <is>
          <t>7020</t>
        </is>
      </c>
      <c r="J214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2147" t="inlineStr">
        <is>
          <t>А</t>
        </is>
      </c>
      <c r="L2147" t="n">
        <v>17.47327</v>
      </c>
      <c r="M2147" t="n">
        <v>17.47327</v>
      </c>
      <c r="N2147" t="n">
        <v>0</v>
      </c>
      <c r="O2147" t="n">
        <v>0</v>
      </c>
      <c r="P2147" t="n">
        <v>0</v>
      </c>
      <c r="Q2147" t="n">
        <v>0</v>
      </c>
      <c r="R2147" t="n">
        <v>72.28528</v>
      </c>
      <c r="S2147" t="n">
        <v>72.28528</v>
      </c>
      <c r="T2147" t="n">
        <v>0</v>
      </c>
    </row>
    <row r="2148">
      <c r="A2148" t="inlineStr">
        <is>
          <t>381</t>
        </is>
      </c>
      <c r="B2148" t="inlineStr">
        <is>
          <t>АТ "МОТОР-БАНК"нпб</t>
        </is>
      </c>
      <c r="C2148" t="inlineStr">
        <is>
          <t>інше</t>
        </is>
      </c>
      <c r="D2148" t="inlineStr">
        <is>
          <t>Витрати</t>
        </is>
      </c>
      <c r="E2148" t="inlineStr">
        <is>
          <t>(без привʼязки)</t>
        </is>
      </c>
      <c r="F2148" t="inlineStr">
        <is>
          <t>7</t>
        </is>
      </c>
      <c r="G2148" t="inlineStr">
        <is>
          <t>70</t>
        </is>
      </c>
      <c r="H2148" t="inlineStr">
        <is>
          <t>702</t>
        </is>
      </c>
      <c r="I2148" t="inlineStr">
        <is>
          <t>7020</t>
        </is>
      </c>
      <c r="J2148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2148" t="inlineStr">
        <is>
          <t>П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381</t>
        </is>
      </c>
      <c r="B2149" t="inlineStr">
        <is>
          <t>АТ "МОТОР-БАНК"нпб</t>
        </is>
      </c>
      <c r="C2149" t="inlineStr">
        <is>
          <t>інше</t>
        </is>
      </c>
      <c r="D2149" t="inlineStr">
        <is>
          <t>Витрати</t>
        </is>
      </c>
      <c r="E2149" t="inlineStr">
        <is>
          <t>(без привʼязки)</t>
        </is>
      </c>
      <c r="F2149" t="inlineStr">
        <is>
          <t>7</t>
        </is>
      </c>
      <c r="G2149" t="inlineStr">
        <is>
          <t>70</t>
        </is>
      </c>
      <c r="H2149" t="inlineStr">
        <is>
          <t>702</t>
        </is>
      </c>
      <c r="I2149" t="inlineStr">
        <is>
          <t>7021</t>
        </is>
      </c>
      <c r="J214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2149" t="inlineStr">
        <is>
          <t>А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381</t>
        </is>
      </c>
      <c r="B2150" t="inlineStr">
        <is>
          <t>АТ "МОТОР-БАНК"нпб</t>
        </is>
      </c>
      <c r="C2150" t="inlineStr">
        <is>
          <t>інше</t>
        </is>
      </c>
      <c r="D2150" t="inlineStr">
        <is>
          <t>Витрати</t>
        </is>
      </c>
      <c r="E2150" t="inlineStr">
        <is>
          <t>(без привʼязки)</t>
        </is>
      </c>
      <c r="F2150" t="inlineStr">
        <is>
          <t>7</t>
        </is>
      </c>
      <c r="G2150" t="inlineStr">
        <is>
          <t>70</t>
        </is>
      </c>
      <c r="H2150" t="inlineStr">
        <is>
          <t>702</t>
        </is>
      </c>
      <c r="I2150" t="inlineStr">
        <is>
          <t>7021</t>
        </is>
      </c>
      <c r="J215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2150" t="inlineStr">
        <is>
          <t>П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381</t>
        </is>
      </c>
      <c r="B2151" t="inlineStr">
        <is>
          <t>АТ "МОТОР-БАНК"нпб</t>
        </is>
      </c>
      <c r="C2151" t="inlineStr">
        <is>
          <t>інше</t>
        </is>
      </c>
      <c r="D2151" t="inlineStr">
        <is>
          <t>Витрати</t>
        </is>
      </c>
      <c r="E2151" t="inlineStr">
        <is>
          <t>(без привʼязки)</t>
        </is>
      </c>
      <c r="F2151" t="inlineStr">
        <is>
          <t>7</t>
        </is>
      </c>
      <c r="G2151" t="inlineStr">
        <is>
          <t>70</t>
        </is>
      </c>
      <c r="H2151" t="inlineStr">
        <is>
          <t>702</t>
        </is>
      </c>
      <c r="I2151" t="inlineStr">
        <is>
          <t>7028</t>
        </is>
      </c>
      <c r="J2151" t="inlineStr">
        <is>
          <t xml:space="preserve">Процентні витрати за орендним зобов'язанням орендаря </t>
        </is>
      </c>
      <c r="K2151" t="inlineStr">
        <is>
          <t>А</t>
        </is>
      </c>
      <c r="L2151" t="n">
        <v>119.0125</v>
      </c>
      <c r="M2151" t="n">
        <v>119.0125</v>
      </c>
      <c r="N2151" t="n">
        <v>0</v>
      </c>
      <c r="O2151" t="n">
        <v>0</v>
      </c>
      <c r="P2151" t="n">
        <v>0</v>
      </c>
      <c r="Q2151" t="n">
        <v>0</v>
      </c>
      <c r="R2151" t="n">
        <v>284.02468</v>
      </c>
      <c r="S2151" t="n">
        <v>284.02468</v>
      </c>
      <c r="T2151" t="n">
        <v>0</v>
      </c>
    </row>
    <row r="2152">
      <c r="A2152" t="inlineStr">
        <is>
          <t>381</t>
        </is>
      </c>
      <c r="B2152" t="inlineStr">
        <is>
          <t>АТ "МОТОР-БАНК"нпб</t>
        </is>
      </c>
      <c r="C2152" t="inlineStr">
        <is>
          <t>інше</t>
        </is>
      </c>
      <c r="D2152" t="inlineStr">
        <is>
          <t>Витрати</t>
        </is>
      </c>
      <c r="E2152" t="inlineStr">
        <is>
          <t>(без привʼязки)</t>
        </is>
      </c>
      <c r="F2152" t="inlineStr">
        <is>
          <t>7</t>
        </is>
      </c>
      <c r="G2152" t="inlineStr">
        <is>
          <t>70</t>
        </is>
      </c>
      <c r="H2152" t="inlineStr">
        <is>
          <t>702</t>
        </is>
      </c>
      <c r="I2152" t="inlineStr">
        <is>
          <t>7028</t>
        </is>
      </c>
      <c r="J2152" t="inlineStr">
        <is>
          <t xml:space="preserve">Процентні витрати за орендним зобов'язанням орендаря </t>
        </is>
      </c>
      <c r="K2152" t="inlineStr">
        <is>
          <t>П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381</t>
        </is>
      </c>
      <c r="B2153" t="inlineStr">
        <is>
          <t>АТ "МОТОР-БАНК"нпб</t>
        </is>
      </c>
      <c r="C2153" t="inlineStr">
        <is>
          <t>інше</t>
        </is>
      </c>
      <c r="D2153" t="inlineStr">
        <is>
          <t>Витрати</t>
        </is>
      </c>
      <c r="E2153" t="inlineStr">
        <is>
          <t>(без привʼязки)</t>
        </is>
      </c>
      <c r="F2153" t="inlineStr">
        <is>
          <t>7</t>
        </is>
      </c>
      <c r="G2153" t="inlineStr">
        <is>
          <t>70</t>
        </is>
      </c>
      <c r="H2153" t="inlineStr">
        <is>
          <t>703</t>
        </is>
      </c>
      <c r="I2153" t="inlineStr">
        <is>
          <t>7030</t>
        </is>
      </c>
      <c r="J2153" t="inlineStr">
        <is>
          <t>Процентні витрати за коштами бюджету та позабюджетних фондів України</t>
        </is>
      </c>
      <c r="K2153" t="inlineStr">
        <is>
          <t>А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381</t>
        </is>
      </c>
      <c r="B2154" t="inlineStr">
        <is>
          <t>АТ "МОТОР-БАНК"нпб</t>
        </is>
      </c>
      <c r="C2154" t="inlineStr">
        <is>
          <t>інше</t>
        </is>
      </c>
      <c r="D2154" t="inlineStr">
        <is>
          <t>Витрати</t>
        </is>
      </c>
      <c r="E2154" t="inlineStr">
        <is>
          <t>(без привʼязки)</t>
        </is>
      </c>
      <c r="F2154" t="inlineStr">
        <is>
          <t>7</t>
        </is>
      </c>
      <c r="G2154" t="inlineStr">
        <is>
          <t>70</t>
        </is>
      </c>
      <c r="H2154" t="inlineStr">
        <is>
          <t>704</t>
        </is>
      </c>
      <c r="I2154" t="inlineStr">
        <is>
          <t>7040</t>
        </is>
      </c>
      <c r="J2154" t="inlineStr">
        <is>
          <t>Процентні витрати за коштами на вимогу фізичних осіб</t>
        </is>
      </c>
      <c r="K2154" t="inlineStr">
        <is>
          <t>А</t>
        </is>
      </c>
      <c r="L2154" t="n">
        <v>37.29359</v>
      </c>
      <c r="M2154" t="n">
        <v>37.29359</v>
      </c>
      <c r="N2154" t="n">
        <v>0</v>
      </c>
      <c r="O2154" t="n">
        <v>0</v>
      </c>
      <c r="P2154" t="n">
        <v>0</v>
      </c>
      <c r="Q2154" t="n">
        <v>0</v>
      </c>
      <c r="R2154" t="n">
        <v>94.16226</v>
      </c>
      <c r="S2154" t="n">
        <v>94.16226</v>
      </c>
      <c r="T2154" t="n">
        <v>0</v>
      </c>
    </row>
    <row r="2155">
      <c r="A2155" t="inlineStr">
        <is>
          <t>381</t>
        </is>
      </c>
      <c r="B2155" t="inlineStr">
        <is>
          <t>АТ "МОТОР-БАНК"нпб</t>
        </is>
      </c>
      <c r="C2155" t="inlineStr">
        <is>
          <t>інше</t>
        </is>
      </c>
      <c r="D2155" t="inlineStr">
        <is>
          <t>Витрати</t>
        </is>
      </c>
      <c r="E2155" t="inlineStr">
        <is>
          <t>(без привʼязки)</t>
        </is>
      </c>
      <c r="F2155" t="inlineStr">
        <is>
          <t>7</t>
        </is>
      </c>
      <c r="G2155" t="inlineStr">
        <is>
          <t>70</t>
        </is>
      </c>
      <c r="H2155" t="inlineStr">
        <is>
          <t>704</t>
        </is>
      </c>
      <c r="I2155" t="inlineStr">
        <is>
          <t>7040</t>
        </is>
      </c>
      <c r="J2155" t="inlineStr">
        <is>
          <t>Процентні витрати за коштами на вимогу фізичних осіб</t>
        </is>
      </c>
      <c r="K2155" t="inlineStr">
        <is>
          <t>П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381</t>
        </is>
      </c>
      <c r="B2156" t="inlineStr">
        <is>
          <t>АТ "МОТОР-БАНК"нпб</t>
        </is>
      </c>
      <c r="C2156" t="inlineStr">
        <is>
          <t>інше</t>
        </is>
      </c>
      <c r="D2156" t="inlineStr">
        <is>
          <t>Витрати</t>
        </is>
      </c>
      <c r="E2156" t="inlineStr">
        <is>
          <t>(без привʼязки)</t>
        </is>
      </c>
      <c r="F2156" t="inlineStr">
        <is>
          <t>7</t>
        </is>
      </c>
      <c r="G2156" t="inlineStr">
        <is>
          <t>70</t>
        </is>
      </c>
      <c r="H2156" t="inlineStr">
        <is>
          <t>704</t>
        </is>
      </c>
      <c r="I2156" t="inlineStr">
        <is>
          <t>7041</t>
        </is>
      </c>
      <c r="J2156" t="inlineStr">
        <is>
          <t>Процентні витрати за строковими коштами фізичних осіб</t>
        </is>
      </c>
      <c r="K2156" t="inlineStr">
        <is>
          <t>А</t>
        </is>
      </c>
      <c r="L2156" t="n">
        <v>130.00275</v>
      </c>
      <c r="M2156" t="n">
        <v>130.00275</v>
      </c>
      <c r="N2156" t="n">
        <v>0</v>
      </c>
      <c r="O2156" t="n">
        <v>0.53692</v>
      </c>
      <c r="P2156" t="n">
        <v>0.53692</v>
      </c>
      <c r="Q2156" t="n">
        <v>0</v>
      </c>
      <c r="R2156" t="n">
        <v>360.88671</v>
      </c>
      <c r="S2156" t="n">
        <v>360.88671</v>
      </c>
      <c r="T2156" t="n">
        <v>0</v>
      </c>
    </row>
    <row r="2157">
      <c r="A2157" t="inlineStr">
        <is>
          <t>381</t>
        </is>
      </c>
      <c r="B2157" t="inlineStr">
        <is>
          <t>АТ "МОТОР-БАНК"нпб</t>
        </is>
      </c>
      <c r="C2157" t="inlineStr">
        <is>
          <t>інше</t>
        </is>
      </c>
      <c r="D2157" t="inlineStr">
        <is>
          <t>Витрати</t>
        </is>
      </c>
      <c r="E2157" t="inlineStr">
        <is>
          <t>(без привʼязки)</t>
        </is>
      </c>
      <c r="F2157" t="inlineStr">
        <is>
          <t>7</t>
        </is>
      </c>
      <c r="G2157" t="inlineStr">
        <is>
          <t>70</t>
        </is>
      </c>
      <c r="H2157" t="inlineStr">
        <is>
          <t>704</t>
        </is>
      </c>
      <c r="I2157" t="inlineStr">
        <is>
          <t>7041</t>
        </is>
      </c>
      <c r="J2157" t="inlineStr">
        <is>
          <t>Процентні витрати за строковими коштами фізичних осіб</t>
        </is>
      </c>
      <c r="K2157" t="inlineStr">
        <is>
          <t>П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381</t>
        </is>
      </c>
      <c r="B2158" t="inlineStr">
        <is>
          <t>АТ "МОТОР-БАНК"нпб</t>
        </is>
      </c>
      <c r="C2158" t="inlineStr">
        <is>
          <t>інше</t>
        </is>
      </c>
      <c r="D2158" t="inlineStr">
        <is>
          <t>Витрати</t>
        </is>
      </c>
      <c r="E2158" t="inlineStr">
        <is>
          <t>(без привʼязки)</t>
        </is>
      </c>
      <c r="F2158" t="inlineStr">
        <is>
          <t>7</t>
        </is>
      </c>
      <c r="G2158" t="inlineStr">
        <is>
          <t>70</t>
        </is>
      </c>
      <c r="H2158" t="inlineStr">
        <is>
          <t>704</t>
        </is>
      </c>
      <c r="I2158" t="inlineStr">
        <is>
          <t>7048</t>
        </is>
      </c>
      <c r="J2158" t="inlineStr">
        <is>
          <t>Процентні витрати за орендним зобов’язанням орендаря перед фізичними особами</t>
        </is>
      </c>
      <c r="K2158" t="inlineStr">
        <is>
          <t>А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381</t>
        </is>
      </c>
      <c r="B2159" t="inlineStr">
        <is>
          <t>АТ "МОТОР-БАНК"нпб</t>
        </is>
      </c>
      <c r="C2159" t="inlineStr">
        <is>
          <t>інше</t>
        </is>
      </c>
      <c r="D2159" t="inlineStr">
        <is>
          <t>Витрати</t>
        </is>
      </c>
      <c r="E2159" t="inlineStr">
        <is>
          <t>(без привʼязки)</t>
        </is>
      </c>
      <c r="F2159" t="inlineStr">
        <is>
          <t>7</t>
        </is>
      </c>
      <c r="G2159" t="inlineStr">
        <is>
          <t>70</t>
        </is>
      </c>
      <c r="H2159" t="inlineStr">
        <is>
          <t>706</t>
        </is>
      </c>
      <c r="I2159" t="inlineStr">
        <is>
          <t>7060</t>
        </is>
      </c>
      <c r="J2159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2159" t="inlineStr">
        <is>
          <t>А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381</t>
        </is>
      </c>
      <c r="B2160" t="inlineStr">
        <is>
          <t>АТ "МОТОР-БАНК"нпб</t>
        </is>
      </c>
      <c r="C2160" t="inlineStr">
        <is>
          <t>інше</t>
        </is>
      </c>
      <c r="D2160" t="inlineStr">
        <is>
          <t>Витрати</t>
        </is>
      </c>
      <c r="E2160" t="inlineStr">
        <is>
          <t>(без привʼязки)</t>
        </is>
      </c>
      <c r="F2160" t="inlineStr">
        <is>
          <t>7</t>
        </is>
      </c>
      <c r="G2160" t="inlineStr">
        <is>
          <t>70</t>
        </is>
      </c>
      <c r="H2160" t="inlineStr">
        <is>
          <t>706</t>
        </is>
      </c>
      <c r="I2160" t="inlineStr">
        <is>
          <t>7060</t>
        </is>
      </c>
      <c r="J2160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2160" t="inlineStr">
        <is>
          <t>П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381</t>
        </is>
      </c>
      <c r="B2161" t="inlineStr">
        <is>
          <t>АТ "МОТОР-БАНК"нпб</t>
        </is>
      </c>
      <c r="C2161" t="inlineStr">
        <is>
          <t>інше</t>
        </is>
      </c>
      <c r="D2161" t="inlineStr">
        <is>
          <t>Витрати</t>
        </is>
      </c>
      <c r="E2161" t="inlineStr">
        <is>
          <t>(без привʼязки)</t>
        </is>
      </c>
      <c r="F2161" t="inlineStr">
        <is>
          <t>7</t>
        </is>
      </c>
      <c r="G2161" t="inlineStr">
        <is>
          <t>70</t>
        </is>
      </c>
      <c r="H2161" t="inlineStr">
        <is>
          <t>707</t>
        </is>
      </c>
      <c r="I2161" t="inlineStr">
        <is>
          <t>7070</t>
        </is>
      </c>
      <c r="J2161" t="inlineStr">
        <is>
          <t>Процентні витрати за коштами на вимогу небанківських фінансових установ</t>
        </is>
      </c>
      <c r="K2161" t="inlineStr">
        <is>
          <t>А</t>
        </is>
      </c>
      <c r="L2161" t="n">
        <v>0.21909</v>
      </c>
      <c r="M2161" t="n">
        <v>0.21909</v>
      </c>
      <c r="N2161" t="n">
        <v>0</v>
      </c>
      <c r="O2161" t="n">
        <v>0</v>
      </c>
      <c r="P2161" t="n">
        <v>0</v>
      </c>
      <c r="Q2161" t="n">
        <v>0</v>
      </c>
      <c r="R2161" t="n">
        <v>22.01558</v>
      </c>
      <c r="S2161" t="n">
        <v>22.01558</v>
      </c>
      <c r="T2161" t="n">
        <v>0</v>
      </c>
    </row>
    <row r="2162">
      <c r="A2162" t="inlineStr">
        <is>
          <t>381</t>
        </is>
      </c>
      <c r="B2162" t="inlineStr">
        <is>
          <t>АТ "МОТОР-БАНК"нпб</t>
        </is>
      </c>
      <c r="C2162" t="inlineStr">
        <is>
          <t>інше</t>
        </is>
      </c>
      <c r="D2162" t="inlineStr">
        <is>
          <t>Витрати</t>
        </is>
      </c>
      <c r="E2162" t="inlineStr">
        <is>
          <t>(без привʼязки)</t>
        </is>
      </c>
      <c r="F2162" t="inlineStr">
        <is>
          <t>7</t>
        </is>
      </c>
      <c r="G2162" t="inlineStr">
        <is>
          <t>70</t>
        </is>
      </c>
      <c r="H2162" t="inlineStr">
        <is>
          <t>707</t>
        </is>
      </c>
      <c r="I2162" t="inlineStr">
        <is>
          <t>7070</t>
        </is>
      </c>
      <c r="J2162" t="inlineStr">
        <is>
          <t>Процентні витрати за коштами на вимогу небанківських фінансових установ</t>
        </is>
      </c>
      <c r="K2162" t="inlineStr">
        <is>
          <t>П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381</t>
        </is>
      </c>
      <c r="B2163" t="inlineStr">
        <is>
          <t>АТ "МОТОР-БАНК"нпб</t>
        </is>
      </c>
      <c r="C2163" t="inlineStr">
        <is>
          <t>інше</t>
        </is>
      </c>
      <c r="D2163" t="inlineStr">
        <is>
          <t>Витрати</t>
        </is>
      </c>
      <c r="E2163" t="inlineStr">
        <is>
          <t>(без привʼязки)</t>
        </is>
      </c>
      <c r="F2163" t="inlineStr">
        <is>
          <t>7</t>
        </is>
      </c>
      <c r="G2163" t="inlineStr">
        <is>
          <t>70</t>
        </is>
      </c>
      <c r="H2163" t="inlineStr">
        <is>
          <t>707</t>
        </is>
      </c>
      <c r="I2163" t="inlineStr">
        <is>
          <t>7071</t>
        </is>
      </c>
      <c r="J2163" t="inlineStr">
        <is>
          <t>Процентні витрати за строковими коштами небанківських фінансових установ</t>
        </is>
      </c>
      <c r="K2163" t="inlineStr">
        <is>
          <t>А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381</t>
        </is>
      </c>
      <c r="B2164" t="inlineStr">
        <is>
          <t>АТ "МОТОР-БАНК"нпб</t>
        </is>
      </c>
      <c r="C2164" t="inlineStr">
        <is>
          <t>інше</t>
        </is>
      </c>
      <c r="D2164" t="inlineStr">
        <is>
          <t>Витрати</t>
        </is>
      </c>
      <c r="E2164" t="inlineStr">
        <is>
          <t>(без привʼязки)</t>
        </is>
      </c>
      <c r="F2164" t="inlineStr">
        <is>
          <t>7</t>
        </is>
      </c>
      <c r="G2164" t="inlineStr">
        <is>
          <t>70</t>
        </is>
      </c>
      <c r="H2164" t="inlineStr">
        <is>
          <t>707</t>
        </is>
      </c>
      <c r="I2164" t="inlineStr">
        <is>
          <t>7071</t>
        </is>
      </c>
      <c r="J2164" t="inlineStr">
        <is>
          <t>Процентні витрати за строковими коштами небанківських фінансових установ</t>
        </is>
      </c>
      <c r="K2164" t="inlineStr">
        <is>
          <t>П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381</t>
        </is>
      </c>
      <c r="B2165" t="inlineStr">
        <is>
          <t>АТ "МОТОР-БАНК"нпб</t>
        </is>
      </c>
      <c r="C2165" t="inlineStr">
        <is>
          <t>інше</t>
        </is>
      </c>
      <c r="D2165" t="inlineStr">
        <is>
          <t>Витрати</t>
        </is>
      </c>
      <c r="E2165" t="inlineStr">
        <is>
          <t>(без привʼязки)</t>
        </is>
      </c>
      <c r="F2165" t="inlineStr">
        <is>
          <t>7</t>
        </is>
      </c>
      <c r="G2165" t="inlineStr">
        <is>
          <t>71</t>
        </is>
      </c>
      <c r="H2165" t="inlineStr">
        <is>
          <t>712</t>
        </is>
      </c>
      <c r="I2165" t="inlineStr">
        <is>
          <t>7120</t>
        </is>
      </c>
      <c r="J216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K2165" t="inlineStr">
        <is>
          <t>А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381</t>
        </is>
      </c>
      <c r="B2166" t="inlineStr">
        <is>
          <t>АТ "МОТОР-БАНК"нпб</t>
        </is>
      </c>
      <c r="C2166" t="inlineStr">
        <is>
          <t>інше</t>
        </is>
      </c>
      <c r="D2166" t="inlineStr">
        <is>
          <t>Витрати</t>
        </is>
      </c>
      <c r="E2166" t="inlineStr">
        <is>
          <t>(без привʼязки)</t>
        </is>
      </c>
      <c r="F2166" t="inlineStr">
        <is>
          <t>7</t>
        </is>
      </c>
      <c r="G2166" t="inlineStr">
        <is>
          <t>71</t>
        </is>
      </c>
      <c r="H2166" t="inlineStr">
        <is>
          <t>712</t>
        </is>
      </c>
      <c r="I2166" t="inlineStr">
        <is>
          <t>7122</t>
        </is>
      </c>
      <c r="J216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2166" t="inlineStr">
        <is>
          <t>А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381</t>
        </is>
      </c>
      <c r="B2167" t="inlineStr">
        <is>
          <t>АТ "МОТОР-БАНК"нпб</t>
        </is>
      </c>
      <c r="C2167" t="inlineStr">
        <is>
          <t>інше</t>
        </is>
      </c>
      <c r="D2167" t="inlineStr">
        <is>
          <t>Витрати</t>
        </is>
      </c>
      <c r="E2167" t="inlineStr">
        <is>
          <t>(без привʼязки)</t>
        </is>
      </c>
      <c r="F2167" t="inlineStr">
        <is>
          <t>7</t>
        </is>
      </c>
      <c r="G2167" t="inlineStr">
        <is>
          <t>71</t>
        </is>
      </c>
      <c r="H2167" t="inlineStr">
        <is>
          <t>712</t>
        </is>
      </c>
      <c r="I2167" t="inlineStr">
        <is>
          <t>7122</t>
        </is>
      </c>
      <c r="J216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2167" t="inlineStr">
        <is>
          <t>П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381</t>
        </is>
      </c>
      <c r="B2168" t="inlineStr">
        <is>
          <t>АТ "МОТОР-БАНК"нпб</t>
        </is>
      </c>
      <c r="C2168" t="inlineStr">
        <is>
          <t>інше</t>
        </is>
      </c>
      <c r="D2168" t="inlineStr">
        <is>
          <t>Витрати</t>
        </is>
      </c>
      <c r="E2168" t="inlineStr">
        <is>
          <t>(без привʼязки)</t>
        </is>
      </c>
      <c r="F2168" t="inlineStr">
        <is>
          <t>7</t>
        </is>
      </c>
      <c r="G2168" t="inlineStr">
        <is>
          <t>71</t>
        </is>
      </c>
      <c r="H2168" t="inlineStr">
        <is>
          <t>714</t>
        </is>
      </c>
      <c r="I2168" t="inlineStr">
        <is>
          <t>7140</t>
        </is>
      </c>
      <c r="J2168" t="inlineStr">
        <is>
          <t>Процентні витрати за субординованим боргом</t>
        </is>
      </c>
      <c r="K2168" t="inlineStr">
        <is>
          <t>А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381</t>
        </is>
      </c>
      <c r="B2169" t="inlineStr">
        <is>
          <t>АТ "МОТОР-БАНК"нпб</t>
        </is>
      </c>
      <c r="C2169" t="inlineStr">
        <is>
          <t>інше</t>
        </is>
      </c>
      <c r="D2169" t="inlineStr">
        <is>
          <t>Витрати</t>
        </is>
      </c>
      <c r="E2169" t="inlineStr">
        <is>
          <t>(без привʼязки)</t>
        </is>
      </c>
      <c r="F2169" t="inlineStr">
        <is>
          <t>7</t>
        </is>
      </c>
      <c r="G2169" t="inlineStr">
        <is>
          <t>71</t>
        </is>
      </c>
      <c r="H2169" t="inlineStr">
        <is>
          <t>714</t>
        </is>
      </c>
      <c r="I2169" t="inlineStr">
        <is>
          <t>7140</t>
        </is>
      </c>
      <c r="J2169" t="inlineStr">
        <is>
          <t>Процентні витрати за субординованим боргом</t>
        </is>
      </c>
      <c r="K2169" t="inlineStr">
        <is>
          <t>П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381</t>
        </is>
      </c>
      <c r="B2170" t="inlineStr">
        <is>
          <t>АТ "МОТОР-БАНК"нпб</t>
        </is>
      </c>
      <c r="C2170" t="inlineStr">
        <is>
          <t>інше</t>
        </is>
      </c>
      <c r="D2170" t="inlineStr">
        <is>
          <t>Витрати</t>
        </is>
      </c>
      <c r="E2170" t="inlineStr">
        <is>
          <t>(без привʼязки)</t>
        </is>
      </c>
      <c r="F2170" t="inlineStr">
        <is>
          <t>7</t>
        </is>
      </c>
      <c r="G2170" t="inlineStr">
        <is>
          <t>71</t>
        </is>
      </c>
      <c r="H2170" t="inlineStr">
        <is>
          <t>714</t>
        </is>
      </c>
      <c r="I2170" t="inlineStr">
        <is>
          <t>7141</t>
        </is>
      </c>
      <c r="J2170" t="inlineStr">
        <is>
          <t>Інші процентні витрати</t>
        </is>
      </c>
      <c r="K2170" t="inlineStr">
        <is>
          <t>А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381</t>
        </is>
      </c>
      <c r="B2171" t="inlineStr">
        <is>
          <t>АТ "МОТОР-БАНК"нпб</t>
        </is>
      </c>
      <c r="C2171" t="inlineStr">
        <is>
          <t>інше</t>
        </is>
      </c>
      <c r="D2171" t="inlineStr">
        <is>
          <t>Витрати</t>
        </is>
      </c>
      <c r="E2171" t="inlineStr">
        <is>
          <t>(без привʼязки)</t>
        </is>
      </c>
      <c r="F2171" t="inlineStr">
        <is>
          <t>7</t>
        </is>
      </c>
      <c r="G2171" t="inlineStr">
        <is>
          <t>71</t>
        </is>
      </c>
      <c r="H2171" t="inlineStr">
        <is>
          <t>714</t>
        </is>
      </c>
      <c r="I2171" t="inlineStr">
        <is>
          <t>7142</t>
        </is>
      </c>
      <c r="J2171" t="inlineStr">
        <is>
          <t>Процентні витрати за капітальним інструментом з умовами списання/конверсії</t>
        </is>
      </c>
      <c r="K2171" t="inlineStr">
        <is>
          <t>А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381</t>
        </is>
      </c>
      <c r="B2172" t="inlineStr">
        <is>
          <t>АТ "МОТОР-БАНК"нпб</t>
        </is>
      </c>
      <c r="C2172" t="inlineStr">
        <is>
          <t>інше</t>
        </is>
      </c>
      <c r="D2172" t="inlineStr">
        <is>
          <t>Витрати</t>
        </is>
      </c>
      <c r="E2172" t="inlineStr">
        <is>
          <t>(без привʼязки)</t>
        </is>
      </c>
      <c r="F2172" t="inlineStr">
        <is>
          <t>7</t>
        </is>
      </c>
      <c r="G2172" t="inlineStr">
        <is>
          <t>73</t>
        </is>
      </c>
      <c r="H2172" t="inlineStr">
        <is>
          <t>730</t>
        </is>
      </c>
      <c r="I2172" t="inlineStr">
        <is>
          <t>7300</t>
        </is>
      </c>
      <c r="J2172" t="inlineStr">
        <is>
          <t>Витрати на СЕП</t>
        </is>
      </c>
      <c r="K2172" t="inlineStr">
        <is>
          <t>А</t>
        </is>
      </c>
      <c r="L2172" t="n">
        <v>31.06655</v>
      </c>
      <c r="M2172" t="n">
        <v>31.06655</v>
      </c>
      <c r="N2172" t="n">
        <v>0</v>
      </c>
      <c r="O2172" t="n">
        <v>0</v>
      </c>
      <c r="P2172" t="n">
        <v>0</v>
      </c>
      <c r="Q2172" t="n">
        <v>0</v>
      </c>
      <c r="R2172" t="n">
        <v>62.63845</v>
      </c>
      <c r="S2172" t="n">
        <v>62.63845</v>
      </c>
      <c r="T2172" t="n">
        <v>0</v>
      </c>
    </row>
    <row r="2173">
      <c r="A2173" t="inlineStr">
        <is>
          <t>381</t>
        </is>
      </c>
      <c r="B2173" t="inlineStr">
        <is>
          <t>АТ "МОТОР-БАНК"нпб</t>
        </is>
      </c>
      <c r="C2173" t="inlineStr">
        <is>
          <t>інше</t>
        </is>
      </c>
      <c r="D2173" t="inlineStr">
        <is>
          <t>Витрати</t>
        </is>
      </c>
      <c r="E2173" t="inlineStr">
        <is>
          <t>(без привʼязки)</t>
        </is>
      </c>
      <c r="F2173" t="inlineStr">
        <is>
          <t>7</t>
        </is>
      </c>
      <c r="G2173" t="inlineStr">
        <is>
          <t>73</t>
        </is>
      </c>
      <c r="H2173" t="inlineStr">
        <is>
          <t>730</t>
        </is>
      </c>
      <c r="I2173" t="inlineStr">
        <is>
          <t>7301</t>
        </is>
      </c>
      <c r="J2173" t="inlineStr">
        <is>
          <t>Витрати на інші системи банківського зв'язку</t>
        </is>
      </c>
      <c r="K2173" t="inlineStr">
        <is>
          <t>А</t>
        </is>
      </c>
      <c r="L2173" t="n">
        <v>329.91003</v>
      </c>
      <c r="M2173" t="n">
        <v>329.91003</v>
      </c>
      <c r="N2173" t="n">
        <v>0</v>
      </c>
      <c r="O2173" t="n">
        <v>0</v>
      </c>
      <c r="P2173" t="n">
        <v>0</v>
      </c>
      <c r="Q2173" t="n">
        <v>0</v>
      </c>
      <c r="R2173" t="n">
        <v>535.07886</v>
      </c>
      <c r="S2173" t="n">
        <v>535.07886</v>
      </c>
      <c r="T2173" t="n">
        <v>0</v>
      </c>
    </row>
    <row r="2174">
      <c r="A2174" t="inlineStr">
        <is>
          <t>381</t>
        </is>
      </c>
      <c r="B2174" t="inlineStr">
        <is>
          <t>АТ "МОТОР-БАНК"нпб</t>
        </is>
      </c>
      <c r="C2174" t="inlineStr">
        <is>
          <t>інше</t>
        </is>
      </c>
      <c r="D2174" t="inlineStr">
        <is>
          <t>Витрати</t>
        </is>
      </c>
      <c r="E2174" t="inlineStr">
        <is>
          <t>(без привʼязки)</t>
        </is>
      </c>
      <c r="F2174" t="inlineStr">
        <is>
          <t>7</t>
        </is>
      </c>
      <c r="G2174" t="inlineStr">
        <is>
          <t>73</t>
        </is>
      </c>
      <c r="H2174" t="inlineStr">
        <is>
          <t>732</t>
        </is>
      </c>
      <c r="I2174" t="inlineStr">
        <is>
          <t>7320</t>
        </is>
      </c>
      <c r="J2174" t="inlineStr">
        <is>
          <t>Витрати від модифікації фінансових активів</t>
        </is>
      </c>
      <c r="K2174" t="inlineStr">
        <is>
          <t>А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381</t>
        </is>
      </c>
      <c r="B2175" t="inlineStr">
        <is>
          <t>АТ "МОТОР-БАНК"нпб</t>
        </is>
      </c>
      <c r="C2175" t="inlineStr">
        <is>
          <t>інше</t>
        </is>
      </c>
      <c r="D2175" t="inlineStr">
        <is>
          <t>Витрати</t>
        </is>
      </c>
      <c r="E2175" t="inlineStr">
        <is>
          <t>(без привʼязки)</t>
        </is>
      </c>
      <c r="F2175" t="inlineStr">
        <is>
          <t>7</t>
        </is>
      </c>
      <c r="G2175" t="inlineStr">
        <is>
          <t>73</t>
        </is>
      </c>
      <c r="H2175" t="inlineStr">
        <is>
          <t>733</t>
        </is>
      </c>
      <c r="I2175" t="inlineStr">
        <is>
          <t>7330</t>
        </is>
      </c>
      <c r="J2175" t="inlineStr">
        <is>
          <t>Витрати від модифікації фінансових зобов'язань</t>
        </is>
      </c>
      <c r="K2175" t="inlineStr">
        <is>
          <t>А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381</t>
        </is>
      </c>
      <c r="B2176" t="inlineStr">
        <is>
          <t>АТ "МОТОР-БАНК"нпб</t>
        </is>
      </c>
      <c r="C2176" t="inlineStr">
        <is>
          <t>інше</t>
        </is>
      </c>
      <c r="D2176" t="inlineStr">
        <is>
          <t>Витрати</t>
        </is>
      </c>
      <c r="E2176" t="inlineStr">
        <is>
          <t>(без привʼязки)</t>
        </is>
      </c>
      <c r="F2176" t="inlineStr">
        <is>
          <t>7</t>
        </is>
      </c>
      <c r="G2176" t="inlineStr">
        <is>
          <t>73</t>
        </is>
      </c>
      <c r="H2176" t="inlineStr">
        <is>
          <t>734</t>
        </is>
      </c>
      <c r="I2176" t="inlineStr">
        <is>
          <t>7340</t>
        </is>
      </c>
      <c r="J2176" t="inlineStr">
        <is>
          <t>Витрати від припинення визнання фінансових активів</t>
        </is>
      </c>
      <c r="K2176" t="inlineStr">
        <is>
          <t>А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381</t>
        </is>
      </c>
      <c r="B2177" t="inlineStr">
        <is>
          <t>АТ "МОТОР-БАНК"нпб</t>
        </is>
      </c>
      <c r="C2177" t="inlineStr">
        <is>
          <t>інше</t>
        </is>
      </c>
      <c r="D2177" t="inlineStr">
        <is>
          <t>Витрати</t>
        </is>
      </c>
      <c r="E2177" t="inlineStr">
        <is>
          <t>(без привʼязки)</t>
        </is>
      </c>
      <c r="F2177" t="inlineStr">
        <is>
          <t>7</t>
        </is>
      </c>
      <c r="G2177" t="inlineStr">
        <is>
          <t>73</t>
        </is>
      </c>
      <c r="H2177" t="inlineStr">
        <is>
          <t>735</t>
        </is>
      </c>
      <c r="I2177" t="inlineStr">
        <is>
          <t>7350</t>
        </is>
      </c>
      <c r="J2177" t="inlineStr">
        <is>
          <t>Витрати від припинення визнання фінансових зобов'язань</t>
        </is>
      </c>
      <c r="K2177" t="inlineStr">
        <is>
          <t>А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381</t>
        </is>
      </c>
      <c r="B2178" t="inlineStr">
        <is>
          <t>АТ "МОТОР-БАНК"нпб</t>
        </is>
      </c>
      <c r="C2178" t="inlineStr">
        <is>
          <t>інше</t>
        </is>
      </c>
      <c r="D2178" t="inlineStr">
        <is>
          <t>Витрати</t>
        </is>
      </c>
      <c r="E2178" t="inlineStr">
        <is>
          <t>(без привʼязки)</t>
        </is>
      </c>
      <c r="F2178" t="inlineStr">
        <is>
          <t>7</t>
        </is>
      </c>
      <c r="G2178" t="inlineStr">
        <is>
          <t>73</t>
        </is>
      </c>
      <c r="H2178" t="inlineStr">
        <is>
          <t>736</t>
        </is>
      </c>
      <c r="I2178" t="inlineStr">
        <is>
          <t>7360</t>
        </is>
      </c>
      <c r="J2178" t="inlineStr">
        <is>
          <t>Витрати від модифікації лізингу (оренди)</t>
        </is>
      </c>
      <c r="K2178" t="inlineStr">
        <is>
          <t>А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381</t>
        </is>
      </c>
      <c r="B2179" t="inlineStr">
        <is>
          <t>АТ "МОТОР-БАНК"нпб</t>
        </is>
      </c>
      <c r="C2179" t="inlineStr">
        <is>
          <t>інше</t>
        </is>
      </c>
      <c r="D2179" t="inlineStr">
        <is>
          <t>Витрати</t>
        </is>
      </c>
      <c r="E2179" t="inlineStr">
        <is>
          <t>(без привʼязки)</t>
        </is>
      </c>
      <c r="F2179" t="inlineStr">
        <is>
          <t>7</t>
        </is>
      </c>
      <c r="G2179" t="inlineStr">
        <is>
          <t>73</t>
        </is>
      </c>
      <c r="H2179" t="inlineStr">
        <is>
          <t>739</t>
        </is>
      </c>
      <c r="I2179" t="inlineStr">
        <is>
          <t>7390</t>
        </is>
      </c>
      <c r="J2179" t="inlineStr">
        <is>
          <t>Витрати під час первісного визнання фінансових активів за вартістю, вищою/нижчою, ніж справедлива</t>
        </is>
      </c>
      <c r="K2179" t="inlineStr">
        <is>
          <t>А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381</t>
        </is>
      </c>
      <c r="B2180" t="inlineStr">
        <is>
          <t>АТ "МОТОР-БАНК"нпб</t>
        </is>
      </c>
      <c r="C2180" t="inlineStr">
        <is>
          <t>інше</t>
        </is>
      </c>
      <c r="D2180" t="inlineStr">
        <is>
          <t>Витрати</t>
        </is>
      </c>
      <c r="E2180" t="inlineStr">
        <is>
          <t>(без привʼязки)</t>
        </is>
      </c>
      <c r="F2180" t="inlineStr">
        <is>
          <t>7</t>
        </is>
      </c>
      <c r="G2180" t="inlineStr">
        <is>
          <t>73</t>
        </is>
      </c>
      <c r="H2180" t="inlineStr">
        <is>
          <t>739</t>
        </is>
      </c>
      <c r="I2180" t="inlineStr">
        <is>
          <t>7391</t>
        </is>
      </c>
      <c r="J2180" t="inlineStr">
        <is>
          <t>Витрати на інкасацію та перевезення цінностей</t>
        </is>
      </c>
      <c r="K2180" t="inlineStr">
        <is>
          <t>А</t>
        </is>
      </c>
      <c r="L2180" t="n">
        <v>13</v>
      </c>
      <c r="M2180" t="n">
        <v>13</v>
      </c>
      <c r="N2180" t="n">
        <v>0</v>
      </c>
      <c r="O2180" t="n">
        <v>0</v>
      </c>
      <c r="P2180" t="n">
        <v>0</v>
      </c>
      <c r="Q2180" t="n">
        <v>0</v>
      </c>
      <c r="R2180" t="n">
        <v>31.3</v>
      </c>
      <c r="S2180" t="n">
        <v>31.3</v>
      </c>
      <c r="T2180" t="n">
        <v>0</v>
      </c>
    </row>
    <row r="2181">
      <c r="A2181" t="inlineStr">
        <is>
          <t>381</t>
        </is>
      </c>
      <c r="B2181" t="inlineStr">
        <is>
          <t>АТ "МОТОР-БАНК"нпб</t>
        </is>
      </c>
      <c r="C2181" t="inlineStr">
        <is>
          <t>інше</t>
        </is>
      </c>
      <c r="D2181" t="inlineStr">
        <is>
          <t>Витрати</t>
        </is>
      </c>
      <c r="E2181" t="inlineStr">
        <is>
          <t>(без привʼязки)</t>
        </is>
      </c>
      <c r="F2181" t="inlineStr">
        <is>
          <t>7</t>
        </is>
      </c>
      <c r="G2181" t="inlineStr">
        <is>
          <t>73</t>
        </is>
      </c>
      <c r="H2181" t="inlineStr">
        <is>
          <t>739</t>
        </is>
      </c>
      <c r="I2181" t="inlineStr">
        <is>
          <t>7392</t>
        </is>
      </c>
      <c r="J2181" t="inlineStr">
        <is>
          <t>Витрати на аудит</t>
        </is>
      </c>
      <c r="K2181" t="inlineStr">
        <is>
          <t>А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381</t>
        </is>
      </c>
      <c r="B2182" t="inlineStr">
        <is>
          <t>АТ "МОТОР-БАНК"нпб</t>
        </is>
      </c>
      <c r="C2182" t="inlineStr">
        <is>
          <t>інше</t>
        </is>
      </c>
      <c r="D2182" t="inlineStr">
        <is>
          <t>Витрати</t>
        </is>
      </c>
      <c r="E2182" t="inlineStr">
        <is>
          <t>(без привʼязки)</t>
        </is>
      </c>
      <c r="F2182" t="inlineStr">
        <is>
          <t>7</t>
        </is>
      </c>
      <c r="G2182" t="inlineStr">
        <is>
          <t>73</t>
        </is>
      </c>
      <c r="H2182" t="inlineStr">
        <is>
          <t>739</t>
        </is>
      </c>
      <c r="I2182" t="inlineStr">
        <is>
          <t>7394</t>
        </is>
      </c>
      <c r="J2182" t="inlineStr">
        <is>
          <t>Витрати від переоцінки об'єктів інвестиційної нерухомості</t>
        </is>
      </c>
      <c r="K2182" t="inlineStr">
        <is>
          <t>А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381</t>
        </is>
      </c>
      <c r="B2183" t="inlineStr">
        <is>
          <t>АТ "МОТОР-БАНК"нпб</t>
        </is>
      </c>
      <c r="C2183" t="inlineStr">
        <is>
          <t>інше</t>
        </is>
      </c>
      <c r="D2183" t="inlineStr">
        <is>
          <t>Витрати</t>
        </is>
      </c>
      <c r="E2183" t="inlineStr">
        <is>
          <t>(без привʼязки)</t>
        </is>
      </c>
      <c r="F2183" t="inlineStr">
        <is>
          <t>7</t>
        </is>
      </c>
      <c r="G2183" t="inlineStr">
        <is>
          <t>73</t>
        </is>
      </c>
      <c r="H2183" t="inlineStr">
        <is>
          <t>739</t>
        </is>
      </c>
      <c r="I2183" t="inlineStr">
        <is>
          <t>7395</t>
        </is>
      </c>
      <c r="J2183" t="inlineStr">
        <is>
          <t>Витрати на лізинг (оренду)</t>
        </is>
      </c>
      <c r="K2183" t="inlineStr">
        <is>
          <t>А</t>
        </is>
      </c>
      <c r="L2183" t="n">
        <v>35.34945</v>
      </c>
      <c r="M2183" t="n">
        <v>35.34945</v>
      </c>
      <c r="N2183" t="n">
        <v>0</v>
      </c>
      <c r="O2183" t="n">
        <v>0</v>
      </c>
      <c r="P2183" t="n">
        <v>0</v>
      </c>
      <c r="Q2183" t="n">
        <v>0</v>
      </c>
      <c r="R2183" t="n">
        <v>46.52945</v>
      </c>
      <c r="S2183" t="n">
        <v>46.52945</v>
      </c>
      <c r="T2183" t="n">
        <v>0</v>
      </c>
    </row>
    <row r="2184">
      <c r="A2184" t="inlineStr">
        <is>
          <t>381</t>
        </is>
      </c>
      <c r="B2184" t="inlineStr">
        <is>
          <t>АТ "МОТОР-БАНК"нпб</t>
        </is>
      </c>
      <c r="C2184" t="inlineStr">
        <is>
          <t>інше</t>
        </is>
      </c>
      <c r="D2184" t="inlineStr">
        <is>
          <t>Витрати</t>
        </is>
      </c>
      <c r="E2184" t="inlineStr">
        <is>
          <t>(без привʼязки)</t>
        </is>
      </c>
      <c r="F2184" t="inlineStr">
        <is>
          <t>7</t>
        </is>
      </c>
      <c r="G2184" t="inlineStr">
        <is>
          <t>73</t>
        </is>
      </c>
      <c r="H2184" t="inlineStr">
        <is>
          <t>739</t>
        </is>
      </c>
      <c r="I2184" t="inlineStr">
        <is>
          <t>7396</t>
        </is>
      </c>
      <c r="J2184" t="inlineStr">
        <is>
          <t>Витрати за отриманими консультаційними послугами фінансового характеру</t>
        </is>
      </c>
      <c r="K2184" t="inlineStr">
        <is>
          <t>А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381</t>
        </is>
      </c>
      <c r="B2185" t="inlineStr">
        <is>
          <t>АТ "МОТОР-БАНК"нпб</t>
        </is>
      </c>
      <c r="C2185" t="inlineStr">
        <is>
          <t>інше</t>
        </is>
      </c>
      <c r="D2185" t="inlineStr">
        <is>
          <t>Витрати</t>
        </is>
      </c>
      <c r="E2185" t="inlineStr">
        <is>
          <t>(без привʼязки)</t>
        </is>
      </c>
      <c r="F2185" t="inlineStr">
        <is>
          <t>7</t>
        </is>
      </c>
      <c r="G2185" t="inlineStr">
        <is>
          <t>73</t>
        </is>
      </c>
      <c r="H2185" t="inlineStr">
        <is>
          <t>739</t>
        </is>
      </c>
      <c r="I2185" t="inlineStr">
        <is>
          <t>7397</t>
        </is>
      </c>
      <c r="J2185" t="inlineStr">
        <is>
          <t>Штрафи, пені, що сплачені банком</t>
        </is>
      </c>
      <c r="K2185" t="inlineStr">
        <is>
          <t>А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381</t>
        </is>
      </c>
      <c r="B2186" t="inlineStr">
        <is>
          <t>АТ "МОТОР-БАНК"нпб</t>
        </is>
      </c>
      <c r="C2186" t="inlineStr">
        <is>
          <t>інше</t>
        </is>
      </c>
      <c r="D2186" t="inlineStr">
        <is>
          <t>Витрати</t>
        </is>
      </c>
      <c r="E2186" t="inlineStr">
        <is>
          <t>(без привʼязки)</t>
        </is>
      </c>
      <c r="F2186" t="inlineStr">
        <is>
          <t>7</t>
        </is>
      </c>
      <c r="G2186" t="inlineStr">
        <is>
          <t>73</t>
        </is>
      </c>
      <c r="H2186" t="inlineStr">
        <is>
          <t>739</t>
        </is>
      </c>
      <c r="I2186" t="inlineStr">
        <is>
          <t>7398</t>
        </is>
      </c>
      <c r="J2186" t="inlineStr">
        <is>
          <t>Витрати під час первісного визнання фінансових зобов'язань за вартістю, вищою/нижчою, ніж справедлива</t>
        </is>
      </c>
      <c r="K2186" t="inlineStr">
        <is>
          <t>А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381</t>
        </is>
      </c>
      <c r="B2187" t="inlineStr">
        <is>
          <t>АТ "МОТОР-БАНК"нпб</t>
        </is>
      </c>
      <c r="C2187" t="inlineStr">
        <is>
          <t>інше</t>
        </is>
      </c>
      <c r="D2187" t="inlineStr">
        <is>
          <t>Витрати</t>
        </is>
      </c>
      <c r="E2187" t="inlineStr">
        <is>
          <t>(без привʼязки)</t>
        </is>
      </c>
      <c r="F2187" t="inlineStr">
        <is>
          <t>7</t>
        </is>
      </c>
      <c r="G2187" t="inlineStr">
        <is>
          <t>73</t>
        </is>
      </c>
      <c r="H2187" t="inlineStr">
        <is>
          <t>739</t>
        </is>
      </c>
      <c r="I2187" t="inlineStr">
        <is>
          <t>7399</t>
        </is>
      </c>
      <c r="J2187" t="inlineStr">
        <is>
          <t>Інші операційні витрати</t>
        </is>
      </c>
      <c r="K2187" t="inlineStr">
        <is>
          <t>А</t>
        </is>
      </c>
      <c r="L2187" t="n">
        <v>255.43043</v>
      </c>
      <c r="M2187" t="n">
        <v>255.43043</v>
      </c>
      <c r="N2187" t="n">
        <v>0</v>
      </c>
      <c r="O2187" t="n">
        <v>0</v>
      </c>
      <c r="P2187" t="n">
        <v>0</v>
      </c>
      <c r="Q2187" t="n">
        <v>0</v>
      </c>
      <c r="R2187" t="n">
        <v>427.50568</v>
      </c>
      <c r="S2187" t="n">
        <v>427.50568</v>
      </c>
      <c r="T2187" t="n">
        <v>0</v>
      </c>
    </row>
    <row r="2188">
      <c r="A2188" t="inlineStr">
        <is>
          <t>381</t>
        </is>
      </c>
      <c r="B2188" t="inlineStr">
        <is>
          <t>АТ "МОТОР-БАНК"нпб</t>
        </is>
      </c>
      <c r="C2188" t="inlineStr">
        <is>
          <t>інше</t>
        </is>
      </c>
      <c r="D2188" t="inlineStr">
        <is>
          <t>Витрати</t>
        </is>
      </c>
      <c r="E2188" t="inlineStr">
        <is>
          <t>(без привʼязки)</t>
        </is>
      </c>
      <c r="F2188" t="inlineStr">
        <is>
          <t>7</t>
        </is>
      </c>
      <c r="G2188" t="inlineStr">
        <is>
          <t>74</t>
        </is>
      </c>
      <c r="H2188" t="inlineStr">
        <is>
          <t>740</t>
        </is>
      </c>
      <c r="I2188" t="inlineStr">
        <is>
          <t>7400</t>
        </is>
      </c>
      <c r="J2188" t="inlineStr">
        <is>
          <t>Основна і додаткова заробітна плата</t>
        </is>
      </c>
      <c r="K2188" t="inlineStr">
        <is>
          <t>А</t>
        </is>
      </c>
      <c r="L2188" t="n">
        <v>3671.04503</v>
      </c>
      <c r="M2188" t="n">
        <v>3671.04503</v>
      </c>
      <c r="N2188" t="n">
        <v>0</v>
      </c>
      <c r="O2188" t="n">
        <v>0</v>
      </c>
      <c r="P2188" t="n">
        <v>0</v>
      </c>
      <c r="Q2188" t="n">
        <v>0</v>
      </c>
      <c r="R2188" t="n">
        <v>7660.88283</v>
      </c>
      <c r="S2188" t="n">
        <v>7660.88283</v>
      </c>
      <c r="T2188" t="n">
        <v>0</v>
      </c>
    </row>
    <row r="2189">
      <c r="A2189" t="inlineStr">
        <is>
          <t>381</t>
        </is>
      </c>
      <c r="B2189" t="inlineStr">
        <is>
          <t>АТ "МОТОР-БАНК"нпб</t>
        </is>
      </c>
      <c r="C2189" t="inlineStr">
        <is>
          <t>інше</t>
        </is>
      </c>
      <c r="D2189" t="inlineStr">
        <is>
          <t>Витрати</t>
        </is>
      </c>
      <c r="E2189" t="inlineStr">
        <is>
          <t>(без привʼязки)</t>
        </is>
      </c>
      <c r="F2189" t="inlineStr">
        <is>
          <t>7</t>
        </is>
      </c>
      <c r="G2189" t="inlineStr">
        <is>
          <t>74</t>
        </is>
      </c>
      <c r="H2189" t="inlineStr">
        <is>
          <t>740</t>
        </is>
      </c>
      <c r="I2189" t="inlineStr">
        <is>
          <t>7401</t>
        </is>
      </c>
      <c r="J2189" t="inlineStr">
        <is>
          <t>Єдиний внесок на загальнообов'язкове державне соціальне страхування</t>
        </is>
      </c>
      <c r="K2189" t="inlineStr">
        <is>
          <t>А</t>
        </is>
      </c>
      <c r="L2189" t="n">
        <v>774.98988</v>
      </c>
      <c r="M2189" t="n">
        <v>774.98988</v>
      </c>
      <c r="N2189" t="n">
        <v>0</v>
      </c>
      <c r="O2189" t="n">
        <v>0</v>
      </c>
      <c r="P2189" t="n">
        <v>0</v>
      </c>
      <c r="Q2189" t="n">
        <v>0</v>
      </c>
      <c r="R2189" t="n">
        <v>1605.23163</v>
      </c>
      <c r="S2189" t="n">
        <v>1605.23163</v>
      </c>
      <c r="T2189" t="n">
        <v>0</v>
      </c>
    </row>
    <row r="2190">
      <c r="A2190" t="inlineStr">
        <is>
          <t>381</t>
        </is>
      </c>
      <c r="B2190" t="inlineStr">
        <is>
          <t>АТ "МОТОР-БАНК"нпб</t>
        </is>
      </c>
      <c r="C2190" t="inlineStr">
        <is>
          <t>інше</t>
        </is>
      </c>
      <c r="D2190" t="inlineStr">
        <is>
          <t>Витрати</t>
        </is>
      </c>
      <c r="E2190" t="inlineStr">
        <is>
          <t>(без привʼязки)</t>
        </is>
      </c>
      <c r="F2190" t="inlineStr">
        <is>
          <t>7</t>
        </is>
      </c>
      <c r="G2190" t="inlineStr">
        <is>
          <t>74</t>
        </is>
      </c>
      <c r="H2190" t="inlineStr">
        <is>
          <t>740</t>
        </is>
      </c>
      <c r="I2190" t="inlineStr">
        <is>
          <t>7403</t>
        </is>
      </c>
      <c r="J2190" t="inlineStr">
        <is>
          <t>Матеріальна допомога та інші соціальні виплати</t>
        </is>
      </c>
      <c r="K2190" t="inlineStr">
        <is>
          <t>А</t>
        </is>
      </c>
      <c r="L2190" t="n">
        <v>17.49629</v>
      </c>
      <c r="M2190" t="n">
        <v>17.49629</v>
      </c>
      <c r="N2190" t="n">
        <v>0</v>
      </c>
      <c r="O2190" t="n">
        <v>0</v>
      </c>
      <c r="P2190" t="n">
        <v>0</v>
      </c>
      <c r="Q2190" t="n">
        <v>0</v>
      </c>
      <c r="R2190" t="n">
        <v>32.49985</v>
      </c>
      <c r="S2190" t="n">
        <v>32.49985</v>
      </c>
      <c r="T2190" t="n">
        <v>0</v>
      </c>
    </row>
    <row r="2191">
      <c r="A2191" t="inlineStr">
        <is>
          <t>381</t>
        </is>
      </c>
      <c r="B2191" t="inlineStr">
        <is>
          <t>АТ "МОТОР-БАНК"нпб</t>
        </is>
      </c>
      <c r="C2191" t="inlineStr">
        <is>
          <t>інше</t>
        </is>
      </c>
      <c r="D2191" t="inlineStr">
        <is>
          <t>Витрати</t>
        </is>
      </c>
      <c r="E2191" t="inlineStr">
        <is>
          <t>(без привʼязки)</t>
        </is>
      </c>
      <c r="F2191" t="inlineStr">
        <is>
          <t>7</t>
        </is>
      </c>
      <c r="G2191" t="inlineStr">
        <is>
          <t>74</t>
        </is>
      </c>
      <c r="H2191" t="inlineStr">
        <is>
          <t>740</t>
        </is>
      </c>
      <c r="I2191" t="inlineStr">
        <is>
          <t>7404</t>
        </is>
      </c>
      <c r="J2191" t="inlineStr">
        <is>
          <t>Витрати на підготовку кадрів</t>
        </is>
      </c>
      <c r="K2191" t="inlineStr">
        <is>
          <t>А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381</t>
        </is>
      </c>
      <c r="B2192" t="inlineStr">
        <is>
          <t>АТ "МОТОР-БАНК"нпб</t>
        </is>
      </c>
      <c r="C2192" t="inlineStr">
        <is>
          <t>інше</t>
        </is>
      </c>
      <c r="D2192" t="inlineStr">
        <is>
          <t>Витрати</t>
        </is>
      </c>
      <c r="E2192" t="inlineStr">
        <is>
          <t>(без привʼязки)</t>
        </is>
      </c>
      <c r="F2192" t="inlineStr">
        <is>
          <t>7</t>
        </is>
      </c>
      <c r="G2192" t="inlineStr">
        <is>
          <t>74</t>
        </is>
      </c>
      <c r="H2192" t="inlineStr">
        <is>
          <t>740</t>
        </is>
      </c>
      <c r="I2192" t="inlineStr">
        <is>
          <t>7405</t>
        </is>
      </c>
      <c r="J2192" t="inlineStr">
        <is>
          <t>Витрати на спецодяг та інші засоби захисту працівників</t>
        </is>
      </c>
      <c r="K2192" t="inlineStr">
        <is>
          <t>А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381</t>
        </is>
      </c>
      <c r="B2193" t="inlineStr">
        <is>
          <t>АТ "МОТОР-БАНК"нпб</t>
        </is>
      </c>
      <c r="C2193" t="inlineStr">
        <is>
          <t>інше</t>
        </is>
      </c>
      <c r="D2193" t="inlineStr">
        <is>
          <t>Витрати</t>
        </is>
      </c>
      <c r="E2193" t="inlineStr">
        <is>
          <t>(без привʼязки)</t>
        </is>
      </c>
      <c r="F2193" t="inlineStr">
        <is>
          <t>7</t>
        </is>
      </c>
      <c r="G2193" t="inlineStr">
        <is>
          <t>74</t>
        </is>
      </c>
      <c r="H2193" t="inlineStr">
        <is>
          <t>740</t>
        </is>
      </c>
      <c r="I2193" t="inlineStr">
        <is>
          <t>7409</t>
        </is>
      </c>
      <c r="J2193" t="inlineStr">
        <is>
          <t>Інші витрати на утримання персоналу</t>
        </is>
      </c>
      <c r="K2193" t="inlineStr">
        <is>
          <t>А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381</t>
        </is>
      </c>
      <c r="B2194" t="inlineStr">
        <is>
          <t>АТ "МОТОР-БАНК"нпб</t>
        </is>
      </c>
      <c r="C2194" t="inlineStr">
        <is>
          <t>інше</t>
        </is>
      </c>
      <c r="D2194" t="inlineStr">
        <is>
          <t>Витрати</t>
        </is>
      </c>
      <c r="E2194" t="inlineStr">
        <is>
          <t>(без привʼязки)</t>
        </is>
      </c>
      <c r="F2194" t="inlineStr">
        <is>
          <t>7</t>
        </is>
      </c>
      <c r="G2194" t="inlineStr">
        <is>
          <t>74</t>
        </is>
      </c>
      <c r="H2194" t="inlineStr">
        <is>
          <t>741</t>
        </is>
      </c>
      <c r="I2194" t="inlineStr">
        <is>
          <t>7410</t>
        </is>
      </c>
      <c r="J2194" t="inlineStr">
        <is>
          <t>Податок на додану вартість</t>
        </is>
      </c>
      <c r="K2194" t="inlineStr">
        <is>
          <t>А</t>
        </is>
      </c>
      <c r="L2194" t="n">
        <v>19.3385</v>
      </c>
      <c r="M2194" t="n">
        <v>19.3385</v>
      </c>
      <c r="N2194" t="n">
        <v>0</v>
      </c>
      <c r="O2194" t="n">
        <v>0</v>
      </c>
      <c r="P2194" t="n">
        <v>0</v>
      </c>
      <c r="Q2194" t="n">
        <v>0</v>
      </c>
      <c r="R2194" t="n">
        <v>168.67971</v>
      </c>
      <c r="S2194" t="n">
        <v>168.67971</v>
      </c>
      <c r="T2194" t="n">
        <v>0</v>
      </c>
    </row>
    <row r="2195">
      <c r="A2195" t="inlineStr">
        <is>
          <t>381</t>
        </is>
      </c>
      <c r="B2195" t="inlineStr">
        <is>
          <t>АТ "МОТОР-БАНК"нпб</t>
        </is>
      </c>
      <c r="C2195" t="inlineStr">
        <is>
          <t>інше</t>
        </is>
      </c>
      <c r="D2195" t="inlineStr">
        <is>
          <t>Витрати</t>
        </is>
      </c>
      <c r="E2195" t="inlineStr">
        <is>
          <t>(без привʼязки)</t>
        </is>
      </c>
      <c r="F2195" t="inlineStr">
        <is>
          <t>7</t>
        </is>
      </c>
      <c r="G2195" t="inlineStr">
        <is>
          <t>74</t>
        </is>
      </c>
      <c r="H2195" t="inlineStr">
        <is>
          <t>741</t>
        </is>
      </c>
      <c r="I2195" t="inlineStr">
        <is>
          <t>7411</t>
        </is>
      </c>
      <c r="J2195" t="inlineStr">
        <is>
          <t>Податок на землю</t>
        </is>
      </c>
      <c r="K2195" t="inlineStr">
        <is>
          <t>А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381</t>
        </is>
      </c>
      <c r="B2196" t="inlineStr">
        <is>
          <t>АТ "МОТОР-БАНК"нпб</t>
        </is>
      </c>
      <c r="C2196" t="inlineStr">
        <is>
          <t>інше</t>
        </is>
      </c>
      <c r="D2196" t="inlineStr">
        <is>
          <t>Витрати</t>
        </is>
      </c>
      <c r="E2196" t="inlineStr">
        <is>
          <t>(без привʼязки)</t>
        </is>
      </c>
      <c r="F2196" t="inlineStr">
        <is>
          <t>7</t>
        </is>
      </c>
      <c r="G2196" t="inlineStr">
        <is>
          <t>74</t>
        </is>
      </c>
      <c r="H2196" t="inlineStr">
        <is>
          <t>741</t>
        </is>
      </c>
      <c r="I2196" t="inlineStr">
        <is>
          <t>7418</t>
        </is>
      </c>
      <c r="J2196" t="inlineStr">
        <is>
          <t>Відрахування до Фонду гарантування вкладів фізичних осіб</t>
        </is>
      </c>
      <c r="K2196" t="inlineStr">
        <is>
          <t>А</t>
        </is>
      </c>
      <c r="L2196" t="n">
        <v>34.01597</v>
      </c>
      <c r="M2196" t="n">
        <v>34.01597</v>
      </c>
      <c r="N2196" t="n">
        <v>0</v>
      </c>
      <c r="O2196" t="n">
        <v>0</v>
      </c>
      <c r="P2196" t="n">
        <v>0</v>
      </c>
      <c r="Q2196" t="n">
        <v>0</v>
      </c>
      <c r="R2196" t="n">
        <v>74.48175000000001</v>
      </c>
      <c r="S2196" t="n">
        <v>74.48175000000001</v>
      </c>
      <c r="T2196" t="n">
        <v>0</v>
      </c>
    </row>
    <row r="2197">
      <c r="A2197" t="inlineStr">
        <is>
          <t>381</t>
        </is>
      </c>
      <c r="B2197" t="inlineStr">
        <is>
          <t>АТ "МОТОР-БАНК"нпб</t>
        </is>
      </c>
      <c r="C2197" t="inlineStr">
        <is>
          <t>інше</t>
        </is>
      </c>
      <c r="D2197" t="inlineStr">
        <is>
          <t>Витрати</t>
        </is>
      </c>
      <c r="E2197" t="inlineStr">
        <is>
          <t>(без привʼязки)</t>
        </is>
      </c>
      <c r="F2197" t="inlineStr">
        <is>
          <t>7</t>
        </is>
      </c>
      <c r="G2197" t="inlineStr">
        <is>
          <t>74</t>
        </is>
      </c>
      <c r="H2197" t="inlineStr">
        <is>
          <t>741</t>
        </is>
      </c>
      <c r="I2197" t="inlineStr">
        <is>
          <t>7419</t>
        </is>
      </c>
      <c r="J2197" t="inlineStr">
        <is>
          <t>Сплата інших податків та обов'язкових платежів, крім податку на прибуток</t>
        </is>
      </c>
      <c r="K2197" t="inlineStr">
        <is>
          <t>А</t>
        </is>
      </c>
      <c r="L2197" t="n">
        <v>109.93356</v>
      </c>
      <c r="M2197" t="n">
        <v>109.93356</v>
      </c>
      <c r="N2197" t="n">
        <v>0</v>
      </c>
      <c r="O2197" t="n">
        <v>7.73588</v>
      </c>
      <c r="P2197" t="n">
        <v>7.73588</v>
      </c>
      <c r="Q2197" t="n">
        <v>0</v>
      </c>
      <c r="R2197" t="n">
        <v>219.8611</v>
      </c>
      <c r="S2197" t="n">
        <v>219.8611</v>
      </c>
      <c r="T2197" t="n">
        <v>0</v>
      </c>
    </row>
    <row r="2198">
      <c r="A2198" t="inlineStr">
        <is>
          <t>381</t>
        </is>
      </c>
      <c r="B2198" t="inlineStr">
        <is>
          <t>АТ "МОТОР-БАНК"нпб</t>
        </is>
      </c>
      <c r="C2198" t="inlineStr">
        <is>
          <t>інше</t>
        </is>
      </c>
      <c r="D2198" t="inlineStr">
        <is>
          <t>Витрати</t>
        </is>
      </c>
      <c r="E2198" t="inlineStr">
        <is>
          <t>(без привʼязки)</t>
        </is>
      </c>
      <c r="F2198" t="inlineStr">
        <is>
          <t>7</t>
        </is>
      </c>
      <c r="G2198" t="inlineStr">
        <is>
          <t>74</t>
        </is>
      </c>
      <c r="H2198" t="inlineStr">
        <is>
          <t>742</t>
        </is>
      </c>
      <c r="I2198" t="inlineStr">
        <is>
          <t>7420</t>
        </is>
      </c>
      <c r="J2198" t="inlineStr">
        <is>
          <t>Витрати на утримання власних основних засобів і нематеріальних активів</t>
        </is>
      </c>
      <c r="K2198" t="inlineStr">
        <is>
          <t>А</t>
        </is>
      </c>
      <c r="L2198" t="n">
        <v>887.26464</v>
      </c>
      <c r="M2198" t="n">
        <v>887.26464</v>
      </c>
      <c r="N2198" t="n">
        <v>0</v>
      </c>
      <c r="O2198" t="n">
        <v>0</v>
      </c>
      <c r="P2198" t="n">
        <v>0</v>
      </c>
      <c r="Q2198" t="n">
        <v>0</v>
      </c>
      <c r="R2198" t="n">
        <v>1548.1271</v>
      </c>
      <c r="S2198" t="n">
        <v>1548.1271</v>
      </c>
      <c r="T2198" t="n">
        <v>0</v>
      </c>
    </row>
    <row r="2199">
      <c r="A2199" t="inlineStr">
        <is>
          <t>381</t>
        </is>
      </c>
      <c r="B2199" t="inlineStr">
        <is>
          <t>АТ "МОТОР-БАНК"нпб</t>
        </is>
      </c>
      <c r="C2199" t="inlineStr">
        <is>
          <t>інше</t>
        </is>
      </c>
      <c r="D2199" t="inlineStr">
        <is>
          <t>Витрати</t>
        </is>
      </c>
      <c r="E2199" t="inlineStr">
        <is>
          <t>(без привʼязки)</t>
        </is>
      </c>
      <c r="F2199" t="inlineStr">
        <is>
          <t>7</t>
        </is>
      </c>
      <c r="G2199" t="inlineStr">
        <is>
          <t>74</t>
        </is>
      </c>
      <c r="H2199" t="inlineStr">
        <is>
          <t>742</t>
        </is>
      </c>
      <c r="I2199" t="inlineStr">
        <is>
          <t>7421</t>
        </is>
      </c>
      <c r="J2199" t="inlineStr">
        <is>
          <t>Витрати на утримання необоротних активів, що отримані в лізинг (оренду)</t>
        </is>
      </c>
      <c r="K2199" t="inlineStr">
        <is>
          <t>А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381</t>
        </is>
      </c>
      <c r="B2200" t="inlineStr">
        <is>
          <t>АТ "МОТОР-БАНК"нпб</t>
        </is>
      </c>
      <c r="C2200" t="inlineStr">
        <is>
          <t>інше</t>
        </is>
      </c>
      <c r="D2200" t="inlineStr">
        <is>
          <t>Витрати</t>
        </is>
      </c>
      <c r="E2200" t="inlineStr">
        <is>
          <t>(без привʼязки)</t>
        </is>
      </c>
      <c r="F2200" t="inlineStr">
        <is>
          <t>7</t>
        </is>
      </c>
      <c r="G2200" t="inlineStr">
        <is>
          <t>74</t>
        </is>
      </c>
      <c r="H2200" t="inlineStr">
        <is>
          <t>742</t>
        </is>
      </c>
      <c r="I2200" t="inlineStr">
        <is>
          <t>7423</t>
        </is>
      </c>
      <c r="J2200" t="inlineStr">
        <is>
          <t>Амортизація</t>
        </is>
      </c>
      <c r="K2200" t="inlineStr">
        <is>
          <t>А</t>
        </is>
      </c>
      <c r="L2200" t="n">
        <v>228.01982</v>
      </c>
      <c r="M2200" t="n">
        <v>228.01982</v>
      </c>
      <c r="N2200" t="n">
        <v>0</v>
      </c>
      <c r="O2200" t="n">
        <v>0</v>
      </c>
      <c r="P2200" t="n">
        <v>0</v>
      </c>
      <c r="Q2200" t="n">
        <v>0</v>
      </c>
      <c r="R2200" t="n">
        <v>499.85221</v>
      </c>
      <c r="S2200" t="n">
        <v>499.85221</v>
      </c>
      <c r="T2200" t="n">
        <v>0</v>
      </c>
    </row>
    <row r="2201">
      <c r="A2201" t="inlineStr">
        <is>
          <t>381</t>
        </is>
      </c>
      <c r="B2201" t="inlineStr">
        <is>
          <t>АТ "МОТОР-БАНК"нпб</t>
        </is>
      </c>
      <c r="C2201" t="inlineStr">
        <is>
          <t>інше</t>
        </is>
      </c>
      <c r="D2201" t="inlineStr">
        <is>
          <t>Витрати</t>
        </is>
      </c>
      <c r="E2201" t="inlineStr">
        <is>
          <t>(без привʼязки)</t>
        </is>
      </c>
      <c r="F2201" t="inlineStr">
        <is>
          <t>7</t>
        </is>
      </c>
      <c r="G2201" t="inlineStr">
        <is>
          <t>74</t>
        </is>
      </c>
      <c r="H2201" t="inlineStr">
        <is>
          <t>742</t>
        </is>
      </c>
      <c r="I2201" t="inlineStr">
        <is>
          <t>7424</t>
        </is>
      </c>
      <c r="J2201" t="inlineStr">
        <is>
          <t>Амортизація активів з права користування</t>
        </is>
      </c>
      <c r="K2201" t="inlineStr">
        <is>
          <t>А</t>
        </is>
      </c>
      <c r="L2201" t="n">
        <v>526.0453199999999</v>
      </c>
      <c r="M2201" t="n">
        <v>526.0453199999999</v>
      </c>
      <c r="N2201" t="n">
        <v>0</v>
      </c>
      <c r="O2201" t="n">
        <v>0</v>
      </c>
      <c r="P2201" t="n">
        <v>0</v>
      </c>
      <c r="Q2201" t="n">
        <v>0</v>
      </c>
      <c r="R2201" t="n">
        <v>1054.33431</v>
      </c>
      <c r="S2201" t="n">
        <v>1054.33431</v>
      </c>
      <c r="T2201" t="n">
        <v>0</v>
      </c>
    </row>
    <row r="2202">
      <c r="A2202" t="inlineStr">
        <is>
          <t>381</t>
        </is>
      </c>
      <c r="B2202" t="inlineStr">
        <is>
          <t>АТ "МОТОР-БАНК"нпб</t>
        </is>
      </c>
      <c r="C2202" t="inlineStr">
        <is>
          <t>інше</t>
        </is>
      </c>
      <c r="D2202" t="inlineStr">
        <is>
          <t>Витрати</t>
        </is>
      </c>
      <c r="E2202" t="inlineStr">
        <is>
          <t>(без привʼязки)</t>
        </is>
      </c>
      <c r="F2202" t="inlineStr">
        <is>
          <t>7</t>
        </is>
      </c>
      <c r="G2202" t="inlineStr">
        <is>
          <t>74</t>
        </is>
      </c>
      <c r="H2202" t="inlineStr">
        <is>
          <t>743</t>
        </is>
      </c>
      <c r="I2202" t="inlineStr">
        <is>
          <t>7430</t>
        </is>
      </c>
      <c r="J2202" t="inlineStr">
        <is>
          <t>Витрати на комунальні послуги</t>
        </is>
      </c>
      <c r="K2202" t="inlineStr">
        <is>
          <t>А</t>
        </is>
      </c>
      <c r="L2202" t="n">
        <v>296.88271</v>
      </c>
      <c r="M2202" t="n">
        <v>296.88271</v>
      </c>
      <c r="N2202" t="n">
        <v>0</v>
      </c>
      <c r="O2202" t="n">
        <v>0</v>
      </c>
      <c r="P2202" t="n">
        <v>0</v>
      </c>
      <c r="Q2202" t="n">
        <v>0</v>
      </c>
      <c r="R2202" t="n">
        <v>355.63112</v>
      </c>
      <c r="S2202" t="n">
        <v>355.63112</v>
      </c>
      <c r="T2202" t="n">
        <v>0</v>
      </c>
    </row>
    <row r="2203">
      <c r="A2203" t="inlineStr">
        <is>
          <t>381</t>
        </is>
      </c>
      <c r="B2203" t="inlineStr">
        <is>
          <t>АТ "МОТОР-БАНК"нпб</t>
        </is>
      </c>
      <c r="C2203" t="inlineStr">
        <is>
          <t>інше</t>
        </is>
      </c>
      <c r="D2203" t="inlineStr">
        <is>
          <t>Витрати</t>
        </is>
      </c>
      <c r="E2203" t="inlineStr">
        <is>
          <t>(без привʼязки)</t>
        </is>
      </c>
      <c r="F2203" t="inlineStr">
        <is>
          <t>7</t>
        </is>
      </c>
      <c r="G2203" t="inlineStr">
        <is>
          <t>74</t>
        </is>
      </c>
      <c r="H2203" t="inlineStr">
        <is>
          <t>743</t>
        </is>
      </c>
      <c r="I2203" t="inlineStr">
        <is>
          <t>7431</t>
        </is>
      </c>
      <c r="J2203" t="inlineStr">
        <is>
          <t>Господарські витрати</t>
        </is>
      </c>
      <c r="K2203" t="inlineStr">
        <is>
          <t>А</t>
        </is>
      </c>
      <c r="L2203" t="n">
        <v>32.2375</v>
      </c>
      <c r="M2203" t="n">
        <v>32.2375</v>
      </c>
      <c r="N2203" t="n">
        <v>0</v>
      </c>
      <c r="O2203" t="n">
        <v>0</v>
      </c>
      <c r="P2203" t="n">
        <v>0</v>
      </c>
      <c r="Q2203" t="n">
        <v>0</v>
      </c>
      <c r="R2203" t="n">
        <v>49.68912</v>
      </c>
      <c r="S2203" t="n">
        <v>49.68912</v>
      </c>
      <c r="T2203" t="n">
        <v>0</v>
      </c>
    </row>
    <row r="2204">
      <c r="A2204" t="inlineStr">
        <is>
          <t>381</t>
        </is>
      </c>
      <c r="B2204" t="inlineStr">
        <is>
          <t>АТ "МОТОР-БАНК"нпб</t>
        </is>
      </c>
      <c r="C2204" t="inlineStr">
        <is>
          <t>інше</t>
        </is>
      </c>
      <c r="D2204" t="inlineStr">
        <is>
          <t>Витрати</t>
        </is>
      </c>
      <c r="E2204" t="inlineStr">
        <is>
          <t>(без привʼязки)</t>
        </is>
      </c>
      <c r="F2204" t="inlineStr">
        <is>
          <t>7</t>
        </is>
      </c>
      <c r="G2204" t="inlineStr">
        <is>
          <t>74</t>
        </is>
      </c>
      <c r="H2204" t="inlineStr">
        <is>
          <t>743</t>
        </is>
      </c>
      <c r="I2204" t="inlineStr">
        <is>
          <t>7432</t>
        </is>
      </c>
      <c r="J2204" t="inlineStr">
        <is>
          <t>Витрати на охорону</t>
        </is>
      </c>
      <c r="K2204" t="inlineStr">
        <is>
          <t>А</t>
        </is>
      </c>
      <c r="L2204" t="n">
        <v>184.32026</v>
      </c>
      <c r="M2204" t="n">
        <v>184.32026</v>
      </c>
      <c r="N2204" t="n">
        <v>0</v>
      </c>
      <c r="O2204" t="n">
        <v>0</v>
      </c>
      <c r="P2204" t="n">
        <v>0</v>
      </c>
      <c r="Q2204" t="n">
        <v>0</v>
      </c>
      <c r="R2204" t="n">
        <v>378.52246</v>
      </c>
      <c r="S2204" t="n">
        <v>378.52246</v>
      </c>
      <c r="T2204" t="n">
        <v>0</v>
      </c>
    </row>
    <row r="2205">
      <c r="A2205" t="inlineStr">
        <is>
          <t>381</t>
        </is>
      </c>
      <c r="B2205" t="inlineStr">
        <is>
          <t>АТ "МОТОР-БАНК"нпб</t>
        </is>
      </c>
      <c r="C2205" t="inlineStr">
        <is>
          <t>інше</t>
        </is>
      </c>
      <c r="D2205" t="inlineStr">
        <is>
          <t>Витрати</t>
        </is>
      </c>
      <c r="E2205" t="inlineStr">
        <is>
          <t>(без привʼязки)</t>
        </is>
      </c>
      <c r="F2205" t="inlineStr">
        <is>
          <t>7</t>
        </is>
      </c>
      <c r="G2205" t="inlineStr">
        <is>
          <t>74</t>
        </is>
      </c>
      <c r="H2205" t="inlineStr">
        <is>
          <t>743</t>
        </is>
      </c>
      <c r="I2205" t="inlineStr">
        <is>
          <t>7433</t>
        </is>
      </c>
      <c r="J2205" t="inlineStr">
        <is>
          <t>Інші експлуатаційні витрати</t>
        </is>
      </c>
      <c r="K2205" t="inlineStr">
        <is>
          <t>А</t>
        </is>
      </c>
      <c r="L2205" t="n">
        <v>98.86539999999999</v>
      </c>
      <c r="M2205" t="n">
        <v>98.86539999999999</v>
      </c>
      <c r="N2205" t="n">
        <v>0</v>
      </c>
      <c r="O2205" t="n">
        <v>0</v>
      </c>
      <c r="P2205" t="n">
        <v>0</v>
      </c>
      <c r="Q2205" t="n">
        <v>0</v>
      </c>
      <c r="R2205" t="n">
        <v>99.2654</v>
      </c>
      <c r="S2205" t="n">
        <v>99.2654</v>
      </c>
      <c r="T2205" t="n">
        <v>0</v>
      </c>
    </row>
    <row r="2206">
      <c r="A2206" t="inlineStr">
        <is>
          <t>381</t>
        </is>
      </c>
      <c r="B2206" t="inlineStr">
        <is>
          <t>АТ "МОТОР-БАНК"нпб</t>
        </is>
      </c>
      <c r="C2206" t="inlineStr">
        <is>
          <t>інше</t>
        </is>
      </c>
      <c r="D2206" t="inlineStr">
        <is>
          <t>Витрати</t>
        </is>
      </c>
      <c r="E2206" t="inlineStr">
        <is>
          <t>(без привʼязки)</t>
        </is>
      </c>
      <c r="F2206" t="inlineStr">
        <is>
          <t>7</t>
        </is>
      </c>
      <c r="G2206" t="inlineStr">
        <is>
          <t>74</t>
        </is>
      </c>
      <c r="H2206" t="inlineStr">
        <is>
          <t>745</t>
        </is>
      </c>
      <c r="I2206" t="inlineStr">
        <is>
          <t>7450</t>
        </is>
      </c>
      <c r="J2206" t="inlineStr">
        <is>
          <t>Поштово-телефонні витрати</t>
        </is>
      </c>
      <c r="K2206" t="inlineStr">
        <is>
          <t>А</t>
        </is>
      </c>
      <c r="L2206" t="n">
        <v>47.97902</v>
      </c>
      <c r="M2206" t="n">
        <v>47.97902</v>
      </c>
      <c r="N2206" t="n">
        <v>0</v>
      </c>
      <c r="O2206" t="n">
        <v>0</v>
      </c>
      <c r="P2206" t="n">
        <v>0</v>
      </c>
      <c r="Q2206" t="n">
        <v>0</v>
      </c>
      <c r="R2206" t="n">
        <v>96.32817</v>
      </c>
      <c r="S2206" t="n">
        <v>96.32817</v>
      </c>
      <c r="T2206" t="n">
        <v>0</v>
      </c>
    </row>
    <row r="2207">
      <c r="A2207" t="inlineStr">
        <is>
          <t>381</t>
        </is>
      </c>
      <c r="B2207" t="inlineStr">
        <is>
          <t>АТ "МОТОР-БАНК"нпб</t>
        </is>
      </c>
      <c r="C2207" t="inlineStr">
        <is>
          <t>інше</t>
        </is>
      </c>
      <c r="D2207" t="inlineStr">
        <is>
          <t>Витрати</t>
        </is>
      </c>
      <c r="E2207" t="inlineStr">
        <is>
          <t>(без привʼязки)</t>
        </is>
      </c>
      <c r="F2207" t="inlineStr">
        <is>
          <t>7</t>
        </is>
      </c>
      <c r="G2207" t="inlineStr">
        <is>
          <t>74</t>
        </is>
      </c>
      <c r="H2207" t="inlineStr">
        <is>
          <t>745</t>
        </is>
      </c>
      <c r="I2207" t="inlineStr">
        <is>
          <t>7452</t>
        </is>
      </c>
      <c r="J2207" t="inlineStr">
        <is>
          <t>Витрати на відрядження</t>
        </is>
      </c>
      <c r="K2207" t="inlineStr">
        <is>
          <t>А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11.92045</v>
      </c>
      <c r="S2207" t="n">
        <v>11.92045</v>
      </c>
      <c r="T2207" t="n">
        <v>0</v>
      </c>
    </row>
    <row r="2208">
      <c r="A2208" t="inlineStr">
        <is>
          <t>381</t>
        </is>
      </c>
      <c r="B2208" t="inlineStr">
        <is>
          <t>АТ "МОТОР-БАНК"нпб</t>
        </is>
      </c>
      <c r="C2208" t="inlineStr">
        <is>
          <t>інше</t>
        </is>
      </c>
      <c r="D2208" t="inlineStr">
        <is>
          <t>Витрати</t>
        </is>
      </c>
      <c r="E2208" t="inlineStr">
        <is>
          <t>(без привʼязки)</t>
        </is>
      </c>
      <c r="F2208" t="inlineStr">
        <is>
          <t>7</t>
        </is>
      </c>
      <c r="G2208" t="inlineStr">
        <is>
          <t>74</t>
        </is>
      </c>
      <c r="H2208" t="inlineStr">
        <is>
          <t>745</t>
        </is>
      </c>
      <c r="I2208" t="inlineStr">
        <is>
          <t>7454</t>
        </is>
      </c>
      <c r="J2208" t="inlineStr">
        <is>
          <t>Представницькі витрати</t>
        </is>
      </c>
      <c r="K2208" t="inlineStr">
        <is>
          <t>А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381</t>
        </is>
      </c>
      <c r="B2209" t="inlineStr">
        <is>
          <t>АТ "МОТОР-БАНК"нпб</t>
        </is>
      </c>
      <c r="C2209" t="inlineStr">
        <is>
          <t>інше</t>
        </is>
      </c>
      <c r="D2209" t="inlineStr">
        <is>
          <t>Витрати</t>
        </is>
      </c>
      <c r="E2209" t="inlineStr">
        <is>
          <t>(без привʼязки)</t>
        </is>
      </c>
      <c r="F2209" t="inlineStr">
        <is>
          <t>7</t>
        </is>
      </c>
      <c r="G2209" t="inlineStr">
        <is>
          <t>74</t>
        </is>
      </c>
      <c r="H2209" t="inlineStr">
        <is>
          <t>745</t>
        </is>
      </c>
      <c r="I2209" t="inlineStr">
        <is>
          <t>7455</t>
        </is>
      </c>
      <c r="J2209" t="inlineStr">
        <is>
          <t xml:space="preserve">Витрати на маркетинг і рекламу </t>
        </is>
      </c>
      <c r="K2209" t="inlineStr">
        <is>
          <t>А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381</t>
        </is>
      </c>
      <c r="B2210" t="inlineStr">
        <is>
          <t>АТ "МОТОР-БАНК"нпб</t>
        </is>
      </c>
      <c r="C2210" t="inlineStr">
        <is>
          <t>інше</t>
        </is>
      </c>
      <c r="D2210" t="inlineStr">
        <is>
          <t>Витрати</t>
        </is>
      </c>
      <c r="E2210" t="inlineStr">
        <is>
          <t>(без привʼязки)</t>
        </is>
      </c>
      <c r="F2210" t="inlineStr">
        <is>
          <t>7</t>
        </is>
      </c>
      <c r="G2210" t="inlineStr">
        <is>
          <t>74</t>
        </is>
      </c>
      <c r="H2210" t="inlineStr">
        <is>
          <t>745</t>
        </is>
      </c>
      <c r="I2210" t="inlineStr">
        <is>
          <t>7456</t>
        </is>
      </c>
      <c r="J2210" t="inlineStr">
        <is>
          <t>Спонсорство та доброчинність</t>
        </is>
      </c>
      <c r="K2210" t="inlineStr">
        <is>
          <t>А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381</t>
        </is>
      </c>
      <c r="B2211" t="inlineStr">
        <is>
          <t>АТ "МОТОР-БАНК"нпб</t>
        </is>
      </c>
      <c r="C2211" t="inlineStr">
        <is>
          <t>інше</t>
        </is>
      </c>
      <c r="D2211" t="inlineStr">
        <is>
          <t>Витрати</t>
        </is>
      </c>
      <c r="E2211" t="inlineStr">
        <is>
          <t>(без привʼязки)</t>
        </is>
      </c>
      <c r="F2211" t="inlineStr">
        <is>
          <t>7</t>
        </is>
      </c>
      <c r="G2211" t="inlineStr">
        <is>
          <t>74</t>
        </is>
      </c>
      <c r="H2211" t="inlineStr">
        <is>
          <t>745</t>
        </is>
      </c>
      <c r="I2211" t="inlineStr">
        <is>
          <t>7457</t>
        </is>
      </c>
      <c r="J2211" t="inlineStr">
        <is>
          <t>Інші адміністративні витрати</t>
        </is>
      </c>
      <c r="K2211" t="inlineStr">
        <is>
          <t>А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381</t>
        </is>
      </c>
      <c r="B2212" t="inlineStr">
        <is>
          <t>АТ "МОТОР-БАНК"нпб</t>
        </is>
      </c>
      <c r="C2212" t="inlineStr">
        <is>
          <t>інше</t>
        </is>
      </c>
      <c r="D2212" t="inlineStr">
        <is>
          <t>Витрати</t>
        </is>
      </c>
      <c r="E2212" t="inlineStr">
        <is>
          <t>(без привʼязки)</t>
        </is>
      </c>
      <c r="F2212" t="inlineStr">
        <is>
          <t>7</t>
        </is>
      </c>
      <c r="G2212" t="inlineStr">
        <is>
          <t>74</t>
        </is>
      </c>
      <c r="H2212" t="inlineStr">
        <is>
          <t>749</t>
        </is>
      </c>
      <c r="I2212" t="inlineStr">
        <is>
          <t>7490</t>
        </is>
      </c>
      <c r="J2212" t="inlineStr">
        <is>
          <t>Негативний результат від вибуття нематеріальних активів та основних засобів</t>
        </is>
      </c>
      <c r="K2212" t="inlineStr">
        <is>
          <t>А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381</t>
        </is>
      </c>
      <c r="B2213" t="inlineStr">
        <is>
          <t>АТ "МОТОР-БАНК"нпб</t>
        </is>
      </c>
      <c r="C2213" t="inlineStr">
        <is>
          <t>інше</t>
        </is>
      </c>
      <c r="D2213" t="inlineStr">
        <is>
          <t>Витрати</t>
        </is>
      </c>
      <c r="E2213" t="inlineStr">
        <is>
          <t>(без привʼязки)</t>
        </is>
      </c>
      <c r="F2213" t="inlineStr">
        <is>
          <t>7</t>
        </is>
      </c>
      <c r="G2213" t="inlineStr">
        <is>
          <t>74</t>
        </is>
      </c>
      <c r="H2213" t="inlineStr">
        <is>
          <t>749</t>
        </is>
      </c>
      <c r="I2213" t="inlineStr">
        <is>
          <t>7491</t>
        </is>
      </c>
      <c r="J2213" t="inlineStr">
        <is>
          <t>Втрати від уцінки запасів на продаж</t>
        </is>
      </c>
      <c r="K2213" t="inlineStr">
        <is>
          <t>А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381</t>
        </is>
      </c>
      <c r="B2214" t="inlineStr">
        <is>
          <t>АТ "МОТОР-БАНК"нпб</t>
        </is>
      </c>
      <c r="C2214" t="inlineStr">
        <is>
          <t>інше</t>
        </is>
      </c>
      <c r="D2214" t="inlineStr">
        <is>
          <t>Витрати</t>
        </is>
      </c>
      <c r="E2214" t="inlineStr">
        <is>
          <t>(без привʼязки)</t>
        </is>
      </c>
      <c r="F2214" t="inlineStr">
        <is>
          <t>7</t>
        </is>
      </c>
      <c r="G2214" t="inlineStr">
        <is>
          <t>74</t>
        </is>
      </c>
      <c r="H2214" t="inlineStr">
        <is>
          <t>749</t>
        </is>
      </c>
      <c r="I2214" t="inlineStr">
        <is>
          <t>7491</t>
        </is>
      </c>
      <c r="J2214" t="inlineStr">
        <is>
          <t>Втрати від уцінки запасів на продаж</t>
        </is>
      </c>
      <c r="K2214" t="inlineStr">
        <is>
          <t>П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381</t>
        </is>
      </c>
      <c r="B2215" t="inlineStr">
        <is>
          <t>АТ "МОТОР-БАНК"нпб</t>
        </is>
      </c>
      <c r="C2215" t="inlineStr">
        <is>
          <t>інше</t>
        </is>
      </c>
      <c r="D2215" t="inlineStr">
        <is>
          <t>Витрати</t>
        </is>
      </c>
      <c r="E2215" t="inlineStr">
        <is>
          <t>(без привʼязки)</t>
        </is>
      </c>
      <c r="F2215" t="inlineStr">
        <is>
          <t>7</t>
        </is>
      </c>
      <c r="G2215" t="inlineStr">
        <is>
          <t>74</t>
        </is>
      </c>
      <c r="H2215" t="inlineStr">
        <is>
          <t>749</t>
        </is>
      </c>
      <c r="I2215" t="inlineStr">
        <is>
          <t>7499</t>
        </is>
      </c>
      <c r="J2215" t="inlineStr">
        <is>
          <t>Інші витрати</t>
        </is>
      </c>
      <c r="K2215" t="inlineStr">
        <is>
          <t>А</t>
        </is>
      </c>
      <c r="L2215" t="n">
        <v>13.15147</v>
      </c>
      <c r="M2215" t="n">
        <v>13.15147</v>
      </c>
      <c r="N2215" t="n">
        <v>0</v>
      </c>
      <c r="O2215" t="n">
        <v>0</v>
      </c>
      <c r="P2215" t="n">
        <v>0</v>
      </c>
      <c r="Q2215" t="n">
        <v>0</v>
      </c>
      <c r="R2215" t="n">
        <v>26.29206</v>
      </c>
      <c r="S2215" t="n">
        <v>26.29206</v>
      </c>
      <c r="T2215" t="n">
        <v>0</v>
      </c>
    </row>
    <row r="2216">
      <c r="A2216" t="inlineStr">
        <is>
          <t>381</t>
        </is>
      </c>
      <c r="B2216" t="inlineStr">
        <is>
          <t>АТ "МОТОР-БАНК"нпб</t>
        </is>
      </c>
      <c r="C2216" t="inlineStr">
        <is>
          <t>інше</t>
        </is>
      </c>
      <c r="D2216" t="inlineStr">
        <is>
          <t>Витрати</t>
        </is>
      </c>
      <c r="E2216" t="inlineStr">
        <is>
          <t>(без привʼязки)</t>
        </is>
      </c>
      <c r="F2216" t="inlineStr">
        <is>
          <t>7</t>
        </is>
      </c>
      <c r="G2216" t="inlineStr">
        <is>
          <t>75</t>
        </is>
      </c>
      <c r="H2216" t="inlineStr">
        <is>
          <t>750</t>
        </is>
      </c>
      <c r="I2216" t="inlineStr">
        <is>
          <t>7500</t>
        </is>
      </c>
      <c r="J2216" t="inlineStr">
        <is>
          <t>Комісійні витрати на розрахунково-касове обслуговування</t>
        </is>
      </c>
      <c r="K2216" t="inlineStr">
        <is>
          <t>А</t>
        </is>
      </c>
      <c r="L2216" t="n">
        <v>840.2957</v>
      </c>
      <c r="M2216" t="n">
        <v>840.2957</v>
      </c>
      <c r="N2216" t="n">
        <v>0</v>
      </c>
      <c r="O2216" t="n">
        <v>229.64426</v>
      </c>
      <c r="P2216" t="n">
        <v>229.64426</v>
      </c>
      <c r="Q2216" t="n">
        <v>0</v>
      </c>
      <c r="R2216" t="n">
        <v>1470.87885</v>
      </c>
      <c r="S2216" t="n">
        <v>1470.87885</v>
      </c>
      <c r="T2216" t="n">
        <v>0</v>
      </c>
    </row>
    <row r="2217">
      <c r="A2217" t="inlineStr">
        <is>
          <t>381</t>
        </is>
      </c>
      <c r="B2217" t="inlineStr">
        <is>
          <t>АТ "МОТОР-БАНК"нпб</t>
        </is>
      </c>
      <c r="C2217" t="inlineStr">
        <is>
          <t>інше</t>
        </is>
      </c>
      <c r="D2217" t="inlineStr">
        <is>
          <t>Витрати</t>
        </is>
      </c>
      <c r="E2217" t="inlineStr">
        <is>
          <t>(без привʼязки)</t>
        </is>
      </c>
      <c r="F2217" t="inlineStr">
        <is>
          <t>7</t>
        </is>
      </c>
      <c r="G2217" t="inlineStr">
        <is>
          <t>75</t>
        </is>
      </c>
      <c r="H2217" t="inlineStr">
        <is>
          <t>750</t>
        </is>
      </c>
      <c r="I2217" t="inlineStr">
        <is>
          <t>7501</t>
        </is>
      </c>
      <c r="J2217" t="inlineStr">
        <is>
          <t>Комісійні витрати на кредитне обслуговування</t>
        </is>
      </c>
      <c r="K2217" t="inlineStr">
        <is>
          <t>А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381</t>
        </is>
      </c>
      <c r="B2218" t="inlineStr">
        <is>
          <t>АТ "МОТОР-БАНК"нпб</t>
        </is>
      </c>
      <c r="C2218" t="inlineStr">
        <is>
          <t>інше</t>
        </is>
      </c>
      <c r="D2218" t="inlineStr">
        <is>
          <t>Витрати</t>
        </is>
      </c>
      <c r="E2218" t="inlineStr">
        <is>
          <t>(без привʼязки)</t>
        </is>
      </c>
      <c r="F2218" t="inlineStr">
        <is>
          <t>7</t>
        </is>
      </c>
      <c r="G2218" t="inlineStr">
        <is>
          <t>75</t>
        </is>
      </c>
      <c r="H2218" t="inlineStr">
        <is>
          <t>750</t>
        </is>
      </c>
      <c r="I2218" t="inlineStr">
        <is>
          <t>7503</t>
        </is>
      </c>
      <c r="J2218" t="inlineStr">
        <is>
          <t>Комісійні витрати за операціями з цінними паперами</t>
        </is>
      </c>
      <c r="K2218" t="inlineStr">
        <is>
          <t>А</t>
        </is>
      </c>
      <c r="L2218" t="n">
        <v>5.22225</v>
      </c>
      <c r="M2218" t="n">
        <v>5.22225</v>
      </c>
      <c r="N2218" t="n">
        <v>0</v>
      </c>
      <c r="O2218" t="n">
        <v>0</v>
      </c>
      <c r="P2218" t="n">
        <v>0</v>
      </c>
      <c r="Q2218" t="n">
        <v>0</v>
      </c>
      <c r="R2218" t="n">
        <v>10.41125</v>
      </c>
      <c r="S2218" t="n">
        <v>10.41125</v>
      </c>
      <c r="T2218" t="n">
        <v>0</v>
      </c>
    </row>
    <row r="2219">
      <c r="A2219" t="inlineStr">
        <is>
          <t>381</t>
        </is>
      </c>
      <c r="B2219" t="inlineStr">
        <is>
          <t>АТ "МОТОР-БАНК"нпб</t>
        </is>
      </c>
      <c r="C2219" t="inlineStr">
        <is>
          <t>інше</t>
        </is>
      </c>
      <c r="D2219" t="inlineStr">
        <is>
          <t>Витрати</t>
        </is>
      </c>
      <c r="E2219" t="inlineStr">
        <is>
          <t>(без привʼязки)</t>
        </is>
      </c>
      <c r="F2219" t="inlineStr">
        <is>
          <t>7</t>
        </is>
      </c>
      <c r="G2219" t="inlineStr">
        <is>
          <t>75</t>
        </is>
      </c>
      <c r="H2219" t="inlineStr">
        <is>
          <t>750</t>
        </is>
      </c>
      <c r="I2219" t="inlineStr">
        <is>
          <t>7504</t>
        </is>
      </c>
      <c r="J2219" t="inlineStr">
        <is>
          <t>Комісійні витрати за операціями на валютному ринку та ринку банківських металів</t>
        </is>
      </c>
      <c r="K2219" t="inlineStr">
        <is>
          <t>А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381</t>
        </is>
      </c>
      <c r="B2220" t="inlineStr">
        <is>
          <t>АТ "МОТОР-БАНК"нпб</t>
        </is>
      </c>
      <c r="C2220" t="inlineStr">
        <is>
          <t>інше</t>
        </is>
      </c>
      <c r="D2220" t="inlineStr">
        <is>
          <t>Витрати</t>
        </is>
      </c>
      <c r="E2220" t="inlineStr">
        <is>
          <t>(без привʼязки)</t>
        </is>
      </c>
      <c r="F2220" t="inlineStr">
        <is>
          <t>7</t>
        </is>
      </c>
      <c r="G2220" t="inlineStr">
        <is>
          <t>75</t>
        </is>
      </c>
      <c r="H2220" t="inlineStr">
        <is>
          <t>750</t>
        </is>
      </c>
      <c r="I2220" t="inlineStr">
        <is>
          <t>7508</t>
        </is>
      </c>
      <c r="J2220" t="inlineStr">
        <is>
          <t>Комісійні витрати за позабалансовими операціями</t>
        </is>
      </c>
      <c r="K2220" t="inlineStr">
        <is>
          <t>А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381</t>
        </is>
      </c>
      <c r="B2221" t="inlineStr">
        <is>
          <t>АТ "МОТОР-БАНК"нпб</t>
        </is>
      </c>
      <c r="C2221" t="inlineStr">
        <is>
          <t>інше</t>
        </is>
      </c>
      <c r="D2221" t="inlineStr">
        <is>
          <t>Витрати</t>
        </is>
      </c>
      <c r="E2221" t="inlineStr">
        <is>
          <t>(без привʼязки)</t>
        </is>
      </c>
      <c r="F2221" t="inlineStr">
        <is>
          <t>7</t>
        </is>
      </c>
      <c r="G2221" t="inlineStr">
        <is>
          <t>75</t>
        </is>
      </c>
      <c r="H2221" t="inlineStr">
        <is>
          <t>750</t>
        </is>
      </c>
      <c r="I2221" t="inlineStr">
        <is>
          <t>7509</t>
        </is>
      </c>
      <c r="J2221" t="inlineStr">
        <is>
          <t>Інші комісійні витрати</t>
        </is>
      </c>
      <c r="K2221" t="inlineStr">
        <is>
          <t>А</t>
        </is>
      </c>
      <c r="L2221" t="n">
        <v>26.12882</v>
      </c>
      <c r="M2221" t="n">
        <v>26.12882</v>
      </c>
      <c r="N2221" t="n">
        <v>0</v>
      </c>
      <c r="O2221" t="n">
        <v>0</v>
      </c>
      <c r="P2221" t="n">
        <v>0</v>
      </c>
      <c r="Q2221" t="n">
        <v>0</v>
      </c>
      <c r="R2221" t="n">
        <v>77.99637</v>
      </c>
      <c r="S2221" t="n">
        <v>77.99637</v>
      </c>
      <c r="T2221" t="n">
        <v>0</v>
      </c>
    </row>
    <row r="2222">
      <c r="A2222" t="inlineStr">
        <is>
          <t>381</t>
        </is>
      </c>
      <c r="B2222" t="inlineStr">
        <is>
          <t>АТ "МОТОР-БАНК"нпб</t>
        </is>
      </c>
      <c r="C2222" t="inlineStr">
        <is>
          <t>інше</t>
        </is>
      </c>
      <c r="D2222" t="inlineStr">
        <is>
          <t>Витрати</t>
        </is>
      </c>
      <c r="E2222" t="inlineStr">
        <is>
          <t>(без привʼязки)</t>
        </is>
      </c>
      <c r="F2222" t="inlineStr">
        <is>
          <t>7</t>
        </is>
      </c>
      <c r="G2222" t="inlineStr">
        <is>
          <t>75</t>
        </is>
      </c>
      <c r="H2222" t="inlineStr">
        <is>
          <t>752</t>
        </is>
      </c>
      <c r="I2222" t="inlineStr">
        <is>
          <t>7520</t>
        </is>
      </c>
      <c r="J2222" t="inlineStr">
        <is>
          <t>Комісійні витрати за операціями з філіями банку</t>
        </is>
      </c>
      <c r="K2222" t="inlineStr">
        <is>
          <t>А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381</t>
        </is>
      </c>
      <c r="B2223" t="inlineStr">
        <is>
          <t>АТ "МОТОР-БАНК"нпб</t>
        </is>
      </c>
      <c r="C2223" t="inlineStr">
        <is>
          <t>інше</t>
        </is>
      </c>
      <c r="D2223" t="inlineStr">
        <is>
          <t>Витрати</t>
        </is>
      </c>
      <c r="E2223" t="inlineStr">
        <is>
          <t>(без привʼязки)</t>
        </is>
      </c>
      <c r="F2223" t="inlineStr">
        <is>
          <t>7</t>
        </is>
      </c>
      <c r="G2223" t="inlineStr">
        <is>
          <t>77</t>
        </is>
      </c>
      <c r="H2223" t="inlineStr">
        <is>
          <t>770</t>
        </is>
      </c>
      <c r="I2223" t="inlineStr">
        <is>
          <t>7700</t>
        </is>
      </c>
      <c r="J2223" t="inlineStr">
        <is>
          <t>Відрахування в резерви під дебіторську заборгованість за операціями з банками</t>
        </is>
      </c>
      <c r="K2223" t="inlineStr">
        <is>
          <t>А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381</t>
        </is>
      </c>
      <c r="B2224" t="inlineStr">
        <is>
          <t>АТ "МОТОР-БАНК"нпб</t>
        </is>
      </c>
      <c r="C2224" t="inlineStr">
        <is>
          <t>інше</t>
        </is>
      </c>
      <c r="D2224" t="inlineStr">
        <is>
          <t>Витрати</t>
        </is>
      </c>
      <c r="E2224" t="inlineStr">
        <is>
          <t>(без привʼязки)</t>
        </is>
      </c>
      <c r="F2224" t="inlineStr">
        <is>
          <t>7</t>
        </is>
      </c>
      <c r="G2224" t="inlineStr">
        <is>
          <t>77</t>
        </is>
      </c>
      <c r="H2224" t="inlineStr">
        <is>
          <t>770</t>
        </is>
      </c>
      <c r="I2224" t="inlineStr">
        <is>
          <t>7700</t>
        </is>
      </c>
      <c r="J2224" t="inlineStr">
        <is>
          <t>Відрахування в резерви під дебіторську заборгованість за операціями з банками</t>
        </is>
      </c>
      <c r="K2224" t="inlineStr">
        <is>
          <t>П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381</t>
        </is>
      </c>
      <c r="B2225" t="inlineStr">
        <is>
          <t>АТ "МОТОР-БАНК"нпб</t>
        </is>
      </c>
      <c r="C2225" t="inlineStr">
        <is>
          <t>інше</t>
        </is>
      </c>
      <c r="D2225" t="inlineStr">
        <is>
          <t>Витрати</t>
        </is>
      </c>
      <c r="E2225" t="inlineStr">
        <is>
          <t>(без привʼязки)</t>
        </is>
      </c>
      <c r="F2225" t="inlineStr">
        <is>
          <t>7</t>
        </is>
      </c>
      <c r="G2225" t="inlineStr">
        <is>
          <t>77</t>
        </is>
      </c>
      <c r="H2225" t="inlineStr">
        <is>
          <t>770</t>
        </is>
      </c>
      <c r="I2225" t="inlineStr">
        <is>
          <t>7701</t>
        </is>
      </c>
      <c r="J2225" t="inlineStr">
        <is>
          <t>Відрахування в резерви під заборгованість інших банків</t>
        </is>
      </c>
      <c r="K2225" t="inlineStr">
        <is>
          <t>А</t>
        </is>
      </c>
      <c r="L2225" t="n">
        <v>0</v>
      </c>
      <c r="M2225" t="n">
        <v>0</v>
      </c>
      <c r="N2225" t="n">
        <v>0</v>
      </c>
      <c r="O2225" t="n">
        <v>271.61652</v>
      </c>
      <c r="P2225" t="n">
        <v>271.61652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381</t>
        </is>
      </c>
      <c r="B2226" t="inlineStr">
        <is>
          <t>АТ "МОТОР-БАНК"нпб</t>
        </is>
      </c>
      <c r="C2226" t="inlineStr">
        <is>
          <t>інше</t>
        </is>
      </c>
      <c r="D2226" t="inlineStr">
        <is>
          <t>Витрати</t>
        </is>
      </c>
      <c r="E2226" t="inlineStr">
        <is>
          <t>(без привʼязки)</t>
        </is>
      </c>
      <c r="F2226" t="inlineStr">
        <is>
          <t>7</t>
        </is>
      </c>
      <c r="G2226" t="inlineStr">
        <is>
          <t>77</t>
        </is>
      </c>
      <c r="H2226" t="inlineStr">
        <is>
          <t>770</t>
        </is>
      </c>
      <c r="I2226" t="inlineStr">
        <is>
          <t>7701</t>
        </is>
      </c>
      <c r="J2226" t="inlineStr">
        <is>
          <t>Відрахування в резерви під заборгованість інших банків</t>
        </is>
      </c>
      <c r="K2226" t="inlineStr">
        <is>
          <t>П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-347.77334</v>
      </c>
      <c r="S2226" t="n">
        <v>-347.77334</v>
      </c>
      <c r="T2226" t="n">
        <v>0</v>
      </c>
    </row>
    <row r="2227">
      <c r="A2227" t="inlineStr">
        <is>
          <t>381</t>
        </is>
      </c>
      <c r="B2227" t="inlineStr">
        <is>
          <t>АТ "МОТОР-БАНК"нпб</t>
        </is>
      </c>
      <c r="C2227" t="inlineStr">
        <is>
          <t>інше</t>
        </is>
      </c>
      <c r="D2227" t="inlineStr">
        <is>
          <t>Витрати</t>
        </is>
      </c>
      <c r="E2227" t="inlineStr">
        <is>
          <t>(без привʼязки)</t>
        </is>
      </c>
      <c r="F2227" t="inlineStr">
        <is>
          <t>7</t>
        </is>
      </c>
      <c r="G2227" t="inlineStr">
        <is>
          <t>77</t>
        </is>
      </c>
      <c r="H2227" t="inlineStr">
        <is>
          <t>770</t>
        </is>
      </c>
      <c r="I2227" t="inlineStr">
        <is>
          <t>7702</t>
        </is>
      </c>
      <c r="J2227" t="inlineStr">
        <is>
          <t>Відрахування в резерви під заборгованість за наданими кредитами клієнтам</t>
        </is>
      </c>
      <c r="K2227" t="inlineStr">
        <is>
          <t>А</t>
        </is>
      </c>
      <c r="L2227" t="n">
        <v>2.36876</v>
      </c>
      <c r="M2227" t="n">
        <v>2.36876</v>
      </c>
      <c r="N2227" t="n">
        <v>0</v>
      </c>
      <c r="O2227" t="n">
        <v>60.77379</v>
      </c>
      <c r="P2227" t="n">
        <v>60.77379</v>
      </c>
      <c r="Q2227" t="n">
        <v>0</v>
      </c>
      <c r="R2227" t="n">
        <v>0.00844</v>
      </c>
      <c r="S2227" t="n">
        <v>0.00844</v>
      </c>
      <c r="T2227" t="n">
        <v>0</v>
      </c>
    </row>
    <row r="2228">
      <c r="A2228" t="inlineStr">
        <is>
          <t>381</t>
        </is>
      </c>
      <c r="B2228" t="inlineStr">
        <is>
          <t>АТ "МОТОР-БАНК"нпб</t>
        </is>
      </c>
      <c r="C2228" t="inlineStr">
        <is>
          <t>інше</t>
        </is>
      </c>
      <c r="D2228" t="inlineStr">
        <is>
          <t>Витрати</t>
        </is>
      </c>
      <c r="E2228" t="inlineStr">
        <is>
          <t>(без привʼязки)</t>
        </is>
      </c>
      <c r="F2228" t="inlineStr">
        <is>
          <t>7</t>
        </is>
      </c>
      <c r="G2228" t="inlineStr">
        <is>
          <t>77</t>
        </is>
      </c>
      <c r="H2228" t="inlineStr">
        <is>
          <t>770</t>
        </is>
      </c>
      <c r="I2228" t="inlineStr">
        <is>
          <t>7702</t>
        </is>
      </c>
      <c r="J2228" t="inlineStr">
        <is>
          <t>Відрахування в резерви під заборгованість за наданими кредитами клієнтам</t>
        </is>
      </c>
      <c r="K2228" t="inlineStr">
        <is>
          <t>П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-134.71334</v>
      </c>
      <c r="S2228" t="n">
        <v>-134.71334</v>
      </c>
      <c r="T2228" t="n">
        <v>0</v>
      </c>
    </row>
    <row r="2229">
      <c r="A2229" t="inlineStr">
        <is>
          <t>381</t>
        </is>
      </c>
      <c r="B2229" t="inlineStr">
        <is>
          <t>АТ "МОТОР-БАНК"нпб</t>
        </is>
      </c>
      <c r="C2229" t="inlineStr">
        <is>
          <t>інше</t>
        </is>
      </c>
      <c r="D2229" t="inlineStr">
        <is>
          <t>Витрати</t>
        </is>
      </c>
      <c r="E2229" t="inlineStr">
        <is>
          <t>(без привʼязки)</t>
        </is>
      </c>
      <c r="F2229" t="inlineStr">
        <is>
          <t>7</t>
        </is>
      </c>
      <c r="G2229" t="inlineStr">
        <is>
          <t>77</t>
        </is>
      </c>
      <c r="H2229" t="inlineStr">
        <is>
          <t>770</t>
        </is>
      </c>
      <c r="I2229" t="inlineStr">
        <is>
          <t>7703</t>
        </is>
      </c>
      <c r="J222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2229" t="inlineStr">
        <is>
          <t>А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381</t>
        </is>
      </c>
      <c r="B2230" t="inlineStr">
        <is>
          <t>АТ "МОТОР-БАНК"нпб</t>
        </is>
      </c>
      <c r="C2230" t="inlineStr">
        <is>
          <t>інше</t>
        </is>
      </c>
      <c r="D2230" t="inlineStr">
        <is>
          <t>Витрати</t>
        </is>
      </c>
      <c r="E2230" t="inlineStr">
        <is>
          <t>(без привʼязки)</t>
        </is>
      </c>
      <c r="F2230" t="inlineStr">
        <is>
          <t>7</t>
        </is>
      </c>
      <c r="G2230" t="inlineStr">
        <is>
          <t>77</t>
        </is>
      </c>
      <c r="H2230" t="inlineStr">
        <is>
          <t>770</t>
        </is>
      </c>
      <c r="I2230" t="inlineStr">
        <is>
          <t>7703</t>
        </is>
      </c>
      <c r="J223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2230" t="inlineStr">
        <is>
          <t>П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381</t>
        </is>
      </c>
      <c r="B2231" t="inlineStr">
        <is>
          <t>АТ "МОТОР-БАНК"нпб</t>
        </is>
      </c>
      <c r="C2231" t="inlineStr">
        <is>
          <t>інше</t>
        </is>
      </c>
      <c r="D2231" t="inlineStr">
        <is>
          <t>Витрати</t>
        </is>
      </c>
      <c r="E2231" t="inlineStr">
        <is>
          <t>(без привʼязки)</t>
        </is>
      </c>
      <c r="F2231" t="inlineStr">
        <is>
          <t>7</t>
        </is>
      </c>
      <c r="G2231" t="inlineStr">
        <is>
          <t>77</t>
        </is>
      </c>
      <c r="H2231" t="inlineStr">
        <is>
          <t>770</t>
        </is>
      </c>
      <c r="I2231" t="inlineStr">
        <is>
          <t>7704</t>
        </is>
      </c>
      <c r="J223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2231" t="inlineStr">
        <is>
          <t>А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381</t>
        </is>
      </c>
      <c r="B2232" t="inlineStr">
        <is>
          <t>АТ "МОТОР-БАНК"нпб</t>
        </is>
      </c>
      <c r="C2232" t="inlineStr">
        <is>
          <t>інше</t>
        </is>
      </c>
      <c r="D2232" t="inlineStr">
        <is>
          <t>Витрати</t>
        </is>
      </c>
      <c r="E2232" t="inlineStr">
        <is>
          <t>(без привʼязки)</t>
        </is>
      </c>
      <c r="F2232" t="inlineStr">
        <is>
          <t>7</t>
        </is>
      </c>
      <c r="G2232" t="inlineStr">
        <is>
          <t>77</t>
        </is>
      </c>
      <c r="H2232" t="inlineStr">
        <is>
          <t>770</t>
        </is>
      </c>
      <c r="I2232" t="inlineStr">
        <is>
          <t>7704</t>
        </is>
      </c>
      <c r="J223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2232" t="inlineStr">
        <is>
          <t>П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381</t>
        </is>
      </c>
      <c r="B2233" t="inlineStr">
        <is>
          <t>АТ "МОТОР-БАНК"нпб</t>
        </is>
      </c>
      <c r="C2233" t="inlineStr">
        <is>
          <t>інше</t>
        </is>
      </c>
      <c r="D2233" t="inlineStr">
        <is>
          <t>Витрати</t>
        </is>
      </c>
      <c r="E2233" t="inlineStr">
        <is>
          <t>(без привʼязки)</t>
        </is>
      </c>
      <c r="F2233" t="inlineStr">
        <is>
          <t>7</t>
        </is>
      </c>
      <c r="G2233" t="inlineStr">
        <is>
          <t>77</t>
        </is>
      </c>
      <c r="H2233" t="inlineStr">
        <is>
          <t>770</t>
        </is>
      </c>
      <c r="I2233" t="inlineStr">
        <is>
          <t>7705</t>
        </is>
      </c>
      <c r="J2233" t="inlineStr">
        <is>
          <t>Відрахування в резерви за нефінансовою дебіторською заборгованістю банку</t>
        </is>
      </c>
      <c r="K2233" t="inlineStr">
        <is>
          <t>А</t>
        </is>
      </c>
      <c r="L2233" t="n">
        <v>10.32206</v>
      </c>
      <c r="M2233" t="n">
        <v>10.32206</v>
      </c>
      <c r="N2233" t="n">
        <v>0</v>
      </c>
      <c r="O2233" t="n">
        <v>7.02879</v>
      </c>
      <c r="P2233" t="n">
        <v>7.02879</v>
      </c>
      <c r="Q2233" t="n">
        <v>0</v>
      </c>
      <c r="R2233" t="n">
        <v>15.95844</v>
      </c>
      <c r="S2233" t="n">
        <v>15.95844</v>
      </c>
      <c r="T2233" t="n">
        <v>0</v>
      </c>
    </row>
    <row r="2234">
      <c r="A2234" t="inlineStr">
        <is>
          <t>381</t>
        </is>
      </c>
      <c r="B2234" t="inlineStr">
        <is>
          <t>АТ "МОТОР-БАНК"нпб</t>
        </is>
      </c>
      <c r="C2234" t="inlineStr">
        <is>
          <t>інше</t>
        </is>
      </c>
      <c r="D2234" t="inlineStr">
        <is>
          <t>Витрати</t>
        </is>
      </c>
      <c r="E2234" t="inlineStr">
        <is>
          <t>(без привʼязки)</t>
        </is>
      </c>
      <c r="F2234" t="inlineStr">
        <is>
          <t>7</t>
        </is>
      </c>
      <c r="G2234" t="inlineStr">
        <is>
          <t>77</t>
        </is>
      </c>
      <c r="H2234" t="inlineStr">
        <is>
          <t>770</t>
        </is>
      </c>
      <c r="I2234" t="inlineStr">
        <is>
          <t>7705</t>
        </is>
      </c>
      <c r="J2234" t="inlineStr">
        <is>
          <t>Відрахування в резерви за нефінансовою дебіторською заборгованістю банку</t>
        </is>
      </c>
      <c r="K2234" t="inlineStr">
        <is>
          <t>П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381</t>
        </is>
      </c>
      <c r="B2235" t="inlineStr">
        <is>
          <t>АТ "МОТОР-БАНК"нпб</t>
        </is>
      </c>
      <c r="C2235" t="inlineStr">
        <is>
          <t>інше</t>
        </is>
      </c>
      <c r="D2235" t="inlineStr">
        <is>
          <t>Витрати</t>
        </is>
      </c>
      <c r="E2235" t="inlineStr">
        <is>
          <t>(без привʼязки)</t>
        </is>
      </c>
      <c r="F2235" t="inlineStr">
        <is>
          <t>7</t>
        </is>
      </c>
      <c r="G2235" t="inlineStr">
        <is>
          <t>77</t>
        </is>
      </c>
      <c r="H2235" t="inlineStr">
        <is>
          <t>770</t>
        </is>
      </c>
      <c r="I2235" t="inlineStr">
        <is>
          <t>7706</t>
        </is>
      </c>
      <c r="J2235" t="inlineStr">
        <is>
          <t>Відрахування в банківські резерви на покриття ризиків і втрат</t>
        </is>
      </c>
      <c r="K2235" t="inlineStr">
        <is>
          <t>А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381</t>
        </is>
      </c>
      <c r="B2236" t="inlineStr">
        <is>
          <t>АТ "МОТОР-БАНК"нпб</t>
        </is>
      </c>
      <c r="C2236" t="inlineStr">
        <is>
          <t>інше</t>
        </is>
      </c>
      <c r="D2236" t="inlineStr">
        <is>
          <t>Витрати</t>
        </is>
      </c>
      <c r="E2236" t="inlineStr">
        <is>
          <t>(без привʼязки)</t>
        </is>
      </c>
      <c r="F2236" t="inlineStr">
        <is>
          <t>7</t>
        </is>
      </c>
      <c r="G2236" t="inlineStr">
        <is>
          <t>77</t>
        </is>
      </c>
      <c r="H2236" t="inlineStr">
        <is>
          <t>770</t>
        </is>
      </c>
      <c r="I2236" t="inlineStr">
        <is>
          <t>7706</t>
        </is>
      </c>
      <c r="J2236" t="inlineStr">
        <is>
          <t>Відрахування в банківські резерви на покриття ризиків і втрат</t>
        </is>
      </c>
      <c r="K2236" t="inlineStr">
        <is>
          <t>П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381</t>
        </is>
      </c>
      <c r="B2237" t="inlineStr">
        <is>
          <t>АТ "МОТОР-БАНК"нпб</t>
        </is>
      </c>
      <c r="C2237" t="inlineStr">
        <is>
          <t>інше</t>
        </is>
      </c>
      <c r="D2237" t="inlineStr">
        <is>
          <t>Витрати</t>
        </is>
      </c>
      <c r="E2237" t="inlineStr">
        <is>
          <t>(без привʼязки)</t>
        </is>
      </c>
      <c r="F2237" t="inlineStr">
        <is>
          <t>7</t>
        </is>
      </c>
      <c r="G2237" t="inlineStr">
        <is>
          <t>77</t>
        </is>
      </c>
      <c r="H2237" t="inlineStr">
        <is>
          <t>770</t>
        </is>
      </c>
      <c r="I2237" t="inlineStr">
        <is>
          <t>7707</t>
        </is>
      </c>
      <c r="J2237" t="inlineStr">
        <is>
          <t>Відрахування в резерви за фінансовою дебіторською заборгованістю банку</t>
        </is>
      </c>
      <c r="K2237" t="inlineStr">
        <is>
          <t>А</t>
        </is>
      </c>
      <c r="L2237" t="n">
        <v>4.13424</v>
      </c>
      <c r="M2237" t="n">
        <v>4.13424</v>
      </c>
      <c r="N2237" t="n">
        <v>0</v>
      </c>
      <c r="O2237" t="n">
        <v>0.38187</v>
      </c>
      <c r="P2237" t="n">
        <v>0.38187</v>
      </c>
      <c r="Q2237" t="n">
        <v>0</v>
      </c>
      <c r="R2237" t="n">
        <v>4.80759</v>
      </c>
      <c r="S2237" t="n">
        <v>4.80759</v>
      </c>
      <c r="T2237" t="n">
        <v>0</v>
      </c>
    </row>
    <row r="2238">
      <c r="A2238" t="inlineStr">
        <is>
          <t>381</t>
        </is>
      </c>
      <c r="B2238" t="inlineStr">
        <is>
          <t>АТ "МОТОР-БАНК"нпб</t>
        </is>
      </c>
      <c r="C2238" t="inlineStr">
        <is>
          <t>інше</t>
        </is>
      </c>
      <c r="D2238" t="inlineStr">
        <is>
          <t>Витрати</t>
        </is>
      </c>
      <c r="E2238" t="inlineStr">
        <is>
          <t>(без привʼязки)</t>
        </is>
      </c>
      <c r="F2238" t="inlineStr">
        <is>
          <t>7</t>
        </is>
      </c>
      <c r="G2238" t="inlineStr">
        <is>
          <t>77</t>
        </is>
      </c>
      <c r="H2238" t="inlineStr">
        <is>
          <t>770</t>
        </is>
      </c>
      <c r="I2238" t="inlineStr">
        <is>
          <t>7707</t>
        </is>
      </c>
      <c r="J2238" t="inlineStr">
        <is>
          <t>Відрахування в резерви за фінансовою дебіторською заборгованістю банку</t>
        </is>
      </c>
      <c r="K2238" t="inlineStr">
        <is>
          <t>П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381</t>
        </is>
      </c>
      <c r="B2239" t="inlineStr">
        <is>
          <t>АТ "МОТОР-БАНК"нпб</t>
        </is>
      </c>
      <c r="C2239" t="inlineStr">
        <is>
          <t>інше</t>
        </is>
      </c>
      <c r="D2239" t="inlineStr">
        <is>
          <t>Витрати</t>
        </is>
      </c>
      <c r="E2239" t="inlineStr">
        <is>
          <t>(без привʼязки)</t>
        </is>
      </c>
      <c r="F2239" t="inlineStr">
        <is>
          <t>7</t>
        </is>
      </c>
      <c r="G2239" t="inlineStr">
        <is>
          <t>79</t>
        </is>
      </c>
      <c r="H2239" t="inlineStr">
        <is>
          <t>790</t>
        </is>
      </c>
      <c r="I2239" t="inlineStr">
        <is>
          <t>7900</t>
        </is>
      </c>
      <c r="J2239" t="inlineStr">
        <is>
          <t>Податок на прибуток</t>
        </is>
      </c>
      <c r="K2239" t="inlineStr">
        <is>
          <t>А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381</t>
        </is>
      </c>
      <c r="B2240" t="inlineStr">
        <is>
          <t>АТ "МОТОР-БАНК"нпб</t>
        </is>
      </c>
      <c r="C2240" t="inlineStr">
        <is>
          <t>інше</t>
        </is>
      </c>
      <c r="D2240" t="inlineStr">
        <is>
          <t>Витрати</t>
        </is>
      </c>
      <c r="E2240" t="inlineStr">
        <is>
          <t>(без привʼязки)</t>
        </is>
      </c>
      <c r="F2240" t="inlineStr">
        <is>
          <t>7</t>
        </is>
      </c>
      <c r="G2240" t="inlineStr">
        <is>
          <t>79</t>
        </is>
      </c>
      <c r="H2240" t="inlineStr">
        <is>
          <t>790</t>
        </is>
      </c>
      <c r="I2240" t="inlineStr">
        <is>
          <t>7900</t>
        </is>
      </c>
      <c r="J2240" t="inlineStr">
        <is>
          <t>Податок на прибуток</t>
        </is>
      </c>
      <c r="K2240" t="inlineStr">
        <is>
          <t>П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381</t>
        </is>
      </c>
      <c r="B2241" t="inlineStr">
        <is>
          <t>АТ "МОТОР-БАНК"нпб</t>
        </is>
      </c>
      <c r="C2241" t="inlineStr">
        <is>
          <t>інше</t>
        </is>
      </c>
      <c r="D2241" t="inlineStr">
        <is>
          <t>Активи</t>
        </is>
      </c>
      <c r="E2241" t="inlineStr">
        <is>
          <t>(без привʼязки)</t>
        </is>
      </c>
      <c r="F2241" t="inlineStr">
        <is>
          <t>9</t>
        </is>
      </c>
      <c r="G2241" t="inlineStr">
        <is>
          <t>90</t>
        </is>
      </c>
      <c r="H2241" t="inlineStr">
        <is>
          <t>900</t>
        </is>
      </c>
      <c r="I2241" t="inlineStr">
        <is>
          <t>9000</t>
        </is>
      </c>
      <c r="J2241" t="inlineStr">
        <is>
          <t>Надані гарантії</t>
        </is>
      </c>
      <c r="K2241" t="inlineStr">
        <is>
          <t>А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381</t>
        </is>
      </c>
      <c r="B2242" t="inlineStr">
        <is>
          <t>АТ "МОТОР-БАНК"нпб</t>
        </is>
      </c>
      <c r="C2242" t="inlineStr">
        <is>
          <t>інше</t>
        </is>
      </c>
      <c r="D2242" t="inlineStr">
        <is>
          <t>Активи</t>
        </is>
      </c>
      <c r="E2242" t="inlineStr">
        <is>
          <t>(без привʼязки)</t>
        </is>
      </c>
      <c r="F2242" t="inlineStr">
        <is>
          <t>9</t>
        </is>
      </c>
      <c r="G2242" t="inlineStr">
        <is>
          <t>90</t>
        </is>
      </c>
      <c r="H2242" t="inlineStr">
        <is>
          <t>900</t>
        </is>
      </c>
      <c r="I2242" t="inlineStr">
        <is>
          <t>9003</t>
        </is>
      </c>
      <c r="J2242" t="inlineStr">
        <is>
          <t>Надані авалі</t>
        </is>
      </c>
      <c r="K2242" t="inlineStr">
        <is>
          <t>А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381</t>
        </is>
      </c>
      <c r="B2243" t="inlineStr">
        <is>
          <t>АТ "МОТОР-БАНК"нпб</t>
        </is>
      </c>
      <c r="C2243" t="inlineStr">
        <is>
          <t>інше</t>
        </is>
      </c>
      <c r="D2243" t="inlineStr">
        <is>
          <t>Активи</t>
        </is>
      </c>
      <c r="E2243" t="inlineStr">
        <is>
          <t>(без привʼязки)</t>
        </is>
      </c>
      <c r="F2243" t="inlineStr">
        <is>
          <t>9</t>
        </is>
      </c>
      <c r="G2243" t="inlineStr">
        <is>
          <t>91</t>
        </is>
      </c>
      <c r="H2243" t="inlineStr">
        <is>
          <t>910</t>
        </is>
      </c>
      <c r="I2243" t="inlineStr">
        <is>
          <t>9100</t>
        </is>
      </c>
      <c r="J2243" t="inlineStr">
        <is>
          <t>Зобов'язання з кредитування, що надані банкам</t>
        </is>
      </c>
      <c r="K2243" t="inlineStr">
        <is>
          <t>А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381</t>
        </is>
      </c>
      <c r="B2244" t="inlineStr">
        <is>
          <t>АТ "МОТОР-БАНК"нпб</t>
        </is>
      </c>
      <c r="C2244" t="inlineStr">
        <is>
          <t>інше</t>
        </is>
      </c>
      <c r="D2244" t="inlineStr">
        <is>
          <t>Активи</t>
        </is>
      </c>
      <c r="E2244" t="inlineStr">
        <is>
          <t>(без привʼязки)</t>
        </is>
      </c>
      <c r="F2244" t="inlineStr">
        <is>
          <t>9</t>
        </is>
      </c>
      <c r="G2244" t="inlineStr">
        <is>
          <t>91</t>
        </is>
      </c>
      <c r="H2244" t="inlineStr">
        <is>
          <t>912</t>
        </is>
      </c>
      <c r="I2244" t="inlineStr">
        <is>
          <t>9122</t>
        </is>
      </c>
      <c r="J2244" t="inlineStr">
        <is>
          <t>Непокриті акредитиви</t>
        </is>
      </c>
      <c r="K2244" t="inlineStr">
        <is>
          <t>А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381</t>
        </is>
      </c>
      <c r="B2245" t="inlineStr">
        <is>
          <t>АТ "МОТОР-БАНК"нпб</t>
        </is>
      </c>
      <c r="C2245" t="inlineStr">
        <is>
          <t>інше</t>
        </is>
      </c>
      <c r="D2245" t="inlineStr">
        <is>
          <t>Активи</t>
        </is>
      </c>
      <c r="E2245" t="inlineStr">
        <is>
          <t>(без привʼязки)</t>
        </is>
      </c>
      <c r="F2245" t="inlineStr">
        <is>
          <t>9</t>
        </is>
      </c>
      <c r="G2245" t="inlineStr">
        <is>
          <t>91</t>
        </is>
      </c>
      <c r="H2245" t="inlineStr">
        <is>
          <t>912</t>
        </is>
      </c>
      <c r="I2245" t="inlineStr">
        <is>
          <t>9129</t>
        </is>
      </c>
      <c r="J2245" t="inlineStr">
        <is>
          <t>Інші зобов'язання з кредитування, що надані клієнтам</t>
        </is>
      </c>
      <c r="K2245" t="inlineStr">
        <is>
          <t>А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381</t>
        </is>
      </c>
      <c r="B2246" t="inlineStr">
        <is>
          <t>АТ "МОТОР-БАНК"нпб</t>
        </is>
      </c>
      <c r="C2246" t="inlineStr">
        <is>
          <t>інше</t>
        </is>
      </c>
      <c r="D2246" t="inlineStr">
        <is>
          <t>Активи</t>
        </is>
      </c>
      <c r="E2246" t="inlineStr">
        <is>
          <t>(без привʼязки)</t>
        </is>
      </c>
      <c r="F2246" t="inlineStr">
        <is>
          <t>9</t>
        </is>
      </c>
      <c r="G2246" t="inlineStr">
        <is>
          <t>92</t>
        </is>
      </c>
      <c r="H2246" t="inlineStr">
        <is>
          <t>920</t>
        </is>
      </c>
      <c r="I2246" t="inlineStr">
        <is>
          <t>9200</t>
        </is>
      </c>
      <c r="J2246" t="inlineStr">
        <is>
          <t>Валюта та банківські метали до отримання за операціями спот</t>
        </is>
      </c>
      <c r="K2246" t="inlineStr">
        <is>
          <t>А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381</t>
        </is>
      </c>
      <c r="B2247" t="inlineStr">
        <is>
          <t>АТ "МОТОР-БАНК"нпб</t>
        </is>
      </c>
      <c r="C2247" t="inlineStr">
        <is>
          <t>інше</t>
        </is>
      </c>
      <c r="D2247" t="inlineStr">
        <is>
          <t>Активи</t>
        </is>
      </c>
      <c r="E2247" t="inlineStr">
        <is>
          <t>(без привʼязки)</t>
        </is>
      </c>
      <c r="F2247" t="inlineStr">
        <is>
          <t>9</t>
        </is>
      </c>
      <c r="G2247" t="inlineStr">
        <is>
          <t>92</t>
        </is>
      </c>
      <c r="H2247" t="inlineStr">
        <is>
          <t>920</t>
        </is>
      </c>
      <c r="I2247" t="inlineStr">
        <is>
          <t>9202</t>
        </is>
      </c>
      <c r="J2247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K2247" t="inlineStr">
        <is>
          <t>А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381</t>
        </is>
      </c>
      <c r="B2248" t="inlineStr">
        <is>
          <t>АТ "МОТОР-БАНК"нпб</t>
        </is>
      </c>
      <c r="C2248" t="inlineStr">
        <is>
          <t>інше</t>
        </is>
      </c>
      <c r="D2248" t="inlineStr">
        <is>
          <t>Активи</t>
        </is>
      </c>
      <c r="E2248" t="inlineStr">
        <is>
          <t>(без привʼязки)</t>
        </is>
      </c>
      <c r="F2248" t="inlineStr">
        <is>
          <t>9</t>
        </is>
      </c>
      <c r="G2248" t="inlineStr">
        <is>
          <t>92</t>
        </is>
      </c>
      <c r="H2248" t="inlineStr">
        <is>
          <t>920</t>
        </is>
      </c>
      <c r="I2248" t="inlineStr">
        <is>
          <t>9208</t>
        </is>
      </c>
      <c r="J2248" t="inlineStr">
        <is>
          <t>Вимоги щодо отримання валюти за валютними своп-контрактами</t>
        </is>
      </c>
      <c r="K2248" t="inlineStr">
        <is>
          <t>А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381</t>
        </is>
      </c>
      <c r="B2249" t="inlineStr">
        <is>
          <t>АТ "МОТОР-БАНК"нпб</t>
        </is>
      </c>
      <c r="C2249" t="inlineStr">
        <is>
          <t>інше</t>
        </is>
      </c>
      <c r="D2249" t="inlineStr">
        <is>
          <t>Активи</t>
        </is>
      </c>
      <c r="E2249" t="inlineStr">
        <is>
          <t>(без привʼязки)</t>
        </is>
      </c>
      <c r="F2249" t="inlineStr">
        <is>
          <t>9</t>
        </is>
      </c>
      <c r="G2249" t="inlineStr">
        <is>
          <t>92</t>
        </is>
      </c>
      <c r="H2249" t="inlineStr">
        <is>
          <t>922</t>
        </is>
      </c>
      <c r="I2249" t="inlineStr">
        <is>
          <t>9221</t>
        </is>
      </c>
      <c r="J224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2249" t="inlineStr">
        <is>
          <t>А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381</t>
        </is>
      </c>
      <c r="B2250" t="inlineStr">
        <is>
          <t>АТ "МОТОР-БАНК"нпб</t>
        </is>
      </c>
      <c r="C2250" t="inlineStr">
        <is>
          <t>інше</t>
        </is>
      </c>
      <c r="D2250" t="inlineStr">
        <is>
          <t>Активи</t>
        </is>
      </c>
      <c r="E2250" t="inlineStr">
        <is>
          <t>(без привʼязки)</t>
        </is>
      </c>
      <c r="F2250" t="inlineStr">
        <is>
          <t>9</t>
        </is>
      </c>
      <c r="G2250" t="inlineStr">
        <is>
          <t>92</t>
        </is>
      </c>
      <c r="H2250" t="inlineStr">
        <is>
          <t>922</t>
        </is>
      </c>
      <c r="I2250" t="inlineStr">
        <is>
          <t>9228</t>
        </is>
      </c>
      <c r="J2250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2250" t="inlineStr">
        <is>
          <t>А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381</t>
        </is>
      </c>
      <c r="B2251" t="inlineStr">
        <is>
          <t>АТ "МОТОР-БАНК"нпб</t>
        </is>
      </c>
      <c r="C2251" t="inlineStr">
        <is>
          <t>інше</t>
        </is>
      </c>
      <c r="D2251" t="inlineStr">
        <is>
          <t>Активи</t>
        </is>
      </c>
      <c r="E2251" t="inlineStr">
        <is>
          <t>(без привʼязки)</t>
        </is>
      </c>
      <c r="F2251" t="inlineStr">
        <is>
          <t>9</t>
        </is>
      </c>
      <c r="G2251" t="inlineStr">
        <is>
          <t>93</t>
        </is>
      </c>
      <c r="H2251" t="inlineStr">
        <is>
          <t>932</t>
        </is>
      </c>
      <c r="I2251" t="inlineStr">
        <is>
          <t>9328</t>
        </is>
      </c>
      <c r="J2251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K2251" t="inlineStr">
        <is>
          <t>А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381</t>
        </is>
      </c>
      <c r="B2252" t="inlineStr">
        <is>
          <t>АТ "МОТОР-БАНК"нпб</t>
        </is>
      </c>
      <c r="C2252" t="inlineStr">
        <is>
          <t>інше</t>
        </is>
      </c>
      <c r="D2252" t="inlineStr">
        <is>
          <t>Активи</t>
        </is>
      </c>
      <c r="E2252" t="inlineStr">
        <is>
          <t>(без привʼязки)</t>
        </is>
      </c>
      <c r="F2252" t="inlineStr">
        <is>
          <t>9</t>
        </is>
      </c>
      <c r="G2252" t="inlineStr">
        <is>
          <t>93</t>
        </is>
      </c>
      <c r="H2252" t="inlineStr">
        <is>
          <t>935</t>
        </is>
      </c>
      <c r="I2252" t="inlineStr">
        <is>
          <t>9350</t>
        </is>
      </c>
      <c r="J2252" t="inlineStr">
        <is>
          <t>Активи до отримання та депозити до розміщення за спотовими контрактами</t>
        </is>
      </c>
      <c r="K2252" t="inlineStr">
        <is>
          <t>А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381</t>
        </is>
      </c>
      <c r="B2253" t="inlineStr">
        <is>
          <t>АТ "МОТОР-БАНК"нпб</t>
        </is>
      </c>
      <c r="C2253" t="inlineStr">
        <is>
          <t>інше</t>
        </is>
      </c>
      <c r="D2253" t="inlineStr">
        <is>
          <t>Активи</t>
        </is>
      </c>
      <c r="E2253" t="inlineStr">
        <is>
          <t>(без привʼязки)</t>
        </is>
      </c>
      <c r="F2253" t="inlineStr">
        <is>
          <t>9</t>
        </is>
      </c>
      <c r="G2253" t="inlineStr">
        <is>
          <t>93</t>
        </is>
      </c>
      <c r="H2253" t="inlineStr">
        <is>
          <t>935</t>
        </is>
      </c>
      <c r="I2253" t="inlineStr">
        <is>
          <t>9352</t>
        </is>
      </c>
      <c r="J2253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K2253" t="inlineStr">
        <is>
          <t>А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381</t>
        </is>
      </c>
      <c r="B2254" t="inlineStr">
        <is>
          <t>АТ "МОТОР-БАНК"нпб</t>
        </is>
      </c>
      <c r="C2254" t="inlineStr">
        <is>
          <t>інше</t>
        </is>
      </c>
      <c r="D2254" t="inlineStr">
        <is>
          <t>Активи</t>
        </is>
      </c>
      <c r="E2254" t="inlineStr">
        <is>
          <t>(без привʼязки)</t>
        </is>
      </c>
      <c r="F2254" t="inlineStr">
        <is>
          <t>9</t>
        </is>
      </c>
      <c r="G2254" t="inlineStr">
        <is>
          <t>93</t>
        </is>
      </c>
      <c r="H2254" t="inlineStr">
        <is>
          <t>935</t>
        </is>
      </c>
      <c r="I2254" t="inlineStr">
        <is>
          <t>9358</t>
        </is>
      </c>
      <c r="J2254" t="inlineStr">
        <is>
          <t>Грошові потоки до отримання за процентними своп-контрактами</t>
        </is>
      </c>
      <c r="K2254" t="inlineStr">
        <is>
          <t>А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381</t>
        </is>
      </c>
      <c r="B2255" t="inlineStr">
        <is>
          <t>АТ "МОТОР-БАНК"нпб</t>
        </is>
      </c>
      <c r="C2255" t="inlineStr">
        <is>
          <t>інше</t>
        </is>
      </c>
      <c r="D2255" t="inlineStr">
        <is>
          <t>Активи</t>
        </is>
      </c>
      <c r="E2255" t="inlineStr">
        <is>
          <t>(без привʼязки)</t>
        </is>
      </c>
      <c r="F2255" t="inlineStr">
        <is>
          <t>9</t>
        </is>
      </c>
      <c r="G2255" t="inlineStr">
        <is>
          <t>95</t>
        </is>
      </c>
      <c r="H2255" t="inlineStr">
        <is>
          <t>950</t>
        </is>
      </c>
      <c r="I2255" t="inlineStr">
        <is>
          <t>9500</t>
        </is>
      </c>
      <c r="J2255" t="inlineStr">
        <is>
          <t>Отримана застава</t>
        </is>
      </c>
      <c r="K2255" t="inlineStr">
        <is>
          <t>А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224111.75</v>
      </c>
      <c r="S2255" t="n">
        <v>224111.75</v>
      </c>
      <c r="T2255" t="n">
        <v>0</v>
      </c>
    </row>
    <row r="2256">
      <c r="A2256" t="inlineStr">
        <is>
          <t>381</t>
        </is>
      </c>
      <c r="B2256" t="inlineStr">
        <is>
          <t>АТ "МОТОР-БАНК"нпб</t>
        </is>
      </c>
      <c r="C2256" t="inlineStr">
        <is>
          <t>інше</t>
        </is>
      </c>
      <c r="D2256" t="inlineStr">
        <is>
          <t>Активи</t>
        </is>
      </c>
      <c r="E2256" t="inlineStr">
        <is>
          <t>(без привʼязки)</t>
        </is>
      </c>
      <c r="F2256" t="inlineStr">
        <is>
          <t>9</t>
        </is>
      </c>
      <c r="G2256" t="inlineStr">
        <is>
          <t>95</t>
        </is>
      </c>
      <c r="H2256" t="inlineStr">
        <is>
          <t>950</t>
        </is>
      </c>
      <c r="I2256" t="inlineStr">
        <is>
          <t>9503</t>
        </is>
      </c>
      <c r="J2256" t="inlineStr">
        <is>
          <t>Застава за складськими свідоцтвами</t>
        </is>
      </c>
      <c r="K2256" t="inlineStr">
        <is>
          <t>А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381</t>
        </is>
      </c>
      <c r="B2257" t="inlineStr">
        <is>
          <t>АТ "МОТОР-БАНК"нпб</t>
        </is>
      </c>
      <c r="C2257" t="inlineStr">
        <is>
          <t>інше</t>
        </is>
      </c>
      <c r="D2257" t="inlineStr">
        <is>
          <t>Активи</t>
        </is>
      </c>
      <c r="E2257" t="inlineStr">
        <is>
          <t>(без привʼязки)</t>
        </is>
      </c>
      <c r="F2257" t="inlineStr">
        <is>
          <t>9</t>
        </is>
      </c>
      <c r="G2257" t="inlineStr">
        <is>
          <t>95</t>
        </is>
      </c>
      <c r="H2257" t="inlineStr">
        <is>
          <t>952</t>
        </is>
      </c>
      <c r="I2257" t="inlineStr">
        <is>
          <t>9520</t>
        </is>
      </c>
      <c r="J2257" t="inlineStr">
        <is>
          <t>Земельні ділянки</t>
        </is>
      </c>
      <c r="K2257" t="inlineStr">
        <is>
          <t>А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3564.841</v>
      </c>
      <c r="S2257" t="n">
        <v>3564.841</v>
      </c>
      <c r="T2257" t="n">
        <v>0</v>
      </c>
    </row>
    <row r="2258">
      <c r="A2258" t="inlineStr">
        <is>
          <t>381</t>
        </is>
      </c>
      <c r="B2258" t="inlineStr">
        <is>
          <t>АТ "МОТОР-БАНК"нпб</t>
        </is>
      </c>
      <c r="C2258" t="inlineStr">
        <is>
          <t>інше</t>
        </is>
      </c>
      <c r="D2258" t="inlineStr">
        <is>
          <t>Активи</t>
        </is>
      </c>
      <c r="E2258" t="inlineStr">
        <is>
          <t>(без привʼязки)</t>
        </is>
      </c>
      <c r="F2258" t="inlineStr">
        <is>
          <t>9</t>
        </is>
      </c>
      <c r="G2258" t="inlineStr">
        <is>
          <t>95</t>
        </is>
      </c>
      <c r="H2258" t="inlineStr">
        <is>
          <t>952</t>
        </is>
      </c>
      <c r="I2258" t="inlineStr">
        <is>
          <t>9521</t>
        </is>
      </c>
      <c r="J2258" t="inlineStr">
        <is>
          <t>Нерухоме майно житлового призначення</t>
        </is>
      </c>
      <c r="K2258" t="inlineStr">
        <is>
          <t>А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712.1079999999999</v>
      </c>
      <c r="S2258" t="n">
        <v>712.1079999999999</v>
      </c>
      <c r="T2258" t="n">
        <v>0</v>
      </c>
    </row>
    <row r="2259">
      <c r="A2259" t="inlineStr">
        <is>
          <t>381</t>
        </is>
      </c>
      <c r="B2259" t="inlineStr">
        <is>
          <t>АТ "МОТОР-БАНК"нпб</t>
        </is>
      </c>
      <c r="C2259" t="inlineStr">
        <is>
          <t>інше</t>
        </is>
      </c>
      <c r="D2259" t="inlineStr">
        <is>
          <t>Активи</t>
        </is>
      </c>
      <c r="E2259" t="inlineStr">
        <is>
          <t>(без привʼязки)</t>
        </is>
      </c>
      <c r="F2259" t="inlineStr">
        <is>
          <t>9</t>
        </is>
      </c>
      <c r="G2259" t="inlineStr">
        <is>
          <t>95</t>
        </is>
      </c>
      <c r="H2259" t="inlineStr">
        <is>
          <t>952</t>
        </is>
      </c>
      <c r="I2259" t="inlineStr">
        <is>
          <t>9523</t>
        </is>
      </c>
      <c r="J2259" t="inlineStr">
        <is>
          <t>Інші об'єкти нерухомого майна</t>
        </is>
      </c>
      <c r="K2259" t="inlineStr">
        <is>
          <t>А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20619.472</v>
      </c>
      <c r="S2259" t="n">
        <v>20619.472</v>
      </c>
      <c r="T2259" t="n">
        <v>0</v>
      </c>
    </row>
    <row r="2260">
      <c r="A2260" t="inlineStr">
        <is>
          <t>381</t>
        </is>
      </c>
      <c r="B2260" t="inlineStr">
        <is>
          <t>АТ "МОТОР-БАНК"нпб</t>
        </is>
      </c>
      <c r="C2260" t="inlineStr">
        <is>
          <t>інше</t>
        </is>
      </c>
      <c r="D2260" t="inlineStr">
        <is>
          <t>Активи</t>
        </is>
      </c>
      <c r="E2260" t="inlineStr">
        <is>
          <t>(без привʼязки)</t>
        </is>
      </c>
      <c r="F2260" t="inlineStr">
        <is>
          <t>9</t>
        </is>
      </c>
      <c r="G2260" t="inlineStr">
        <is>
          <t>96</t>
        </is>
      </c>
      <c r="H2260" t="inlineStr">
        <is>
          <t>960</t>
        </is>
      </c>
      <c r="I2260" t="inlineStr">
        <is>
          <t>9600</t>
        </is>
      </c>
      <c r="J2260" t="inlineStr">
        <is>
          <t>Списана за рахунок спеціальних резервів заборгованість за нарахованими доходами за операціями з банками</t>
        </is>
      </c>
      <c r="K2260" t="inlineStr">
        <is>
          <t>А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381</t>
        </is>
      </c>
      <c r="B2261" t="inlineStr">
        <is>
          <t>АТ "МОТОР-БАНК"нпб</t>
        </is>
      </c>
      <c r="C2261" t="inlineStr">
        <is>
          <t>інше</t>
        </is>
      </c>
      <c r="D2261" t="inlineStr">
        <is>
          <t>Активи</t>
        </is>
      </c>
      <c r="E2261" t="inlineStr">
        <is>
          <t>(без привʼязки)</t>
        </is>
      </c>
      <c r="F2261" t="inlineStr">
        <is>
          <t>9</t>
        </is>
      </c>
      <c r="G2261" t="inlineStr">
        <is>
          <t>96</t>
        </is>
      </c>
      <c r="H2261" t="inlineStr">
        <is>
          <t>960</t>
        </is>
      </c>
      <c r="I2261" t="inlineStr">
        <is>
          <t>9601</t>
        </is>
      </c>
      <c r="J2261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K2261" t="inlineStr">
        <is>
          <t>А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0.5343599999999999</v>
      </c>
      <c r="S2261" t="n">
        <v>0.5343599999999999</v>
      </c>
      <c r="T2261" t="n">
        <v>0</v>
      </c>
    </row>
    <row r="2262">
      <c r="A2262" t="inlineStr">
        <is>
          <t>381</t>
        </is>
      </c>
      <c r="B2262" t="inlineStr">
        <is>
          <t>АТ "МОТОР-БАНК"нпб</t>
        </is>
      </c>
      <c r="C2262" t="inlineStr">
        <is>
          <t>інше</t>
        </is>
      </c>
      <c r="D2262" t="inlineStr">
        <is>
          <t>Активи</t>
        </is>
      </c>
      <c r="E2262" t="inlineStr">
        <is>
          <t>(без привʼязки)</t>
        </is>
      </c>
      <c r="F2262" t="inlineStr">
        <is>
          <t>9</t>
        </is>
      </c>
      <c r="G2262" t="inlineStr">
        <is>
          <t>96</t>
        </is>
      </c>
      <c r="H2262" t="inlineStr">
        <is>
          <t>961</t>
        </is>
      </c>
      <c r="I2262" t="inlineStr">
        <is>
          <t>9610</t>
        </is>
      </c>
      <c r="J2262" t="inlineStr">
        <is>
          <t>Списана у збиток заборгованість за коштами на кореспондентських рахунках</t>
        </is>
      </c>
      <c r="K2262" t="inlineStr">
        <is>
          <t>А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37.34156</v>
      </c>
      <c r="S2262" t="n">
        <v>37.34156</v>
      </c>
      <c r="T2262" t="n">
        <v>0</v>
      </c>
    </row>
    <row r="2263">
      <c r="A2263" t="inlineStr">
        <is>
          <t>381</t>
        </is>
      </c>
      <c r="B2263" t="inlineStr">
        <is>
          <t>АТ "МОТОР-БАНК"нпб</t>
        </is>
      </c>
      <c r="C2263" t="inlineStr">
        <is>
          <t>інше</t>
        </is>
      </c>
      <c r="D2263" t="inlineStr">
        <is>
          <t>Активи</t>
        </is>
      </c>
      <c r="E2263" t="inlineStr">
        <is>
          <t>(без привʼязки)</t>
        </is>
      </c>
      <c r="F2263" t="inlineStr">
        <is>
          <t>9</t>
        </is>
      </c>
      <c r="G2263" t="inlineStr">
        <is>
          <t>96</t>
        </is>
      </c>
      <c r="H2263" t="inlineStr">
        <is>
          <t>961</t>
        </is>
      </c>
      <c r="I2263" t="inlineStr">
        <is>
          <t>9611</t>
        </is>
      </c>
      <c r="J2263" t="inlineStr">
        <is>
          <t>Списана у збиток заборгованість за кредитними операціями</t>
        </is>
      </c>
      <c r="K2263" t="inlineStr">
        <is>
          <t>А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2795.45436</v>
      </c>
      <c r="S2263" t="n">
        <v>2795.45436</v>
      </c>
      <c r="T2263" t="n">
        <v>0</v>
      </c>
    </row>
    <row r="2264">
      <c r="A2264" t="inlineStr">
        <is>
          <t>381</t>
        </is>
      </c>
      <c r="B2264" t="inlineStr">
        <is>
          <t>АТ "МОТОР-БАНК"нпб</t>
        </is>
      </c>
      <c r="C2264" t="inlineStr">
        <is>
          <t>інше</t>
        </is>
      </c>
      <c r="D2264" t="inlineStr">
        <is>
          <t>Активи</t>
        </is>
      </c>
      <c r="E2264" t="inlineStr">
        <is>
          <t>(без привʼязки)</t>
        </is>
      </c>
      <c r="F2264" t="inlineStr">
        <is>
          <t>9</t>
        </is>
      </c>
      <c r="G2264" t="inlineStr">
        <is>
          <t>96</t>
        </is>
      </c>
      <c r="H2264" t="inlineStr">
        <is>
          <t>961</t>
        </is>
      </c>
      <c r="I2264" t="inlineStr">
        <is>
          <t>9613</t>
        </is>
      </c>
      <c r="J2264" t="inlineStr">
        <is>
          <t>Списана у збиток заборгованість за операціями з цінними паперами</t>
        </is>
      </c>
      <c r="K2264" t="inlineStr">
        <is>
          <t>А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381</t>
        </is>
      </c>
      <c r="B2265" t="inlineStr">
        <is>
          <t>АТ "МОТОР-БАНК"нпб</t>
        </is>
      </c>
      <c r="C2265" t="inlineStr">
        <is>
          <t>інше</t>
        </is>
      </c>
      <c r="D2265" t="inlineStr">
        <is>
          <t>Активи</t>
        </is>
      </c>
      <c r="E2265" t="inlineStr">
        <is>
          <t>(без привʼязки)</t>
        </is>
      </c>
      <c r="F2265" t="inlineStr">
        <is>
          <t>9</t>
        </is>
      </c>
      <c r="G2265" t="inlineStr">
        <is>
          <t>96</t>
        </is>
      </c>
      <c r="H2265" t="inlineStr">
        <is>
          <t>961</t>
        </is>
      </c>
      <c r="I2265" t="inlineStr">
        <is>
          <t>9615</t>
        </is>
      </c>
      <c r="J2265" t="inlineStr">
        <is>
          <t>Списана у збиток дебіторська заборгованість</t>
        </is>
      </c>
      <c r="K2265" t="inlineStr">
        <is>
          <t>А</t>
        </is>
      </c>
      <c r="L2265" t="n">
        <v>9.277049999999999</v>
      </c>
      <c r="M2265" t="n">
        <v>9.17787</v>
      </c>
      <c r="N2265" t="n">
        <v>0.09918</v>
      </c>
      <c r="O2265" t="n">
        <v>0.12097</v>
      </c>
      <c r="P2265" t="n">
        <v>0</v>
      </c>
      <c r="Q2265" t="n">
        <v>0.12097</v>
      </c>
      <c r="R2265" t="n">
        <v>21.30409</v>
      </c>
      <c r="S2265" t="n">
        <v>16.20165</v>
      </c>
      <c r="T2265" t="n">
        <v>5.10244</v>
      </c>
    </row>
    <row r="2266">
      <c r="A2266" t="inlineStr">
        <is>
          <t>381</t>
        </is>
      </c>
      <c r="B2266" t="inlineStr">
        <is>
          <t>АТ "МОТОР-БАНК"нпб</t>
        </is>
      </c>
      <c r="C2266" t="inlineStr">
        <is>
          <t>інше</t>
        </is>
      </c>
      <c r="D2266" t="inlineStr">
        <is>
          <t>Активи</t>
        </is>
      </c>
      <c r="E2266" t="inlineStr">
        <is>
          <t>(без привʼязки)</t>
        </is>
      </c>
      <c r="F2266" t="inlineStr">
        <is>
          <t>9</t>
        </is>
      </c>
      <c r="G2266" t="inlineStr">
        <is>
          <t>96</t>
        </is>
      </c>
      <c r="H2266" t="inlineStr">
        <is>
          <t>961</t>
        </is>
      </c>
      <c r="I2266" t="inlineStr">
        <is>
          <t>9617</t>
        </is>
      </c>
      <c r="J2266" t="inlineStr">
        <is>
          <t>Списана у збиток заборгованість банків за іншими активами</t>
        </is>
      </c>
      <c r="K2266" t="inlineStr">
        <is>
          <t>А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395.9429</v>
      </c>
      <c r="S2266" t="n">
        <v>395.9429</v>
      </c>
      <c r="T2266" t="n">
        <v>0</v>
      </c>
    </row>
    <row r="2267">
      <c r="A2267" t="inlineStr">
        <is>
          <t>381</t>
        </is>
      </c>
      <c r="B2267" t="inlineStr">
        <is>
          <t>АТ "МОТОР-БАНК"нпб</t>
        </is>
      </c>
      <c r="C2267" t="inlineStr">
        <is>
          <t>інше</t>
        </is>
      </c>
      <c r="D2267" t="inlineStr">
        <is>
          <t>Активи</t>
        </is>
      </c>
      <c r="E2267" t="inlineStr">
        <is>
          <t>(без привʼязки)</t>
        </is>
      </c>
      <c r="F2267" t="inlineStr">
        <is>
          <t>9</t>
        </is>
      </c>
      <c r="G2267" t="inlineStr">
        <is>
          <t>96</t>
        </is>
      </c>
      <c r="H2267" t="inlineStr">
        <is>
          <t>961</t>
        </is>
      </c>
      <c r="I2267" t="inlineStr">
        <is>
          <t>9618</t>
        </is>
      </c>
      <c r="J2267" t="inlineStr">
        <is>
          <t>Списана у збиток заборгованість клієнтів за іншими активами</t>
        </is>
      </c>
      <c r="K2267" t="inlineStr">
        <is>
          <t>А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1.2</v>
      </c>
      <c r="S2267" t="n">
        <v>1.2</v>
      </c>
      <c r="T2267" t="n">
        <v>0</v>
      </c>
    </row>
    <row r="2268">
      <c r="A2268" t="inlineStr">
        <is>
          <t>381</t>
        </is>
      </c>
      <c r="B2268" t="inlineStr">
        <is>
          <t>АТ "МОТОР-БАНК"нпб</t>
        </is>
      </c>
      <c r="C2268" t="inlineStr">
        <is>
          <t>інше</t>
        </is>
      </c>
      <c r="D2268" t="inlineStr">
        <is>
          <t>Активи</t>
        </is>
      </c>
      <c r="E2268" t="inlineStr">
        <is>
          <t>(без привʼязки)</t>
        </is>
      </c>
      <c r="F2268" t="inlineStr">
        <is>
          <t>9</t>
        </is>
      </c>
      <c r="G2268" t="inlineStr">
        <is>
          <t>96</t>
        </is>
      </c>
      <c r="H2268" t="inlineStr">
        <is>
          <t>962</t>
        </is>
      </c>
      <c r="I2268" t="inlineStr">
        <is>
          <t>9620</t>
        </is>
      </c>
      <c r="J2268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K2268" t="inlineStr">
        <is>
          <t>А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381</t>
        </is>
      </c>
      <c r="B2269" t="inlineStr">
        <is>
          <t>АТ "МОТОР-БАНК"нпб</t>
        </is>
      </c>
      <c r="C2269" t="inlineStr">
        <is>
          <t>інше</t>
        </is>
      </c>
      <c r="D2269" t="inlineStr">
        <is>
          <t>Активи</t>
        </is>
      </c>
      <c r="E2269" t="inlineStr">
        <is>
          <t>(без привʼязки)</t>
        </is>
      </c>
      <c r="F2269" t="inlineStr">
        <is>
          <t>9</t>
        </is>
      </c>
      <c r="G2269" t="inlineStr">
        <is>
          <t>96</t>
        </is>
      </c>
      <c r="H2269" t="inlineStr">
        <is>
          <t>962</t>
        </is>
      </c>
      <c r="I2269" t="inlineStr">
        <is>
          <t>9621</t>
        </is>
      </c>
      <c r="J2269" t="inlineStr">
        <is>
          <t>Валютні кошти фізичних осіб, які обліковуються на рахунках у Зовнішнекономбанку Росії</t>
        </is>
      </c>
      <c r="K2269" t="inlineStr">
        <is>
          <t>А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381</t>
        </is>
      </c>
      <c r="B2270" t="inlineStr">
        <is>
          <t>АТ "МОТОР-БАНК"нпб</t>
        </is>
      </c>
      <c r="C2270" t="inlineStr">
        <is>
          <t>інше</t>
        </is>
      </c>
      <c r="D2270" t="inlineStr">
        <is>
          <t>Активи</t>
        </is>
      </c>
      <c r="E2270" t="inlineStr">
        <is>
          <t>(без привʼязки)</t>
        </is>
      </c>
      <c r="F2270" t="inlineStr">
        <is>
          <t>9</t>
        </is>
      </c>
      <c r="G2270" t="inlineStr">
        <is>
          <t>97</t>
        </is>
      </c>
      <c r="H2270" t="inlineStr">
        <is>
          <t>970</t>
        </is>
      </c>
      <c r="I2270" t="inlineStr">
        <is>
          <t>9702</t>
        </is>
      </c>
      <c r="J2270" t="inlineStr">
        <is>
          <t>Цінні папери на зберіганні</t>
        </is>
      </c>
      <c r="K2270" t="inlineStr">
        <is>
          <t>А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381</t>
        </is>
      </c>
      <c r="B2271" t="inlineStr">
        <is>
          <t>АТ "МОТОР-БАНК"нпб</t>
        </is>
      </c>
      <c r="C2271" t="inlineStr">
        <is>
          <t>інше</t>
        </is>
      </c>
      <c r="D2271" t="inlineStr">
        <is>
          <t>Активи</t>
        </is>
      </c>
      <c r="E2271" t="inlineStr">
        <is>
          <t>(без привʼязки)</t>
        </is>
      </c>
      <c r="F2271" t="inlineStr">
        <is>
          <t>9</t>
        </is>
      </c>
      <c r="G2271" t="inlineStr">
        <is>
          <t>97</t>
        </is>
      </c>
      <c r="H2271" t="inlineStr">
        <is>
          <t>970</t>
        </is>
      </c>
      <c r="I2271" t="inlineStr">
        <is>
          <t>9703</t>
        </is>
      </c>
      <c r="J2271" t="inlineStr">
        <is>
          <t>Інші активи на зберіганні</t>
        </is>
      </c>
      <c r="K2271" t="inlineStr">
        <is>
          <t>А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381</t>
        </is>
      </c>
      <c r="B2272" t="inlineStr">
        <is>
          <t>АТ "МОТОР-БАНК"нпб</t>
        </is>
      </c>
      <c r="C2272" t="inlineStr">
        <is>
          <t>інше</t>
        </is>
      </c>
      <c r="D2272" t="inlineStr">
        <is>
          <t>Активи</t>
        </is>
      </c>
      <c r="E2272" t="inlineStr">
        <is>
          <t>(без привʼязки)</t>
        </is>
      </c>
      <c r="F2272" t="inlineStr">
        <is>
          <t>9</t>
        </is>
      </c>
      <c r="G2272" t="inlineStr">
        <is>
          <t>97</t>
        </is>
      </c>
      <c r="H2272" t="inlineStr">
        <is>
          <t>971</t>
        </is>
      </c>
      <c r="I2272" t="inlineStr">
        <is>
          <t>9711</t>
        </is>
      </c>
      <c r="J2272" t="inlineStr">
        <is>
          <t>Житлові чеки в установах ПАТ "Ощадбанк"</t>
        </is>
      </c>
      <c r="K2272" t="inlineStr">
        <is>
          <t>А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381</t>
        </is>
      </c>
      <c r="B2273" t="inlineStr">
        <is>
          <t>АТ "МОТОР-БАНК"нпб</t>
        </is>
      </c>
      <c r="C2273" t="inlineStr">
        <is>
          <t>інше</t>
        </is>
      </c>
      <c r="D2273" t="inlineStr">
        <is>
          <t>Активи</t>
        </is>
      </c>
      <c r="E2273" t="inlineStr">
        <is>
          <t>(без привʼязки)</t>
        </is>
      </c>
      <c r="F2273" t="inlineStr">
        <is>
          <t>9</t>
        </is>
      </c>
      <c r="G2273" t="inlineStr">
        <is>
          <t>97</t>
        </is>
      </c>
      <c r="H2273" t="inlineStr">
        <is>
          <t>971</t>
        </is>
      </c>
      <c r="I2273" t="inlineStr">
        <is>
          <t>9712</t>
        </is>
      </c>
      <c r="J2273" t="inlineStr">
        <is>
          <t>Розрахунки житловими чеками з позабюджетним Державним фондом приватизації</t>
        </is>
      </c>
      <c r="K2273" t="inlineStr">
        <is>
          <t>А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381</t>
        </is>
      </c>
      <c r="B2274" t="inlineStr">
        <is>
          <t>АТ "МОТОР-БАНК"нпб</t>
        </is>
      </c>
      <c r="C2274" t="inlineStr">
        <is>
          <t>інше</t>
        </is>
      </c>
      <c r="D2274" t="inlineStr">
        <is>
          <t>Активи</t>
        </is>
      </c>
      <c r="E2274" t="inlineStr">
        <is>
          <t>(без привʼязки)</t>
        </is>
      </c>
      <c r="F2274" t="inlineStr">
        <is>
          <t>9</t>
        </is>
      </c>
      <c r="G2274" t="inlineStr">
        <is>
          <t>97</t>
        </is>
      </c>
      <c r="H2274" t="inlineStr">
        <is>
          <t>971</t>
        </is>
      </c>
      <c r="I2274" t="inlineStr">
        <is>
          <t>9714</t>
        </is>
      </c>
      <c r="J227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K2274" t="inlineStr">
        <is>
          <t>А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381</t>
        </is>
      </c>
      <c r="B2275" t="inlineStr">
        <is>
          <t>АТ "МОТОР-БАНК"нпб</t>
        </is>
      </c>
      <c r="C2275" t="inlineStr">
        <is>
          <t>інше</t>
        </is>
      </c>
      <c r="D2275" t="inlineStr">
        <is>
          <t>Активи</t>
        </is>
      </c>
      <c r="E2275" t="inlineStr">
        <is>
          <t>(без привʼязки)</t>
        </is>
      </c>
      <c r="F2275" t="inlineStr">
        <is>
          <t>9</t>
        </is>
      </c>
      <c r="G2275" t="inlineStr">
        <is>
          <t>97</t>
        </is>
      </c>
      <c r="H2275" t="inlineStr">
        <is>
          <t>971</t>
        </is>
      </c>
      <c r="I2275" t="inlineStr">
        <is>
          <t>9715</t>
        </is>
      </c>
      <c r="J2275" t="inlineStr">
        <is>
          <t>Розрахунки установ ПАТ "Ощадбанк" за житловими чеками</t>
        </is>
      </c>
      <c r="K2275" t="inlineStr">
        <is>
          <t>А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381</t>
        </is>
      </c>
      <c r="B2276" t="inlineStr">
        <is>
          <t>АТ "МОТОР-БАНК"нпб</t>
        </is>
      </c>
      <c r="C2276" t="inlineStr">
        <is>
          <t>інше</t>
        </is>
      </c>
      <c r="D2276" t="inlineStr">
        <is>
          <t>Активи</t>
        </is>
      </c>
      <c r="E2276" t="inlineStr">
        <is>
          <t>(без привʼязки)</t>
        </is>
      </c>
      <c r="F2276" t="inlineStr">
        <is>
          <t>9</t>
        </is>
      </c>
      <c r="G2276" t="inlineStr">
        <is>
          <t>97</t>
        </is>
      </c>
      <c r="H2276" t="inlineStr">
        <is>
          <t>971</t>
        </is>
      </c>
      <c r="I2276" t="inlineStr">
        <is>
          <t>9717</t>
        </is>
      </c>
      <c r="J2276" t="inlineStr">
        <is>
          <t>Житлові чеки, що акумульовані на рахунках фінансових посередників</t>
        </is>
      </c>
      <c r="K2276" t="inlineStr">
        <is>
          <t>А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381</t>
        </is>
      </c>
      <c r="B2277" t="inlineStr">
        <is>
          <t>АТ "МОТОР-БАНК"нпб</t>
        </is>
      </c>
      <c r="C2277" t="inlineStr">
        <is>
          <t>інше</t>
        </is>
      </c>
      <c r="D2277" t="inlineStr">
        <is>
          <t>Активи</t>
        </is>
      </c>
      <c r="E2277" t="inlineStr">
        <is>
          <t>(без привʼязки)</t>
        </is>
      </c>
      <c r="F2277" t="inlineStr">
        <is>
          <t>9</t>
        </is>
      </c>
      <c r="G2277" t="inlineStr">
        <is>
          <t>97</t>
        </is>
      </c>
      <c r="H2277" t="inlineStr">
        <is>
          <t>971</t>
        </is>
      </c>
      <c r="I2277" t="inlineStr">
        <is>
          <t>9718</t>
        </is>
      </c>
      <c r="J2277" t="inlineStr">
        <is>
          <t>Житлові чеки, що акумульовані для розрахунків за придбані об'єкти приватизації</t>
        </is>
      </c>
      <c r="K2277" t="inlineStr">
        <is>
          <t>А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381</t>
        </is>
      </c>
      <c r="B2278" t="inlineStr">
        <is>
          <t>АТ "МОТОР-БАНК"нпб</t>
        </is>
      </c>
      <c r="C2278" t="inlineStr">
        <is>
          <t>інше</t>
        </is>
      </c>
      <c r="D2278" t="inlineStr">
        <is>
          <t>Активи</t>
        </is>
      </c>
      <c r="E2278" t="inlineStr">
        <is>
          <t>(без привʼязки)</t>
        </is>
      </c>
      <c r="F2278" t="inlineStr">
        <is>
          <t>9</t>
        </is>
      </c>
      <c r="G2278" t="inlineStr">
        <is>
          <t>97</t>
        </is>
      </c>
      <c r="H2278" t="inlineStr">
        <is>
          <t>974</t>
        </is>
      </c>
      <c r="I2278" t="inlineStr">
        <is>
          <t>9742</t>
        </is>
      </c>
      <c r="J2278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K2278" t="inlineStr">
        <is>
          <t>А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381</t>
        </is>
      </c>
      <c r="B2279" t="inlineStr">
        <is>
          <t>АТ "МОТОР-БАНК"нпб</t>
        </is>
      </c>
      <c r="C2279" t="inlineStr">
        <is>
          <t>інше</t>
        </is>
      </c>
      <c r="D2279" t="inlineStr">
        <is>
          <t>Активи</t>
        </is>
      </c>
      <c r="E2279" t="inlineStr">
        <is>
          <t>(без привʼязки)</t>
        </is>
      </c>
      <c r="F2279" t="inlineStr">
        <is>
          <t>9</t>
        </is>
      </c>
      <c r="G2279" t="inlineStr">
        <is>
          <t>97</t>
        </is>
      </c>
      <c r="H2279" t="inlineStr">
        <is>
          <t>974</t>
        </is>
      </c>
      <c r="I2279" t="inlineStr">
        <is>
          <t>9746</t>
        </is>
      </c>
      <c r="J2279" t="inlineStr">
        <is>
          <t>Транзитний рахунок за розрахунковими документами з приватизації</t>
        </is>
      </c>
      <c r="K2279" t="inlineStr">
        <is>
          <t>А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381</t>
        </is>
      </c>
      <c r="B2280" t="inlineStr">
        <is>
          <t>АТ "МОТОР-БАНК"нпб</t>
        </is>
      </c>
      <c r="C2280" t="inlineStr">
        <is>
          <t>інше</t>
        </is>
      </c>
      <c r="D2280" t="inlineStr">
        <is>
          <t>Активи</t>
        </is>
      </c>
      <c r="E2280" t="inlineStr">
        <is>
          <t>(без привʼязки)</t>
        </is>
      </c>
      <c r="F2280" t="inlineStr">
        <is>
          <t>9</t>
        </is>
      </c>
      <c r="G2280" t="inlineStr">
        <is>
          <t>97</t>
        </is>
      </c>
      <c r="H2280" t="inlineStr">
        <is>
          <t>976</t>
        </is>
      </c>
      <c r="I2280" t="inlineStr">
        <is>
          <t>9760</t>
        </is>
      </c>
      <c r="J2280" t="inlineStr">
        <is>
          <t>Грошова компенсація заощаджень громадян України в установах ПАТ "Ощадбанк"</t>
        </is>
      </c>
      <c r="K2280" t="inlineStr">
        <is>
          <t>А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381</t>
        </is>
      </c>
      <c r="B2281" t="inlineStr">
        <is>
          <t>АТ "МОТОР-БАНК"нпб</t>
        </is>
      </c>
      <c r="C2281" t="inlineStr">
        <is>
          <t>інше</t>
        </is>
      </c>
      <c r="D2281" t="inlineStr">
        <is>
          <t>Активи</t>
        </is>
      </c>
      <c r="E2281" t="inlineStr">
        <is>
          <t>(без привʼязки)</t>
        </is>
      </c>
      <c r="F2281" t="inlineStr">
        <is>
          <t>9</t>
        </is>
      </c>
      <c r="G2281" t="inlineStr">
        <is>
          <t>97</t>
        </is>
      </c>
      <c r="H2281" t="inlineStr">
        <is>
          <t>977</t>
        </is>
      </c>
      <c r="I2281" t="inlineStr">
        <is>
          <t>9770</t>
        </is>
      </c>
      <c r="J2281" t="inlineStr">
        <is>
          <t>Різні цінності і розрахункові документи за придбаними об'єктами приватизації, що відправлені</t>
        </is>
      </c>
      <c r="K2281" t="inlineStr">
        <is>
          <t>А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381</t>
        </is>
      </c>
      <c r="B2282" t="inlineStr">
        <is>
          <t>АТ "МОТОР-БАНК"нпб</t>
        </is>
      </c>
      <c r="C2282" t="inlineStr">
        <is>
          <t>інше</t>
        </is>
      </c>
      <c r="D2282" t="inlineStr">
        <is>
          <t>Активи</t>
        </is>
      </c>
      <c r="E2282" t="inlineStr">
        <is>
          <t>(без привʼязки)</t>
        </is>
      </c>
      <c r="F2282" t="inlineStr">
        <is>
          <t>9</t>
        </is>
      </c>
      <c r="G2282" t="inlineStr">
        <is>
          <t>97</t>
        </is>
      </c>
      <c r="H2282" t="inlineStr">
        <is>
          <t>978</t>
        </is>
      </c>
      <c r="I2282" t="inlineStr">
        <is>
          <t>9781</t>
        </is>
      </c>
      <c r="J2282" t="inlineStr">
        <is>
          <t>Поточні рахунки банку-управителя з довірчого управління</t>
        </is>
      </c>
      <c r="K2282" t="inlineStr">
        <is>
          <t>А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381</t>
        </is>
      </c>
      <c r="B2283" t="inlineStr">
        <is>
          <t>АТ "МОТОР-БАНК"нпб</t>
        </is>
      </c>
      <c r="C2283" t="inlineStr">
        <is>
          <t>інше</t>
        </is>
      </c>
      <c r="D2283" t="inlineStr">
        <is>
          <t>Активи</t>
        </is>
      </c>
      <c r="E2283" t="inlineStr">
        <is>
          <t>(без привʼязки)</t>
        </is>
      </c>
      <c r="F2283" t="inlineStr">
        <is>
          <t>9</t>
        </is>
      </c>
      <c r="G2283" t="inlineStr">
        <is>
          <t>97</t>
        </is>
      </c>
      <c r="H2283" t="inlineStr">
        <is>
          <t>978</t>
        </is>
      </c>
      <c r="I2283" t="inlineStr">
        <is>
          <t>9782</t>
        </is>
      </c>
      <c r="J2283" t="inlineStr">
        <is>
          <t>Дебіторська заборгованість за операціями довірчого управління</t>
        </is>
      </c>
      <c r="K2283" t="inlineStr">
        <is>
          <t>А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381</t>
        </is>
      </c>
      <c r="B2284" t="inlineStr">
        <is>
          <t>АТ "МОТОР-БАНК"нпб</t>
        </is>
      </c>
      <c r="C2284" t="inlineStr">
        <is>
          <t>інше</t>
        </is>
      </c>
      <c r="D2284" t="inlineStr">
        <is>
          <t>Активи</t>
        </is>
      </c>
      <c r="E2284" t="inlineStr">
        <is>
          <t>(без привʼязки)</t>
        </is>
      </c>
      <c r="F2284" t="inlineStr">
        <is>
          <t>9</t>
        </is>
      </c>
      <c r="G2284" t="inlineStr">
        <is>
          <t>97</t>
        </is>
      </c>
      <c r="H2284" t="inlineStr">
        <is>
          <t>978</t>
        </is>
      </c>
      <c r="I2284" t="inlineStr">
        <is>
          <t>9783</t>
        </is>
      </c>
      <c r="J2284" t="inlineStr">
        <is>
          <t>Цінні папери в довірчому управлінні</t>
        </is>
      </c>
      <c r="K2284" t="inlineStr">
        <is>
          <t>А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381</t>
        </is>
      </c>
      <c r="B2285" t="inlineStr">
        <is>
          <t>АТ "МОТОР-БАНК"нпб</t>
        </is>
      </c>
      <c r="C2285" t="inlineStr">
        <is>
          <t>інше</t>
        </is>
      </c>
      <c r="D2285" t="inlineStr">
        <is>
          <t>Активи</t>
        </is>
      </c>
      <c r="E2285" t="inlineStr">
        <is>
          <t>(без привʼязки)</t>
        </is>
      </c>
      <c r="F2285" t="inlineStr">
        <is>
          <t>9</t>
        </is>
      </c>
      <c r="G2285" t="inlineStr">
        <is>
          <t>97</t>
        </is>
      </c>
      <c r="H2285" t="inlineStr">
        <is>
          <t>978</t>
        </is>
      </c>
      <c r="I2285" t="inlineStr">
        <is>
          <t>9786</t>
        </is>
      </c>
      <c r="J2285" t="inlineStr">
        <is>
          <t>Інші активи в довірчому управлінні</t>
        </is>
      </c>
      <c r="K2285" t="inlineStr">
        <is>
          <t>А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381</t>
        </is>
      </c>
      <c r="B2286" t="inlineStr">
        <is>
          <t>АТ "МОТОР-БАНК"нпб</t>
        </is>
      </c>
      <c r="C2286" t="inlineStr">
        <is>
          <t>інше</t>
        </is>
      </c>
      <c r="D2286" t="inlineStr">
        <is>
          <t>Активи</t>
        </is>
      </c>
      <c r="E2286" t="inlineStr">
        <is>
          <t>(без привʼязки)</t>
        </is>
      </c>
      <c r="F2286" t="inlineStr">
        <is>
          <t>9</t>
        </is>
      </c>
      <c r="G2286" t="inlineStr">
        <is>
          <t>97</t>
        </is>
      </c>
      <c r="H2286" t="inlineStr">
        <is>
          <t>978</t>
        </is>
      </c>
      <c r="I2286" t="inlineStr">
        <is>
          <t>9787</t>
        </is>
      </c>
      <c r="J2286" t="inlineStr">
        <is>
          <t>Витрати за операціями довірчого управління</t>
        </is>
      </c>
      <c r="K2286" t="inlineStr">
        <is>
          <t>А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381</t>
        </is>
      </c>
      <c r="B2287" t="inlineStr">
        <is>
          <t>АТ "МОТОР-БАНК"нпб</t>
        </is>
      </c>
      <c r="C2287" t="inlineStr">
        <is>
          <t>інше</t>
        </is>
      </c>
      <c r="D2287" t="inlineStr">
        <is>
          <t>Активи</t>
        </is>
      </c>
      <c r="E2287" t="inlineStr">
        <is>
          <t>(без привʼязки)</t>
        </is>
      </c>
      <c r="F2287" t="inlineStr">
        <is>
          <t>9</t>
        </is>
      </c>
      <c r="G2287" t="inlineStr">
        <is>
          <t>97</t>
        </is>
      </c>
      <c r="H2287" t="inlineStr">
        <is>
          <t>978</t>
        </is>
      </c>
      <c r="I2287" t="inlineStr">
        <is>
          <t>9788</t>
        </is>
      </c>
      <c r="J2287" t="inlineStr">
        <is>
          <t>Нараховані доходи за об"єктами довірчого управління</t>
        </is>
      </c>
      <c r="K2287" t="inlineStr">
        <is>
          <t>А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381</t>
        </is>
      </c>
      <c r="B2288" t="inlineStr">
        <is>
          <t>АТ "МОТОР-БАНК"нпб</t>
        </is>
      </c>
      <c r="C2288" t="inlineStr">
        <is>
          <t>інше</t>
        </is>
      </c>
      <c r="D2288" t="inlineStr">
        <is>
          <t>Активи</t>
        </is>
      </c>
      <c r="E2288" t="inlineStr">
        <is>
          <t>(без привʼязки)</t>
        </is>
      </c>
      <c r="F2288" t="inlineStr">
        <is>
          <t>9</t>
        </is>
      </c>
      <c r="G2288" t="inlineStr">
        <is>
          <t>98</t>
        </is>
      </c>
      <c r="H2288" t="inlineStr">
        <is>
          <t>980</t>
        </is>
      </c>
      <c r="I2288" t="inlineStr">
        <is>
          <t>9800</t>
        </is>
      </c>
      <c r="J2288" t="inlineStr">
        <is>
          <t>Розрахункові документи за факторинговими операціями</t>
        </is>
      </c>
      <c r="K2288" t="inlineStr">
        <is>
          <t>А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381</t>
        </is>
      </c>
      <c r="B2289" t="inlineStr">
        <is>
          <t>АТ "МОТОР-БАНК"нпб</t>
        </is>
      </c>
      <c r="C2289" t="inlineStr">
        <is>
          <t>інше</t>
        </is>
      </c>
      <c r="D2289" t="inlineStr">
        <is>
          <t>Активи</t>
        </is>
      </c>
      <c r="E2289" t="inlineStr">
        <is>
          <t>(без привʼязки)</t>
        </is>
      </c>
      <c r="F2289" t="inlineStr">
        <is>
          <t>9</t>
        </is>
      </c>
      <c r="G2289" t="inlineStr">
        <is>
          <t>98</t>
        </is>
      </c>
      <c r="H2289" t="inlineStr">
        <is>
          <t>980</t>
        </is>
      </c>
      <c r="I2289" t="inlineStr">
        <is>
          <t>9801</t>
        </is>
      </c>
      <c r="J228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K2289" t="inlineStr">
        <is>
          <t>А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381</t>
        </is>
      </c>
      <c r="B2290" t="inlineStr">
        <is>
          <t>АТ "МОТОР-БАНК"нпб</t>
        </is>
      </c>
      <c r="C2290" t="inlineStr">
        <is>
          <t>інше</t>
        </is>
      </c>
      <c r="D2290" t="inlineStr">
        <is>
          <t>Активи</t>
        </is>
      </c>
      <c r="E2290" t="inlineStr">
        <is>
          <t>(без привʼязки)</t>
        </is>
      </c>
      <c r="F2290" t="inlineStr">
        <is>
          <t>9</t>
        </is>
      </c>
      <c r="G2290" t="inlineStr">
        <is>
          <t>98</t>
        </is>
      </c>
      <c r="H2290" t="inlineStr">
        <is>
          <t>980</t>
        </is>
      </c>
      <c r="I2290" t="inlineStr">
        <is>
          <t>9802</t>
        </is>
      </c>
      <c r="J2290" t="inlineStr">
        <is>
          <t>Акредитиви до виконання</t>
        </is>
      </c>
      <c r="K2290" t="inlineStr">
        <is>
          <t>А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381</t>
        </is>
      </c>
      <c r="B2291" t="inlineStr">
        <is>
          <t>АТ "МОТОР-БАНК"нпб</t>
        </is>
      </c>
      <c r="C2291" t="inlineStr">
        <is>
          <t>інше</t>
        </is>
      </c>
      <c r="D2291" t="inlineStr">
        <is>
          <t>Активи</t>
        </is>
      </c>
      <c r="E2291" t="inlineStr">
        <is>
          <t>(без привʼязки)</t>
        </is>
      </c>
      <c r="F2291" t="inlineStr">
        <is>
          <t>9</t>
        </is>
      </c>
      <c r="G2291" t="inlineStr">
        <is>
          <t>98</t>
        </is>
      </c>
      <c r="H2291" t="inlineStr">
        <is>
          <t>980</t>
        </is>
      </c>
      <c r="I2291" t="inlineStr">
        <is>
          <t>9809</t>
        </is>
      </c>
      <c r="J2291" t="inlineStr">
        <is>
          <t>Інші документи за розрахунковими операціями клієнтів</t>
        </is>
      </c>
      <c r="K2291" t="inlineStr">
        <is>
          <t>А</t>
        </is>
      </c>
      <c r="L2291" t="n">
        <v>0.004</v>
      </c>
      <c r="M2291" t="n">
        <v>0.004</v>
      </c>
      <c r="N2291" t="n">
        <v>0</v>
      </c>
      <c r="O2291" t="n">
        <v>0.002</v>
      </c>
      <c r="P2291" t="n">
        <v>0.002</v>
      </c>
      <c r="Q2291" t="n">
        <v>0</v>
      </c>
      <c r="R2291" t="n">
        <v>0.517</v>
      </c>
      <c r="S2291" t="n">
        <v>0.517</v>
      </c>
      <c r="T2291" t="n">
        <v>0</v>
      </c>
    </row>
    <row r="2292">
      <c r="A2292" t="inlineStr">
        <is>
          <t>381</t>
        </is>
      </c>
      <c r="B2292" t="inlineStr">
        <is>
          <t>АТ "МОТОР-БАНК"нпб</t>
        </is>
      </c>
      <c r="C2292" t="inlineStr">
        <is>
          <t>інше</t>
        </is>
      </c>
      <c r="D2292" t="inlineStr">
        <is>
          <t>Активи</t>
        </is>
      </c>
      <c r="E2292" t="inlineStr">
        <is>
          <t>(без привʼязки)</t>
        </is>
      </c>
      <c r="F2292" t="inlineStr">
        <is>
          <t>9</t>
        </is>
      </c>
      <c r="G2292" t="inlineStr">
        <is>
          <t>98</t>
        </is>
      </c>
      <c r="H2292" t="inlineStr">
        <is>
          <t>981</t>
        </is>
      </c>
      <c r="I2292" t="inlineStr">
        <is>
          <t>9810</t>
        </is>
      </c>
      <c r="J2292" t="inlineStr">
        <is>
          <t>Нерозібрані посилки з цінностями</t>
        </is>
      </c>
      <c r="K2292" t="inlineStr">
        <is>
          <t>А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381</t>
        </is>
      </c>
      <c r="B2293" t="inlineStr">
        <is>
          <t>АТ "МОТОР-БАНК"нпб</t>
        </is>
      </c>
      <c r="C2293" t="inlineStr">
        <is>
          <t>інше</t>
        </is>
      </c>
      <c r="D2293" t="inlineStr">
        <is>
          <t>Активи</t>
        </is>
      </c>
      <c r="E2293" t="inlineStr">
        <is>
          <t>(без привʼязки)</t>
        </is>
      </c>
      <c r="F2293" t="inlineStr">
        <is>
          <t>9</t>
        </is>
      </c>
      <c r="G2293" t="inlineStr">
        <is>
          <t>98</t>
        </is>
      </c>
      <c r="H2293" t="inlineStr">
        <is>
          <t>981</t>
        </is>
      </c>
      <c r="I2293" t="inlineStr">
        <is>
          <t>9811</t>
        </is>
      </c>
      <c r="J2293" t="inlineStr">
        <is>
          <t>Отримані дозволи на випуск цінних паперів</t>
        </is>
      </c>
      <c r="K2293" t="inlineStr">
        <is>
          <t>А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200000</v>
      </c>
      <c r="S2293" t="n">
        <v>200000</v>
      </c>
      <c r="T2293" t="n">
        <v>0</v>
      </c>
    </row>
    <row r="2294">
      <c r="A2294" t="inlineStr">
        <is>
          <t>381</t>
        </is>
      </c>
      <c r="B2294" t="inlineStr">
        <is>
          <t>АТ "МОТОР-БАНК"нпб</t>
        </is>
      </c>
      <c r="C2294" t="inlineStr">
        <is>
          <t>інше</t>
        </is>
      </c>
      <c r="D2294" t="inlineStr">
        <is>
          <t>Активи</t>
        </is>
      </c>
      <c r="E2294" t="inlineStr">
        <is>
          <t>(без привʼязки)</t>
        </is>
      </c>
      <c r="F2294" t="inlineStr">
        <is>
          <t>9</t>
        </is>
      </c>
      <c r="G2294" t="inlineStr">
        <is>
          <t>98</t>
        </is>
      </c>
      <c r="H2294" t="inlineStr">
        <is>
          <t>981</t>
        </is>
      </c>
      <c r="I2294" t="inlineStr">
        <is>
          <t>9812</t>
        </is>
      </c>
      <c r="J2294" t="inlineStr">
        <is>
          <t>Погашені цінності</t>
        </is>
      </c>
      <c r="K2294" t="inlineStr">
        <is>
          <t>А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381</t>
        </is>
      </c>
      <c r="B2295" t="inlineStr">
        <is>
          <t>АТ "МОТОР-БАНК"нпб</t>
        </is>
      </c>
      <c r="C2295" t="inlineStr">
        <is>
          <t>інше</t>
        </is>
      </c>
      <c r="D2295" t="inlineStr">
        <is>
          <t>Активи</t>
        </is>
      </c>
      <c r="E2295" t="inlineStr">
        <is>
          <t>(без привʼязки)</t>
        </is>
      </c>
      <c r="F2295" t="inlineStr">
        <is>
          <t>9</t>
        </is>
      </c>
      <c r="G2295" t="inlineStr">
        <is>
          <t>98</t>
        </is>
      </c>
      <c r="H2295" t="inlineStr">
        <is>
          <t>981</t>
        </is>
      </c>
      <c r="I2295" t="inlineStr">
        <is>
          <t>9817</t>
        </is>
      </c>
      <c r="J2295" t="inlineStr">
        <is>
          <t>Запаси готівки Національного банку України, які прийняті на зберігання уповноваженим банком</t>
        </is>
      </c>
      <c r="K2295" t="inlineStr">
        <is>
          <t>А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381</t>
        </is>
      </c>
      <c r="B2296" t="inlineStr">
        <is>
          <t>АТ "МОТОР-БАНК"нпб</t>
        </is>
      </c>
      <c r="C2296" t="inlineStr">
        <is>
          <t>інше</t>
        </is>
      </c>
      <c r="D2296" t="inlineStr">
        <is>
          <t>Активи</t>
        </is>
      </c>
      <c r="E2296" t="inlineStr">
        <is>
          <t>(без привʼязки)</t>
        </is>
      </c>
      <c r="F2296" t="inlineStr">
        <is>
          <t>9</t>
        </is>
      </c>
      <c r="G2296" t="inlineStr">
        <is>
          <t>98</t>
        </is>
      </c>
      <c r="H2296" t="inlineStr">
        <is>
          <t>981</t>
        </is>
      </c>
      <c r="I2296" t="inlineStr">
        <is>
          <t>9819</t>
        </is>
      </c>
      <c r="J2296" t="inlineStr">
        <is>
          <t>Інші цінності і документи</t>
        </is>
      </c>
      <c r="K2296" t="inlineStr">
        <is>
          <t>А</t>
        </is>
      </c>
      <c r="L2296" t="n">
        <v>0.158</v>
      </c>
      <c r="M2296" t="n">
        <v>0.158</v>
      </c>
      <c r="N2296" t="n">
        <v>0</v>
      </c>
      <c r="O2296" t="n">
        <v>0.158</v>
      </c>
      <c r="P2296" t="n">
        <v>0.158</v>
      </c>
      <c r="Q2296" t="n">
        <v>0</v>
      </c>
      <c r="R2296" t="n">
        <v>0.322</v>
      </c>
      <c r="S2296" t="n">
        <v>0.322</v>
      </c>
      <c r="T2296" t="n">
        <v>0</v>
      </c>
    </row>
    <row r="2297">
      <c r="A2297" t="inlineStr">
        <is>
          <t>381</t>
        </is>
      </c>
      <c r="B2297" t="inlineStr">
        <is>
          <t>АТ "МОТОР-БАНК"нпб</t>
        </is>
      </c>
      <c r="C2297" t="inlineStr">
        <is>
          <t>інше</t>
        </is>
      </c>
      <c r="D2297" t="inlineStr">
        <is>
          <t>Активи</t>
        </is>
      </c>
      <c r="E2297" t="inlineStr">
        <is>
          <t>(без привʼязки)</t>
        </is>
      </c>
      <c r="F2297" t="inlineStr">
        <is>
          <t>9</t>
        </is>
      </c>
      <c r="G2297" t="inlineStr">
        <is>
          <t>98</t>
        </is>
      </c>
      <c r="H2297" t="inlineStr">
        <is>
          <t>982</t>
        </is>
      </c>
      <c r="I2297" t="inlineStr">
        <is>
          <t>9820</t>
        </is>
      </c>
      <c r="J2297" t="inlineStr">
        <is>
          <t>Бланки цінних паперів</t>
        </is>
      </c>
      <c r="K2297" t="inlineStr">
        <is>
          <t>А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0.586</v>
      </c>
      <c r="S2297" t="n">
        <v>0.586</v>
      </c>
      <c r="T2297" t="n">
        <v>0</v>
      </c>
    </row>
    <row r="2298">
      <c r="A2298" t="inlineStr">
        <is>
          <t>381</t>
        </is>
      </c>
      <c r="B2298" t="inlineStr">
        <is>
          <t>АТ "МОТОР-БАНК"нпб</t>
        </is>
      </c>
      <c r="C2298" t="inlineStr">
        <is>
          <t>інше</t>
        </is>
      </c>
      <c r="D2298" t="inlineStr">
        <is>
          <t>Активи</t>
        </is>
      </c>
      <c r="E2298" t="inlineStr">
        <is>
          <t>(без привʼязки)</t>
        </is>
      </c>
      <c r="F2298" t="inlineStr">
        <is>
          <t>9</t>
        </is>
      </c>
      <c r="G2298" t="inlineStr">
        <is>
          <t>98</t>
        </is>
      </c>
      <c r="H2298" t="inlineStr">
        <is>
          <t>982</t>
        </is>
      </c>
      <c r="I2298" t="inlineStr">
        <is>
          <t>9821</t>
        </is>
      </c>
      <c r="J2298" t="inlineStr">
        <is>
          <t>Бланки суворого обліку</t>
        </is>
      </c>
      <c r="K2298" t="inlineStr">
        <is>
          <t>А</t>
        </is>
      </c>
      <c r="L2298" t="n">
        <v>0</v>
      </c>
      <c r="M2298" t="n">
        <v>0</v>
      </c>
      <c r="N2298" t="n">
        <v>0</v>
      </c>
      <c r="O2298" t="n">
        <v>0.004</v>
      </c>
      <c r="P2298" t="n">
        <v>0.004</v>
      </c>
      <c r="Q2298" t="n">
        <v>0</v>
      </c>
      <c r="R2298" t="n">
        <v>0.122</v>
      </c>
      <c r="S2298" t="n">
        <v>0.122</v>
      </c>
      <c r="T2298" t="n">
        <v>0</v>
      </c>
    </row>
    <row r="2299">
      <c r="A2299" t="inlineStr">
        <is>
          <t>381</t>
        </is>
      </c>
      <c r="B2299" t="inlineStr">
        <is>
          <t>АТ "МОТОР-БАНК"нпб</t>
        </is>
      </c>
      <c r="C2299" t="inlineStr">
        <is>
          <t>інше</t>
        </is>
      </c>
      <c r="D2299" t="inlineStr">
        <is>
          <t>Активи</t>
        </is>
      </c>
      <c r="E2299" t="inlineStr">
        <is>
          <t>(без привʼязки)</t>
        </is>
      </c>
      <c r="F2299" t="inlineStr">
        <is>
          <t>9</t>
        </is>
      </c>
      <c r="G2299" t="inlineStr">
        <is>
          <t>98</t>
        </is>
      </c>
      <c r="H2299" t="inlineStr">
        <is>
          <t>983</t>
        </is>
      </c>
      <c r="I2299" t="inlineStr">
        <is>
          <t>9830</t>
        </is>
      </c>
      <c r="J2299" t="inlineStr">
        <is>
          <t>Документи і цінності, прийняті на інкасо</t>
        </is>
      </c>
      <c r="K2299" t="inlineStr">
        <is>
          <t>А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381</t>
        </is>
      </c>
      <c r="B2300" t="inlineStr">
        <is>
          <t>АТ "МОТОР-БАНК"нпб</t>
        </is>
      </c>
      <c r="C2300" t="inlineStr">
        <is>
          <t>інше</t>
        </is>
      </c>
      <c r="D2300" t="inlineStr">
        <is>
          <t>Активи</t>
        </is>
      </c>
      <c r="E2300" t="inlineStr">
        <is>
          <t>(без привʼязки)</t>
        </is>
      </c>
      <c r="F2300" t="inlineStr">
        <is>
          <t>9</t>
        </is>
      </c>
      <c r="G2300" t="inlineStr">
        <is>
          <t>98</t>
        </is>
      </c>
      <c r="H2300" t="inlineStr">
        <is>
          <t>983</t>
        </is>
      </c>
      <c r="I2300" t="inlineStr">
        <is>
          <t>9831</t>
        </is>
      </c>
      <c r="J2300" t="inlineStr">
        <is>
          <t>Документи і цінності, відправлені на інкасо</t>
        </is>
      </c>
      <c r="K2300" t="inlineStr">
        <is>
          <t>А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381</t>
        </is>
      </c>
      <c r="B2301" t="inlineStr">
        <is>
          <t>АТ "МОТОР-БАНК"нпб</t>
        </is>
      </c>
      <c r="C2301" t="inlineStr">
        <is>
          <t>інше</t>
        </is>
      </c>
      <c r="D2301" t="inlineStr">
        <is>
          <t>Активи</t>
        </is>
      </c>
      <c r="E2301" t="inlineStr">
        <is>
          <t>(без привʼязки)</t>
        </is>
      </c>
      <c r="F2301" t="inlineStr">
        <is>
          <t>9</t>
        </is>
      </c>
      <c r="G2301" t="inlineStr">
        <is>
          <t>98</t>
        </is>
      </c>
      <c r="H2301" t="inlineStr">
        <is>
          <t>985</t>
        </is>
      </c>
      <c r="I2301" t="inlineStr">
        <is>
          <t>9850</t>
        </is>
      </c>
      <c r="J2301" t="inlineStr">
        <is>
          <t>Кошти на будівництво, які передані в порядку пайової участі</t>
        </is>
      </c>
      <c r="K2301" t="inlineStr">
        <is>
          <t>А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381</t>
        </is>
      </c>
      <c r="B2302" t="inlineStr">
        <is>
          <t>АТ "МОТОР-БАНК"нпб</t>
        </is>
      </c>
      <c r="C2302" t="inlineStr">
        <is>
          <t>інше</t>
        </is>
      </c>
      <c r="D2302" t="inlineStr">
        <is>
          <t>Активи</t>
        </is>
      </c>
      <c r="E2302" t="inlineStr">
        <is>
          <t>(без привʼязки)</t>
        </is>
      </c>
      <c r="F2302" t="inlineStr">
        <is>
          <t>9</t>
        </is>
      </c>
      <c r="G2302" t="inlineStr">
        <is>
          <t>98</t>
        </is>
      </c>
      <c r="H2302" t="inlineStr">
        <is>
          <t>986</t>
        </is>
      </c>
      <c r="I2302" t="inlineStr">
        <is>
          <t>9860</t>
        </is>
      </c>
      <c r="J2302" t="inlineStr">
        <is>
          <t>Кредити, що перебувають на обслуговуванні в банку</t>
        </is>
      </c>
      <c r="K2302" t="inlineStr">
        <is>
          <t>А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381</t>
        </is>
      </c>
      <c r="B2303" t="inlineStr">
        <is>
          <t>АТ "МОТОР-БАНК"нпб</t>
        </is>
      </c>
      <c r="C2303" t="inlineStr">
        <is>
          <t>інше</t>
        </is>
      </c>
      <c r="D2303" t="inlineStr">
        <is>
          <t>Активи</t>
        </is>
      </c>
      <c r="E2303" t="inlineStr">
        <is>
          <t>(без привʼязки)</t>
        </is>
      </c>
      <c r="F2303" t="inlineStr">
        <is>
          <t>9</t>
        </is>
      </c>
      <c r="G2303" t="inlineStr">
        <is>
          <t>98</t>
        </is>
      </c>
      <c r="H2303" t="inlineStr">
        <is>
          <t>986</t>
        </is>
      </c>
      <c r="I2303" t="inlineStr">
        <is>
          <t>9861</t>
        </is>
      </c>
      <c r="J2303" t="inlineStr">
        <is>
          <t>Процентні доходи за кредитами, що перебувають на обслуговуванні в банку</t>
        </is>
      </c>
      <c r="K2303" t="inlineStr">
        <is>
          <t>А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381</t>
        </is>
      </c>
      <c r="B2304" t="inlineStr">
        <is>
          <t>АТ "МОТОР-БАНК"нпб</t>
        </is>
      </c>
      <c r="C2304" t="inlineStr">
        <is>
          <t>інше</t>
        </is>
      </c>
      <c r="D2304" t="inlineStr">
        <is>
          <t>Активи</t>
        </is>
      </c>
      <c r="E2304" t="inlineStr">
        <is>
          <t>(без привʼязки)</t>
        </is>
      </c>
      <c r="F2304" t="inlineStr">
        <is>
          <t>9</t>
        </is>
      </c>
      <c r="G2304" t="inlineStr">
        <is>
          <t>98</t>
        </is>
      </c>
      <c r="H2304" t="inlineStr">
        <is>
          <t>989</t>
        </is>
      </c>
      <c r="I2304" t="inlineStr">
        <is>
          <t>9890</t>
        </is>
      </c>
      <c r="J2304" t="inlineStr">
        <is>
          <t>Бланки цінних паперів в підзвіті</t>
        </is>
      </c>
      <c r="K2304" t="inlineStr">
        <is>
          <t>А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381</t>
        </is>
      </c>
      <c r="B2305" t="inlineStr">
        <is>
          <t>АТ "МОТОР-БАНК"нпб</t>
        </is>
      </c>
      <c r="C2305" t="inlineStr">
        <is>
          <t>інше</t>
        </is>
      </c>
      <c r="D2305" t="inlineStr">
        <is>
          <t>Активи</t>
        </is>
      </c>
      <c r="E2305" t="inlineStr">
        <is>
          <t>(без привʼязки)</t>
        </is>
      </c>
      <c r="F2305" t="inlineStr">
        <is>
          <t>9</t>
        </is>
      </c>
      <c r="G2305" t="inlineStr">
        <is>
          <t>98</t>
        </is>
      </c>
      <c r="H2305" t="inlineStr">
        <is>
          <t>989</t>
        </is>
      </c>
      <c r="I2305" t="inlineStr">
        <is>
          <t>9891</t>
        </is>
      </c>
      <c r="J2305" t="inlineStr">
        <is>
          <t>Бланки цінних паперів в дорозі</t>
        </is>
      </c>
      <c r="K2305" t="inlineStr">
        <is>
          <t>А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381</t>
        </is>
      </c>
      <c r="B2306" t="inlineStr">
        <is>
          <t>АТ "МОТОР-БАНК"нпб</t>
        </is>
      </c>
      <c r="C2306" t="inlineStr">
        <is>
          <t>інше</t>
        </is>
      </c>
      <c r="D2306" t="inlineStr">
        <is>
          <t>Активи</t>
        </is>
      </c>
      <c r="E2306" t="inlineStr">
        <is>
          <t>(без привʼязки)</t>
        </is>
      </c>
      <c r="F2306" t="inlineStr">
        <is>
          <t>9</t>
        </is>
      </c>
      <c r="G2306" t="inlineStr">
        <is>
          <t>98</t>
        </is>
      </c>
      <c r="H2306" t="inlineStr">
        <is>
          <t>989</t>
        </is>
      </c>
      <c r="I2306" t="inlineStr">
        <is>
          <t>9892</t>
        </is>
      </c>
      <c r="J2306" t="inlineStr">
        <is>
          <t>Бланки суворого обліку в підзвіті</t>
        </is>
      </c>
      <c r="K2306" t="inlineStr">
        <is>
          <t>А</t>
        </is>
      </c>
      <c r="L2306" t="n">
        <v>0.005</v>
      </c>
      <c r="M2306" t="n">
        <v>0.005</v>
      </c>
      <c r="N2306" t="n">
        <v>0</v>
      </c>
      <c r="O2306" t="n">
        <v>0.016</v>
      </c>
      <c r="P2306" t="n">
        <v>0.016</v>
      </c>
      <c r="Q2306" t="n">
        <v>0</v>
      </c>
      <c r="R2306" t="n">
        <v>5.404</v>
      </c>
      <c r="S2306" t="n">
        <v>5.404</v>
      </c>
      <c r="T2306" t="n">
        <v>0</v>
      </c>
    </row>
    <row r="2307">
      <c r="A2307" t="inlineStr">
        <is>
          <t>381</t>
        </is>
      </c>
      <c r="B2307" t="inlineStr">
        <is>
          <t>АТ "МОТОР-БАНК"нпб</t>
        </is>
      </c>
      <c r="C2307" t="inlineStr">
        <is>
          <t>інше</t>
        </is>
      </c>
      <c r="D2307" t="inlineStr">
        <is>
          <t>Активи</t>
        </is>
      </c>
      <c r="E2307" t="inlineStr">
        <is>
          <t>(без привʼязки)</t>
        </is>
      </c>
      <c r="F2307" t="inlineStr">
        <is>
          <t>9</t>
        </is>
      </c>
      <c r="G2307" t="inlineStr">
        <is>
          <t>98</t>
        </is>
      </c>
      <c r="H2307" t="inlineStr">
        <is>
          <t>989</t>
        </is>
      </c>
      <c r="I2307" t="inlineStr">
        <is>
          <t>9893</t>
        </is>
      </c>
      <c r="J2307" t="inlineStr">
        <is>
          <t>Бланки суворого обліку в дорозі</t>
        </is>
      </c>
      <c r="K2307" t="inlineStr">
        <is>
          <t>А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381</t>
        </is>
      </c>
      <c r="B2308" t="inlineStr">
        <is>
          <t>АТ "МОТОР-БАНК"нпб</t>
        </is>
      </c>
      <c r="C2308" t="inlineStr">
        <is>
          <t>інше</t>
        </is>
      </c>
      <c r="D2308" t="inlineStr">
        <is>
          <t>Активи</t>
        </is>
      </c>
      <c r="E2308" t="inlineStr">
        <is>
          <t>(без привʼязки)</t>
        </is>
      </c>
      <c r="F2308" t="inlineStr">
        <is>
          <t>9</t>
        </is>
      </c>
      <c r="G2308" t="inlineStr">
        <is>
          <t>98</t>
        </is>
      </c>
      <c r="H2308" t="inlineStr">
        <is>
          <t>989</t>
        </is>
      </c>
      <c r="I2308" t="inlineStr">
        <is>
          <t>9898</t>
        </is>
      </c>
      <c r="J2308" t="inlineStr">
        <is>
          <t>Інші цінності та документи в підзвіті</t>
        </is>
      </c>
      <c r="K2308" t="inlineStr">
        <is>
          <t>А</t>
        </is>
      </c>
      <c r="L2308" t="n">
        <v>0.158</v>
      </c>
      <c r="M2308" t="n">
        <v>0.158</v>
      </c>
      <c r="N2308" t="n">
        <v>0</v>
      </c>
      <c r="O2308" t="n">
        <v>0.205</v>
      </c>
      <c r="P2308" t="n">
        <v>0.205</v>
      </c>
      <c r="Q2308" t="n">
        <v>0</v>
      </c>
      <c r="R2308" t="n">
        <v>0.223</v>
      </c>
      <c r="S2308" t="n">
        <v>0.223</v>
      </c>
      <c r="T2308" t="n">
        <v>0</v>
      </c>
    </row>
    <row r="2309">
      <c r="A2309" t="inlineStr">
        <is>
          <t>381</t>
        </is>
      </c>
      <c r="B2309" t="inlineStr">
        <is>
          <t>АТ "МОТОР-БАНК"нпб</t>
        </is>
      </c>
      <c r="C2309" t="inlineStr">
        <is>
          <t>інше</t>
        </is>
      </c>
      <c r="D2309" t="inlineStr">
        <is>
          <t>Активи</t>
        </is>
      </c>
      <c r="E2309" t="inlineStr">
        <is>
          <t>(без привʼязки)</t>
        </is>
      </c>
      <c r="F2309" t="inlineStr">
        <is>
          <t>9</t>
        </is>
      </c>
      <c r="G2309" t="inlineStr">
        <is>
          <t>98</t>
        </is>
      </c>
      <c r="H2309" t="inlineStr">
        <is>
          <t>989</t>
        </is>
      </c>
      <c r="I2309" t="inlineStr">
        <is>
          <t>9899</t>
        </is>
      </c>
      <c r="J2309" t="inlineStr">
        <is>
          <t>Інші цінності та документи в дорозі</t>
        </is>
      </c>
      <c r="K2309" t="inlineStr">
        <is>
          <t>А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381</t>
        </is>
      </c>
      <c r="B2310" t="inlineStr">
        <is>
          <t>АТ "МОТОР-БАНК"нпб</t>
        </is>
      </c>
      <c r="C2310" t="inlineStr">
        <is>
          <t>інше</t>
        </is>
      </c>
      <c r="D2310" t="inlineStr">
        <is>
          <t>Активи</t>
        </is>
      </c>
      <c r="E2310" t="inlineStr">
        <is>
          <t>(без привʼязки)</t>
        </is>
      </c>
      <c r="F2310" t="inlineStr">
        <is>
          <t>9</t>
        </is>
      </c>
      <c r="G2310" t="inlineStr">
        <is>
          <t>99</t>
        </is>
      </c>
      <c r="H2310" t="inlineStr">
        <is>
          <t>990</t>
        </is>
      </c>
      <c r="I2310" t="inlineStr">
        <is>
          <t>9900</t>
        </is>
      </c>
      <c r="J2310" t="inlineStr">
        <is>
          <t>Контррахунки для рахунків розділів 90-95</t>
        </is>
      </c>
      <c r="K2310" t="inlineStr">
        <is>
          <t>А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90</v>
      </c>
      <c r="S2310" t="n">
        <v>90</v>
      </c>
      <c r="T2310" t="n">
        <v>0</v>
      </c>
    </row>
    <row r="2311">
      <c r="A2311" t="inlineStr">
        <is>
          <t>381</t>
        </is>
      </c>
      <c r="B2311" t="inlineStr">
        <is>
          <t>АТ "МОТОР-БАНК"нпб</t>
        </is>
      </c>
      <c r="C2311" t="inlineStr">
        <is>
          <t>інше</t>
        </is>
      </c>
      <c r="D2311" t="inlineStr">
        <is>
          <t>Активи</t>
        </is>
      </c>
      <c r="E2311" t="inlineStr">
        <is>
          <t>(без привʼязки)</t>
        </is>
      </c>
      <c r="F2311" t="inlineStr">
        <is>
          <t>9</t>
        </is>
      </c>
      <c r="G2311" t="inlineStr">
        <is>
          <t>99</t>
        </is>
      </c>
      <c r="H2311" t="inlineStr">
        <is>
          <t>990</t>
        </is>
      </c>
      <c r="I2311" t="inlineStr">
        <is>
          <t>9901</t>
        </is>
      </c>
      <c r="J2311" t="inlineStr">
        <is>
          <t>0</t>
        </is>
      </c>
      <c r="K2311" t="inlineStr">
        <is>
          <t>А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381</t>
        </is>
      </c>
      <c r="B2312" t="inlineStr">
        <is>
          <t>АТ "МОТОР-БАНК"нпб</t>
        </is>
      </c>
      <c r="C2312" t="inlineStr">
        <is>
          <t>інше</t>
        </is>
      </c>
      <c r="D2312" t="inlineStr">
        <is>
          <t>Активи</t>
        </is>
      </c>
      <c r="E2312" t="inlineStr">
        <is>
          <t>(без привʼязки)</t>
        </is>
      </c>
      <c r="F2312" t="inlineStr">
        <is>
          <t>9</t>
        </is>
      </c>
      <c r="G2312" t="inlineStr">
        <is>
          <t>99</t>
        </is>
      </c>
      <c r="H2312" t="inlineStr">
        <is>
          <t>990</t>
        </is>
      </c>
      <c r="I2312" t="inlineStr">
        <is>
          <t>9904</t>
        </is>
      </c>
      <c r="J2312" t="inlineStr">
        <is>
          <t>0</t>
        </is>
      </c>
      <c r="K2312" t="inlineStr">
        <is>
          <t>А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381</t>
        </is>
      </c>
      <c r="B2313" t="inlineStr">
        <is>
          <t>АТ "МОТОР-БАНК"нпб</t>
        </is>
      </c>
      <c r="C2313" t="inlineStr">
        <is>
          <t>інше</t>
        </is>
      </c>
      <c r="D2313" t="inlineStr">
        <is>
          <t>Активи</t>
        </is>
      </c>
      <c r="E2313" t="inlineStr">
        <is>
          <t>(без привʼязки)</t>
        </is>
      </c>
      <c r="F2313" t="inlineStr">
        <is>
          <t>9</t>
        </is>
      </c>
      <c r="G2313" t="inlineStr">
        <is>
          <t>99</t>
        </is>
      </c>
      <c r="H2313" t="inlineStr">
        <is>
          <t>990</t>
        </is>
      </c>
      <c r="I2313" t="inlineStr">
        <is>
          <t>9905</t>
        </is>
      </c>
      <c r="J2313" t="inlineStr">
        <is>
          <t>0</t>
        </is>
      </c>
      <c r="K2313" t="inlineStr">
        <is>
          <t>А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381</t>
        </is>
      </c>
      <c r="B2314" t="inlineStr">
        <is>
          <t>АТ "МОТОР-БАНК"нпб</t>
        </is>
      </c>
      <c r="C2314" t="inlineStr">
        <is>
          <t>інше</t>
        </is>
      </c>
      <c r="D2314" t="inlineStr">
        <is>
          <t>Активи</t>
        </is>
      </c>
      <c r="E2314" t="inlineStr">
        <is>
          <t>(без привʼязки)</t>
        </is>
      </c>
      <c r="F2314" t="inlineStr">
        <is>
          <t>9</t>
        </is>
      </c>
      <c r="G2314" t="inlineStr">
        <is>
          <t>99</t>
        </is>
      </c>
      <c r="H2314" t="inlineStr">
        <is>
          <t>990</t>
        </is>
      </c>
      <c r="I2314" t="inlineStr">
        <is>
          <t>9906</t>
        </is>
      </c>
      <c r="J2314" t="inlineStr">
        <is>
          <t>0</t>
        </is>
      </c>
      <c r="K2314" t="inlineStr">
        <is>
          <t>А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381</t>
        </is>
      </c>
      <c r="B2315" t="inlineStr">
        <is>
          <t>АТ "МОТОР-БАНК"нпб</t>
        </is>
      </c>
      <c r="C2315" t="inlineStr">
        <is>
          <t>інше</t>
        </is>
      </c>
      <c r="D2315" t="inlineStr">
        <is>
          <t>Активи</t>
        </is>
      </c>
      <c r="E2315" t="inlineStr">
        <is>
          <t>(без привʼязки)</t>
        </is>
      </c>
      <c r="F2315" t="inlineStr">
        <is>
          <t>9</t>
        </is>
      </c>
      <c r="G2315" t="inlineStr">
        <is>
          <t>99</t>
        </is>
      </c>
      <c r="H2315" t="inlineStr">
        <is>
          <t>991</t>
        </is>
      </c>
      <c r="I2315" t="inlineStr">
        <is>
          <t>9910</t>
        </is>
      </c>
      <c r="J2315" t="inlineStr">
        <is>
          <t>Контррахунки для рахунків розділів 96-98</t>
        </is>
      </c>
      <c r="K2315" t="inlineStr">
        <is>
          <t>А</t>
        </is>
      </c>
      <c r="L2315" t="n">
        <v>0.18497</v>
      </c>
      <c r="M2315" t="n">
        <v>0.064</v>
      </c>
      <c r="N2315" t="n">
        <v>0.12097</v>
      </c>
      <c r="O2315" t="n">
        <v>9.28105</v>
      </c>
      <c r="P2315" t="n">
        <v>9.18187</v>
      </c>
      <c r="Q2315" t="n">
        <v>0.09918</v>
      </c>
      <c r="R2315" t="n">
        <v>0</v>
      </c>
      <c r="S2315" t="n">
        <v>0</v>
      </c>
      <c r="T2315" t="n">
        <v>0</v>
      </c>
    </row>
    <row r="2316">
      <c r="A2316" t="inlineStr">
        <is>
          <t>381</t>
        </is>
      </c>
      <c r="B2316" t="inlineStr">
        <is>
          <t>АТ "МОТОР-БАНК"нпб</t>
        </is>
      </c>
      <c r="C2316" t="inlineStr">
        <is>
          <t>інше</t>
        </is>
      </c>
      <c r="D2316" t="inlineStr">
        <is>
          <t>Активи</t>
        </is>
      </c>
      <c r="E2316" t="inlineStr">
        <is>
          <t>(без привʼязки)</t>
        </is>
      </c>
      <c r="F2316" t="inlineStr">
        <is>
          <t>9</t>
        </is>
      </c>
      <c r="G2316" t="inlineStr">
        <is>
          <t>99</t>
        </is>
      </c>
      <c r="H2316" t="inlineStr">
        <is>
          <t>991</t>
        </is>
      </c>
      <c r="I2316" t="inlineStr">
        <is>
          <t>9912</t>
        </is>
      </c>
      <c r="J2316" t="inlineStr">
        <is>
          <t>0</t>
        </is>
      </c>
      <c r="K2316" t="inlineStr">
        <is>
          <t>А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381</t>
        </is>
      </c>
      <c r="B2317" t="inlineStr">
        <is>
          <t>АТ "МОТОР-БАНК"нпб</t>
        </is>
      </c>
      <c r="C2317" t="inlineStr">
        <is>
          <t>інше</t>
        </is>
      </c>
      <c r="D2317" t="inlineStr">
        <is>
          <t>Активи</t>
        </is>
      </c>
      <c r="E2317" t="inlineStr">
        <is>
          <t>(без привʼязки)</t>
        </is>
      </c>
      <c r="F2317" t="inlineStr">
        <is>
          <t>9</t>
        </is>
      </c>
      <c r="G2317" t="inlineStr">
        <is>
          <t>99</t>
        </is>
      </c>
      <c r="H2317" t="inlineStr">
        <is>
          <t>991</t>
        </is>
      </c>
      <c r="I2317" t="inlineStr">
        <is>
          <t>9913</t>
        </is>
      </c>
      <c r="J2317" t="inlineStr">
        <is>
          <t>0</t>
        </is>
      </c>
      <c r="K2317" t="inlineStr">
        <is>
          <t>А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381</t>
        </is>
      </c>
      <c r="B2318" t="inlineStr">
        <is>
          <t>АТ "МОТОР-БАНК"нпб</t>
        </is>
      </c>
      <c r="C2318" t="inlineStr">
        <is>
          <t>інше</t>
        </is>
      </c>
      <c r="D2318" t="inlineStr">
        <is>
          <t>Активи</t>
        </is>
      </c>
      <c r="E2318" t="inlineStr">
        <is>
          <t>(без привʼязки)</t>
        </is>
      </c>
      <c r="F2318" t="inlineStr">
        <is>
          <t>9</t>
        </is>
      </c>
      <c r="G2318" t="inlineStr">
        <is>
          <t>99</t>
        </is>
      </c>
      <c r="H2318" t="inlineStr">
        <is>
          <t>991</t>
        </is>
      </c>
      <c r="I2318" t="inlineStr">
        <is>
          <t>9914</t>
        </is>
      </c>
      <c r="J2318" t="inlineStr">
        <is>
          <t>0</t>
        </is>
      </c>
      <c r="K2318" t="inlineStr">
        <is>
          <t>А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381</t>
        </is>
      </c>
      <c r="B2319" t="inlineStr">
        <is>
          <t>АТ "МОТОР-БАНК"нпб</t>
        </is>
      </c>
      <c r="C2319" t="inlineStr">
        <is>
          <t>інше</t>
        </is>
      </c>
      <c r="D2319" t="inlineStr">
        <is>
          <t>Активи</t>
        </is>
      </c>
      <c r="E2319" t="inlineStr">
        <is>
          <t>(без привʼязки)</t>
        </is>
      </c>
      <c r="F2319" t="inlineStr">
        <is>
          <t>9</t>
        </is>
      </c>
      <c r="G2319" t="inlineStr">
        <is>
          <t>99</t>
        </is>
      </c>
      <c r="H2319" t="inlineStr">
        <is>
          <t>992</t>
        </is>
      </c>
      <c r="I2319" t="inlineStr">
        <is>
          <t>9920</t>
        </is>
      </c>
      <c r="J2319" t="inlineStr">
        <is>
          <t>Позабалансова позиція банку за іноземною валютою та банківськими металами</t>
        </is>
      </c>
      <c r="K2319" t="inlineStr">
        <is>
          <t>А</t>
        </is>
      </c>
      <c r="L2319" t="n">
        <v>0.22015</v>
      </c>
      <c r="M2319" t="n">
        <v>0.22015</v>
      </c>
      <c r="N2319" t="n">
        <v>0</v>
      </c>
      <c r="O2319" t="n">
        <v>0.22015</v>
      </c>
      <c r="P2319" t="n">
        <v>0.22015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381</t>
        </is>
      </c>
      <c r="B2320" t="inlineStr">
        <is>
          <t>АТ "МОТОР-БАНК"нпб</t>
        </is>
      </c>
      <c r="C2320" t="inlineStr">
        <is>
          <t>інше</t>
        </is>
      </c>
      <c r="D2320" t="inlineStr">
        <is>
          <t>Пасиви</t>
        </is>
      </c>
      <c r="E2320" t="inlineStr">
        <is>
          <t>(без привʼязки)</t>
        </is>
      </c>
      <c r="F2320" t="inlineStr">
        <is>
          <t>9</t>
        </is>
      </c>
      <c r="G2320" t="inlineStr">
        <is>
          <t>90</t>
        </is>
      </c>
      <c r="H2320" t="inlineStr">
        <is>
          <t>903</t>
        </is>
      </c>
      <c r="I2320" t="inlineStr">
        <is>
          <t>9030</t>
        </is>
      </c>
      <c r="J2320" t="inlineStr">
        <is>
          <t>Гарантії, що отримані від Уряду України</t>
        </is>
      </c>
      <c r="K2320" t="inlineStr">
        <is>
          <t>П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381</t>
        </is>
      </c>
      <c r="B2321" t="inlineStr">
        <is>
          <t>АТ "МОТОР-БАНК"нпб</t>
        </is>
      </c>
      <c r="C2321" t="inlineStr">
        <is>
          <t>інше</t>
        </is>
      </c>
      <c r="D2321" t="inlineStr">
        <is>
          <t>Пасиви</t>
        </is>
      </c>
      <c r="E2321" t="inlineStr">
        <is>
          <t>(без привʼязки)</t>
        </is>
      </c>
      <c r="F2321" t="inlineStr">
        <is>
          <t>9</t>
        </is>
      </c>
      <c r="G2321" t="inlineStr">
        <is>
          <t>90</t>
        </is>
      </c>
      <c r="H2321" t="inlineStr">
        <is>
          <t>903</t>
        </is>
      </c>
      <c r="I2321" t="inlineStr">
        <is>
          <t>9031</t>
        </is>
      </c>
      <c r="J2321" t="inlineStr">
        <is>
          <t>Отримані гарантії</t>
        </is>
      </c>
      <c r="K2321" t="inlineStr">
        <is>
          <t>П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150866.245</v>
      </c>
      <c r="S2321" t="n">
        <v>150866.245</v>
      </c>
      <c r="T2321" t="n">
        <v>0</v>
      </c>
    </row>
    <row r="2322">
      <c r="A2322" t="inlineStr">
        <is>
          <t>381</t>
        </is>
      </c>
      <c r="B2322" t="inlineStr">
        <is>
          <t>АТ "МОТОР-БАНК"нпб</t>
        </is>
      </c>
      <c r="C2322" t="inlineStr">
        <is>
          <t>інше</t>
        </is>
      </c>
      <c r="D2322" t="inlineStr">
        <is>
          <t>Пасиви</t>
        </is>
      </c>
      <c r="E2322" t="inlineStr">
        <is>
          <t>(без привʼязки)</t>
        </is>
      </c>
      <c r="F2322" t="inlineStr">
        <is>
          <t>9</t>
        </is>
      </c>
      <c r="G2322" t="inlineStr">
        <is>
          <t>90</t>
        </is>
      </c>
      <c r="H2322" t="inlineStr">
        <is>
          <t>903</t>
        </is>
      </c>
      <c r="I2322" t="inlineStr">
        <is>
          <t>9036</t>
        </is>
      </c>
      <c r="J2322" t="inlineStr">
        <is>
          <t>Отримані контргарантії</t>
        </is>
      </c>
      <c r="K2322" t="inlineStr">
        <is>
          <t>П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381</t>
        </is>
      </c>
      <c r="B2323" t="inlineStr">
        <is>
          <t>АТ "МОТОР-БАНК"нпб</t>
        </is>
      </c>
      <c r="C2323" t="inlineStr">
        <is>
          <t>інше</t>
        </is>
      </c>
      <c r="D2323" t="inlineStr">
        <is>
          <t>Пасиви</t>
        </is>
      </c>
      <c r="E2323" t="inlineStr">
        <is>
          <t>(без привʼязки)</t>
        </is>
      </c>
      <c r="F2323" t="inlineStr">
        <is>
          <t>9</t>
        </is>
      </c>
      <c r="G2323" t="inlineStr">
        <is>
          <t>91</t>
        </is>
      </c>
      <c r="H2323" t="inlineStr">
        <is>
          <t>911</t>
        </is>
      </c>
      <c r="I2323" t="inlineStr">
        <is>
          <t>9110</t>
        </is>
      </c>
      <c r="J2323" t="inlineStr">
        <is>
          <t>Зобов'язання з кредитування, що отримані від банків</t>
        </is>
      </c>
      <c r="K2323" t="inlineStr">
        <is>
          <t>П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381</t>
        </is>
      </c>
      <c r="B2324" t="inlineStr">
        <is>
          <t>АТ "МОТОР-БАНК"нпб</t>
        </is>
      </c>
      <c r="C2324" t="inlineStr">
        <is>
          <t>інше</t>
        </is>
      </c>
      <c r="D2324" t="inlineStr">
        <is>
          <t>Пасиви</t>
        </is>
      </c>
      <c r="E2324" t="inlineStr">
        <is>
          <t>(без привʼязки)</t>
        </is>
      </c>
      <c r="F2324" t="inlineStr">
        <is>
          <t>9</t>
        </is>
      </c>
      <c r="G2324" t="inlineStr">
        <is>
          <t>91</t>
        </is>
      </c>
      <c r="H2324" t="inlineStr">
        <is>
          <t>911</t>
        </is>
      </c>
      <c r="I2324" t="inlineStr">
        <is>
          <t>9111</t>
        </is>
      </c>
      <c r="J2324" t="inlineStr">
        <is>
          <t>Зобов'язання з кредитування, що отримані від міжнародних та інших фінансових організацій</t>
        </is>
      </c>
      <c r="K2324" t="inlineStr">
        <is>
          <t>П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381</t>
        </is>
      </c>
      <c r="B2325" t="inlineStr">
        <is>
          <t>АТ "МОТОР-БАНК"нпб</t>
        </is>
      </c>
      <c r="C2325" t="inlineStr">
        <is>
          <t>інше</t>
        </is>
      </c>
      <c r="D2325" t="inlineStr">
        <is>
          <t>Пасиви</t>
        </is>
      </c>
      <c r="E2325" t="inlineStr">
        <is>
          <t>(без привʼязки)</t>
        </is>
      </c>
      <c r="F2325" t="inlineStr">
        <is>
          <t>9</t>
        </is>
      </c>
      <c r="G2325" t="inlineStr">
        <is>
          <t>92</t>
        </is>
      </c>
      <c r="H2325" t="inlineStr">
        <is>
          <t>921</t>
        </is>
      </c>
      <c r="I2325" t="inlineStr">
        <is>
          <t>9210</t>
        </is>
      </c>
      <c r="J2325" t="inlineStr">
        <is>
          <t>Валюта та банківські метали до відправлення за операціями спот</t>
        </is>
      </c>
      <c r="K2325" t="inlineStr">
        <is>
          <t>П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381</t>
        </is>
      </c>
      <c r="B2326" t="inlineStr">
        <is>
          <t>АТ "МОТОР-БАНК"нпб</t>
        </is>
      </c>
      <c r="C2326" t="inlineStr">
        <is>
          <t>інше</t>
        </is>
      </c>
      <c r="D2326" t="inlineStr">
        <is>
          <t>Пасиви</t>
        </is>
      </c>
      <c r="E2326" t="inlineStr">
        <is>
          <t>(без привʼязки)</t>
        </is>
      </c>
      <c r="F2326" t="inlineStr">
        <is>
          <t>9</t>
        </is>
      </c>
      <c r="G2326" t="inlineStr">
        <is>
          <t>92</t>
        </is>
      </c>
      <c r="H2326" t="inlineStr">
        <is>
          <t>921</t>
        </is>
      </c>
      <c r="I2326" t="inlineStr">
        <is>
          <t>9212</t>
        </is>
      </c>
      <c r="J2326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K2326" t="inlineStr">
        <is>
          <t>П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381</t>
        </is>
      </c>
      <c r="B2327" t="inlineStr">
        <is>
          <t>АТ "МОТОР-БАНК"нпб</t>
        </is>
      </c>
      <c r="C2327" t="inlineStr">
        <is>
          <t>інше</t>
        </is>
      </c>
      <c r="D2327" t="inlineStr">
        <is>
          <t>Пасиви</t>
        </is>
      </c>
      <c r="E2327" t="inlineStr">
        <is>
          <t>(без привʼязки)</t>
        </is>
      </c>
      <c r="F2327" t="inlineStr">
        <is>
          <t>9</t>
        </is>
      </c>
      <c r="G2327" t="inlineStr">
        <is>
          <t>92</t>
        </is>
      </c>
      <c r="H2327" t="inlineStr">
        <is>
          <t>921</t>
        </is>
      </c>
      <c r="I2327" t="inlineStr">
        <is>
          <t>9218</t>
        </is>
      </c>
      <c r="J2327" t="inlineStr">
        <is>
          <t>Зобов'язання щодо відправлення валюти за валютними своп-контрактами</t>
        </is>
      </c>
      <c r="K2327" t="inlineStr">
        <is>
          <t>П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381</t>
        </is>
      </c>
      <c r="B2328" t="inlineStr">
        <is>
          <t>АТ "МОТОР-БАНК"нпб</t>
        </is>
      </c>
      <c r="C2328" t="inlineStr">
        <is>
          <t>інше</t>
        </is>
      </c>
      <c r="D2328" t="inlineStr">
        <is>
          <t>Пасиви</t>
        </is>
      </c>
      <c r="E2328" t="inlineStr">
        <is>
          <t>(без привʼязки)</t>
        </is>
      </c>
      <c r="F2328" t="inlineStr">
        <is>
          <t>9</t>
        </is>
      </c>
      <c r="G2328" t="inlineStr">
        <is>
          <t>92</t>
        </is>
      </c>
      <c r="H2328" t="inlineStr">
        <is>
          <t>923</t>
        </is>
      </c>
      <c r="I2328" t="inlineStr">
        <is>
          <t>9231</t>
        </is>
      </c>
      <c r="J2328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2328" t="inlineStr">
        <is>
          <t>П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381</t>
        </is>
      </c>
      <c r="B2329" t="inlineStr">
        <is>
          <t>АТ "МОТОР-БАНК"нпб</t>
        </is>
      </c>
      <c r="C2329" t="inlineStr">
        <is>
          <t>інше</t>
        </is>
      </c>
      <c r="D2329" t="inlineStr">
        <is>
          <t>Пасиви</t>
        </is>
      </c>
      <c r="E2329" t="inlineStr">
        <is>
          <t>(без привʼязки)</t>
        </is>
      </c>
      <c r="F2329" t="inlineStr">
        <is>
          <t>9</t>
        </is>
      </c>
      <c r="G2329" t="inlineStr">
        <is>
          <t>92</t>
        </is>
      </c>
      <c r="H2329" t="inlineStr">
        <is>
          <t>923</t>
        </is>
      </c>
      <c r="I2329" t="inlineStr">
        <is>
          <t>9238</t>
        </is>
      </c>
      <c r="J23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2329" t="inlineStr">
        <is>
          <t>П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381</t>
        </is>
      </c>
      <c r="B2330" t="inlineStr">
        <is>
          <t>АТ "МОТОР-БАНК"нпб</t>
        </is>
      </c>
      <c r="C2330" t="inlineStr">
        <is>
          <t>інше</t>
        </is>
      </c>
      <c r="D2330" t="inlineStr">
        <is>
          <t>Пасиви</t>
        </is>
      </c>
      <c r="E2330" t="inlineStr">
        <is>
          <t>(без привʼязки)</t>
        </is>
      </c>
      <c r="F2330" t="inlineStr">
        <is>
          <t>9</t>
        </is>
      </c>
      <c r="G2330" t="inlineStr">
        <is>
          <t>93</t>
        </is>
      </c>
      <c r="H2330" t="inlineStr">
        <is>
          <t>933</t>
        </is>
      </c>
      <c r="I2330" t="inlineStr">
        <is>
          <t>9338</t>
        </is>
      </c>
      <c r="J2330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K2330" t="inlineStr">
        <is>
          <t>П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381</t>
        </is>
      </c>
      <c r="B2331" t="inlineStr">
        <is>
          <t>АТ "МОТОР-БАНК"нпб</t>
        </is>
      </c>
      <c r="C2331" t="inlineStr">
        <is>
          <t>інше</t>
        </is>
      </c>
      <c r="D2331" t="inlineStr">
        <is>
          <t>Пасиви</t>
        </is>
      </c>
      <c r="E2331" t="inlineStr">
        <is>
          <t>(без привʼязки)</t>
        </is>
      </c>
      <c r="F2331" t="inlineStr">
        <is>
          <t>9</t>
        </is>
      </c>
      <c r="G2331" t="inlineStr">
        <is>
          <t>93</t>
        </is>
      </c>
      <c r="H2331" t="inlineStr">
        <is>
          <t>936</t>
        </is>
      </c>
      <c r="I2331" t="inlineStr">
        <is>
          <t>9360</t>
        </is>
      </c>
      <c r="J2331" t="inlineStr">
        <is>
          <t>Активи до відправлення та депозити до залучення за спотовими контрактами</t>
        </is>
      </c>
      <c r="K2331" t="inlineStr">
        <is>
          <t>П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381</t>
        </is>
      </c>
      <c r="B2332" t="inlineStr">
        <is>
          <t>АТ "МОТОР-БАНК"нпб</t>
        </is>
      </c>
      <c r="C2332" t="inlineStr">
        <is>
          <t>інше</t>
        </is>
      </c>
      <c r="D2332" t="inlineStr">
        <is>
          <t>Пасиви</t>
        </is>
      </c>
      <c r="E2332" t="inlineStr">
        <is>
          <t>(без привʼязки)</t>
        </is>
      </c>
      <c r="F2332" t="inlineStr">
        <is>
          <t>9</t>
        </is>
      </c>
      <c r="G2332" t="inlineStr">
        <is>
          <t>93</t>
        </is>
      </c>
      <c r="H2332" t="inlineStr">
        <is>
          <t>936</t>
        </is>
      </c>
      <c r="I2332" t="inlineStr">
        <is>
          <t>9362</t>
        </is>
      </c>
      <c r="J2332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K2332" t="inlineStr">
        <is>
          <t>П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381</t>
        </is>
      </c>
      <c r="B2333" t="inlineStr">
        <is>
          <t>АТ "МОТОР-БАНК"нпб</t>
        </is>
      </c>
      <c r="C2333" t="inlineStr">
        <is>
          <t>інше</t>
        </is>
      </c>
      <c r="D2333" t="inlineStr">
        <is>
          <t>Пасиви</t>
        </is>
      </c>
      <c r="E2333" t="inlineStr">
        <is>
          <t>(без привʼязки)</t>
        </is>
      </c>
      <c r="F2333" t="inlineStr">
        <is>
          <t>9</t>
        </is>
      </c>
      <c r="G2333" t="inlineStr">
        <is>
          <t>93</t>
        </is>
      </c>
      <c r="H2333" t="inlineStr">
        <is>
          <t>936</t>
        </is>
      </c>
      <c r="I2333" t="inlineStr">
        <is>
          <t>9368</t>
        </is>
      </c>
      <c r="J2333" t="inlineStr">
        <is>
          <t>Грошові потоки до відправлення за процентними своп-контрактами</t>
        </is>
      </c>
      <c r="K2333" t="inlineStr">
        <is>
          <t>П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381</t>
        </is>
      </c>
      <c r="B2334" t="inlineStr">
        <is>
          <t>АТ "МОТОР-БАНК"нпб</t>
        </is>
      </c>
      <c r="C2334" t="inlineStr">
        <is>
          <t>інше</t>
        </is>
      </c>
      <c r="D2334" t="inlineStr">
        <is>
          <t>Пасиви</t>
        </is>
      </c>
      <c r="E2334" t="inlineStr">
        <is>
          <t>(без привʼязки)</t>
        </is>
      </c>
      <c r="F2334" t="inlineStr">
        <is>
          <t>9</t>
        </is>
      </c>
      <c r="G2334" t="inlineStr">
        <is>
          <t>95</t>
        </is>
      </c>
      <c r="H2334" t="inlineStr">
        <is>
          <t>951</t>
        </is>
      </c>
      <c r="I2334" t="inlineStr">
        <is>
          <t>9510</t>
        </is>
      </c>
      <c r="J2334" t="inlineStr">
        <is>
          <t>Надана застава</t>
        </is>
      </c>
      <c r="K2334" t="inlineStr">
        <is>
          <t>П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381</t>
        </is>
      </c>
      <c r="B2335" t="inlineStr">
        <is>
          <t>АТ "МОТОР-БАНК"нпб</t>
        </is>
      </c>
      <c r="C2335" t="inlineStr">
        <is>
          <t>інше</t>
        </is>
      </c>
      <c r="D2335" t="inlineStr">
        <is>
          <t>Пасиви</t>
        </is>
      </c>
      <c r="E2335" t="inlineStr">
        <is>
          <t>(без привʼязки)</t>
        </is>
      </c>
      <c r="F2335" t="inlineStr">
        <is>
          <t>9</t>
        </is>
      </c>
      <c r="G2335" t="inlineStr">
        <is>
          <t>95</t>
        </is>
      </c>
      <c r="H2335" t="inlineStr">
        <is>
          <t>953</t>
        </is>
      </c>
      <c r="I2335" t="inlineStr">
        <is>
          <t>9530</t>
        </is>
      </c>
      <c r="J2335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K2335" t="inlineStr">
        <is>
          <t>П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381</t>
        </is>
      </c>
      <c r="B2336" t="inlineStr">
        <is>
          <t>АТ "МОТОР-БАНК"нпб</t>
        </is>
      </c>
      <c r="C2336" t="inlineStr">
        <is>
          <t>інше</t>
        </is>
      </c>
      <c r="D2336" t="inlineStr">
        <is>
          <t>Пасиви</t>
        </is>
      </c>
      <c r="E2336" t="inlineStr">
        <is>
          <t>(без привʼязки)</t>
        </is>
      </c>
      <c r="F2336" t="inlineStr">
        <is>
          <t>9</t>
        </is>
      </c>
      <c r="G2336" t="inlineStr">
        <is>
          <t>95</t>
        </is>
      </c>
      <c r="H2336" t="inlineStr">
        <is>
          <t>954</t>
        </is>
      </c>
      <c r="I2336" t="inlineStr">
        <is>
          <t>9540</t>
        </is>
      </c>
      <c r="J2336" t="inlineStr">
        <is>
          <t>Умовні зобов'язання</t>
        </is>
      </c>
      <c r="K2336" t="inlineStr">
        <is>
          <t>П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381</t>
        </is>
      </c>
      <c r="B2337" t="inlineStr">
        <is>
          <t>АТ "МОТОР-БАНК"нпб</t>
        </is>
      </c>
      <c r="C2337" t="inlineStr">
        <is>
          <t>інше</t>
        </is>
      </c>
      <c r="D2337" t="inlineStr">
        <is>
          <t>Пасиви</t>
        </is>
      </c>
      <c r="E2337" t="inlineStr">
        <is>
          <t>(без привʼязки)</t>
        </is>
      </c>
      <c r="F2337" t="inlineStr">
        <is>
          <t>9</t>
        </is>
      </c>
      <c r="G2337" t="inlineStr">
        <is>
          <t>97</t>
        </is>
      </c>
      <c r="H2337" t="inlineStr">
        <is>
          <t>979</t>
        </is>
      </c>
      <c r="I2337" t="inlineStr">
        <is>
          <t>9790</t>
        </is>
      </c>
      <c r="J2337" t="inlineStr">
        <is>
          <t>Фонди банківського управління</t>
        </is>
      </c>
      <c r="K2337" t="inlineStr">
        <is>
          <t>П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381</t>
        </is>
      </c>
      <c r="B2338" t="inlineStr">
        <is>
          <t>АТ "МОТОР-БАНК"нпб</t>
        </is>
      </c>
      <c r="C2338" t="inlineStr">
        <is>
          <t>інше</t>
        </is>
      </c>
      <c r="D2338" t="inlineStr">
        <is>
          <t>Пасиви</t>
        </is>
      </c>
      <c r="E2338" t="inlineStr">
        <is>
          <t>(без привʼязки)</t>
        </is>
      </c>
      <c r="F2338" t="inlineStr">
        <is>
          <t>9</t>
        </is>
      </c>
      <c r="G2338" t="inlineStr">
        <is>
          <t>97</t>
        </is>
      </c>
      <c r="H2338" t="inlineStr">
        <is>
          <t>979</t>
        </is>
      </c>
      <c r="I2338" t="inlineStr">
        <is>
          <t>9791</t>
        </is>
      </c>
      <c r="J2338" t="inlineStr">
        <is>
          <t>Рахунки установників</t>
        </is>
      </c>
      <c r="K2338" t="inlineStr">
        <is>
          <t>П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381</t>
        </is>
      </c>
      <c r="B2339" t="inlineStr">
        <is>
          <t>АТ "МОТОР-БАНК"нпб</t>
        </is>
      </c>
      <c r="C2339" t="inlineStr">
        <is>
          <t>інше</t>
        </is>
      </c>
      <c r="D2339" t="inlineStr">
        <is>
          <t>Пасиви</t>
        </is>
      </c>
      <c r="E2339" t="inlineStr">
        <is>
          <t>(без привʼязки)</t>
        </is>
      </c>
      <c r="F2339" t="inlineStr">
        <is>
          <t>9</t>
        </is>
      </c>
      <c r="G2339" t="inlineStr">
        <is>
          <t>97</t>
        </is>
      </c>
      <c r="H2339" t="inlineStr">
        <is>
          <t>979</t>
        </is>
      </c>
      <c r="I2339" t="inlineStr">
        <is>
          <t>9792</t>
        </is>
      </c>
      <c r="J2339" t="inlineStr">
        <is>
          <t>Кредиторська заборгованість за операціями довірчого управління</t>
        </is>
      </c>
      <c r="K2339" t="inlineStr">
        <is>
          <t>П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381</t>
        </is>
      </c>
      <c r="B2340" t="inlineStr">
        <is>
          <t>АТ "МОТОР-БАНК"нпб</t>
        </is>
      </c>
      <c r="C2340" t="inlineStr">
        <is>
          <t>інше</t>
        </is>
      </c>
      <c r="D2340" t="inlineStr">
        <is>
          <t>Пасиви</t>
        </is>
      </c>
      <c r="E2340" t="inlineStr">
        <is>
          <t>(без привʼязки)</t>
        </is>
      </c>
      <c r="F2340" t="inlineStr">
        <is>
          <t>9</t>
        </is>
      </c>
      <c r="G2340" t="inlineStr">
        <is>
          <t>97</t>
        </is>
      </c>
      <c r="H2340" t="inlineStr">
        <is>
          <t>979</t>
        </is>
      </c>
      <c r="I2340" t="inlineStr">
        <is>
          <t>9797</t>
        </is>
      </c>
      <c r="J2340" t="inlineStr">
        <is>
          <t>Доходи від операцій довірчого управління</t>
        </is>
      </c>
      <c r="K2340" t="inlineStr">
        <is>
          <t>П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381</t>
        </is>
      </c>
      <c r="B2341" t="inlineStr">
        <is>
          <t>АТ "МОТОР-БАНК"нпб</t>
        </is>
      </c>
      <c r="C2341" t="inlineStr">
        <is>
          <t>інше</t>
        </is>
      </c>
      <c r="D2341" t="inlineStr">
        <is>
          <t>Пасиви</t>
        </is>
      </c>
      <c r="E2341" t="inlineStr">
        <is>
          <t>(без привʼязки)</t>
        </is>
      </c>
      <c r="F2341" t="inlineStr">
        <is>
          <t>9</t>
        </is>
      </c>
      <c r="G2341" t="inlineStr">
        <is>
          <t>99</t>
        </is>
      </c>
      <c r="H2341" t="inlineStr">
        <is>
          <t>990</t>
        </is>
      </c>
      <c r="I2341" t="inlineStr">
        <is>
          <t>9900</t>
        </is>
      </c>
      <c r="J2341" t="inlineStr">
        <is>
          <t>Контррахунки для рахунків розділів 90-95</t>
        </is>
      </c>
      <c r="K2341" t="inlineStr">
        <is>
          <t>П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98231.92600000001</v>
      </c>
      <c r="S2341" t="n">
        <v>98231.92600000001</v>
      </c>
      <c r="T2341" t="n">
        <v>0</v>
      </c>
    </row>
    <row r="2342">
      <c r="A2342" t="inlineStr">
        <is>
          <t>381</t>
        </is>
      </c>
      <c r="B2342" t="inlineStr">
        <is>
          <t>АТ "МОТОР-БАНК"нпб</t>
        </is>
      </c>
      <c r="C2342" t="inlineStr">
        <is>
          <t>інше</t>
        </is>
      </c>
      <c r="D2342" t="inlineStr">
        <is>
          <t>Пасиви</t>
        </is>
      </c>
      <c r="E2342" t="inlineStr">
        <is>
          <t>(без привʼязки)</t>
        </is>
      </c>
      <c r="F2342" t="inlineStr">
        <is>
          <t>9</t>
        </is>
      </c>
      <c r="G2342" t="inlineStr">
        <is>
          <t>99</t>
        </is>
      </c>
      <c r="H2342" t="inlineStr">
        <is>
          <t>990</t>
        </is>
      </c>
      <c r="I2342" t="inlineStr">
        <is>
          <t>9901</t>
        </is>
      </c>
      <c r="J2342" t="inlineStr">
        <is>
          <t>0</t>
        </is>
      </c>
      <c r="K2342" t="inlineStr">
        <is>
          <t>П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381</t>
        </is>
      </c>
      <c r="B2343" t="inlineStr">
        <is>
          <t>АТ "МОТОР-БАНК"нпб</t>
        </is>
      </c>
      <c r="C2343" t="inlineStr">
        <is>
          <t>інше</t>
        </is>
      </c>
      <c r="D2343" t="inlineStr">
        <is>
          <t>Пасиви</t>
        </is>
      </c>
      <c r="E2343" t="inlineStr">
        <is>
          <t>(без привʼязки)</t>
        </is>
      </c>
      <c r="F2343" t="inlineStr">
        <is>
          <t>9</t>
        </is>
      </c>
      <c r="G2343" t="inlineStr">
        <is>
          <t>99</t>
        </is>
      </c>
      <c r="H2343" t="inlineStr">
        <is>
          <t>990</t>
        </is>
      </c>
      <c r="I2343" t="inlineStr">
        <is>
          <t>9903</t>
        </is>
      </c>
      <c r="J2343" t="inlineStr">
        <is>
          <t>0</t>
        </is>
      </c>
      <c r="K2343" t="inlineStr">
        <is>
          <t>П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381</t>
        </is>
      </c>
      <c r="B2344" t="inlineStr">
        <is>
          <t>АТ "МОТОР-БАНК"нпб</t>
        </is>
      </c>
      <c r="C2344" t="inlineStr">
        <is>
          <t>інше</t>
        </is>
      </c>
      <c r="D2344" t="inlineStr">
        <is>
          <t>Пасиви</t>
        </is>
      </c>
      <c r="E2344" t="inlineStr">
        <is>
          <t>(без привʼязки)</t>
        </is>
      </c>
      <c r="F2344" t="inlineStr">
        <is>
          <t>9</t>
        </is>
      </c>
      <c r="G2344" t="inlineStr">
        <is>
          <t>99</t>
        </is>
      </c>
      <c r="H2344" t="inlineStr">
        <is>
          <t>990</t>
        </is>
      </c>
      <c r="I2344" t="inlineStr">
        <is>
          <t>9904</t>
        </is>
      </c>
      <c r="J2344" t="inlineStr">
        <is>
          <t>0</t>
        </is>
      </c>
      <c r="K2344" t="inlineStr">
        <is>
          <t>П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381</t>
        </is>
      </c>
      <c r="B2345" t="inlineStr">
        <is>
          <t>АТ "МОТОР-БАНК"нпб</t>
        </is>
      </c>
      <c r="C2345" t="inlineStr">
        <is>
          <t>інше</t>
        </is>
      </c>
      <c r="D2345" t="inlineStr">
        <is>
          <t>Пасиви</t>
        </is>
      </c>
      <c r="E2345" t="inlineStr">
        <is>
          <t>(без привʼязки)</t>
        </is>
      </c>
      <c r="F2345" t="inlineStr">
        <is>
          <t>9</t>
        </is>
      </c>
      <c r="G2345" t="inlineStr">
        <is>
          <t>99</t>
        </is>
      </c>
      <c r="H2345" t="inlineStr">
        <is>
          <t>991</t>
        </is>
      </c>
      <c r="I2345" t="inlineStr">
        <is>
          <t>9910</t>
        </is>
      </c>
      <c r="J2345" t="inlineStr">
        <is>
          <t>Контррахунки для рахунків розділів 96-98</t>
        </is>
      </c>
      <c r="K2345" t="inlineStr">
        <is>
          <t>П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203258.95127</v>
      </c>
      <c r="S2345" t="n">
        <v>203253.84883</v>
      </c>
      <c r="T2345" t="n">
        <v>5.10244</v>
      </c>
    </row>
    <row r="2346">
      <c r="A2346" t="inlineStr">
        <is>
          <t>381</t>
        </is>
      </c>
      <c r="B2346" t="inlineStr">
        <is>
          <t>АТ "МОТОР-БАНК"нпб</t>
        </is>
      </c>
      <c r="C2346" t="inlineStr">
        <is>
          <t>інше</t>
        </is>
      </c>
      <c r="D2346" t="inlineStr">
        <is>
          <t>Пасиви</t>
        </is>
      </c>
      <c r="E2346" t="inlineStr">
        <is>
          <t>(без привʼязки)</t>
        </is>
      </c>
      <c r="F2346" t="inlineStr">
        <is>
          <t>9</t>
        </is>
      </c>
      <c r="G2346" t="inlineStr">
        <is>
          <t>99</t>
        </is>
      </c>
      <c r="H2346" t="inlineStr">
        <is>
          <t>991</t>
        </is>
      </c>
      <c r="I2346" t="inlineStr">
        <is>
          <t>9911</t>
        </is>
      </c>
      <c r="J2346" t="inlineStr">
        <is>
          <t>0</t>
        </is>
      </c>
      <c r="K2346" t="inlineStr">
        <is>
          <t>П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381</t>
        </is>
      </c>
      <c r="B2347" t="inlineStr">
        <is>
          <t>АТ "МОТОР-БАНК"нпб</t>
        </is>
      </c>
      <c r="C2347" t="inlineStr">
        <is>
          <t>інше</t>
        </is>
      </c>
      <c r="D2347" t="inlineStr">
        <is>
          <t>Пасиви</t>
        </is>
      </c>
      <c r="E2347" t="inlineStr">
        <is>
          <t>(без привʼязки)</t>
        </is>
      </c>
      <c r="F2347" t="inlineStr">
        <is>
          <t>9</t>
        </is>
      </c>
      <c r="G2347" t="inlineStr">
        <is>
          <t>99</t>
        </is>
      </c>
      <c r="H2347" t="inlineStr">
        <is>
          <t>991</t>
        </is>
      </c>
      <c r="I2347" t="inlineStr">
        <is>
          <t>9912</t>
        </is>
      </c>
      <c r="J2347" t="inlineStr">
        <is>
          <t>0</t>
        </is>
      </c>
      <c r="K2347" t="inlineStr">
        <is>
          <t>П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381</t>
        </is>
      </c>
      <c r="B2348" t="inlineStr">
        <is>
          <t>АТ "МОТОР-БАНК"нпб</t>
        </is>
      </c>
      <c r="C2348" t="inlineStr">
        <is>
          <t>інше</t>
        </is>
      </c>
      <c r="D2348" t="inlineStr">
        <is>
          <t>Пасиви</t>
        </is>
      </c>
      <c r="E2348" t="inlineStr">
        <is>
          <t>(без привʼязки)</t>
        </is>
      </c>
      <c r="F2348" t="inlineStr">
        <is>
          <t>9</t>
        </is>
      </c>
      <c r="G2348" t="inlineStr">
        <is>
          <t>99</t>
        </is>
      </c>
      <c r="H2348" t="inlineStr">
        <is>
          <t>991</t>
        </is>
      </c>
      <c r="I2348" t="inlineStr">
        <is>
          <t>9914</t>
        </is>
      </c>
      <c r="J2348" t="inlineStr">
        <is>
          <t>0</t>
        </is>
      </c>
      <c r="K2348" t="inlineStr">
        <is>
          <t>П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381</t>
        </is>
      </c>
      <c r="B2349" t="inlineStr">
        <is>
          <t>АТ "МОТОР-БАНК"нпб</t>
        </is>
      </c>
      <c r="C2349" t="inlineStr">
        <is>
          <t>інше</t>
        </is>
      </c>
      <c r="D2349" t="inlineStr">
        <is>
          <t>Пасиви</t>
        </is>
      </c>
      <c r="E2349" t="inlineStr">
        <is>
          <t>(без привʼязки)</t>
        </is>
      </c>
      <c r="F2349" t="inlineStr">
        <is>
          <t>9</t>
        </is>
      </c>
      <c r="G2349" t="inlineStr">
        <is>
          <t>99</t>
        </is>
      </c>
      <c r="H2349" t="inlineStr">
        <is>
          <t>991</t>
        </is>
      </c>
      <c r="I2349" t="inlineStr">
        <is>
          <t>9916</t>
        </is>
      </c>
      <c r="J2349" t="inlineStr">
        <is>
          <t>0</t>
        </is>
      </c>
      <c r="K2349" t="inlineStr">
        <is>
          <t>П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381</t>
        </is>
      </c>
      <c r="B2350" t="inlineStr">
        <is>
          <t>АТ "МОТОР-БАНК"нпб</t>
        </is>
      </c>
      <c r="C2350" t="inlineStr">
        <is>
          <t>інше</t>
        </is>
      </c>
      <c r="D2350" t="inlineStr">
        <is>
          <t>Пасиви</t>
        </is>
      </c>
      <c r="E2350" t="inlineStr">
        <is>
          <t>(без привʼязки)</t>
        </is>
      </c>
      <c r="F2350" t="inlineStr">
        <is>
          <t>9</t>
        </is>
      </c>
      <c r="G2350" t="inlineStr">
        <is>
          <t>99</t>
        </is>
      </c>
      <c r="H2350" t="inlineStr">
        <is>
          <t>992</t>
        </is>
      </c>
      <c r="I2350" t="inlineStr">
        <is>
          <t>9920</t>
        </is>
      </c>
      <c r="J2350" t="inlineStr">
        <is>
          <t>Позабалансова позиція банку за іноземною валютою та банківськими металами</t>
        </is>
      </c>
      <c r="K2350" t="inlineStr">
        <is>
          <t>П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29</t>
        </is>
      </c>
      <c r="B2351" t="inlineStr">
        <is>
          <t>АТ "БАНК АЛЬЯНС"</t>
        </is>
      </c>
      <c r="C2351" t="inlineStr">
        <is>
          <t>приватний</t>
        </is>
      </c>
      <c r="D2351" t="inlineStr">
        <is>
          <t>Активи</t>
        </is>
      </c>
      <c r="E2351" t="inlineStr">
        <is>
          <t>(без привʼязки)</t>
        </is>
      </c>
      <c r="F2351" t="inlineStr">
        <is>
          <t>1</t>
        </is>
      </c>
      <c r="G2351" t="inlineStr">
        <is>
          <t>10</t>
        </is>
      </c>
      <c r="H2351" t="inlineStr">
        <is>
          <t>100</t>
        </is>
      </c>
      <c r="I2351" t="inlineStr">
        <is>
          <t>1001</t>
        </is>
      </c>
      <c r="J2351" t="inlineStr">
        <is>
          <t>Банкноти та монети в касі банку</t>
        </is>
      </c>
      <c r="K2351" t="inlineStr">
        <is>
          <t>А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29</t>
        </is>
      </c>
      <c r="B2352" t="inlineStr">
        <is>
          <t>АТ "БАНК АЛЬЯНС"</t>
        </is>
      </c>
      <c r="C2352" t="inlineStr">
        <is>
          <t>приватний</t>
        </is>
      </c>
      <c r="D2352" t="inlineStr">
        <is>
          <t>Активи</t>
        </is>
      </c>
      <c r="E2352" t="inlineStr">
        <is>
          <t>(без привʼязки)</t>
        </is>
      </c>
      <c r="F2352" t="inlineStr">
        <is>
          <t>1</t>
        </is>
      </c>
      <c r="G2352" t="inlineStr">
        <is>
          <t>10</t>
        </is>
      </c>
      <c r="H2352" t="inlineStr">
        <is>
          <t>100</t>
        </is>
      </c>
      <c r="I2352" t="inlineStr">
        <is>
          <t>1002</t>
        </is>
      </c>
      <c r="J2352" t="inlineStr">
        <is>
          <t>Банкноти та монети в касі відділень банку</t>
        </is>
      </c>
      <c r="K2352" t="inlineStr">
        <is>
          <t>А</t>
        </is>
      </c>
      <c r="L2352" t="n">
        <v>5914005.90318</v>
      </c>
      <c r="M2352" t="n">
        <v>3084127.6107</v>
      </c>
      <c r="N2352" t="n">
        <v>2829878.29248</v>
      </c>
      <c r="O2352" t="n">
        <v>5943978.79868</v>
      </c>
      <c r="P2352" t="n">
        <v>3071289.4064</v>
      </c>
      <c r="Q2352" t="n">
        <v>2872689.39228</v>
      </c>
      <c r="R2352" t="n">
        <v>251905.604</v>
      </c>
      <c r="S2352" t="n">
        <v>114771.1162</v>
      </c>
      <c r="T2352" t="n">
        <v>137134.4878</v>
      </c>
    </row>
    <row r="2353">
      <c r="A2353" t="inlineStr">
        <is>
          <t>29</t>
        </is>
      </c>
      <c r="B2353" t="inlineStr">
        <is>
          <t>АТ "БАНК АЛЬЯНС"</t>
        </is>
      </c>
      <c r="C2353" t="inlineStr">
        <is>
          <t>приватний</t>
        </is>
      </c>
      <c r="D2353" t="inlineStr">
        <is>
          <t>Активи</t>
        </is>
      </c>
      <c r="E2353" t="inlineStr">
        <is>
          <t>(без привʼязки)</t>
        </is>
      </c>
      <c r="F2353" t="inlineStr">
        <is>
          <t>1</t>
        </is>
      </c>
      <c r="G2353" t="inlineStr">
        <is>
          <t>10</t>
        </is>
      </c>
      <c r="H2353" t="inlineStr">
        <is>
          <t>100</t>
        </is>
      </c>
      <c r="I2353" t="inlineStr">
        <is>
          <t>1004</t>
        </is>
      </c>
      <c r="J2353" t="inlineStr">
        <is>
          <t>Банкноти та монети в банкоматах</t>
        </is>
      </c>
      <c r="K2353" t="inlineStr">
        <is>
          <t>А</t>
        </is>
      </c>
      <c r="L2353" t="n">
        <v>4182370.71885</v>
      </c>
      <c r="M2353" t="n">
        <v>2136668.1065</v>
      </c>
      <c r="N2353" t="n">
        <v>2045702.61235</v>
      </c>
      <c r="O2353" t="n">
        <v>4168093.50939</v>
      </c>
      <c r="P2353" t="n">
        <v>2127828.3565</v>
      </c>
      <c r="Q2353" t="n">
        <v>2040265.15289</v>
      </c>
      <c r="R2353" t="n">
        <v>143784.34471</v>
      </c>
      <c r="S2353" t="n">
        <v>108761.99</v>
      </c>
      <c r="T2353" t="n">
        <v>35022.35471</v>
      </c>
    </row>
    <row r="2354">
      <c r="A2354" t="inlineStr">
        <is>
          <t>29</t>
        </is>
      </c>
      <c r="B2354" t="inlineStr">
        <is>
          <t>АТ "БАНК АЛЬЯНС"</t>
        </is>
      </c>
      <c r="C2354" t="inlineStr">
        <is>
          <t>приватний</t>
        </is>
      </c>
      <c r="D2354" t="inlineStr">
        <is>
          <t>Активи</t>
        </is>
      </c>
      <c r="E2354" t="inlineStr">
        <is>
          <t>(без привʼязки)</t>
        </is>
      </c>
      <c r="F2354" t="inlineStr">
        <is>
          <t>1</t>
        </is>
      </c>
      <c r="G2354" t="inlineStr">
        <is>
          <t>10</t>
        </is>
      </c>
      <c r="H2354" t="inlineStr">
        <is>
          <t>100</t>
        </is>
      </c>
      <c r="I2354" t="inlineStr">
        <is>
          <t>1005</t>
        </is>
      </c>
      <c r="J2354" t="inlineStr">
        <is>
          <t>Банкноти та монети, інкасовані до перерахування</t>
        </is>
      </c>
      <c r="K2354" t="inlineStr">
        <is>
          <t>А</t>
        </is>
      </c>
      <c r="L2354" t="n">
        <v>9057.918600000001</v>
      </c>
      <c r="M2354" t="n">
        <v>9057.918600000001</v>
      </c>
      <c r="N2354" t="n">
        <v>0</v>
      </c>
      <c r="O2354" t="n">
        <v>9057.918600000001</v>
      </c>
      <c r="P2354" t="n">
        <v>9057.918600000001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29</t>
        </is>
      </c>
      <c r="B2355" t="inlineStr">
        <is>
          <t>АТ "БАНК АЛЬЯНС"</t>
        </is>
      </c>
      <c r="C2355" t="inlineStr">
        <is>
          <t>приватний</t>
        </is>
      </c>
      <c r="D2355" t="inlineStr">
        <is>
          <t>Активи</t>
        </is>
      </c>
      <c r="E2355" t="inlineStr">
        <is>
          <t>(без привʼязки)</t>
        </is>
      </c>
      <c r="F2355" t="inlineStr">
        <is>
          <t>1</t>
        </is>
      </c>
      <c r="G2355" t="inlineStr">
        <is>
          <t>10</t>
        </is>
      </c>
      <c r="H2355" t="inlineStr">
        <is>
          <t>100</t>
        </is>
      </c>
      <c r="I2355" t="inlineStr">
        <is>
          <t>1006</t>
        </is>
      </c>
      <c r="J2355" t="inlineStr">
        <is>
          <t>Банкноти та монети на зберіганні в інкасаторській компанії</t>
        </is>
      </c>
      <c r="K2355" t="inlineStr">
        <is>
          <t>А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29</t>
        </is>
      </c>
      <c r="B2356" t="inlineStr">
        <is>
          <t>АТ "БАНК АЛЬЯНС"</t>
        </is>
      </c>
      <c r="C2356" t="inlineStr">
        <is>
          <t>приватний</t>
        </is>
      </c>
      <c r="D2356" t="inlineStr">
        <is>
          <t>Активи</t>
        </is>
      </c>
      <c r="E2356" t="inlineStr">
        <is>
          <t>(без привʼязки)</t>
        </is>
      </c>
      <c r="F2356" t="inlineStr">
        <is>
          <t>1</t>
        </is>
      </c>
      <c r="G2356" t="inlineStr">
        <is>
          <t>10</t>
        </is>
      </c>
      <c r="H2356" t="inlineStr">
        <is>
          <t>100</t>
        </is>
      </c>
      <c r="I2356" t="inlineStr">
        <is>
          <t>1007</t>
        </is>
      </c>
      <c r="J2356" t="inlineStr">
        <is>
          <t>Банкноти та монети в дорозі</t>
        </is>
      </c>
      <c r="K2356" t="inlineStr">
        <is>
          <t>А</t>
        </is>
      </c>
      <c r="L2356" t="n">
        <v>6356298.68808</v>
      </c>
      <c r="M2356" t="n">
        <v>3256552.92</v>
      </c>
      <c r="N2356" t="n">
        <v>3099745.76808</v>
      </c>
      <c r="O2356" t="n">
        <v>6356298.68808</v>
      </c>
      <c r="P2356" t="n">
        <v>3256552.92</v>
      </c>
      <c r="Q2356" t="n">
        <v>3099745.76808</v>
      </c>
      <c r="R2356" t="n">
        <v>0</v>
      </c>
      <c r="S2356" t="n">
        <v>0</v>
      </c>
      <c r="T2356" t="n">
        <v>0</v>
      </c>
    </row>
    <row r="2357">
      <c r="A2357" t="inlineStr">
        <is>
          <t>29</t>
        </is>
      </c>
      <c r="B2357" t="inlineStr">
        <is>
          <t>АТ "БАНК АЛЬЯНС"</t>
        </is>
      </c>
      <c r="C2357" t="inlineStr">
        <is>
          <t>приватний</t>
        </is>
      </c>
      <c r="D2357" t="inlineStr">
        <is>
          <t>Активи</t>
        </is>
      </c>
      <c r="E2357" t="inlineStr">
        <is>
          <t>(без привʼязки)</t>
        </is>
      </c>
      <c r="F2357" t="inlineStr">
        <is>
          <t>1</t>
        </is>
      </c>
      <c r="G2357" t="inlineStr">
        <is>
          <t>10</t>
        </is>
      </c>
      <c r="H2357" t="inlineStr">
        <is>
          <t>101</t>
        </is>
      </c>
      <c r="I2357" t="inlineStr">
        <is>
          <t>1011</t>
        </is>
      </c>
      <c r="J2357" t="inlineStr">
        <is>
          <t>Дорожні чеки в касі банку</t>
        </is>
      </c>
      <c r="K2357" t="inlineStr">
        <is>
          <t>А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29</t>
        </is>
      </c>
      <c r="B2358" t="inlineStr">
        <is>
          <t>АТ "БАНК АЛЬЯНС"</t>
        </is>
      </c>
      <c r="C2358" t="inlineStr">
        <is>
          <t>приватний</t>
        </is>
      </c>
      <c r="D2358" t="inlineStr">
        <is>
          <t>Активи</t>
        </is>
      </c>
      <c r="E2358" t="inlineStr">
        <is>
          <t>(без привʼязки)</t>
        </is>
      </c>
      <c r="F2358" t="inlineStr">
        <is>
          <t>1</t>
        </is>
      </c>
      <c r="G2358" t="inlineStr">
        <is>
          <t>10</t>
        </is>
      </c>
      <c r="H2358" t="inlineStr">
        <is>
          <t>101</t>
        </is>
      </c>
      <c r="I2358" t="inlineStr">
        <is>
          <t>1012</t>
        </is>
      </c>
      <c r="J2358" t="inlineStr">
        <is>
          <t>Дорожні чеки в касі відділень банку</t>
        </is>
      </c>
      <c r="K2358" t="inlineStr">
        <is>
          <t>А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29</t>
        </is>
      </c>
      <c r="B2359" t="inlineStr">
        <is>
          <t>АТ "БАНК АЛЬЯНС"</t>
        </is>
      </c>
      <c r="C2359" t="inlineStr">
        <is>
          <t>приватний</t>
        </is>
      </c>
      <c r="D2359" t="inlineStr">
        <is>
          <t>Активи</t>
        </is>
      </c>
      <c r="E2359" t="inlineStr">
        <is>
          <t>(без привʼязки)</t>
        </is>
      </c>
      <c r="F2359" t="inlineStr">
        <is>
          <t>1</t>
        </is>
      </c>
      <c r="G2359" t="inlineStr">
        <is>
          <t>10</t>
        </is>
      </c>
      <c r="H2359" t="inlineStr">
        <is>
          <t>109</t>
        </is>
      </c>
      <c r="I2359" t="inlineStr">
        <is>
          <t>1090</t>
        </is>
      </c>
      <c r="J2359" t="inlineStr">
        <is>
          <t>Резерви за готівковими коштами, наявність яких є непідтвердженою</t>
        </is>
      </c>
      <c r="K2359" t="inlineStr">
        <is>
          <t>П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29</t>
        </is>
      </c>
      <c r="B2360" t="inlineStr">
        <is>
          <t>АТ "БАНК АЛЬЯНС"</t>
        </is>
      </c>
      <c r="C2360" t="inlineStr">
        <is>
          <t>приватний</t>
        </is>
      </c>
      <c r="D2360" t="inlineStr">
        <is>
          <t>Активи</t>
        </is>
      </c>
      <c r="E2360" t="inlineStr">
        <is>
          <t>(без привʼязки)</t>
        </is>
      </c>
      <c r="F2360" t="inlineStr">
        <is>
          <t>1</t>
        </is>
      </c>
      <c r="G2360" t="inlineStr">
        <is>
          <t>11</t>
        </is>
      </c>
      <c r="H2360" t="inlineStr">
        <is>
          <t>110</t>
        </is>
      </c>
      <c r="I2360" t="inlineStr">
        <is>
          <t>1101</t>
        </is>
      </c>
      <c r="J2360" t="inlineStr">
        <is>
          <t>Банківські метали в банку</t>
        </is>
      </c>
      <c r="K2360" t="inlineStr">
        <is>
          <t>А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29</t>
        </is>
      </c>
      <c r="B2361" t="inlineStr">
        <is>
          <t>АТ "БАНК АЛЬЯНС"</t>
        </is>
      </c>
      <c r="C2361" t="inlineStr">
        <is>
          <t>приватний</t>
        </is>
      </c>
      <c r="D2361" t="inlineStr">
        <is>
          <t>Активи</t>
        </is>
      </c>
      <c r="E2361" t="inlineStr">
        <is>
          <t>(без привʼязки)</t>
        </is>
      </c>
      <c r="F2361" t="inlineStr">
        <is>
          <t>1</t>
        </is>
      </c>
      <c r="G2361" t="inlineStr">
        <is>
          <t>11</t>
        </is>
      </c>
      <c r="H2361" t="inlineStr">
        <is>
          <t>110</t>
        </is>
      </c>
      <c r="I2361" t="inlineStr">
        <is>
          <t>1102</t>
        </is>
      </c>
      <c r="J2361" t="inlineStr">
        <is>
          <t>Банківські метали у відділенні банку</t>
        </is>
      </c>
      <c r="K2361" t="inlineStr">
        <is>
          <t>А</t>
        </is>
      </c>
      <c r="L2361" t="n">
        <v>407.81537</v>
      </c>
      <c r="M2361" t="n">
        <v>0</v>
      </c>
      <c r="N2361" t="n">
        <v>407.81537</v>
      </c>
      <c r="O2361" t="n">
        <v>1703.00319</v>
      </c>
      <c r="P2361" t="n">
        <v>0</v>
      </c>
      <c r="Q2361" t="n">
        <v>1703.00319</v>
      </c>
      <c r="R2361" t="n">
        <v>2518.55482</v>
      </c>
      <c r="S2361" t="n">
        <v>0</v>
      </c>
      <c r="T2361" t="n">
        <v>2518.55482</v>
      </c>
    </row>
    <row r="2362">
      <c r="A2362" t="inlineStr">
        <is>
          <t>29</t>
        </is>
      </c>
      <c r="B2362" t="inlineStr">
        <is>
          <t>АТ "БАНК АЛЬЯНС"</t>
        </is>
      </c>
      <c r="C2362" t="inlineStr">
        <is>
          <t>приватний</t>
        </is>
      </c>
      <c r="D2362" t="inlineStr">
        <is>
          <t>Активи</t>
        </is>
      </c>
      <c r="E2362" t="inlineStr">
        <is>
          <t>(без привʼязки)</t>
        </is>
      </c>
      <c r="F2362" t="inlineStr">
        <is>
          <t>1</t>
        </is>
      </c>
      <c r="G2362" t="inlineStr">
        <is>
          <t>11</t>
        </is>
      </c>
      <c r="H2362" t="inlineStr">
        <is>
          <t>110</t>
        </is>
      </c>
      <c r="I2362" t="inlineStr">
        <is>
          <t>1107</t>
        </is>
      </c>
      <c r="J2362" t="inlineStr">
        <is>
          <t>Банківські метали в дорозі</t>
        </is>
      </c>
      <c r="K2362" t="inlineStr">
        <is>
          <t>А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29</t>
        </is>
      </c>
      <c r="B2363" t="inlineStr">
        <is>
          <t>АТ "БАНК АЛЬЯНС"</t>
        </is>
      </c>
      <c r="C2363" t="inlineStr">
        <is>
          <t>приватний</t>
        </is>
      </c>
      <c r="D2363" t="inlineStr">
        <is>
          <t>Активи</t>
        </is>
      </c>
      <c r="E2363" t="inlineStr">
        <is>
          <t>(без привʼязки)</t>
        </is>
      </c>
      <c r="F2363" t="inlineStr">
        <is>
          <t>1</t>
        </is>
      </c>
      <c r="G2363" t="inlineStr">
        <is>
          <t>11</t>
        </is>
      </c>
      <c r="H2363" t="inlineStr">
        <is>
          <t>119</t>
        </is>
      </c>
      <c r="I2363" t="inlineStr">
        <is>
          <t>1190</t>
        </is>
      </c>
      <c r="J2363" t="inlineStr">
        <is>
          <t>Резерви за банківськими металами, наявність яких є непідтвердженою</t>
        </is>
      </c>
      <c r="K2363" t="inlineStr">
        <is>
          <t>П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29</t>
        </is>
      </c>
      <c r="B2364" t="inlineStr">
        <is>
          <t>АТ "БАНК АЛЬЯНС"</t>
        </is>
      </c>
      <c r="C2364" t="inlineStr">
        <is>
          <t>приватний</t>
        </is>
      </c>
      <c r="D2364" t="inlineStr">
        <is>
          <t>Активи</t>
        </is>
      </c>
      <c r="E2364" t="inlineStr">
        <is>
          <t>(без привʼязки)</t>
        </is>
      </c>
      <c r="F2364" t="inlineStr">
        <is>
          <t>1</t>
        </is>
      </c>
      <c r="G2364" t="inlineStr">
        <is>
          <t>12</t>
        </is>
      </c>
      <c r="H2364" t="inlineStr">
        <is>
          <t>120</t>
        </is>
      </c>
      <c r="I2364" t="inlineStr">
        <is>
          <t>1200</t>
        </is>
      </c>
      <c r="J2364" t="inlineStr">
        <is>
          <t>Кореспондентський рахунок банку в Національному банку України</t>
        </is>
      </c>
      <c r="K2364" t="inlineStr">
        <is>
          <t>А</t>
        </is>
      </c>
      <c r="L2364" t="n">
        <v>31603436.90392</v>
      </c>
      <c r="M2364" t="n">
        <v>31603436.90392</v>
      </c>
      <c r="N2364" t="n">
        <v>0</v>
      </c>
      <c r="O2364" t="n">
        <v>31126964.00154</v>
      </c>
      <c r="P2364" t="n">
        <v>31126964.00154</v>
      </c>
      <c r="Q2364" t="n">
        <v>0</v>
      </c>
      <c r="R2364" t="n">
        <v>920992.33059</v>
      </c>
      <c r="S2364" t="n">
        <v>920992.33059</v>
      </c>
      <c r="T2364" t="n">
        <v>0</v>
      </c>
    </row>
    <row r="2365">
      <c r="A2365" t="inlineStr">
        <is>
          <t>29</t>
        </is>
      </c>
      <c r="B2365" t="inlineStr">
        <is>
          <t>АТ "БАНК АЛЬЯНС"</t>
        </is>
      </c>
      <c r="C2365" t="inlineStr">
        <is>
          <t>приватний</t>
        </is>
      </c>
      <c r="D2365" t="inlineStr">
        <is>
          <t>Активи</t>
        </is>
      </c>
      <c r="E2365" t="inlineStr">
        <is>
          <t>(без привʼязки)</t>
        </is>
      </c>
      <c r="F2365" t="inlineStr">
        <is>
          <t>1</t>
        </is>
      </c>
      <c r="G2365" t="inlineStr">
        <is>
          <t>12</t>
        </is>
      </c>
      <c r="H2365" t="inlineStr">
        <is>
          <t>120</t>
        </is>
      </c>
      <c r="I2365" t="inlineStr">
        <is>
          <t>1202</t>
        </is>
      </c>
      <c r="J2365" t="inlineStr">
        <is>
          <t>Кошти банків за рахунками умовного зберігання (ескроу) у Національному банку України</t>
        </is>
      </c>
      <c r="K2365" t="inlineStr">
        <is>
          <t>А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29</t>
        </is>
      </c>
      <c r="B2366" t="inlineStr">
        <is>
          <t>АТ "БАНК АЛЬЯНС"</t>
        </is>
      </c>
      <c r="C2366" t="inlineStr">
        <is>
          <t>приватний</t>
        </is>
      </c>
      <c r="D2366" t="inlineStr">
        <is>
          <t>Активи</t>
        </is>
      </c>
      <c r="E2366" t="inlineStr">
        <is>
          <t>(без привʼязки)</t>
        </is>
      </c>
      <c r="F2366" t="inlineStr">
        <is>
          <t>1</t>
        </is>
      </c>
      <c r="G2366" t="inlineStr">
        <is>
          <t>12</t>
        </is>
      </c>
      <c r="H2366" t="inlineStr">
        <is>
          <t>120</t>
        </is>
      </c>
      <c r="I2366" t="inlineStr">
        <is>
          <t>1205</t>
        </is>
      </c>
      <c r="J2366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K2366" t="inlineStr">
        <is>
          <t>А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29</t>
        </is>
      </c>
      <c r="B2367" t="inlineStr">
        <is>
          <t>АТ "БАНК АЛЬЯНС"</t>
        </is>
      </c>
      <c r="C2367" t="inlineStr">
        <is>
          <t>приватний</t>
        </is>
      </c>
      <c r="D2367" t="inlineStr">
        <is>
          <t>Активи</t>
        </is>
      </c>
      <c r="E2367" t="inlineStr">
        <is>
          <t>(без привʼязки)</t>
        </is>
      </c>
      <c r="F2367" t="inlineStr">
        <is>
          <t>1</t>
        </is>
      </c>
      <c r="G2367" t="inlineStr">
        <is>
          <t>12</t>
        </is>
      </c>
      <c r="H2367" t="inlineStr">
        <is>
          <t>120</t>
        </is>
      </c>
      <c r="I2367" t="inlineStr">
        <is>
          <t>1208</t>
        </is>
      </c>
      <c r="J2367" t="inlineStr">
        <is>
          <t>Нараховані доходи за коштами на вимогу в Національному банку України</t>
        </is>
      </c>
      <c r="K2367" t="inlineStr">
        <is>
          <t>А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29</t>
        </is>
      </c>
      <c r="B2368" t="inlineStr">
        <is>
          <t>АТ "БАНК АЛЬЯНС"</t>
        </is>
      </c>
      <c r="C2368" t="inlineStr">
        <is>
          <t>приватний</t>
        </is>
      </c>
      <c r="D2368" t="inlineStr">
        <is>
          <t>Активи</t>
        </is>
      </c>
      <c r="E2368" t="inlineStr">
        <is>
          <t>(без привʼязки)</t>
        </is>
      </c>
      <c r="F2368" t="inlineStr">
        <is>
          <t>1</t>
        </is>
      </c>
      <c r="G2368" t="inlineStr">
        <is>
          <t>14</t>
        </is>
      </c>
      <c r="H2368" t="inlineStr">
        <is>
          <t>140</t>
        </is>
      </c>
      <c r="I2368" t="inlineStr">
        <is>
          <t>1400</t>
        </is>
      </c>
      <c r="J236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K2368" t="inlineStr">
        <is>
          <t>А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29</t>
        </is>
      </c>
      <c r="B2369" t="inlineStr">
        <is>
          <t>АТ "БАНК АЛЬЯНС"</t>
        </is>
      </c>
      <c r="C2369" t="inlineStr">
        <is>
          <t>приватний</t>
        </is>
      </c>
      <c r="D2369" t="inlineStr">
        <is>
          <t>Активи</t>
        </is>
      </c>
      <c r="E2369" t="inlineStr">
        <is>
          <t>(без привʼязки)</t>
        </is>
      </c>
      <c r="F2369" t="inlineStr">
        <is>
          <t>1</t>
        </is>
      </c>
      <c r="G2369" t="inlineStr">
        <is>
          <t>14</t>
        </is>
      </c>
      <c r="H2369" t="inlineStr">
        <is>
          <t>140</t>
        </is>
      </c>
      <c r="I2369" t="inlineStr">
        <is>
          <t>1405</t>
        </is>
      </c>
      <c r="J2369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2369" t="inlineStr">
        <is>
          <t>А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29</t>
        </is>
      </c>
      <c r="B2370" t="inlineStr">
        <is>
          <t>АТ "БАНК АЛЬЯНС"</t>
        </is>
      </c>
      <c r="C2370" t="inlineStr">
        <is>
          <t>приватний</t>
        </is>
      </c>
      <c r="D2370" t="inlineStr">
        <is>
          <t>Активи</t>
        </is>
      </c>
      <c r="E2370" t="inlineStr">
        <is>
          <t>(без привʼязки)</t>
        </is>
      </c>
      <c r="F2370" t="inlineStr">
        <is>
          <t>1</t>
        </is>
      </c>
      <c r="G2370" t="inlineStr">
        <is>
          <t>14</t>
        </is>
      </c>
      <c r="H2370" t="inlineStr">
        <is>
          <t>140</t>
        </is>
      </c>
      <c r="I2370" t="inlineStr">
        <is>
          <t>1405</t>
        </is>
      </c>
      <c r="J237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2370" t="inlineStr">
        <is>
          <t>П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29</t>
        </is>
      </c>
      <c r="B2371" t="inlineStr">
        <is>
          <t>АТ "БАНК АЛЬЯНС"</t>
        </is>
      </c>
      <c r="C2371" t="inlineStr">
        <is>
          <t>приватний</t>
        </is>
      </c>
      <c r="D2371" t="inlineStr">
        <is>
          <t>Активи</t>
        </is>
      </c>
      <c r="E2371" t="inlineStr">
        <is>
          <t>(без привʼязки)</t>
        </is>
      </c>
      <c r="F2371" t="inlineStr">
        <is>
          <t>1</t>
        </is>
      </c>
      <c r="G2371" t="inlineStr">
        <is>
          <t>14</t>
        </is>
      </c>
      <c r="H2371" t="inlineStr">
        <is>
          <t>140</t>
        </is>
      </c>
      <c r="I2371" t="inlineStr">
        <is>
          <t>1406</t>
        </is>
      </c>
      <c r="J237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371" t="inlineStr">
        <is>
          <t>А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29</t>
        </is>
      </c>
      <c r="B2372" t="inlineStr">
        <is>
          <t>АТ "БАНК АЛЬЯНС"</t>
        </is>
      </c>
      <c r="C2372" t="inlineStr">
        <is>
          <t>приватний</t>
        </is>
      </c>
      <c r="D2372" t="inlineStr">
        <is>
          <t>Активи</t>
        </is>
      </c>
      <c r="E2372" t="inlineStr">
        <is>
          <t>(без привʼязки)</t>
        </is>
      </c>
      <c r="F2372" t="inlineStr">
        <is>
          <t>1</t>
        </is>
      </c>
      <c r="G2372" t="inlineStr">
        <is>
          <t>14</t>
        </is>
      </c>
      <c r="H2372" t="inlineStr">
        <is>
          <t>140</t>
        </is>
      </c>
      <c r="I2372" t="inlineStr">
        <is>
          <t>1406</t>
        </is>
      </c>
      <c r="J237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372" t="inlineStr">
        <is>
          <t>П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29</t>
        </is>
      </c>
      <c r="B2373" t="inlineStr">
        <is>
          <t>АТ "БАНК АЛЬЯНС"</t>
        </is>
      </c>
      <c r="C2373" t="inlineStr">
        <is>
          <t>приватний</t>
        </is>
      </c>
      <c r="D2373" t="inlineStr">
        <is>
          <t>Активи</t>
        </is>
      </c>
      <c r="E2373" t="inlineStr">
        <is>
          <t>(без привʼязки)</t>
        </is>
      </c>
      <c r="F2373" t="inlineStr">
        <is>
          <t>1</t>
        </is>
      </c>
      <c r="G2373" t="inlineStr">
        <is>
          <t>14</t>
        </is>
      </c>
      <c r="H2373" t="inlineStr">
        <is>
          <t>140</t>
        </is>
      </c>
      <c r="I2373" t="inlineStr">
        <is>
          <t>1408</t>
        </is>
      </c>
      <c r="J2373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373" t="inlineStr">
        <is>
          <t>А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29</t>
        </is>
      </c>
      <c r="B2374" t="inlineStr">
        <is>
          <t>АТ "БАНК АЛЬЯНС"</t>
        </is>
      </c>
      <c r="C2374" t="inlineStr">
        <is>
          <t>приватний</t>
        </is>
      </c>
      <c r="D2374" t="inlineStr">
        <is>
          <t>Активи</t>
        </is>
      </c>
      <c r="E2374" t="inlineStr">
        <is>
          <t>(без привʼязки)</t>
        </is>
      </c>
      <c r="F2374" t="inlineStr">
        <is>
          <t>1</t>
        </is>
      </c>
      <c r="G2374" t="inlineStr">
        <is>
          <t>14</t>
        </is>
      </c>
      <c r="H2374" t="inlineStr">
        <is>
          <t>141</t>
        </is>
      </c>
      <c r="I2374" t="inlineStr">
        <is>
          <t>1410</t>
        </is>
      </c>
      <c r="J237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2374" t="inlineStr">
        <is>
          <t>А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29</t>
        </is>
      </c>
      <c r="B2375" t="inlineStr">
        <is>
          <t>АТ "БАНК АЛЬЯНС"</t>
        </is>
      </c>
      <c r="C2375" t="inlineStr">
        <is>
          <t>приватний</t>
        </is>
      </c>
      <c r="D2375" t="inlineStr">
        <is>
          <t>Активи</t>
        </is>
      </c>
      <c r="E2375" t="inlineStr">
        <is>
          <t>(без привʼязки)</t>
        </is>
      </c>
      <c r="F2375" t="inlineStr">
        <is>
          <t>1</t>
        </is>
      </c>
      <c r="G2375" t="inlineStr">
        <is>
          <t>14</t>
        </is>
      </c>
      <c r="H2375" t="inlineStr">
        <is>
          <t>141</t>
        </is>
      </c>
      <c r="I2375" t="inlineStr">
        <is>
          <t>1411</t>
        </is>
      </c>
      <c r="J237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2375" t="inlineStr">
        <is>
          <t>А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29</t>
        </is>
      </c>
      <c r="B2376" t="inlineStr">
        <is>
          <t>АТ "БАНК АЛЬЯНС"</t>
        </is>
      </c>
      <c r="C2376" t="inlineStr">
        <is>
          <t>приватний</t>
        </is>
      </c>
      <c r="D2376" t="inlineStr">
        <is>
          <t>Активи</t>
        </is>
      </c>
      <c r="E2376" t="inlineStr">
        <is>
          <t>(без привʼязки)</t>
        </is>
      </c>
      <c r="F2376" t="inlineStr">
        <is>
          <t>1</t>
        </is>
      </c>
      <c r="G2376" t="inlineStr">
        <is>
          <t>14</t>
        </is>
      </c>
      <c r="H2376" t="inlineStr">
        <is>
          <t>141</t>
        </is>
      </c>
      <c r="I2376" t="inlineStr">
        <is>
          <t>1412</t>
        </is>
      </c>
      <c r="J2376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K2376" t="inlineStr">
        <is>
          <t>А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29</t>
        </is>
      </c>
      <c r="B2377" t="inlineStr">
        <is>
          <t>АТ "БАНК АЛЬЯНС"</t>
        </is>
      </c>
      <c r="C2377" t="inlineStr">
        <is>
          <t>приватний</t>
        </is>
      </c>
      <c r="D2377" t="inlineStr">
        <is>
          <t>Активи</t>
        </is>
      </c>
      <c r="E2377" t="inlineStr">
        <is>
          <t>(без привʼязки)</t>
        </is>
      </c>
      <c r="F2377" t="inlineStr">
        <is>
          <t>1</t>
        </is>
      </c>
      <c r="G2377" t="inlineStr">
        <is>
          <t>14</t>
        </is>
      </c>
      <c r="H2377" t="inlineStr">
        <is>
          <t>141</t>
        </is>
      </c>
      <c r="I2377" t="inlineStr">
        <is>
          <t>1415</t>
        </is>
      </c>
      <c r="J237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2377" t="inlineStr">
        <is>
          <t>А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29</t>
        </is>
      </c>
      <c r="B2378" t="inlineStr">
        <is>
          <t>АТ "БАНК АЛЬЯНС"</t>
        </is>
      </c>
      <c r="C2378" t="inlineStr">
        <is>
          <t>приватний</t>
        </is>
      </c>
      <c r="D2378" t="inlineStr">
        <is>
          <t>Активи</t>
        </is>
      </c>
      <c r="E2378" t="inlineStr">
        <is>
          <t>(без привʼязки)</t>
        </is>
      </c>
      <c r="F2378" t="inlineStr">
        <is>
          <t>1</t>
        </is>
      </c>
      <c r="G2378" t="inlineStr">
        <is>
          <t>14</t>
        </is>
      </c>
      <c r="H2378" t="inlineStr">
        <is>
          <t>141</t>
        </is>
      </c>
      <c r="I2378" t="inlineStr">
        <is>
          <t>1415</t>
        </is>
      </c>
      <c r="J2378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2378" t="inlineStr">
        <is>
          <t>П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29</t>
        </is>
      </c>
      <c r="B2379" t="inlineStr">
        <is>
          <t>АТ "БАНК АЛЬЯНС"</t>
        </is>
      </c>
      <c r="C2379" t="inlineStr">
        <is>
          <t>приватний</t>
        </is>
      </c>
      <c r="D2379" t="inlineStr">
        <is>
          <t>Активи</t>
        </is>
      </c>
      <c r="E2379" t="inlineStr">
        <is>
          <t>(без привʼязки)</t>
        </is>
      </c>
      <c r="F2379" t="inlineStr">
        <is>
          <t>1</t>
        </is>
      </c>
      <c r="G2379" t="inlineStr">
        <is>
          <t>14</t>
        </is>
      </c>
      <c r="H2379" t="inlineStr">
        <is>
          <t>141</t>
        </is>
      </c>
      <c r="I2379" t="inlineStr">
        <is>
          <t>1416</t>
        </is>
      </c>
      <c r="J237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379" t="inlineStr">
        <is>
          <t>А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29</t>
        </is>
      </c>
      <c r="B2380" t="inlineStr">
        <is>
          <t>АТ "БАНК АЛЬЯНС"</t>
        </is>
      </c>
      <c r="C2380" t="inlineStr">
        <is>
          <t>приватний</t>
        </is>
      </c>
      <c r="D2380" t="inlineStr">
        <is>
          <t>Активи</t>
        </is>
      </c>
      <c r="E2380" t="inlineStr">
        <is>
          <t>(без привʼязки)</t>
        </is>
      </c>
      <c r="F2380" t="inlineStr">
        <is>
          <t>1</t>
        </is>
      </c>
      <c r="G2380" t="inlineStr">
        <is>
          <t>14</t>
        </is>
      </c>
      <c r="H2380" t="inlineStr">
        <is>
          <t>141</t>
        </is>
      </c>
      <c r="I2380" t="inlineStr">
        <is>
          <t>1416</t>
        </is>
      </c>
      <c r="J238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380" t="inlineStr">
        <is>
          <t>П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29</t>
        </is>
      </c>
      <c r="B2381" t="inlineStr">
        <is>
          <t>АТ "БАНК АЛЬЯНС"</t>
        </is>
      </c>
      <c r="C2381" t="inlineStr">
        <is>
          <t>приватний</t>
        </is>
      </c>
      <c r="D2381" t="inlineStr">
        <is>
          <t>Активи</t>
        </is>
      </c>
      <c r="E2381" t="inlineStr">
        <is>
          <t>(без привʼязки)</t>
        </is>
      </c>
      <c r="F2381" t="inlineStr">
        <is>
          <t>1</t>
        </is>
      </c>
      <c r="G2381" t="inlineStr">
        <is>
          <t>14</t>
        </is>
      </c>
      <c r="H2381" t="inlineStr">
        <is>
          <t>141</t>
        </is>
      </c>
      <c r="I2381" t="inlineStr">
        <is>
          <t>1418</t>
        </is>
      </c>
      <c r="J2381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381" t="inlineStr">
        <is>
          <t>А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29</t>
        </is>
      </c>
      <c r="B2382" t="inlineStr">
        <is>
          <t>АТ "БАНК АЛЬЯНС"</t>
        </is>
      </c>
      <c r="C2382" t="inlineStr">
        <is>
          <t>приватний</t>
        </is>
      </c>
      <c r="D2382" t="inlineStr">
        <is>
          <t>Активи</t>
        </is>
      </c>
      <c r="E2382" t="inlineStr">
        <is>
          <t>(без привʼязки)</t>
        </is>
      </c>
      <c r="F2382" t="inlineStr">
        <is>
          <t>1</t>
        </is>
      </c>
      <c r="G2382" t="inlineStr">
        <is>
          <t>14</t>
        </is>
      </c>
      <c r="H2382" t="inlineStr">
        <is>
          <t>141</t>
        </is>
      </c>
      <c r="I2382" t="inlineStr">
        <is>
          <t>1419</t>
        </is>
      </c>
      <c r="J2382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K2382" t="inlineStr">
        <is>
          <t>П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29</t>
        </is>
      </c>
      <c r="B2383" t="inlineStr">
        <is>
          <t>АТ "БАНК АЛЬЯНС"</t>
        </is>
      </c>
      <c r="C2383" t="inlineStr">
        <is>
          <t>приватний</t>
        </is>
      </c>
      <c r="D2383" t="inlineStr">
        <is>
          <t>Активи</t>
        </is>
      </c>
      <c r="E2383" t="inlineStr">
        <is>
          <t>(без привʼязки)</t>
        </is>
      </c>
      <c r="F2383" t="inlineStr">
        <is>
          <t>1</t>
        </is>
      </c>
      <c r="G2383" t="inlineStr">
        <is>
          <t>14</t>
        </is>
      </c>
      <c r="H2383" t="inlineStr">
        <is>
          <t>142</t>
        </is>
      </c>
      <c r="I2383" t="inlineStr">
        <is>
          <t>1420</t>
        </is>
      </c>
      <c r="J2383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K2383" t="inlineStr">
        <is>
          <t>А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5000000</v>
      </c>
      <c r="S2383" t="n">
        <v>5000000</v>
      </c>
      <c r="T2383" t="n">
        <v>0</v>
      </c>
    </row>
    <row r="2384">
      <c r="A2384" t="inlineStr">
        <is>
          <t>29</t>
        </is>
      </c>
      <c r="B2384" t="inlineStr">
        <is>
          <t>АТ "БАНК АЛЬЯНС"</t>
        </is>
      </c>
      <c r="C2384" t="inlineStr">
        <is>
          <t>приватний</t>
        </is>
      </c>
      <c r="D2384" t="inlineStr">
        <is>
          <t>Активи</t>
        </is>
      </c>
      <c r="E2384" t="inlineStr">
        <is>
          <t>(без привʼязки)</t>
        </is>
      </c>
      <c r="F2384" t="inlineStr">
        <is>
          <t>1</t>
        </is>
      </c>
      <c r="G2384" t="inlineStr">
        <is>
          <t>14</t>
        </is>
      </c>
      <c r="H2384" t="inlineStr">
        <is>
          <t>142</t>
        </is>
      </c>
      <c r="I2384" t="inlineStr">
        <is>
          <t>1426</t>
        </is>
      </c>
      <c r="J238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2384" t="inlineStr">
        <is>
          <t>А</t>
        </is>
      </c>
      <c r="L2384" t="n">
        <v>3273.59083</v>
      </c>
      <c r="M2384" t="n">
        <v>3273.59083</v>
      </c>
      <c r="N2384" t="n">
        <v>0</v>
      </c>
      <c r="O2384" t="n">
        <v>6804.82546</v>
      </c>
      <c r="P2384" t="n">
        <v>6804.82546</v>
      </c>
      <c r="Q2384" t="n">
        <v>0</v>
      </c>
      <c r="R2384" t="n">
        <v>31794.33576</v>
      </c>
      <c r="S2384" t="n">
        <v>31794.33576</v>
      </c>
      <c r="T2384" t="n">
        <v>0</v>
      </c>
    </row>
    <row r="2385">
      <c r="A2385" t="inlineStr">
        <is>
          <t>29</t>
        </is>
      </c>
      <c r="B2385" t="inlineStr">
        <is>
          <t>АТ "БАНК АЛЬЯНС"</t>
        </is>
      </c>
      <c r="C2385" t="inlineStr">
        <is>
          <t>приватний</t>
        </is>
      </c>
      <c r="D2385" t="inlineStr">
        <is>
          <t>Активи</t>
        </is>
      </c>
      <c r="E2385" t="inlineStr">
        <is>
          <t>(без привʼязки)</t>
        </is>
      </c>
      <c r="F2385" t="inlineStr">
        <is>
          <t>1</t>
        </is>
      </c>
      <c r="G2385" t="inlineStr">
        <is>
          <t>14</t>
        </is>
      </c>
      <c r="H2385" t="inlineStr">
        <is>
          <t>142</t>
        </is>
      </c>
      <c r="I2385" t="inlineStr">
        <is>
          <t>1426</t>
        </is>
      </c>
      <c r="J238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2385" t="inlineStr">
        <is>
          <t>П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-53663.78431</v>
      </c>
      <c r="S2385" t="n">
        <v>-53663.78431</v>
      </c>
      <c r="T2385" t="n">
        <v>0</v>
      </c>
    </row>
    <row r="2386">
      <c r="A2386" t="inlineStr">
        <is>
          <t>29</t>
        </is>
      </c>
      <c r="B2386" t="inlineStr">
        <is>
          <t>АТ "БАНК АЛЬЯНС"</t>
        </is>
      </c>
      <c r="C2386" t="inlineStr">
        <is>
          <t>приватний</t>
        </is>
      </c>
      <c r="D2386" t="inlineStr">
        <is>
          <t>Активи</t>
        </is>
      </c>
      <c r="E2386" t="inlineStr">
        <is>
          <t>(без привʼязки)</t>
        </is>
      </c>
      <c r="F2386" t="inlineStr">
        <is>
          <t>1</t>
        </is>
      </c>
      <c r="G2386" t="inlineStr">
        <is>
          <t>14</t>
        </is>
      </c>
      <c r="H2386" t="inlineStr">
        <is>
          <t>142</t>
        </is>
      </c>
      <c r="I2386" t="inlineStr">
        <is>
          <t>1428</t>
        </is>
      </c>
      <c r="J2386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K2386" t="inlineStr">
        <is>
          <t>А</t>
        </is>
      </c>
      <c r="L2386" t="n">
        <v>66431.44504000001</v>
      </c>
      <c r="M2386" t="n">
        <v>66431.44504000001</v>
      </c>
      <c r="N2386" t="n">
        <v>0</v>
      </c>
      <c r="O2386" t="n">
        <v>60399</v>
      </c>
      <c r="P2386" t="n">
        <v>60399</v>
      </c>
      <c r="Q2386" t="n">
        <v>0</v>
      </c>
      <c r="R2386" t="n">
        <v>200791.94637</v>
      </c>
      <c r="S2386" t="n">
        <v>200791.94637</v>
      </c>
      <c r="T2386" t="n">
        <v>0</v>
      </c>
    </row>
    <row r="2387">
      <c r="A2387" t="inlineStr">
        <is>
          <t>29</t>
        </is>
      </c>
      <c r="B2387" t="inlineStr">
        <is>
          <t>АТ "БАНК АЛЬЯНС"</t>
        </is>
      </c>
      <c r="C2387" t="inlineStr">
        <is>
          <t>приватний</t>
        </is>
      </c>
      <c r="D2387" t="inlineStr">
        <is>
          <t>Активи</t>
        </is>
      </c>
      <c r="E2387" t="inlineStr">
        <is>
          <t>(без привʼязки)</t>
        </is>
      </c>
      <c r="F2387" t="inlineStr">
        <is>
          <t>1</t>
        </is>
      </c>
      <c r="G2387" t="inlineStr">
        <is>
          <t>14</t>
        </is>
      </c>
      <c r="H2387" t="inlineStr">
        <is>
          <t>142</t>
        </is>
      </c>
      <c r="I2387" t="inlineStr">
        <is>
          <t>1429</t>
        </is>
      </c>
      <c r="J2387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K2387" t="inlineStr">
        <is>
          <t>П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29</t>
        </is>
      </c>
      <c r="B2388" t="inlineStr">
        <is>
          <t>АТ "БАНК АЛЬЯНС"</t>
        </is>
      </c>
      <c r="C2388" t="inlineStr">
        <is>
          <t>приватний</t>
        </is>
      </c>
      <c r="D2388" t="inlineStr">
        <is>
          <t>Активи</t>
        </is>
      </c>
      <c r="E2388" t="inlineStr">
        <is>
          <t>(без привʼязки)</t>
        </is>
      </c>
      <c r="F2388" t="inlineStr">
        <is>
          <t>1</t>
        </is>
      </c>
      <c r="G2388" t="inlineStr">
        <is>
          <t>14</t>
        </is>
      </c>
      <c r="H2388" t="inlineStr">
        <is>
          <t>143</t>
        </is>
      </c>
      <c r="I2388" t="inlineStr">
        <is>
          <t>1430</t>
        </is>
      </c>
      <c r="J2388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K2388" t="inlineStr">
        <is>
          <t>А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29</t>
        </is>
      </c>
      <c r="B2389" t="inlineStr">
        <is>
          <t>АТ "БАНК АЛЬЯНС"</t>
        </is>
      </c>
      <c r="C2389" t="inlineStr">
        <is>
          <t>приватний</t>
        </is>
      </c>
      <c r="D2389" t="inlineStr">
        <is>
          <t>Активи</t>
        </is>
      </c>
      <c r="E2389" t="inlineStr">
        <is>
          <t>(без привʼязки)</t>
        </is>
      </c>
      <c r="F2389" t="inlineStr">
        <is>
          <t>1</t>
        </is>
      </c>
      <c r="G2389" t="inlineStr">
        <is>
          <t>14</t>
        </is>
      </c>
      <c r="H2389" t="inlineStr">
        <is>
          <t>143</t>
        </is>
      </c>
      <c r="I2389" t="inlineStr">
        <is>
          <t>1435</t>
        </is>
      </c>
      <c r="J2389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2389" t="inlineStr">
        <is>
          <t>А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29</t>
        </is>
      </c>
      <c r="B2390" t="inlineStr">
        <is>
          <t>АТ "БАНК АЛЬЯНС"</t>
        </is>
      </c>
      <c r="C2390" t="inlineStr">
        <is>
          <t>приватний</t>
        </is>
      </c>
      <c r="D2390" t="inlineStr">
        <is>
          <t>Активи</t>
        </is>
      </c>
      <c r="E2390" t="inlineStr">
        <is>
          <t>(без привʼязки)</t>
        </is>
      </c>
      <c r="F2390" t="inlineStr">
        <is>
          <t>1</t>
        </is>
      </c>
      <c r="G2390" t="inlineStr">
        <is>
          <t>14</t>
        </is>
      </c>
      <c r="H2390" t="inlineStr">
        <is>
          <t>143</t>
        </is>
      </c>
      <c r="I2390" t="inlineStr">
        <is>
          <t>1435</t>
        </is>
      </c>
      <c r="J2390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2390" t="inlineStr">
        <is>
          <t>П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29</t>
        </is>
      </c>
      <c r="B2391" t="inlineStr">
        <is>
          <t>АТ "БАНК АЛЬЯНС"</t>
        </is>
      </c>
      <c r="C2391" t="inlineStr">
        <is>
          <t>приватний</t>
        </is>
      </c>
      <c r="D2391" t="inlineStr">
        <is>
          <t>Активи</t>
        </is>
      </c>
      <c r="E2391" t="inlineStr">
        <is>
          <t>(без привʼязки)</t>
        </is>
      </c>
      <c r="F2391" t="inlineStr">
        <is>
          <t>1</t>
        </is>
      </c>
      <c r="G2391" t="inlineStr">
        <is>
          <t>14</t>
        </is>
      </c>
      <c r="H2391" t="inlineStr">
        <is>
          <t>143</t>
        </is>
      </c>
      <c r="I2391" t="inlineStr">
        <is>
          <t>1436</t>
        </is>
      </c>
      <c r="J2391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2391" t="inlineStr">
        <is>
          <t>А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29</t>
        </is>
      </c>
      <c r="B2392" t="inlineStr">
        <is>
          <t>АТ "БАНК АЛЬЯНС"</t>
        </is>
      </c>
      <c r="C2392" t="inlineStr">
        <is>
          <t>приватний</t>
        </is>
      </c>
      <c r="D2392" t="inlineStr">
        <is>
          <t>Активи</t>
        </is>
      </c>
      <c r="E2392" t="inlineStr">
        <is>
          <t>(без привʼязки)</t>
        </is>
      </c>
      <c r="F2392" t="inlineStr">
        <is>
          <t>1</t>
        </is>
      </c>
      <c r="G2392" t="inlineStr">
        <is>
          <t>14</t>
        </is>
      </c>
      <c r="H2392" t="inlineStr">
        <is>
          <t>143</t>
        </is>
      </c>
      <c r="I2392" t="inlineStr">
        <is>
          <t>1436</t>
        </is>
      </c>
      <c r="J239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2392" t="inlineStr">
        <is>
          <t>П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29</t>
        </is>
      </c>
      <c r="B2393" t="inlineStr">
        <is>
          <t>АТ "БАНК АЛЬЯНС"</t>
        </is>
      </c>
      <c r="C2393" t="inlineStr">
        <is>
          <t>приватний</t>
        </is>
      </c>
      <c r="D2393" t="inlineStr">
        <is>
          <t>Активи</t>
        </is>
      </c>
      <c r="E2393" t="inlineStr">
        <is>
          <t>(без привʼязки)</t>
        </is>
      </c>
      <c r="F2393" t="inlineStr">
        <is>
          <t>1</t>
        </is>
      </c>
      <c r="G2393" t="inlineStr">
        <is>
          <t>14</t>
        </is>
      </c>
      <c r="H2393" t="inlineStr">
        <is>
          <t>143</t>
        </is>
      </c>
      <c r="I2393" t="inlineStr">
        <is>
          <t>1438</t>
        </is>
      </c>
      <c r="J2393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2393" t="inlineStr">
        <is>
          <t>А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29</t>
        </is>
      </c>
      <c r="B2394" t="inlineStr">
        <is>
          <t>АТ "БАНК АЛЬЯНС"</t>
        </is>
      </c>
      <c r="C2394" t="inlineStr">
        <is>
          <t>приватний</t>
        </is>
      </c>
      <c r="D2394" t="inlineStr">
        <is>
          <t>Активи</t>
        </is>
      </c>
      <c r="E2394" t="inlineStr">
        <is>
          <t>(без привʼязки)</t>
        </is>
      </c>
      <c r="F2394" t="inlineStr">
        <is>
          <t>1</t>
        </is>
      </c>
      <c r="G2394" t="inlineStr">
        <is>
          <t>14</t>
        </is>
      </c>
      <c r="H2394" t="inlineStr">
        <is>
          <t>144</t>
        </is>
      </c>
      <c r="I2394" t="inlineStr">
        <is>
          <t>1440</t>
        </is>
      </c>
      <c r="J239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K2394" t="inlineStr">
        <is>
          <t>А</t>
        </is>
      </c>
      <c r="L2394" t="n">
        <v>1150000</v>
      </c>
      <c r="M2394" t="n">
        <v>1150000</v>
      </c>
      <c r="N2394" t="n">
        <v>0</v>
      </c>
      <c r="O2394" t="n">
        <v>1400000</v>
      </c>
      <c r="P2394" t="n">
        <v>1400000</v>
      </c>
      <c r="Q2394" t="n">
        <v>0</v>
      </c>
      <c r="R2394" t="n">
        <v>1050000</v>
      </c>
      <c r="S2394" t="n">
        <v>1050000</v>
      </c>
      <c r="T2394" t="n">
        <v>0</v>
      </c>
    </row>
    <row r="2395">
      <c r="A2395" t="inlineStr">
        <is>
          <t>29</t>
        </is>
      </c>
      <c r="B2395" t="inlineStr">
        <is>
          <t>АТ "БАНК АЛЬЯНС"</t>
        </is>
      </c>
      <c r="C2395" t="inlineStr">
        <is>
          <t>приватний</t>
        </is>
      </c>
      <c r="D2395" t="inlineStr">
        <is>
          <t>Активи</t>
        </is>
      </c>
      <c r="E2395" t="inlineStr">
        <is>
          <t>(без привʼязки)</t>
        </is>
      </c>
      <c r="F2395" t="inlineStr">
        <is>
          <t>1</t>
        </is>
      </c>
      <c r="G2395" t="inlineStr">
        <is>
          <t>14</t>
        </is>
      </c>
      <c r="H2395" t="inlineStr">
        <is>
          <t>144</t>
        </is>
      </c>
      <c r="I2395" t="inlineStr">
        <is>
          <t>1446</t>
        </is>
      </c>
      <c r="J239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2395" t="inlineStr">
        <is>
          <t>А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29</t>
        </is>
      </c>
      <c r="B2396" t="inlineStr">
        <is>
          <t>АТ "БАНК АЛЬЯНС"</t>
        </is>
      </c>
      <c r="C2396" t="inlineStr">
        <is>
          <t>приватний</t>
        </is>
      </c>
      <c r="D2396" t="inlineStr">
        <is>
          <t>Активи</t>
        </is>
      </c>
      <c r="E2396" t="inlineStr">
        <is>
          <t>(без привʼязки)</t>
        </is>
      </c>
      <c r="F2396" t="inlineStr">
        <is>
          <t>1</t>
        </is>
      </c>
      <c r="G2396" t="inlineStr">
        <is>
          <t>14</t>
        </is>
      </c>
      <c r="H2396" t="inlineStr">
        <is>
          <t>144</t>
        </is>
      </c>
      <c r="I2396" t="inlineStr">
        <is>
          <t>1446</t>
        </is>
      </c>
      <c r="J239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2396" t="inlineStr">
        <is>
          <t>П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29</t>
        </is>
      </c>
      <c r="B2397" t="inlineStr">
        <is>
          <t>АТ "БАНК АЛЬЯНС"</t>
        </is>
      </c>
      <c r="C2397" t="inlineStr">
        <is>
          <t>приватний</t>
        </is>
      </c>
      <c r="D2397" t="inlineStr">
        <is>
          <t>Активи</t>
        </is>
      </c>
      <c r="E2397" t="inlineStr">
        <is>
          <t>(без привʼязки)</t>
        </is>
      </c>
      <c r="F2397" t="inlineStr">
        <is>
          <t>1</t>
        </is>
      </c>
      <c r="G2397" t="inlineStr">
        <is>
          <t>14</t>
        </is>
      </c>
      <c r="H2397" t="inlineStr">
        <is>
          <t>144</t>
        </is>
      </c>
      <c r="I2397" t="inlineStr">
        <is>
          <t>1448</t>
        </is>
      </c>
      <c r="J2397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2397" t="inlineStr">
        <is>
          <t>А</t>
        </is>
      </c>
      <c r="L2397" t="n">
        <v>9456.164000000001</v>
      </c>
      <c r="M2397" t="n">
        <v>9456.164000000001</v>
      </c>
      <c r="N2397" t="n">
        <v>0</v>
      </c>
      <c r="O2397" t="n">
        <v>29326.028</v>
      </c>
      <c r="P2397" t="n">
        <v>29326.028</v>
      </c>
      <c r="Q2397" t="n">
        <v>0</v>
      </c>
      <c r="R2397" t="n">
        <v>1294.524</v>
      </c>
      <c r="S2397" t="n">
        <v>1294.524</v>
      </c>
      <c r="T2397" t="n">
        <v>0</v>
      </c>
    </row>
    <row r="2398">
      <c r="A2398" t="inlineStr">
        <is>
          <t>29</t>
        </is>
      </c>
      <c r="B2398" t="inlineStr">
        <is>
          <t>АТ "БАНК АЛЬЯНС"</t>
        </is>
      </c>
      <c r="C2398" t="inlineStr">
        <is>
          <t>приватний</t>
        </is>
      </c>
      <c r="D2398" t="inlineStr">
        <is>
          <t>Активи</t>
        </is>
      </c>
      <c r="E2398" t="inlineStr">
        <is>
          <t>(без привʼязки)</t>
        </is>
      </c>
      <c r="F2398" t="inlineStr">
        <is>
          <t>1</t>
        </is>
      </c>
      <c r="G2398" t="inlineStr">
        <is>
          <t>15</t>
        </is>
      </c>
      <c r="H2398" t="inlineStr">
        <is>
          <t>150</t>
        </is>
      </c>
      <c r="I2398" t="inlineStr">
        <is>
          <t>1500</t>
        </is>
      </c>
      <c r="J2398" t="inlineStr">
        <is>
          <t>Кореспондентські рахунки, що відкриті в інших банках</t>
        </is>
      </c>
      <c r="K2398" t="inlineStr">
        <is>
          <t>А</t>
        </is>
      </c>
      <c r="L2398" t="n">
        <v>32601729.50767</v>
      </c>
      <c r="M2398" t="n">
        <v>1182110.40523</v>
      </c>
      <c r="N2398" t="n">
        <v>31419619.10244</v>
      </c>
      <c r="O2398" t="n">
        <v>33843597.68879</v>
      </c>
      <c r="P2398" t="n">
        <v>1151015.85978</v>
      </c>
      <c r="Q2398" t="n">
        <v>32692581.82901</v>
      </c>
      <c r="R2398" t="n">
        <v>1447726.34748</v>
      </c>
      <c r="S2398" t="n">
        <v>37359.84507</v>
      </c>
      <c r="T2398" t="n">
        <v>1410366.50241</v>
      </c>
    </row>
    <row r="2399">
      <c r="A2399" t="inlineStr">
        <is>
          <t>29</t>
        </is>
      </c>
      <c r="B2399" t="inlineStr">
        <is>
          <t>АТ "БАНК АЛЬЯНС"</t>
        </is>
      </c>
      <c r="C2399" t="inlineStr">
        <is>
          <t>приватний</t>
        </is>
      </c>
      <c r="D2399" t="inlineStr">
        <is>
          <t>Активи</t>
        </is>
      </c>
      <c r="E2399" t="inlineStr">
        <is>
          <t>(без привʼязки)</t>
        </is>
      </c>
      <c r="F2399" t="inlineStr">
        <is>
          <t>1</t>
        </is>
      </c>
      <c r="G2399" t="inlineStr">
        <is>
          <t>15</t>
        </is>
      </c>
      <c r="H2399" t="inlineStr">
        <is>
          <t>150</t>
        </is>
      </c>
      <c r="I2399" t="inlineStr">
        <is>
          <t>1508</t>
        </is>
      </c>
      <c r="J2399" t="inlineStr">
        <is>
          <t>Нараховані доходи за коштами на вимогу в інших банках</t>
        </is>
      </c>
      <c r="K2399" t="inlineStr">
        <is>
          <t>А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29</t>
        </is>
      </c>
      <c r="B2400" t="inlineStr">
        <is>
          <t>АТ "БАНК АЛЬЯНС"</t>
        </is>
      </c>
      <c r="C2400" t="inlineStr">
        <is>
          <t>приватний</t>
        </is>
      </c>
      <c r="D2400" t="inlineStr">
        <is>
          <t>Активи</t>
        </is>
      </c>
      <c r="E2400" t="inlineStr">
        <is>
          <t>(без привʼязки)</t>
        </is>
      </c>
      <c r="F2400" t="inlineStr">
        <is>
          <t>1</t>
        </is>
      </c>
      <c r="G2400" t="inlineStr">
        <is>
          <t>15</t>
        </is>
      </c>
      <c r="H2400" t="inlineStr">
        <is>
          <t>150</t>
        </is>
      </c>
      <c r="I2400" t="inlineStr">
        <is>
          <t>1509</t>
        </is>
      </c>
      <c r="J2400" t="inlineStr">
        <is>
          <t>Резерв за коштами на вимогу в інших банках</t>
        </is>
      </c>
      <c r="K2400" t="inlineStr">
        <is>
          <t>П</t>
        </is>
      </c>
      <c r="L2400" t="n">
        <v>70493.6872</v>
      </c>
      <c r="M2400" t="n">
        <v>333.40617</v>
      </c>
      <c r="N2400" t="n">
        <v>70160.28103</v>
      </c>
      <c r="O2400" t="n">
        <v>67718.17197</v>
      </c>
      <c r="P2400" t="n">
        <v>1652.75039</v>
      </c>
      <c r="Q2400" t="n">
        <v>66065.42157999999</v>
      </c>
      <c r="R2400" t="n">
        <v>-66586.2939</v>
      </c>
      <c r="S2400" t="n">
        <v>-1652.75039</v>
      </c>
      <c r="T2400" t="n">
        <v>-64933.54351</v>
      </c>
    </row>
    <row r="2401">
      <c r="A2401" t="inlineStr">
        <is>
          <t>29</t>
        </is>
      </c>
      <c r="B2401" t="inlineStr">
        <is>
          <t>АТ "БАНК АЛЬЯНС"</t>
        </is>
      </c>
      <c r="C2401" t="inlineStr">
        <is>
          <t>приватний</t>
        </is>
      </c>
      <c r="D2401" t="inlineStr">
        <is>
          <t>Активи</t>
        </is>
      </c>
      <c r="E2401" t="inlineStr">
        <is>
          <t>(без привʼязки)</t>
        </is>
      </c>
      <c r="F2401" t="inlineStr">
        <is>
          <t>1</t>
        </is>
      </c>
      <c r="G2401" t="inlineStr">
        <is>
          <t>15</t>
        </is>
      </c>
      <c r="H2401" t="inlineStr">
        <is>
          <t>151</t>
        </is>
      </c>
      <c r="I2401" t="inlineStr">
        <is>
          <t>1510</t>
        </is>
      </c>
      <c r="J2401" t="inlineStr">
        <is>
          <t>Депозити овернайт, що розміщені в інших банках, які обліковуються за амортизованою собівартістю</t>
        </is>
      </c>
      <c r="K2401" t="inlineStr">
        <is>
          <t>А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29</t>
        </is>
      </c>
      <c r="B2402" t="inlineStr">
        <is>
          <t>АТ "БАНК АЛЬЯНС"</t>
        </is>
      </c>
      <c r="C2402" t="inlineStr">
        <is>
          <t>приватний</t>
        </is>
      </c>
      <c r="D2402" t="inlineStr">
        <is>
          <t>Активи</t>
        </is>
      </c>
      <c r="E2402" t="inlineStr">
        <is>
          <t>(без привʼязки)</t>
        </is>
      </c>
      <c r="F2402" t="inlineStr">
        <is>
          <t>1</t>
        </is>
      </c>
      <c r="G2402" t="inlineStr">
        <is>
          <t>15</t>
        </is>
      </c>
      <c r="H2402" t="inlineStr">
        <is>
          <t>151</t>
        </is>
      </c>
      <c r="I2402" t="inlineStr">
        <is>
          <t>1513</t>
        </is>
      </c>
      <c r="J2402" t="inlineStr">
        <is>
          <t>Строкові вклади (депозити), що розміщені в інших банках, які обліковуються за амортизованою собівартістю</t>
        </is>
      </c>
      <c r="K2402" t="inlineStr">
        <is>
          <t>А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29</t>
        </is>
      </c>
      <c r="B2403" t="inlineStr">
        <is>
          <t>АТ "БАНК АЛЬЯНС"</t>
        </is>
      </c>
      <c r="C2403" t="inlineStr">
        <is>
          <t>приватний</t>
        </is>
      </c>
      <c r="D2403" t="inlineStr">
        <is>
          <t>Активи</t>
        </is>
      </c>
      <c r="E2403" t="inlineStr">
        <is>
          <t>(без привʼязки)</t>
        </is>
      </c>
      <c r="F2403" t="inlineStr">
        <is>
          <t>1</t>
        </is>
      </c>
      <c r="G2403" t="inlineStr">
        <is>
          <t>15</t>
        </is>
      </c>
      <c r="H2403" t="inlineStr">
        <is>
          <t>151</t>
        </is>
      </c>
      <c r="I2403" t="inlineStr">
        <is>
          <t>1516</t>
        </is>
      </c>
      <c r="J2403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2403" t="inlineStr">
        <is>
          <t>А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29</t>
        </is>
      </c>
      <c r="B2404" t="inlineStr">
        <is>
          <t>АТ "БАНК АЛЬЯНС"</t>
        </is>
      </c>
      <c r="C2404" t="inlineStr">
        <is>
          <t>приватний</t>
        </is>
      </c>
      <c r="D2404" t="inlineStr">
        <is>
          <t>Активи</t>
        </is>
      </c>
      <c r="E2404" t="inlineStr">
        <is>
          <t>(без привʼязки)</t>
        </is>
      </c>
      <c r="F2404" t="inlineStr">
        <is>
          <t>1</t>
        </is>
      </c>
      <c r="G2404" t="inlineStr">
        <is>
          <t>15</t>
        </is>
      </c>
      <c r="H2404" t="inlineStr">
        <is>
          <t>151</t>
        </is>
      </c>
      <c r="I2404" t="inlineStr">
        <is>
          <t>1516</t>
        </is>
      </c>
      <c r="J240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2404" t="inlineStr">
        <is>
          <t>П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29</t>
        </is>
      </c>
      <c r="B2405" t="inlineStr">
        <is>
          <t>АТ "БАНК АЛЬЯНС"</t>
        </is>
      </c>
      <c r="C2405" t="inlineStr">
        <is>
          <t>приватний</t>
        </is>
      </c>
      <c r="D2405" t="inlineStr">
        <is>
          <t>Активи</t>
        </is>
      </c>
      <c r="E2405" t="inlineStr">
        <is>
          <t>(без привʼязки)</t>
        </is>
      </c>
      <c r="F2405" t="inlineStr">
        <is>
          <t>1</t>
        </is>
      </c>
      <c r="G2405" t="inlineStr">
        <is>
          <t>15</t>
        </is>
      </c>
      <c r="H2405" t="inlineStr">
        <is>
          <t>151</t>
        </is>
      </c>
      <c r="I2405" t="inlineStr">
        <is>
          <t>1518</t>
        </is>
      </c>
      <c r="J240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K2405" t="inlineStr">
        <is>
          <t>А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29</t>
        </is>
      </c>
      <c r="B2406" t="inlineStr">
        <is>
          <t>АТ "БАНК АЛЬЯНС"</t>
        </is>
      </c>
      <c r="C2406" t="inlineStr">
        <is>
          <t>приватний</t>
        </is>
      </c>
      <c r="D2406" t="inlineStr">
        <is>
          <t>Активи</t>
        </is>
      </c>
      <c r="E2406" t="inlineStr">
        <is>
          <t>(без привʼязки)</t>
        </is>
      </c>
      <c r="F2406" t="inlineStr">
        <is>
          <t>1</t>
        </is>
      </c>
      <c r="G2406" t="inlineStr">
        <is>
          <t>15</t>
        </is>
      </c>
      <c r="H2406" t="inlineStr">
        <is>
          <t>151</t>
        </is>
      </c>
      <c r="I2406" t="inlineStr">
        <is>
          <t>1519</t>
        </is>
      </c>
      <c r="J2406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K2406" t="inlineStr">
        <is>
          <t>П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29</t>
        </is>
      </c>
      <c r="B2407" t="inlineStr">
        <is>
          <t>АТ "БАНК АЛЬЯНС"</t>
        </is>
      </c>
      <c r="C2407" t="inlineStr">
        <is>
          <t>приватний</t>
        </is>
      </c>
      <c r="D2407" t="inlineStr">
        <is>
          <t>Активи</t>
        </is>
      </c>
      <c r="E2407" t="inlineStr">
        <is>
          <t>(без привʼязки)</t>
        </is>
      </c>
      <c r="F2407" t="inlineStr">
        <is>
          <t>1</t>
        </is>
      </c>
      <c r="G2407" t="inlineStr">
        <is>
          <t>15</t>
        </is>
      </c>
      <c r="H2407" t="inlineStr">
        <is>
          <t>152</t>
        </is>
      </c>
      <c r="I2407" t="inlineStr">
        <is>
          <t>1521</t>
        </is>
      </c>
      <c r="J2407" t="inlineStr">
        <is>
          <t>Кредити овернайт, що надані іншим банкам,які обліковуються за амортизованою собівартістю</t>
        </is>
      </c>
      <c r="K2407" t="inlineStr">
        <is>
          <t>А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29</t>
        </is>
      </c>
      <c r="B2408" t="inlineStr">
        <is>
          <t>АТ "БАНК АЛЬЯНС"</t>
        </is>
      </c>
      <c r="C2408" t="inlineStr">
        <is>
          <t>приватний</t>
        </is>
      </c>
      <c r="D2408" t="inlineStr">
        <is>
          <t>Активи</t>
        </is>
      </c>
      <c r="E2408" t="inlineStr">
        <is>
          <t>(без привʼязки)</t>
        </is>
      </c>
      <c r="F2408" t="inlineStr">
        <is>
          <t>1</t>
        </is>
      </c>
      <c r="G2408" t="inlineStr">
        <is>
          <t>15</t>
        </is>
      </c>
      <c r="H2408" t="inlineStr">
        <is>
          <t>152</t>
        </is>
      </c>
      <c r="I2408" t="inlineStr">
        <is>
          <t>1522</t>
        </is>
      </c>
      <c r="J2408" t="inlineStr">
        <is>
          <t>Кредити, що надані іншим банкам за операціями репо, які обліковуються за амортизованою собівартістю</t>
        </is>
      </c>
      <c r="K2408" t="inlineStr">
        <is>
          <t>А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29</t>
        </is>
      </c>
      <c r="B2409" t="inlineStr">
        <is>
          <t>АТ "БАНК АЛЬЯНС"</t>
        </is>
      </c>
      <c r="C2409" t="inlineStr">
        <is>
          <t>приватний</t>
        </is>
      </c>
      <c r="D2409" t="inlineStr">
        <is>
          <t>Активи</t>
        </is>
      </c>
      <c r="E2409" t="inlineStr">
        <is>
          <t>(без привʼязки)</t>
        </is>
      </c>
      <c r="F2409" t="inlineStr">
        <is>
          <t>1</t>
        </is>
      </c>
      <c r="G2409" t="inlineStr">
        <is>
          <t>15</t>
        </is>
      </c>
      <c r="H2409" t="inlineStr">
        <is>
          <t>152</t>
        </is>
      </c>
      <c r="I2409" t="inlineStr">
        <is>
          <t>1524</t>
        </is>
      </c>
      <c r="J2409" t="inlineStr">
        <is>
          <t>Інші кредити, що надані іншим банкам, які обліковуються за амортизованою собівартістю</t>
        </is>
      </c>
      <c r="K2409" t="inlineStr">
        <is>
          <t>А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29</t>
        </is>
      </c>
      <c r="B2410" t="inlineStr">
        <is>
          <t>АТ "БАНК АЛЬЯНС"</t>
        </is>
      </c>
      <c r="C2410" t="inlineStr">
        <is>
          <t>приватний</t>
        </is>
      </c>
      <c r="D2410" t="inlineStr">
        <is>
          <t>Активи</t>
        </is>
      </c>
      <c r="E2410" t="inlineStr">
        <is>
          <t>(без привʼязки)</t>
        </is>
      </c>
      <c r="F2410" t="inlineStr">
        <is>
          <t>1</t>
        </is>
      </c>
      <c r="G2410" t="inlineStr">
        <is>
          <t>15</t>
        </is>
      </c>
      <c r="H2410" t="inlineStr">
        <is>
          <t>152</t>
        </is>
      </c>
      <c r="I2410" t="inlineStr">
        <is>
          <t>1526</t>
        </is>
      </c>
      <c r="J2410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2410" t="inlineStr">
        <is>
          <t>А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29</t>
        </is>
      </c>
      <c r="B2411" t="inlineStr">
        <is>
          <t>АТ "БАНК АЛЬЯНС"</t>
        </is>
      </c>
      <c r="C2411" t="inlineStr">
        <is>
          <t>приватний</t>
        </is>
      </c>
      <c r="D2411" t="inlineStr">
        <is>
          <t>Активи</t>
        </is>
      </c>
      <c r="E2411" t="inlineStr">
        <is>
          <t>(без привʼязки)</t>
        </is>
      </c>
      <c r="F2411" t="inlineStr">
        <is>
          <t>1</t>
        </is>
      </c>
      <c r="G2411" t="inlineStr">
        <is>
          <t>15</t>
        </is>
      </c>
      <c r="H2411" t="inlineStr">
        <is>
          <t>152</t>
        </is>
      </c>
      <c r="I2411" t="inlineStr">
        <is>
          <t>1526</t>
        </is>
      </c>
      <c r="J2411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2411" t="inlineStr">
        <is>
          <t>П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29</t>
        </is>
      </c>
      <c r="B2412" t="inlineStr">
        <is>
          <t>АТ "БАНК АЛЬЯНС"</t>
        </is>
      </c>
      <c r="C2412" t="inlineStr">
        <is>
          <t>приватний</t>
        </is>
      </c>
      <c r="D2412" t="inlineStr">
        <is>
          <t>Активи</t>
        </is>
      </c>
      <c r="E2412" t="inlineStr">
        <is>
          <t>(без привʼязки)</t>
        </is>
      </c>
      <c r="F2412" t="inlineStr">
        <is>
          <t>1</t>
        </is>
      </c>
      <c r="G2412" t="inlineStr">
        <is>
          <t>15</t>
        </is>
      </c>
      <c r="H2412" t="inlineStr">
        <is>
          <t>152</t>
        </is>
      </c>
      <c r="I2412" t="inlineStr">
        <is>
          <t>1528</t>
        </is>
      </c>
      <c r="J2412" t="inlineStr">
        <is>
          <t>Нараховані доходи за кредитами, що надані іншим банкам, які обліковуються за амортизованою собівартістю</t>
        </is>
      </c>
      <c r="K2412" t="inlineStr">
        <is>
          <t>А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29</t>
        </is>
      </c>
      <c r="B2413" t="inlineStr">
        <is>
          <t>АТ "БАНК АЛЬЯНС"</t>
        </is>
      </c>
      <c r="C2413" t="inlineStr">
        <is>
          <t>приватний</t>
        </is>
      </c>
      <c r="D2413" t="inlineStr">
        <is>
          <t>Активи</t>
        </is>
      </c>
      <c r="E2413" t="inlineStr">
        <is>
          <t>(без привʼязки)</t>
        </is>
      </c>
      <c r="F2413" t="inlineStr">
        <is>
          <t>1</t>
        </is>
      </c>
      <c r="G2413" t="inlineStr">
        <is>
          <t>15</t>
        </is>
      </c>
      <c r="H2413" t="inlineStr">
        <is>
          <t>152</t>
        </is>
      </c>
      <c r="I2413" t="inlineStr">
        <is>
          <t>1529</t>
        </is>
      </c>
      <c r="J2413" t="inlineStr">
        <is>
          <t>Резерв за кредитами, що надані іншим банкам, які обліковуються за амортизованою собівартістю</t>
        </is>
      </c>
      <c r="K2413" t="inlineStr">
        <is>
          <t>П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29</t>
        </is>
      </c>
      <c r="B2414" t="inlineStr">
        <is>
          <t>АТ "БАНК АЛЬЯНС"</t>
        </is>
      </c>
      <c r="C2414" t="inlineStr">
        <is>
          <t>приватний</t>
        </is>
      </c>
      <c r="D2414" t="inlineStr">
        <is>
          <t>Активи</t>
        </is>
      </c>
      <c r="E2414" t="inlineStr">
        <is>
          <t>(без привʼязки)</t>
        </is>
      </c>
      <c r="F2414" t="inlineStr">
        <is>
          <t>1</t>
        </is>
      </c>
      <c r="G2414" t="inlineStr">
        <is>
          <t>16</t>
        </is>
      </c>
      <c r="H2414" t="inlineStr">
        <is>
          <t>160</t>
        </is>
      </c>
      <c r="I2414" t="inlineStr">
        <is>
          <t>1600</t>
        </is>
      </c>
      <c r="J2414" t="inlineStr">
        <is>
          <t>Кореспондентські рахунки інших банків</t>
        </is>
      </c>
      <c r="K2414" t="inlineStr">
        <is>
          <t>А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29</t>
        </is>
      </c>
      <c r="B2415" t="inlineStr">
        <is>
          <t>АТ "БАНК АЛЬЯНС"</t>
        </is>
      </c>
      <c r="C2415" t="inlineStr">
        <is>
          <t>приватний</t>
        </is>
      </c>
      <c r="D2415" t="inlineStr">
        <is>
          <t>Активи</t>
        </is>
      </c>
      <c r="E2415" t="inlineStr">
        <is>
          <t>(без привʼязки)</t>
        </is>
      </c>
      <c r="F2415" t="inlineStr">
        <is>
          <t>1</t>
        </is>
      </c>
      <c r="G2415" t="inlineStr">
        <is>
          <t>18</t>
        </is>
      </c>
      <c r="H2415" t="inlineStr">
        <is>
          <t>181</t>
        </is>
      </c>
      <c r="I2415" t="inlineStr">
        <is>
          <t>1811</t>
        </is>
      </c>
      <c r="J2415" t="inlineStr">
        <is>
          <t>Дебіторська заборгованість за операціями з готівкою</t>
        </is>
      </c>
      <c r="K2415" t="inlineStr">
        <is>
          <t>А</t>
        </is>
      </c>
      <c r="L2415" t="n">
        <v>2969998.1019</v>
      </c>
      <c r="M2415" t="n">
        <v>1250070</v>
      </c>
      <c r="N2415" t="n">
        <v>1719928.1019</v>
      </c>
      <c r="O2415" t="n">
        <v>2969998.1019</v>
      </c>
      <c r="P2415" t="n">
        <v>1250070</v>
      </c>
      <c r="Q2415" t="n">
        <v>1719928.1019</v>
      </c>
      <c r="R2415" t="n">
        <v>0</v>
      </c>
      <c r="S2415" t="n">
        <v>0</v>
      </c>
      <c r="T2415" t="n">
        <v>0</v>
      </c>
    </row>
    <row r="2416">
      <c r="A2416" t="inlineStr">
        <is>
          <t>29</t>
        </is>
      </c>
      <c r="B2416" t="inlineStr">
        <is>
          <t>АТ "БАНК АЛЬЯНС"</t>
        </is>
      </c>
      <c r="C2416" t="inlineStr">
        <is>
          <t>приватний</t>
        </is>
      </c>
      <c r="D2416" t="inlineStr">
        <is>
          <t>Активи</t>
        </is>
      </c>
      <c r="E2416" t="inlineStr">
        <is>
          <t>(без привʼязки)</t>
        </is>
      </c>
      <c r="F2416" t="inlineStr">
        <is>
          <t>1</t>
        </is>
      </c>
      <c r="G2416" t="inlineStr">
        <is>
          <t>18</t>
        </is>
      </c>
      <c r="H2416" t="inlineStr">
        <is>
          <t>181</t>
        </is>
      </c>
      <c r="I2416" t="inlineStr">
        <is>
          <t>1819</t>
        </is>
      </c>
      <c r="J2416" t="inlineStr">
        <is>
          <t>Інша дебіторська заборгованість за операціями з банками</t>
        </is>
      </c>
      <c r="K2416" t="inlineStr">
        <is>
          <t>А</t>
        </is>
      </c>
      <c r="L2416" t="n">
        <v>500</v>
      </c>
      <c r="M2416" t="n">
        <v>500</v>
      </c>
      <c r="N2416" t="n">
        <v>0</v>
      </c>
      <c r="O2416" t="n">
        <v>500</v>
      </c>
      <c r="P2416" t="n">
        <v>500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29</t>
        </is>
      </c>
      <c r="B2417" t="inlineStr">
        <is>
          <t>АТ "БАНК АЛЬЯНС"</t>
        </is>
      </c>
      <c r="C2417" t="inlineStr">
        <is>
          <t>приватний</t>
        </is>
      </c>
      <c r="D2417" t="inlineStr">
        <is>
          <t>Активи</t>
        </is>
      </c>
      <c r="E2417" t="inlineStr">
        <is>
          <t>(без привʼязки)</t>
        </is>
      </c>
      <c r="F2417" t="inlineStr">
        <is>
          <t>1</t>
        </is>
      </c>
      <c r="G2417" t="inlineStr">
        <is>
          <t>18</t>
        </is>
      </c>
      <c r="H2417" t="inlineStr">
        <is>
          <t>183</t>
        </is>
      </c>
      <c r="I2417" t="inlineStr">
        <is>
          <t>1832</t>
        </is>
      </c>
      <c r="J2417" t="inlineStr">
        <is>
          <t>Кошти банків у розрахунках</t>
        </is>
      </c>
      <c r="K2417" t="inlineStr">
        <is>
          <t>А</t>
        </is>
      </c>
      <c r="L2417" t="n">
        <v>1531456.09256</v>
      </c>
      <c r="M2417" t="n">
        <v>0</v>
      </c>
      <c r="N2417" t="n">
        <v>1531456.09256</v>
      </c>
      <c r="O2417" t="n">
        <v>1483010.19979</v>
      </c>
      <c r="P2417" t="n">
        <v>0</v>
      </c>
      <c r="Q2417" t="n">
        <v>1483010.19979</v>
      </c>
      <c r="R2417" t="n">
        <v>57192.89277</v>
      </c>
      <c r="S2417" t="n">
        <v>8747</v>
      </c>
      <c r="T2417" t="n">
        <v>48445.89277</v>
      </c>
    </row>
    <row r="2418">
      <c r="A2418" t="inlineStr">
        <is>
          <t>29</t>
        </is>
      </c>
      <c r="B2418" t="inlineStr">
        <is>
          <t>АТ "БАНК АЛЬЯНС"</t>
        </is>
      </c>
      <c r="C2418" t="inlineStr">
        <is>
          <t>приватний</t>
        </is>
      </c>
      <c r="D2418" t="inlineStr">
        <is>
          <t>Активи</t>
        </is>
      </c>
      <c r="E2418" t="inlineStr">
        <is>
          <t>(без привʼязки)</t>
        </is>
      </c>
      <c r="F2418" t="inlineStr">
        <is>
          <t>1</t>
        </is>
      </c>
      <c r="G2418" t="inlineStr">
        <is>
          <t>18</t>
        </is>
      </c>
      <c r="H2418" t="inlineStr">
        <is>
          <t>183</t>
        </is>
      </c>
      <c r="I2418" t="inlineStr">
        <is>
          <t>1839</t>
        </is>
      </c>
      <c r="J2418" t="inlineStr">
        <is>
          <t>Резерви за коштами банків у розрахунках</t>
        </is>
      </c>
      <c r="K2418" t="inlineStr">
        <is>
          <t>П</t>
        </is>
      </c>
      <c r="L2418" t="n">
        <v>0</v>
      </c>
      <c r="M2418" t="n">
        <v>0</v>
      </c>
      <c r="N2418" t="n">
        <v>0</v>
      </c>
      <c r="O2418" t="n">
        <v>43.6013</v>
      </c>
      <c r="P2418" t="n">
        <v>0</v>
      </c>
      <c r="Q2418" t="n">
        <v>43.6013</v>
      </c>
      <c r="R2418" t="n">
        <v>-43.6013</v>
      </c>
      <c r="S2418" t="n">
        <v>0</v>
      </c>
      <c r="T2418" t="n">
        <v>-43.6013</v>
      </c>
    </row>
    <row r="2419">
      <c r="A2419" t="inlineStr">
        <is>
          <t>29</t>
        </is>
      </c>
      <c r="B2419" t="inlineStr">
        <is>
          <t>АТ "БАНК АЛЬЯНС"</t>
        </is>
      </c>
      <c r="C2419" t="inlineStr">
        <is>
          <t>приватний</t>
        </is>
      </c>
      <c r="D2419" t="inlineStr">
        <is>
          <t>Активи</t>
        </is>
      </c>
      <c r="E2419" t="inlineStr">
        <is>
          <t>(без привʼязки)</t>
        </is>
      </c>
      <c r="F2419" t="inlineStr">
        <is>
          <t>1</t>
        </is>
      </c>
      <c r="G2419" t="inlineStr">
        <is>
          <t>18</t>
        </is>
      </c>
      <c r="H2419" t="inlineStr">
        <is>
          <t>189</t>
        </is>
      </c>
      <c r="I2419" t="inlineStr">
        <is>
          <t>1890</t>
        </is>
      </c>
      <c r="J2419" t="inlineStr">
        <is>
          <t>Резерви під дебіторську заборгованість за операціями з банками</t>
        </is>
      </c>
      <c r="K2419" t="inlineStr">
        <is>
          <t>П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29</t>
        </is>
      </c>
      <c r="B2420" t="inlineStr">
        <is>
          <t>АТ "БАНК АЛЬЯНС"</t>
        </is>
      </c>
      <c r="C2420" t="inlineStr">
        <is>
          <t>приватний</t>
        </is>
      </c>
      <c r="D2420" t="inlineStr">
        <is>
          <t>Активи</t>
        </is>
      </c>
      <c r="E2420" t="inlineStr">
        <is>
          <t>(без привʼязки)</t>
        </is>
      </c>
      <c r="F2420" t="inlineStr">
        <is>
          <t>2</t>
        </is>
      </c>
      <c r="G2420" t="inlineStr">
        <is>
          <t>20</t>
        </is>
      </c>
      <c r="H2420" t="inlineStr">
        <is>
          <t>201</t>
        </is>
      </c>
      <c r="I2420" t="inlineStr">
        <is>
          <t>2010</t>
        </is>
      </c>
      <c r="J242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K2420" t="inlineStr">
        <is>
          <t>А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29</t>
        </is>
      </c>
      <c r="B2421" t="inlineStr">
        <is>
          <t>АТ "БАНК АЛЬЯНС"</t>
        </is>
      </c>
      <c r="C2421" t="inlineStr">
        <is>
          <t>приватний</t>
        </is>
      </c>
      <c r="D2421" t="inlineStr">
        <is>
          <t>Активи</t>
        </is>
      </c>
      <c r="E2421" t="inlineStr">
        <is>
          <t>(без привʼязки)</t>
        </is>
      </c>
      <c r="F2421" t="inlineStr">
        <is>
          <t>2</t>
        </is>
      </c>
      <c r="G2421" t="inlineStr">
        <is>
          <t>20</t>
        </is>
      </c>
      <c r="H2421" t="inlineStr">
        <is>
          <t>201</t>
        </is>
      </c>
      <c r="I2421" t="inlineStr">
        <is>
          <t>2016</t>
        </is>
      </c>
      <c r="J242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2421" t="inlineStr">
        <is>
          <t>А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29</t>
        </is>
      </c>
      <c r="B2422" t="inlineStr">
        <is>
          <t>АТ "БАНК АЛЬЯНС"</t>
        </is>
      </c>
      <c r="C2422" t="inlineStr">
        <is>
          <t>приватний</t>
        </is>
      </c>
      <c r="D2422" t="inlineStr">
        <is>
          <t>Активи</t>
        </is>
      </c>
      <c r="E2422" t="inlineStr">
        <is>
          <t>(без привʼязки)</t>
        </is>
      </c>
      <c r="F2422" t="inlineStr">
        <is>
          <t>2</t>
        </is>
      </c>
      <c r="G2422" t="inlineStr">
        <is>
          <t>20</t>
        </is>
      </c>
      <c r="H2422" t="inlineStr">
        <is>
          <t>201</t>
        </is>
      </c>
      <c r="I2422" t="inlineStr">
        <is>
          <t>2016</t>
        </is>
      </c>
      <c r="J242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2422" t="inlineStr">
        <is>
          <t>П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29</t>
        </is>
      </c>
      <c r="B2423" t="inlineStr">
        <is>
          <t>АТ "БАНК АЛЬЯНС"</t>
        </is>
      </c>
      <c r="C2423" t="inlineStr">
        <is>
          <t>приватний</t>
        </is>
      </c>
      <c r="D2423" t="inlineStr">
        <is>
          <t>Активи</t>
        </is>
      </c>
      <c r="E2423" t="inlineStr">
        <is>
          <t>(без привʼязки)</t>
        </is>
      </c>
      <c r="F2423" t="inlineStr">
        <is>
          <t>2</t>
        </is>
      </c>
      <c r="G2423" t="inlineStr">
        <is>
          <t>20</t>
        </is>
      </c>
      <c r="H2423" t="inlineStr">
        <is>
          <t>201</t>
        </is>
      </c>
      <c r="I2423" t="inlineStr">
        <is>
          <t>2018</t>
        </is>
      </c>
      <c r="J2423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K2423" t="inlineStr">
        <is>
          <t>А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29</t>
        </is>
      </c>
      <c r="B2424" t="inlineStr">
        <is>
          <t>АТ "БАНК АЛЬЯНС"</t>
        </is>
      </c>
      <c r="C2424" t="inlineStr">
        <is>
          <t>приватний</t>
        </is>
      </c>
      <c r="D2424" t="inlineStr">
        <is>
          <t>Активи</t>
        </is>
      </c>
      <c r="E2424" t="inlineStr">
        <is>
          <t>(без привʼязки)</t>
        </is>
      </c>
      <c r="F2424" t="inlineStr">
        <is>
          <t>2</t>
        </is>
      </c>
      <c r="G2424" t="inlineStr">
        <is>
          <t>20</t>
        </is>
      </c>
      <c r="H2424" t="inlineStr">
        <is>
          <t>201</t>
        </is>
      </c>
      <c r="I2424" t="inlineStr">
        <is>
          <t>2019</t>
        </is>
      </c>
      <c r="J242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K2424" t="inlineStr">
        <is>
          <t>П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29</t>
        </is>
      </c>
      <c r="B2425" t="inlineStr">
        <is>
          <t>АТ "БАНК АЛЬЯНС"</t>
        </is>
      </c>
      <c r="C2425" t="inlineStr">
        <is>
          <t>приватний</t>
        </is>
      </c>
      <c r="D2425" t="inlineStr">
        <is>
          <t>Активи</t>
        </is>
      </c>
      <c r="E2425" t="inlineStr">
        <is>
          <t>(без привʼязки)</t>
        </is>
      </c>
      <c r="F2425" t="inlineStr">
        <is>
          <t>2</t>
        </is>
      </c>
      <c r="G2425" t="inlineStr">
        <is>
          <t>20</t>
        </is>
      </c>
      <c r="H2425" t="inlineStr">
        <is>
          <t>202</t>
        </is>
      </c>
      <c r="I2425" t="inlineStr">
        <is>
          <t>2020</t>
        </is>
      </c>
      <c r="J242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K2425" t="inlineStr">
        <is>
          <t>А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29</t>
        </is>
      </c>
      <c r="B2426" t="inlineStr">
        <is>
          <t>АТ "БАНК АЛЬЯНС"</t>
        </is>
      </c>
      <c r="C2426" t="inlineStr">
        <is>
          <t>приватний</t>
        </is>
      </c>
      <c r="D2426" t="inlineStr">
        <is>
          <t>Активи</t>
        </is>
      </c>
      <c r="E2426" t="inlineStr">
        <is>
          <t>(без привʼязки)</t>
        </is>
      </c>
      <c r="F2426" t="inlineStr">
        <is>
          <t>2</t>
        </is>
      </c>
      <c r="G2426" t="inlineStr">
        <is>
          <t>20</t>
        </is>
      </c>
      <c r="H2426" t="inlineStr">
        <is>
          <t>202</t>
        </is>
      </c>
      <c r="I2426" t="inlineStr">
        <is>
          <t>2026</t>
        </is>
      </c>
      <c r="J2426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2426" t="inlineStr">
        <is>
          <t>А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29</t>
        </is>
      </c>
      <c r="B2427" t="inlineStr">
        <is>
          <t>АТ "БАНК АЛЬЯНС"</t>
        </is>
      </c>
      <c r="C2427" t="inlineStr">
        <is>
          <t>приватний</t>
        </is>
      </c>
      <c r="D2427" t="inlineStr">
        <is>
          <t>Активи</t>
        </is>
      </c>
      <c r="E2427" t="inlineStr">
        <is>
          <t>(без привʼязки)</t>
        </is>
      </c>
      <c r="F2427" t="inlineStr">
        <is>
          <t>2</t>
        </is>
      </c>
      <c r="G2427" t="inlineStr">
        <is>
          <t>20</t>
        </is>
      </c>
      <c r="H2427" t="inlineStr">
        <is>
          <t>202</t>
        </is>
      </c>
      <c r="I2427" t="inlineStr">
        <is>
          <t>2026</t>
        </is>
      </c>
      <c r="J24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2427" t="inlineStr">
        <is>
          <t>П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29</t>
        </is>
      </c>
      <c r="B2428" t="inlineStr">
        <is>
          <t>АТ "БАНК АЛЬЯНС"</t>
        </is>
      </c>
      <c r="C2428" t="inlineStr">
        <is>
          <t>приватний</t>
        </is>
      </c>
      <c r="D2428" t="inlineStr">
        <is>
          <t>Активи</t>
        </is>
      </c>
      <c r="E2428" t="inlineStr">
        <is>
          <t>(без привʼязки)</t>
        </is>
      </c>
      <c r="F2428" t="inlineStr">
        <is>
          <t>2</t>
        </is>
      </c>
      <c r="G2428" t="inlineStr">
        <is>
          <t>20</t>
        </is>
      </c>
      <c r="H2428" t="inlineStr">
        <is>
          <t>202</t>
        </is>
      </c>
      <c r="I2428" t="inlineStr">
        <is>
          <t>2028</t>
        </is>
      </c>
      <c r="J2428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2428" t="inlineStr">
        <is>
          <t>А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29</t>
        </is>
      </c>
      <c r="B2429" t="inlineStr">
        <is>
          <t>АТ "БАНК АЛЬЯНС"</t>
        </is>
      </c>
      <c r="C2429" t="inlineStr">
        <is>
          <t>приватний</t>
        </is>
      </c>
      <c r="D2429" t="inlineStr">
        <is>
          <t>Активи</t>
        </is>
      </c>
      <c r="E2429" t="inlineStr">
        <is>
          <t>(без привʼязки)</t>
        </is>
      </c>
      <c r="F2429" t="inlineStr">
        <is>
          <t>2</t>
        </is>
      </c>
      <c r="G2429" t="inlineStr">
        <is>
          <t>20</t>
        </is>
      </c>
      <c r="H2429" t="inlineStr">
        <is>
          <t>202</t>
        </is>
      </c>
      <c r="I2429" t="inlineStr">
        <is>
          <t>2029</t>
        </is>
      </c>
      <c r="J24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K2429" t="inlineStr">
        <is>
          <t>П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29</t>
        </is>
      </c>
      <c r="B2430" t="inlineStr">
        <is>
          <t>АТ "БАНК АЛЬЯНС"</t>
        </is>
      </c>
      <c r="C2430" t="inlineStr">
        <is>
          <t>приватний</t>
        </is>
      </c>
      <c r="D2430" t="inlineStr">
        <is>
          <t>Активи</t>
        </is>
      </c>
      <c r="E2430" t="inlineStr">
        <is>
          <t>(без привʼязки)</t>
        </is>
      </c>
      <c r="F2430" t="inlineStr">
        <is>
          <t>2</t>
        </is>
      </c>
      <c r="G2430" t="inlineStr">
        <is>
          <t>20</t>
        </is>
      </c>
      <c r="H2430" t="inlineStr">
        <is>
          <t>203</t>
        </is>
      </c>
      <c r="I2430" t="inlineStr">
        <is>
          <t>2030</t>
        </is>
      </c>
      <c r="J243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K2430" t="inlineStr">
        <is>
          <t>А</t>
        </is>
      </c>
      <c r="L2430" t="n">
        <v>12445.61364</v>
      </c>
      <c r="M2430" t="n">
        <v>12445.61364</v>
      </c>
      <c r="N2430" t="n">
        <v>0</v>
      </c>
      <c r="O2430" t="n">
        <v>16784.7783</v>
      </c>
      <c r="P2430" t="n">
        <v>16784.7783</v>
      </c>
      <c r="Q2430" t="n">
        <v>0</v>
      </c>
      <c r="R2430" t="n">
        <v>31187.37179</v>
      </c>
      <c r="S2430" t="n">
        <v>31187.37179</v>
      </c>
      <c r="T2430" t="n">
        <v>0</v>
      </c>
    </row>
    <row r="2431">
      <c r="A2431" t="inlineStr">
        <is>
          <t>29</t>
        </is>
      </c>
      <c r="B2431" t="inlineStr">
        <is>
          <t>АТ "БАНК АЛЬЯНС"</t>
        </is>
      </c>
      <c r="C2431" t="inlineStr">
        <is>
          <t>приватний</t>
        </is>
      </c>
      <c r="D2431" t="inlineStr">
        <is>
          <t>Активи</t>
        </is>
      </c>
      <c r="E2431" t="inlineStr">
        <is>
          <t>(без привʼязки)</t>
        </is>
      </c>
      <c r="F2431" t="inlineStr">
        <is>
          <t>2</t>
        </is>
      </c>
      <c r="G2431" t="inlineStr">
        <is>
          <t>20</t>
        </is>
      </c>
      <c r="H2431" t="inlineStr">
        <is>
          <t>203</t>
        </is>
      </c>
      <c r="I2431" t="inlineStr">
        <is>
          <t>2036</t>
        </is>
      </c>
      <c r="J243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2431" t="inlineStr">
        <is>
          <t>А</t>
        </is>
      </c>
      <c r="L2431" t="n">
        <v>49.20464</v>
      </c>
      <c r="M2431" t="n">
        <v>49.20464</v>
      </c>
      <c r="N2431" t="n">
        <v>0</v>
      </c>
      <c r="O2431" t="n">
        <v>39.53312</v>
      </c>
      <c r="P2431" t="n">
        <v>39.53312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29</t>
        </is>
      </c>
      <c r="B2432" t="inlineStr">
        <is>
          <t>АТ "БАНК АЛЬЯНС"</t>
        </is>
      </c>
      <c r="C2432" t="inlineStr">
        <is>
          <t>приватний</t>
        </is>
      </c>
      <c r="D2432" t="inlineStr">
        <is>
          <t>Активи</t>
        </is>
      </c>
      <c r="E2432" t="inlineStr">
        <is>
          <t>(без привʼязки)</t>
        </is>
      </c>
      <c r="F2432" t="inlineStr">
        <is>
          <t>2</t>
        </is>
      </c>
      <c r="G2432" t="inlineStr">
        <is>
          <t>20</t>
        </is>
      </c>
      <c r="H2432" t="inlineStr">
        <is>
          <t>203</t>
        </is>
      </c>
      <c r="I2432" t="inlineStr">
        <is>
          <t>2036</t>
        </is>
      </c>
      <c r="J243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2432" t="inlineStr">
        <is>
          <t>П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-3.62776</v>
      </c>
      <c r="S2432" t="n">
        <v>-3.62776</v>
      </c>
      <c r="T2432" t="n">
        <v>0</v>
      </c>
    </row>
    <row r="2433">
      <c r="A2433" t="inlineStr">
        <is>
          <t>29</t>
        </is>
      </c>
      <c r="B2433" t="inlineStr">
        <is>
          <t>АТ "БАНК АЛЬЯНС"</t>
        </is>
      </c>
      <c r="C2433" t="inlineStr">
        <is>
          <t>приватний</t>
        </is>
      </c>
      <c r="D2433" t="inlineStr">
        <is>
          <t>Активи</t>
        </is>
      </c>
      <c r="E2433" t="inlineStr">
        <is>
          <t>(без привʼязки)</t>
        </is>
      </c>
      <c r="F2433" t="inlineStr">
        <is>
          <t>2</t>
        </is>
      </c>
      <c r="G2433" t="inlineStr">
        <is>
          <t>20</t>
        </is>
      </c>
      <c r="H2433" t="inlineStr">
        <is>
          <t>203</t>
        </is>
      </c>
      <c r="I2433" t="inlineStr">
        <is>
          <t>2038</t>
        </is>
      </c>
      <c r="J2433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2433" t="inlineStr">
        <is>
          <t>А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29</t>
        </is>
      </c>
      <c r="B2434" t="inlineStr">
        <is>
          <t>АТ "БАНК АЛЬЯНС"</t>
        </is>
      </c>
      <c r="C2434" t="inlineStr">
        <is>
          <t>приватний</t>
        </is>
      </c>
      <c r="D2434" t="inlineStr">
        <is>
          <t>Активи</t>
        </is>
      </c>
      <c r="E2434" t="inlineStr">
        <is>
          <t>(без привʼязки)</t>
        </is>
      </c>
      <c r="F2434" t="inlineStr">
        <is>
          <t>2</t>
        </is>
      </c>
      <c r="G2434" t="inlineStr">
        <is>
          <t>20</t>
        </is>
      </c>
      <c r="H2434" t="inlineStr">
        <is>
          <t>203</t>
        </is>
      </c>
      <c r="I2434" t="inlineStr">
        <is>
          <t>2039</t>
        </is>
      </c>
      <c r="J243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2434" t="inlineStr">
        <is>
          <t>П</t>
        </is>
      </c>
      <c r="L2434" t="n">
        <v>1062.57138</v>
      </c>
      <c r="M2434" t="n">
        <v>1062.57138</v>
      </c>
      <c r="N2434" t="n">
        <v>0</v>
      </c>
      <c r="O2434" t="n">
        <v>699.79592</v>
      </c>
      <c r="P2434" t="n">
        <v>699.79592</v>
      </c>
      <c r="Q2434" t="n">
        <v>0</v>
      </c>
      <c r="R2434" t="n">
        <v>-699.79592</v>
      </c>
      <c r="S2434" t="n">
        <v>-699.79592</v>
      </c>
      <c r="T2434" t="n">
        <v>0</v>
      </c>
    </row>
    <row r="2435">
      <c r="A2435" t="inlineStr">
        <is>
          <t>29</t>
        </is>
      </c>
      <c r="B2435" t="inlineStr">
        <is>
          <t>АТ "БАНК АЛЬЯНС"</t>
        </is>
      </c>
      <c r="C2435" t="inlineStr">
        <is>
          <t>приватний</t>
        </is>
      </c>
      <c r="D2435" t="inlineStr">
        <is>
          <t>Активи</t>
        </is>
      </c>
      <c r="E2435" t="inlineStr">
        <is>
          <t>(без привʼязки)</t>
        </is>
      </c>
      <c r="F2435" t="inlineStr">
        <is>
          <t>2</t>
        </is>
      </c>
      <c r="G2435" t="inlineStr">
        <is>
          <t>20</t>
        </is>
      </c>
      <c r="H2435" t="inlineStr">
        <is>
          <t>204</t>
        </is>
      </c>
      <c r="I2435" t="inlineStr">
        <is>
          <t>2043</t>
        </is>
      </c>
      <c r="J243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K2435" t="inlineStr">
        <is>
          <t>А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29</t>
        </is>
      </c>
      <c r="B2436" t="inlineStr">
        <is>
          <t>АТ "БАНК АЛЬЯНС"</t>
        </is>
      </c>
      <c r="C2436" t="inlineStr">
        <is>
          <t>приватний</t>
        </is>
      </c>
      <c r="D2436" t="inlineStr">
        <is>
          <t>Активи</t>
        </is>
      </c>
      <c r="E2436" t="inlineStr">
        <is>
          <t>(без привʼязки)</t>
        </is>
      </c>
      <c r="F2436" t="inlineStr">
        <is>
          <t>2</t>
        </is>
      </c>
      <c r="G2436" t="inlineStr">
        <is>
          <t>20</t>
        </is>
      </c>
      <c r="H2436" t="inlineStr">
        <is>
          <t>204</t>
        </is>
      </c>
      <c r="I2436" t="inlineStr">
        <is>
          <t>2044</t>
        </is>
      </c>
      <c r="J2436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K2436" t="inlineStr">
        <is>
          <t>А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29</t>
        </is>
      </c>
      <c r="B2437" t="inlineStr">
        <is>
          <t>АТ "БАНК АЛЬЯНС"</t>
        </is>
      </c>
      <c r="C2437" t="inlineStr">
        <is>
          <t>приватний</t>
        </is>
      </c>
      <c r="D2437" t="inlineStr">
        <is>
          <t>Активи</t>
        </is>
      </c>
      <c r="E2437" t="inlineStr">
        <is>
          <t>(без привʼязки)</t>
        </is>
      </c>
      <c r="F2437" t="inlineStr">
        <is>
          <t>2</t>
        </is>
      </c>
      <c r="G2437" t="inlineStr">
        <is>
          <t>20</t>
        </is>
      </c>
      <c r="H2437" t="inlineStr">
        <is>
          <t>204</t>
        </is>
      </c>
      <c r="I2437" t="inlineStr">
        <is>
          <t>2045</t>
        </is>
      </c>
      <c r="J2437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K2437" t="inlineStr">
        <is>
          <t>А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29</t>
        </is>
      </c>
      <c r="B2438" t="inlineStr">
        <is>
          <t>АТ "БАНК АЛЬЯНС"</t>
        </is>
      </c>
      <c r="C2438" t="inlineStr">
        <is>
          <t>приватний</t>
        </is>
      </c>
      <c r="D2438" t="inlineStr">
        <is>
          <t>Активи</t>
        </is>
      </c>
      <c r="E2438" t="inlineStr">
        <is>
          <t>(без привʼязки)</t>
        </is>
      </c>
      <c r="F2438" t="inlineStr">
        <is>
          <t>2</t>
        </is>
      </c>
      <c r="G2438" t="inlineStr">
        <is>
          <t>20</t>
        </is>
      </c>
      <c r="H2438" t="inlineStr">
        <is>
          <t>204</t>
        </is>
      </c>
      <c r="I2438" t="inlineStr">
        <is>
          <t>2046</t>
        </is>
      </c>
      <c r="J243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2438" t="inlineStr">
        <is>
          <t>А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29</t>
        </is>
      </c>
      <c r="B2439" t="inlineStr">
        <is>
          <t>АТ "БАНК АЛЬЯНС"</t>
        </is>
      </c>
      <c r="C2439" t="inlineStr">
        <is>
          <t>приватний</t>
        </is>
      </c>
      <c r="D2439" t="inlineStr">
        <is>
          <t>Активи</t>
        </is>
      </c>
      <c r="E2439" t="inlineStr">
        <is>
          <t>(без привʼязки)</t>
        </is>
      </c>
      <c r="F2439" t="inlineStr">
        <is>
          <t>2</t>
        </is>
      </c>
      <c r="G2439" t="inlineStr">
        <is>
          <t>20</t>
        </is>
      </c>
      <c r="H2439" t="inlineStr">
        <is>
          <t>204</t>
        </is>
      </c>
      <c r="I2439" t="inlineStr">
        <is>
          <t>2046</t>
        </is>
      </c>
      <c r="J2439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2439" t="inlineStr">
        <is>
          <t>П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29</t>
        </is>
      </c>
      <c r="B2440" t="inlineStr">
        <is>
          <t>АТ "БАНК АЛЬЯНС"</t>
        </is>
      </c>
      <c r="C2440" t="inlineStr">
        <is>
          <t>приватний</t>
        </is>
      </c>
      <c r="D2440" t="inlineStr">
        <is>
          <t>Активи</t>
        </is>
      </c>
      <c r="E2440" t="inlineStr">
        <is>
          <t>(без привʼязки)</t>
        </is>
      </c>
      <c r="F2440" t="inlineStr">
        <is>
          <t>2</t>
        </is>
      </c>
      <c r="G2440" t="inlineStr">
        <is>
          <t>20</t>
        </is>
      </c>
      <c r="H2440" t="inlineStr">
        <is>
          <t>204</t>
        </is>
      </c>
      <c r="I2440" t="inlineStr">
        <is>
          <t>2048</t>
        </is>
      </c>
      <c r="J244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K2440" t="inlineStr">
        <is>
          <t>А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29</t>
        </is>
      </c>
      <c r="B2441" t="inlineStr">
        <is>
          <t>АТ "БАНК АЛЬЯНС"</t>
        </is>
      </c>
      <c r="C2441" t="inlineStr">
        <is>
          <t>приватний</t>
        </is>
      </c>
      <c r="D2441" t="inlineStr">
        <is>
          <t>Активи</t>
        </is>
      </c>
      <c r="E2441" t="inlineStr">
        <is>
          <t>(без привʼязки)</t>
        </is>
      </c>
      <c r="F2441" t="inlineStr">
        <is>
          <t>2</t>
        </is>
      </c>
      <c r="G2441" t="inlineStr">
        <is>
          <t>20</t>
        </is>
      </c>
      <c r="H2441" t="inlineStr">
        <is>
          <t>204</t>
        </is>
      </c>
      <c r="I2441" t="inlineStr">
        <is>
          <t>2049</t>
        </is>
      </c>
      <c r="J244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2441" t="inlineStr">
        <is>
          <t>А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29</t>
        </is>
      </c>
      <c r="B2442" t="inlineStr">
        <is>
          <t>АТ "БАНК АЛЬЯНС"</t>
        </is>
      </c>
      <c r="C2442" t="inlineStr">
        <is>
          <t>приватний</t>
        </is>
      </c>
      <c r="D2442" t="inlineStr">
        <is>
          <t>Активи</t>
        </is>
      </c>
      <c r="E2442" t="inlineStr">
        <is>
          <t>(без привʼязки)</t>
        </is>
      </c>
      <c r="F2442" t="inlineStr">
        <is>
          <t>2</t>
        </is>
      </c>
      <c r="G2442" t="inlineStr">
        <is>
          <t>20</t>
        </is>
      </c>
      <c r="H2442" t="inlineStr">
        <is>
          <t>204</t>
        </is>
      </c>
      <c r="I2442" t="inlineStr">
        <is>
          <t>2049</t>
        </is>
      </c>
      <c r="J244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2442" t="inlineStr">
        <is>
          <t>П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29</t>
        </is>
      </c>
      <c r="B2443" t="inlineStr">
        <is>
          <t>АТ "БАНК АЛЬЯНС"</t>
        </is>
      </c>
      <c r="C2443" t="inlineStr">
        <is>
          <t>приватний</t>
        </is>
      </c>
      <c r="D2443" t="inlineStr">
        <is>
          <t>Активи</t>
        </is>
      </c>
      <c r="E2443" t="inlineStr">
        <is>
          <t>(без привʼязки)</t>
        </is>
      </c>
      <c r="F2443" t="inlineStr">
        <is>
          <t>2</t>
        </is>
      </c>
      <c r="G2443" t="inlineStr">
        <is>
          <t>20</t>
        </is>
      </c>
      <c r="H2443" t="inlineStr">
        <is>
          <t>206</t>
        </is>
      </c>
      <c r="I2443" t="inlineStr">
        <is>
          <t>2060</t>
        </is>
      </c>
      <c r="J2443" t="inlineStr">
        <is>
          <t>Кошти банків в розрахунках у суб'єктів господарювання</t>
        </is>
      </c>
      <c r="K2443" t="inlineStr">
        <is>
          <t>А</t>
        </is>
      </c>
      <c r="L2443" t="n">
        <v>33673.29334</v>
      </c>
      <c r="M2443" t="n">
        <v>500</v>
      </c>
      <c r="N2443" t="n">
        <v>33173.29334</v>
      </c>
      <c r="O2443" t="n">
        <v>3790.14481</v>
      </c>
      <c r="P2443" t="n">
        <v>0</v>
      </c>
      <c r="Q2443" t="n">
        <v>3790.14481</v>
      </c>
      <c r="R2443" t="n">
        <v>417784.78639</v>
      </c>
      <c r="S2443" t="n">
        <v>2000</v>
      </c>
      <c r="T2443" t="n">
        <v>415784.78639</v>
      </c>
    </row>
    <row r="2444">
      <c r="A2444" t="inlineStr">
        <is>
          <t>29</t>
        </is>
      </c>
      <c r="B2444" t="inlineStr">
        <is>
          <t>АТ "БАНК АЛЬЯНС"</t>
        </is>
      </c>
      <c r="C2444" t="inlineStr">
        <is>
          <t>приватний</t>
        </is>
      </c>
      <c r="D2444" t="inlineStr">
        <is>
          <t>Активи</t>
        </is>
      </c>
      <c r="E2444" t="inlineStr">
        <is>
          <t>(без привʼязки)</t>
        </is>
      </c>
      <c r="F2444" t="inlineStr">
        <is>
          <t>2</t>
        </is>
      </c>
      <c r="G2444" t="inlineStr">
        <is>
          <t>20</t>
        </is>
      </c>
      <c r="H2444" t="inlineStr">
        <is>
          <t>206</t>
        </is>
      </c>
      <c r="I2444" t="inlineStr">
        <is>
          <t>2063</t>
        </is>
      </c>
      <c r="J244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K2444" t="inlineStr">
        <is>
          <t>А</t>
        </is>
      </c>
      <c r="L2444" t="n">
        <v>470490.8222</v>
      </c>
      <c r="M2444" t="n">
        <v>234881.86428</v>
      </c>
      <c r="N2444" t="n">
        <v>235608.95792</v>
      </c>
      <c r="O2444" t="n">
        <v>404618.32858</v>
      </c>
      <c r="P2444" t="n">
        <v>233857.65659</v>
      </c>
      <c r="Q2444" t="n">
        <v>170760.67199</v>
      </c>
      <c r="R2444" t="n">
        <v>4689013.63031</v>
      </c>
      <c r="S2444" t="n">
        <v>3291376.35533</v>
      </c>
      <c r="T2444" t="n">
        <v>1397637.27498</v>
      </c>
    </row>
    <row r="2445">
      <c r="A2445" t="inlineStr">
        <is>
          <t>29</t>
        </is>
      </c>
      <c r="B2445" t="inlineStr">
        <is>
          <t>АТ "БАНК АЛЬЯНС"</t>
        </is>
      </c>
      <c r="C2445" t="inlineStr">
        <is>
          <t>приватний</t>
        </is>
      </c>
      <c r="D2445" t="inlineStr">
        <is>
          <t>Активи</t>
        </is>
      </c>
      <c r="E2445" t="inlineStr">
        <is>
          <t>(без привʼязки)</t>
        </is>
      </c>
      <c r="F2445" t="inlineStr">
        <is>
          <t>2</t>
        </is>
      </c>
      <c r="G2445" t="inlineStr">
        <is>
          <t>20</t>
        </is>
      </c>
      <c r="H2445" t="inlineStr">
        <is>
          <t>206</t>
        </is>
      </c>
      <c r="I2445" t="inlineStr">
        <is>
          <t>2066</t>
        </is>
      </c>
      <c r="J244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2445" t="inlineStr">
        <is>
          <t>А</t>
        </is>
      </c>
      <c r="L2445" t="n">
        <v>5498.61619</v>
      </c>
      <c r="M2445" t="n">
        <v>5094.23504</v>
      </c>
      <c r="N2445" t="n">
        <v>404.38115</v>
      </c>
      <c r="O2445" t="n">
        <v>2000.36434</v>
      </c>
      <c r="P2445" t="n">
        <v>1610.22831</v>
      </c>
      <c r="Q2445" t="n">
        <v>390.13603</v>
      </c>
      <c r="R2445" t="n">
        <v>20664.36485</v>
      </c>
      <c r="S2445" t="n">
        <v>20664.36485</v>
      </c>
      <c r="T2445" t="n">
        <v>0</v>
      </c>
    </row>
    <row r="2446">
      <c r="A2446" t="inlineStr">
        <is>
          <t>29</t>
        </is>
      </c>
      <c r="B2446" t="inlineStr">
        <is>
          <t>АТ "БАНК АЛЬЯНС"</t>
        </is>
      </c>
      <c r="C2446" t="inlineStr">
        <is>
          <t>приватний</t>
        </is>
      </c>
      <c r="D2446" t="inlineStr">
        <is>
          <t>Активи</t>
        </is>
      </c>
      <c r="E2446" t="inlineStr">
        <is>
          <t>(без привʼязки)</t>
        </is>
      </c>
      <c r="F2446" t="inlineStr">
        <is>
          <t>2</t>
        </is>
      </c>
      <c r="G2446" t="inlineStr">
        <is>
          <t>20</t>
        </is>
      </c>
      <c r="H2446" t="inlineStr">
        <is>
          <t>206</t>
        </is>
      </c>
      <c r="I2446" t="inlineStr">
        <is>
          <t>2066</t>
        </is>
      </c>
      <c r="J2446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2446" t="inlineStr">
        <is>
          <t>П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-9481.03967</v>
      </c>
      <c r="S2446" t="n">
        <v>-8441.63141</v>
      </c>
      <c r="T2446" t="n">
        <v>-1039.40826</v>
      </c>
    </row>
    <row r="2447">
      <c r="A2447" t="inlineStr">
        <is>
          <t>29</t>
        </is>
      </c>
      <c r="B2447" t="inlineStr">
        <is>
          <t>АТ "БАНК АЛЬЯНС"</t>
        </is>
      </c>
      <c r="C2447" t="inlineStr">
        <is>
          <t>приватний</t>
        </is>
      </c>
      <c r="D2447" t="inlineStr">
        <is>
          <t>Активи</t>
        </is>
      </c>
      <c r="E2447" t="inlineStr">
        <is>
          <t>(без привʼязки)</t>
        </is>
      </c>
      <c r="F2447" t="inlineStr">
        <is>
          <t>2</t>
        </is>
      </c>
      <c r="G2447" t="inlineStr">
        <is>
          <t>20</t>
        </is>
      </c>
      <c r="H2447" t="inlineStr">
        <is>
          <t>206</t>
        </is>
      </c>
      <c r="I2447" t="inlineStr">
        <is>
          <t>2068</t>
        </is>
      </c>
      <c r="J2447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2447" t="inlineStr">
        <is>
          <t>А</t>
        </is>
      </c>
      <c r="L2447" t="n">
        <v>65902.25554</v>
      </c>
      <c r="M2447" t="n">
        <v>58465.64546</v>
      </c>
      <c r="N2447" t="n">
        <v>7436.61008</v>
      </c>
      <c r="O2447" t="n">
        <v>66030.38533</v>
      </c>
      <c r="P2447" t="n">
        <v>60490.96387</v>
      </c>
      <c r="Q2447" t="n">
        <v>5539.42146</v>
      </c>
      <c r="R2447" t="n">
        <v>483011.06112</v>
      </c>
      <c r="S2447" t="n">
        <v>382325.81432</v>
      </c>
      <c r="T2447" t="n">
        <v>100685.2468</v>
      </c>
    </row>
    <row r="2448">
      <c r="A2448" t="inlineStr">
        <is>
          <t>29</t>
        </is>
      </c>
      <c r="B2448" t="inlineStr">
        <is>
          <t>АТ "БАНК АЛЬЯНС"</t>
        </is>
      </c>
      <c r="C2448" t="inlineStr">
        <is>
          <t>приватний</t>
        </is>
      </c>
      <c r="D2448" t="inlineStr">
        <is>
          <t>Активи</t>
        </is>
      </c>
      <c r="E2448" t="inlineStr">
        <is>
          <t>(без привʼязки)</t>
        </is>
      </c>
      <c r="F2448" t="inlineStr">
        <is>
          <t>2</t>
        </is>
      </c>
      <c r="G2448" t="inlineStr">
        <is>
          <t>20</t>
        </is>
      </c>
      <c r="H2448" t="inlineStr">
        <is>
          <t>206</t>
        </is>
      </c>
      <c r="I2448" t="inlineStr">
        <is>
          <t>2069</t>
        </is>
      </c>
      <c r="J2448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K2448" t="inlineStr">
        <is>
          <t>П</t>
        </is>
      </c>
      <c r="L2448" t="n">
        <v>2115804.05306</v>
      </c>
      <c r="M2448" t="n">
        <v>1507633.54343</v>
      </c>
      <c r="N2448" t="n">
        <v>608170.50963</v>
      </c>
      <c r="O2448" t="n">
        <v>2224568.77764</v>
      </c>
      <c r="P2448" t="n">
        <v>1546401.60605</v>
      </c>
      <c r="Q2448" t="n">
        <v>678167.17159</v>
      </c>
      <c r="R2448" t="n">
        <v>-2207155.7685</v>
      </c>
      <c r="S2448" t="n">
        <v>-1540119.62095</v>
      </c>
      <c r="T2448" t="n">
        <v>-667036.14755</v>
      </c>
    </row>
    <row r="2449">
      <c r="A2449" t="inlineStr">
        <is>
          <t>29</t>
        </is>
      </c>
      <c r="B2449" t="inlineStr">
        <is>
          <t>АТ "БАНК АЛЬЯНС"</t>
        </is>
      </c>
      <c r="C2449" t="inlineStr">
        <is>
          <t>приватний</t>
        </is>
      </c>
      <c r="D2449" t="inlineStr">
        <is>
          <t>Активи</t>
        </is>
      </c>
      <c r="E2449" t="inlineStr">
        <is>
          <t>(без привʼязки)</t>
        </is>
      </c>
      <c r="F2449" t="inlineStr">
        <is>
          <t>2</t>
        </is>
      </c>
      <c r="G2449" t="inlineStr">
        <is>
          <t>20</t>
        </is>
      </c>
      <c r="H2449" t="inlineStr">
        <is>
          <t>207</t>
        </is>
      </c>
      <c r="I2449" t="inlineStr">
        <is>
          <t>2071</t>
        </is>
      </c>
      <c r="J244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K2449" t="inlineStr">
        <is>
          <t>А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29</t>
        </is>
      </c>
      <c r="B2450" t="inlineStr">
        <is>
          <t>АТ "БАНК АЛЬЯНС"</t>
        </is>
      </c>
      <c r="C2450" t="inlineStr">
        <is>
          <t>приватний</t>
        </is>
      </c>
      <c r="D2450" t="inlineStr">
        <is>
          <t>Активи</t>
        </is>
      </c>
      <c r="E2450" t="inlineStr">
        <is>
          <t>(без привʼязки)</t>
        </is>
      </c>
      <c r="F2450" t="inlineStr">
        <is>
          <t>2</t>
        </is>
      </c>
      <c r="G2450" t="inlineStr">
        <is>
          <t>20</t>
        </is>
      </c>
      <c r="H2450" t="inlineStr">
        <is>
          <t>207</t>
        </is>
      </c>
      <c r="I2450" t="inlineStr">
        <is>
          <t>2076</t>
        </is>
      </c>
      <c r="J245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2450" t="inlineStr">
        <is>
          <t>А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29</t>
        </is>
      </c>
      <c r="B2451" t="inlineStr">
        <is>
          <t>АТ "БАНК АЛЬЯНС"</t>
        </is>
      </c>
      <c r="C2451" t="inlineStr">
        <is>
          <t>приватний</t>
        </is>
      </c>
      <c r="D2451" t="inlineStr">
        <is>
          <t>Активи</t>
        </is>
      </c>
      <c r="E2451" t="inlineStr">
        <is>
          <t>(без привʼязки)</t>
        </is>
      </c>
      <c r="F2451" t="inlineStr">
        <is>
          <t>2</t>
        </is>
      </c>
      <c r="G2451" t="inlineStr">
        <is>
          <t>20</t>
        </is>
      </c>
      <c r="H2451" t="inlineStr">
        <is>
          <t>207</t>
        </is>
      </c>
      <c r="I2451" t="inlineStr">
        <is>
          <t>2076</t>
        </is>
      </c>
      <c r="J245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2451" t="inlineStr">
        <is>
          <t>П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29</t>
        </is>
      </c>
      <c r="B2452" t="inlineStr">
        <is>
          <t>АТ "БАНК АЛЬЯНС"</t>
        </is>
      </c>
      <c r="C2452" t="inlineStr">
        <is>
          <t>приватний</t>
        </is>
      </c>
      <c r="D2452" t="inlineStr">
        <is>
          <t>Активи</t>
        </is>
      </c>
      <c r="E2452" t="inlineStr">
        <is>
          <t>(без привʼязки)</t>
        </is>
      </c>
      <c r="F2452" t="inlineStr">
        <is>
          <t>2</t>
        </is>
      </c>
      <c r="G2452" t="inlineStr">
        <is>
          <t>20</t>
        </is>
      </c>
      <c r="H2452" t="inlineStr">
        <is>
          <t>207</t>
        </is>
      </c>
      <c r="I2452" t="inlineStr">
        <is>
          <t>2078</t>
        </is>
      </c>
      <c r="J2452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K2452" t="inlineStr">
        <is>
          <t>А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29</t>
        </is>
      </c>
      <c r="B2453" t="inlineStr">
        <is>
          <t>АТ "БАНК АЛЬЯНС"</t>
        </is>
      </c>
      <c r="C2453" t="inlineStr">
        <is>
          <t>приватний</t>
        </is>
      </c>
      <c r="D2453" t="inlineStr">
        <is>
          <t>Активи</t>
        </is>
      </c>
      <c r="E2453" t="inlineStr">
        <is>
          <t>(без привʼязки)</t>
        </is>
      </c>
      <c r="F2453" t="inlineStr">
        <is>
          <t>2</t>
        </is>
      </c>
      <c r="G2453" t="inlineStr">
        <is>
          <t>20</t>
        </is>
      </c>
      <c r="H2453" t="inlineStr">
        <is>
          <t>207</t>
        </is>
      </c>
      <c r="I2453" t="inlineStr">
        <is>
          <t>2079</t>
        </is>
      </c>
      <c r="J2453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K2453" t="inlineStr">
        <is>
          <t>П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29</t>
        </is>
      </c>
      <c r="B2454" t="inlineStr">
        <is>
          <t>АТ "БАНК АЛЬЯНС"</t>
        </is>
      </c>
      <c r="C2454" t="inlineStr">
        <is>
          <t>приватний</t>
        </is>
      </c>
      <c r="D2454" t="inlineStr">
        <is>
          <t>Активи</t>
        </is>
      </c>
      <c r="E2454" t="inlineStr">
        <is>
          <t>(без привʼязки)</t>
        </is>
      </c>
      <c r="F2454" t="inlineStr">
        <is>
          <t>2</t>
        </is>
      </c>
      <c r="G2454" t="inlineStr">
        <is>
          <t>20</t>
        </is>
      </c>
      <c r="H2454" t="inlineStr">
        <is>
          <t>208</t>
        </is>
      </c>
      <c r="I2454" t="inlineStr">
        <is>
          <t>2083</t>
        </is>
      </c>
      <c r="J2454" t="inlineStr">
        <is>
          <t>Іпотечні кредити, що надані суб'єктам господарювання, які обліковуються за амортизованою собівартістю</t>
        </is>
      </c>
      <c r="K2454" t="inlineStr">
        <is>
          <t>А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22000</v>
      </c>
      <c r="S2454" t="n">
        <v>22000</v>
      </c>
      <c r="T2454" t="n">
        <v>0</v>
      </c>
    </row>
    <row r="2455">
      <c r="A2455" t="inlineStr">
        <is>
          <t>29</t>
        </is>
      </c>
      <c r="B2455" t="inlineStr">
        <is>
          <t>АТ "БАНК АЛЬЯНС"</t>
        </is>
      </c>
      <c r="C2455" t="inlineStr">
        <is>
          <t>приватний</t>
        </is>
      </c>
      <c r="D2455" t="inlineStr">
        <is>
          <t>Активи</t>
        </is>
      </c>
      <c r="E2455" t="inlineStr">
        <is>
          <t>(без привʼязки)</t>
        </is>
      </c>
      <c r="F2455" t="inlineStr">
        <is>
          <t>2</t>
        </is>
      </c>
      <c r="G2455" t="inlineStr">
        <is>
          <t>20</t>
        </is>
      </c>
      <c r="H2455" t="inlineStr">
        <is>
          <t>208</t>
        </is>
      </c>
      <c r="I2455" t="inlineStr">
        <is>
          <t>2086</t>
        </is>
      </c>
      <c r="J245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2455" t="inlineStr">
        <is>
          <t>А</t>
        </is>
      </c>
      <c r="L2455" t="n">
        <v>0.49479</v>
      </c>
      <c r="M2455" t="n">
        <v>0.49479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29</t>
        </is>
      </c>
      <c r="B2456" t="inlineStr">
        <is>
          <t>АТ "БАНК АЛЬЯНС"</t>
        </is>
      </c>
      <c r="C2456" t="inlineStr">
        <is>
          <t>приватний</t>
        </is>
      </c>
      <c r="D2456" t="inlineStr">
        <is>
          <t>Активи</t>
        </is>
      </c>
      <c r="E2456" t="inlineStr">
        <is>
          <t>(без привʼязки)</t>
        </is>
      </c>
      <c r="F2456" t="inlineStr">
        <is>
          <t>2</t>
        </is>
      </c>
      <c r="G2456" t="inlineStr">
        <is>
          <t>20</t>
        </is>
      </c>
      <c r="H2456" t="inlineStr">
        <is>
          <t>208</t>
        </is>
      </c>
      <c r="I2456" t="inlineStr">
        <is>
          <t>2086</t>
        </is>
      </c>
      <c r="J2456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2456" t="inlineStr">
        <is>
          <t>П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-42.51852</v>
      </c>
      <c r="S2456" t="n">
        <v>-42.51852</v>
      </c>
      <c r="T2456" t="n">
        <v>0</v>
      </c>
    </row>
    <row r="2457">
      <c r="A2457" t="inlineStr">
        <is>
          <t>29</t>
        </is>
      </c>
      <c r="B2457" t="inlineStr">
        <is>
          <t>АТ "БАНК АЛЬЯНС"</t>
        </is>
      </c>
      <c r="C2457" t="inlineStr">
        <is>
          <t>приватний</t>
        </is>
      </c>
      <c r="D2457" t="inlineStr">
        <is>
          <t>Активи</t>
        </is>
      </c>
      <c r="E2457" t="inlineStr">
        <is>
          <t>(без привʼязки)</t>
        </is>
      </c>
      <c r="F2457" t="inlineStr">
        <is>
          <t>2</t>
        </is>
      </c>
      <c r="G2457" t="inlineStr">
        <is>
          <t>20</t>
        </is>
      </c>
      <c r="H2457" t="inlineStr">
        <is>
          <t>208</t>
        </is>
      </c>
      <c r="I2457" t="inlineStr">
        <is>
          <t>2088</t>
        </is>
      </c>
      <c r="J2457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K2457" t="inlineStr">
        <is>
          <t>А</t>
        </is>
      </c>
      <c r="L2457" t="n">
        <v>324.49315</v>
      </c>
      <c r="M2457" t="n">
        <v>324.49315</v>
      </c>
      <c r="N2457" t="n">
        <v>0</v>
      </c>
      <c r="O2457" t="n">
        <v>359.26027</v>
      </c>
      <c r="P2457" t="n">
        <v>359.26027</v>
      </c>
      <c r="Q2457" t="n">
        <v>0</v>
      </c>
      <c r="R2457" t="n">
        <v>324.49315</v>
      </c>
      <c r="S2457" t="n">
        <v>324.49315</v>
      </c>
      <c r="T2457" t="n">
        <v>0</v>
      </c>
    </row>
    <row r="2458">
      <c r="A2458" t="inlineStr">
        <is>
          <t>29</t>
        </is>
      </c>
      <c r="B2458" t="inlineStr">
        <is>
          <t>АТ "БАНК АЛЬЯНС"</t>
        </is>
      </c>
      <c r="C2458" t="inlineStr">
        <is>
          <t>приватний</t>
        </is>
      </c>
      <c r="D2458" t="inlineStr">
        <is>
          <t>Активи</t>
        </is>
      </c>
      <c r="E2458" t="inlineStr">
        <is>
          <t>(без привʼязки)</t>
        </is>
      </c>
      <c r="F2458" t="inlineStr">
        <is>
          <t>2</t>
        </is>
      </c>
      <c r="G2458" t="inlineStr">
        <is>
          <t>20</t>
        </is>
      </c>
      <c r="H2458" t="inlineStr">
        <is>
          <t>208</t>
        </is>
      </c>
      <c r="I2458" t="inlineStr">
        <is>
          <t>2089</t>
        </is>
      </c>
      <c r="J2458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K2458" t="inlineStr">
        <is>
          <t>П</t>
        </is>
      </c>
      <c r="L2458" t="n">
        <v>19.54115</v>
      </c>
      <c r="M2458" t="n">
        <v>19.54115</v>
      </c>
      <c r="N2458" t="n">
        <v>0</v>
      </c>
      <c r="O2458" t="n">
        <v>19.82747</v>
      </c>
      <c r="P2458" t="n">
        <v>19.82747</v>
      </c>
      <c r="Q2458" t="n">
        <v>0</v>
      </c>
      <c r="R2458" t="n">
        <v>-19.82747</v>
      </c>
      <c r="S2458" t="n">
        <v>-19.82747</v>
      </c>
      <c r="T2458" t="n">
        <v>0</v>
      </c>
    </row>
    <row r="2459">
      <c r="A2459" t="inlineStr">
        <is>
          <t>29</t>
        </is>
      </c>
      <c r="B2459" t="inlineStr">
        <is>
          <t>АТ "БАНК АЛЬЯНС"</t>
        </is>
      </c>
      <c r="C2459" t="inlineStr">
        <is>
          <t>приватний</t>
        </is>
      </c>
      <c r="D2459" t="inlineStr">
        <is>
          <t>Активи</t>
        </is>
      </c>
      <c r="E2459" t="inlineStr">
        <is>
          <t>(без привʼязки)</t>
        </is>
      </c>
      <c r="F2459" t="inlineStr">
        <is>
          <t>2</t>
        </is>
      </c>
      <c r="G2459" t="inlineStr">
        <is>
          <t>21</t>
        </is>
      </c>
      <c r="H2459" t="inlineStr">
        <is>
          <t>210</t>
        </is>
      </c>
      <c r="I2459" t="inlineStr">
        <is>
          <t>2103</t>
        </is>
      </c>
      <c r="J2459" t="inlineStr">
        <is>
          <t>Кредити, що надані органам державної влади, які обліковуються за амортизованою собівартістю</t>
        </is>
      </c>
      <c r="K2459" t="inlineStr">
        <is>
          <t>А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29</t>
        </is>
      </c>
      <c r="B2460" t="inlineStr">
        <is>
          <t>АТ "БАНК АЛЬЯНС"</t>
        </is>
      </c>
      <c r="C2460" t="inlineStr">
        <is>
          <t>приватний</t>
        </is>
      </c>
      <c r="D2460" t="inlineStr">
        <is>
          <t>Активи</t>
        </is>
      </c>
      <c r="E2460" t="inlineStr">
        <is>
          <t>(без привʼязки)</t>
        </is>
      </c>
      <c r="F2460" t="inlineStr">
        <is>
          <t>2</t>
        </is>
      </c>
      <c r="G2460" t="inlineStr">
        <is>
          <t>21</t>
        </is>
      </c>
      <c r="H2460" t="inlineStr">
        <is>
          <t>210</t>
        </is>
      </c>
      <c r="I2460" t="inlineStr">
        <is>
          <t>2106</t>
        </is>
      </c>
      <c r="J24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2460" t="inlineStr">
        <is>
          <t>А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29</t>
        </is>
      </c>
      <c r="B2461" t="inlineStr">
        <is>
          <t>АТ "БАНК АЛЬЯНС"</t>
        </is>
      </c>
      <c r="C2461" t="inlineStr">
        <is>
          <t>приватний</t>
        </is>
      </c>
      <c r="D2461" t="inlineStr">
        <is>
          <t>Активи</t>
        </is>
      </c>
      <c r="E2461" t="inlineStr">
        <is>
          <t>(без привʼязки)</t>
        </is>
      </c>
      <c r="F2461" t="inlineStr">
        <is>
          <t>2</t>
        </is>
      </c>
      <c r="G2461" t="inlineStr">
        <is>
          <t>21</t>
        </is>
      </c>
      <c r="H2461" t="inlineStr">
        <is>
          <t>210</t>
        </is>
      </c>
      <c r="I2461" t="inlineStr">
        <is>
          <t>2106</t>
        </is>
      </c>
      <c r="J24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2461" t="inlineStr">
        <is>
          <t>П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29</t>
        </is>
      </c>
      <c r="B2462" t="inlineStr">
        <is>
          <t>АТ "БАНК АЛЬЯНС"</t>
        </is>
      </c>
      <c r="C2462" t="inlineStr">
        <is>
          <t>приватний</t>
        </is>
      </c>
      <c r="D2462" t="inlineStr">
        <is>
          <t>Активи</t>
        </is>
      </c>
      <c r="E2462" t="inlineStr">
        <is>
          <t>(без привʼязки)</t>
        </is>
      </c>
      <c r="F2462" t="inlineStr">
        <is>
          <t>2</t>
        </is>
      </c>
      <c r="G2462" t="inlineStr">
        <is>
          <t>21</t>
        </is>
      </c>
      <c r="H2462" t="inlineStr">
        <is>
          <t>210</t>
        </is>
      </c>
      <c r="I2462" t="inlineStr">
        <is>
          <t>2108</t>
        </is>
      </c>
      <c r="J2462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K2462" t="inlineStr">
        <is>
          <t>А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29</t>
        </is>
      </c>
      <c r="B2463" t="inlineStr">
        <is>
          <t>АТ "БАНК АЛЬЯНС"</t>
        </is>
      </c>
      <c r="C2463" t="inlineStr">
        <is>
          <t>приватний</t>
        </is>
      </c>
      <c r="D2463" t="inlineStr">
        <is>
          <t>Активи</t>
        </is>
      </c>
      <c r="E2463" t="inlineStr">
        <is>
          <t>(без привʼязки)</t>
        </is>
      </c>
      <c r="F2463" t="inlineStr">
        <is>
          <t>2</t>
        </is>
      </c>
      <c r="G2463" t="inlineStr">
        <is>
          <t>21</t>
        </is>
      </c>
      <c r="H2463" t="inlineStr">
        <is>
          <t>210</t>
        </is>
      </c>
      <c r="I2463" t="inlineStr">
        <is>
          <t>2109</t>
        </is>
      </c>
      <c r="J2463" t="inlineStr">
        <is>
          <t>Резерв за кредитами, що надані органам державної влади, які обліковуються за амортизованою собівартістю</t>
        </is>
      </c>
      <c r="K2463" t="inlineStr">
        <is>
          <t>П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29</t>
        </is>
      </c>
      <c r="B2464" t="inlineStr">
        <is>
          <t>АТ "БАНК АЛЬЯНС"</t>
        </is>
      </c>
      <c r="C2464" t="inlineStr">
        <is>
          <t>приватний</t>
        </is>
      </c>
      <c r="D2464" t="inlineStr">
        <is>
          <t>Активи</t>
        </is>
      </c>
      <c r="E2464" t="inlineStr">
        <is>
          <t>(без привʼязки)</t>
        </is>
      </c>
      <c r="F2464" t="inlineStr">
        <is>
          <t>2</t>
        </is>
      </c>
      <c r="G2464" t="inlineStr">
        <is>
          <t>21</t>
        </is>
      </c>
      <c r="H2464" t="inlineStr">
        <is>
          <t>211</t>
        </is>
      </c>
      <c r="I2464" t="inlineStr">
        <is>
          <t>2113</t>
        </is>
      </c>
      <c r="J2464" t="inlineStr">
        <is>
          <t>Кредити, що надані органам місцевого самоврядування, які обліковуються за амортизованою собівартістю</t>
        </is>
      </c>
      <c r="K2464" t="inlineStr">
        <is>
          <t>А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29</t>
        </is>
      </c>
      <c r="B2465" t="inlineStr">
        <is>
          <t>АТ "БАНК АЛЬЯНС"</t>
        </is>
      </c>
      <c r="C2465" t="inlineStr">
        <is>
          <t>приватний</t>
        </is>
      </c>
      <c r="D2465" t="inlineStr">
        <is>
          <t>Активи</t>
        </is>
      </c>
      <c r="E2465" t="inlineStr">
        <is>
          <t>(без привʼязки)</t>
        </is>
      </c>
      <c r="F2465" t="inlineStr">
        <is>
          <t>2</t>
        </is>
      </c>
      <c r="G2465" t="inlineStr">
        <is>
          <t>21</t>
        </is>
      </c>
      <c r="H2465" t="inlineStr">
        <is>
          <t>211</t>
        </is>
      </c>
      <c r="I2465" t="inlineStr">
        <is>
          <t>2116</t>
        </is>
      </c>
      <c r="J246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2465" t="inlineStr">
        <is>
          <t>А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29</t>
        </is>
      </c>
      <c r="B2466" t="inlineStr">
        <is>
          <t>АТ "БАНК АЛЬЯНС"</t>
        </is>
      </c>
      <c r="C2466" t="inlineStr">
        <is>
          <t>приватний</t>
        </is>
      </c>
      <c r="D2466" t="inlineStr">
        <is>
          <t>Активи</t>
        </is>
      </c>
      <c r="E2466" t="inlineStr">
        <is>
          <t>(без привʼязки)</t>
        </is>
      </c>
      <c r="F2466" t="inlineStr">
        <is>
          <t>2</t>
        </is>
      </c>
      <c r="G2466" t="inlineStr">
        <is>
          <t>21</t>
        </is>
      </c>
      <c r="H2466" t="inlineStr">
        <is>
          <t>211</t>
        </is>
      </c>
      <c r="I2466" t="inlineStr">
        <is>
          <t>2116</t>
        </is>
      </c>
      <c r="J2466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2466" t="inlineStr">
        <is>
          <t>П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29</t>
        </is>
      </c>
      <c r="B2467" t="inlineStr">
        <is>
          <t>АТ "БАНК АЛЬЯНС"</t>
        </is>
      </c>
      <c r="C2467" t="inlineStr">
        <is>
          <t>приватний</t>
        </is>
      </c>
      <c r="D2467" t="inlineStr">
        <is>
          <t>Активи</t>
        </is>
      </c>
      <c r="E2467" t="inlineStr">
        <is>
          <t>(без привʼязки)</t>
        </is>
      </c>
      <c r="F2467" t="inlineStr">
        <is>
          <t>2</t>
        </is>
      </c>
      <c r="G2467" t="inlineStr">
        <is>
          <t>21</t>
        </is>
      </c>
      <c r="H2467" t="inlineStr">
        <is>
          <t>211</t>
        </is>
      </c>
      <c r="I2467" t="inlineStr">
        <is>
          <t>2118</t>
        </is>
      </c>
      <c r="J2467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K2467" t="inlineStr">
        <is>
          <t>А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29</t>
        </is>
      </c>
      <c r="B2468" t="inlineStr">
        <is>
          <t>АТ "БАНК АЛЬЯНС"</t>
        </is>
      </c>
      <c r="C2468" t="inlineStr">
        <is>
          <t>приватний</t>
        </is>
      </c>
      <c r="D2468" t="inlineStr">
        <is>
          <t>Активи</t>
        </is>
      </c>
      <c r="E2468" t="inlineStr">
        <is>
          <t>(без привʼязки)</t>
        </is>
      </c>
      <c r="F2468" t="inlineStr">
        <is>
          <t>2</t>
        </is>
      </c>
      <c r="G2468" t="inlineStr">
        <is>
          <t>21</t>
        </is>
      </c>
      <c r="H2468" t="inlineStr">
        <is>
          <t>211</t>
        </is>
      </c>
      <c r="I2468" t="inlineStr">
        <is>
          <t>2119</t>
        </is>
      </c>
      <c r="J2468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K2468" t="inlineStr">
        <is>
          <t>П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29</t>
        </is>
      </c>
      <c r="B2469" t="inlineStr">
        <is>
          <t>АТ "БАНК АЛЬЯНС"</t>
        </is>
      </c>
      <c r="C2469" t="inlineStr">
        <is>
          <t>приватний</t>
        </is>
      </c>
      <c r="D2469" t="inlineStr">
        <is>
          <t>Активи</t>
        </is>
      </c>
      <c r="E2469" t="inlineStr">
        <is>
          <t>(без привʼязки)</t>
        </is>
      </c>
      <c r="F2469" t="inlineStr">
        <is>
          <t>2</t>
        </is>
      </c>
      <c r="G2469" t="inlineStr">
        <is>
          <t>22</t>
        </is>
      </c>
      <c r="H2469" t="inlineStr">
        <is>
          <t>220</t>
        </is>
      </c>
      <c r="I2469" t="inlineStr">
        <is>
          <t>2203</t>
        </is>
      </c>
      <c r="J2469" t="inlineStr">
        <is>
          <t>Кредити на поточні потреби, що надані фізичним особам, які обліковуються за амортизованою собівартістю</t>
        </is>
      </c>
      <c r="K2469" t="inlineStr">
        <is>
          <t>А</t>
        </is>
      </c>
      <c r="L2469" t="n">
        <v>106057.61634</v>
      </c>
      <c r="M2469" t="n">
        <v>105940.94301</v>
      </c>
      <c r="N2469" t="n">
        <v>116.67333</v>
      </c>
      <c r="O2469" t="n">
        <v>91664.39230000001</v>
      </c>
      <c r="P2469" t="n">
        <v>91547.47454</v>
      </c>
      <c r="Q2469" t="n">
        <v>116.91776</v>
      </c>
      <c r="R2469" t="n">
        <v>514434.97933</v>
      </c>
      <c r="S2469" t="n">
        <v>514434.97933</v>
      </c>
      <c r="T2469" t="n">
        <v>0</v>
      </c>
    </row>
    <row r="2470">
      <c r="A2470" t="inlineStr">
        <is>
          <t>29</t>
        </is>
      </c>
      <c r="B2470" t="inlineStr">
        <is>
          <t>АТ "БАНК АЛЬЯНС"</t>
        </is>
      </c>
      <c r="C2470" t="inlineStr">
        <is>
          <t>приватний</t>
        </is>
      </c>
      <c r="D2470" t="inlineStr">
        <is>
          <t>Активи</t>
        </is>
      </c>
      <c r="E2470" t="inlineStr">
        <is>
          <t>(без привʼязки)</t>
        </is>
      </c>
      <c r="F2470" t="inlineStr">
        <is>
          <t>2</t>
        </is>
      </c>
      <c r="G2470" t="inlineStr">
        <is>
          <t>22</t>
        </is>
      </c>
      <c r="H2470" t="inlineStr">
        <is>
          <t>220</t>
        </is>
      </c>
      <c r="I2470" t="inlineStr">
        <is>
          <t>2206</t>
        </is>
      </c>
      <c r="J247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2470" t="inlineStr">
        <is>
          <t>А</t>
        </is>
      </c>
      <c r="L2470" t="n">
        <v>25949.05155</v>
      </c>
      <c r="M2470" t="n">
        <v>25949.05155</v>
      </c>
      <c r="N2470" t="n">
        <v>0</v>
      </c>
      <c r="O2470" t="n">
        <v>28145.00637</v>
      </c>
      <c r="P2470" t="n">
        <v>28145.00637</v>
      </c>
      <c r="Q2470" t="n">
        <v>0</v>
      </c>
      <c r="R2470" t="n">
        <v>105349.32481</v>
      </c>
      <c r="S2470" t="n">
        <v>105349.32481</v>
      </c>
      <c r="T2470" t="n">
        <v>0</v>
      </c>
    </row>
    <row r="2471">
      <c r="A2471" t="inlineStr">
        <is>
          <t>29</t>
        </is>
      </c>
      <c r="B2471" t="inlineStr">
        <is>
          <t>АТ "БАНК АЛЬЯНС"</t>
        </is>
      </c>
      <c r="C2471" t="inlineStr">
        <is>
          <t>приватний</t>
        </is>
      </c>
      <c r="D2471" t="inlineStr">
        <is>
          <t>Активи</t>
        </is>
      </c>
      <c r="E2471" t="inlineStr">
        <is>
          <t>(без привʼязки)</t>
        </is>
      </c>
      <c r="F2471" t="inlineStr">
        <is>
          <t>2</t>
        </is>
      </c>
      <c r="G2471" t="inlineStr">
        <is>
          <t>22</t>
        </is>
      </c>
      <c r="H2471" t="inlineStr">
        <is>
          <t>220</t>
        </is>
      </c>
      <c r="I2471" t="inlineStr">
        <is>
          <t>2206</t>
        </is>
      </c>
      <c r="J2471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2471" t="inlineStr">
        <is>
          <t>П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-9176.24785</v>
      </c>
      <c r="S2471" t="n">
        <v>-9176.24785</v>
      </c>
      <c r="T2471" t="n">
        <v>0</v>
      </c>
    </row>
    <row r="2472">
      <c r="A2472" t="inlineStr">
        <is>
          <t>29</t>
        </is>
      </c>
      <c r="B2472" t="inlineStr">
        <is>
          <t>АТ "БАНК АЛЬЯНС"</t>
        </is>
      </c>
      <c r="C2472" t="inlineStr">
        <is>
          <t>приватний</t>
        </is>
      </c>
      <c r="D2472" t="inlineStr">
        <is>
          <t>Активи</t>
        </is>
      </c>
      <c r="E2472" t="inlineStr">
        <is>
          <t>(без привʼязки)</t>
        </is>
      </c>
      <c r="F2472" t="inlineStr">
        <is>
          <t>2</t>
        </is>
      </c>
      <c r="G2472" t="inlineStr">
        <is>
          <t>22</t>
        </is>
      </c>
      <c r="H2472" t="inlineStr">
        <is>
          <t>220</t>
        </is>
      </c>
      <c r="I2472" t="inlineStr">
        <is>
          <t>2208</t>
        </is>
      </c>
      <c r="J247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K2472" t="inlineStr">
        <is>
          <t>А</t>
        </is>
      </c>
      <c r="L2472" t="n">
        <v>4536.23114</v>
      </c>
      <c r="M2472" t="n">
        <v>4536.23114</v>
      </c>
      <c r="N2472" t="n">
        <v>0</v>
      </c>
      <c r="O2472" t="n">
        <v>3266.12617</v>
      </c>
      <c r="P2472" t="n">
        <v>3266.12617</v>
      </c>
      <c r="Q2472" t="n">
        <v>0</v>
      </c>
      <c r="R2472" t="n">
        <v>16699.89972</v>
      </c>
      <c r="S2472" t="n">
        <v>16699.89972</v>
      </c>
      <c r="T2472" t="n">
        <v>0</v>
      </c>
    </row>
    <row r="2473">
      <c r="A2473" t="inlineStr">
        <is>
          <t>29</t>
        </is>
      </c>
      <c r="B2473" t="inlineStr">
        <is>
          <t>АТ "БАНК АЛЬЯНС"</t>
        </is>
      </c>
      <c r="C2473" t="inlineStr">
        <is>
          <t>приватний</t>
        </is>
      </c>
      <c r="D2473" t="inlineStr">
        <is>
          <t>Активи</t>
        </is>
      </c>
      <c r="E2473" t="inlineStr">
        <is>
          <t>(без привʼязки)</t>
        </is>
      </c>
      <c r="F2473" t="inlineStr">
        <is>
          <t>2</t>
        </is>
      </c>
      <c r="G2473" t="inlineStr">
        <is>
          <t>22</t>
        </is>
      </c>
      <c r="H2473" t="inlineStr">
        <is>
          <t>220</t>
        </is>
      </c>
      <c r="I2473" t="inlineStr">
        <is>
          <t>2209</t>
        </is>
      </c>
      <c r="J247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K2473" t="inlineStr">
        <is>
          <t>П</t>
        </is>
      </c>
      <c r="L2473" t="n">
        <v>117480.30116</v>
      </c>
      <c r="M2473" t="n">
        <v>117480.29805</v>
      </c>
      <c r="N2473" t="n">
        <v>0.00311</v>
      </c>
      <c r="O2473" t="n">
        <v>121085.77128</v>
      </c>
      <c r="P2473" t="n">
        <v>121085.77124</v>
      </c>
      <c r="Q2473" t="n">
        <v>4e-05</v>
      </c>
      <c r="R2473" t="n">
        <v>-120490.40698</v>
      </c>
      <c r="S2473" t="n">
        <v>-120490.40698</v>
      </c>
      <c r="T2473" t="n">
        <v>0</v>
      </c>
    </row>
    <row r="2474">
      <c r="A2474" t="inlineStr">
        <is>
          <t>29</t>
        </is>
      </c>
      <c r="B2474" t="inlineStr">
        <is>
          <t>АТ "БАНК АЛЬЯНС"</t>
        </is>
      </c>
      <c r="C2474" t="inlineStr">
        <is>
          <t>приватний</t>
        </is>
      </c>
      <c r="D2474" t="inlineStr">
        <is>
          <t>Активи</t>
        </is>
      </c>
      <c r="E2474" t="inlineStr">
        <is>
          <t>(без привʼязки)</t>
        </is>
      </c>
      <c r="F2474" t="inlineStr">
        <is>
          <t>2</t>
        </is>
      </c>
      <c r="G2474" t="inlineStr">
        <is>
          <t>22</t>
        </is>
      </c>
      <c r="H2474" t="inlineStr">
        <is>
          <t>221</t>
        </is>
      </c>
      <c r="I2474" t="inlineStr">
        <is>
          <t>2211</t>
        </is>
      </c>
      <c r="J2474" t="inlineStr">
        <is>
          <t>Фінансовий лізинг (оренда), що наданий фізичним особам, який обліковується за амортизованою собівартістю</t>
        </is>
      </c>
      <c r="K2474" t="inlineStr">
        <is>
          <t>А</t>
        </is>
      </c>
      <c r="L2474" t="n">
        <v>357.64967</v>
      </c>
      <c r="M2474" t="n">
        <v>357.64967</v>
      </c>
      <c r="N2474" t="n">
        <v>0</v>
      </c>
      <c r="O2474" t="n">
        <v>357.64967</v>
      </c>
      <c r="P2474" t="n">
        <v>357.64967</v>
      </c>
      <c r="Q2474" t="n">
        <v>0</v>
      </c>
      <c r="R2474" t="n">
        <v>28254.324</v>
      </c>
      <c r="S2474" t="n">
        <v>28254.324</v>
      </c>
      <c r="T2474" t="n">
        <v>0</v>
      </c>
    </row>
    <row r="2475">
      <c r="A2475" t="inlineStr">
        <is>
          <t>29</t>
        </is>
      </c>
      <c r="B2475" t="inlineStr">
        <is>
          <t>АТ "БАНК АЛЬЯНС"</t>
        </is>
      </c>
      <c r="C2475" t="inlineStr">
        <is>
          <t>приватний</t>
        </is>
      </c>
      <c r="D2475" t="inlineStr">
        <is>
          <t>Активи</t>
        </is>
      </c>
      <c r="E2475" t="inlineStr">
        <is>
          <t>(без привʼязки)</t>
        </is>
      </c>
      <c r="F2475" t="inlineStr">
        <is>
          <t>2</t>
        </is>
      </c>
      <c r="G2475" t="inlineStr">
        <is>
          <t>22</t>
        </is>
      </c>
      <c r="H2475" t="inlineStr">
        <is>
          <t>221</t>
        </is>
      </c>
      <c r="I2475" t="inlineStr">
        <is>
          <t>2216</t>
        </is>
      </c>
      <c r="J247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2475" t="inlineStr">
        <is>
          <t>А</t>
        </is>
      </c>
      <c r="L2475" t="n">
        <v>0</v>
      </c>
      <c r="M2475" t="n">
        <v>0</v>
      </c>
      <c r="N2475" t="n">
        <v>0</v>
      </c>
      <c r="O2475" t="n">
        <v>1.12662</v>
      </c>
      <c r="P2475" t="n">
        <v>1.12662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29</t>
        </is>
      </c>
      <c r="B2476" t="inlineStr">
        <is>
          <t>АТ "БАНК АЛЬЯНС"</t>
        </is>
      </c>
      <c r="C2476" t="inlineStr">
        <is>
          <t>приватний</t>
        </is>
      </c>
      <c r="D2476" t="inlineStr">
        <is>
          <t>Активи</t>
        </is>
      </c>
      <c r="E2476" t="inlineStr">
        <is>
          <t>(без привʼязки)</t>
        </is>
      </c>
      <c r="F2476" t="inlineStr">
        <is>
          <t>2</t>
        </is>
      </c>
      <c r="G2476" t="inlineStr">
        <is>
          <t>22</t>
        </is>
      </c>
      <c r="H2476" t="inlineStr">
        <is>
          <t>221</t>
        </is>
      </c>
      <c r="I2476" t="inlineStr">
        <is>
          <t>2216</t>
        </is>
      </c>
      <c r="J2476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2476" t="inlineStr">
        <is>
          <t>П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-33.65269</v>
      </c>
      <c r="S2476" t="n">
        <v>-33.65269</v>
      </c>
      <c r="T2476" t="n">
        <v>0</v>
      </c>
    </row>
    <row r="2477">
      <c r="A2477" t="inlineStr">
        <is>
          <t>29</t>
        </is>
      </c>
      <c r="B2477" t="inlineStr">
        <is>
          <t>АТ "БАНК АЛЬЯНС"</t>
        </is>
      </c>
      <c r="C2477" t="inlineStr">
        <is>
          <t>приватний</t>
        </is>
      </c>
      <c r="D2477" t="inlineStr">
        <is>
          <t>Активи</t>
        </is>
      </c>
      <c r="E2477" t="inlineStr">
        <is>
          <t>(без привʼязки)</t>
        </is>
      </c>
      <c r="F2477" t="inlineStr">
        <is>
          <t>2</t>
        </is>
      </c>
      <c r="G2477" t="inlineStr">
        <is>
          <t>22</t>
        </is>
      </c>
      <c r="H2477" t="inlineStr">
        <is>
          <t>221</t>
        </is>
      </c>
      <c r="I2477" t="inlineStr">
        <is>
          <t>2218</t>
        </is>
      </c>
      <c r="J2477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K2477" t="inlineStr">
        <is>
          <t>А</t>
        </is>
      </c>
      <c r="L2477" t="n">
        <v>709.10661</v>
      </c>
      <c r="M2477" t="n">
        <v>709.10661</v>
      </c>
      <c r="N2477" t="n">
        <v>0</v>
      </c>
      <c r="O2477" t="n">
        <v>374.85605</v>
      </c>
      <c r="P2477" t="n">
        <v>374.85605</v>
      </c>
      <c r="Q2477" t="n">
        <v>0</v>
      </c>
      <c r="R2477" t="n">
        <v>2606.15224</v>
      </c>
      <c r="S2477" t="n">
        <v>2606.15224</v>
      </c>
      <c r="T2477" t="n">
        <v>0</v>
      </c>
    </row>
    <row r="2478">
      <c r="A2478" t="inlineStr">
        <is>
          <t>29</t>
        </is>
      </c>
      <c r="B2478" t="inlineStr">
        <is>
          <t>АТ "БАНК АЛЬЯНС"</t>
        </is>
      </c>
      <c r="C2478" t="inlineStr">
        <is>
          <t>приватний</t>
        </is>
      </c>
      <c r="D2478" t="inlineStr">
        <is>
          <t>Активи</t>
        </is>
      </c>
      <c r="E2478" t="inlineStr">
        <is>
          <t>(без привʼязки)</t>
        </is>
      </c>
      <c r="F2478" t="inlineStr">
        <is>
          <t>2</t>
        </is>
      </c>
      <c r="G2478" t="inlineStr">
        <is>
          <t>22</t>
        </is>
      </c>
      <c r="H2478" t="inlineStr">
        <is>
          <t>221</t>
        </is>
      </c>
      <c r="I2478" t="inlineStr">
        <is>
          <t>2219</t>
        </is>
      </c>
      <c r="J2478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K2478" t="inlineStr">
        <is>
          <t>П</t>
        </is>
      </c>
      <c r="L2478" t="n">
        <v>17199.2841</v>
      </c>
      <c r="M2478" t="n">
        <v>17199.2841</v>
      </c>
      <c r="N2478" t="n">
        <v>0</v>
      </c>
      <c r="O2478" t="n">
        <v>17532.40804</v>
      </c>
      <c r="P2478" t="n">
        <v>17532.40804</v>
      </c>
      <c r="Q2478" t="n">
        <v>0</v>
      </c>
      <c r="R2478" t="n">
        <v>-17532.40804</v>
      </c>
      <c r="S2478" t="n">
        <v>-17532.40804</v>
      </c>
      <c r="T2478" t="n">
        <v>0</v>
      </c>
    </row>
    <row r="2479">
      <c r="A2479" t="inlineStr">
        <is>
          <t>29</t>
        </is>
      </c>
      <c r="B2479" t="inlineStr">
        <is>
          <t>АТ "БАНК АЛЬЯНС"</t>
        </is>
      </c>
      <c r="C2479" t="inlineStr">
        <is>
          <t>приватний</t>
        </is>
      </c>
      <c r="D2479" t="inlineStr">
        <is>
          <t>Активи</t>
        </is>
      </c>
      <c r="E2479" t="inlineStr">
        <is>
          <t>(без привʼязки)</t>
        </is>
      </c>
      <c r="F2479" t="inlineStr">
        <is>
          <t>2</t>
        </is>
      </c>
      <c r="G2479" t="inlineStr">
        <is>
          <t>22</t>
        </is>
      </c>
      <c r="H2479" t="inlineStr">
        <is>
          <t>223</t>
        </is>
      </c>
      <c r="I2479" t="inlineStr">
        <is>
          <t>2233</t>
        </is>
      </c>
      <c r="J2479" t="inlineStr">
        <is>
          <t>Іпотечні кредити, що надані фізичним особам, які обліковуються за амортизованою собівартістю</t>
        </is>
      </c>
      <c r="K2479" t="inlineStr">
        <is>
          <t>А</t>
        </is>
      </c>
      <c r="L2479" t="n">
        <v>916.81215</v>
      </c>
      <c r="M2479" t="n">
        <v>916.81215</v>
      </c>
      <c r="N2479" t="n">
        <v>0</v>
      </c>
      <c r="O2479" t="n">
        <v>413.1755</v>
      </c>
      <c r="P2479" t="n">
        <v>413.1755</v>
      </c>
      <c r="Q2479" t="n">
        <v>0</v>
      </c>
      <c r="R2479" t="n">
        <v>38249.17761</v>
      </c>
      <c r="S2479" t="n">
        <v>38249.17761</v>
      </c>
      <c r="T2479" t="n">
        <v>0</v>
      </c>
    </row>
    <row r="2480">
      <c r="A2480" t="inlineStr">
        <is>
          <t>29</t>
        </is>
      </c>
      <c r="B2480" t="inlineStr">
        <is>
          <t>АТ "БАНК АЛЬЯНС"</t>
        </is>
      </c>
      <c r="C2480" t="inlineStr">
        <is>
          <t>приватний</t>
        </is>
      </c>
      <c r="D2480" t="inlineStr">
        <is>
          <t>Активи</t>
        </is>
      </c>
      <c r="E2480" t="inlineStr">
        <is>
          <t>(без привʼязки)</t>
        </is>
      </c>
      <c r="F2480" t="inlineStr">
        <is>
          <t>2</t>
        </is>
      </c>
      <c r="G2480" t="inlineStr">
        <is>
          <t>22</t>
        </is>
      </c>
      <c r="H2480" t="inlineStr">
        <is>
          <t>223</t>
        </is>
      </c>
      <c r="I2480" t="inlineStr">
        <is>
          <t>2236</t>
        </is>
      </c>
      <c r="J248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2480" t="inlineStr">
        <is>
          <t>А</t>
        </is>
      </c>
      <c r="L2480" t="n">
        <v>3.67318</v>
      </c>
      <c r="M2480" t="n">
        <v>3.67318</v>
      </c>
      <c r="N2480" t="n">
        <v>0</v>
      </c>
      <c r="O2480" t="n">
        <v>11.34215</v>
      </c>
      <c r="P2480" t="n">
        <v>11.34215</v>
      </c>
      <c r="Q2480" t="n">
        <v>0</v>
      </c>
      <c r="R2480" t="n">
        <v>411.45694</v>
      </c>
      <c r="S2480" t="n">
        <v>411.45694</v>
      </c>
      <c r="T2480" t="n">
        <v>0</v>
      </c>
    </row>
    <row r="2481">
      <c r="A2481" t="inlineStr">
        <is>
          <t>29</t>
        </is>
      </c>
      <c r="B2481" t="inlineStr">
        <is>
          <t>АТ "БАНК АЛЬЯНС"</t>
        </is>
      </c>
      <c r="C2481" t="inlineStr">
        <is>
          <t>приватний</t>
        </is>
      </c>
      <c r="D2481" t="inlineStr">
        <is>
          <t>Активи</t>
        </is>
      </c>
      <c r="E2481" t="inlineStr">
        <is>
          <t>(без привʼязки)</t>
        </is>
      </c>
      <c r="F2481" t="inlineStr">
        <is>
          <t>2</t>
        </is>
      </c>
      <c r="G2481" t="inlineStr">
        <is>
          <t>22</t>
        </is>
      </c>
      <c r="H2481" t="inlineStr">
        <is>
          <t>223</t>
        </is>
      </c>
      <c r="I2481" t="inlineStr">
        <is>
          <t>2236</t>
        </is>
      </c>
      <c r="J2481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2481" t="inlineStr">
        <is>
          <t>П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-690.13384</v>
      </c>
      <c r="S2481" t="n">
        <v>-690.13384</v>
      </c>
      <c r="T2481" t="n">
        <v>0</v>
      </c>
    </row>
    <row r="2482">
      <c r="A2482" t="inlineStr">
        <is>
          <t>29</t>
        </is>
      </c>
      <c r="B2482" t="inlineStr">
        <is>
          <t>АТ "БАНК АЛЬЯНС"</t>
        </is>
      </c>
      <c r="C2482" t="inlineStr">
        <is>
          <t>приватний</t>
        </is>
      </c>
      <c r="D2482" t="inlineStr">
        <is>
          <t>Активи</t>
        </is>
      </c>
      <c r="E2482" t="inlineStr">
        <is>
          <t>(без привʼязки)</t>
        </is>
      </c>
      <c r="F2482" t="inlineStr">
        <is>
          <t>2</t>
        </is>
      </c>
      <c r="G2482" t="inlineStr">
        <is>
          <t>22</t>
        </is>
      </c>
      <c r="H2482" t="inlineStr">
        <is>
          <t>223</t>
        </is>
      </c>
      <c r="I2482" t="inlineStr">
        <is>
          <t>2238</t>
        </is>
      </c>
      <c r="J248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K2482" t="inlineStr">
        <is>
          <t>А</t>
        </is>
      </c>
      <c r="L2482" t="n">
        <v>489.89473</v>
      </c>
      <c r="M2482" t="n">
        <v>489.89473</v>
      </c>
      <c r="N2482" t="n">
        <v>0</v>
      </c>
      <c r="O2482" t="n">
        <v>542.3576399999999</v>
      </c>
      <c r="P2482" t="n">
        <v>542.3576399999999</v>
      </c>
      <c r="Q2482" t="n">
        <v>0</v>
      </c>
      <c r="R2482" t="n">
        <v>526.05686</v>
      </c>
      <c r="S2482" t="n">
        <v>526.05686</v>
      </c>
      <c r="T2482" t="n">
        <v>0</v>
      </c>
    </row>
    <row r="2483">
      <c r="A2483" t="inlineStr">
        <is>
          <t>29</t>
        </is>
      </c>
      <c r="B2483" t="inlineStr">
        <is>
          <t>АТ "БАНК АЛЬЯНС"</t>
        </is>
      </c>
      <c r="C2483" t="inlineStr">
        <is>
          <t>приватний</t>
        </is>
      </c>
      <c r="D2483" t="inlineStr">
        <is>
          <t>Активи</t>
        </is>
      </c>
      <c r="E2483" t="inlineStr">
        <is>
          <t>(без привʼязки)</t>
        </is>
      </c>
      <c r="F2483" t="inlineStr">
        <is>
          <t>2</t>
        </is>
      </c>
      <c r="G2483" t="inlineStr">
        <is>
          <t>22</t>
        </is>
      </c>
      <c r="H2483" t="inlineStr">
        <is>
          <t>223</t>
        </is>
      </c>
      <c r="I2483" t="inlineStr">
        <is>
          <t>2239</t>
        </is>
      </c>
      <c r="J248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K2483" t="inlineStr">
        <is>
          <t>П</t>
        </is>
      </c>
      <c r="L2483" t="n">
        <v>6342.35497</v>
      </c>
      <c r="M2483" t="n">
        <v>6342.35497</v>
      </c>
      <c r="N2483" t="n">
        <v>0</v>
      </c>
      <c r="O2483" t="n">
        <v>6572.35166</v>
      </c>
      <c r="P2483" t="n">
        <v>6572.35166</v>
      </c>
      <c r="Q2483" t="n">
        <v>0</v>
      </c>
      <c r="R2483" t="n">
        <v>-6572.35166</v>
      </c>
      <c r="S2483" t="n">
        <v>-6572.35166</v>
      </c>
      <c r="T2483" t="n">
        <v>0</v>
      </c>
    </row>
    <row r="2484">
      <c r="A2484" t="inlineStr">
        <is>
          <t>29</t>
        </is>
      </c>
      <c r="B2484" t="inlineStr">
        <is>
          <t>АТ "БАНК АЛЬЯНС"</t>
        </is>
      </c>
      <c r="C2484" t="inlineStr">
        <is>
          <t>приватний</t>
        </is>
      </c>
      <c r="D2484" t="inlineStr">
        <is>
          <t>Активи</t>
        </is>
      </c>
      <c r="E2484" t="inlineStr">
        <is>
          <t>(без привʼязки)</t>
        </is>
      </c>
      <c r="F2484" t="inlineStr">
        <is>
          <t>2</t>
        </is>
      </c>
      <c r="G2484" t="inlineStr">
        <is>
          <t>22</t>
        </is>
      </c>
      <c r="H2484" t="inlineStr">
        <is>
          <t>224</t>
        </is>
      </c>
      <c r="I2484" t="inlineStr">
        <is>
          <t>2240</t>
        </is>
      </c>
      <c r="J248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K2484" t="inlineStr">
        <is>
          <t>А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29</t>
        </is>
      </c>
      <c r="B2485" t="inlineStr">
        <is>
          <t>АТ "БАНК АЛЬЯНС"</t>
        </is>
      </c>
      <c r="C2485" t="inlineStr">
        <is>
          <t>приватний</t>
        </is>
      </c>
      <c r="D2485" t="inlineStr">
        <is>
          <t>Активи</t>
        </is>
      </c>
      <c r="E2485" t="inlineStr">
        <is>
          <t>(без привʼязки)</t>
        </is>
      </c>
      <c r="F2485" t="inlineStr">
        <is>
          <t>2</t>
        </is>
      </c>
      <c r="G2485" t="inlineStr">
        <is>
          <t>22</t>
        </is>
      </c>
      <c r="H2485" t="inlineStr">
        <is>
          <t>224</t>
        </is>
      </c>
      <c r="I2485" t="inlineStr">
        <is>
          <t>2241</t>
        </is>
      </c>
      <c r="J2485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K2485" t="inlineStr">
        <is>
          <t>А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29</t>
        </is>
      </c>
      <c r="B2486" t="inlineStr">
        <is>
          <t>АТ "БАНК АЛЬЯНС"</t>
        </is>
      </c>
      <c r="C2486" t="inlineStr">
        <is>
          <t>приватний</t>
        </is>
      </c>
      <c r="D2486" t="inlineStr">
        <is>
          <t>Активи</t>
        </is>
      </c>
      <c r="E2486" t="inlineStr">
        <is>
          <t>(без привʼязки)</t>
        </is>
      </c>
      <c r="F2486" t="inlineStr">
        <is>
          <t>2</t>
        </is>
      </c>
      <c r="G2486" t="inlineStr">
        <is>
          <t>22</t>
        </is>
      </c>
      <c r="H2486" t="inlineStr">
        <is>
          <t>224</t>
        </is>
      </c>
      <c r="I2486" t="inlineStr">
        <is>
          <t>2243</t>
        </is>
      </c>
      <c r="J2486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K2486" t="inlineStr">
        <is>
          <t>А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29</t>
        </is>
      </c>
      <c r="B2487" t="inlineStr">
        <is>
          <t>АТ "БАНК АЛЬЯНС"</t>
        </is>
      </c>
      <c r="C2487" t="inlineStr">
        <is>
          <t>приватний</t>
        </is>
      </c>
      <c r="D2487" t="inlineStr">
        <is>
          <t>Активи</t>
        </is>
      </c>
      <c r="E2487" t="inlineStr">
        <is>
          <t>(без привʼязки)</t>
        </is>
      </c>
      <c r="F2487" t="inlineStr">
        <is>
          <t>2</t>
        </is>
      </c>
      <c r="G2487" t="inlineStr">
        <is>
          <t>22</t>
        </is>
      </c>
      <c r="H2487" t="inlineStr">
        <is>
          <t>224</t>
        </is>
      </c>
      <c r="I2487" t="inlineStr">
        <is>
          <t>2246</t>
        </is>
      </c>
      <c r="J248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2487" t="inlineStr">
        <is>
          <t>А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29</t>
        </is>
      </c>
      <c r="B2488" t="inlineStr">
        <is>
          <t>АТ "БАНК АЛЬЯНС"</t>
        </is>
      </c>
      <c r="C2488" t="inlineStr">
        <is>
          <t>приватний</t>
        </is>
      </c>
      <c r="D2488" t="inlineStr">
        <is>
          <t>Активи</t>
        </is>
      </c>
      <c r="E2488" t="inlineStr">
        <is>
          <t>(без привʼязки)</t>
        </is>
      </c>
      <c r="F2488" t="inlineStr">
        <is>
          <t>2</t>
        </is>
      </c>
      <c r="G2488" t="inlineStr">
        <is>
          <t>22</t>
        </is>
      </c>
      <c r="H2488" t="inlineStr">
        <is>
          <t>224</t>
        </is>
      </c>
      <c r="I2488" t="inlineStr">
        <is>
          <t>2246</t>
        </is>
      </c>
      <c r="J2488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2488" t="inlineStr">
        <is>
          <t>П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29</t>
        </is>
      </c>
      <c r="B2489" t="inlineStr">
        <is>
          <t>АТ "БАНК АЛЬЯНС"</t>
        </is>
      </c>
      <c r="C2489" t="inlineStr">
        <is>
          <t>приватний</t>
        </is>
      </c>
      <c r="D2489" t="inlineStr">
        <is>
          <t>Активи</t>
        </is>
      </c>
      <c r="E2489" t="inlineStr">
        <is>
          <t>(без привʼязки)</t>
        </is>
      </c>
      <c r="F2489" t="inlineStr">
        <is>
          <t>2</t>
        </is>
      </c>
      <c r="G2489" t="inlineStr">
        <is>
          <t>22</t>
        </is>
      </c>
      <c r="H2489" t="inlineStr">
        <is>
          <t>224</t>
        </is>
      </c>
      <c r="I2489" t="inlineStr">
        <is>
          <t>2248</t>
        </is>
      </c>
      <c r="J248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K2489" t="inlineStr">
        <is>
          <t>А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29</t>
        </is>
      </c>
      <c r="B2490" t="inlineStr">
        <is>
          <t>АТ "БАНК АЛЬЯНС"</t>
        </is>
      </c>
      <c r="C2490" t="inlineStr">
        <is>
          <t>приватний</t>
        </is>
      </c>
      <c r="D2490" t="inlineStr">
        <is>
          <t>Активи</t>
        </is>
      </c>
      <c r="E2490" t="inlineStr">
        <is>
          <t>(без привʼязки)</t>
        </is>
      </c>
      <c r="F2490" t="inlineStr">
        <is>
          <t>2</t>
        </is>
      </c>
      <c r="G2490" t="inlineStr">
        <is>
          <t>22</t>
        </is>
      </c>
      <c r="H2490" t="inlineStr">
        <is>
          <t>224</t>
        </is>
      </c>
      <c r="I2490" t="inlineStr">
        <is>
          <t>2249</t>
        </is>
      </c>
      <c r="J249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2490" t="inlineStr">
        <is>
          <t>А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29</t>
        </is>
      </c>
      <c r="B2491" t="inlineStr">
        <is>
          <t>АТ "БАНК АЛЬЯНС"</t>
        </is>
      </c>
      <c r="C2491" t="inlineStr">
        <is>
          <t>приватний</t>
        </is>
      </c>
      <c r="D2491" t="inlineStr">
        <is>
          <t>Активи</t>
        </is>
      </c>
      <c r="E2491" t="inlineStr">
        <is>
          <t>(без привʼязки)</t>
        </is>
      </c>
      <c r="F2491" t="inlineStr">
        <is>
          <t>2</t>
        </is>
      </c>
      <c r="G2491" t="inlineStr">
        <is>
          <t>22</t>
        </is>
      </c>
      <c r="H2491" t="inlineStr">
        <is>
          <t>224</t>
        </is>
      </c>
      <c r="I2491" t="inlineStr">
        <is>
          <t>2249</t>
        </is>
      </c>
      <c r="J2491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2491" t="inlineStr">
        <is>
          <t>П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29</t>
        </is>
      </c>
      <c r="B2492" t="inlineStr">
        <is>
          <t>АТ "БАНК АЛЬЯНС"</t>
        </is>
      </c>
      <c r="C2492" t="inlineStr">
        <is>
          <t>приватний</t>
        </is>
      </c>
      <c r="D2492" t="inlineStr">
        <is>
          <t>Активи</t>
        </is>
      </c>
      <c r="E2492" t="inlineStr">
        <is>
          <t>(без привʼязки)</t>
        </is>
      </c>
      <c r="F2492" t="inlineStr">
        <is>
          <t>2</t>
        </is>
      </c>
      <c r="G2492" t="inlineStr">
        <is>
          <t>23</t>
        </is>
      </c>
      <c r="H2492" t="inlineStr">
        <is>
          <t>230</t>
        </is>
      </c>
      <c r="I2492" t="inlineStr">
        <is>
          <t>2301</t>
        </is>
      </c>
      <c r="J249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K2492" t="inlineStr">
        <is>
          <t>А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29</t>
        </is>
      </c>
      <c r="B2493" t="inlineStr">
        <is>
          <t>АТ "БАНК АЛЬЯНС"</t>
        </is>
      </c>
      <c r="C2493" t="inlineStr">
        <is>
          <t>приватний</t>
        </is>
      </c>
      <c r="D2493" t="inlineStr">
        <is>
          <t>Активи</t>
        </is>
      </c>
      <c r="E2493" t="inlineStr">
        <is>
          <t>(без привʼязки)</t>
        </is>
      </c>
      <c r="F2493" t="inlineStr">
        <is>
          <t>2</t>
        </is>
      </c>
      <c r="G2493" t="inlineStr">
        <is>
          <t>23</t>
        </is>
      </c>
      <c r="H2493" t="inlineStr">
        <is>
          <t>230</t>
        </is>
      </c>
      <c r="I2493" t="inlineStr">
        <is>
          <t>2308</t>
        </is>
      </c>
      <c r="J249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2493" t="inlineStr">
        <is>
          <t>А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29</t>
        </is>
      </c>
      <c r="B2494" t="inlineStr">
        <is>
          <t>АТ "БАНК АЛЬЯНС"</t>
        </is>
      </c>
      <c r="C2494" t="inlineStr">
        <is>
          <t>приватний</t>
        </is>
      </c>
      <c r="D2494" t="inlineStr">
        <is>
          <t>Активи</t>
        </is>
      </c>
      <c r="E2494" t="inlineStr">
        <is>
          <t>(без привʼязки)</t>
        </is>
      </c>
      <c r="F2494" t="inlineStr">
        <is>
          <t>2</t>
        </is>
      </c>
      <c r="G2494" t="inlineStr">
        <is>
          <t>23</t>
        </is>
      </c>
      <c r="H2494" t="inlineStr">
        <is>
          <t>230</t>
        </is>
      </c>
      <c r="I2494" t="inlineStr">
        <is>
          <t>2309</t>
        </is>
      </c>
      <c r="J249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2494" t="inlineStr">
        <is>
          <t>А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29</t>
        </is>
      </c>
      <c r="B2495" t="inlineStr">
        <is>
          <t>АТ "БАНК АЛЬЯНС"</t>
        </is>
      </c>
      <c r="C2495" t="inlineStr">
        <is>
          <t>приватний</t>
        </is>
      </c>
      <c r="D2495" t="inlineStr">
        <is>
          <t>Активи</t>
        </is>
      </c>
      <c r="E2495" t="inlineStr">
        <is>
          <t>(без привʼязки)</t>
        </is>
      </c>
      <c r="F2495" t="inlineStr">
        <is>
          <t>2</t>
        </is>
      </c>
      <c r="G2495" t="inlineStr">
        <is>
          <t>23</t>
        </is>
      </c>
      <c r="H2495" t="inlineStr">
        <is>
          <t>230</t>
        </is>
      </c>
      <c r="I2495" t="inlineStr">
        <is>
          <t>2309</t>
        </is>
      </c>
      <c r="J249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2495" t="inlineStr">
        <is>
          <t>П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29</t>
        </is>
      </c>
      <c r="B2496" t="inlineStr">
        <is>
          <t>АТ "БАНК АЛЬЯНС"</t>
        </is>
      </c>
      <c r="C2496" t="inlineStr">
        <is>
          <t>приватний</t>
        </is>
      </c>
      <c r="D2496" t="inlineStr">
        <is>
          <t>Активи</t>
        </is>
      </c>
      <c r="E2496" t="inlineStr">
        <is>
          <t>(без привʼязки)</t>
        </is>
      </c>
      <c r="F2496" t="inlineStr">
        <is>
          <t>2</t>
        </is>
      </c>
      <c r="G2496" t="inlineStr">
        <is>
          <t>23</t>
        </is>
      </c>
      <c r="H2496" t="inlineStr">
        <is>
          <t>239</t>
        </is>
      </c>
      <c r="I2496" t="inlineStr">
        <is>
          <t>2390</t>
        </is>
      </c>
      <c r="J2496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K2496" t="inlineStr">
        <is>
          <t>А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29</t>
        </is>
      </c>
      <c r="B2497" t="inlineStr">
        <is>
          <t>АТ "БАНК АЛЬЯНС"</t>
        </is>
      </c>
      <c r="C2497" t="inlineStr">
        <is>
          <t>приватний</t>
        </is>
      </c>
      <c r="D2497" t="inlineStr">
        <is>
          <t>Активи</t>
        </is>
      </c>
      <c r="E2497" t="inlineStr">
        <is>
          <t>(без привʼязки)</t>
        </is>
      </c>
      <c r="F2497" t="inlineStr">
        <is>
          <t>2</t>
        </is>
      </c>
      <c r="G2497" t="inlineStr">
        <is>
          <t>23</t>
        </is>
      </c>
      <c r="H2497" t="inlineStr">
        <is>
          <t>239</t>
        </is>
      </c>
      <c r="I2497" t="inlineStr">
        <is>
          <t>2394</t>
        </is>
      </c>
      <c r="J2497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K2497" t="inlineStr">
        <is>
          <t>А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29</t>
        </is>
      </c>
      <c r="B2498" t="inlineStr">
        <is>
          <t>АТ "БАНК АЛЬЯНС"</t>
        </is>
      </c>
      <c r="C2498" t="inlineStr">
        <is>
          <t>приватний</t>
        </is>
      </c>
      <c r="D2498" t="inlineStr">
        <is>
          <t>Активи</t>
        </is>
      </c>
      <c r="E2498" t="inlineStr">
        <is>
          <t>(без привʼязки)</t>
        </is>
      </c>
      <c r="F2498" t="inlineStr">
        <is>
          <t>2</t>
        </is>
      </c>
      <c r="G2498" t="inlineStr">
        <is>
          <t>23</t>
        </is>
      </c>
      <c r="H2498" t="inlineStr">
        <is>
          <t>239</t>
        </is>
      </c>
      <c r="I2498" t="inlineStr">
        <is>
          <t>2396</t>
        </is>
      </c>
      <c r="J2498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K2498" t="inlineStr">
        <is>
          <t>А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29</t>
        </is>
      </c>
      <c r="B2499" t="inlineStr">
        <is>
          <t>АТ "БАНК АЛЬЯНС"</t>
        </is>
      </c>
      <c r="C2499" t="inlineStr">
        <is>
          <t>приватний</t>
        </is>
      </c>
      <c r="D2499" t="inlineStr">
        <is>
          <t>Активи</t>
        </is>
      </c>
      <c r="E2499" t="inlineStr">
        <is>
          <t>(без привʼязки)</t>
        </is>
      </c>
      <c r="F2499" t="inlineStr">
        <is>
          <t>2</t>
        </is>
      </c>
      <c r="G2499" t="inlineStr">
        <is>
          <t>23</t>
        </is>
      </c>
      <c r="H2499" t="inlineStr">
        <is>
          <t>239</t>
        </is>
      </c>
      <c r="I2499" t="inlineStr">
        <is>
          <t>2397</t>
        </is>
      </c>
      <c r="J2499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2499" t="inlineStr">
        <is>
          <t>А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29</t>
        </is>
      </c>
      <c r="B2500" t="inlineStr">
        <is>
          <t>АТ "БАНК АЛЬЯНС"</t>
        </is>
      </c>
      <c r="C2500" t="inlineStr">
        <is>
          <t>приватний</t>
        </is>
      </c>
      <c r="D2500" t="inlineStr">
        <is>
          <t>Активи</t>
        </is>
      </c>
      <c r="E2500" t="inlineStr">
        <is>
          <t>(без привʼязки)</t>
        </is>
      </c>
      <c r="F2500" t="inlineStr">
        <is>
          <t>2</t>
        </is>
      </c>
      <c r="G2500" t="inlineStr">
        <is>
          <t>23</t>
        </is>
      </c>
      <c r="H2500" t="inlineStr">
        <is>
          <t>239</t>
        </is>
      </c>
      <c r="I2500" t="inlineStr">
        <is>
          <t>2397</t>
        </is>
      </c>
      <c r="J2500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2500" t="inlineStr">
        <is>
          <t>П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29</t>
        </is>
      </c>
      <c r="B2501" t="inlineStr">
        <is>
          <t>АТ "БАНК АЛЬЯНС"</t>
        </is>
      </c>
      <c r="C2501" t="inlineStr">
        <is>
          <t>приватний</t>
        </is>
      </c>
      <c r="D2501" t="inlineStr">
        <is>
          <t>Активи</t>
        </is>
      </c>
      <c r="E2501" t="inlineStr">
        <is>
          <t>(без привʼязки)</t>
        </is>
      </c>
      <c r="F2501" t="inlineStr">
        <is>
          <t>2</t>
        </is>
      </c>
      <c r="G2501" t="inlineStr">
        <is>
          <t>23</t>
        </is>
      </c>
      <c r="H2501" t="inlineStr">
        <is>
          <t>239</t>
        </is>
      </c>
      <c r="I2501" t="inlineStr">
        <is>
          <t>2398</t>
        </is>
      </c>
      <c r="J2501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K2501" t="inlineStr">
        <is>
          <t>А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29</t>
        </is>
      </c>
      <c r="B2502" t="inlineStr">
        <is>
          <t>АТ "БАНК АЛЬЯНС"</t>
        </is>
      </c>
      <c r="C2502" t="inlineStr">
        <is>
          <t>приватний</t>
        </is>
      </c>
      <c r="D2502" t="inlineStr">
        <is>
          <t>Активи</t>
        </is>
      </c>
      <c r="E2502" t="inlineStr">
        <is>
          <t>(без привʼязки)</t>
        </is>
      </c>
      <c r="F2502" t="inlineStr">
        <is>
          <t>2</t>
        </is>
      </c>
      <c r="G2502" t="inlineStr">
        <is>
          <t>24</t>
        </is>
      </c>
      <c r="H2502" t="inlineStr">
        <is>
          <t>245</t>
        </is>
      </c>
      <c r="I2502" t="inlineStr">
        <is>
          <t>2450</t>
        </is>
      </c>
      <c r="J250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K2502" t="inlineStr">
        <is>
          <t>А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29</t>
        </is>
      </c>
      <c r="B2503" t="inlineStr">
        <is>
          <t>АТ "БАНК АЛЬЯНС"</t>
        </is>
      </c>
      <c r="C2503" t="inlineStr">
        <is>
          <t>приватний</t>
        </is>
      </c>
      <c r="D2503" t="inlineStr">
        <is>
          <t>Активи</t>
        </is>
      </c>
      <c r="E2503" t="inlineStr">
        <is>
          <t>(без привʼязки)</t>
        </is>
      </c>
      <c r="F2503" t="inlineStr">
        <is>
          <t>2</t>
        </is>
      </c>
      <c r="G2503" t="inlineStr">
        <is>
          <t>24</t>
        </is>
      </c>
      <c r="H2503" t="inlineStr">
        <is>
          <t>245</t>
        </is>
      </c>
      <c r="I2503" t="inlineStr">
        <is>
          <t>2453</t>
        </is>
      </c>
      <c r="J250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K2503" t="inlineStr">
        <is>
          <t>А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29</t>
        </is>
      </c>
      <c r="B2504" t="inlineStr">
        <is>
          <t>АТ "БАНК АЛЬЯНС"</t>
        </is>
      </c>
      <c r="C2504" t="inlineStr">
        <is>
          <t>приватний</t>
        </is>
      </c>
      <c r="D2504" t="inlineStr">
        <is>
          <t>Активи</t>
        </is>
      </c>
      <c r="E2504" t="inlineStr">
        <is>
          <t>(без привʼязки)</t>
        </is>
      </c>
      <c r="F2504" t="inlineStr">
        <is>
          <t>2</t>
        </is>
      </c>
      <c r="G2504" t="inlineStr">
        <is>
          <t>24</t>
        </is>
      </c>
      <c r="H2504" t="inlineStr">
        <is>
          <t>245</t>
        </is>
      </c>
      <c r="I2504" t="inlineStr">
        <is>
          <t>2456</t>
        </is>
      </c>
      <c r="J250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2504" t="inlineStr">
        <is>
          <t>А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29</t>
        </is>
      </c>
      <c r="B2505" t="inlineStr">
        <is>
          <t>АТ "БАНК АЛЬЯНС"</t>
        </is>
      </c>
      <c r="C2505" t="inlineStr">
        <is>
          <t>приватний</t>
        </is>
      </c>
      <c r="D2505" t="inlineStr">
        <is>
          <t>Активи</t>
        </is>
      </c>
      <c r="E2505" t="inlineStr">
        <is>
          <t>(без привʼязки)</t>
        </is>
      </c>
      <c r="F2505" t="inlineStr">
        <is>
          <t>2</t>
        </is>
      </c>
      <c r="G2505" t="inlineStr">
        <is>
          <t>24</t>
        </is>
      </c>
      <c r="H2505" t="inlineStr">
        <is>
          <t>245</t>
        </is>
      </c>
      <c r="I2505" t="inlineStr">
        <is>
          <t>2456</t>
        </is>
      </c>
      <c r="J250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2505" t="inlineStr">
        <is>
          <t>П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29</t>
        </is>
      </c>
      <c r="B2506" t="inlineStr">
        <is>
          <t>АТ "БАНК АЛЬЯНС"</t>
        </is>
      </c>
      <c r="C2506" t="inlineStr">
        <is>
          <t>приватний</t>
        </is>
      </c>
      <c r="D2506" t="inlineStr">
        <is>
          <t>Активи</t>
        </is>
      </c>
      <c r="E2506" t="inlineStr">
        <is>
          <t>(без привʼязки)</t>
        </is>
      </c>
      <c r="F2506" t="inlineStr">
        <is>
          <t>2</t>
        </is>
      </c>
      <c r="G2506" t="inlineStr">
        <is>
          <t>24</t>
        </is>
      </c>
      <c r="H2506" t="inlineStr">
        <is>
          <t>245</t>
        </is>
      </c>
      <c r="I2506" t="inlineStr">
        <is>
          <t>2457</t>
        </is>
      </c>
      <c r="J2506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2506" t="inlineStr">
        <is>
          <t>А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29</t>
        </is>
      </c>
      <c r="B2507" t="inlineStr">
        <is>
          <t>АТ "БАНК АЛЬЯНС"</t>
        </is>
      </c>
      <c r="C2507" t="inlineStr">
        <is>
          <t>приватний</t>
        </is>
      </c>
      <c r="D2507" t="inlineStr">
        <is>
          <t>Активи</t>
        </is>
      </c>
      <c r="E2507" t="inlineStr">
        <is>
          <t>(без привʼязки)</t>
        </is>
      </c>
      <c r="F2507" t="inlineStr">
        <is>
          <t>2</t>
        </is>
      </c>
      <c r="G2507" t="inlineStr">
        <is>
          <t>24</t>
        </is>
      </c>
      <c r="H2507" t="inlineStr">
        <is>
          <t>245</t>
        </is>
      </c>
      <c r="I2507" t="inlineStr">
        <is>
          <t>2457</t>
        </is>
      </c>
      <c r="J250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2507" t="inlineStr">
        <is>
          <t>П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29</t>
        </is>
      </c>
      <c r="B2508" t="inlineStr">
        <is>
          <t>АТ "БАНК АЛЬЯНС"</t>
        </is>
      </c>
      <c r="C2508" t="inlineStr">
        <is>
          <t>приватний</t>
        </is>
      </c>
      <c r="D2508" t="inlineStr">
        <is>
          <t>Активи</t>
        </is>
      </c>
      <c r="E2508" t="inlineStr">
        <is>
          <t>(без привʼязки)</t>
        </is>
      </c>
      <c r="F2508" t="inlineStr">
        <is>
          <t>2</t>
        </is>
      </c>
      <c r="G2508" t="inlineStr">
        <is>
          <t>24</t>
        </is>
      </c>
      <c r="H2508" t="inlineStr">
        <is>
          <t>245</t>
        </is>
      </c>
      <c r="I2508" t="inlineStr">
        <is>
          <t>2458</t>
        </is>
      </c>
      <c r="J2508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K2508" t="inlineStr">
        <is>
          <t>А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29</t>
        </is>
      </c>
      <c r="B2509" t="inlineStr">
        <is>
          <t>АТ "БАНК АЛЬЯНС"</t>
        </is>
      </c>
      <c r="C2509" t="inlineStr">
        <is>
          <t>приватний</t>
        </is>
      </c>
      <c r="D2509" t="inlineStr">
        <is>
          <t>Активи</t>
        </is>
      </c>
      <c r="E2509" t="inlineStr">
        <is>
          <t>(без привʼязки)</t>
        </is>
      </c>
      <c r="F2509" t="inlineStr">
        <is>
          <t>2</t>
        </is>
      </c>
      <c r="G2509" t="inlineStr">
        <is>
          <t>26</t>
        </is>
      </c>
      <c r="H2509" t="inlineStr">
        <is>
          <t>260</t>
        </is>
      </c>
      <c r="I2509" t="inlineStr">
        <is>
          <t>2600</t>
        </is>
      </c>
      <c r="J2509" t="inlineStr">
        <is>
          <t>Кошти на вимогу суб'єктів господарювання</t>
        </is>
      </c>
      <c r="K2509" t="inlineStr">
        <is>
          <t>А</t>
        </is>
      </c>
      <c r="L2509" t="n">
        <v>21300819.66935</v>
      </c>
      <c r="M2509" t="n">
        <v>17831087.59889</v>
      </c>
      <c r="N2509" t="n">
        <v>3469732.07046</v>
      </c>
      <c r="O2509" t="n">
        <v>21515805.46471</v>
      </c>
      <c r="P2509" t="n">
        <v>17803271.10829</v>
      </c>
      <c r="Q2509" t="n">
        <v>3712534.35642</v>
      </c>
      <c r="R2509" t="n">
        <v>95298.49357999999</v>
      </c>
      <c r="S2509" t="n">
        <v>95298.49357999999</v>
      </c>
      <c r="T2509" t="n">
        <v>0</v>
      </c>
    </row>
    <row r="2510">
      <c r="A2510" t="inlineStr">
        <is>
          <t>29</t>
        </is>
      </c>
      <c r="B2510" t="inlineStr">
        <is>
          <t>АТ "БАНК АЛЬЯНС"</t>
        </is>
      </c>
      <c r="C2510" t="inlineStr">
        <is>
          <t>приватний</t>
        </is>
      </c>
      <c r="D2510" t="inlineStr">
        <is>
          <t>Активи</t>
        </is>
      </c>
      <c r="E2510" t="inlineStr">
        <is>
          <t>(без привʼязки)</t>
        </is>
      </c>
      <c r="F2510" t="inlineStr">
        <is>
          <t>2</t>
        </is>
      </c>
      <c r="G2510" t="inlineStr">
        <is>
          <t>26</t>
        </is>
      </c>
      <c r="H2510" t="inlineStr">
        <is>
          <t>260</t>
        </is>
      </c>
      <c r="I2510" t="inlineStr">
        <is>
          <t>2607</t>
        </is>
      </c>
      <c r="J2510" t="inlineStr">
        <is>
          <t>Нараховані доходи за кредитами овердрафт, що надані суб'єктам господарювання</t>
        </is>
      </c>
      <c r="K2510" t="inlineStr">
        <is>
          <t>А</t>
        </is>
      </c>
      <c r="L2510" t="n">
        <v>2171.37091</v>
      </c>
      <c r="M2510" t="n">
        <v>2171.37091</v>
      </c>
      <c r="N2510" t="n">
        <v>0</v>
      </c>
      <c r="O2510" t="n">
        <v>3578.1415</v>
      </c>
      <c r="P2510" t="n">
        <v>3578.1415</v>
      </c>
      <c r="Q2510" t="n">
        <v>0</v>
      </c>
      <c r="R2510" t="n">
        <v>1723.27745</v>
      </c>
      <c r="S2510" t="n">
        <v>1723.27745</v>
      </c>
      <c r="T2510" t="n">
        <v>0</v>
      </c>
    </row>
    <row r="2511">
      <c r="A2511" t="inlineStr">
        <is>
          <t>29</t>
        </is>
      </c>
      <c r="B2511" t="inlineStr">
        <is>
          <t>АТ "БАНК АЛЬЯНС"</t>
        </is>
      </c>
      <c r="C2511" t="inlineStr">
        <is>
          <t>приватний</t>
        </is>
      </c>
      <c r="D2511" t="inlineStr">
        <is>
          <t>Активи</t>
        </is>
      </c>
      <c r="E2511" t="inlineStr">
        <is>
          <t>(без привʼязки)</t>
        </is>
      </c>
      <c r="F2511" t="inlineStr">
        <is>
          <t>2</t>
        </is>
      </c>
      <c r="G2511" t="inlineStr">
        <is>
          <t>26</t>
        </is>
      </c>
      <c r="H2511" t="inlineStr">
        <is>
          <t>260</t>
        </is>
      </c>
      <c r="I2511" t="inlineStr">
        <is>
          <t>2609</t>
        </is>
      </c>
      <c r="J2511" t="inlineStr">
        <is>
          <t xml:space="preserve">Резерв за коштами на вимогу суб'єктів господарювання </t>
        </is>
      </c>
      <c r="K2511" t="inlineStr">
        <is>
          <t>П</t>
        </is>
      </c>
      <c r="L2511" t="n">
        <v>8072.67978</v>
      </c>
      <c r="M2511" t="n">
        <v>8072.67978</v>
      </c>
      <c r="N2511" t="n">
        <v>0</v>
      </c>
      <c r="O2511" t="n">
        <v>6424.70547</v>
      </c>
      <c r="P2511" t="n">
        <v>6424.70547</v>
      </c>
      <c r="Q2511" t="n">
        <v>0</v>
      </c>
      <c r="R2511" t="n">
        <v>-3453.22839</v>
      </c>
      <c r="S2511" t="n">
        <v>-3453.22839</v>
      </c>
      <c r="T2511" t="n">
        <v>0</v>
      </c>
    </row>
    <row r="2512">
      <c r="A2512" t="inlineStr">
        <is>
          <t>29</t>
        </is>
      </c>
      <c r="B2512" t="inlineStr">
        <is>
          <t>АТ "БАНК АЛЬЯНС"</t>
        </is>
      </c>
      <c r="C2512" t="inlineStr">
        <is>
          <t>приватний</t>
        </is>
      </c>
      <c r="D2512" t="inlineStr">
        <is>
          <t>Активи</t>
        </is>
      </c>
      <c r="E2512" t="inlineStr">
        <is>
          <t>(без привʼязки)</t>
        </is>
      </c>
      <c r="F2512" t="inlineStr">
        <is>
          <t>2</t>
        </is>
      </c>
      <c r="G2512" t="inlineStr">
        <is>
          <t>26</t>
        </is>
      </c>
      <c r="H2512" t="inlineStr">
        <is>
          <t>262</t>
        </is>
      </c>
      <c r="I2512" t="inlineStr">
        <is>
          <t>2620</t>
        </is>
      </c>
      <c r="J2512" t="inlineStr">
        <is>
          <t>Кошти на вимогу фізичних осіб</t>
        </is>
      </c>
      <c r="K2512" t="inlineStr">
        <is>
          <t>А</t>
        </is>
      </c>
      <c r="L2512" t="n">
        <v>3563048.20426</v>
      </c>
      <c r="M2512" t="n">
        <v>3356850.66111</v>
      </c>
      <c r="N2512" t="n">
        <v>206197.54315</v>
      </c>
      <c r="O2512" t="n">
        <v>3502631.46839</v>
      </c>
      <c r="P2512" t="n">
        <v>3283830.22297</v>
      </c>
      <c r="Q2512" t="n">
        <v>218801.24542</v>
      </c>
      <c r="R2512" t="n">
        <v>677199.306</v>
      </c>
      <c r="S2512" t="n">
        <v>677199.306</v>
      </c>
      <c r="T2512" t="n">
        <v>0</v>
      </c>
    </row>
    <row r="2513">
      <c r="A2513" t="inlineStr">
        <is>
          <t>29</t>
        </is>
      </c>
      <c r="B2513" t="inlineStr">
        <is>
          <t>АТ "БАНК АЛЬЯНС"</t>
        </is>
      </c>
      <c r="C2513" t="inlineStr">
        <is>
          <t>приватний</t>
        </is>
      </c>
      <c r="D2513" t="inlineStr">
        <is>
          <t>Активи</t>
        </is>
      </c>
      <c r="E2513" t="inlineStr">
        <is>
          <t>(без привʼязки)</t>
        </is>
      </c>
      <c r="F2513" t="inlineStr">
        <is>
          <t>2</t>
        </is>
      </c>
      <c r="G2513" t="inlineStr">
        <is>
          <t>26</t>
        </is>
      </c>
      <c r="H2513" t="inlineStr">
        <is>
          <t>262</t>
        </is>
      </c>
      <c r="I2513" t="inlineStr">
        <is>
          <t>2621</t>
        </is>
      </c>
      <c r="J2513" t="inlineStr">
        <is>
          <t>Кошти на вимогу суб’єктів незалежної професійної діяльності</t>
        </is>
      </c>
      <c r="K2513" t="inlineStr">
        <is>
          <t>А</t>
        </is>
      </c>
      <c r="L2513" t="n">
        <v>329.93</v>
      </c>
      <c r="M2513" t="n">
        <v>329.93</v>
      </c>
      <c r="N2513" t="n">
        <v>0</v>
      </c>
      <c r="O2513" t="n">
        <v>354.986</v>
      </c>
      <c r="P2513" t="n">
        <v>354.986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29</t>
        </is>
      </c>
      <c r="B2514" t="inlineStr">
        <is>
          <t>АТ "БАНК АЛЬЯНС"</t>
        </is>
      </c>
      <c r="C2514" t="inlineStr">
        <is>
          <t>приватний</t>
        </is>
      </c>
      <c r="D2514" t="inlineStr">
        <is>
          <t>Активи</t>
        </is>
      </c>
      <c r="E2514" t="inlineStr">
        <is>
          <t>(без привʼязки)</t>
        </is>
      </c>
      <c r="F2514" t="inlineStr">
        <is>
          <t>2</t>
        </is>
      </c>
      <c r="G2514" t="inlineStr">
        <is>
          <t>26</t>
        </is>
      </c>
      <c r="H2514" t="inlineStr">
        <is>
          <t>262</t>
        </is>
      </c>
      <c r="I2514" t="inlineStr">
        <is>
          <t>2627</t>
        </is>
      </c>
      <c r="J2514" t="inlineStr">
        <is>
          <t>Нараховані доходи за кредитами овердрафт, що надані фізичним особам</t>
        </is>
      </c>
      <c r="K2514" t="inlineStr">
        <is>
          <t>А</t>
        </is>
      </c>
      <c r="L2514" t="n">
        <v>13236.36929</v>
      </c>
      <c r="M2514" t="n">
        <v>13236.36929</v>
      </c>
      <c r="N2514" t="n">
        <v>0</v>
      </c>
      <c r="O2514" t="n">
        <v>10597.56575</v>
      </c>
      <c r="P2514" t="n">
        <v>10597.56575</v>
      </c>
      <c r="Q2514" t="n">
        <v>0</v>
      </c>
      <c r="R2514" t="n">
        <v>16379.42321</v>
      </c>
      <c r="S2514" t="n">
        <v>16379.42321</v>
      </c>
      <c r="T2514" t="n">
        <v>0</v>
      </c>
    </row>
    <row r="2515">
      <c r="A2515" t="inlineStr">
        <is>
          <t>29</t>
        </is>
      </c>
      <c r="B2515" t="inlineStr">
        <is>
          <t>АТ "БАНК АЛЬЯНС"</t>
        </is>
      </c>
      <c r="C2515" t="inlineStr">
        <is>
          <t>приватний</t>
        </is>
      </c>
      <c r="D2515" t="inlineStr">
        <is>
          <t>Активи</t>
        </is>
      </c>
      <c r="E2515" t="inlineStr">
        <is>
          <t>(без привʼязки)</t>
        </is>
      </c>
      <c r="F2515" t="inlineStr">
        <is>
          <t>2</t>
        </is>
      </c>
      <c r="G2515" t="inlineStr">
        <is>
          <t>26</t>
        </is>
      </c>
      <c r="H2515" t="inlineStr">
        <is>
          <t>262</t>
        </is>
      </c>
      <c r="I2515" t="inlineStr">
        <is>
          <t>2629</t>
        </is>
      </c>
      <c r="J2515" t="inlineStr">
        <is>
          <t>Резерв за коштами на вимогу фізичних осіб</t>
        </is>
      </c>
      <c r="K2515" t="inlineStr">
        <is>
          <t>П</t>
        </is>
      </c>
      <c r="L2515" t="n">
        <v>61738.03435</v>
      </c>
      <c r="M2515" t="n">
        <v>61738.03435</v>
      </c>
      <c r="N2515" t="n">
        <v>0</v>
      </c>
      <c r="O2515" t="n">
        <v>32339.46824</v>
      </c>
      <c r="P2515" t="n">
        <v>32339.46824</v>
      </c>
      <c r="Q2515" t="n">
        <v>0</v>
      </c>
      <c r="R2515" t="n">
        <v>-32339.46824</v>
      </c>
      <c r="S2515" t="n">
        <v>-32339.46824</v>
      </c>
      <c r="T2515" t="n">
        <v>0</v>
      </c>
    </row>
    <row r="2516">
      <c r="A2516" t="inlineStr">
        <is>
          <t>29</t>
        </is>
      </c>
      <c r="B2516" t="inlineStr">
        <is>
          <t>АТ "БАНК АЛЬЯНС"</t>
        </is>
      </c>
      <c r="C2516" t="inlineStr">
        <is>
          <t>приватний</t>
        </is>
      </c>
      <c r="D2516" t="inlineStr">
        <is>
          <t>Активи</t>
        </is>
      </c>
      <c r="E2516" t="inlineStr">
        <is>
          <t>(без привʼязки)</t>
        </is>
      </c>
      <c r="F2516" t="inlineStr">
        <is>
          <t>2</t>
        </is>
      </c>
      <c r="G2516" t="inlineStr">
        <is>
          <t>26</t>
        </is>
      </c>
      <c r="H2516" t="inlineStr">
        <is>
          <t>265</t>
        </is>
      </c>
      <c r="I2516" t="inlineStr">
        <is>
          <t>2650</t>
        </is>
      </c>
      <c r="J2516" t="inlineStr">
        <is>
          <t>Кошти на вимогу небанківських фінансових установ</t>
        </is>
      </c>
      <c r="K2516" t="inlineStr">
        <is>
          <t>А</t>
        </is>
      </c>
      <c r="L2516" t="n">
        <v>4433214.40462</v>
      </c>
      <c r="M2516" t="n">
        <v>4219103.61622</v>
      </c>
      <c r="N2516" t="n">
        <v>214110.7884</v>
      </c>
      <c r="O2516" t="n">
        <v>4755259.0935</v>
      </c>
      <c r="P2516" t="n">
        <v>4488532.35884</v>
      </c>
      <c r="Q2516" t="n">
        <v>266726.73466</v>
      </c>
      <c r="R2516" t="n">
        <v>0</v>
      </c>
      <c r="S2516" t="n">
        <v>0</v>
      </c>
      <c r="T2516" t="n">
        <v>0</v>
      </c>
    </row>
    <row r="2517">
      <c r="A2517" t="inlineStr">
        <is>
          <t>29</t>
        </is>
      </c>
      <c r="B2517" t="inlineStr">
        <is>
          <t>АТ "БАНК АЛЬЯНС"</t>
        </is>
      </c>
      <c r="C2517" t="inlineStr">
        <is>
          <t>приватний</t>
        </is>
      </c>
      <c r="D2517" t="inlineStr">
        <is>
          <t>Активи</t>
        </is>
      </c>
      <c r="E2517" t="inlineStr">
        <is>
          <t>(без привʼязки)</t>
        </is>
      </c>
      <c r="F2517" t="inlineStr">
        <is>
          <t>2</t>
        </is>
      </c>
      <c r="G2517" t="inlineStr">
        <is>
          <t>26</t>
        </is>
      </c>
      <c r="H2517" t="inlineStr">
        <is>
          <t>265</t>
        </is>
      </c>
      <c r="I2517" t="inlineStr">
        <is>
          <t>2657</t>
        </is>
      </c>
      <c r="J2517" t="inlineStr">
        <is>
          <t>Нараховані доходи за кредитами овердрафт, що надані небанківським фінансовим установам</t>
        </is>
      </c>
      <c r="K2517" t="inlineStr">
        <is>
          <t>А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29</t>
        </is>
      </c>
      <c r="B2518" t="inlineStr">
        <is>
          <t>АТ "БАНК АЛЬЯНС"</t>
        </is>
      </c>
      <c r="C2518" t="inlineStr">
        <is>
          <t>приватний</t>
        </is>
      </c>
      <c r="D2518" t="inlineStr">
        <is>
          <t>Активи</t>
        </is>
      </c>
      <c r="E2518" t="inlineStr">
        <is>
          <t>(без привʼязки)</t>
        </is>
      </c>
      <c r="F2518" t="inlineStr">
        <is>
          <t>2</t>
        </is>
      </c>
      <c r="G2518" t="inlineStr">
        <is>
          <t>26</t>
        </is>
      </c>
      <c r="H2518" t="inlineStr">
        <is>
          <t>265</t>
        </is>
      </c>
      <c r="I2518" t="inlineStr">
        <is>
          <t>2659</t>
        </is>
      </c>
      <c r="J2518" t="inlineStr">
        <is>
          <t>Резерв за коштами небанківських фінансових установ</t>
        </is>
      </c>
      <c r="K2518" t="inlineStr">
        <is>
          <t>П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29</t>
        </is>
      </c>
      <c r="B2519" t="inlineStr">
        <is>
          <t>АТ "БАНК АЛЬЯНС"</t>
        </is>
      </c>
      <c r="C2519" t="inlineStr">
        <is>
          <t>приватний</t>
        </is>
      </c>
      <c r="D2519" t="inlineStr">
        <is>
          <t>Активи</t>
        </is>
      </c>
      <c r="E2519" t="inlineStr">
        <is>
          <t>(без привʼязки)</t>
        </is>
      </c>
      <c r="F2519" t="inlineStr">
        <is>
          <t>2</t>
        </is>
      </c>
      <c r="G2519" t="inlineStr">
        <is>
          <t>28</t>
        </is>
      </c>
      <c r="H2519" t="inlineStr">
        <is>
          <t>280</t>
        </is>
      </c>
      <c r="I2519" t="inlineStr">
        <is>
          <t>2800</t>
        </is>
      </c>
      <c r="J251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2519" t="inlineStr">
        <is>
          <t>А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29</t>
        </is>
      </c>
      <c r="B2520" t="inlineStr">
        <is>
          <t>АТ "БАНК АЛЬЯНС"</t>
        </is>
      </c>
      <c r="C2520" t="inlineStr">
        <is>
          <t>приватний</t>
        </is>
      </c>
      <c r="D2520" t="inlineStr">
        <is>
          <t>Активи</t>
        </is>
      </c>
      <c r="E2520" t="inlineStr">
        <is>
          <t>(без привʼязки)</t>
        </is>
      </c>
      <c r="F2520" t="inlineStr">
        <is>
          <t>2</t>
        </is>
      </c>
      <c r="G2520" t="inlineStr">
        <is>
          <t>28</t>
        </is>
      </c>
      <c r="H2520" t="inlineStr">
        <is>
          <t>280</t>
        </is>
      </c>
      <c r="I2520" t="inlineStr">
        <is>
          <t>2801</t>
        </is>
      </c>
      <c r="J2520" t="inlineStr">
        <is>
          <t>Дебіторська заборгованість за розрахунками за цінними паперами для клієнтів банку</t>
        </is>
      </c>
      <c r="K2520" t="inlineStr">
        <is>
          <t>А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29</t>
        </is>
      </c>
      <c r="B2521" t="inlineStr">
        <is>
          <t>АТ "БАНК АЛЬЯНС"</t>
        </is>
      </c>
      <c r="C2521" t="inlineStr">
        <is>
          <t>приватний</t>
        </is>
      </c>
      <c r="D2521" t="inlineStr">
        <is>
          <t>Активи</t>
        </is>
      </c>
      <c r="E2521" t="inlineStr">
        <is>
          <t>(без привʼязки)</t>
        </is>
      </c>
      <c r="F2521" t="inlineStr">
        <is>
          <t>2</t>
        </is>
      </c>
      <c r="G2521" t="inlineStr">
        <is>
          <t>28</t>
        </is>
      </c>
      <c r="H2521" t="inlineStr">
        <is>
          <t>280</t>
        </is>
      </c>
      <c r="I2521" t="inlineStr">
        <is>
          <t>2807</t>
        </is>
      </c>
      <c r="J2521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K2521" t="inlineStr">
        <is>
          <t>А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29</t>
        </is>
      </c>
      <c r="B2522" t="inlineStr">
        <is>
          <t>АТ "БАНК АЛЬЯНС"</t>
        </is>
      </c>
      <c r="C2522" t="inlineStr">
        <is>
          <t>приватний</t>
        </is>
      </c>
      <c r="D2522" t="inlineStr">
        <is>
          <t>Активи</t>
        </is>
      </c>
      <c r="E2522" t="inlineStr">
        <is>
          <t>(без привʼязки)</t>
        </is>
      </c>
      <c r="F2522" t="inlineStr">
        <is>
          <t>2</t>
        </is>
      </c>
      <c r="G2522" t="inlineStr">
        <is>
          <t>28</t>
        </is>
      </c>
      <c r="H2522" t="inlineStr">
        <is>
          <t>280</t>
        </is>
      </c>
      <c r="I2522" t="inlineStr">
        <is>
          <t>2809</t>
        </is>
      </c>
      <c r="J2522" t="inlineStr">
        <is>
          <t>Інша дебіторська заборгованість за операціями з клієнтами банку</t>
        </is>
      </c>
      <c r="K2522" t="inlineStr">
        <is>
          <t>А</t>
        </is>
      </c>
      <c r="L2522" t="n">
        <v>12124.30214</v>
      </c>
      <c r="M2522" t="n">
        <v>8219.01784</v>
      </c>
      <c r="N2522" t="n">
        <v>3905.2843</v>
      </c>
      <c r="O2522" t="n">
        <v>12347.17687</v>
      </c>
      <c r="P2522" t="n">
        <v>8436.724759999999</v>
      </c>
      <c r="Q2522" t="n">
        <v>3910.45211</v>
      </c>
      <c r="R2522" t="n">
        <v>1733.10582</v>
      </c>
      <c r="S2522" t="n">
        <v>1722.90094</v>
      </c>
      <c r="T2522" t="n">
        <v>10.20488</v>
      </c>
    </row>
    <row r="2523">
      <c r="A2523" t="inlineStr">
        <is>
          <t>29</t>
        </is>
      </c>
      <c r="B2523" t="inlineStr">
        <is>
          <t>АТ "БАНК АЛЬЯНС"</t>
        </is>
      </c>
      <c r="C2523" t="inlineStr">
        <is>
          <t>приватний</t>
        </is>
      </c>
      <c r="D2523" t="inlineStr">
        <is>
          <t>Активи</t>
        </is>
      </c>
      <c r="E2523" t="inlineStr">
        <is>
          <t>(без привʼязки)</t>
        </is>
      </c>
      <c r="F2523" t="inlineStr">
        <is>
          <t>2</t>
        </is>
      </c>
      <c r="G2523" t="inlineStr">
        <is>
          <t>28</t>
        </is>
      </c>
      <c r="H2523" t="inlineStr">
        <is>
          <t>289</t>
        </is>
      </c>
      <c r="I2523" t="inlineStr">
        <is>
          <t>2890</t>
        </is>
      </c>
      <c r="J2523" t="inlineStr">
        <is>
          <t>Резерви під дебіторську заборгованість за операціями з клієнтами банку</t>
        </is>
      </c>
      <c r="K2523" t="inlineStr">
        <is>
          <t>П</t>
        </is>
      </c>
      <c r="L2523" t="n">
        <v>1956.29645</v>
      </c>
      <c r="M2523" t="n">
        <v>1940.60786</v>
      </c>
      <c r="N2523" t="n">
        <v>15.68859</v>
      </c>
      <c r="O2523" t="n">
        <v>1733.42172</v>
      </c>
      <c r="P2523" t="n">
        <v>1722.90094</v>
      </c>
      <c r="Q2523" t="n">
        <v>10.52078</v>
      </c>
      <c r="R2523" t="n">
        <v>-1733.10582</v>
      </c>
      <c r="S2523" t="n">
        <v>-1722.90094</v>
      </c>
      <c r="T2523" t="n">
        <v>-10.20488</v>
      </c>
    </row>
    <row r="2524">
      <c r="A2524" t="inlineStr">
        <is>
          <t>29</t>
        </is>
      </c>
      <c r="B2524" t="inlineStr">
        <is>
          <t>АТ "БАНК АЛЬЯНС"</t>
        </is>
      </c>
      <c r="C2524" t="inlineStr">
        <is>
          <t>приватний</t>
        </is>
      </c>
      <c r="D2524" t="inlineStr">
        <is>
          <t>Активи</t>
        </is>
      </c>
      <c r="E2524" t="inlineStr">
        <is>
          <t>(без привʼязки)</t>
        </is>
      </c>
      <c r="F2524" t="inlineStr">
        <is>
          <t>2</t>
        </is>
      </c>
      <c r="G2524" t="inlineStr">
        <is>
          <t>29</t>
        </is>
      </c>
      <c r="H2524" t="inlineStr">
        <is>
          <t>292</t>
        </is>
      </c>
      <c r="I2524" t="inlineStr">
        <is>
          <t>2920</t>
        </is>
      </c>
      <c r="J2524" t="inlineStr">
        <is>
          <t>Транзитний рахунок за операціями, здійсненими через банкомат</t>
        </is>
      </c>
      <c r="K2524" t="inlineStr">
        <is>
          <t>А</t>
        </is>
      </c>
      <c r="L2524" t="n">
        <v>26694.49559</v>
      </c>
      <c r="M2524" t="n">
        <v>26694.49559</v>
      </c>
      <c r="N2524" t="n">
        <v>0</v>
      </c>
      <c r="O2524" t="n">
        <v>26694.49559</v>
      </c>
      <c r="P2524" t="n">
        <v>26694.49559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29</t>
        </is>
      </c>
      <c r="B2525" t="inlineStr">
        <is>
          <t>АТ "БАНК АЛЬЯНС"</t>
        </is>
      </c>
      <c r="C2525" t="inlineStr">
        <is>
          <t>приватний</t>
        </is>
      </c>
      <c r="D2525" t="inlineStr">
        <is>
          <t>Активи</t>
        </is>
      </c>
      <c r="E2525" t="inlineStr">
        <is>
          <t>(без привʼязки)</t>
        </is>
      </c>
      <c r="F2525" t="inlineStr">
        <is>
          <t>2</t>
        </is>
      </c>
      <c r="G2525" t="inlineStr">
        <is>
          <t>29</t>
        </is>
      </c>
      <c r="H2525" t="inlineStr">
        <is>
          <t>292</t>
        </is>
      </c>
      <c r="I2525" t="inlineStr">
        <is>
          <t>2924</t>
        </is>
      </c>
      <c r="J2525" t="inlineStr">
        <is>
          <t>Транзитний рахунок за операціями, здійсненими з використанням платіжних карток</t>
        </is>
      </c>
      <c r="K2525" t="inlineStr">
        <is>
          <t>А</t>
        </is>
      </c>
      <c r="L2525" t="n">
        <v>17103214.53606</v>
      </c>
      <c r="M2525" t="n">
        <v>16414510.17022</v>
      </c>
      <c r="N2525" t="n">
        <v>688704.36584</v>
      </c>
      <c r="O2525" t="n">
        <v>17036880.11625</v>
      </c>
      <c r="P2525" t="n">
        <v>16319179.88377</v>
      </c>
      <c r="Q2525" t="n">
        <v>717700.23248</v>
      </c>
      <c r="R2525" t="n">
        <v>102580.02747</v>
      </c>
      <c r="S2525" t="n">
        <v>64320.9776</v>
      </c>
      <c r="T2525" t="n">
        <v>38259.04987</v>
      </c>
    </row>
    <row r="2526">
      <c r="A2526" t="inlineStr">
        <is>
          <t>29</t>
        </is>
      </c>
      <c r="B2526" t="inlineStr">
        <is>
          <t>АТ "БАНК АЛЬЯНС"</t>
        </is>
      </c>
      <c r="C2526" t="inlineStr">
        <is>
          <t>приватний</t>
        </is>
      </c>
      <c r="D2526" t="inlineStr">
        <is>
          <t>Активи</t>
        </is>
      </c>
      <c r="E2526" t="inlineStr">
        <is>
          <t>(без привʼязки)</t>
        </is>
      </c>
      <c r="F2526" t="inlineStr">
        <is>
          <t>3</t>
        </is>
      </c>
      <c r="G2526" t="inlineStr">
        <is>
          <t>30</t>
        </is>
      </c>
      <c r="H2526" t="inlineStr">
        <is>
          <t>300</t>
        </is>
      </c>
      <c r="I2526" t="inlineStr">
        <is>
          <t>3003</t>
        </is>
      </c>
      <c r="J2526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K2526" t="inlineStr">
        <is>
          <t>А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29</t>
        </is>
      </c>
      <c r="B2527" t="inlineStr">
        <is>
          <t>АТ "БАНК АЛЬЯНС"</t>
        </is>
      </c>
      <c r="C2527" t="inlineStr">
        <is>
          <t>приватний</t>
        </is>
      </c>
      <c r="D2527" t="inlineStr">
        <is>
          <t>Активи</t>
        </is>
      </c>
      <c r="E2527" t="inlineStr">
        <is>
          <t>(без привʼязки)</t>
        </is>
      </c>
      <c r="F2527" t="inlineStr">
        <is>
          <t>3</t>
        </is>
      </c>
      <c r="G2527" t="inlineStr">
        <is>
          <t>30</t>
        </is>
      </c>
      <c r="H2527" t="inlineStr">
        <is>
          <t>300</t>
        </is>
      </c>
      <c r="I2527" t="inlineStr">
        <is>
          <t>3005</t>
        </is>
      </c>
      <c r="J2527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K2527" t="inlineStr">
        <is>
          <t>А</t>
        </is>
      </c>
      <c r="L2527" t="n">
        <v>3.32018</v>
      </c>
      <c r="M2527" t="n">
        <v>0</v>
      </c>
      <c r="N2527" t="n">
        <v>3.32018</v>
      </c>
      <c r="O2527" t="n">
        <v>1.78015</v>
      </c>
      <c r="P2527" t="n">
        <v>0</v>
      </c>
      <c r="Q2527" t="n">
        <v>1.78015</v>
      </c>
      <c r="R2527" t="n">
        <v>184.94104</v>
      </c>
      <c r="S2527" t="n">
        <v>0</v>
      </c>
      <c r="T2527" t="n">
        <v>184.94104</v>
      </c>
    </row>
    <row r="2528">
      <c r="A2528" t="inlineStr">
        <is>
          <t>29</t>
        </is>
      </c>
      <c r="B2528" t="inlineStr">
        <is>
          <t>АТ "БАНК АЛЬЯНС"</t>
        </is>
      </c>
      <c r="C2528" t="inlineStr">
        <is>
          <t>приватний</t>
        </is>
      </c>
      <c r="D2528" t="inlineStr">
        <is>
          <t>Активи</t>
        </is>
      </c>
      <c r="E2528" t="inlineStr">
        <is>
          <t>(без привʼязки)</t>
        </is>
      </c>
      <c r="F2528" t="inlineStr">
        <is>
          <t>3</t>
        </is>
      </c>
      <c r="G2528" t="inlineStr">
        <is>
          <t>30</t>
        </is>
      </c>
      <c r="H2528" t="inlineStr">
        <is>
          <t>300</t>
        </is>
      </c>
      <c r="I2528" t="inlineStr">
        <is>
          <t>3007</t>
        </is>
      </c>
      <c r="J2528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2528" t="inlineStr">
        <is>
          <t>А</t>
        </is>
      </c>
      <c r="L2528" t="n">
        <v>6.78874</v>
      </c>
      <c r="M2528" t="n">
        <v>0</v>
      </c>
      <c r="N2528" t="n">
        <v>6.78874</v>
      </c>
      <c r="O2528" t="n">
        <v>0.91779</v>
      </c>
      <c r="P2528" t="n">
        <v>0</v>
      </c>
      <c r="Q2528" t="n">
        <v>0.91779</v>
      </c>
      <c r="R2528" t="n">
        <v>100.42686</v>
      </c>
      <c r="S2528" t="n">
        <v>0</v>
      </c>
      <c r="T2528" t="n">
        <v>100.42686</v>
      </c>
    </row>
    <row r="2529">
      <c r="A2529" t="inlineStr">
        <is>
          <t>29</t>
        </is>
      </c>
      <c r="B2529" t="inlineStr">
        <is>
          <t>АТ "БАНК АЛЬЯНС"</t>
        </is>
      </c>
      <c r="C2529" t="inlineStr">
        <is>
          <t>приватний</t>
        </is>
      </c>
      <c r="D2529" t="inlineStr">
        <is>
          <t>Активи</t>
        </is>
      </c>
      <c r="E2529" t="inlineStr">
        <is>
          <t>(без привʼязки)</t>
        </is>
      </c>
      <c r="F2529" t="inlineStr">
        <is>
          <t>3</t>
        </is>
      </c>
      <c r="G2529" t="inlineStr">
        <is>
          <t>30</t>
        </is>
      </c>
      <c r="H2529" t="inlineStr">
        <is>
          <t>300</t>
        </is>
      </c>
      <c r="I2529" t="inlineStr">
        <is>
          <t>3007</t>
        </is>
      </c>
      <c r="J2529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2529" t="inlineStr">
        <is>
          <t>П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29</t>
        </is>
      </c>
      <c r="B2530" t="inlineStr">
        <is>
          <t>АТ "БАНК АЛЬЯНС"</t>
        </is>
      </c>
      <c r="C2530" t="inlineStr">
        <is>
          <t>приватний</t>
        </is>
      </c>
      <c r="D2530" t="inlineStr">
        <is>
          <t>Активи</t>
        </is>
      </c>
      <c r="E2530" t="inlineStr">
        <is>
          <t>(без привʼязки)</t>
        </is>
      </c>
      <c r="F2530" t="inlineStr">
        <is>
          <t>3</t>
        </is>
      </c>
      <c r="G2530" t="inlineStr">
        <is>
          <t>30</t>
        </is>
      </c>
      <c r="H2530" t="inlineStr">
        <is>
          <t>300</t>
        </is>
      </c>
      <c r="I2530" t="inlineStr">
        <is>
          <t>3008</t>
        </is>
      </c>
      <c r="J253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K2530" t="inlineStr">
        <is>
          <t>А</t>
        </is>
      </c>
      <c r="L2530" t="n">
        <v>0.19757</v>
      </c>
      <c r="M2530" t="n">
        <v>0</v>
      </c>
      <c r="N2530" t="n">
        <v>0.19757</v>
      </c>
      <c r="O2530" t="n">
        <v>0.0009700000000000001</v>
      </c>
      <c r="P2530" t="n">
        <v>0</v>
      </c>
      <c r="Q2530" t="n">
        <v>0.0009700000000000001</v>
      </c>
      <c r="R2530" t="n">
        <v>0.1966</v>
      </c>
      <c r="S2530" t="n">
        <v>0</v>
      </c>
      <c r="T2530" t="n">
        <v>0.1966</v>
      </c>
    </row>
    <row r="2531">
      <c r="A2531" t="inlineStr">
        <is>
          <t>29</t>
        </is>
      </c>
      <c r="B2531" t="inlineStr">
        <is>
          <t>АТ "БАНК АЛЬЯНС"</t>
        </is>
      </c>
      <c r="C2531" t="inlineStr">
        <is>
          <t>приватний</t>
        </is>
      </c>
      <c r="D2531" t="inlineStr">
        <is>
          <t>Активи</t>
        </is>
      </c>
      <c r="E2531" t="inlineStr">
        <is>
          <t>(без привʼязки)</t>
        </is>
      </c>
      <c r="F2531" t="inlineStr">
        <is>
          <t>3</t>
        </is>
      </c>
      <c r="G2531" t="inlineStr">
        <is>
          <t>30</t>
        </is>
      </c>
      <c r="H2531" t="inlineStr">
        <is>
          <t>301</t>
        </is>
      </c>
      <c r="I2531" t="inlineStr">
        <is>
          <t>3010</t>
        </is>
      </c>
      <c r="J2531" t="inlineStr">
        <is>
          <t>Боргові державні цінні папери, які обліковуються за справедливою вартістю через прибутки/збитки</t>
        </is>
      </c>
      <c r="K2531" t="inlineStr">
        <is>
          <t>А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29</t>
        </is>
      </c>
      <c r="B2532" t="inlineStr">
        <is>
          <t>АТ "БАНК АЛЬЯНС"</t>
        </is>
      </c>
      <c r="C2532" t="inlineStr">
        <is>
          <t>приватний</t>
        </is>
      </c>
      <c r="D2532" t="inlineStr">
        <is>
          <t>Активи</t>
        </is>
      </c>
      <c r="E2532" t="inlineStr">
        <is>
          <t>(без привʼязки)</t>
        </is>
      </c>
      <c r="F2532" t="inlineStr">
        <is>
          <t>3</t>
        </is>
      </c>
      <c r="G2532" t="inlineStr">
        <is>
          <t>30</t>
        </is>
      </c>
      <c r="H2532" t="inlineStr">
        <is>
          <t>301</t>
        </is>
      </c>
      <c r="I2532" t="inlineStr">
        <is>
          <t>3015</t>
        </is>
      </c>
      <c r="J2532" t="inlineStr">
        <is>
          <t>Переоцінка боргових цінних паперів, які обліковуються за справедливою вартістю через прибутки/збитки</t>
        </is>
      </c>
      <c r="K2532" t="inlineStr">
        <is>
          <t>А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29</t>
        </is>
      </c>
      <c r="B2533" t="inlineStr">
        <is>
          <t>АТ "БАНК АЛЬЯНС"</t>
        </is>
      </c>
      <c r="C2533" t="inlineStr">
        <is>
          <t>приватний</t>
        </is>
      </c>
      <c r="D2533" t="inlineStr">
        <is>
          <t>Активи</t>
        </is>
      </c>
      <c r="E2533" t="inlineStr">
        <is>
          <t>(без привʼязки)</t>
        </is>
      </c>
      <c r="F2533" t="inlineStr">
        <is>
          <t>3</t>
        </is>
      </c>
      <c r="G2533" t="inlineStr">
        <is>
          <t>30</t>
        </is>
      </c>
      <c r="H2533" t="inlineStr">
        <is>
          <t>301</t>
        </is>
      </c>
      <c r="I2533" t="inlineStr">
        <is>
          <t>3015</t>
        </is>
      </c>
      <c r="J2533" t="inlineStr">
        <is>
          <t>Переоцінка боргових цінних паперів, які обліковуються за справедливою вартістю через прибутки/збитки</t>
        </is>
      </c>
      <c r="K2533" t="inlineStr">
        <is>
          <t>П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29</t>
        </is>
      </c>
      <c r="B2534" t="inlineStr">
        <is>
          <t>АТ "БАНК АЛЬЯНС"</t>
        </is>
      </c>
      <c r="C2534" t="inlineStr">
        <is>
          <t>приватний</t>
        </is>
      </c>
      <c r="D2534" t="inlineStr">
        <is>
          <t>Активи</t>
        </is>
      </c>
      <c r="E2534" t="inlineStr">
        <is>
          <t>(без привʼязки)</t>
        </is>
      </c>
      <c r="F2534" t="inlineStr">
        <is>
          <t>3</t>
        </is>
      </c>
      <c r="G2534" t="inlineStr">
        <is>
          <t>30</t>
        </is>
      </c>
      <c r="H2534" t="inlineStr">
        <is>
          <t>301</t>
        </is>
      </c>
      <c r="I2534" t="inlineStr">
        <is>
          <t>3016</t>
        </is>
      </c>
      <c r="J253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2534" t="inlineStr">
        <is>
          <t>А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29</t>
        </is>
      </c>
      <c r="B2535" t="inlineStr">
        <is>
          <t>АТ "БАНК АЛЬЯНС"</t>
        </is>
      </c>
      <c r="C2535" t="inlineStr">
        <is>
          <t>приватний</t>
        </is>
      </c>
      <c r="D2535" t="inlineStr">
        <is>
          <t>Активи</t>
        </is>
      </c>
      <c r="E2535" t="inlineStr">
        <is>
          <t>(без привʼязки)</t>
        </is>
      </c>
      <c r="F2535" t="inlineStr">
        <is>
          <t>3</t>
        </is>
      </c>
      <c r="G2535" t="inlineStr">
        <is>
          <t>30</t>
        </is>
      </c>
      <c r="H2535" t="inlineStr">
        <is>
          <t>301</t>
        </is>
      </c>
      <c r="I2535" t="inlineStr">
        <is>
          <t>3016</t>
        </is>
      </c>
      <c r="J253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2535" t="inlineStr">
        <is>
          <t>П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29</t>
        </is>
      </c>
      <c r="B2536" t="inlineStr">
        <is>
          <t>АТ "БАНК АЛЬЯНС"</t>
        </is>
      </c>
      <c r="C2536" t="inlineStr">
        <is>
          <t>приватний</t>
        </is>
      </c>
      <c r="D2536" t="inlineStr">
        <is>
          <t>Активи</t>
        </is>
      </c>
      <c r="E2536" t="inlineStr">
        <is>
          <t>(без привʼязки)</t>
        </is>
      </c>
      <c r="F2536" t="inlineStr">
        <is>
          <t>3</t>
        </is>
      </c>
      <c r="G2536" t="inlineStr">
        <is>
          <t>30</t>
        </is>
      </c>
      <c r="H2536" t="inlineStr">
        <is>
          <t>301</t>
        </is>
      </c>
      <c r="I2536" t="inlineStr">
        <is>
          <t>3018</t>
        </is>
      </c>
      <c r="J2536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K2536" t="inlineStr">
        <is>
          <t>А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29</t>
        </is>
      </c>
      <c r="B2537" t="inlineStr">
        <is>
          <t>АТ "БАНК АЛЬЯНС"</t>
        </is>
      </c>
      <c r="C2537" t="inlineStr">
        <is>
          <t>приватний</t>
        </is>
      </c>
      <c r="D2537" t="inlineStr">
        <is>
          <t>Активи</t>
        </is>
      </c>
      <c r="E2537" t="inlineStr">
        <is>
          <t>(без привʼязки)</t>
        </is>
      </c>
      <c r="F2537" t="inlineStr">
        <is>
          <t>3</t>
        </is>
      </c>
      <c r="G2537" t="inlineStr">
        <is>
          <t>30</t>
        </is>
      </c>
      <c r="H2537" t="inlineStr">
        <is>
          <t>304</t>
        </is>
      </c>
      <c r="I2537" t="inlineStr">
        <is>
          <t>3041</t>
        </is>
      </c>
      <c r="J2537" t="inlineStr">
        <is>
          <t>Активи за форвардними контрактами, які обліковуються за справедливою вартістю через прибутки/збитки</t>
        </is>
      </c>
      <c r="K2537" t="inlineStr">
        <is>
          <t>А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29</t>
        </is>
      </c>
      <c r="B2538" t="inlineStr">
        <is>
          <t>АТ "БАНК АЛЬЯНС"</t>
        </is>
      </c>
      <c r="C2538" t="inlineStr">
        <is>
          <t>приватний</t>
        </is>
      </c>
      <c r="D2538" t="inlineStr">
        <is>
          <t>Активи</t>
        </is>
      </c>
      <c r="E2538" t="inlineStr">
        <is>
          <t>(без привʼязки)</t>
        </is>
      </c>
      <c r="F2538" t="inlineStr">
        <is>
          <t>3</t>
        </is>
      </c>
      <c r="G2538" t="inlineStr">
        <is>
          <t>30</t>
        </is>
      </c>
      <c r="H2538" t="inlineStr">
        <is>
          <t>304</t>
        </is>
      </c>
      <c r="I2538" t="inlineStr">
        <is>
          <t>3043</t>
        </is>
      </c>
      <c r="J2538" t="inlineStr">
        <is>
          <t>Активи за валютними своп-контрактами, які обліковуються за справедливою вартістю через прибутки/збитки</t>
        </is>
      </c>
      <c r="K2538" t="inlineStr">
        <is>
          <t>А</t>
        </is>
      </c>
      <c r="L2538" t="n">
        <v>48241.96023</v>
      </c>
      <c r="M2538" t="n">
        <v>25051.1</v>
      </c>
      <c r="N2538" t="n">
        <v>23190.86023</v>
      </c>
      <c r="O2538" t="n">
        <v>5934.32628</v>
      </c>
      <c r="P2538" t="n">
        <v>4875.2</v>
      </c>
      <c r="Q2538" t="n">
        <v>1059.12628</v>
      </c>
      <c r="R2538" t="n">
        <v>48234.74814</v>
      </c>
      <c r="S2538" t="n">
        <v>25051.1</v>
      </c>
      <c r="T2538" t="n">
        <v>23183.64814</v>
      </c>
    </row>
    <row r="2539">
      <c r="A2539" t="inlineStr">
        <is>
          <t>29</t>
        </is>
      </c>
      <c r="B2539" t="inlineStr">
        <is>
          <t>АТ "БАНК АЛЬЯНС"</t>
        </is>
      </c>
      <c r="C2539" t="inlineStr">
        <is>
          <t>приватний</t>
        </is>
      </c>
      <c r="D2539" t="inlineStr">
        <is>
          <t>Активи</t>
        </is>
      </c>
      <c r="E2539" t="inlineStr">
        <is>
          <t>(без привʼязки)</t>
        </is>
      </c>
      <c r="F2539" t="inlineStr">
        <is>
          <t>3</t>
        </is>
      </c>
      <c r="G2539" t="inlineStr">
        <is>
          <t>30</t>
        </is>
      </c>
      <c r="H2539" t="inlineStr">
        <is>
          <t>304</t>
        </is>
      </c>
      <c r="I2539" t="inlineStr">
        <is>
          <t>3044</t>
        </is>
      </c>
      <c r="J253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K2539" t="inlineStr">
        <is>
          <t>А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29</t>
        </is>
      </c>
      <c r="B2540" t="inlineStr">
        <is>
          <t>АТ "БАНК АЛЬЯНС"</t>
        </is>
      </c>
      <c r="C2540" t="inlineStr">
        <is>
          <t>приватний</t>
        </is>
      </c>
      <c r="D2540" t="inlineStr">
        <is>
          <t>Активи</t>
        </is>
      </c>
      <c r="E2540" t="inlineStr">
        <is>
          <t>(без привʼязки)</t>
        </is>
      </c>
      <c r="F2540" t="inlineStr">
        <is>
          <t>3</t>
        </is>
      </c>
      <c r="G2540" t="inlineStr">
        <is>
          <t>30</t>
        </is>
      </c>
      <c r="H2540" t="inlineStr">
        <is>
          <t>304</t>
        </is>
      </c>
      <c r="I2540" t="inlineStr">
        <is>
          <t>3049</t>
        </is>
      </c>
      <c r="J2540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K2540" t="inlineStr">
        <is>
          <t>А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29</t>
        </is>
      </c>
      <c r="B2541" t="inlineStr">
        <is>
          <t>АТ "БАНК АЛЬЯНС"</t>
        </is>
      </c>
      <c r="C2541" t="inlineStr">
        <is>
          <t>приватний</t>
        </is>
      </c>
      <c r="D2541" t="inlineStr">
        <is>
          <t>Активи</t>
        </is>
      </c>
      <c r="E2541" t="inlineStr">
        <is>
          <t>(без привʼязки)</t>
        </is>
      </c>
      <c r="F2541" t="inlineStr">
        <is>
          <t>3</t>
        </is>
      </c>
      <c r="G2541" t="inlineStr">
        <is>
          <t>31</t>
        </is>
      </c>
      <c r="H2541" t="inlineStr">
        <is>
          <t>310</t>
        </is>
      </c>
      <c r="I2541" t="inlineStr">
        <is>
          <t>3102</t>
        </is>
      </c>
      <c r="J2541" t="inlineStr">
        <is>
          <t>Акції, що випущені банками, які обліковуються за справедливою вартістю через інший сукупний дохід</t>
        </is>
      </c>
      <c r="K2541" t="inlineStr">
        <is>
          <t>А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29</t>
        </is>
      </c>
      <c r="B2542" t="inlineStr">
        <is>
          <t>АТ "БАНК АЛЬЯНС"</t>
        </is>
      </c>
      <c r="C2542" t="inlineStr">
        <is>
          <t>приватний</t>
        </is>
      </c>
      <c r="D2542" t="inlineStr">
        <is>
          <t>Активи</t>
        </is>
      </c>
      <c r="E2542" t="inlineStr">
        <is>
          <t>(без привʼязки)</t>
        </is>
      </c>
      <c r="F2542" t="inlineStr">
        <is>
          <t>3</t>
        </is>
      </c>
      <c r="G2542" t="inlineStr">
        <is>
          <t>31</t>
        </is>
      </c>
      <c r="H2542" t="inlineStr">
        <is>
          <t>310</t>
        </is>
      </c>
      <c r="I2542" t="inlineStr">
        <is>
          <t>3103</t>
        </is>
      </c>
      <c r="J2542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K2542" t="inlineStr">
        <is>
          <t>А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29</t>
        </is>
      </c>
      <c r="B2543" t="inlineStr">
        <is>
          <t>АТ "БАНК АЛЬЯНС"</t>
        </is>
      </c>
      <c r="C2543" t="inlineStr">
        <is>
          <t>приватний</t>
        </is>
      </c>
      <c r="D2543" t="inlineStr">
        <is>
          <t>Активи</t>
        </is>
      </c>
      <c r="E2543" t="inlineStr">
        <is>
          <t>(без привʼязки)</t>
        </is>
      </c>
      <c r="F2543" t="inlineStr">
        <is>
          <t>3</t>
        </is>
      </c>
      <c r="G2543" t="inlineStr">
        <is>
          <t>31</t>
        </is>
      </c>
      <c r="H2543" t="inlineStr">
        <is>
          <t>310</t>
        </is>
      </c>
      <c r="I2543" t="inlineStr">
        <is>
          <t>3105</t>
        </is>
      </c>
      <c r="J2543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K2543" t="inlineStr">
        <is>
          <t>А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29</t>
        </is>
      </c>
      <c r="B2544" t="inlineStr">
        <is>
          <t>АТ "БАНК АЛЬЯНС"</t>
        </is>
      </c>
      <c r="C2544" t="inlineStr">
        <is>
          <t>приватний</t>
        </is>
      </c>
      <c r="D2544" t="inlineStr">
        <is>
          <t>Активи</t>
        </is>
      </c>
      <c r="E2544" t="inlineStr">
        <is>
          <t>(без привʼязки)</t>
        </is>
      </c>
      <c r="F2544" t="inlineStr">
        <is>
          <t>3</t>
        </is>
      </c>
      <c r="G2544" t="inlineStr">
        <is>
          <t>31</t>
        </is>
      </c>
      <c r="H2544" t="inlineStr">
        <is>
          <t>310</t>
        </is>
      </c>
      <c r="I2544" t="inlineStr">
        <is>
          <t>3107</t>
        </is>
      </c>
      <c r="J254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2544" t="inlineStr">
        <is>
          <t>А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29</t>
        </is>
      </c>
      <c r="B2545" t="inlineStr">
        <is>
          <t>АТ "БАНК АЛЬЯНС"</t>
        </is>
      </c>
      <c r="C2545" t="inlineStr">
        <is>
          <t>приватний</t>
        </is>
      </c>
      <c r="D2545" t="inlineStr">
        <is>
          <t>Активи</t>
        </is>
      </c>
      <c r="E2545" t="inlineStr">
        <is>
          <t>(без привʼязки)</t>
        </is>
      </c>
      <c r="F2545" t="inlineStr">
        <is>
          <t>3</t>
        </is>
      </c>
      <c r="G2545" t="inlineStr">
        <is>
          <t>31</t>
        </is>
      </c>
      <c r="H2545" t="inlineStr">
        <is>
          <t>310</t>
        </is>
      </c>
      <c r="I2545" t="inlineStr">
        <is>
          <t>3107</t>
        </is>
      </c>
      <c r="J254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2545" t="inlineStr">
        <is>
          <t>П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29</t>
        </is>
      </c>
      <c r="B2546" t="inlineStr">
        <is>
          <t>АТ "БАНК АЛЬЯНС"</t>
        </is>
      </c>
      <c r="C2546" t="inlineStr">
        <is>
          <t>приватний</t>
        </is>
      </c>
      <c r="D2546" t="inlineStr">
        <is>
          <t>Активи</t>
        </is>
      </c>
      <c r="E2546" t="inlineStr">
        <is>
          <t>(без привʼязки)</t>
        </is>
      </c>
      <c r="F2546" t="inlineStr">
        <is>
          <t>3</t>
        </is>
      </c>
      <c r="G2546" t="inlineStr">
        <is>
          <t>31</t>
        </is>
      </c>
      <c r="H2546" t="inlineStr">
        <is>
          <t>310</t>
        </is>
      </c>
      <c r="I2546" t="inlineStr">
        <is>
          <t>3108</t>
        </is>
      </c>
      <c r="J2546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K2546" t="inlineStr">
        <is>
          <t>А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29</t>
        </is>
      </c>
      <c r="B2547" t="inlineStr">
        <is>
          <t>АТ "БАНК АЛЬЯНС"</t>
        </is>
      </c>
      <c r="C2547" t="inlineStr">
        <is>
          <t>приватний</t>
        </is>
      </c>
      <c r="D2547" t="inlineStr">
        <is>
          <t>Активи</t>
        </is>
      </c>
      <c r="E2547" t="inlineStr">
        <is>
          <t>(без привʼязки)</t>
        </is>
      </c>
      <c r="F2547" t="inlineStr">
        <is>
          <t>3</t>
        </is>
      </c>
      <c r="G2547" t="inlineStr">
        <is>
          <t>31</t>
        </is>
      </c>
      <c r="H2547" t="inlineStr">
        <is>
          <t>311</t>
        </is>
      </c>
      <c r="I2547" t="inlineStr">
        <is>
          <t>3110</t>
        </is>
      </c>
      <c r="J2547" t="inlineStr">
        <is>
          <t>Боргові державні цінні папери, які обліковуються за справедливою вартістю через інший сукупний дохід</t>
        </is>
      </c>
      <c r="K2547" t="inlineStr">
        <is>
          <t>А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29</t>
        </is>
      </c>
      <c r="B2548" t="inlineStr">
        <is>
          <t>АТ "БАНК АЛЬЯНС"</t>
        </is>
      </c>
      <c r="C2548" t="inlineStr">
        <is>
          <t>приватний</t>
        </is>
      </c>
      <c r="D2548" t="inlineStr">
        <is>
          <t>Активи</t>
        </is>
      </c>
      <c r="E2548" t="inlineStr">
        <is>
          <t>(без привʼязки)</t>
        </is>
      </c>
      <c r="F2548" t="inlineStr">
        <is>
          <t>3</t>
        </is>
      </c>
      <c r="G2548" t="inlineStr">
        <is>
          <t>31</t>
        </is>
      </c>
      <c r="H2548" t="inlineStr">
        <is>
          <t>311</t>
        </is>
      </c>
      <c r="I2548" t="inlineStr">
        <is>
          <t>3112</t>
        </is>
      </c>
      <c r="J2548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K2548" t="inlineStr">
        <is>
          <t>А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29</t>
        </is>
      </c>
      <c r="B2549" t="inlineStr">
        <is>
          <t>АТ "БАНК АЛЬЯНС"</t>
        </is>
      </c>
      <c r="C2549" t="inlineStr">
        <is>
          <t>приватний</t>
        </is>
      </c>
      <c r="D2549" t="inlineStr">
        <is>
          <t>Активи</t>
        </is>
      </c>
      <c r="E2549" t="inlineStr">
        <is>
          <t>(без привʼязки)</t>
        </is>
      </c>
      <c r="F2549" t="inlineStr">
        <is>
          <t>3</t>
        </is>
      </c>
      <c r="G2549" t="inlineStr">
        <is>
          <t>31</t>
        </is>
      </c>
      <c r="H2549" t="inlineStr">
        <is>
          <t>311</t>
        </is>
      </c>
      <c r="I2549" t="inlineStr">
        <is>
          <t>3113</t>
        </is>
      </c>
      <c r="J254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K2549" t="inlineStr">
        <is>
          <t>А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29</t>
        </is>
      </c>
      <c r="B2550" t="inlineStr">
        <is>
          <t>АТ "БАНК АЛЬЯНС"</t>
        </is>
      </c>
      <c r="C2550" t="inlineStr">
        <is>
          <t>приватний</t>
        </is>
      </c>
      <c r="D2550" t="inlineStr">
        <is>
          <t>Активи</t>
        </is>
      </c>
      <c r="E2550" t="inlineStr">
        <is>
          <t>(без привʼязки)</t>
        </is>
      </c>
      <c r="F2550" t="inlineStr">
        <is>
          <t>3</t>
        </is>
      </c>
      <c r="G2550" t="inlineStr">
        <is>
          <t>31</t>
        </is>
      </c>
      <c r="H2550" t="inlineStr">
        <is>
          <t>311</t>
        </is>
      </c>
      <c r="I2550" t="inlineStr">
        <is>
          <t>3114</t>
        </is>
      </c>
      <c r="J2550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K2550" t="inlineStr">
        <is>
          <t>А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29</t>
        </is>
      </c>
      <c r="B2551" t="inlineStr">
        <is>
          <t>АТ "БАНК АЛЬЯНС"</t>
        </is>
      </c>
      <c r="C2551" t="inlineStr">
        <is>
          <t>приватний</t>
        </is>
      </c>
      <c r="D2551" t="inlineStr">
        <is>
          <t>Активи</t>
        </is>
      </c>
      <c r="E2551" t="inlineStr">
        <is>
          <t>(без привʼязки)</t>
        </is>
      </c>
      <c r="F2551" t="inlineStr">
        <is>
          <t>3</t>
        </is>
      </c>
      <c r="G2551" t="inlineStr">
        <is>
          <t>31</t>
        </is>
      </c>
      <c r="H2551" t="inlineStr">
        <is>
          <t>311</t>
        </is>
      </c>
      <c r="I2551" t="inlineStr">
        <is>
          <t>3115</t>
        </is>
      </c>
      <c r="J2551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2551" t="inlineStr">
        <is>
          <t>А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29</t>
        </is>
      </c>
      <c r="B2552" t="inlineStr">
        <is>
          <t>АТ "БАНК АЛЬЯНС"</t>
        </is>
      </c>
      <c r="C2552" t="inlineStr">
        <is>
          <t>приватний</t>
        </is>
      </c>
      <c r="D2552" t="inlineStr">
        <is>
          <t>Активи</t>
        </is>
      </c>
      <c r="E2552" t="inlineStr">
        <is>
          <t>(без привʼязки)</t>
        </is>
      </c>
      <c r="F2552" t="inlineStr">
        <is>
          <t>3</t>
        </is>
      </c>
      <c r="G2552" t="inlineStr">
        <is>
          <t>31</t>
        </is>
      </c>
      <c r="H2552" t="inlineStr">
        <is>
          <t>311</t>
        </is>
      </c>
      <c r="I2552" t="inlineStr">
        <is>
          <t>3115</t>
        </is>
      </c>
      <c r="J2552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2552" t="inlineStr">
        <is>
          <t>П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29</t>
        </is>
      </c>
      <c r="B2553" t="inlineStr">
        <is>
          <t>АТ "БАНК АЛЬЯНС"</t>
        </is>
      </c>
      <c r="C2553" t="inlineStr">
        <is>
          <t>приватний</t>
        </is>
      </c>
      <c r="D2553" t="inlineStr">
        <is>
          <t>Активи</t>
        </is>
      </c>
      <c r="E2553" t="inlineStr">
        <is>
          <t>(без привʼязки)</t>
        </is>
      </c>
      <c r="F2553" t="inlineStr">
        <is>
          <t>3</t>
        </is>
      </c>
      <c r="G2553" t="inlineStr">
        <is>
          <t>31</t>
        </is>
      </c>
      <c r="H2553" t="inlineStr">
        <is>
          <t>311</t>
        </is>
      </c>
      <c r="I2553" t="inlineStr">
        <is>
          <t>3116</t>
        </is>
      </c>
      <c r="J2553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2553" t="inlineStr">
        <is>
          <t>А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29</t>
        </is>
      </c>
      <c r="B2554" t="inlineStr">
        <is>
          <t>АТ "БАНК АЛЬЯНС"</t>
        </is>
      </c>
      <c r="C2554" t="inlineStr">
        <is>
          <t>приватний</t>
        </is>
      </c>
      <c r="D2554" t="inlineStr">
        <is>
          <t>Активи</t>
        </is>
      </c>
      <c r="E2554" t="inlineStr">
        <is>
          <t>(без привʼязки)</t>
        </is>
      </c>
      <c r="F2554" t="inlineStr">
        <is>
          <t>3</t>
        </is>
      </c>
      <c r="G2554" t="inlineStr">
        <is>
          <t>31</t>
        </is>
      </c>
      <c r="H2554" t="inlineStr">
        <is>
          <t>311</t>
        </is>
      </c>
      <c r="I2554" t="inlineStr">
        <is>
          <t>3116</t>
        </is>
      </c>
      <c r="J255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2554" t="inlineStr">
        <is>
          <t>П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29</t>
        </is>
      </c>
      <c r="B2555" t="inlineStr">
        <is>
          <t>АТ "БАНК АЛЬЯНС"</t>
        </is>
      </c>
      <c r="C2555" t="inlineStr">
        <is>
          <t>приватний</t>
        </is>
      </c>
      <c r="D2555" t="inlineStr">
        <is>
          <t>Активи</t>
        </is>
      </c>
      <c r="E2555" t="inlineStr">
        <is>
          <t>(без привʼязки)</t>
        </is>
      </c>
      <c r="F2555" t="inlineStr">
        <is>
          <t>3</t>
        </is>
      </c>
      <c r="G2555" t="inlineStr">
        <is>
          <t>31</t>
        </is>
      </c>
      <c r="H2555" t="inlineStr">
        <is>
          <t>311</t>
        </is>
      </c>
      <c r="I2555" t="inlineStr">
        <is>
          <t>3118</t>
        </is>
      </c>
      <c r="J255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K2555" t="inlineStr">
        <is>
          <t>А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29</t>
        </is>
      </c>
      <c r="B2556" t="inlineStr">
        <is>
          <t>АТ "БАНК АЛЬЯНС"</t>
        </is>
      </c>
      <c r="C2556" t="inlineStr">
        <is>
          <t>приватний</t>
        </is>
      </c>
      <c r="D2556" t="inlineStr">
        <is>
          <t>Активи</t>
        </is>
      </c>
      <c r="E2556" t="inlineStr">
        <is>
          <t>(без привʼязки)</t>
        </is>
      </c>
      <c r="F2556" t="inlineStr">
        <is>
          <t>3</t>
        </is>
      </c>
      <c r="G2556" t="inlineStr">
        <is>
          <t>31</t>
        </is>
      </c>
      <c r="H2556" t="inlineStr">
        <is>
          <t>311</t>
        </is>
      </c>
      <c r="I2556" t="inlineStr">
        <is>
          <t>3119</t>
        </is>
      </c>
      <c r="J2556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K2556" t="inlineStr">
        <is>
          <t>П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29</t>
        </is>
      </c>
      <c r="B2557" t="inlineStr">
        <is>
          <t>АТ "БАНК АЛЬЯНС"</t>
        </is>
      </c>
      <c r="C2557" t="inlineStr">
        <is>
          <t>приватний</t>
        </is>
      </c>
      <c r="D2557" t="inlineStr">
        <is>
          <t>Активи</t>
        </is>
      </c>
      <c r="E2557" t="inlineStr">
        <is>
          <t>(без привʼязки)</t>
        </is>
      </c>
      <c r="F2557" t="inlineStr">
        <is>
          <t>3</t>
        </is>
      </c>
      <c r="G2557" t="inlineStr">
        <is>
          <t>32</t>
        </is>
      </c>
      <c r="H2557" t="inlineStr">
        <is>
          <t>321</t>
        </is>
      </c>
      <c r="I2557" t="inlineStr">
        <is>
          <t>3210</t>
        </is>
      </c>
      <c r="J2557" t="inlineStr">
        <is>
          <t>Боргові державні цінні папери, які обліковуються за амортизованою собівартістю</t>
        </is>
      </c>
      <c r="K2557" t="inlineStr">
        <is>
          <t>А</t>
        </is>
      </c>
      <c r="L2557" t="n">
        <v>1429987.36</v>
      </c>
      <c r="M2557" t="n">
        <v>0</v>
      </c>
      <c r="N2557" t="n">
        <v>1429987.36</v>
      </c>
      <c r="O2557" t="n">
        <v>28013.668</v>
      </c>
      <c r="P2557" t="n">
        <v>0</v>
      </c>
      <c r="Q2557" t="n">
        <v>28013.668</v>
      </c>
      <c r="R2557" t="n">
        <v>2960794.846</v>
      </c>
      <c r="S2557" t="n">
        <v>0</v>
      </c>
      <c r="T2557" t="n">
        <v>2960794.846</v>
      </c>
    </row>
    <row r="2558">
      <c r="A2558" t="inlineStr">
        <is>
          <t>29</t>
        </is>
      </c>
      <c r="B2558" t="inlineStr">
        <is>
          <t>АТ "БАНК АЛЬЯНС"</t>
        </is>
      </c>
      <c r="C2558" t="inlineStr">
        <is>
          <t>приватний</t>
        </is>
      </c>
      <c r="D2558" t="inlineStr">
        <is>
          <t>Активи</t>
        </is>
      </c>
      <c r="E2558" t="inlineStr">
        <is>
          <t>(без привʼязки)</t>
        </is>
      </c>
      <c r="F2558" t="inlineStr">
        <is>
          <t>3</t>
        </is>
      </c>
      <c r="G2558" t="inlineStr">
        <is>
          <t>32</t>
        </is>
      </c>
      <c r="H2558" t="inlineStr">
        <is>
          <t>321</t>
        </is>
      </c>
      <c r="I2558" t="inlineStr">
        <is>
          <t>3211</t>
        </is>
      </c>
      <c r="J2558" t="inlineStr">
        <is>
          <t>Боргові цінні папери органів місцевого самоврядування, які обліковуються за амортизованою собівартістю</t>
        </is>
      </c>
      <c r="K2558" t="inlineStr">
        <is>
          <t>А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29</t>
        </is>
      </c>
      <c r="B2559" t="inlineStr">
        <is>
          <t>АТ "БАНК АЛЬЯНС"</t>
        </is>
      </c>
      <c r="C2559" t="inlineStr">
        <is>
          <t>приватний</t>
        </is>
      </c>
      <c r="D2559" t="inlineStr">
        <is>
          <t>Активи</t>
        </is>
      </c>
      <c r="E2559" t="inlineStr">
        <is>
          <t>(без привʼязки)</t>
        </is>
      </c>
      <c r="F2559" t="inlineStr">
        <is>
          <t>3</t>
        </is>
      </c>
      <c r="G2559" t="inlineStr">
        <is>
          <t>32</t>
        </is>
      </c>
      <c r="H2559" t="inlineStr">
        <is>
          <t>321</t>
        </is>
      </c>
      <c r="I2559" t="inlineStr">
        <is>
          <t>3212</t>
        </is>
      </c>
      <c r="J2559" t="inlineStr">
        <is>
          <t>Боргові цінні папери, випущені банками, які обліковуються за амортизованою собівартістю</t>
        </is>
      </c>
      <c r="K2559" t="inlineStr">
        <is>
          <t>А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29</t>
        </is>
      </c>
      <c r="B2560" t="inlineStr">
        <is>
          <t>АТ "БАНК АЛЬЯНС"</t>
        </is>
      </c>
      <c r="C2560" t="inlineStr">
        <is>
          <t>приватний</t>
        </is>
      </c>
      <c r="D2560" t="inlineStr">
        <is>
          <t>Активи</t>
        </is>
      </c>
      <c r="E2560" t="inlineStr">
        <is>
          <t>(без привʼязки)</t>
        </is>
      </c>
      <c r="F2560" t="inlineStr">
        <is>
          <t>3</t>
        </is>
      </c>
      <c r="G2560" t="inlineStr">
        <is>
          <t>32</t>
        </is>
      </c>
      <c r="H2560" t="inlineStr">
        <is>
          <t>321</t>
        </is>
      </c>
      <c r="I2560" t="inlineStr">
        <is>
          <t>3213</t>
        </is>
      </c>
      <c r="J2560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K2560" t="inlineStr">
        <is>
          <t>А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29</t>
        </is>
      </c>
      <c r="B2561" t="inlineStr">
        <is>
          <t>АТ "БАНК АЛЬЯНС"</t>
        </is>
      </c>
      <c r="C2561" t="inlineStr">
        <is>
          <t>приватний</t>
        </is>
      </c>
      <c r="D2561" t="inlineStr">
        <is>
          <t>Активи</t>
        </is>
      </c>
      <c r="E2561" t="inlineStr">
        <is>
          <t>(без привʼязки)</t>
        </is>
      </c>
      <c r="F2561" t="inlineStr">
        <is>
          <t>3</t>
        </is>
      </c>
      <c r="G2561" t="inlineStr">
        <is>
          <t>32</t>
        </is>
      </c>
      <c r="H2561" t="inlineStr">
        <is>
          <t>321</t>
        </is>
      </c>
      <c r="I2561" t="inlineStr">
        <is>
          <t>3214</t>
        </is>
      </c>
      <c r="J2561" t="inlineStr">
        <is>
          <t>Боргові цінні папери нефінансових підприємств, які обліковуються за амортизованою собівартістю</t>
        </is>
      </c>
      <c r="K2561" t="inlineStr">
        <is>
          <t>А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27348.068</v>
      </c>
      <c r="S2561" t="n">
        <v>27348.068</v>
      </c>
      <c r="T2561" t="n">
        <v>0</v>
      </c>
    </row>
    <row r="2562">
      <c r="A2562" t="inlineStr">
        <is>
          <t>29</t>
        </is>
      </c>
      <c r="B2562" t="inlineStr">
        <is>
          <t>АТ "БАНК АЛЬЯНС"</t>
        </is>
      </c>
      <c r="C2562" t="inlineStr">
        <is>
          <t>приватний</t>
        </is>
      </c>
      <c r="D2562" t="inlineStr">
        <is>
          <t>Активи</t>
        </is>
      </c>
      <c r="E2562" t="inlineStr">
        <is>
          <t>(без привʼязки)</t>
        </is>
      </c>
      <c r="F2562" t="inlineStr">
        <is>
          <t>3</t>
        </is>
      </c>
      <c r="G2562" t="inlineStr">
        <is>
          <t>32</t>
        </is>
      </c>
      <c r="H2562" t="inlineStr">
        <is>
          <t>321</t>
        </is>
      </c>
      <c r="I2562" t="inlineStr">
        <is>
          <t>3216</t>
        </is>
      </c>
      <c r="J2562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2562" t="inlineStr">
        <is>
          <t>А</t>
        </is>
      </c>
      <c r="L2562" t="n">
        <v>78425.40037</v>
      </c>
      <c r="M2562" t="n">
        <v>0</v>
      </c>
      <c r="N2562" t="n">
        <v>78425.40037</v>
      </c>
      <c r="O2562" t="n">
        <v>5125.46057</v>
      </c>
      <c r="P2562" t="n">
        <v>0</v>
      </c>
      <c r="Q2562" t="n">
        <v>5125.46057</v>
      </c>
      <c r="R2562" t="n">
        <v>184121.47753</v>
      </c>
      <c r="S2562" t="n">
        <v>0</v>
      </c>
      <c r="T2562" t="n">
        <v>184121.47753</v>
      </c>
    </row>
    <row r="2563">
      <c r="A2563" t="inlineStr">
        <is>
          <t>29</t>
        </is>
      </c>
      <c r="B2563" t="inlineStr">
        <is>
          <t>АТ "БАНК АЛЬЯНС"</t>
        </is>
      </c>
      <c r="C2563" t="inlineStr">
        <is>
          <t>приватний</t>
        </is>
      </c>
      <c r="D2563" t="inlineStr">
        <is>
          <t>Активи</t>
        </is>
      </c>
      <c r="E2563" t="inlineStr">
        <is>
          <t>(без привʼязки)</t>
        </is>
      </c>
      <c r="F2563" t="inlineStr">
        <is>
          <t>3</t>
        </is>
      </c>
      <c r="G2563" t="inlineStr">
        <is>
          <t>32</t>
        </is>
      </c>
      <c r="H2563" t="inlineStr">
        <is>
          <t>321</t>
        </is>
      </c>
      <c r="I2563" t="inlineStr">
        <is>
          <t>3216</t>
        </is>
      </c>
      <c r="J2563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2563" t="inlineStr">
        <is>
          <t>П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-336.10741</v>
      </c>
      <c r="S2563" t="n">
        <v>0</v>
      </c>
      <c r="T2563" t="n">
        <v>-336.10741</v>
      </c>
    </row>
    <row r="2564">
      <c r="A2564" t="inlineStr">
        <is>
          <t>29</t>
        </is>
      </c>
      <c r="B2564" t="inlineStr">
        <is>
          <t>АТ "БАНК АЛЬЯНС"</t>
        </is>
      </c>
      <c r="C2564" t="inlineStr">
        <is>
          <t>приватний</t>
        </is>
      </c>
      <c r="D2564" t="inlineStr">
        <is>
          <t>Активи</t>
        </is>
      </c>
      <c r="E2564" t="inlineStr">
        <is>
          <t>(без привʼязки)</t>
        </is>
      </c>
      <c r="F2564" t="inlineStr">
        <is>
          <t>3</t>
        </is>
      </c>
      <c r="G2564" t="inlineStr">
        <is>
          <t>32</t>
        </is>
      </c>
      <c r="H2564" t="inlineStr">
        <is>
          <t>321</t>
        </is>
      </c>
      <c r="I2564" t="inlineStr">
        <is>
          <t>3218</t>
        </is>
      </c>
      <c r="J2564" t="inlineStr">
        <is>
          <t>Нараховані доходи за борговими цінними паперами, які обліковуються за амортизованою собівартістю</t>
        </is>
      </c>
      <c r="K2564" t="inlineStr">
        <is>
          <t>А</t>
        </is>
      </c>
      <c r="L2564" t="n">
        <v>23267.34791</v>
      </c>
      <c r="M2564" t="n">
        <v>0</v>
      </c>
      <c r="N2564" t="n">
        <v>23267.34791</v>
      </c>
      <c r="O2564" t="n">
        <v>47542.01007</v>
      </c>
      <c r="P2564" t="n">
        <v>0</v>
      </c>
      <c r="Q2564" t="n">
        <v>47542.01007</v>
      </c>
      <c r="R2564" t="n">
        <v>18943.64876</v>
      </c>
      <c r="S2564" t="n">
        <v>0</v>
      </c>
      <c r="T2564" t="n">
        <v>18943.64876</v>
      </c>
    </row>
    <row r="2565">
      <c r="A2565" t="inlineStr">
        <is>
          <t>29</t>
        </is>
      </c>
      <c r="B2565" t="inlineStr">
        <is>
          <t>АТ "БАНК АЛЬЯНС"</t>
        </is>
      </c>
      <c r="C2565" t="inlineStr">
        <is>
          <t>приватний</t>
        </is>
      </c>
      <c r="D2565" t="inlineStr">
        <is>
          <t>Активи</t>
        </is>
      </c>
      <c r="E2565" t="inlineStr">
        <is>
          <t>(без привʼязки)</t>
        </is>
      </c>
      <c r="F2565" t="inlineStr">
        <is>
          <t>3</t>
        </is>
      </c>
      <c r="G2565" t="inlineStr">
        <is>
          <t>32</t>
        </is>
      </c>
      <c r="H2565" t="inlineStr">
        <is>
          <t>321</t>
        </is>
      </c>
      <c r="I2565" t="inlineStr">
        <is>
          <t>3219</t>
        </is>
      </c>
      <c r="J2565" t="inlineStr">
        <is>
          <t>Резерв за борговими цінними паперами, які обліковуються за амортизованою собівартістю</t>
        </is>
      </c>
      <c r="K2565" t="inlineStr">
        <is>
          <t>П</t>
        </is>
      </c>
      <c r="L2565" t="n">
        <v>489.30132</v>
      </c>
      <c r="M2565" t="n">
        <v>0</v>
      </c>
      <c r="N2565" t="n">
        <v>489.30132</v>
      </c>
      <c r="O2565" t="n">
        <v>902.61009</v>
      </c>
      <c r="P2565" t="n">
        <v>0</v>
      </c>
      <c r="Q2565" t="n">
        <v>902.61009</v>
      </c>
      <c r="R2565" t="n">
        <v>-28241.98859</v>
      </c>
      <c r="S2565" t="n">
        <v>-27348.068</v>
      </c>
      <c r="T2565" t="n">
        <v>-893.9205899999999</v>
      </c>
    </row>
    <row r="2566">
      <c r="A2566" t="inlineStr">
        <is>
          <t>29</t>
        </is>
      </c>
      <c r="B2566" t="inlineStr">
        <is>
          <t>АТ "БАНК АЛЬЯНС"</t>
        </is>
      </c>
      <c r="C2566" t="inlineStr">
        <is>
          <t>приватний</t>
        </is>
      </c>
      <c r="D2566" t="inlineStr">
        <is>
          <t>Активи</t>
        </is>
      </c>
      <c r="E2566" t="inlineStr">
        <is>
          <t>(без привʼязки)</t>
        </is>
      </c>
      <c r="F2566" t="inlineStr">
        <is>
          <t>3</t>
        </is>
      </c>
      <c r="G2566" t="inlineStr">
        <is>
          <t>34</t>
        </is>
      </c>
      <c r="H2566" t="inlineStr">
        <is>
          <t>340</t>
        </is>
      </c>
      <c r="I2566" t="inlineStr">
        <is>
          <t>3400</t>
        </is>
      </c>
      <c r="J2566" t="inlineStr">
        <is>
          <t>Запаси на складі</t>
        </is>
      </c>
      <c r="K2566" t="inlineStr">
        <is>
          <t>А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29</t>
        </is>
      </c>
      <c r="B2567" t="inlineStr">
        <is>
          <t>АТ "БАНК АЛЬЯНС"</t>
        </is>
      </c>
      <c r="C2567" t="inlineStr">
        <is>
          <t>приватний</t>
        </is>
      </c>
      <c r="D2567" t="inlineStr">
        <is>
          <t>Активи</t>
        </is>
      </c>
      <c r="E2567" t="inlineStr">
        <is>
          <t>(без привʼязки)</t>
        </is>
      </c>
      <c r="F2567" t="inlineStr">
        <is>
          <t>3</t>
        </is>
      </c>
      <c r="G2567" t="inlineStr">
        <is>
          <t>34</t>
        </is>
      </c>
      <c r="H2567" t="inlineStr">
        <is>
          <t>340</t>
        </is>
      </c>
      <c r="I2567" t="inlineStr">
        <is>
          <t>3402</t>
        </is>
      </c>
      <c r="J2567" t="inlineStr">
        <is>
          <t>Запаси в підзвітних осіб</t>
        </is>
      </c>
      <c r="K2567" t="inlineStr">
        <is>
          <t>А</t>
        </is>
      </c>
      <c r="L2567" t="n">
        <v>722.7619999999999</v>
      </c>
      <c r="M2567" t="n">
        <v>722.7619999999999</v>
      </c>
      <c r="N2567" t="n">
        <v>0</v>
      </c>
      <c r="O2567" t="n">
        <v>725.01315</v>
      </c>
      <c r="P2567" t="n">
        <v>725.01315</v>
      </c>
      <c r="Q2567" t="n">
        <v>0</v>
      </c>
      <c r="R2567" t="n">
        <v>150.47075</v>
      </c>
      <c r="S2567" t="n">
        <v>150.47075</v>
      </c>
      <c r="T2567" t="n">
        <v>0</v>
      </c>
    </row>
    <row r="2568">
      <c r="A2568" t="inlineStr">
        <is>
          <t>29</t>
        </is>
      </c>
      <c r="B2568" t="inlineStr">
        <is>
          <t>АТ "БАНК АЛЬЯНС"</t>
        </is>
      </c>
      <c r="C2568" t="inlineStr">
        <is>
          <t>приватний</t>
        </is>
      </c>
      <c r="D2568" t="inlineStr">
        <is>
          <t>Активи</t>
        </is>
      </c>
      <c r="E2568" t="inlineStr">
        <is>
          <t>(без привʼязки)</t>
        </is>
      </c>
      <c r="F2568" t="inlineStr">
        <is>
          <t>3</t>
        </is>
      </c>
      <c r="G2568" t="inlineStr">
        <is>
          <t>34</t>
        </is>
      </c>
      <c r="H2568" t="inlineStr">
        <is>
          <t>340</t>
        </is>
      </c>
      <c r="I2568" t="inlineStr">
        <is>
          <t>3403</t>
        </is>
      </c>
      <c r="J2568" t="inlineStr">
        <is>
          <t>Дорогоцінні метали в банку</t>
        </is>
      </c>
      <c r="K2568" t="inlineStr">
        <is>
          <t>А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29</t>
        </is>
      </c>
      <c r="B2569" t="inlineStr">
        <is>
          <t>АТ "БАНК АЛЬЯНС"</t>
        </is>
      </c>
      <c r="C2569" t="inlineStr">
        <is>
          <t>приватний</t>
        </is>
      </c>
      <c r="D2569" t="inlineStr">
        <is>
          <t>Активи</t>
        </is>
      </c>
      <c r="E2569" t="inlineStr">
        <is>
          <t>(без привʼязки)</t>
        </is>
      </c>
      <c r="F2569" t="inlineStr">
        <is>
          <t>3</t>
        </is>
      </c>
      <c r="G2569" t="inlineStr">
        <is>
          <t>34</t>
        </is>
      </c>
      <c r="H2569" t="inlineStr">
        <is>
          <t>340</t>
        </is>
      </c>
      <c r="I2569" t="inlineStr">
        <is>
          <t>3408</t>
        </is>
      </c>
      <c r="J2569" t="inlineStr">
        <is>
          <t>Необоротні активи, утримувані для продажу</t>
        </is>
      </c>
      <c r="K2569" t="inlineStr">
        <is>
          <t>А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35330.014</v>
      </c>
      <c r="S2569" t="n">
        <v>35330.014</v>
      </c>
      <c r="T2569" t="n">
        <v>0</v>
      </c>
    </row>
    <row r="2570">
      <c r="A2570" t="inlineStr">
        <is>
          <t>29</t>
        </is>
      </c>
      <c r="B2570" t="inlineStr">
        <is>
          <t>АТ "БАНК АЛЬЯНС"</t>
        </is>
      </c>
      <c r="C2570" t="inlineStr">
        <is>
          <t>приватний</t>
        </is>
      </c>
      <c r="D2570" t="inlineStr">
        <is>
          <t>Активи</t>
        </is>
      </c>
      <c r="E2570" t="inlineStr">
        <is>
          <t>(без привʼязки)</t>
        </is>
      </c>
      <c r="F2570" t="inlineStr">
        <is>
          <t>3</t>
        </is>
      </c>
      <c r="G2570" t="inlineStr">
        <is>
          <t>34</t>
        </is>
      </c>
      <c r="H2570" t="inlineStr">
        <is>
          <t>340</t>
        </is>
      </c>
      <c r="I2570" t="inlineStr">
        <is>
          <t>3409</t>
        </is>
      </c>
      <c r="J2570" t="inlineStr">
        <is>
          <t>Майно, що перейшло у власність банку як заставодержателя</t>
        </is>
      </c>
      <c r="K2570" t="inlineStr">
        <is>
          <t>А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29</t>
        </is>
      </c>
      <c r="B2571" t="inlineStr">
        <is>
          <t>АТ "БАНК АЛЬЯНС"</t>
        </is>
      </c>
      <c r="C2571" t="inlineStr">
        <is>
          <t>приватний</t>
        </is>
      </c>
      <c r="D2571" t="inlineStr">
        <is>
          <t>Активи</t>
        </is>
      </c>
      <c r="E2571" t="inlineStr">
        <is>
          <t>(без привʼязки)</t>
        </is>
      </c>
      <c r="F2571" t="inlineStr">
        <is>
          <t>3</t>
        </is>
      </c>
      <c r="G2571" t="inlineStr">
        <is>
          <t>34</t>
        </is>
      </c>
      <c r="H2571" t="inlineStr">
        <is>
          <t>342</t>
        </is>
      </c>
      <c r="I2571" t="inlineStr">
        <is>
          <t>3423</t>
        </is>
      </c>
      <c r="J2571" t="inlineStr">
        <is>
          <t>Інвестиції в дочірні небанківські фінансові установи, що утримуються з метою продажу</t>
        </is>
      </c>
      <c r="K2571" t="inlineStr">
        <is>
          <t>А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29</t>
        </is>
      </c>
      <c r="B2572" t="inlineStr">
        <is>
          <t>АТ "БАНК АЛЬЯНС"</t>
        </is>
      </c>
      <c r="C2572" t="inlineStr">
        <is>
          <t>приватний</t>
        </is>
      </c>
      <c r="D2572" t="inlineStr">
        <is>
          <t>Активи</t>
        </is>
      </c>
      <c r="E2572" t="inlineStr">
        <is>
          <t>(без привʼязки)</t>
        </is>
      </c>
      <c r="F2572" t="inlineStr">
        <is>
          <t>3</t>
        </is>
      </c>
      <c r="G2572" t="inlineStr">
        <is>
          <t>34</t>
        </is>
      </c>
      <c r="H2572" t="inlineStr">
        <is>
          <t>342</t>
        </is>
      </c>
      <c r="I2572" t="inlineStr">
        <is>
          <t>3425</t>
        </is>
      </c>
      <c r="J2572" t="inlineStr">
        <is>
          <t>Інвестиції в інші дочірні компанії, що утримуються з метою продажу</t>
        </is>
      </c>
      <c r="K2572" t="inlineStr">
        <is>
          <t>А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29</t>
        </is>
      </c>
      <c r="B2573" t="inlineStr">
        <is>
          <t>АТ "БАНК АЛЬЯНС"</t>
        </is>
      </c>
      <c r="C2573" t="inlineStr">
        <is>
          <t>приватний</t>
        </is>
      </c>
      <c r="D2573" t="inlineStr">
        <is>
          <t>Активи</t>
        </is>
      </c>
      <c r="E2573" t="inlineStr">
        <is>
          <t>(без привʼязки)</t>
        </is>
      </c>
      <c r="F2573" t="inlineStr">
        <is>
          <t>3</t>
        </is>
      </c>
      <c r="G2573" t="inlineStr">
        <is>
          <t>35</t>
        </is>
      </c>
      <c r="H2573" t="inlineStr">
        <is>
          <t>350</t>
        </is>
      </c>
      <c r="I2573" t="inlineStr">
        <is>
          <t>3500</t>
        </is>
      </c>
      <c r="J2573" t="inlineStr">
        <is>
          <t>Витрати майбутніх періодів</t>
        </is>
      </c>
      <c r="K2573" t="inlineStr">
        <is>
          <t>А</t>
        </is>
      </c>
      <c r="L2573" t="n">
        <v>13431.42459</v>
      </c>
      <c r="M2573" t="n">
        <v>13431.42459</v>
      </c>
      <c r="N2573" t="n">
        <v>0</v>
      </c>
      <c r="O2573" t="n">
        <v>42762.403</v>
      </c>
      <c r="P2573" t="n">
        <v>42762.403</v>
      </c>
      <c r="Q2573" t="n">
        <v>0</v>
      </c>
      <c r="R2573" t="n">
        <v>296634.61754</v>
      </c>
      <c r="S2573" t="n">
        <v>296634.61754</v>
      </c>
      <c r="T2573" t="n">
        <v>0</v>
      </c>
    </row>
    <row r="2574">
      <c r="A2574" t="inlineStr">
        <is>
          <t>29</t>
        </is>
      </c>
      <c r="B2574" t="inlineStr">
        <is>
          <t>АТ "БАНК АЛЬЯНС"</t>
        </is>
      </c>
      <c r="C2574" t="inlineStr">
        <is>
          <t>приватний</t>
        </is>
      </c>
      <c r="D2574" t="inlineStr">
        <is>
          <t>Активи</t>
        </is>
      </c>
      <c r="E2574" t="inlineStr">
        <is>
          <t>(без привʼязки)</t>
        </is>
      </c>
      <c r="F2574" t="inlineStr">
        <is>
          <t>3</t>
        </is>
      </c>
      <c r="G2574" t="inlineStr">
        <is>
          <t>35</t>
        </is>
      </c>
      <c r="H2574" t="inlineStr">
        <is>
          <t>351</t>
        </is>
      </c>
      <c r="I2574" t="inlineStr">
        <is>
          <t>3510</t>
        </is>
      </c>
      <c r="J2574" t="inlineStr">
        <is>
          <t>Дебіторська заборгованість з придбання активів</t>
        </is>
      </c>
      <c r="K2574" t="inlineStr">
        <is>
          <t>А</t>
        </is>
      </c>
      <c r="L2574" t="n">
        <v>4197.25908</v>
      </c>
      <c r="M2574" t="n">
        <v>4197.25908</v>
      </c>
      <c r="N2574" t="n">
        <v>0</v>
      </c>
      <c r="O2574" t="n">
        <v>8282.912420000001</v>
      </c>
      <c r="P2574" t="n">
        <v>8282.912420000001</v>
      </c>
      <c r="Q2574" t="n">
        <v>0</v>
      </c>
      <c r="R2574" t="n">
        <v>4685.16054</v>
      </c>
      <c r="S2574" t="n">
        <v>4685.16054</v>
      </c>
      <c r="T2574" t="n">
        <v>0</v>
      </c>
    </row>
    <row r="2575">
      <c r="A2575" t="inlineStr">
        <is>
          <t>29</t>
        </is>
      </c>
      <c r="B2575" t="inlineStr">
        <is>
          <t>АТ "БАНК АЛЬЯНС"</t>
        </is>
      </c>
      <c r="C2575" t="inlineStr">
        <is>
          <t>приватний</t>
        </is>
      </c>
      <c r="D2575" t="inlineStr">
        <is>
          <t>Активи</t>
        </is>
      </c>
      <c r="E2575" t="inlineStr">
        <is>
          <t>(без привʼязки)</t>
        </is>
      </c>
      <c r="F2575" t="inlineStr">
        <is>
          <t>3</t>
        </is>
      </c>
      <c r="G2575" t="inlineStr">
        <is>
          <t>35</t>
        </is>
      </c>
      <c r="H2575" t="inlineStr">
        <is>
          <t>351</t>
        </is>
      </c>
      <c r="I2575" t="inlineStr">
        <is>
          <t>3511</t>
        </is>
      </c>
      <c r="J2575" t="inlineStr">
        <is>
          <t xml:space="preserve">Договірний актив </t>
        </is>
      </c>
      <c r="K2575" t="inlineStr">
        <is>
          <t>А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29</t>
        </is>
      </c>
      <c r="B2576" t="inlineStr">
        <is>
          <t>АТ "БАНК АЛЬЯНС"</t>
        </is>
      </c>
      <c r="C2576" t="inlineStr">
        <is>
          <t>приватний</t>
        </is>
      </c>
      <c r="D2576" t="inlineStr">
        <is>
          <t>Активи</t>
        </is>
      </c>
      <c r="E2576" t="inlineStr">
        <is>
          <t>(без привʼязки)</t>
        </is>
      </c>
      <c r="F2576" t="inlineStr">
        <is>
          <t>3</t>
        </is>
      </c>
      <c r="G2576" t="inlineStr">
        <is>
          <t>35</t>
        </is>
      </c>
      <c r="H2576" t="inlineStr">
        <is>
          <t>351</t>
        </is>
      </c>
      <c r="I2576" t="inlineStr">
        <is>
          <t>3519</t>
        </is>
      </c>
      <c r="J2576" t="inlineStr">
        <is>
          <t>Дебіторська заборгованість за послуги</t>
        </is>
      </c>
      <c r="K2576" t="inlineStr">
        <is>
          <t>А</t>
        </is>
      </c>
      <c r="L2576" t="n">
        <v>30151.5301</v>
      </c>
      <c r="M2576" t="n">
        <v>30151.5301</v>
      </c>
      <c r="N2576" t="n">
        <v>0</v>
      </c>
      <c r="O2576" t="n">
        <v>27654.57559</v>
      </c>
      <c r="P2576" t="n">
        <v>27654.57559</v>
      </c>
      <c r="Q2576" t="n">
        <v>0</v>
      </c>
      <c r="R2576" t="n">
        <v>378848.03021</v>
      </c>
      <c r="S2576" t="n">
        <v>378848.03021</v>
      </c>
      <c r="T2576" t="n">
        <v>0</v>
      </c>
    </row>
    <row r="2577">
      <c r="A2577" t="inlineStr">
        <is>
          <t>29</t>
        </is>
      </c>
      <c r="B2577" t="inlineStr">
        <is>
          <t>АТ "БАНК АЛЬЯНС"</t>
        </is>
      </c>
      <c r="C2577" t="inlineStr">
        <is>
          <t>приватний</t>
        </is>
      </c>
      <c r="D2577" t="inlineStr">
        <is>
          <t>Активи</t>
        </is>
      </c>
      <c r="E2577" t="inlineStr">
        <is>
          <t>(без привʼязки)</t>
        </is>
      </c>
      <c r="F2577" t="inlineStr">
        <is>
          <t>3</t>
        </is>
      </c>
      <c r="G2577" t="inlineStr">
        <is>
          <t>35</t>
        </is>
      </c>
      <c r="H2577" t="inlineStr">
        <is>
          <t>352</t>
        </is>
      </c>
      <c r="I2577" t="inlineStr">
        <is>
          <t>3520</t>
        </is>
      </c>
      <c r="J2577" t="inlineStr">
        <is>
          <t>Дебіторська заборгованість за податком на прибуток</t>
        </is>
      </c>
      <c r="K2577" t="inlineStr">
        <is>
          <t>А</t>
        </is>
      </c>
      <c r="L2577" t="n">
        <v>159.343</v>
      </c>
      <c r="M2577" t="n">
        <v>159.343</v>
      </c>
      <c r="N2577" t="n">
        <v>0</v>
      </c>
      <c r="O2577" t="n">
        <v>1777.404</v>
      </c>
      <c r="P2577" t="n">
        <v>1777.404</v>
      </c>
      <c r="Q2577" t="n">
        <v>0</v>
      </c>
      <c r="R2577" t="n">
        <v>323.46962</v>
      </c>
      <c r="S2577" t="n">
        <v>323.46962</v>
      </c>
      <c r="T2577" t="n">
        <v>0</v>
      </c>
    </row>
    <row r="2578">
      <c r="A2578" t="inlineStr">
        <is>
          <t>29</t>
        </is>
      </c>
      <c r="B2578" t="inlineStr">
        <is>
          <t>АТ "БАНК АЛЬЯНС"</t>
        </is>
      </c>
      <c r="C2578" t="inlineStr">
        <is>
          <t>приватний</t>
        </is>
      </c>
      <c r="D2578" t="inlineStr">
        <is>
          <t>Активи</t>
        </is>
      </c>
      <c r="E2578" t="inlineStr">
        <is>
          <t>(без привʼязки)</t>
        </is>
      </c>
      <c r="F2578" t="inlineStr">
        <is>
          <t>3</t>
        </is>
      </c>
      <c r="G2578" t="inlineStr">
        <is>
          <t>35</t>
        </is>
      </c>
      <c r="H2578" t="inlineStr">
        <is>
          <t>352</t>
        </is>
      </c>
      <c r="I2578" t="inlineStr">
        <is>
          <t>3521</t>
        </is>
      </c>
      <c r="J2578" t="inlineStr">
        <is>
          <t>Відстрочений податковий актив</t>
        </is>
      </c>
      <c r="K2578" t="inlineStr">
        <is>
          <t>А</t>
        </is>
      </c>
      <c r="L2578" t="n">
        <v>25866.91817</v>
      </c>
      <c r="M2578" t="n">
        <v>25866.91817</v>
      </c>
      <c r="N2578" t="n">
        <v>0</v>
      </c>
      <c r="O2578" t="n">
        <v>0</v>
      </c>
      <c r="P2578" t="n">
        <v>0</v>
      </c>
      <c r="Q2578" t="n">
        <v>0</v>
      </c>
      <c r="R2578" t="n">
        <v>52412.7203</v>
      </c>
      <c r="S2578" t="n">
        <v>52412.7203</v>
      </c>
      <c r="T2578" t="n">
        <v>0</v>
      </c>
    </row>
    <row r="2579">
      <c r="A2579" t="inlineStr">
        <is>
          <t>29</t>
        </is>
      </c>
      <c r="B2579" t="inlineStr">
        <is>
          <t>АТ "БАНК АЛЬЯНС"</t>
        </is>
      </c>
      <c r="C2579" t="inlineStr">
        <is>
          <t>приватний</t>
        </is>
      </c>
      <c r="D2579" t="inlineStr">
        <is>
          <t>Активи</t>
        </is>
      </c>
      <c r="E2579" t="inlineStr">
        <is>
          <t>(без привʼязки)</t>
        </is>
      </c>
      <c r="F2579" t="inlineStr">
        <is>
          <t>3</t>
        </is>
      </c>
      <c r="G2579" t="inlineStr">
        <is>
          <t>35</t>
        </is>
      </c>
      <c r="H2579" t="inlineStr">
        <is>
          <t>352</t>
        </is>
      </c>
      <c r="I2579" t="inlineStr">
        <is>
          <t>3522</t>
        </is>
      </c>
      <c r="J2579" t="inlineStr">
        <is>
          <t>Дебіторська заборгованість за податками та обов'язковими платежами, крім податку на прибуток</t>
        </is>
      </c>
      <c r="K2579" t="inlineStr">
        <is>
          <t>А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29</t>
        </is>
      </c>
      <c r="B2580" t="inlineStr">
        <is>
          <t>АТ "БАНК АЛЬЯНС"</t>
        </is>
      </c>
      <c r="C2580" t="inlineStr">
        <is>
          <t>приватний</t>
        </is>
      </c>
      <c r="D2580" t="inlineStr">
        <is>
          <t>Активи</t>
        </is>
      </c>
      <c r="E2580" t="inlineStr">
        <is>
          <t>(без привʼязки)</t>
        </is>
      </c>
      <c r="F2580" t="inlineStr">
        <is>
          <t>3</t>
        </is>
      </c>
      <c r="G2580" t="inlineStr">
        <is>
          <t>35</t>
        </is>
      </c>
      <c r="H2580" t="inlineStr">
        <is>
          <t>354</t>
        </is>
      </c>
      <c r="I2580" t="inlineStr">
        <is>
          <t>3540</t>
        </is>
      </c>
      <c r="J2580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K2580" t="inlineStr">
        <is>
          <t>А</t>
        </is>
      </c>
      <c r="L2580" t="n">
        <v>122544625.35166</v>
      </c>
      <c r="M2580" t="n">
        <v>16677143.6628</v>
      </c>
      <c r="N2580" t="n">
        <v>105867481.68886</v>
      </c>
      <c r="O2580" t="n">
        <v>122549449.27834</v>
      </c>
      <c r="P2580" t="n">
        <v>16681967.58948</v>
      </c>
      <c r="Q2580" t="n">
        <v>105867481.68886</v>
      </c>
      <c r="R2580" t="n">
        <v>83611.0114</v>
      </c>
      <c r="S2580" t="n">
        <v>774.6565000000001</v>
      </c>
      <c r="T2580" t="n">
        <v>82836.35490000001</v>
      </c>
    </row>
    <row r="2581">
      <c r="A2581" t="inlineStr">
        <is>
          <t>29</t>
        </is>
      </c>
      <c r="B2581" t="inlineStr">
        <is>
          <t>АТ "БАНК АЛЬЯНС"</t>
        </is>
      </c>
      <c r="C2581" t="inlineStr">
        <is>
          <t>приватний</t>
        </is>
      </c>
      <c r="D2581" t="inlineStr">
        <is>
          <t>Активи</t>
        </is>
      </c>
      <c r="E2581" t="inlineStr">
        <is>
          <t>(без привʼязки)</t>
        </is>
      </c>
      <c r="F2581" t="inlineStr">
        <is>
          <t>3</t>
        </is>
      </c>
      <c r="G2581" t="inlineStr">
        <is>
          <t>35</t>
        </is>
      </c>
      <c r="H2581" t="inlineStr">
        <is>
          <t>354</t>
        </is>
      </c>
      <c r="I2581" t="inlineStr">
        <is>
          <t>3541</t>
        </is>
      </c>
      <c r="J2581" t="inlineStr">
        <is>
          <t>Дебіторська заборгованість за розрахунками за цінними паперами для банку</t>
        </is>
      </c>
      <c r="K2581" t="inlineStr">
        <is>
          <t>А</t>
        </is>
      </c>
      <c r="L2581" t="n">
        <v>1479690.70824</v>
      </c>
      <c r="M2581" t="n">
        <v>0</v>
      </c>
      <c r="N2581" t="n">
        <v>1479690.70824</v>
      </c>
      <c r="O2581" t="n">
        <v>1479690.70824</v>
      </c>
      <c r="P2581" t="n">
        <v>0</v>
      </c>
      <c r="Q2581" t="n">
        <v>1479690.70824</v>
      </c>
      <c r="R2581" t="n">
        <v>0</v>
      </c>
      <c r="S2581" t="n">
        <v>0</v>
      </c>
      <c r="T2581" t="n">
        <v>0</v>
      </c>
    </row>
    <row r="2582">
      <c r="A2582" t="inlineStr">
        <is>
          <t>29</t>
        </is>
      </c>
      <c r="B2582" t="inlineStr">
        <is>
          <t>АТ "БАНК АЛЬЯНС"</t>
        </is>
      </c>
      <c r="C2582" t="inlineStr">
        <is>
          <t>приватний</t>
        </is>
      </c>
      <c r="D2582" t="inlineStr">
        <is>
          <t>Активи</t>
        </is>
      </c>
      <c r="E2582" t="inlineStr">
        <is>
          <t>(без привʼязки)</t>
        </is>
      </c>
      <c r="F2582" t="inlineStr">
        <is>
          <t>3</t>
        </is>
      </c>
      <c r="G2582" t="inlineStr">
        <is>
          <t>35</t>
        </is>
      </c>
      <c r="H2582" t="inlineStr">
        <is>
          <t>354</t>
        </is>
      </c>
      <c r="I2582" t="inlineStr">
        <is>
          <t>3542</t>
        </is>
      </c>
      <c r="J2582" t="inlineStr">
        <is>
          <t>Дебіторська заборгованість за кредитними операціями</t>
        </is>
      </c>
      <c r="K2582" t="inlineStr">
        <is>
          <t>А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29</t>
        </is>
      </c>
      <c r="B2583" t="inlineStr">
        <is>
          <t>АТ "БАНК АЛЬЯНС"</t>
        </is>
      </c>
      <c r="C2583" t="inlineStr">
        <is>
          <t>приватний</t>
        </is>
      </c>
      <c r="D2583" t="inlineStr">
        <is>
          <t>Активи</t>
        </is>
      </c>
      <c r="E2583" t="inlineStr">
        <is>
          <t>(без привʼязки)</t>
        </is>
      </c>
      <c r="F2583" t="inlineStr">
        <is>
          <t>3</t>
        </is>
      </c>
      <c r="G2583" t="inlineStr">
        <is>
          <t>35</t>
        </is>
      </c>
      <c r="H2583" t="inlineStr">
        <is>
          <t>354</t>
        </is>
      </c>
      <c r="I2583" t="inlineStr">
        <is>
          <t>3548</t>
        </is>
      </c>
      <c r="J2583" t="inlineStr">
        <is>
          <t>Дебіторська заборгованість за операціями з іншими фінансовими інструментами</t>
        </is>
      </c>
      <c r="K2583" t="inlineStr">
        <is>
          <t>А</t>
        </is>
      </c>
      <c r="L2583" t="n">
        <v>36379.98326</v>
      </c>
      <c r="M2583" t="n">
        <v>36379.98326</v>
      </c>
      <c r="N2583" t="n">
        <v>0</v>
      </c>
      <c r="O2583" t="n">
        <v>2444.44253</v>
      </c>
      <c r="P2583" t="n">
        <v>2444.44253</v>
      </c>
      <c r="Q2583" t="n">
        <v>0</v>
      </c>
      <c r="R2583" t="n">
        <v>1039787.25738</v>
      </c>
      <c r="S2583" t="n">
        <v>1039787.25738</v>
      </c>
      <c r="T2583" t="n">
        <v>0</v>
      </c>
    </row>
    <row r="2584">
      <c r="A2584" t="inlineStr">
        <is>
          <t>29</t>
        </is>
      </c>
      <c r="B2584" t="inlineStr">
        <is>
          <t>АТ "БАНК АЛЬЯНС"</t>
        </is>
      </c>
      <c r="C2584" t="inlineStr">
        <is>
          <t>приватний</t>
        </is>
      </c>
      <c r="D2584" t="inlineStr">
        <is>
          <t>Активи</t>
        </is>
      </c>
      <c r="E2584" t="inlineStr">
        <is>
          <t>(без привʼязки)</t>
        </is>
      </c>
      <c r="F2584" t="inlineStr">
        <is>
          <t>3</t>
        </is>
      </c>
      <c r="G2584" t="inlineStr">
        <is>
          <t>35</t>
        </is>
      </c>
      <c r="H2584" t="inlineStr">
        <is>
          <t>355</t>
        </is>
      </c>
      <c r="I2584" t="inlineStr">
        <is>
          <t>3550</t>
        </is>
      </c>
      <c r="J2584" t="inlineStr">
        <is>
          <t>Аванси працівникам банку на витрати з відрядження</t>
        </is>
      </c>
      <c r="K2584" t="inlineStr">
        <is>
          <t>А</t>
        </is>
      </c>
      <c r="L2584" t="n">
        <v>34.61178</v>
      </c>
      <c r="M2584" t="n">
        <v>34.61178</v>
      </c>
      <c r="N2584" t="n">
        <v>0</v>
      </c>
      <c r="O2584" t="n">
        <v>34.61178</v>
      </c>
      <c r="P2584" t="n">
        <v>34.61178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29</t>
        </is>
      </c>
      <c r="B2585" t="inlineStr">
        <is>
          <t>АТ "БАНК АЛЬЯНС"</t>
        </is>
      </c>
      <c r="C2585" t="inlineStr">
        <is>
          <t>приватний</t>
        </is>
      </c>
      <c r="D2585" t="inlineStr">
        <is>
          <t>Активи</t>
        </is>
      </c>
      <c r="E2585" t="inlineStr">
        <is>
          <t>(без привʼязки)</t>
        </is>
      </c>
      <c r="F2585" t="inlineStr">
        <is>
          <t>3</t>
        </is>
      </c>
      <c r="G2585" t="inlineStr">
        <is>
          <t>35</t>
        </is>
      </c>
      <c r="H2585" t="inlineStr">
        <is>
          <t>355</t>
        </is>
      </c>
      <c r="I2585" t="inlineStr">
        <is>
          <t>3551</t>
        </is>
      </c>
      <c r="J2585" t="inlineStr">
        <is>
          <t>Аванси працівникам банку на господарські витрати</t>
        </is>
      </c>
      <c r="K2585" t="inlineStr">
        <is>
          <t>А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29</t>
        </is>
      </c>
      <c r="B2586" t="inlineStr">
        <is>
          <t>АТ "БАНК АЛЬЯНС"</t>
        </is>
      </c>
      <c r="C2586" t="inlineStr">
        <is>
          <t>приватний</t>
        </is>
      </c>
      <c r="D2586" t="inlineStr">
        <is>
          <t>Активи</t>
        </is>
      </c>
      <c r="E2586" t="inlineStr">
        <is>
          <t>(без привʼязки)</t>
        </is>
      </c>
      <c r="F2586" t="inlineStr">
        <is>
          <t>3</t>
        </is>
      </c>
      <c r="G2586" t="inlineStr">
        <is>
          <t>35</t>
        </is>
      </c>
      <c r="H2586" t="inlineStr">
        <is>
          <t>355</t>
        </is>
      </c>
      <c r="I2586" t="inlineStr">
        <is>
          <t>3552</t>
        </is>
      </c>
      <c r="J2586" t="inlineStr">
        <is>
          <t xml:space="preserve">Нестачі та інші нарахування на працівників банку </t>
        </is>
      </c>
      <c r="K2586" t="inlineStr">
        <is>
          <t>А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29</t>
        </is>
      </c>
      <c r="B2587" t="inlineStr">
        <is>
          <t>АТ "БАНК АЛЬЯНС"</t>
        </is>
      </c>
      <c r="C2587" t="inlineStr">
        <is>
          <t>приватний</t>
        </is>
      </c>
      <c r="D2587" t="inlineStr">
        <is>
          <t>Активи</t>
        </is>
      </c>
      <c r="E2587" t="inlineStr">
        <is>
          <t>(без привʼязки)</t>
        </is>
      </c>
      <c r="F2587" t="inlineStr">
        <is>
          <t>3</t>
        </is>
      </c>
      <c r="G2587" t="inlineStr">
        <is>
          <t>35</t>
        </is>
      </c>
      <c r="H2587" t="inlineStr">
        <is>
          <t>355</t>
        </is>
      </c>
      <c r="I2587" t="inlineStr">
        <is>
          <t>3559</t>
        </is>
      </c>
      <c r="J2587" t="inlineStr">
        <is>
          <t>Інша дебіторська заборгованість за розрахунками з працівниками банку та іншими особами</t>
        </is>
      </c>
      <c r="K2587" t="inlineStr">
        <is>
          <t>А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29</t>
        </is>
      </c>
      <c r="B2588" t="inlineStr">
        <is>
          <t>АТ "БАНК АЛЬЯНС"</t>
        </is>
      </c>
      <c r="C2588" t="inlineStr">
        <is>
          <t>приватний</t>
        </is>
      </c>
      <c r="D2588" t="inlineStr">
        <is>
          <t>Активи</t>
        </is>
      </c>
      <c r="E2588" t="inlineStr">
        <is>
          <t>(без привʼязки)</t>
        </is>
      </c>
      <c r="F2588" t="inlineStr">
        <is>
          <t>3</t>
        </is>
      </c>
      <c r="G2588" t="inlineStr">
        <is>
          <t>35</t>
        </is>
      </c>
      <c r="H2588" t="inlineStr">
        <is>
          <t>357</t>
        </is>
      </c>
      <c r="I2588" t="inlineStr">
        <is>
          <t>3570</t>
        </is>
      </c>
      <c r="J2588" t="inlineStr">
        <is>
          <t xml:space="preserve">Нараховані доходи за розрахунково-касове обслуговування </t>
        </is>
      </c>
      <c r="K2588" t="inlineStr">
        <is>
          <t>А</t>
        </is>
      </c>
      <c r="L2588" t="n">
        <v>4234.46452</v>
      </c>
      <c r="M2588" t="n">
        <v>4234.46452</v>
      </c>
      <c r="N2588" t="n">
        <v>0</v>
      </c>
      <c r="O2588" t="n">
        <v>4245.59599</v>
      </c>
      <c r="P2588" t="n">
        <v>4245.59599</v>
      </c>
      <c r="Q2588" t="n">
        <v>0</v>
      </c>
      <c r="R2588" t="n">
        <v>470.05798</v>
      </c>
      <c r="S2588" t="n">
        <v>470.05798</v>
      </c>
      <c r="T2588" t="n">
        <v>0</v>
      </c>
    </row>
    <row r="2589">
      <c r="A2589" t="inlineStr">
        <is>
          <t>29</t>
        </is>
      </c>
      <c r="B2589" t="inlineStr">
        <is>
          <t>АТ "БАНК АЛЬЯНС"</t>
        </is>
      </c>
      <c r="C2589" t="inlineStr">
        <is>
          <t>приватний</t>
        </is>
      </c>
      <c r="D2589" t="inlineStr">
        <is>
          <t>Активи</t>
        </is>
      </c>
      <c r="E2589" t="inlineStr">
        <is>
          <t>(без привʼязки)</t>
        </is>
      </c>
      <c r="F2589" t="inlineStr">
        <is>
          <t>3</t>
        </is>
      </c>
      <c r="G2589" t="inlineStr">
        <is>
          <t>35</t>
        </is>
      </c>
      <c r="H2589" t="inlineStr">
        <is>
          <t>357</t>
        </is>
      </c>
      <c r="I2589" t="inlineStr">
        <is>
          <t>3578</t>
        </is>
      </c>
      <c r="J2589" t="inlineStr">
        <is>
          <t xml:space="preserve">Інші нараховані доходи </t>
        </is>
      </c>
      <c r="K2589" t="inlineStr">
        <is>
          <t>А</t>
        </is>
      </c>
      <c r="L2589" t="n">
        <v>36576.9512</v>
      </c>
      <c r="M2589" t="n">
        <v>36576.9512</v>
      </c>
      <c r="N2589" t="n">
        <v>0</v>
      </c>
      <c r="O2589" t="n">
        <v>35798.6498</v>
      </c>
      <c r="P2589" t="n">
        <v>35798.6498</v>
      </c>
      <c r="Q2589" t="n">
        <v>0</v>
      </c>
      <c r="R2589" t="n">
        <v>56193.91573</v>
      </c>
      <c r="S2589" t="n">
        <v>56193.91573</v>
      </c>
      <c r="T2589" t="n">
        <v>0</v>
      </c>
    </row>
    <row r="2590">
      <c r="A2590" t="inlineStr">
        <is>
          <t>29</t>
        </is>
      </c>
      <c r="B2590" t="inlineStr">
        <is>
          <t>АТ "БАНК АЛЬЯНС"</t>
        </is>
      </c>
      <c r="C2590" t="inlineStr">
        <is>
          <t>приватний</t>
        </is>
      </c>
      <c r="D2590" t="inlineStr">
        <is>
          <t>Активи</t>
        </is>
      </c>
      <c r="E2590" t="inlineStr">
        <is>
          <t>(без привʼязки)</t>
        </is>
      </c>
      <c r="F2590" t="inlineStr">
        <is>
          <t>3</t>
        </is>
      </c>
      <c r="G2590" t="inlineStr">
        <is>
          <t>35</t>
        </is>
      </c>
      <c r="H2590" t="inlineStr">
        <is>
          <t>359</t>
        </is>
      </c>
      <c r="I2590" t="inlineStr">
        <is>
          <t>3590</t>
        </is>
      </c>
      <c r="J2590" t="inlineStr">
        <is>
          <t xml:space="preserve">Резерви під нефінансову дебіторську заборгованість за операціями банку </t>
        </is>
      </c>
      <c r="K2590" t="inlineStr">
        <is>
          <t>П</t>
        </is>
      </c>
      <c r="L2590" t="n">
        <v>84546.42793999999</v>
      </c>
      <c r="M2590" t="n">
        <v>84546.42793999999</v>
      </c>
      <c r="N2590" t="n">
        <v>0</v>
      </c>
      <c r="O2590" t="n">
        <v>85378.47603999999</v>
      </c>
      <c r="P2590" t="n">
        <v>85378.47603999999</v>
      </c>
      <c r="Q2590" t="n">
        <v>0</v>
      </c>
      <c r="R2590" t="n">
        <v>-85378.47603999999</v>
      </c>
      <c r="S2590" t="n">
        <v>-85378.47603999999</v>
      </c>
      <c r="T2590" t="n">
        <v>0</v>
      </c>
    </row>
    <row r="2591">
      <c r="A2591" t="inlineStr">
        <is>
          <t>29</t>
        </is>
      </c>
      <c r="B2591" t="inlineStr">
        <is>
          <t>АТ "БАНК АЛЬЯНС"</t>
        </is>
      </c>
      <c r="C2591" t="inlineStr">
        <is>
          <t>приватний</t>
        </is>
      </c>
      <c r="D2591" t="inlineStr">
        <is>
          <t>Активи</t>
        </is>
      </c>
      <c r="E2591" t="inlineStr">
        <is>
          <t>(без привʼязки)</t>
        </is>
      </c>
      <c r="F2591" t="inlineStr">
        <is>
          <t>3</t>
        </is>
      </c>
      <c r="G2591" t="inlineStr">
        <is>
          <t>35</t>
        </is>
      </c>
      <c r="H2591" t="inlineStr">
        <is>
          <t>359</t>
        </is>
      </c>
      <c r="I2591" t="inlineStr">
        <is>
          <t>3599</t>
        </is>
      </c>
      <c r="J2591" t="inlineStr">
        <is>
          <t xml:space="preserve">Резерви під фінансову дебіторську заборгованість за операціями банку </t>
        </is>
      </c>
      <c r="K2591" t="inlineStr">
        <is>
          <t>П</t>
        </is>
      </c>
      <c r="L2591" t="n">
        <v>1032510.98113</v>
      </c>
      <c r="M2591" t="n">
        <v>1032510.98113</v>
      </c>
      <c r="N2591" t="n">
        <v>0</v>
      </c>
      <c r="O2591" t="n">
        <v>1074259.37355</v>
      </c>
      <c r="P2591" t="n">
        <v>1074259.37355</v>
      </c>
      <c r="Q2591" t="n">
        <v>0</v>
      </c>
      <c r="R2591" t="n">
        <v>-1074259.37355</v>
      </c>
      <c r="S2591" t="n">
        <v>-1074259.37355</v>
      </c>
      <c r="T2591" t="n">
        <v>0</v>
      </c>
    </row>
    <row r="2592">
      <c r="A2592" t="inlineStr">
        <is>
          <t>29</t>
        </is>
      </c>
      <c r="B2592" t="inlineStr">
        <is>
          <t>АТ "БАНК АЛЬЯНС"</t>
        </is>
      </c>
      <c r="C2592" t="inlineStr">
        <is>
          <t>приватний</t>
        </is>
      </c>
      <c r="D2592" t="inlineStr">
        <is>
          <t>Активи</t>
        </is>
      </c>
      <c r="E2592" t="inlineStr">
        <is>
          <t>(без привʼязки)</t>
        </is>
      </c>
      <c r="F2592" t="inlineStr">
        <is>
          <t>3</t>
        </is>
      </c>
      <c r="G2592" t="inlineStr">
        <is>
          <t>37</t>
        </is>
      </c>
      <c r="H2592" t="inlineStr">
        <is>
          <t>370</t>
        </is>
      </c>
      <c r="I2592" t="inlineStr">
        <is>
          <t>3705</t>
        </is>
      </c>
      <c r="J2592" t="inlineStr">
        <is>
          <t>Клірингові рахунки за розрахунками платіжними картками</t>
        </is>
      </c>
      <c r="K2592" t="inlineStr">
        <is>
          <t>А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29</t>
        </is>
      </c>
      <c r="B2593" t="inlineStr">
        <is>
          <t>АТ "БАНК АЛЬЯНС"</t>
        </is>
      </c>
      <c r="C2593" t="inlineStr">
        <is>
          <t>приватний</t>
        </is>
      </c>
      <c r="D2593" t="inlineStr">
        <is>
          <t>Активи</t>
        </is>
      </c>
      <c r="E2593" t="inlineStr">
        <is>
          <t>(без привʼязки)</t>
        </is>
      </c>
      <c r="F2593" t="inlineStr">
        <is>
          <t>3</t>
        </is>
      </c>
      <c r="G2593" t="inlineStr">
        <is>
          <t>37</t>
        </is>
      </c>
      <c r="H2593" t="inlineStr">
        <is>
          <t>370</t>
        </is>
      </c>
      <c r="I2593" t="inlineStr">
        <is>
          <t>3706</t>
        </is>
      </c>
      <c r="J2593" t="inlineStr">
        <is>
          <t>Клірингові рахунки за іншими розрахунками</t>
        </is>
      </c>
      <c r="K2593" t="inlineStr">
        <is>
          <t>А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29</t>
        </is>
      </c>
      <c r="B2594" t="inlineStr">
        <is>
          <t>АТ "БАНК АЛЬЯНС"</t>
        </is>
      </c>
      <c r="C2594" t="inlineStr">
        <is>
          <t>приватний</t>
        </is>
      </c>
      <c r="D2594" t="inlineStr">
        <is>
          <t>Активи</t>
        </is>
      </c>
      <c r="E2594" t="inlineStr">
        <is>
          <t>(без привʼязки)</t>
        </is>
      </c>
      <c r="F2594" t="inlineStr">
        <is>
          <t>3</t>
        </is>
      </c>
      <c r="G2594" t="inlineStr">
        <is>
          <t>37</t>
        </is>
      </c>
      <c r="H2594" t="inlineStr">
        <is>
          <t>371</t>
        </is>
      </c>
      <c r="I2594" t="inlineStr">
        <is>
          <t>3710</t>
        </is>
      </c>
      <c r="J2594" t="inlineStr">
        <is>
          <t>Дебетові суми до з'ясування</t>
        </is>
      </c>
      <c r="K2594" t="inlineStr">
        <is>
          <t>А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29</t>
        </is>
      </c>
      <c r="B2595" t="inlineStr">
        <is>
          <t>АТ "БАНК АЛЬЯНС"</t>
        </is>
      </c>
      <c r="C2595" t="inlineStr">
        <is>
          <t>приватний</t>
        </is>
      </c>
      <c r="D2595" t="inlineStr">
        <is>
          <t>Активи</t>
        </is>
      </c>
      <c r="E2595" t="inlineStr">
        <is>
          <t>(без привʼязки)</t>
        </is>
      </c>
      <c r="F2595" t="inlineStr">
        <is>
          <t>3</t>
        </is>
      </c>
      <c r="G2595" t="inlineStr">
        <is>
          <t>37</t>
        </is>
      </c>
      <c r="H2595" t="inlineStr">
        <is>
          <t>373</t>
        </is>
      </c>
      <c r="I2595" t="inlineStr">
        <is>
          <t>3739</t>
        </is>
      </c>
      <c r="J2595" t="inlineStr">
        <is>
          <t>Транзитний рахунок за іншими розрахунками</t>
        </is>
      </c>
      <c r="K2595" t="inlineStr">
        <is>
          <t>А</t>
        </is>
      </c>
      <c r="L2595" t="n">
        <v>163336720.53839</v>
      </c>
      <c r="M2595" t="n">
        <v>33403734.46859</v>
      </c>
      <c r="N2595" t="n">
        <v>129932986.0698</v>
      </c>
      <c r="O2595" t="n">
        <v>163341720.26839</v>
      </c>
      <c r="P2595" t="n">
        <v>33408734.19859</v>
      </c>
      <c r="Q2595" t="n">
        <v>129932986.0698</v>
      </c>
      <c r="R2595" t="n">
        <v>42738.407</v>
      </c>
      <c r="S2595" t="n">
        <v>42738.407</v>
      </c>
      <c r="T2595" t="n">
        <v>0</v>
      </c>
    </row>
    <row r="2596">
      <c r="A2596" t="inlineStr">
        <is>
          <t>29</t>
        </is>
      </c>
      <c r="B2596" t="inlineStr">
        <is>
          <t>АТ "БАНК АЛЬЯНС"</t>
        </is>
      </c>
      <c r="C2596" t="inlineStr">
        <is>
          <t>приватний</t>
        </is>
      </c>
      <c r="D2596" t="inlineStr">
        <is>
          <t>Активи</t>
        </is>
      </c>
      <c r="E2596" t="inlineStr">
        <is>
          <t>(без привʼязки)</t>
        </is>
      </c>
      <c r="F2596" t="inlineStr">
        <is>
          <t>3</t>
        </is>
      </c>
      <c r="G2596" t="inlineStr">
        <is>
          <t>38</t>
        </is>
      </c>
      <c r="H2596" t="inlineStr">
        <is>
          <t>380</t>
        </is>
      </c>
      <c r="I2596" t="inlineStr">
        <is>
          <t>3800</t>
        </is>
      </c>
      <c r="J2596" t="inlineStr">
        <is>
          <t>Позиція банку щодо іноземної валюти та банківських металів</t>
        </is>
      </c>
      <c r="K2596" t="inlineStr">
        <is>
          <t>А</t>
        </is>
      </c>
      <c r="L2596" t="n">
        <v>119374699.9911</v>
      </c>
      <c r="M2596" t="n">
        <v>0</v>
      </c>
      <c r="N2596" t="n">
        <v>119374699.9911</v>
      </c>
      <c r="O2596" t="n">
        <v>119269224.94216</v>
      </c>
      <c r="P2596" t="n">
        <v>0</v>
      </c>
      <c r="Q2596" t="n">
        <v>119269224.94216</v>
      </c>
      <c r="R2596" t="n">
        <v>229171968.36341</v>
      </c>
      <c r="S2596" t="n">
        <v>0</v>
      </c>
      <c r="T2596" t="n">
        <v>229171968.36341</v>
      </c>
    </row>
    <row r="2597">
      <c r="A2597" t="inlineStr">
        <is>
          <t>29</t>
        </is>
      </c>
      <c r="B2597" t="inlineStr">
        <is>
          <t>АТ "БАНК АЛЬЯНС"</t>
        </is>
      </c>
      <c r="C2597" t="inlineStr">
        <is>
          <t>приватний</t>
        </is>
      </c>
      <c r="D2597" t="inlineStr">
        <is>
          <t>Активи</t>
        </is>
      </c>
      <c r="E2597" t="inlineStr">
        <is>
          <t>(без привʼязки)</t>
        </is>
      </c>
      <c r="F2597" t="inlineStr">
        <is>
          <t>3</t>
        </is>
      </c>
      <c r="G2597" t="inlineStr">
        <is>
          <t>38</t>
        </is>
      </c>
      <c r="H2597" t="inlineStr">
        <is>
          <t>380</t>
        </is>
      </c>
      <c r="I2597" t="inlineStr">
        <is>
          <t>3801</t>
        </is>
      </c>
      <c r="J2597" t="inlineStr">
        <is>
          <t>Еквівалент позиції банку щодо іноземної валюти та банківських металів</t>
        </is>
      </c>
      <c r="K2597" t="inlineStr">
        <is>
          <t>П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-229171968.36341</v>
      </c>
      <c r="S2597" t="n">
        <v>-229171968.36341</v>
      </c>
      <c r="T2597" t="n">
        <v>0</v>
      </c>
    </row>
    <row r="2598">
      <c r="A2598" t="inlineStr">
        <is>
          <t>29</t>
        </is>
      </c>
      <c r="B2598" t="inlineStr">
        <is>
          <t>АТ "БАНК АЛЬЯНС"</t>
        </is>
      </c>
      <c r="C2598" t="inlineStr">
        <is>
          <t>приватний</t>
        </is>
      </c>
      <c r="D2598" t="inlineStr">
        <is>
          <t>Активи</t>
        </is>
      </c>
      <c r="E2598" t="inlineStr">
        <is>
          <t>(без привʼязки)</t>
        </is>
      </c>
      <c r="F2598" t="inlineStr">
        <is>
          <t>3</t>
        </is>
      </c>
      <c r="G2598" t="inlineStr">
        <is>
          <t>39</t>
        </is>
      </c>
      <c r="H2598" t="inlineStr">
        <is>
          <t>390</t>
        </is>
      </c>
      <c r="I2598" t="inlineStr">
        <is>
          <t>3900</t>
        </is>
      </c>
      <c r="J2598" t="inlineStr">
        <is>
          <t>Рахунки філій, що відкриті в банку</t>
        </is>
      </c>
      <c r="K2598" t="inlineStr">
        <is>
          <t>А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29</t>
        </is>
      </c>
      <c r="B2599" t="inlineStr">
        <is>
          <t>АТ "БАНК АЛЬЯНС"</t>
        </is>
      </c>
      <c r="C2599" t="inlineStr">
        <is>
          <t>приватний</t>
        </is>
      </c>
      <c r="D2599" t="inlineStr">
        <is>
          <t>Активи</t>
        </is>
      </c>
      <c r="E2599" t="inlineStr">
        <is>
          <t>(без привʼязки)</t>
        </is>
      </c>
      <c r="F2599" t="inlineStr">
        <is>
          <t>3</t>
        </is>
      </c>
      <c r="G2599" t="inlineStr">
        <is>
          <t>39</t>
        </is>
      </c>
      <c r="H2599" t="inlineStr">
        <is>
          <t>390</t>
        </is>
      </c>
      <c r="I2599" t="inlineStr">
        <is>
          <t>3901</t>
        </is>
      </c>
      <c r="J2599" t="inlineStr">
        <is>
          <t>Рахунки, що відкриті для філій банку</t>
        </is>
      </c>
      <c r="K2599" t="inlineStr">
        <is>
          <t>А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29</t>
        </is>
      </c>
      <c r="B2600" t="inlineStr">
        <is>
          <t>АТ "БАНК АЛЬЯНС"</t>
        </is>
      </c>
      <c r="C2600" t="inlineStr">
        <is>
          <t>приватний</t>
        </is>
      </c>
      <c r="D2600" t="inlineStr">
        <is>
          <t>Активи</t>
        </is>
      </c>
      <c r="E2600" t="inlineStr">
        <is>
          <t>(без привʼязки)</t>
        </is>
      </c>
      <c r="F2600" t="inlineStr">
        <is>
          <t>3</t>
        </is>
      </c>
      <c r="G2600" t="inlineStr">
        <is>
          <t>39</t>
        </is>
      </c>
      <c r="H2600" t="inlineStr">
        <is>
          <t>390</t>
        </is>
      </c>
      <c r="I2600" t="inlineStr">
        <is>
          <t>3902</t>
        </is>
      </c>
      <c r="J2600" t="inlineStr">
        <is>
          <t>Розрахунки за коштами, що надані філіям банку</t>
        </is>
      </c>
      <c r="K2600" t="inlineStr">
        <is>
          <t>А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29</t>
        </is>
      </c>
      <c r="B2601" t="inlineStr">
        <is>
          <t>АТ "БАНК АЛЬЯНС"</t>
        </is>
      </c>
      <c r="C2601" t="inlineStr">
        <is>
          <t>приватний</t>
        </is>
      </c>
      <c r="D2601" t="inlineStr">
        <is>
          <t>Активи</t>
        </is>
      </c>
      <c r="E2601" t="inlineStr">
        <is>
          <t>(без привʼязки)</t>
        </is>
      </c>
      <c r="F2601" t="inlineStr">
        <is>
          <t>3</t>
        </is>
      </c>
      <c r="G2601" t="inlineStr">
        <is>
          <t>39</t>
        </is>
      </c>
      <c r="H2601" t="inlineStr">
        <is>
          <t>390</t>
        </is>
      </c>
      <c r="I2601" t="inlineStr">
        <is>
          <t>3904</t>
        </is>
      </c>
      <c r="J2601" t="inlineStr">
        <is>
          <t>Нараховані доходи за коштами, що надані філіям банку</t>
        </is>
      </c>
      <c r="K2601" t="inlineStr">
        <is>
          <t>А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29</t>
        </is>
      </c>
      <c r="B2602" t="inlineStr">
        <is>
          <t>АТ "БАНК АЛЬЯНС"</t>
        </is>
      </c>
      <c r="C2602" t="inlineStr">
        <is>
          <t>приватний</t>
        </is>
      </c>
      <c r="D2602" t="inlineStr">
        <is>
          <t>Активи</t>
        </is>
      </c>
      <c r="E2602" t="inlineStr">
        <is>
          <t>(без привʼязки)</t>
        </is>
      </c>
      <c r="F2602" t="inlineStr">
        <is>
          <t>3</t>
        </is>
      </c>
      <c r="G2602" t="inlineStr">
        <is>
          <t>39</t>
        </is>
      </c>
      <c r="H2602" t="inlineStr">
        <is>
          <t>390</t>
        </is>
      </c>
      <c r="I2602" t="inlineStr">
        <is>
          <t>3906</t>
        </is>
      </c>
      <c r="J2602" t="inlineStr">
        <is>
          <t>Дебіторська заборгованість за операціями з готівкою між філіями банку</t>
        </is>
      </c>
      <c r="K2602" t="inlineStr">
        <is>
          <t>А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29</t>
        </is>
      </c>
      <c r="B2603" t="inlineStr">
        <is>
          <t>АТ "БАНК АЛЬЯНС"</t>
        </is>
      </c>
      <c r="C2603" t="inlineStr">
        <is>
          <t>приватний</t>
        </is>
      </c>
      <c r="D2603" t="inlineStr">
        <is>
          <t>Активи</t>
        </is>
      </c>
      <c r="E2603" t="inlineStr">
        <is>
          <t>(без привʼязки)</t>
        </is>
      </c>
      <c r="F2603" t="inlineStr">
        <is>
          <t>4</t>
        </is>
      </c>
      <c r="G2603" t="inlineStr">
        <is>
          <t>41</t>
        </is>
      </c>
      <c r="H2603" t="inlineStr">
        <is>
          <t>410</t>
        </is>
      </c>
      <c r="I2603" t="inlineStr">
        <is>
          <t>4105</t>
        </is>
      </c>
      <c r="J2603" t="inlineStr">
        <is>
          <t>Інвестиції в інші асоційовані компанії</t>
        </is>
      </c>
      <c r="K2603" t="inlineStr">
        <is>
          <t>А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29</t>
        </is>
      </c>
      <c r="B2604" t="inlineStr">
        <is>
          <t>АТ "БАНК АЛЬЯНС"</t>
        </is>
      </c>
      <c r="C2604" t="inlineStr">
        <is>
          <t>приватний</t>
        </is>
      </c>
      <c r="D2604" t="inlineStr">
        <is>
          <t>Активи</t>
        </is>
      </c>
      <c r="E2604" t="inlineStr">
        <is>
          <t>(без привʼязки)</t>
        </is>
      </c>
      <c r="F2604" t="inlineStr">
        <is>
          <t>4</t>
        </is>
      </c>
      <c r="G2604" t="inlineStr">
        <is>
          <t>42</t>
        </is>
      </c>
      <c r="H2604" t="inlineStr">
        <is>
          <t>420</t>
        </is>
      </c>
      <c r="I2604" t="inlineStr">
        <is>
          <t>4203</t>
        </is>
      </c>
      <c r="J2604" t="inlineStr">
        <is>
          <t>Інвестиції в дочірні небанківські фінансові установи</t>
        </is>
      </c>
      <c r="K2604" t="inlineStr">
        <is>
          <t>А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29</t>
        </is>
      </c>
      <c r="B2605" t="inlineStr">
        <is>
          <t>АТ "БАНК АЛЬЯНС"</t>
        </is>
      </c>
      <c r="C2605" t="inlineStr">
        <is>
          <t>приватний</t>
        </is>
      </c>
      <c r="D2605" t="inlineStr">
        <is>
          <t>Активи</t>
        </is>
      </c>
      <c r="E2605" t="inlineStr">
        <is>
          <t>(без привʼязки)</t>
        </is>
      </c>
      <c r="F2605" t="inlineStr">
        <is>
          <t>4</t>
        </is>
      </c>
      <c r="G2605" t="inlineStr">
        <is>
          <t>42</t>
        </is>
      </c>
      <c r="H2605" t="inlineStr">
        <is>
          <t>420</t>
        </is>
      </c>
      <c r="I2605" t="inlineStr">
        <is>
          <t>4205</t>
        </is>
      </c>
      <c r="J2605" t="inlineStr">
        <is>
          <t>Інвестиції в інші дочірні компанії</t>
        </is>
      </c>
      <c r="K2605" t="inlineStr">
        <is>
          <t>А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29</t>
        </is>
      </c>
      <c r="B2606" t="inlineStr">
        <is>
          <t>АТ "БАНК АЛЬЯНС"</t>
        </is>
      </c>
      <c r="C2606" t="inlineStr">
        <is>
          <t>приватний</t>
        </is>
      </c>
      <c r="D2606" t="inlineStr">
        <is>
          <t>Активи</t>
        </is>
      </c>
      <c r="E2606" t="inlineStr">
        <is>
          <t>(без привʼязки)</t>
        </is>
      </c>
      <c r="F2606" t="inlineStr">
        <is>
          <t>4</t>
        </is>
      </c>
      <c r="G2606" t="inlineStr">
        <is>
          <t>43</t>
        </is>
      </c>
      <c r="H2606" t="inlineStr">
        <is>
          <t>430</t>
        </is>
      </c>
      <c r="I2606" t="inlineStr">
        <is>
          <t>4300</t>
        </is>
      </c>
      <c r="J2606" t="inlineStr">
        <is>
          <t>Нематеріальні активи</t>
        </is>
      </c>
      <c r="K2606" t="inlineStr">
        <is>
          <t>А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36970.85786</v>
      </c>
      <c r="S2606" t="n">
        <v>36970.85786</v>
      </c>
      <c r="T2606" t="n">
        <v>0</v>
      </c>
    </row>
    <row r="2607">
      <c r="A2607" t="inlineStr">
        <is>
          <t>29</t>
        </is>
      </c>
      <c r="B2607" t="inlineStr">
        <is>
          <t>АТ "БАНК АЛЬЯНС"</t>
        </is>
      </c>
      <c r="C2607" t="inlineStr">
        <is>
          <t>приватний</t>
        </is>
      </c>
      <c r="D2607" t="inlineStr">
        <is>
          <t>Активи</t>
        </is>
      </c>
      <c r="E2607" t="inlineStr">
        <is>
          <t>(без привʼязки)</t>
        </is>
      </c>
      <c r="F2607" t="inlineStr">
        <is>
          <t>4</t>
        </is>
      </c>
      <c r="G2607" t="inlineStr">
        <is>
          <t>43</t>
        </is>
      </c>
      <c r="H2607" t="inlineStr">
        <is>
          <t>430</t>
        </is>
      </c>
      <c r="I2607" t="inlineStr">
        <is>
          <t>4309</t>
        </is>
      </c>
      <c r="J2607" t="inlineStr">
        <is>
          <t>Накопичена амортизація нематеріальних активів</t>
        </is>
      </c>
      <c r="K2607" t="inlineStr">
        <is>
          <t>П</t>
        </is>
      </c>
      <c r="L2607" t="n">
        <v>0</v>
      </c>
      <c r="M2607" t="n">
        <v>0</v>
      </c>
      <c r="N2607" t="n">
        <v>0</v>
      </c>
      <c r="O2607" t="n">
        <v>103.6802</v>
      </c>
      <c r="P2607" t="n">
        <v>103.6802</v>
      </c>
      <c r="Q2607" t="n">
        <v>0</v>
      </c>
      <c r="R2607" t="n">
        <v>-29826.68464</v>
      </c>
      <c r="S2607" t="n">
        <v>-29826.68464</v>
      </c>
      <c r="T2607" t="n">
        <v>0</v>
      </c>
    </row>
    <row r="2608">
      <c r="A2608" t="inlineStr">
        <is>
          <t>29</t>
        </is>
      </c>
      <c r="B2608" t="inlineStr">
        <is>
          <t>АТ "БАНК АЛЬЯНС"</t>
        </is>
      </c>
      <c r="C2608" t="inlineStr">
        <is>
          <t>приватний</t>
        </is>
      </c>
      <c r="D2608" t="inlineStr">
        <is>
          <t>Активи</t>
        </is>
      </c>
      <c r="E2608" t="inlineStr">
        <is>
          <t>(без привʼязки)</t>
        </is>
      </c>
      <c r="F2608" t="inlineStr">
        <is>
          <t>4</t>
        </is>
      </c>
      <c r="G2608" t="inlineStr">
        <is>
          <t>43</t>
        </is>
      </c>
      <c r="H2608" t="inlineStr">
        <is>
          <t>431</t>
        </is>
      </c>
      <c r="I2608" t="inlineStr">
        <is>
          <t>4310</t>
        </is>
      </c>
      <c r="J2608" t="inlineStr">
        <is>
          <t>Капітальні інвестиції за не введеними в експлуатацію нематеріальними активами</t>
        </is>
      </c>
      <c r="K2608" t="inlineStr">
        <is>
          <t>А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29</t>
        </is>
      </c>
      <c r="B2609" t="inlineStr">
        <is>
          <t>АТ "БАНК АЛЬЯНС"</t>
        </is>
      </c>
      <c r="C2609" t="inlineStr">
        <is>
          <t>приватний</t>
        </is>
      </c>
      <c r="D2609" t="inlineStr">
        <is>
          <t>Активи</t>
        </is>
      </c>
      <c r="E2609" t="inlineStr">
        <is>
          <t>(без привʼязки)</t>
        </is>
      </c>
      <c r="F2609" t="inlineStr">
        <is>
          <t>4</t>
        </is>
      </c>
      <c r="G2609" t="inlineStr">
        <is>
          <t>44</t>
        </is>
      </c>
      <c r="H2609" t="inlineStr">
        <is>
          <t>440</t>
        </is>
      </c>
      <c r="I2609" t="inlineStr">
        <is>
          <t>4400</t>
        </is>
      </c>
      <c r="J2609" t="inlineStr">
        <is>
          <t>Основні засоби</t>
        </is>
      </c>
      <c r="K2609" t="inlineStr">
        <is>
          <t>А</t>
        </is>
      </c>
      <c r="L2609" t="n">
        <v>7090.7102</v>
      </c>
      <c r="M2609" t="n">
        <v>7090.7102</v>
      </c>
      <c r="N2609" t="n">
        <v>0</v>
      </c>
      <c r="O2609" t="n">
        <v>130.57136</v>
      </c>
      <c r="P2609" t="n">
        <v>130.57136</v>
      </c>
      <c r="Q2609" t="n">
        <v>0</v>
      </c>
      <c r="R2609" t="n">
        <v>218322.41981</v>
      </c>
      <c r="S2609" t="n">
        <v>218322.41981</v>
      </c>
      <c r="T2609" t="n">
        <v>0</v>
      </c>
    </row>
    <row r="2610">
      <c r="A2610" t="inlineStr">
        <is>
          <t>29</t>
        </is>
      </c>
      <c r="B2610" t="inlineStr">
        <is>
          <t>АТ "БАНК АЛЬЯНС"</t>
        </is>
      </c>
      <c r="C2610" t="inlineStr">
        <is>
          <t>приватний</t>
        </is>
      </c>
      <c r="D2610" t="inlineStr">
        <is>
          <t>Активи</t>
        </is>
      </c>
      <c r="E2610" t="inlineStr">
        <is>
          <t>(без привʼязки)</t>
        </is>
      </c>
      <c r="F2610" t="inlineStr">
        <is>
          <t>4</t>
        </is>
      </c>
      <c r="G2610" t="inlineStr">
        <is>
          <t>44</t>
        </is>
      </c>
      <c r="H2610" t="inlineStr">
        <is>
          <t>440</t>
        </is>
      </c>
      <c r="I2610" t="inlineStr">
        <is>
          <t>4409</t>
        </is>
      </c>
      <c r="J2610" t="inlineStr">
        <is>
          <t>Знос основних засобів</t>
        </is>
      </c>
      <c r="K2610" t="inlineStr">
        <is>
          <t>П</t>
        </is>
      </c>
      <c r="L2610" t="n">
        <v>46.55486</v>
      </c>
      <c r="M2610" t="n">
        <v>46.55486</v>
      </c>
      <c r="N2610" t="n">
        <v>0</v>
      </c>
      <c r="O2610" t="n">
        <v>2748.40948</v>
      </c>
      <c r="P2610" t="n">
        <v>2748.40948</v>
      </c>
      <c r="Q2610" t="n">
        <v>0</v>
      </c>
      <c r="R2610" t="n">
        <v>-86307.53633</v>
      </c>
      <c r="S2610" t="n">
        <v>-86307.53633</v>
      </c>
      <c r="T2610" t="n">
        <v>0</v>
      </c>
    </row>
    <row r="2611">
      <c r="A2611" t="inlineStr">
        <is>
          <t>29</t>
        </is>
      </c>
      <c r="B2611" t="inlineStr">
        <is>
          <t>АТ "БАНК АЛЬЯНС"</t>
        </is>
      </c>
      <c r="C2611" t="inlineStr">
        <is>
          <t>приватний</t>
        </is>
      </c>
      <c r="D2611" t="inlineStr">
        <is>
          <t>Активи</t>
        </is>
      </c>
      <c r="E2611" t="inlineStr">
        <is>
          <t>(без привʼязки)</t>
        </is>
      </c>
      <c r="F2611" t="inlineStr">
        <is>
          <t>4</t>
        </is>
      </c>
      <c r="G2611" t="inlineStr">
        <is>
          <t>44</t>
        </is>
      </c>
      <c r="H2611" t="inlineStr">
        <is>
          <t>441</t>
        </is>
      </c>
      <c r="I2611" t="inlineStr">
        <is>
          <t>4410</t>
        </is>
      </c>
      <c r="J2611" t="inlineStr">
        <is>
          <t>Інвестиційна нерухомість</t>
        </is>
      </c>
      <c r="K2611" t="inlineStr">
        <is>
          <t>А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29</t>
        </is>
      </c>
      <c r="B2612" t="inlineStr">
        <is>
          <t>АТ "БАНК АЛЬЯНС"</t>
        </is>
      </c>
      <c r="C2612" t="inlineStr">
        <is>
          <t>приватний</t>
        </is>
      </c>
      <c r="D2612" t="inlineStr">
        <is>
          <t>Активи</t>
        </is>
      </c>
      <c r="E2612" t="inlineStr">
        <is>
          <t>(без привʼязки)</t>
        </is>
      </c>
      <c r="F2612" t="inlineStr">
        <is>
          <t>4</t>
        </is>
      </c>
      <c r="G2612" t="inlineStr">
        <is>
          <t>44</t>
        </is>
      </c>
      <c r="H2612" t="inlineStr">
        <is>
          <t>441</t>
        </is>
      </c>
      <c r="I2612" t="inlineStr">
        <is>
          <t>4419</t>
        </is>
      </c>
      <c r="J2612" t="inlineStr">
        <is>
          <t>Знос інвестиційної нерухомості</t>
        </is>
      </c>
      <c r="K2612" t="inlineStr">
        <is>
          <t>П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29</t>
        </is>
      </c>
      <c r="B2613" t="inlineStr">
        <is>
          <t>АТ "БАНК АЛЬЯНС"</t>
        </is>
      </c>
      <c r="C2613" t="inlineStr">
        <is>
          <t>приватний</t>
        </is>
      </c>
      <c r="D2613" t="inlineStr">
        <is>
          <t>Активи</t>
        </is>
      </c>
      <c r="E2613" t="inlineStr">
        <is>
          <t>(без привʼязки)</t>
        </is>
      </c>
      <c r="F2613" t="inlineStr">
        <is>
          <t>4</t>
        </is>
      </c>
      <c r="G2613" t="inlineStr">
        <is>
          <t>44</t>
        </is>
      </c>
      <c r="H2613" t="inlineStr">
        <is>
          <t>443</t>
        </is>
      </c>
      <c r="I2613" t="inlineStr">
        <is>
          <t>4430</t>
        </is>
      </c>
      <c r="J2613" t="inlineStr">
        <is>
          <t>Капітальні інвестиції за незавершеним будівництвом і за не введеними в експлуатацію основними засобами</t>
        </is>
      </c>
      <c r="K2613" t="inlineStr">
        <is>
          <t>А</t>
        </is>
      </c>
      <c r="L2613" t="n">
        <v>7058.64544</v>
      </c>
      <c r="M2613" t="n">
        <v>7058.64544</v>
      </c>
      <c r="N2613" t="n">
        <v>0</v>
      </c>
      <c r="O2613" t="n">
        <v>7058.64544</v>
      </c>
      <c r="P2613" t="n">
        <v>7058.64544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29</t>
        </is>
      </c>
      <c r="B2614" t="inlineStr">
        <is>
          <t>АТ "БАНК АЛЬЯНС"</t>
        </is>
      </c>
      <c r="C2614" t="inlineStr">
        <is>
          <t>приватний</t>
        </is>
      </c>
      <c r="D2614" t="inlineStr">
        <is>
          <t>Активи</t>
        </is>
      </c>
      <c r="E2614" t="inlineStr">
        <is>
          <t>(без привʼязки)</t>
        </is>
      </c>
      <c r="F2614" t="inlineStr">
        <is>
          <t>4</t>
        </is>
      </c>
      <c r="G2614" t="inlineStr">
        <is>
          <t>44</t>
        </is>
      </c>
      <c r="H2614" t="inlineStr">
        <is>
          <t>443</t>
        </is>
      </c>
      <c r="I2614" t="inlineStr">
        <is>
          <t>4431</t>
        </is>
      </c>
      <c r="J2614" t="inlineStr">
        <is>
          <t>Обладнання, що потребує монтажу</t>
        </is>
      </c>
      <c r="K2614" t="inlineStr">
        <is>
          <t>А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29</t>
        </is>
      </c>
      <c r="B2615" t="inlineStr">
        <is>
          <t>АТ "БАНК АЛЬЯНС"</t>
        </is>
      </c>
      <c r="C2615" t="inlineStr">
        <is>
          <t>приватний</t>
        </is>
      </c>
      <c r="D2615" t="inlineStr">
        <is>
          <t>Активи</t>
        </is>
      </c>
      <c r="E2615" t="inlineStr">
        <is>
          <t>(без привʼязки)</t>
        </is>
      </c>
      <c r="F2615" t="inlineStr">
        <is>
          <t>4</t>
        </is>
      </c>
      <c r="G2615" t="inlineStr">
        <is>
          <t>45</t>
        </is>
      </c>
      <c r="H2615" t="inlineStr">
        <is>
          <t>450</t>
        </is>
      </c>
      <c r="I2615" t="inlineStr">
        <is>
          <t>4500</t>
        </is>
      </c>
      <c r="J2615" t="inlineStr">
        <is>
          <t>Інші необоротні матеріальні активи</t>
        </is>
      </c>
      <c r="K2615" t="inlineStr">
        <is>
          <t>А</t>
        </is>
      </c>
      <c r="L2615" t="n">
        <v>231.60088</v>
      </c>
      <c r="M2615" t="n">
        <v>231.60088</v>
      </c>
      <c r="N2615" t="n">
        <v>0</v>
      </c>
      <c r="O2615" t="n">
        <v>165.95328</v>
      </c>
      <c r="P2615" t="n">
        <v>165.95328</v>
      </c>
      <c r="Q2615" t="n">
        <v>0</v>
      </c>
      <c r="R2615" t="n">
        <v>63545.88917</v>
      </c>
      <c r="S2615" t="n">
        <v>63545.88917</v>
      </c>
      <c r="T2615" t="n">
        <v>0</v>
      </c>
    </row>
    <row r="2616">
      <c r="A2616" t="inlineStr">
        <is>
          <t>29</t>
        </is>
      </c>
      <c r="B2616" t="inlineStr">
        <is>
          <t>АТ "БАНК АЛЬЯНС"</t>
        </is>
      </c>
      <c r="C2616" t="inlineStr">
        <is>
          <t>приватний</t>
        </is>
      </c>
      <c r="D2616" t="inlineStr">
        <is>
          <t>Активи</t>
        </is>
      </c>
      <c r="E2616" t="inlineStr">
        <is>
          <t>(без привʼязки)</t>
        </is>
      </c>
      <c r="F2616" t="inlineStr">
        <is>
          <t>4</t>
        </is>
      </c>
      <c r="G2616" t="inlineStr">
        <is>
          <t>45</t>
        </is>
      </c>
      <c r="H2616" t="inlineStr">
        <is>
          <t>450</t>
        </is>
      </c>
      <c r="I2616" t="inlineStr">
        <is>
          <t>4509</t>
        </is>
      </c>
      <c r="J2616" t="inlineStr">
        <is>
          <t>Знос інших необоротних матеріальних активів</t>
        </is>
      </c>
      <c r="K2616" t="inlineStr">
        <is>
          <t>П</t>
        </is>
      </c>
      <c r="L2616" t="n">
        <v>165.95328</v>
      </c>
      <c r="M2616" t="n">
        <v>165.95328</v>
      </c>
      <c r="N2616" t="n">
        <v>0</v>
      </c>
      <c r="O2616" t="n">
        <v>499.99092</v>
      </c>
      <c r="P2616" t="n">
        <v>499.99092</v>
      </c>
      <c r="Q2616" t="n">
        <v>0</v>
      </c>
      <c r="R2616" t="n">
        <v>-59398.32775</v>
      </c>
      <c r="S2616" t="n">
        <v>-59398.32775</v>
      </c>
      <c r="T2616" t="n">
        <v>0</v>
      </c>
    </row>
    <row r="2617">
      <c r="A2617" t="inlineStr">
        <is>
          <t>29</t>
        </is>
      </c>
      <c r="B2617" t="inlineStr">
        <is>
          <t>АТ "БАНК АЛЬЯНС"</t>
        </is>
      </c>
      <c r="C2617" t="inlineStr">
        <is>
          <t>приватний</t>
        </is>
      </c>
      <c r="D2617" t="inlineStr">
        <is>
          <t>Активи</t>
        </is>
      </c>
      <c r="E2617" t="inlineStr">
        <is>
          <t>(без привʼязки)</t>
        </is>
      </c>
      <c r="F2617" t="inlineStr">
        <is>
          <t>4</t>
        </is>
      </c>
      <c r="G2617" t="inlineStr">
        <is>
          <t>45</t>
        </is>
      </c>
      <c r="H2617" t="inlineStr">
        <is>
          <t>453</t>
        </is>
      </c>
      <c r="I2617" t="inlineStr">
        <is>
          <t>4530</t>
        </is>
      </c>
      <c r="J2617" t="inlineStr">
        <is>
          <t>Капітальні інвестиції за необоротними активами, що отримані в лізинг (оренду)</t>
        </is>
      </c>
      <c r="K2617" t="inlineStr">
        <is>
          <t>А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29</t>
        </is>
      </c>
      <c r="B2618" t="inlineStr">
        <is>
          <t>АТ "БАНК АЛЬЯНС"</t>
        </is>
      </c>
      <c r="C2618" t="inlineStr">
        <is>
          <t>приватний</t>
        </is>
      </c>
      <c r="D2618" t="inlineStr">
        <is>
          <t>Активи</t>
        </is>
      </c>
      <c r="E2618" t="inlineStr">
        <is>
          <t>(без привʼязки)</t>
        </is>
      </c>
      <c r="F2618" t="inlineStr">
        <is>
          <t>4</t>
        </is>
      </c>
      <c r="G2618" t="inlineStr">
        <is>
          <t>46</t>
        </is>
      </c>
      <c r="H2618" t="inlineStr">
        <is>
          <t>460</t>
        </is>
      </c>
      <c r="I2618" t="inlineStr">
        <is>
          <t>4600</t>
        </is>
      </c>
      <c r="J2618" t="inlineStr">
        <is>
          <t>Активи з права користування</t>
        </is>
      </c>
      <c r="K2618" t="inlineStr">
        <is>
          <t>А</t>
        </is>
      </c>
      <c r="L2618" t="n">
        <v>1124.73777</v>
      </c>
      <c r="M2618" t="n">
        <v>1124.73777</v>
      </c>
      <c r="N2618" t="n">
        <v>0</v>
      </c>
      <c r="O2618" t="n">
        <v>0</v>
      </c>
      <c r="P2618" t="n">
        <v>0</v>
      </c>
      <c r="Q2618" t="n">
        <v>0</v>
      </c>
      <c r="R2618" t="n">
        <v>167705.62835</v>
      </c>
      <c r="S2618" t="n">
        <v>167705.62835</v>
      </c>
      <c r="T2618" t="n">
        <v>0</v>
      </c>
    </row>
    <row r="2619">
      <c r="A2619" t="inlineStr">
        <is>
          <t>29</t>
        </is>
      </c>
      <c r="B2619" t="inlineStr">
        <is>
          <t>АТ "БАНК АЛЬЯНС"</t>
        </is>
      </c>
      <c r="C2619" t="inlineStr">
        <is>
          <t>приватний</t>
        </is>
      </c>
      <c r="D2619" t="inlineStr">
        <is>
          <t>Активи</t>
        </is>
      </c>
      <c r="E2619" t="inlineStr">
        <is>
          <t>(без привʼязки)</t>
        </is>
      </c>
      <c r="F2619" t="inlineStr">
        <is>
          <t>4</t>
        </is>
      </c>
      <c r="G2619" t="inlineStr">
        <is>
          <t>46</t>
        </is>
      </c>
      <c r="H2619" t="inlineStr">
        <is>
          <t>460</t>
        </is>
      </c>
      <c r="I2619" t="inlineStr">
        <is>
          <t>4609</t>
        </is>
      </c>
      <c r="J2619" t="inlineStr">
        <is>
          <t>Накопичена амортизація активів з права користування</t>
        </is>
      </c>
      <c r="K2619" t="inlineStr">
        <is>
          <t>П</t>
        </is>
      </c>
      <c r="L2619" t="n">
        <v>0</v>
      </c>
      <c r="M2619" t="n">
        <v>0</v>
      </c>
      <c r="N2619" t="n">
        <v>0</v>
      </c>
      <c r="O2619" t="n">
        <v>3750.19177</v>
      </c>
      <c r="P2619" t="n">
        <v>3750.19177</v>
      </c>
      <c r="Q2619" t="n">
        <v>0</v>
      </c>
      <c r="R2619" t="n">
        <v>-107356.41961</v>
      </c>
      <c r="S2619" t="n">
        <v>-107356.41961</v>
      </c>
      <c r="T2619" t="n">
        <v>0</v>
      </c>
    </row>
    <row r="2620">
      <c r="A2620" t="inlineStr">
        <is>
          <t>29</t>
        </is>
      </c>
      <c r="B2620" t="inlineStr">
        <is>
          <t>АТ "БАНК АЛЬЯНС"</t>
        </is>
      </c>
      <c r="C2620" t="inlineStr">
        <is>
          <t>приватний</t>
        </is>
      </c>
      <c r="D2620" t="inlineStr">
        <is>
          <t>Пасиви</t>
        </is>
      </c>
      <c r="E2620" t="inlineStr">
        <is>
          <t>(без привʼязки)</t>
        </is>
      </c>
      <c r="F2620" t="inlineStr">
        <is>
          <t>1</t>
        </is>
      </c>
      <c r="G2620" t="inlineStr">
        <is>
          <t>13</t>
        </is>
      </c>
      <c r="H2620" t="inlineStr">
        <is>
          <t>131</t>
        </is>
      </c>
      <c r="I2620" t="inlineStr">
        <is>
          <t>1312</t>
        </is>
      </c>
      <c r="J2620" t="inlineStr">
        <is>
          <t>Інші кредити, що отримані від Національного банку України шляхом рефінансування</t>
        </is>
      </c>
      <c r="K2620" t="inlineStr">
        <is>
          <t>П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29</t>
        </is>
      </c>
      <c r="B2621" t="inlineStr">
        <is>
          <t>АТ "БАНК АЛЬЯНС"</t>
        </is>
      </c>
      <c r="C2621" t="inlineStr">
        <is>
          <t>приватний</t>
        </is>
      </c>
      <c r="D2621" t="inlineStr">
        <is>
          <t>Пасиви</t>
        </is>
      </c>
      <c r="E2621" t="inlineStr">
        <is>
          <t>(без привʼязки)</t>
        </is>
      </c>
      <c r="F2621" t="inlineStr">
        <is>
          <t>1</t>
        </is>
      </c>
      <c r="G2621" t="inlineStr">
        <is>
          <t>13</t>
        </is>
      </c>
      <c r="H2621" t="inlineStr">
        <is>
          <t>131</t>
        </is>
      </c>
      <c r="I2621" t="inlineStr">
        <is>
          <t>1316</t>
        </is>
      </c>
      <c r="J2621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2621" t="inlineStr">
        <is>
          <t>А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29</t>
        </is>
      </c>
      <c r="B2622" t="inlineStr">
        <is>
          <t>АТ "БАНК АЛЬЯНС"</t>
        </is>
      </c>
      <c r="C2622" t="inlineStr">
        <is>
          <t>приватний</t>
        </is>
      </c>
      <c r="D2622" t="inlineStr">
        <is>
          <t>Пасиви</t>
        </is>
      </c>
      <c r="E2622" t="inlineStr">
        <is>
          <t>(без привʼязки)</t>
        </is>
      </c>
      <c r="F2622" t="inlineStr">
        <is>
          <t>1</t>
        </is>
      </c>
      <c r="G2622" t="inlineStr">
        <is>
          <t>13</t>
        </is>
      </c>
      <c r="H2622" t="inlineStr">
        <is>
          <t>131</t>
        </is>
      </c>
      <c r="I2622" t="inlineStr">
        <is>
          <t>1316</t>
        </is>
      </c>
      <c r="J262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2622" t="inlineStr">
        <is>
          <t>П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29</t>
        </is>
      </c>
      <c r="B2623" t="inlineStr">
        <is>
          <t>АТ "БАНК АЛЬЯНС"</t>
        </is>
      </c>
      <c r="C2623" t="inlineStr">
        <is>
          <t>приватний</t>
        </is>
      </c>
      <c r="D2623" t="inlineStr">
        <is>
          <t>Пасиви</t>
        </is>
      </c>
      <c r="E2623" t="inlineStr">
        <is>
          <t>(без привʼязки)</t>
        </is>
      </c>
      <c r="F2623" t="inlineStr">
        <is>
          <t>1</t>
        </is>
      </c>
      <c r="G2623" t="inlineStr">
        <is>
          <t>13</t>
        </is>
      </c>
      <c r="H2623" t="inlineStr">
        <is>
          <t>131</t>
        </is>
      </c>
      <c r="I2623" t="inlineStr">
        <is>
          <t>1318</t>
        </is>
      </c>
      <c r="J2623" t="inlineStr">
        <is>
          <t>Нараховані витрати за кредитами, що отримані від Національного банку України шляхом рефінансування</t>
        </is>
      </c>
      <c r="K2623" t="inlineStr">
        <is>
          <t>П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29</t>
        </is>
      </c>
      <c r="B2624" t="inlineStr">
        <is>
          <t>АТ "БАНК АЛЬЯНС"</t>
        </is>
      </c>
      <c r="C2624" t="inlineStr">
        <is>
          <t>приватний</t>
        </is>
      </c>
      <c r="D2624" t="inlineStr">
        <is>
          <t>Пасиви</t>
        </is>
      </c>
      <c r="E2624" t="inlineStr">
        <is>
          <t>(без привʼязки)</t>
        </is>
      </c>
      <c r="F2624" t="inlineStr">
        <is>
          <t>1</t>
        </is>
      </c>
      <c r="G2624" t="inlineStr">
        <is>
          <t>15</t>
        </is>
      </c>
      <c r="H2624" t="inlineStr">
        <is>
          <t>150</t>
        </is>
      </c>
      <c r="I2624" t="inlineStr">
        <is>
          <t>1500</t>
        </is>
      </c>
      <c r="J2624" t="inlineStr">
        <is>
          <t>Кореспондентські рахунки, що відкриті в інших банках</t>
        </is>
      </c>
      <c r="K2624" t="inlineStr">
        <is>
          <t>П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29</t>
        </is>
      </c>
      <c r="B2625" t="inlineStr">
        <is>
          <t>АТ "БАНК АЛЬЯНС"</t>
        </is>
      </c>
      <c r="C2625" t="inlineStr">
        <is>
          <t>приватний</t>
        </is>
      </c>
      <c r="D2625" t="inlineStr">
        <is>
          <t>Пасиви</t>
        </is>
      </c>
      <c r="E2625" t="inlineStr">
        <is>
          <t>(без привʼязки)</t>
        </is>
      </c>
      <c r="F2625" t="inlineStr">
        <is>
          <t>1</t>
        </is>
      </c>
      <c r="G2625" t="inlineStr">
        <is>
          <t>16</t>
        </is>
      </c>
      <c r="H2625" t="inlineStr">
        <is>
          <t>160</t>
        </is>
      </c>
      <c r="I2625" t="inlineStr">
        <is>
          <t>1600</t>
        </is>
      </c>
      <c r="J2625" t="inlineStr">
        <is>
          <t>Кореспондентські рахунки інших банків</t>
        </is>
      </c>
      <c r="K2625" t="inlineStr">
        <is>
          <t>П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29</t>
        </is>
      </c>
      <c r="B2626" t="inlineStr">
        <is>
          <t>АТ "БАНК АЛЬЯНС"</t>
        </is>
      </c>
      <c r="C2626" t="inlineStr">
        <is>
          <t>приватний</t>
        </is>
      </c>
      <c r="D2626" t="inlineStr">
        <is>
          <t>Пасиви</t>
        </is>
      </c>
      <c r="E2626" t="inlineStr">
        <is>
          <t>(без привʼязки)</t>
        </is>
      </c>
      <c r="F2626" t="inlineStr">
        <is>
          <t>1</t>
        </is>
      </c>
      <c r="G2626" t="inlineStr">
        <is>
          <t>16</t>
        </is>
      </c>
      <c r="H2626" t="inlineStr">
        <is>
          <t>160</t>
        </is>
      </c>
      <c r="I2626" t="inlineStr">
        <is>
          <t>1602</t>
        </is>
      </c>
      <c r="J2626" t="inlineStr">
        <is>
          <t>Кошти інших банків за рахунками умовного зберігання (ескроу)</t>
        </is>
      </c>
      <c r="K2626" t="inlineStr">
        <is>
          <t>П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29</t>
        </is>
      </c>
      <c r="B2627" t="inlineStr">
        <is>
          <t>АТ "БАНК АЛЬЯНС"</t>
        </is>
      </c>
      <c r="C2627" t="inlineStr">
        <is>
          <t>приватний</t>
        </is>
      </c>
      <c r="D2627" t="inlineStr">
        <is>
          <t>Пасиви</t>
        </is>
      </c>
      <c r="E2627" t="inlineStr">
        <is>
          <t>(без привʼязки)</t>
        </is>
      </c>
      <c r="F2627" t="inlineStr">
        <is>
          <t>1</t>
        </is>
      </c>
      <c r="G2627" t="inlineStr">
        <is>
          <t>16</t>
        </is>
      </c>
      <c r="H2627" t="inlineStr">
        <is>
          <t>160</t>
        </is>
      </c>
      <c r="I2627" t="inlineStr">
        <is>
          <t>1608</t>
        </is>
      </c>
      <c r="J2627" t="inlineStr">
        <is>
          <t>Нараховані витрати за коштами на вимогу інших банків</t>
        </is>
      </c>
      <c r="K2627" t="inlineStr">
        <is>
          <t>А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29</t>
        </is>
      </c>
      <c r="B2628" t="inlineStr">
        <is>
          <t>АТ "БАНК АЛЬЯНС"</t>
        </is>
      </c>
      <c r="C2628" t="inlineStr">
        <is>
          <t>приватний</t>
        </is>
      </c>
      <c r="D2628" t="inlineStr">
        <is>
          <t>Пасиви</t>
        </is>
      </c>
      <c r="E2628" t="inlineStr">
        <is>
          <t>(без привʼязки)</t>
        </is>
      </c>
      <c r="F2628" t="inlineStr">
        <is>
          <t>1</t>
        </is>
      </c>
      <c r="G2628" t="inlineStr">
        <is>
          <t>16</t>
        </is>
      </c>
      <c r="H2628" t="inlineStr">
        <is>
          <t>160</t>
        </is>
      </c>
      <c r="I2628" t="inlineStr">
        <is>
          <t>1608</t>
        </is>
      </c>
      <c r="J2628" t="inlineStr">
        <is>
          <t>Нараховані витрати за коштами на вимогу інших банків</t>
        </is>
      </c>
      <c r="K2628" t="inlineStr">
        <is>
          <t>П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29</t>
        </is>
      </c>
      <c r="B2629" t="inlineStr">
        <is>
          <t>АТ "БАНК АЛЬЯНС"</t>
        </is>
      </c>
      <c r="C2629" t="inlineStr">
        <is>
          <t>приватний</t>
        </is>
      </c>
      <c r="D2629" t="inlineStr">
        <is>
          <t>Пасиви</t>
        </is>
      </c>
      <c r="E2629" t="inlineStr">
        <is>
          <t>(без привʼязки)</t>
        </is>
      </c>
      <c r="F2629" t="inlineStr">
        <is>
          <t>1</t>
        </is>
      </c>
      <c r="G2629" t="inlineStr">
        <is>
          <t>16</t>
        </is>
      </c>
      <c r="H2629" t="inlineStr">
        <is>
          <t>161</t>
        </is>
      </c>
      <c r="I2629" t="inlineStr">
        <is>
          <t>1613</t>
        </is>
      </c>
      <c r="J2629" t="inlineStr">
        <is>
          <t>Строкові вклади (депозити) інших банків, які обліковуються за амортизованою собівартістю</t>
        </is>
      </c>
      <c r="K2629" t="inlineStr">
        <is>
          <t>П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29</t>
        </is>
      </c>
      <c r="B2630" t="inlineStr">
        <is>
          <t>АТ "БАНК АЛЬЯНС"</t>
        </is>
      </c>
      <c r="C2630" t="inlineStr">
        <is>
          <t>приватний</t>
        </is>
      </c>
      <c r="D2630" t="inlineStr">
        <is>
          <t>Пасиви</t>
        </is>
      </c>
      <c r="E2630" t="inlineStr">
        <is>
          <t>(без привʼязки)</t>
        </is>
      </c>
      <c r="F2630" t="inlineStr">
        <is>
          <t>1</t>
        </is>
      </c>
      <c r="G2630" t="inlineStr">
        <is>
          <t>16</t>
        </is>
      </c>
      <c r="H2630" t="inlineStr">
        <is>
          <t>161</t>
        </is>
      </c>
      <c r="I2630" t="inlineStr">
        <is>
          <t>1618</t>
        </is>
      </c>
      <c r="J263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2630" t="inlineStr">
        <is>
          <t>А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29</t>
        </is>
      </c>
      <c r="B2631" t="inlineStr">
        <is>
          <t>АТ "БАНК АЛЬЯНС"</t>
        </is>
      </c>
      <c r="C2631" t="inlineStr">
        <is>
          <t>приватний</t>
        </is>
      </c>
      <c r="D2631" t="inlineStr">
        <is>
          <t>Пасиви</t>
        </is>
      </c>
      <c r="E2631" t="inlineStr">
        <is>
          <t>(без привʼязки)</t>
        </is>
      </c>
      <c r="F2631" t="inlineStr">
        <is>
          <t>1</t>
        </is>
      </c>
      <c r="G2631" t="inlineStr">
        <is>
          <t>16</t>
        </is>
      </c>
      <c r="H2631" t="inlineStr">
        <is>
          <t>161</t>
        </is>
      </c>
      <c r="I2631" t="inlineStr">
        <is>
          <t>1618</t>
        </is>
      </c>
      <c r="J263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2631" t="inlineStr">
        <is>
          <t>П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29</t>
        </is>
      </c>
      <c r="B2632" t="inlineStr">
        <is>
          <t>АТ "БАНК АЛЬЯНС"</t>
        </is>
      </c>
      <c r="C2632" t="inlineStr">
        <is>
          <t>приватний</t>
        </is>
      </c>
      <c r="D2632" t="inlineStr">
        <is>
          <t>Пасиви</t>
        </is>
      </c>
      <c r="E2632" t="inlineStr">
        <is>
          <t>(без привʼязки)</t>
        </is>
      </c>
      <c r="F2632" t="inlineStr">
        <is>
          <t>1</t>
        </is>
      </c>
      <c r="G2632" t="inlineStr">
        <is>
          <t>16</t>
        </is>
      </c>
      <c r="H2632" t="inlineStr">
        <is>
          <t>161</t>
        </is>
      </c>
      <c r="I2632" t="inlineStr">
        <is>
          <t>1616</t>
        </is>
      </c>
      <c r="J263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K2632" t="inlineStr">
        <is>
          <t>А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29</t>
        </is>
      </c>
      <c r="B2633" t="inlineStr">
        <is>
          <t>АТ "БАНК АЛЬЯНС"</t>
        </is>
      </c>
      <c r="C2633" t="inlineStr">
        <is>
          <t>приватний</t>
        </is>
      </c>
      <c r="D2633" t="inlineStr">
        <is>
          <t>Пасиви</t>
        </is>
      </c>
      <c r="E2633" t="inlineStr">
        <is>
          <t>(без привʼязки)</t>
        </is>
      </c>
      <c r="F2633" t="inlineStr">
        <is>
          <t>1</t>
        </is>
      </c>
      <c r="G2633" t="inlineStr">
        <is>
          <t>16</t>
        </is>
      </c>
      <c r="H2633" t="inlineStr">
        <is>
          <t>162</t>
        </is>
      </c>
      <c r="I2633" t="inlineStr">
        <is>
          <t>1621</t>
        </is>
      </c>
      <c r="J2633" t="inlineStr">
        <is>
          <t>Кредити овернайт, що отримані від інших банків, які обліковуються за амортизованою собівартістю</t>
        </is>
      </c>
      <c r="K2633" t="inlineStr">
        <is>
          <t>П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29</t>
        </is>
      </c>
      <c r="B2634" t="inlineStr">
        <is>
          <t>АТ "БАНК АЛЬЯНС"</t>
        </is>
      </c>
      <c r="C2634" t="inlineStr">
        <is>
          <t>приватний</t>
        </is>
      </c>
      <c r="D2634" t="inlineStr">
        <is>
          <t>Пасиви</t>
        </is>
      </c>
      <c r="E2634" t="inlineStr">
        <is>
          <t>(без привʼязки)</t>
        </is>
      </c>
      <c r="F2634" t="inlineStr">
        <is>
          <t>1</t>
        </is>
      </c>
      <c r="G2634" t="inlineStr">
        <is>
          <t>16</t>
        </is>
      </c>
      <c r="H2634" t="inlineStr">
        <is>
          <t>162</t>
        </is>
      </c>
      <c r="I2634" t="inlineStr">
        <is>
          <t>1622</t>
        </is>
      </c>
      <c r="J263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K2634" t="inlineStr">
        <is>
          <t>П</t>
        </is>
      </c>
      <c r="L2634" t="n">
        <v>199864.656</v>
      </c>
      <c r="M2634" t="n">
        <v>199864.656</v>
      </c>
      <c r="N2634" t="n">
        <v>0</v>
      </c>
      <c r="O2634" t="n">
        <v>199864.656</v>
      </c>
      <c r="P2634" t="n">
        <v>199864.656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29</t>
        </is>
      </c>
      <c r="B2635" t="inlineStr">
        <is>
          <t>АТ "БАНК АЛЬЯНС"</t>
        </is>
      </c>
      <c r="C2635" t="inlineStr">
        <is>
          <t>приватний</t>
        </is>
      </c>
      <c r="D2635" t="inlineStr">
        <is>
          <t>Пасиви</t>
        </is>
      </c>
      <c r="E2635" t="inlineStr">
        <is>
          <t>(без привʼязки)</t>
        </is>
      </c>
      <c r="F2635" t="inlineStr">
        <is>
          <t>1</t>
        </is>
      </c>
      <c r="G2635" t="inlineStr">
        <is>
          <t>16</t>
        </is>
      </c>
      <c r="H2635" t="inlineStr">
        <is>
          <t>162</t>
        </is>
      </c>
      <c r="I2635" t="inlineStr">
        <is>
          <t>1623</t>
        </is>
      </c>
      <c r="J2635" t="inlineStr">
        <is>
          <t>Інші кредити, що отримані від інших банків, які обліковуються за амортизованою собівартістю</t>
        </is>
      </c>
      <c r="K2635" t="inlineStr">
        <is>
          <t>П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29</t>
        </is>
      </c>
      <c r="B2636" t="inlineStr">
        <is>
          <t>АТ "БАНК АЛЬЯНС"</t>
        </is>
      </c>
      <c r="C2636" t="inlineStr">
        <is>
          <t>приватний</t>
        </is>
      </c>
      <c r="D2636" t="inlineStr">
        <is>
          <t>Пасиви</t>
        </is>
      </c>
      <c r="E2636" t="inlineStr">
        <is>
          <t>(без привʼязки)</t>
        </is>
      </c>
      <c r="F2636" t="inlineStr">
        <is>
          <t>1</t>
        </is>
      </c>
      <c r="G2636" t="inlineStr">
        <is>
          <t>16</t>
        </is>
      </c>
      <c r="H2636" t="inlineStr">
        <is>
          <t>162</t>
        </is>
      </c>
      <c r="I2636" t="inlineStr">
        <is>
          <t>1626</t>
        </is>
      </c>
      <c r="J263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K2636" t="inlineStr">
        <is>
          <t>А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29</t>
        </is>
      </c>
      <c r="B2637" t="inlineStr">
        <is>
          <t>АТ "БАНК АЛЬЯНС"</t>
        </is>
      </c>
      <c r="C2637" t="inlineStr">
        <is>
          <t>приватний</t>
        </is>
      </c>
      <c r="D2637" t="inlineStr">
        <is>
          <t>Пасиви</t>
        </is>
      </c>
      <c r="E2637" t="inlineStr">
        <is>
          <t>(без привʼязки)</t>
        </is>
      </c>
      <c r="F2637" t="inlineStr">
        <is>
          <t>1</t>
        </is>
      </c>
      <c r="G2637" t="inlineStr">
        <is>
          <t>16</t>
        </is>
      </c>
      <c r="H2637" t="inlineStr">
        <is>
          <t>162</t>
        </is>
      </c>
      <c r="I2637" t="inlineStr">
        <is>
          <t>1628</t>
        </is>
      </c>
      <c r="J263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K2637" t="inlineStr">
        <is>
          <t>П</t>
        </is>
      </c>
      <c r="L2637" t="n">
        <v>87.61752</v>
      </c>
      <c r="M2637" t="n">
        <v>87.61752</v>
      </c>
      <c r="N2637" t="n">
        <v>0</v>
      </c>
      <c r="O2637" t="n">
        <v>87.61752</v>
      </c>
      <c r="P2637" t="n">
        <v>87.61752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29</t>
        </is>
      </c>
      <c r="B2638" t="inlineStr">
        <is>
          <t>АТ "БАНК АЛЬЯНС"</t>
        </is>
      </c>
      <c r="C2638" t="inlineStr">
        <is>
          <t>приватний</t>
        </is>
      </c>
      <c r="D2638" t="inlineStr">
        <is>
          <t>Пасиви</t>
        </is>
      </c>
      <c r="E2638" t="inlineStr">
        <is>
          <t>(без привʼязки)</t>
        </is>
      </c>
      <c r="F2638" t="inlineStr">
        <is>
          <t>1</t>
        </is>
      </c>
      <c r="G2638" t="inlineStr">
        <is>
          <t>19</t>
        </is>
      </c>
      <c r="H2638" t="inlineStr">
        <is>
          <t>191</t>
        </is>
      </c>
      <c r="I2638" t="inlineStr">
        <is>
          <t>1911</t>
        </is>
      </c>
      <c r="J2638" t="inlineStr">
        <is>
          <t>Кредиторська заборгованість за операціями з готівкою</t>
        </is>
      </c>
      <c r="K2638" t="inlineStr">
        <is>
          <t>П</t>
        </is>
      </c>
      <c r="L2638" t="n">
        <v>2710.682</v>
      </c>
      <c r="M2638" t="n">
        <v>2000</v>
      </c>
      <c r="N2638" t="n">
        <v>710.682</v>
      </c>
      <c r="O2638" t="n">
        <v>2710.682</v>
      </c>
      <c r="P2638" t="n">
        <v>2000</v>
      </c>
      <c r="Q2638" t="n">
        <v>710.682</v>
      </c>
      <c r="R2638" t="n">
        <v>0</v>
      </c>
      <c r="S2638" t="n">
        <v>0</v>
      </c>
      <c r="T2638" t="n">
        <v>0</v>
      </c>
    </row>
    <row r="2639">
      <c r="A2639" t="inlineStr">
        <is>
          <t>29</t>
        </is>
      </c>
      <c r="B2639" t="inlineStr">
        <is>
          <t>АТ "БАНК АЛЬЯНС"</t>
        </is>
      </c>
      <c r="C2639" t="inlineStr">
        <is>
          <t>приватний</t>
        </is>
      </c>
      <c r="D2639" t="inlineStr">
        <is>
          <t>Пасиви</t>
        </is>
      </c>
      <c r="E2639" t="inlineStr">
        <is>
          <t>(без привʼязки)</t>
        </is>
      </c>
      <c r="F2639" t="inlineStr">
        <is>
          <t>1</t>
        </is>
      </c>
      <c r="G2639" t="inlineStr">
        <is>
          <t>19</t>
        </is>
      </c>
      <c r="H2639" t="inlineStr">
        <is>
          <t>191</t>
        </is>
      </c>
      <c r="I2639" t="inlineStr">
        <is>
          <t>1919</t>
        </is>
      </c>
      <c r="J2639" t="inlineStr">
        <is>
          <t>Інша кредиторська заборгованість за операціями з банками</t>
        </is>
      </c>
      <c r="K2639" t="inlineStr">
        <is>
          <t>П</t>
        </is>
      </c>
      <c r="L2639" t="n">
        <v>1059568.7053</v>
      </c>
      <c r="M2639" t="n">
        <v>0</v>
      </c>
      <c r="N2639" t="n">
        <v>1059568.7053</v>
      </c>
      <c r="O2639" t="n">
        <v>1058631.24641</v>
      </c>
      <c r="P2639" t="n">
        <v>0</v>
      </c>
      <c r="Q2639" t="n">
        <v>1058631.24641</v>
      </c>
      <c r="R2639" t="n">
        <v>4031.07304</v>
      </c>
      <c r="S2639" t="n">
        <v>0</v>
      </c>
      <c r="T2639" t="n">
        <v>4031.07304</v>
      </c>
    </row>
    <row r="2640">
      <c r="A2640" t="inlineStr">
        <is>
          <t>29</t>
        </is>
      </c>
      <c r="B2640" t="inlineStr">
        <is>
          <t>АТ "БАНК АЛЬЯНС"</t>
        </is>
      </c>
      <c r="C2640" t="inlineStr">
        <is>
          <t>приватний</t>
        </is>
      </c>
      <c r="D2640" t="inlineStr">
        <is>
          <t>Пасиви</t>
        </is>
      </c>
      <c r="E2640" t="inlineStr">
        <is>
          <t>(без привʼязки)</t>
        </is>
      </c>
      <c r="F2640" t="inlineStr">
        <is>
          <t>1</t>
        </is>
      </c>
      <c r="G2640" t="inlineStr">
        <is>
          <t>19</t>
        </is>
      </c>
      <c r="H2640" t="inlineStr">
        <is>
          <t>193</t>
        </is>
      </c>
      <c r="I2640" t="inlineStr">
        <is>
          <t>1932</t>
        </is>
      </c>
      <c r="J2640" t="inlineStr">
        <is>
          <t>Кошти в розрахунках інших банків</t>
        </is>
      </c>
      <c r="K2640" t="inlineStr">
        <is>
          <t>П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100</v>
      </c>
      <c r="S2640" t="n">
        <v>100</v>
      </c>
      <c r="T2640" t="n">
        <v>0</v>
      </c>
    </row>
    <row r="2641">
      <c r="A2641" t="inlineStr">
        <is>
          <t>29</t>
        </is>
      </c>
      <c r="B2641" t="inlineStr">
        <is>
          <t>АТ "БАНК АЛЬЯНС"</t>
        </is>
      </c>
      <c r="C2641" t="inlineStr">
        <is>
          <t>приватний</t>
        </is>
      </c>
      <c r="D2641" t="inlineStr">
        <is>
          <t>Пасиви</t>
        </is>
      </c>
      <c r="E2641" t="inlineStr">
        <is>
          <t>(без привʼязки)</t>
        </is>
      </c>
      <c r="F2641" t="inlineStr">
        <is>
          <t>2</t>
        </is>
      </c>
      <c r="G2641" t="inlineStr">
        <is>
          <t>25</t>
        </is>
      </c>
      <c r="H2641" t="inlineStr">
        <is>
          <t>251</t>
        </is>
      </c>
      <c r="I2641" t="inlineStr">
        <is>
          <t>2513</t>
        </is>
      </c>
      <c r="J2641" t="inlineStr">
        <is>
          <t>Кошти Державного казначейства України</t>
        </is>
      </c>
      <c r="K2641" t="inlineStr">
        <is>
          <t>П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29</t>
        </is>
      </c>
      <c r="B2642" t="inlineStr">
        <is>
          <t>АТ "БАНК АЛЬЯНС"</t>
        </is>
      </c>
      <c r="C2642" t="inlineStr">
        <is>
          <t>приватний</t>
        </is>
      </c>
      <c r="D2642" t="inlineStr">
        <is>
          <t>Пасиви</t>
        </is>
      </c>
      <c r="E2642" t="inlineStr">
        <is>
          <t>(без привʼязки)</t>
        </is>
      </c>
      <c r="F2642" t="inlineStr">
        <is>
          <t>2</t>
        </is>
      </c>
      <c r="G2642" t="inlineStr">
        <is>
          <t>25</t>
        </is>
      </c>
      <c r="H2642" t="inlineStr">
        <is>
          <t>251</t>
        </is>
      </c>
      <c r="I2642" t="inlineStr">
        <is>
          <t>2518</t>
        </is>
      </c>
      <c r="J2642" t="inlineStr">
        <is>
          <t>Нараховані витрати за коштами Державного бюджету України</t>
        </is>
      </c>
      <c r="K2642" t="inlineStr">
        <is>
          <t>П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29</t>
        </is>
      </c>
      <c r="B2643" t="inlineStr">
        <is>
          <t>АТ "БАНК АЛЬЯНС"</t>
        </is>
      </c>
      <c r="C2643" t="inlineStr">
        <is>
          <t>приватний</t>
        </is>
      </c>
      <c r="D2643" t="inlineStr">
        <is>
          <t>Пасиви</t>
        </is>
      </c>
      <c r="E2643" t="inlineStr">
        <is>
          <t>(без привʼязки)</t>
        </is>
      </c>
      <c r="F2643" t="inlineStr">
        <is>
          <t>2</t>
        </is>
      </c>
      <c r="G2643" t="inlineStr">
        <is>
          <t>25</t>
        </is>
      </c>
      <c r="H2643" t="inlineStr">
        <is>
          <t>252</t>
        </is>
      </c>
      <c r="I2643" t="inlineStr">
        <is>
          <t>2520</t>
        </is>
      </c>
      <c r="J2643" t="inlineStr">
        <is>
          <t>Поточні рахунки клієнтів, які утримуються за рахунок Державного бюджету України</t>
        </is>
      </c>
      <c r="K2643" t="inlineStr">
        <is>
          <t>П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29</t>
        </is>
      </c>
      <c r="B2644" t="inlineStr">
        <is>
          <t>АТ "БАНК АЛЬЯНС"</t>
        </is>
      </c>
      <c r="C2644" t="inlineStr">
        <is>
          <t>приватний</t>
        </is>
      </c>
      <c r="D2644" t="inlineStr">
        <is>
          <t>Пасиви</t>
        </is>
      </c>
      <c r="E2644" t="inlineStr">
        <is>
          <t>(без привʼязки)</t>
        </is>
      </c>
      <c r="F2644" t="inlineStr">
        <is>
          <t>2</t>
        </is>
      </c>
      <c r="G2644" t="inlineStr">
        <is>
          <t>25</t>
        </is>
      </c>
      <c r="H2644" t="inlineStr">
        <is>
          <t>252</t>
        </is>
      </c>
      <c r="I2644" t="inlineStr">
        <is>
          <t>2523</t>
        </is>
      </c>
      <c r="J2644" t="inlineStr">
        <is>
          <t>Поточні рахунки цільового характеру клієнтів, які утримуються за рахунок Державного бюджету України</t>
        </is>
      </c>
      <c r="K2644" t="inlineStr">
        <is>
          <t>П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29</t>
        </is>
      </c>
      <c r="B2645" t="inlineStr">
        <is>
          <t>АТ "БАНК АЛЬЯНС"</t>
        </is>
      </c>
      <c r="C2645" t="inlineStr">
        <is>
          <t>приватний</t>
        </is>
      </c>
      <c r="D2645" t="inlineStr">
        <is>
          <t>Пасиви</t>
        </is>
      </c>
      <c r="E2645" t="inlineStr">
        <is>
          <t>(без привʼязки)</t>
        </is>
      </c>
      <c r="F2645" t="inlineStr">
        <is>
          <t>2</t>
        </is>
      </c>
      <c r="G2645" t="inlineStr">
        <is>
          <t>25</t>
        </is>
      </c>
      <c r="H2645" t="inlineStr">
        <is>
          <t>252</t>
        </is>
      </c>
      <c r="I2645" t="inlineStr">
        <is>
          <t>2525</t>
        </is>
      </c>
      <c r="J2645" t="inlineStr">
        <is>
          <t xml:space="preserve">Строкові вклади (депозити) клієнтів, які утримуються за рахунок Державного бюджету України </t>
        </is>
      </c>
      <c r="K2645" t="inlineStr">
        <is>
          <t>П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29</t>
        </is>
      </c>
      <c r="B2646" t="inlineStr">
        <is>
          <t>АТ "БАНК АЛЬЯНС"</t>
        </is>
      </c>
      <c r="C2646" t="inlineStr">
        <is>
          <t>приватний</t>
        </is>
      </c>
      <c r="D2646" t="inlineStr">
        <is>
          <t>Пасиви</t>
        </is>
      </c>
      <c r="E2646" t="inlineStr">
        <is>
          <t>(без привʼязки)</t>
        </is>
      </c>
      <c r="F2646" t="inlineStr">
        <is>
          <t>2</t>
        </is>
      </c>
      <c r="G2646" t="inlineStr">
        <is>
          <t>25</t>
        </is>
      </c>
      <c r="H2646" t="inlineStr">
        <is>
          <t>252</t>
        </is>
      </c>
      <c r="I2646" t="inlineStr">
        <is>
          <t>2528</t>
        </is>
      </c>
      <c r="J2646" t="inlineStr">
        <is>
          <t>Нараховані витрати за коштами клієнтів банку, які утримуються за рахунок Державного бюджету України</t>
        </is>
      </c>
      <c r="K2646" t="inlineStr">
        <is>
          <t>П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29</t>
        </is>
      </c>
      <c r="B2647" t="inlineStr">
        <is>
          <t>АТ "БАНК АЛЬЯНС"</t>
        </is>
      </c>
      <c r="C2647" t="inlineStr">
        <is>
          <t>приватний</t>
        </is>
      </c>
      <c r="D2647" t="inlineStr">
        <is>
          <t>Пасиви</t>
        </is>
      </c>
      <c r="E2647" t="inlineStr">
        <is>
          <t>(без привʼязки)</t>
        </is>
      </c>
      <c r="F2647" t="inlineStr">
        <is>
          <t>2</t>
        </is>
      </c>
      <c r="G2647" t="inlineStr">
        <is>
          <t>25</t>
        </is>
      </c>
      <c r="H2647" t="inlineStr">
        <is>
          <t>253</t>
        </is>
      </c>
      <c r="I2647" t="inlineStr">
        <is>
          <t>2530</t>
        </is>
      </c>
      <c r="J2647" t="inlineStr">
        <is>
          <t>Кошти бюджетних установ, що включаються до спеціального фонду Державного бюджету України</t>
        </is>
      </c>
      <c r="K2647" t="inlineStr">
        <is>
          <t>П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29</t>
        </is>
      </c>
      <c r="B2648" t="inlineStr">
        <is>
          <t>АТ "БАНК АЛЬЯНС"</t>
        </is>
      </c>
      <c r="C2648" t="inlineStr">
        <is>
          <t>приватний</t>
        </is>
      </c>
      <c r="D2648" t="inlineStr">
        <is>
          <t>Пасиви</t>
        </is>
      </c>
      <c r="E2648" t="inlineStr">
        <is>
          <t>(без привʼязки)</t>
        </is>
      </c>
      <c r="F2648" t="inlineStr">
        <is>
          <t>2</t>
        </is>
      </c>
      <c r="G2648" t="inlineStr">
        <is>
          <t>25</t>
        </is>
      </c>
      <c r="H2648" t="inlineStr">
        <is>
          <t>253</t>
        </is>
      </c>
      <c r="I2648" t="inlineStr">
        <is>
          <t>2531</t>
        </is>
      </c>
      <c r="J2648" t="inlineStr">
        <is>
          <t>Кошти, що вилучені уповноваженими органами</t>
        </is>
      </c>
      <c r="K2648" t="inlineStr">
        <is>
          <t>П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29</t>
        </is>
      </c>
      <c r="B2649" t="inlineStr">
        <is>
          <t>АТ "БАНК АЛЬЯНС"</t>
        </is>
      </c>
      <c r="C2649" t="inlineStr">
        <is>
          <t>приватний</t>
        </is>
      </c>
      <c r="D2649" t="inlineStr">
        <is>
          <t>Пасиви</t>
        </is>
      </c>
      <c r="E2649" t="inlineStr">
        <is>
          <t>(без привʼязки)</t>
        </is>
      </c>
      <c r="F2649" t="inlineStr">
        <is>
          <t>2</t>
        </is>
      </c>
      <c r="G2649" t="inlineStr">
        <is>
          <t>25</t>
        </is>
      </c>
      <c r="H2649" t="inlineStr">
        <is>
          <t>253</t>
        </is>
      </c>
      <c r="I2649" t="inlineStr">
        <is>
          <t>2538</t>
        </is>
      </c>
      <c r="J264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K2649" t="inlineStr">
        <is>
          <t>П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29</t>
        </is>
      </c>
      <c r="B2650" t="inlineStr">
        <is>
          <t>АТ "БАНК АЛЬЯНС"</t>
        </is>
      </c>
      <c r="C2650" t="inlineStr">
        <is>
          <t>приватний</t>
        </is>
      </c>
      <c r="D2650" t="inlineStr">
        <is>
          <t>Пасиви</t>
        </is>
      </c>
      <c r="E2650" t="inlineStr">
        <is>
          <t>(без привʼязки)</t>
        </is>
      </c>
      <c r="F2650" t="inlineStr">
        <is>
          <t>2</t>
        </is>
      </c>
      <c r="G2650" t="inlineStr">
        <is>
          <t>25</t>
        </is>
      </c>
      <c r="H2650" t="inlineStr">
        <is>
          <t>253</t>
        </is>
      </c>
      <c r="I2650" t="inlineStr">
        <is>
          <t>2533</t>
        </is>
      </c>
      <c r="J2650" t="inlineStr">
        <is>
          <t>Депозитні суми та кошти, стягнуті з боржника органами державної виконавчої служби</t>
        </is>
      </c>
      <c r="K2650" t="inlineStr">
        <is>
          <t>П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29</t>
        </is>
      </c>
      <c r="B2651" t="inlineStr">
        <is>
          <t>АТ "БАНК АЛЬЯНС"</t>
        </is>
      </c>
      <c r="C2651" t="inlineStr">
        <is>
          <t>приватний</t>
        </is>
      </c>
      <c r="D2651" t="inlineStr">
        <is>
          <t>Пасиви</t>
        </is>
      </c>
      <c r="E2651" t="inlineStr">
        <is>
          <t>(без привʼязки)</t>
        </is>
      </c>
      <c r="F2651" t="inlineStr">
        <is>
          <t>2</t>
        </is>
      </c>
      <c r="G2651" t="inlineStr">
        <is>
          <t>25</t>
        </is>
      </c>
      <c r="H2651" t="inlineStr">
        <is>
          <t>254</t>
        </is>
      </c>
      <c r="I2651" t="inlineStr">
        <is>
          <t>2541</t>
        </is>
      </c>
      <c r="J2651" t="inlineStr">
        <is>
          <t>Кошти бюджету Автономної Республіки Крим та обласних бюджетів</t>
        </is>
      </c>
      <c r="K2651" t="inlineStr">
        <is>
          <t>П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29</t>
        </is>
      </c>
      <c r="B2652" t="inlineStr">
        <is>
          <t>АТ "БАНК АЛЬЯНС"</t>
        </is>
      </c>
      <c r="C2652" t="inlineStr">
        <is>
          <t>приватний</t>
        </is>
      </c>
      <c r="D2652" t="inlineStr">
        <is>
          <t>Пасиви</t>
        </is>
      </c>
      <c r="E2652" t="inlineStr">
        <is>
          <t>(без привʼязки)</t>
        </is>
      </c>
      <c r="F2652" t="inlineStr">
        <is>
          <t>2</t>
        </is>
      </c>
      <c r="G2652" t="inlineStr">
        <is>
          <t>25</t>
        </is>
      </c>
      <c r="H2652" t="inlineStr">
        <is>
          <t>254</t>
        </is>
      </c>
      <c r="I2652" t="inlineStr">
        <is>
          <t>2542</t>
        </is>
      </c>
      <c r="J2652" t="inlineStr">
        <is>
          <t>Кошти районних, міських, селищних та сільських бюджетів</t>
        </is>
      </c>
      <c r="K2652" t="inlineStr">
        <is>
          <t>П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29</t>
        </is>
      </c>
      <c r="B2653" t="inlineStr">
        <is>
          <t>АТ "БАНК АЛЬЯНС"</t>
        </is>
      </c>
      <c r="C2653" t="inlineStr">
        <is>
          <t>приватний</t>
        </is>
      </c>
      <c r="D2653" t="inlineStr">
        <is>
          <t>Пасиви</t>
        </is>
      </c>
      <c r="E2653" t="inlineStr">
        <is>
          <t>(без привʼязки)</t>
        </is>
      </c>
      <c r="F2653" t="inlineStr">
        <is>
          <t>2</t>
        </is>
      </c>
      <c r="G2653" t="inlineStr">
        <is>
          <t>25</t>
        </is>
      </c>
      <c r="H2653" t="inlineStr">
        <is>
          <t>254</t>
        </is>
      </c>
      <c r="I2653" t="inlineStr">
        <is>
          <t>2544</t>
        </is>
      </c>
      <c r="J2653" t="inlineStr">
        <is>
          <t>Кошти бюджету Автономної Республіки Крим та обласних бюджетів цільового характеру</t>
        </is>
      </c>
      <c r="K2653" t="inlineStr">
        <is>
          <t>П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29</t>
        </is>
      </c>
      <c r="B2654" t="inlineStr">
        <is>
          <t>АТ "БАНК АЛЬЯНС"</t>
        </is>
      </c>
      <c r="C2654" t="inlineStr">
        <is>
          <t>приватний</t>
        </is>
      </c>
      <c r="D2654" t="inlineStr">
        <is>
          <t>Пасиви</t>
        </is>
      </c>
      <c r="E2654" t="inlineStr">
        <is>
          <t>(без привʼязки)</t>
        </is>
      </c>
      <c r="F2654" t="inlineStr">
        <is>
          <t>2</t>
        </is>
      </c>
      <c r="G2654" t="inlineStr">
        <is>
          <t>25</t>
        </is>
      </c>
      <c r="H2654" t="inlineStr">
        <is>
          <t>254</t>
        </is>
      </c>
      <c r="I2654" t="inlineStr">
        <is>
          <t>2545</t>
        </is>
      </c>
      <c r="J2654" t="inlineStr">
        <is>
          <t>Кошти районних, міських, селищних та сільських бюджетів цільового характеру</t>
        </is>
      </c>
      <c r="K2654" t="inlineStr">
        <is>
          <t>П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29</t>
        </is>
      </c>
      <c r="B2655" t="inlineStr">
        <is>
          <t>АТ "БАНК АЛЬЯНС"</t>
        </is>
      </c>
      <c r="C2655" t="inlineStr">
        <is>
          <t>приватний</t>
        </is>
      </c>
      <c r="D2655" t="inlineStr">
        <is>
          <t>Пасиви</t>
        </is>
      </c>
      <c r="E2655" t="inlineStr">
        <is>
          <t>(без привʼязки)</t>
        </is>
      </c>
      <c r="F2655" t="inlineStr">
        <is>
          <t>2</t>
        </is>
      </c>
      <c r="G2655" t="inlineStr">
        <is>
          <t>25</t>
        </is>
      </c>
      <c r="H2655" t="inlineStr">
        <is>
          <t>254</t>
        </is>
      </c>
      <c r="I2655" t="inlineStr">
        <is>
          <t>2548</t>
        </is>
      </c>
      <c r="J2655" t="inlineStr">
        <is>
          <t xml:space="preserve">Нараховані витрати за коштами місцевих бюджетів </t>
        </is>
      </c>
      <c r="K2655" t="inlineStr">
        <is>
          <t>П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29</t>
        </is>
      </c>
      <c r="B2656" t="inlineStr">
        <is>
          <t>АТ "БАНК АЛЬЯНС"</t>
        </is>
      </c>
      <c r="C2656" t="inlineStr">
        <is>
          <t>приватний</t>
        </is>
      </c>
      <c r="D2656" t="inlineStr">
        <is>
          <t>Пасиви</t>
        </is>
      </c>
      <c r="E2656" t="inlineStr">
        <is>
          <t>(без привʼязки)</t>
        </is>
      </c>
      <c r="F2656" t="inlineStr">
        <is>
          <t>2</t>
        </is>
      </c>
      <c r="G2656" t="inlineStr">
        <is>
          <t>25</t>
        </is>
      </c>
      <c r="H2656" t="inlineStr">
        <is>
          <t>255</t>
        </is>
      </c>
      <c r="I2656" t="inlineStr">
        <is>
          <t>2550</t>
        </is>
      </c>
      <c r="J265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K2656" t="inlineStr">
        <is>
          <t>П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29</t>
        </is>
      </c>
      <c r="B2657" t="inlineStr">
        <is>
          <t>АТ "БАНК АЛЬЯНС"</t>
        </is>
      </c>
      <c r="C2657" t="inlineStr">
        <is>
          <t>приватний</t>
        </is>
      </c>
      <c r="D2657" t="inlineStr">
        <is>
          <t>Пасиви</t>
        </is>
      </c>
      <c r="E2657" t="inlineStr">
        <is>
          <t>(без привʼязки)</t>
        </is>
      </c>
      <c r="F2657" t="inlineStr">
        <is>
          <t>2</t>
        </is>
      </c>
      <c r="G2657" t="inlineStr">
        <is>
          <t>25</t>
        </is>
      </c>
      <c r="H2657" t="inlineStr">
        <is>
          <t>255</t>
        </is>
      </c>
      <c r="I2657" t="inlineStr">
        <is>
          <t>2551</t>
        </is>
      </c>
      <c r="J265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K2657" t="inlineStr">
        <is>
          <t>П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29</t>
        </is>
      </c>
      <c r="B2658" t="inlineStr">
        <is>
          <t>АТ "БАНК АЛЬЯНС"</t>
        </is>
      </c>
      <c r="C2658" t="inlineStr">
        <is>
          <t>приватний</t>
        </is>
      </c>
      <c r="D2658" t="inlineStr">
        <is>
          <t>Пасиви</t>
        </is>
      </c>
      <c r="E2658" t="inlineStr">
        <is>
          <t>(без привʼязки)</t>
        </is>
      </c>
      <c r="F2658" t="inlineStr">
        <is>
          <t>2</t>
        </is>
      </c>
      <c r="G2658" t="inlineStr">
        <is>
          <t>25</t>
        </is>
      </c>
      <c r="H2658" t="inlineStr">
        <is>
          <t>255</t>
        </is>
      </c>
      <c r="I2658" t="inlineStr">
        <is>
          <t>2552</t>
        </is>
      </c>
      <c r="J265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K2658" t="inlineStr">
        <is>
          <t>П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29</t>
        </is>
      </c>
      <c r="B2659" t="inlineStr">
        <is>
          <t>АТ "БАНК АЛЬЯНС"</t>
        </is>
      </c>
      <c r="C2659" t="inlineStr">
        <is>
          <t>приватний</t>
        </is>
      </c>
      <c r="D2659" t="inlineStr">
        <is>
          <t>Пасиви</t>
        </is>
      </c>
      <c r="E2659" t="inlineStr">
        <is>
          <t>(без привʼязки)</t>
        </is>
      </c>
      <c r="F2659" t="inlineStr">
        <is>
          <t>2</t>
        </is>
      </c>
      <c r="G2659" t="inlineStr">
        <is>
          <t>25</t>
        </is>
      </c>
      <c r="H2659" t="inlineStr">
        <is>
          <t>255</t>
        </is>
      </c>
      <c r="I2659" t="inlineStr">
        <is>
          <t>2553</t>
        </is>
      </c>
      <c r="J265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K2659" t="inlineStr">
        <is>
          <t>П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29</t>
        </is>
      </c>
      <c r="B2660" t="inlineStr">
        <is>
          <t>АТ "БАНК АЛЬЯНС"</t>
        </is>
      </c>
      <c r="C2660" t="inlineStr">
        <is>
          <t>приватний</t>
        </is>
      </c>
      <c r="D2660" t="inlineStr">
        <is>
          <t>Пасиви</t>
        </is>
      </c>
      <c r="E2660" t="inlineStr">
        <is>
          <t>(без привʼязки)</t>
        </is>
      </c>
      <c r="F2660" t="inlineStr">
        <is>
          <t>2</t>
        </is>
      </c>
      <c r="G2660" t="inlineStr">
        <is>
          <t>25</t>
        </is>
      </c>
      <c r="H2660" t="inlineStr">
        <is>
          <t>255</t>
        </is>
      </c>
      <c r="I2660" t="inlineStr">
        <is>
          <t>2554</t>
        </is>
      </c>
      <c r="J266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K2660" t="inlineStr">
        <is>
          <t>П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29</t>
        </is>
      </c>
      <c r="B2661" t="inlineStr">
        <is>
          <t>АТ "БАНК АЛЬЯНС"</t>
        </is>
      </c>
      <c r="C2661" t="inlineStr">
        <is>
          <t>приватний</t>
        </is>
      </c>
      <c r="D2661" t="inlineStr">
        <is>
          <t>Пасиви</t>
        </is>
      </c>
      <c r="E2661" t="inlineStr">
        <is>
          <t>(без привʼязки)</t>
        </is>
      </c>
      <c r="F2661" t="inlineStr">
        <is>
          <t>2</t>
        </is>
      </c>
      <c r="G2661" t="inlineStr">
        <is>
          <t>25</t>
        </is>
      </c>
      <c r="H2661" t="inlineStr">
        <is>
          <t>255</t>
        </is>
      </c>
      <c r="I2661" t="inlineStr">
        <is>
          <t>2555</t>
        </is>
      </c>
      <c r="J266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K2661" t="inlineStr">
        <is>
          <t>П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29</t>
        </is>
      </c>
      <c r="B2662" t="inlineStr">
        <is>
          <t>АТ "БАНК АЛЬЯНС"</t>
        </is>
      </c>
      <c r="C2662" t="inlineStr">
        <is>
          <t>приватний</t>
        </is>
      </c>
      <c r="D2662" t="inlineStr">
        <is>
          <t>Пасиви</t>
        </is>
      </c>
      <c r="E2662" t="inlineStr">
        <is>
          <t>(без привʼязки)</t>
        </is>
      </c>
      <c r="F2662" t="inlineStr">
        <is>
          <t>2</t>
        </is>
      </c>
      <c r="G2662" t="inlineStr">
        <is>
          <t>25</t>
        </is>
      </c>
      <c r="H2662" t="inlineStr">
        <is>
          <t>255</t>
        </is>
      </c>
      <c r="I2662" t="inlineStr">
        <is>
          <t>2558</t>
        </is>
      </c>
      <c r="J266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K2662" t="inlineStr">
        <is>
          <t>П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29</t>
        </is>
      </c>
      <c r="B2663" t="inlineStr">
        <is>
          <t>АТ "БАНК АЛЬЯНС"</t>
        </is>
      </c>
      <c r="C2663" t="inlineStr">
        <is>
          <t>приватний</t>
        </is>
      </c>
      <c r="D2663" t="inlineStr">
        <is>
          <t>Пасиви</t>
        </is>
      </c>
      <c r="E2663" t="inlineStr">
        <is>
          <t>(без привʼязки)</t>
        </is>
      </c>
      <c r="F2663" t="inlineStr">
        <is>
          <t>2</t>
        </is>
      </c>
      <c r="G2663" t="inlineStr">
        <is>
          <t>25</t>
        </is>
      </c>
      <c r="H2663" t="inlineStr">
        <is>
          <t>255</t>
        </is>
      </c>
      <c r="I2663" t="inlineStr">
        <is>
          <t>2556</t>
        </is>
      </c>
      <c r="J266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K2663" t="inlineStr">
        <is>
          <t>П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29</t>
        </is>
      </c>
      <c r="B2664" t="inlineStr">
        <is>
          <t>АТ "БАНК АЛЬЯНС"</t>
        </is>
      </c>
      <c r="C2664" t="inlineStr">
        <is>
          <t>приватний</t>
        </is>
      </c>
      <c r="D2664" t="inlineStr">
        <is>
          <t>Пасиви</t>
        </is>
      </c>
      <c r="E2664" t="inlineStr">
        <is>
          <t>(без привʼязки)</t>
        </is>
      </c>
      <c r="F2664" t="inlineStr">
        <is>
          <t>2</t>
        </is>
      </c>
      <c r="G2664" t="inlineStr">
        <is>
          <t>25</t>
        </is>
      </c>
      <c r="H2664" t="inlineStr">
        <is>
          <t>256</t>
        </is>
      </c>
      <c r="I2664" t="inlineStr">
        <is>
          <t>2560</t>
        </is>
      </c>
      <c r="J2664" t="inlineStr">
        <is>
          <t>Державні позабюджетні фонди</t>
        </is>
      </c>
      <c r="K2664" t="inlineStr">
        <is>
          <t>П</t>
        </is>
      </c>
      <c r="L2664" t="n">
        <v>1406.66161</v>
      </c>
      <c r="M2664" t="n">
        <v>1406.66161</v>
      </c>
      <c r="N2664" t="n">
        <v>0</v>
      </c>
      <c r="O2664" t="n">
        <v>1406.66161</v>
      </c>
      <c r="P2664" t="n">
        <v>1406.66161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29</t>
        </is>
      </c>
      <c r="B2665" t="inlineStr">
        <is>
          <t>АТ "БАНК АЛЬЯНС"</t>
        </is>
      </c>
      <c r="C2665" t="inlineStr">
        <is>
          <t>приватний</t>
        </is>
      </c>
      <c r="D2665" t="inlineStr">
        <is>
          <t>Пасиви</t>
        </is>
      </c>
      <c r="E2665" t="inlineStr">
        <is>
          <t>(без привʼязки)</t>
        </is>
      </c>
      <c r="F2665" t="inlineStr">
        <is>
          <t>2</t>
        </is>
      </c>
      <c r="G2665" t="inlineStr">
        <is>
          <t>25</t>
        </is>
      </c>
      <c r="H2665" t="inlineStr">
        <is>
          <t>256</t>
        </is>
      </c>
      <c r="I2665" t="inlineStr">
        <is>
          <t>2562</t>
        </is>
      </c>
      <c r="J2665" t="inlineStr">
        <is>
          <t>Регіональні позабюджетні фонди</t>
        </is>
      </c>
      <c r="K2665" t="inlineStr">
        <is>
          <t>П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29</t>
        </is>
      </c>
      <c r="B2666" t="inlineStr">
        <is>
          <t>АТ "БАНК АЛЬЯНС"</t>
        </is>
      </c>
      <c r="C2666" t="inlineStr">
        <is>
          <t>приватний</t>
        </is>
      </c>
      <c r="D2666" t="inlineStr">
        <is>
          <t>Пасиви</t>
        </is>
      </c>
      <c r="E2666" t="inlineStr">
        <is>
          <t>(без привʼязки)</t>
        </is>
      </c>
      <c r="F2666" t="inlineStr">
        <is>
          <t>2</t>
        </is>
      </c>
      <c r="G2666" t="inlineStr">
        <is>
          <t>25</t>
        </is>
      </c>
      <c r="H2666" t="inlineStr">
        <is>
          <t>256</t>
        </is>
      </c>
      <c r="I2666" t="inlineStr">
        <is>
          <t>2565</t>
        </is>
      </c>
      <c r="J2666" t="inlineStr">
        <is>
          <t>Цільові кошти позабюджетних фондів</t>
        </is>
      </c>
      <c r="K2666" t="inlineStr">
        <is>
          <t>П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29</t>
        </is>
      </c>
      <c r="B2667" t="inlineStr">
        <is>
          <t>АТ "БАНК АЛЬЯНС"</t>
        </is>
      </c>
      <c r="C2667" t="inlineStr">
        <is>
          <t>приватний</t>
        </is>
      </c>
      <c r="D2667" t="inlineStr">
        <is>
          <t>Пасиви</t>
        </is>
      </c>
      <c r="E2667" t="inlineStr">
        <is>
          <t>(без привʼязки)</t>
        </is>
      </c>
      <c r="F2667" t="inlineStr">
        <is>
          <t>2</t>
        </is>
      </c>
      <c r="G2667" t="inlineStr">
        <is>
          <t>25</t>
        </is>
      </c>
      <c r="H2667" t="inlineStr">
        <is>
          <t>256</t>
        </is>
      </c>
      <c r="I2667" t="inlineStr">
        <is>
          <t>2568</t>
        </is>
      </c>
      <c r="J2667" t="inlineStr">
        <is>
          <t>Нараховані витрати за коштами позабюджетних фондів</t>
        </is>
      </c>
      <c r="K2667" t="inlineStr">
        <is>
          <t>П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29</t>
        </is>
      </c>
      <c r="B2668" t="inlineStr">
        <is>
          <t>АТ "БАНК АЛЬЯНС"</t>
        </is>
      </c>
      <c r="C2668" t="inlineStr">
        <is>
          <t>приватний</t>
        </is>
      </c>
      <c r="D2668" t="inlineStr">
        <is>
          <t>Пасиви</t>
        </is>
      </c>
      <c r="E2668" t="inlineStr">
        <is>
          <t>(без привʼязки)</t>
        </is>
      </c>
      <c r="F2668" t="inlineStr">
        <is>
          <t>2</t>
        </is>
      </c>
      <c r="G2668" t="inlineStr">
        <is>
          <t>25</t>
        </is>
      </c>
      <c r="H2668" t="inlineStr">
        <is>
          <t>257</t>
        </is>
      </c>
      <c r="I2668" t="inlineStr">
        <is>
          <t>2570</t>
        </is>
      </c>
      <c r="J2668" t="inlineStr">
        <is>
          <t>Кошти державного бюджету для виплат</t>
        </is>
      </c>
      <c r="K2668" t="inlineStr">
        <is>
          <t>П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29</t>
        </is>
      </c>
      <c r="B2669" t="inlineStr">
        <is>
          <t>АТ "БАНК АЛЬЯНС"</t>
        </is>
      </c>
      <c r="C2669" t="inlineStr">
        <is>
          <t>приватний</t>
        </is>
      </c>
      <c r="D2669" t="inlineStr">
        <is>
          <t>Пасиви</t>
        </is>
      </c>
      <c r="E2669" t="inlineStr">
        <is>
          <t>(без привʼязки)</t>
        </is>
      </c>
      <c r="F2669" t="inlineStr">
        <is>
          <t>2</t>
        </is>
      </c>
      <c r="G2669" t="inlineStr">
        <is>
          <t>25</t>
        </is>
      </c>
      <c r="H2669" t="inlineStr">
        <is>
          <t>257</t>
        </is>
      </c>
      <c r="I2669" t="inlineStr">
        <is>
          <t>2571</t>
        </is>
      </c>
      <c r="J2669" t="inlineStr">
        <is>
          <t>Кошти державного та місцевих бюджетів для цільових виплат готівкою</t>
        </is>
      </c>
      <c r="K2669" t="inlineStr">
        <is>
          <t>П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29</t>
        </is>
      </c>
      <c r="B2670" t="inlineStr">
        <is>
          <t>АТ "БАНК АЛЬЯНС"</t>
        </is>
      </c>
      <c r="C2670" t="inlineStr">
        <is>
          <t>приватний</t>
        </is>
      </c>
      <c r="D2670" t="inlineStr">
        <is>
          <t>Пасиви</t>
        </is>
      </c>
      <c r="E2670" t="inlineStr">
        <is>
          <t>(без привʼязки)</t>
        </is>
      </c>
      <c r="F2670" t="inlineStr">
        <is>
          <t>2</t>
        </is>
      </c>
      <c r="G2670" t="inlineStr">
        <is>
          <t>25</t>
        </is>
      </c>
      <c r="H2670" t="inlineStr">
        <is>
          <t>257</t>
        </is>
      </c>
      <c r="I2670" t="inlineStr">
        <is>
          <t>2572</t>
        </is>
      </c>
      <c r="J2670" t="inlineStr">
        <is>
          <t>Кошти місцевих бюджетів для виплат</t>
        </is>
      </c>
      <c r="K2670" t="inlineStr">
        <is>
          <t>П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29</t>
        </is>
      </c>
      <c r="B2671" t="inlineStr">
        <is>
          <t>АТ "БАНК АЛЬЯНС"</t>
        </is>
      </c>
      <c r="C2671" t="inlineStr">
        <is>
          <t>приватний</t>
        </is>
      </c>
      <c r="D2671" t="inlineStr">
        <is>
          <t>Пасиви</t>
        </is>
      </c>
      <c r="E2671" t="inlineStr">
        <is>
          <t>(без привʼязки)</t>
        </is>
      </c>
      <c r="F2671" t="inlineStr">
        <is>
          <t>2</t>
        </is>
      </c>
      <c r="G2671" t="inlineStr">
        <is>
          <t>26</t>
        </is>
      </c>
      <c r="H2671" t="inlineStr">
        <is>
          <t>260</t>
        </is>
      </c>
      <c r="I2671" t="inlineStr">
        <is>
          <t>2600</t>
        </is>
      </c>
      <c r="J2671" t="inlineStr">
        <is>
          <t>Кошти на вимогу суб'єктів господарювання</t>
        </is>
      </c>
      <c r="K2671" t="inlineStr">
        <is>
          <t>П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9604239.41343</v>
      </c>
      <c r="S2671" t="n">
        <v>5337773.30489</v>
      </c>
      <c r="T2671" t="n">
        <v>4266466.10854</v>
      </c>
    </row>
    <row r="2672">
      <c r="A2672" t="inlineStr">
        <is>
          <t>29</t>
        </is>
      </c>
      <c r="B2672" t="inlineStr">
        <is>
          <t>АТ "БАНК АЛЬЯНС"</t>
        </is>
      </c>
      <c r="C2672" t="inlineStr">
        <is>
          <t>приватний</t>
        </is>
      </c>
      <c r="D2672" t="inlineStr">
        <is>
          <t>Пасиви</t>
        </is>
      </c>
      <c r="E2672" t="inlineStr">
        <is>
          <t>(без привʼязки)</t>
        </is>
      </c>
      <c r="F2672" t="inlineStr">
        <is>
          <t>2</t>
        </is>
      </c>
      <c r="G2672" t="inlineStr">
        <is>
          <t>26</t>
        </is>
      </c>
      <c r="H2672" t="inlineStr">
        <is>
          <t>260</t>
        </is>
      </c>
      <c r="I2672" t="inlineStr">
        <is>
          <t>2601</t>
        </is>
      </c>
      <c r="J2672" t="inlineStr">
        <is>
          <t>Поточні рахунки банку-управителя з довірчого управління</t>
        </is>
      </c>
      <c r="K2672" t="inlineStr">
        <is>
          <t>П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29</t>
        </is>
      </c>
      <c r="B2673" t="inlineStr">
        <is>
          <t>АТ "БАНК АЛЬЯНС"</t>
        </is>
      </c>
      <c r="C2673" t="inlineStr">
        <is>
          <t>приватний</t>
        </is>
      </c>
      <c r="D2673" t="inlineStr">
        <is>
          <t>Пасиви</t>
        </is>
      </c>
      <c r="E2673" t="inlineStr">
        <is>
          <t>(без привʼязки)</t>
        </is>
      </c>
      <c r="F2673" t="inlineStr">
        <is>
          <t>2</t>
        </is>
      </c>
      <c r="G2673" t="inlineStr">
        <is>
          <t>26</t>
        </is>
      </c>
      <c r="H2673" t="inlineStr">
        <is>
          <t>260</t>
        </is>
      </c>
      <c r="I2673" t="inlineStr">
        <is>
          <t>2602</t>
        </is>
      </c>
      <c r="J2673" t="inlineStr">
        <is>
          <t>Кошти суб`єктів господарювання  за рахунками умовного зберігання (ескроу)</t>
        </is>
      </c>
      <c r="K2673" t="inlineStr">
        <is>
          <t>П</t>
        </is>
      </c>
      <c r="L2673" t="n">
        <v>0</v>
      </c>
      <c r="M2673" t="n">
        <v>0</v>
      </c>
      <c r="N2673" t="n">
        <v>0</v>
      </c>
      <c r="O2673" t="n">
        <v>215.40363</v>
      </c>
      <c r="P2673" t="n">
        <v>215.40363</v>
      </c>
      <c r="Q2673" t="n">
        <v>0</v>
      </c>
      <c r="R2673" t="n">
        <v>1600.54741</v>
      </c>
      <c r="S2673" t="n">
        <v>1600.54741</v>
      </c>
      <c r="T2673" t="n">
        <v>0</v>
      </c>
    </row>
    <row r="2674">
      <c r="A2674" t="inlineStr">
        <is>
          <t>29</t>
        </is>
      </c>
      <c r="B2674" t="inlineStr">
        <is>
          <t>АТ "БАНК АЛЬЯНС"</t>
        </is>
      </c>
      <c r="C2674" t="inlineStr">
        <is>
          <t>приватний</t>
        </is>
      </c>
      <c r="D2674" t="inlineStr">
        <is>
          <t>Пасиви</t>
        </is>
      </c>
      <c r="E2674" t="inlineStr">
        <is>
          <t>(без привʼязки)</t>
        </is>
      </c>
      <c r="F2674" t="inlineStr">
        <is>
          <t>2</t>
        </is>
      </c>
      <c r="G2674" t="inlineStr">
        <is>
          <t>26</t>
        </is>
      </c>
      <c r="H2674" t="inlineStr">
        <is>
          <t>260</t>
        </is>
      </c>
      <c r="I2674" t="inlineStr">
        <is>
          <t>2603</t>
        </is>
      </c>
      <c r="J2674" t="inlineStr">
        <is>
          <t>Розподільчі рахунки суб'єктів господарювання</t>
        </is>
      </c>
      <c r="K2674" t="inlineStr">
        <is>
          <t>П</t>
        </is>
      </c>
      <c r="L2674" t="n">
        <v>1734010.34911</v>
      </c>
      <c r="M2674" t="n">
        <v>138181.51061</v>
      </c>
      <c r="N2674" t="n">
        <v>1595828.8385</v>
      </c>
      <c r="O2674" t="n">
        <v>1734138.72111</v>
      </c>
      <c r="P2674" t="n">
        <v>138309.88261</v>
      </c>
      <c r="Q2674" t="n">
        <v>1595828.8385</v>
      </c>
      <c r="R2674" t="n">
        <v>128.372</v>
      </c>
      <c r="S2674" t="n">
        <v>128.372</v>
      </c>
      <c r="T2674" t="n">
        <v>0</v>
      </c>
    </row>
    <row r="2675">
      <c r="A2675" t="inlineStr">
        <is>
          <t>29</t>
        </is>
      </c>
      <c r="B2675" t="inlineStr">
        <is>
          <t>АТ "БАНК АЛЬЯНС"</t>
        </is>
      </c>
      <c r="C2675" t="inlineStr">
        <is>
          <t>приватний</t>
        </is>
      </c>
      <c r="D2675" t="inlineStr">
        <is>
          <t>Пасиви</t>
        </is>
      </c>
      <c r="E2675" t="inlineStr">
        <is>
          <t>(без привʼязки)</t>
        </is>
      </c>
      <c r="F2675" t="inlineStr">
        <is>
          <t>2</t>
        </is>
      </c>
      <c r="G2675" t="inlineStr">
        <is>
          <t>26</t>
        </is>
      </c>
      <c r="H2675" t="inlineStr">
        <is>
          <t>260</t>
        </is>
      </c>
      <c r="I2675" t="inlineStr">
        <is>
          <t>2604</t>
        </is>
      </c>
      <c r="J2675" t="inlineStr">
        <is>
          <t>Цільові кошти на вимогу суб'єктів господарювання</t>
        </is>
      </c>
      <c r="K2675" t="inlineStr">
        <is>
          <t>П</t>
        </is>
      </c>
      <c r="L2675" t="n">
        <v>2060.80528</v>
      </c>
      <c r="M2675" t="n">
        <v>2060.80528</v>
      </c>
      <c r="N2675" t="n">
        <v>0</v>
      </c>
      <c r="O2675" t="n">
        <v>1751.98629</v>
      </c>
      <c r="P2675" t="n">
        <v>1751.98629</v>
      </c>
      <c r="Q2675" t="n">
        <v>0</v>
      </c>
      <c r="R2675" t="n">
        <v>837.73121</v>
      </c>
      <c r="S2675" t="n">
        <v>837.73121</v>
      </c>
      <c r="T2675" t="n">
        <v>0</v>
      </c>
    </row>
    <row r="2676">
      <c r="A2676" t="inlineStr">
        <is>
          <t>29</t>
        </is>
      </c>
      <c r="B2676" t="inlineStr">
        <is>
          <t>АТ "БАНК АЛЬЯНС"</t>
        </is>
      </c>
      <c r="C2676" t="inlineStr">
        <is>
          <t>приватний</t>
        </is>
      </c>
      <c r="D2676" t="inlineStr">
        <is>
          <t>Пасиви</t>
        </is>
      </c>
      <c r="E2676" t="inlineStr">
        <is>
          <t>(без привʼязки)</t>
        </is>
      </c>
      <c r="F2676" t="inlineStr">
        <is>
          <t>2</t>
        </is>
      </c>
      <c r="G2676" t="inlineStr">
        <is>
          <t>26</t>
        </is>
      </c>
      <c r="H2676" t="inlineStr">
        <is>
          <t>260</t>
        </is>
      </c>
      <c r="I2676" t="inlineStr">
        <is>
          <t>2606</t>
        </is>
      </c>
      <c r="J2676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K2676" t="inlineStr">
        <is>
          <t>П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0.7895</v>
      </c>
      <c r="S2676" t="n">
        <v>0.7895</v>
      </c>
      <c r="T2676" t="n">
        <v>0</v>
      </c>
    </row>
    <row r="2677">
      <c r="A2677" t="inlineStr">
        <is>
          <t>29</t>
        </is>
      </c>
      <c r="B2677" t="inlineStr">
        <is>
          <t>АТ "БАНК АЛЬЯНС"</t>
        </is>
      </c>
      <c r="C2677" t="inlineStr">
        <is>
          <t>приватний</t>
        </is>
      </c>
      <c r="D2677" t="inlineStr">
        <is>
          <t>Пасиви</t>
        </is>
      </c>
      <c r="E2677" t="inlineStr">
        <is>
          <t>(без привʼязки)</t>
        </is>
      </c>
      <c r="F2677" t="inlineStr">
        <is>
          <t>2</t>
        </is>
      </c>
      <c r="G2677" t="inlineStr">
        <is>
          <t>26</t>
        </is>
      </c>
      <c r="H2677" t="inlineStr">
        <is>
          <t>260</t>
        </is>
      </c>
      <c r="I2677" t="inlineStr">
        <is>
          <t>2608</t>
        </is>
      </c>
      <c r="J2677" t="inlineStr">
        <is>
          <t>Нараховані витрати за коштами на вимогу суб'єктів господарювання</t>
        </is>
      </c>
      <c r="K2677" t="inlineStr">
        <is>
          <t>П</t>
        </is>
      </c>
      <c r="L2677" t="n">
        <v>51377.28786</v>
      </c>
      <c r="M2677" t="n">
        <v>51376.86154</v>
      </c>
      <c r="N2677" t="n">
        <v>0.42632</v>
      </c>
      <c r="O2677" t="n">
        <v>47345.51632</v>
      </c>
      <c r="P2677" t="n">
        <v>47339.43049</v>
      </c>
      <c r="Q2677" t="n">
        <v>6.08583</v>
      </c>
      <c r="R2677" t="n">
        <v>47064.63089</v>
      </c>
      <c r="S2677" t="n">
        <v>47058.54506</v>
      </c>
      <c r="T2677" t="n">
        <v>6.08583</v>
      </c>
    </row>
    <row r="2678">
      <c r="A2678" t="inlineStr">
        <is>
          <t>29</t>
        </is>
      </c>
      <c r="B2678" t="inlineStr">
        <is>
          <t>АТ "БАНК АЛЬЯНС"</t>
        </is>
      </c>
      <c r="C2678" t="inlineStr">
        <is>
          <t>приватний</t>
        </is>
      </c>
      <c r="D2678" t="inlineStr">
        <is>
          <t>Пасиви</t>
        </is>
      </c>
      <c r="E2678" t="inlineStr">
        <is>
          <t>(без привʼязки)</t>
        </is>
      </c>
      <c r="F2678" t="inlineStr">
        <is>
          <t>2</t>
        </is>
      </c>
      <c r="G2678" t="inlineStr">
        <is>
          <t>26</t>
        </is>
      </c>
      <c r="H2678" t="inlineStr">
        <is>
          <t>261</t>
        </is>
      </c>
      <c r="I2678" t="inlineStr">
        <is>
          <t>2610</t>
        </is>
      </c>
      <c r="J2678" t="inlineStr">
        <is>
          <t xml:space="preserve">Строкові вклади (депозити) суб'єктів господарювання </t>
        </is>
      </c>
      <c r="K2678" t="inlineStr">
        <is>
          <t>П</t>
        </is>
      </c>
      <c r="L2678" t="n">
        <v>955430.0270999999</v>
      </c>
      <c r="M2678" t="n">
        <v>897965.52124</v>
      </c>
      <c r="N2678" t="n">
        <v>57464.50586</v>
      </c>
      <c r="O2678" t="n">
        <v>1056506.82182</v>
      </c>
      <c r="P2678" t="n">
        <v>994261.92</v>
      </c>
      <c r="Q2678" t="n">
        <v>62244.90182</v>
      </c>
      <c r="R2678" t="n">
        <v>1606533.07182</v>
      </c>
      <c r="S2678" t="n">
        <v>1212711.81087</v>
      </c>
      <c r="T2678" t="n">
        <v>393821.26095</v>
      </c>
    </row>
    <row r="2679">
      <c r="A2679" t="inlineStr">
        <is>
          <t>29</t>
        </is>
      </c>
      <c r="B2679" t="inlineStr">
        <is>
          <t>АТ "БАНК АЛЬЯНС"</t>
        </is>
      </c>
      <c r="C2679" t="inlineStr">
        <is>
          <t>приватний</t>
        </is>
      </c>
      <c r="D2679" t="inlineStr">
        <is>
          <t>Пасиви</t>
        </is>
      </c>
      <c r="E2679" t="inlineStr">
        <is>
          <t>(без привʼязки)</t>
        </is>
      </c>
      <c r="F2679" t="inlineStr">
        <is>
          <t>2</t>
        </is>
      </c>
      <c r="G2679" t="inlineStr">
        <is>
          <t>26</t>
        </is>
      </c>
      <c r="H2679" t="inlineStr">
        <is>
          <t>261</t>
        </is>
      </c>
      <c r="I2679" t="inlineStr">
        <is>
          <t>2611</t>
        </is>
      </c>
      <c r="J2679" t="inlineStr">
        <is>
          <t>Кошти, що отримані від суб'єктів господарювання за операціями репо</t>
        </is>
      </c>
      <c r="K2679" t="inlineStr">
        <is>
          <t>П</t>
        </is>
      </c>
      <c r="L2679" t="n">
        <v>100388.64</v>
      </c>
      <c r="M2679" t="n">
        <v>100388.64</v>
      </c>
      <c r="N2679" t="n">
        <v>0</v>
      </c>
      <c r="O2679" t="n">
        <v>100388.64</v>
      </c>
      <c r="P2679" t="n">
        <v>100388.64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29</t>
        </is>
      </c>
      <c r="B2680" t="inlineStr">
        <is>
          <t>АТ "БАНК АЛЬЯНС"</t>
        </is>
      </c>
      <c r="C2680" t="inlineStr">
        <is>
          <t>приватний</t>
        </is>
      </c>
      <c r="D2680" t="inlineStr">
        <is>
          <t>Пасиви</t>
        </is>
      </c>
      <c r="E2680" t="inlineStr">
        <is>
          <t>(без привʼязки)</t>
        </is>
      </c>
      <c r="F2680" t="inlineStr">
        <is>
          <t>2</t>
        </is>
      </c>
      <c r="G2680" t="inlineStr">
        <is>
          <t>26</t>
        </is>
      </c>
      <c r="H2680" t="inlineStr">
        <is>
          <t>261</t>
        </is>
      </c>
      <c r="I2680" t="inlineStr">
        <is>
          <t>2616</t>
        </is>
      </c>
      <c r="J2680" t="inlineStr">
        <is>
          <t>Неамортизований дисконт/премія за строковими коштами суб'єктів господарювання</t>
        </is>
      </c>
      <c r="K2680" t="inlineStr">
        <is>
          <t>А</t>
        </is>
      </c>
      <c r="L2680" t="n">
        <v>63.33195</v>
      </c>
      <c r="M2680" t="n">
        <v>63.17649</v>
      </c>
      <c r="N2680" t="n">
        <v>0.15546</v>
      </c>
      <c r="O2680" t="n">
        <v>20.82417</v>
      </c>
      <c r="P2680" t="n">
        <v>19.42009</v>
      </c>
      <c r="Q2680" t="n">
        <v>1.40408</v>
      </c>
      <c r="R2680" t="n">
        <v>-296.77376</v>
      </c>
      <c r="S2680" t="n">
        <v>-296.20599</v>
      </c>
      <c r="T2680" t="n">
        <v>-0.56777</v>
      </c>
    </row>
    <row r="2681">
      <c r="A2681" t="inlineStr">
        <is>
          <t>29</t>
        </is>
      </c>
      <c r="B2681" t="inlineStr">
        <is>
          <t>АТ "БАНК АЛЬЯНС"</t>
        </is>
      </c>
      <c r="C2681" t="inlineStr">
        <is>
          <t>приватний</t>
        </is>
      </c>
      <c r="D2681" t="inlineStr">
        <is>
          <t>Пасиви</t>
        </is>
      </c>
      <c r="E2681" t="inlineStr">
        <is>
          <t>(без привʼязки)</t>
        </is>
      </c>
      <c r="F2681" t="inlineStr">
        <is>
          <t>2</t>
        </is>
      </c>
      <c r="G2681" t="inlineStr">
        <is>
          <t>26</t>
        </is>
      </c>
      <c r="H2681" t="inlineStr">
        <is>
          <t>261</t>
        </is>
      </c>
      <c r="I2681" t="inlineStr">
        <is>
          <t>2616</t>
        </is>
      </c>
      <c r="J2681" t="inlineStr">
        <is>
          <t>Неамортизований дисконт/премія за строковими коштами суб'єктів господарювання</t>
        </is>
      </c>
      <c r="K2681" t="inlineStr">
        <is>
          <t>П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3.41244</v>
      </c>
      <c r="S2681" t="n">
        <v>3.35628</v>
      </c>
      <c r="T2681" t="n">
        <v>0.05616</v>
      </c>
    </row>
    <row r="2682">
      <c r="A2682" t="inlineStr">
        <is>
          <t>29</t>
        </is>
      </c>
      <c r="B2682" t="inlineStr">
        <is>
          <t>АТ "БАНК АЛЬЯНС"</t>
        </is>
      </c>
      <c r="C2682" t="inlineStr">
        <is>
          <t>приватний</t>
        </is>
      </c>
      <c r="D2682" t="inlineStr">
        <is>
          <t>Пасиви</t>
        </is>
      </c>
      <c r="E2682" t="inlineStr">
        <is>
          <t>(без привʼязки)</t>
        </is>
      </c>
      <c r="F2682" t="inlineStr">
        <is>
          <t>2</t>
        </is>
      </c>
      <c r="G2682" t="inlineStr">
        <is>
          <t>26</t>
        </is>
      </c>
      <c r="H2682" t="inlineStr">
        <is>
          <t>261</t>
        </is>
      </c>
      <c r="I2682" t="inlineStr">
        <is>
          <t>2618</t>
        </is>
      </c>
      <c r="J2682" t="inlineStr">
        <is>
          <t>Нараховані витрати за строковими коштами суб'єктів господарювання</t>
        </is>
      </c>
      <c r="K2682" t="inlineStr">
        <is>
          <t>П</t>
        </is>
      </c>
      <c r="L2682" t="n">
        <v>10958.22954</v>
      </c>
      <c r="M2682" t="n">
        <v>10593.03751</v>
      </c>
      <c r="N2682" t="n">
        <v>365.19203</v>
      </c>
      <c r="O2682" t="n">
        <v>11121.78684</v>
      </c>
      <c r="P2682" t="n">
        <v>10981.3054</v>
      </c>
      <c r="Q2682" t="n">
        <v>140.48144</v>
      </c>
      <c r="R2682" t="n">
        <v>17001.38257</v>
      </c>
      <c r="S2682" t="n">
        <v>16782.65013</v>
      </c>
      <c r="T2682" t="n">
        <v>218.73244</v>
      </c>
    </row>
    <row r="2683">
      <c r="A2683" t="inlineStr">
        <is>
          <t>29</t>
        </is>
      </c>
      <c r="B2683" t="inlineStr">
        <is>
          <t>АТ "БАНК АЛЬЯНС"</t>
        </is>
      </c>
      <c r="C2683" t="inlineStr">
        <is>
          <t>приватний</t>
        </is>
      </c>
      <c r="D2683" t="inlineStr">
        <is>
          <t>Пасиви</t>
        </is>
      </c>
      <c r="E2683" t="inlineStr">
        <is>
          <t>(без привʼязки)</t>
        </is>
      </c>
      <c r="F2683" t="inlineStr">
        <is>
          <t>2</t>
        </is>
      </c>
      <c r="G2683" t="inlineStr">
        <is>
          <t>26</t>
        </is>
      </c>
      <c r="H2683" t="inlineStr">
        <is>
          <t>262</t>
        </is>
      </c>
      <c r="I2683" t="inlineStr">
        <is>
          <t>2620</t>
        </is>
      </c>
      <c r="J2683" t="inlineStr">
        <is>
          <t>Кошти на вимогу фізичних осіб</t>
        </is>
      </c>
      <c r="K2683" t="inlineStr">
        <is>
          <t>П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794610.16526</v>
      </c>
      <c r="S2683" t="n">
        <v>609161.78808</v>
      </c>
      <c r="T2683" t="n">
        <v>185448.37718</v>
      </c>
    </row>
    <row r="2684">
      <c r="A2684" t="inlineStr">
        <is>
          <t>29</t>
        </is>
      </c>
      <c r="B2684" t="inlineStr">
        <is>
          <t>АТ "БАНК АЛЬЯНС"</t>
        </is>
      </c>
      <c r="C2684" t="inlineStr">
        <is>
          <t>приватний</t>
        </is>
      </c>
      <c r="D2684" t="inlineStr">
        <is>
          <t>Пасиви</t>
        </is>
      </c>
      <c r="E2684" t="inlineStr">
        <is>
          <t>(без привʼязки)</t>
        </is>
      </c>
      <c r="F2684" t="inlineStr">
        <is>
          <t>2</t>
        </is>
      </c>
      <c r="G2684" t="inlineStr">
        <is>
          <t>26</t>
        </is>
      </c>
      <c r="H2684" t="inlineStr">
        <is>
          <t>262</t>
        </is>
      </c>
      <c r="I2684" t="inlineStr">
        <is>
          <t>2621</t>
        </is>
      </c>
      <c r="J2684" t="inlineStr">
        <is>
          <t>Кошти на вимогу суб’єктів незалежної професійної діяльності</t>
        </is>
      </c>
      <c r="K2684" t="inlineStr">
        <is>
          <t>П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48.82822</v>
      </c>
      <c r="S2684" t="n">
        <v>48.82822</v>
      </c>
      <c r="T2684" t="n">
        <v>0</v>
      </c>
    </row>
    <row r="2685">
      <c r="A2685" t="inlineStr">
        <is>
          <t>29</t>
        </is>
      </c>
      <c r="B2685" t="inlineStr">
        <is>
          <t>АТ "БАНК АЛЬЯНС"</t>
        </is>
      </c>
      <c r="C2685" t="inlineStr">
        <is>
          <t>приватний</t>
        </is>
      </c>
      <c r="D2685" t="inlineStr">
        <is>
          <t>Пасиви</t>
        </is>
      </c>
      <c r="E2685" t="inlineStr">
        <is>
          <t>(без привʼязки)</t>
        </is>
      </c>
      <c r="F2685" t="inlineStr">
        <is>
          <t>2</t>
        </is>
      </c>
      <c r="G2685" t="inlineStr">
        <is>
          <t>26</t>
        </is>
      </c>
      <c r="H2685" t="inlineStr">
        <is>
          <t>262</t>
        </is>
      </c>
      <c r="I2685" t="inlineStr">
        <is>
          <t>2622</t>
        </is>
      </c>
      <c r="J2685" t="inlineStr">
        <is>
          <t xml:space="preserve">Кошти фізичних осіб за рахунками умовного зберігання (ескроу) </t>
        </is>
      </c>
      <c r="K2685" t="inlineStr">
        <is>
          <t>П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29</t>
        </is>
      </c>
      <c r="B2686" t="inlineStr">
        <is>
          <t>АТ "БАНК АЛЬЯНС"</t>
        </is>
      </c>
      <c r="C2686" t="inlineStr">
        <is>
          <t>приватний</t>
        </is>
      </c>
      <c r="D2686" t="inlineStr">
        <is>
          <t>Пасиви</t>
        </is>
      </c>
      <c r="E2686" t="inlineStr">
        <is>
          <t>(без привʼязки)</t>
        </is>
      </c>
      <c r="F2686" t="inlineStr">
        <is>
          <t>2</t>
        </is>
      </c>
      <c r="G2686" t="inlineStr">
        <is>
          <t>26</t>
        </is>
      </c>
      <c r="H2686" t="inlineStr">
        <is>
          <t>262</t>
        </is>
      </c>
      <c r="I2686" t="inlineStr">
        <is>
          <t>2628</t>
        </is>
      </c>
      <c r="J2686" t="inlineStr">
        <is>
          <t xml:space="preserve">Нараховані витрати за коштами на вимогу фізичних осіб </t>
        </is>
      </c>
      <c r="K2686" t="inlineStr">
        <is>
          <t>П</t>
        </is>
      </c>
      <c r="L2686" t="n">
        <v>147.07214</v>
      </c>
      <c r="M2686" t="n">
        <v>142.28322</v>
      </c>
      <c r="N2686" t="n">
        <v>4.78892</v>
      </c>
      <c r="O2686" t="n">
        <v>140.35199</v>
      </c>
      <c r="P2686" t="n">
        <v>135.79347</v>
      </c>
      <c r="Q2686" t="n">
        <v>4.55852</v>
      </c>
      <c r="R2686" t="n">
        <v>8.42432</v>
      </c>
      <c r="S2686" t="n">
        <v>5.7363</v>
      </c>
      <c r="T2686" t="n">
        <v>2.68802</v>
      </c>
    </row>
    <row r="2687">
      <c r="A2687" t="inlineStr">
        <is>
          <t>29</t>
        </is>
      </c>
      <c r="B2687" t="inlineStr">
        <is>
          <t>АТ "БАНК АЛЬЯНС"</t>
        </is>
      </c>
      <c r="C2687" t="inlineStr">
        <is>
          <t>приватний</t>
        </is>
      </c>
      <c r="D2687" t="inlineStr">
        <is>
          <t>Пасиви</t>
        </is>
      </c>
      <c r="E2687" t="inlineStr">
        <is>
          <t>(без привʼязки)</t>
        </is>
      </c>
      <c r="F2687" t="inlineStr">
        <is>
          <t>2</t>
        </is>
      </c>
      <c r="G2687" t="inlineStr">
        <is>
          <t>26</t>
        </is>
      </c>
      <c r="H2687" t="inlineStr">
        <is>
          <t>262</t>
        </is>
      </c>
      <c r="I2687" t="inlineStr">
        <is>
          <t>2624</t>
        </is>
      </c>
      <c r="J2687" t="inlineStr">
        <is>
          <t>Кошти, що отримані суб’єктами незалежної професійної діяльності</t>
        </is>
      </c>
      <c r="K2687" t="inlineStr">
        <is>
          <t>П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29</t>
        </is>
      </c>
      <c r="B2688" t="inlineStr">
        <is>
          <t>АТ "БАНК АЛЬЯНС"</t>
        </is>
      </c>
      <c r="C2688" t="inlineStr">
        <is>
          <t>приватний</t>
        </is>
      </c>
      <c r="D2688" t="inlineStr">
        <is>
          <t>Пасиви</t>
        </is>
      </c>
      <c r="E2688" t="inlineStr">
        <is>
          <t>(без привʼязки)</t>
        </is>
      </c>
      <c r="F2688" t="inlineStr">
        <is>
          <t>2</t>
        </is>
      </c>
      <c r="G2688" t="inlineStr">
        <is>
          <t>26</t>
        </is>
      </c>
      <c r="H2688" t="inlineStr">
        <is>
          <t>263</t>
        </is>
      </c>
      <c r="I2688" t="inlineStr">
        <is>
          <t>2630</t>
        </is>
      </c>
      <c r="J2688" t="inlineStr">
        <is>
          <t xml:space="preserve">Строкові вклади (депозити) фізичних осіб </t>
        </is>
      </c>
      <c r="K2688" t="inlineStr">
        <is>
          <t>П</t>
        </is>
      </c>
      <c r="L2688" t="n">
        <v>411688.25938</v>
      </c>
      <c r="M2688" t="n">
        <v>376308.78451</v>
      </c>
      <c r="N2688" t="n">
        <v>35379.47487</v>
      </c>
      <c r="O2688" t="n">
        <v>346425.64326</v>
      </c>
      <c r="P2688" t="n">
        <v>301636.59412</v>
      </c>
      <c r="Q2688" t="n">
        <v>44789.04914</v>
      </c>
      <c r="R2688" t="n">
        <v>1768626.76961</v>
      </c>
      <c r="S2688" t="n">
        <v>1530918.05907</v>
      </c>
      <c r="T2688" t="n">
        <v>237708.71054</v>
      </c>
    </row>
    <row r="2689">
      <c r="A2689" t="inlineStr">
        <is>
          <t>29</t>
        </is>
      </c>
      <c r="B2689" t="inlineStr">
        <is>
          <t>АТ "БАНК АЛЬЯНС"</t>
        </is>
      </c>
      <c r="C2689" t="inlineStr">
        <is>
          <t>приватний</t>
        </is>
      </c>
      <c r="D2689" t="inlineStr">
        <is>
          <t>Пасиви</t>
        </is>
      </c>
      <c r="E2689" t="inlineStr">
        <is>
          <t>(без привʼязки)</t>
        </is>
      </c>
      <c r="F2689" t="inlineStr">
        <is>
          <t>2</t>
        </is>
      </c>
      <c r="G2689" t="inlineStr">
        <is>
          <t>26</t>
        </is>
      </c>
      <c r="H2689" t="inlineStr">
        <is>
          <t>263</t>
        </is>
      </c>
      <c r="I2689" t="inlineStr">
        <is>
          <t>2636</t>
        </is>
      </c>
      <c r="J2689" t="inlineStr">
        <is>
          <t>Неамортизований дисконт/премія за строковими коштами фізичних осіб</t>
        </is>
      </c>
      <c r="K2689" t="inlineStr">
        <is>
          <t>А</t>
        </is>
      </c>
      <c r="L2689" t="n">
        <v>122.21914</v>
      </c>
      <c r="M2689" t="n">
        <v>121.22009</v>
      </c>
      <c r="N2689" t="n">
        <v>0.99905</v>
      </c>
      <c r="O2689" t="n">
        <v>166.27239</v>
      </c>
      <c r="P2689" t="n">
        <v>165.42398</v>
      </c>
      <c r="Q2689" t="n">
        <v>0.84841</v>
      </c>
      <c r="R2689" t="n">
        <v>-349.33572</v>
      </c>
      <c r="S2689" t="n">
        <v>-343.55684</v>
      </c>
      <c r="T2689" t="n">
        <v>-5.77888</v>
      </c>
    </row>
    <row r="2690">
      <c r="A2690" t="inlineStr">
        <is>
          <t>29</t>
        </is>
      </c>
      <c r="B2690" t="inlineStr">
        <is>
          <t>АТ "БАНК АЛЬЯНС"</t>
        </is>
      </c>
      <c r="C2690" t="inlineStr">
        <is>
          <t>приватний</t>
        </is>
      </c>
      <c r="D2690" t="inlineStr">
        <is>
          <t>Пасиви</t>
        </is>
      </c>
      <c r="E2690" t="inlineStr">
        <is>
          <t>(без привʼязки)</t>
        </is>
      </c>
      <c r="F2690" t="inlineStr">
        <is>
          <t>2</t>
        </is>
      </c>
      <c r="G2690" t="inlineStr">
        <is>
          <t>26</t>
        </is>
      </c>
      <c r="H2690" t="inlineStr">
        <is>
          <t>263</t>
        </is>
      </c>
      <c r="I2690" t="inlineStr">
        <is>
          <t>2636</t>
        </is>
      </c>
      <c r="J2690" t="inlineStr">
        <is>
          <t>Неамортизований дисконт/премія за строковими коштами фізичних осіб</t>
        </is>
      </c>
      <c r="K2690" t="inlineStr">
        <is>
          <t>П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8.624700000000001</v>
      </c>
      <c r="S2690" t="n">
        <v>8.58437</v>
      </c>
      <c r="T2690" t="n">
        <v>0.04033</v>
      </c>
    </row>
    <row r="2691">
      <c r="A2691" t="inlineStr">
        <is>
          <t>29</t>
        </is>
      </c>
      <c r="B2691" t="inlineStr">
        <is>
          <t>АТ "БАНК АЛЬЯНС"</t>
        </is>
      </c>
      <c r="C2691" t="inlineStr">
        <is>
          <t>приватний</t>
        </is>
      </c>
      <c r="D2691" t="inlineStr">
        <is>
          <t>Пасиви</t>
        </is>
      </c>
      <c r="E2691" t="inlineStr">
        <is>
          <t>(без привʼязки)</t>
        </is>
      </c>
      <c r="F2691" t="inlineStr">
        <is>
          <t>2</t>
        </is>
      </c>
      <c r="G2691" t="inlineStr">
        <is>
          <t>26</t>
        </is>
      </c>
      <c r="H2691" t="inlineStr">
        <is>
          <t>263</t>
        </is>
      </c>
      <c r="I2691" t="inlineStr">
        <is>
          <t>2638</t>
        </is>
      </c>
      <c r="J2691" t="inlineStr">
        <is>
          <t xml:space="preserve">Нараховані витрати за строковими коштами фізичних осіб </t>
        </is>
      </c>
      <c r="K2691" t="inlineStr">
        <is>
          <t>П</t>
        </is>
      </c>
      <c r="L2691" t="n">
        <v>20605.44164</v>
      </c>
      <c r="M2691" t="n">
        <v>20384.85215</v>
      </c>
      <c r="N2691" t="n">
        <v>220.58949</v>
      </c>
      <c r="O2691" t="n">
        <v>18033.07198</v>
      </c>
      <c r="P2691" t="n">
        <v>17820.08861</v>
      </c>
      <c r="Q2691" t="n">
        <v>212.98337</v>
      </c>
      <c r="R2691" t="n">
        <v>13286.26151</v>
      </c>
      <c r="S2691" t="n">
        <v>12681.80412</v>
      </c>
      <c r="T2691" t="n">
        <v>604.45739</v>
      </c>
    </row>
    <row r="2692">
      <c r="A2692" t="inlineStr">
        <is>
          <t>29</t>
        </is>
      </c>
      <c r="B2692" t="inlineStr">
        <is>
          <t>АТ "БАНК АЛЬЯНС"</t>
        </is>
      </c>
      <c r="C2692" t="inlineStr">
        <is>
          <t>приватний</t>
        </is>
      </c>
      <c r="D2692" t="inlineStr">
        <is>
          <t>Пасиви</t>
        </is>
      </c>
      <c r="E2692" t="inlineStr">
        <is>
          <t>(без привʼязки)</t>
        </is>
      </c>
      <c r="F2692" t="inlineStr">
        <is>
          <t>2</t>
        </is>
      </c>
      <c r="G2692" t="inlineStr">
        <is>
          <t>26</t>
        </is>
      </c>
      <c r="H2692" t="inlineStr">
        <is>
          <t>264</t>
        </is>
      </c>
      <c r="I2692" t="inlineStr">
        <is>
          <t>2643</t>
        </is>
      </c>
      <c r="J2692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K2692" t="inlineStr">
        <is>
          <t>П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29</t>
        </is>
      </c>
      <c r="B2693" t="inlineStr">
        <is>
          <t>АТ "БАНК АЛЬЯНС"</t>
        </is>
      </c>
      <c r="C2693" t="inlineStr">
        <is>
          <t>приватний</t>
        </is>
      </c>
      <c r="D2693" t="inlineStr">
        <is>
          <t>Пасиви</t>
        </is>
      </c>
      <c r="E2693" t="inlineStr">
        <is>
          <t>(без привʼязки)</t>
        </is>
      </c>
      <c r="F2693" t="inlineStr">
        <is>
          <t>2</t>
        </is>
      </c>
      <c r="G2693" t="inlineStr">
        <is>
          <t>26</t>
        </is>
      </c>
      <c r="H2693" t="inlineStr">
        <is>
          <t>265</t>
        </is>
      </c>
      <c r="I2693" t="inlineStr">
        <is>
          <t>2651</t>
        </is>
      </c>
      <c r="J2693" t="inlineStr">
        <is>
          <t>Строкові вклади (депозити) небанківських фінансових установ</t>
        </is>
      </c>
      <c r="K2693" t="inlineStr">
        <is>
          <t>П</t>
        </is>
      </c>
      <c r="L2693" t="n">
        <v>9838.89968</v>
      </c>
      <c r="M2693" t="n">
        <v>5300</v>
      </c>
      <c r="N2693" t="n">
        <v>4538.89968</v>
      </c>
      <c r="O2693" t="n">
        <v>83654.12601000001</v>
      </c>
      <c r="P2693" t="n">
        <v>79000</v>
      </c>
      <c r="Q2693" t="n">
        <v>4654.12601</v>
      </c>
      <c r="R2693" t="n">
        <v>163911.68703</v>
      </c>
      <c r="S2693" t="n">
        <v>157060</v>
      </c>
      <c r="T2693" t="n">
        <v>6851.68703</v>
      </c>
    </row>
    <row r="2694">
      <c r="A2694" t="inlineStr">
        <is>
          <t>29</t>
        </is>
      </c>
      <c r="B2694" t="inlineStr">
        <is>
          <t>АТ "БАНК АЛЬЯНС"</t>
        </is>
      </c>
      <c r="C2694" t="inlineStr">
        <is>
          <t>приватний</t>
        </is>
      </c>
      <c r="D2694" t="inlineStr">
        <is>
          <t>Пасиви</t>
        </is>
      </c>
      <c r="E2694" t="inlineStr">
        <is>
          <t>(без привʼязки)</t>
        </is>
      </c>
      <c r="F2694" t="inlineStr">
        <is>
          <t>2</t>
        </is>
      </c>
      <c r="G2694" t="inlineStr">
        <is>
          <t>26</t>
        </is>
      </c>
      <c r="H2694" t="inlineStr">
        <is>
          <t>265</t>
        </is>
      </c>
      <c r="I2694" t="inlineStr">
        <is>
          <t>2652</t>
        </is>
      </c>
      <c r="J2694" t="inlineStr">
        <is>
          <t>Кошти небанківських фінансових установ за рахунками умовного зберігання (ескроу)</t>
        </is>
      </c>
      <c r="K2694" t="inlineStr">
        <is>
          <t>П</t>
        </is>
      </c>
      <c r="L2694" t="n">
        <v>2622.71424</v>
      </c>
      <c r="M2694" t="n">
        <v>2622.71424</v>
      </c>
      <c r="N2694" t="n">
        <v>0</v>
      </c>
      <c r="O2694" t="n">
        <v>5124.0436</v>
      </c>
      <c r="P2694" t="n">
        <v>5124.0436</v>
      </c>
      <c r="Q2694" t="n">
        <v>0</v>
      </c>
      <c r="R2694" t="n">
        <v>17890.79246</v>
      </c>
      <c r="S2694" t="n">
        <v>17890.79246</v>
      </c>
      <c r="T2694" t="n">
        <v>0</v>
      </c>
    </row>
    <row r="2695">
      <c r="A2695" t="inlineStr">
        <is>
          <t>29</t>
        </is>
      </c>
      <c r="B2695" t="inlineStr">
        <is>
          <t>АТ "БАНК АЛЬЯНС"</t>
        </is>
      </c>
      <c r="C2695" t="inlineStr">
        <is>
          <t>приватний</t>
        </is>
      </c>
      <c r="D2695" t="inlineStr">
        <is>
          <t>Пасиви</t>
        </is>
      </c>
      <c r="E2695" t="inlineStr">
        <is>
          <t>(без привʼязки)</t>
        </is>
      </c>
      <c r="F2695" t="inlineStr">
        <is>
          <t>2</t>
        </is>
      </c>
      <c r="G2695" t="inlineStr">
        <is>
          <t>26</t>
        </is>
      </c>
      <c r="H2695" t="inlineStr">
        <is>
          <t>265</t>
        </is>
      </c>
      <c r="I2695" t="inlineStr">
        <is>
          <t>2656</t>
        </is>
      </c>
      <c r="J2695" t="inlineStr">
        <is>
          <t>Неамортизований дисконт/премія за строковими коштами небанківських фінансових установ</t>
        </is>
      </c>
      <c r="K2695" t="inlineStr">
        <is>
          <t>А</t>
        </is>
      </c>
      <c r="L2695" t="n">
        <v>6.73949</v>
      </c>
      <c r="M2695" t="n">
        <v>6.68382</v>
      </c>
      <c r="N2695" t="n">
        <v>0.05567</v>
      </c>
      <c r="O2695" t="n">
        <v>3.4197</v>
      </c>
      <c r="P2695" t="n">
        <v>3.05732</v>
      </c>
      <c r="Q2695" t="n">
        <v>0.36238</v>
      </c>
      <c r="R2695" t="n">
        <v>-20.64569</v>
      </c>
      <c r="S2695" t="n">
        <v>-20.55256</v>
      </c>
      <c r="T2695" t="n">
        <v>-0.09313</v>
      </c>
    </row>
    <row r="2696">
      <c r="A2696" t="inlineStr">
        <is>
          <t>29</t>
        </is>
      </c>
      <c r="B2696" t="inlineStr">
        <is>
          <t>АТ "БАНК АЛЬЯНС"</t>
        </is>
      </c>
      <c r="C2696" t="inlineStr">
        <is>
          <t>приватний</t>
        </is>
      </c>
      <c r="D2696" t="inlineStr">
        <is>
          <t>Пасиви</t>
        </is>
      </c>
      <c r="E2696" t="inlineStr">
        <is>
          <t>(без привʼязки)</t>
        </is>
      </c>
      <c r="F2696" t="inlineStr">
        <is>
          <t>2</t>
        </is>
      </c>
      <c r="G2696" t="inlineStr">
        <is>
          <t>26</t>
        </is>
      </c>
      <c r="H2696" t="inlineStr">
        <is>
          <t>265</t>
        </is>
      </c>
      <c r="I2696" t="inlineStr">
        <is>
          <t>2656</t>
        </is>
      </c>
      <c r="J2696" t="inlineStr">
        <is>
          <t>Неамортизований дисконт/премія за строковими коштами небанківських фінансових установ</t>
        </is>
      </c>
      <c r="K2696" t="inlineStr">
        <is>
          <t>П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29</t>
        </is>
      </c>
      <c r="B2697" t="inlineStr">
        <is>
          <t>АТ "БАНК АЛЬЯНС"</t>
        </is>
      </c>
      <c r="C2697" t="inlineStr">
        <is>
          <t>приватний</t>
        </is>
      </c>
      <c r="D2697" t="inlineStr">
        <is>
          <t>Пасиви</t>
        </is>
      </c>
      <c r="E2697" t="inlineStr">
        <is>
          <t>(без привʼязки)</t>
        </is>
      </c>
      <c r="F2697" t="inlineStr">
        <is>
          <t>2</t>
        </is>
      </c>
      <c r="G2697" t="inlineStr">
        <is>
          <t>26</t>
        </is>
      </c>
      <c r="H2697" t="inlineStr">
        <is>
          <t>265</t>
        </is>
      </c>
      <c r="I2697" t="inlineStr">
        <is>
          <t>2658</t>
        </is>
      </c>
      <c r="J2697" t="inlineStr">
        <is>
          <t xml:space="preserve">Нараховані витрати за коштами небанківських фінансових установ </t>
        </is>
      </c>
      <c r="K2697" t="inlineStr">
        <is>
          <t>П</t>
        </is>
      </c>
      <c r="L2697" t="n">
        <v>2647.6366</v>
      </c>
      <c r="M2697" t="n">
        <v>2624.99112</v>
      </c>
      <c r="N2697" t="n">
        <v>22.64548</v>
      </c>
      <c r="O2697" t="n">
        <v>4094.55666</v>
      </c>
      <c r="P2697" t="n">
        <v>4081.31537</v>
      </c>
      <c r="Q2697" t="n">
        <v>13.24129</v>
      </c>
      <c r="R2697" t="n">
        <v>4203.92063</v>
      </c>
      <c r="S2697" t="n">
        <v>4198.53455</v>
      </c>
      <c r="T2697" t="n">
        <v>5.38608</v>
      </c>
    </row>
    <row r="2698">
      <c r="A2698" t="inlineStr">
        <is>
          <t>29</t>
        </is>
      </c>
      <c r="B2698" t="inlineStr">
        <is>
          <t>АТ "БАНК АЛЬЯНС"</t>
        </is>
      </c>
      <c r="C2698" t="inlineStr">
        <is>
          <t>приватний</t>
        </is>
      </c>
      <c r="D2698" t="inlineStr">
        <is>
          <t>Пасиви</t>
        </is>
      </c>
      <c r="E2698" t="inlineStr">
        <is>
          <t>(без привʼязки)</t>
        </is>
      </c>
      <c r="F2698" t="inlineStr">
        <is>
          <t>2</t>
        </is>
      </c>
      <c r="G2698" t="inlineStr">
        <is>
          <t>26</t>
        </is>
      </c>
      <c r="H2698" t="inlineStr">
        <is>
          <t>265</t>
        </is>
      </c>
      <c r="I2698" t="inlineStr">
        <is>
          <t>2650</t>
        </is>
      </c>
      <c r="J2698" t="inlineStr">
        <is>
          <t>Кошти на вимогу небанківських фінансових установ</t>
        </is>
      </c>
      <c r="K2698" t="inlineStr">
        <is>
          <t>П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551787.9456100001</v>
      </c>
      <c r="S2698" t="n">
        <v>498307.42092</v>
      </c>
      <c r="T2698" t="n">
        <v>53480.52469</v>
      </c>
    </row>
    <row r="2699">
      <c r="A2699" t="inlineStr">
        <is>
          <t>29</t>
        </is>
      </c>
      <c r="B2699" t="inlineStr">
        <is>
          <t>АТ "БАНК АЛЬЯНС"</t>
        </is>
      </c>
      <c r="C2699" t="inlineStr">
        <is>
          <t>приватний</t>
        </is>
      </c>
      <c r="D2699" t="inlineStr">
        <is>
          <t>Пасиви</t>
        </is>
      </c>
      <c r="E2699" t="inlineStr">
        <is>
          <t>(без привʼязки)</t>
        </is>
      </c>
      <c r="F2699" t="inlineStr">
        <is>
          <t>2</t>
        </is>
      </c>
      <c r="G2699" t="inlineStr">
        <is>
          <t>26</t>
        </is>
      </c>
      <c r="H2699" t="inlineStr">
        <is>
          <t>265</t>
        </is>
      </c>
      <c r="I2699" t="inlineStr">
        <is>
          <t>2654</t>
        </is>
      </c>
      <c r="J2699" t="inlineStr">
        <is>
          <t>Розрахункові рахунки небанківських надавачів фінансових платіжних послуг</t>
        </is>
      </c>
      <c r="K2699" t="inlineStr">
        <is>
          <t>П</t>
        </is>
      </c>
      <c r="L2699" t="n">
        <v>1152.3578</v>
      </c>
      <c r="M2699" t="n">
        <v>1152.3578</v>
      </c>
      <c r="N2699" t="n">
        <v>0</v>
      </c>
      <c r="O2699" t="n">
        <v>1215.6969</v>
      </c>
      <c r="P2699" t="n">
        <v>1215.6969</v>
      </c>
      <c r="Q2699" t="n">
        <v>0</v>
      </c>
      <c r="R2699" t="n">
        <v>350.33772</v>
      </c>
      <c r="S2699" t="n">
        <v>350.33772</v>
      </c>
      <c r="T2699" t="n">
        <v>0</v>
      </c>
    </row>
    <row r="2700">
      <c r="A2700" t="inlineStr">
        <is>
          <t>29</t>
        </is>
      </c>
      <c r="B2700" t="inlineStr">
        <is>
          <t>АТ "БАНК АЛЬЯНС"</t>
        </is>
      </c>
      <c r="C2700" t="inlineStr">
        <is>
          <t>приватний</t>
        </is>
      </c>
      <c r="D2700" t="inlineStr">
        <is>
          <t>Пасиви</t>
        </is>
      </c>
      <c r="E2700" t="inlineStr">
        <is>
          <t>(без привʼязки)</t>
        </is>
      </c>
      <c r="F2700" t="inlineStr">
        <is>
          <t>2</t>
        </is>
      </c>
      <c r="G2700" t="inlineStr">
        <is>
          <t>27</t>
        </is>
      </c>
      <c r="H2700" t="inlineStr">
        <is>
          <t>270</t>
        </is>
      </c>
      <c r="I2700" t="inlineStr">
        <is>
          <t>2701</t>
        </is>
      </c>
      <c r="J2700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K2700" t="inlineStr">
        <is>
          <t>П</t>
        </is>
      </c>
      <c r="L2700" t="n">
        <v>6920.11071</v>
      </c>
      <c r="M2700" t="n">
        <v>0</v>
      </c>
      <c r="N2700" t="n">
        <v>6920.11071</v>
      </c>
      <c r="O2700" t="n">
        <v>632.11222</v>
      </c>
      <c r="P2700" t="n">
        <v>0</v>
      </c>
      <c r="Q2700" t="n">
        <v>632.11222</v>
      </c>
      <c r="R2700" t="n">
        <v>26759.11235</v>
      </c>
      <c r="S2700" t="n">
        <v>0</v>
      </c>
      <c r="T2700" t="n">
        <v>26759.11235</v>
      </c>
    </row>
    <row r="2701">
      <c r="A2701" t="inlineStr">
        <is>
          <t>29</t>
        </is>
      </c>
      <c r="B2701" t="inlineStr">
        <is>
          <t>АТ "БАНК АЛЬЯНС"</t>
        </is>
      </c>
      <c r="C2701" t="inlineStr">
        <is>
          <t>приватний</t>
        </is>
      </c>
      <c r="D2701" t="inlineStr">
        <is>
          <t>Пасиви</t>
        </is>
      </c>
      <c r="E2701" t="inlineStr">
        <is>
          <t>(без привʼязки)</t>
        </is>
      </c>
      <c r="F2701" t="inlineStr">
        <is>
          <t>2</t>
        </is>
      </c>
      <c r="G2701" t="inlineStr">
        <is>
          <t>27</t>
        </is>
      </c>
      <c r="H2701" t="inlineStr">
        <is>
          <t>270</t>
        </is>
      </c>
      <c r="I2701" t="inlineStr">
        <is>
          <t>2706</t>
        </is>
      </c>
      <c r="J2701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2701" t="inlineStr">
        <is>
          <t>А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29</t>
        </is>
      </c>
      <c r="B2702" t="inlineStr">
        <is>
          <t>АТ "БАНК АЛЬЯНС"</t>
        </is>
      </c>
      <c r="C2702" t="inlineStr">
        <is>
          <t>приватний</t>
        </is>
      </c>
      <c r="D2702" t="inlineStr">
        <is>
          <t>Пасиви</t>
        </is>
      </c>
      <c r="E2702" t="inlineStr">
        <is>
          <t>(без привʼязки)</t>
        </is>
      </c>
      <c r="F2702" t="inlineStr">
        <is>
          <t>2</t>
        </is>
      </c>
      <c r="G2702" t="inlineStr">
        <is>
          <t>27</t>
        </is>
      </c>
      <c r="H2702" t="inlineStr">
        <is>
          <t>270</t>
        </is>
      </c>
      <c r="I2702" t="inlineStr">
        <is>
          <t>2706</t>
        </is>
      </c>
      <c r="J2702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2702" t="inlineStr">
        <is>
          <t>П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29</t>
        </is>
      </c>
      <c r="B2703" t="inlineStr">
        <is>
          <t>АТ "БАНК АЛЬЯНС"</t>
        </is>
      </c>
      <c r="C2703" t="inlineStr">
        <is>
          <t>приватний</t>
        </is>
      </c>
      <c r="D2703" t="inlineStr">
        <is>
          <t>Пасиви</t>
        </is>
      </c>
      <c r="E2703" t="inlineStr">
        <is>
          <t>(без привʼязки)</t>
        </is>
      </c>
      <c r="F2703" t="inlineStr">
        <is>
          <t>2</t>
        </is>
      </c>
      <c r="G2703" t="inlineStr">
        <is>
          <t>27</t>
        </is>
      </c>
      <c r="H2703" t="inlineStr">
        <is>
          <t>270</t>
        </is>
      </c>
      <c r="I2703" t="inlineStr">
        <is>
          <t>2708</t>
        </is>
      </c>
      <c r="J2703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2703" t="inlineStr">
        <is>
          <t>П</t>
        </is>
      </c>
      <c r="L2703" t="n">
        <v>35.35616</v>
      </c>
      <c r="M2703" t="n">
        <v>0</v>
      </c>
      <c r="N2703" t="n">
        <v>35.35616</v>
      </c>
      <c r="O2703" t="n">
        <v>27.13988</v>
      </c>
      <c r="P2703" t="n">
        <v>0</v>
      </c>
      <c r="Q2703" t="n">
        <v>27.13988</v>
      </c>
      <c r="R2703" t="n">
        <v>27.13988</v>
      </c>
      <c r="S2703" t="n">
        <v>0</v>
      </c>
      <c r="T2703" t="n">
        <v>27.13988</v>
      </c>
    </row>
    <row r="2704">
      <c r="A2704" t="inlineStr">
        <is>
          <t>29</t>
        </is>
      </c>
      <c r="B2704" t="inlineStr">
        <is>
          <t>АТ "БАНК АЛЬЯНС"</t>
        </is>
      </c>
      <c r="C2704" t="inlineStr">
        <is>
          <t>приватний</t>
        </is>
      </c>
      <c r="D2704" t="inlineStr">
        <is>
          <t>Пасиви</t>
        </is>
      </c>
      <c r="E2704" t="inlineStr">
        <is>
          <t>(без привʼязки)</t>
        </is>
      </c>
      <c r="F2704" t="inlineStr">
        <is>
          <t>2</t>
        </is>
      </c>
      <c r="G2704" t="inlineStr">
        <is>
          <t>29</t>
        </is>
      </c>
      <c r="H2704" t="inlineStr">
        <is>
          <t>290</t>
        </is>
      </c>
      <c r="I2704" t="inlineStr">
        <is>
          <t>2900</t>
        </is>
      </c>
      <c r="J270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2704" t="inlineStr">
        <is>
          <t>П</t>
        </is>
      </c>
      <c r="L2704" t="n">
        <v>5670390.03341</v>
      </c>
      <c r="M2704" t="n">
        <v>2582211.53601</v>
      </c>
      <c r="N2704" t="n">
        <v>3088178.4974</v>
      </c>
      <c r="O2704" t="n">
        <v>5670389.946</v>
      </c>
      <c r="P2704" t="n">
        <v>2582211.53601</v>
      </c>
      <c r="Q2704" t="n">
        <v>3088178.40999</v>
      </c>
      <c r="R2704" t="n">
        <v>0</v>
      </c>
      <c r="S2704" t="n">
        <v>0</v>
      </c>
      <c r="T2704" t="n">
        <v>0</v>
      </c>
    </row>
    <row r="2705">
      <c r="A2705" t="inlineStr">
        <is>
          <t>29</t>
        </is>
      </c>
      <c r="B2705" t="inlineStr">
        <is>
          <t>АТ "БАНК АЛЬЯНС"</t>
        </is>
      </c>
      <c r="C2705" t="inlineStr">
        <is>
          <t>приватний</t>
        </is>
      </c>
      <c r="D2705" t="inlineStr">
        <is>
          <t>Пасиви</t>
        </is>
      </c>
      <c r="E2705" t="inlineStr">
        <is>
          <t>(без привʼязки)</t>
        </is>
      </c>
      <c r="F2705" t="inlineStr">
        <is>
          <t>2</t>
        </is>
      </c>
      <c r="G2705" t="inlineStr">
        <is>
          <t>29</t>
        </is>
      </c>
      <c r="H2705" t="inlineStr">
        <is>
          <t>290</t>
        </is>
      </c>
      <c r="I2705" t="inlineStr">
        <is>
          <t>2901</t>
        </is>
      </c>
      <c r="J2705" t="inlineStr">
        <is>
          <t>Кредиторська заборгованість за розрахунками за цінними паперами для клієнтів</t>
        </is>
      </c>
      <c r="K2705" t="inlineStr">
        <is>
          <t>П</t>
        </is>
      </c>
      <c r="L2705" t="n">
        <v>4638.22023</v>
      </c>
      <c r="M2705" t="n">
        <v>4541.32285</v>
      </c>
      <c r="N2705" t="n">
        <v>96.89738</v>
      </c>
      <c r="O2705" t="n">
        <v>4638.22023</v>
      </c>
      <c r="P2705" t="n">
        <v>4541.32285</v>
      </c>
      <c r="Q2705" t="n">
        <v>96.89738</v>
      </c>
      <c r="R2705" t="n">
        <v>0</v>
      </c>
      <c r="S2705" t="n">
        <v>0</v>
      </c>
      <c r="T2705" t="n">
        <v>0</v>
      </c>
    </row>
    <row r="2706">
      <c r="A2706" t="inlineStr">
        <is>
          <t>29</t>
        </is>
      </c>
      <c r="B2706" t="inlineStr">
        <is>
          <t>АТ "БАНК АЛЬЯНС"</t>
        </is>
      </c>
      <c r="C2706" t="inlineStr">
        <is>
          <t>приватний</t>
        </is>
      </c>
      <c r="D2706" t="inlineStr">
        <is>
          <t>Пасиви</t>
        </is>
      </c>
      <c r="E2706" t="inlineStr">
        <is>
          <t>(без привʼязки)</t>
        </is>
      </c>
      <c r="F2706" t="inlineStr">
        <is>
          <t>2</t>
        </is>
      </c>
      <c r="G2706" t="inlineStr">
        <is>
          <t>29</t>
        </is>
      </c>
      <c r="H2706" t="inlineStr">
        <is>
          <t>290</t>
        </is>
      </c>
      <c r="I2706" t="inlineStr">
        <is>
          <t>2902</t>
        </is>
      </c>
      <c r="J2706" t="inlineStr">
        <is>
          <t>Кредиторська заборгованість за прийняті платежі</t>
        </is>
      </c>
      <c r="K2706" t="inlineStr">
        <is>
          <t>П</t>
        </is>
      </c>
      <c r="L2706" t="n">
        <v>135596.11932</v>
      </c>
      <c r="M2706" t="n">
        <v>135596.11932</v>
      </c>
      <c r="N2706" t="n">
        <v>0</v>
      </c>
      <c r="O2706" t="n">
        <v>136296.52243</v>
      </c>
      <c r="P2706" t="n">
        <v>136296.52243</v>
      </c>
      <c r="Q2706" t="n">
        <v>0</v>
      </c>
      <c r="R2706" t="n">
        <v>2144.8854</v>
      </c>
      <c r="S2706" t="n">
        <v>2144.8854</v>
      </c>
      <c r="T2706" t="n">
        <v>0</v>
      </c>
    </row>
    <row r="2707">
      <c r="A2707" t="inlineStr">
        <is>
          <t>29</t>
        </is>
      </c>
      <c r="B2707" t="inlineStr">
        <is>
          <t>АТ "БАНК АЛЬЯНС"</t>
        </is>
      </c>
      <c r="C2707" t="inlineStr">
        <is>
          <t>приватний</t>
        </is>
      </c>
      <c r="D2707" t="inlineStr">
        <is>
          <t>Пасиви</t>
        </is>
      </c>
      <c r="E2707" t="inlineStr">
        <is>
          <t>(без привʼязки)</t>
        </is>
      </c>
      <c r="F2707" t="inlineStr">
        <is>
          <t>2</t>
        </is>
      </c>
      <c r="G2707" t="inlineStr">
        <is>
          <t>29</t>
        </is>
      </c>
      <c r="H2707" t="inlineStr">
        <is>
          <t>290</t>
        </is>
      </c>
      <c r="I2707" t="inlineStr">
        <is>
          <t>2903</t>
        </is>
      </c>
      <c r="J2707" t="inlineStr">
        <is>
          <t>Кошти клієнтів банку за недіючими рахунками</t>
        </is>
      </c>
      <c r="K2707" t="inlineStr">
        <is>
          <t>П</t>
        </is>
      </c>
      <c r="L2707" t="n">
        <v>6742.45677</v>
      </c>
      <c r="M2707" t="n">
        <v>6091.96436</v>
      </c>
      <c r="N2707" t="n">
        <v>650.4924099999999</v>
      </c>
      <c r="O2707" t="n">
        <v>12522.78114</v>
      </c>
      <c r="P2707" t="n">
        <v>12068.56792</v>
      </c>
      <c r="Q2707" t="n">
        <v>454.21322</v>
      </c>
      <c r="R2707" t="n">
        <v>54261.96056</v>
      </c>
      <c r="S2707" t="n">
        <v>38990.85598</v>
      </c>
      <c r="T2707" t="n">
        <v>15271.10458</v>
      </c>
    </row>
    <row r="2708">
      <c r="A2708" t="inlineStr">
        <is>
          <t>29</t>
        </is>
      </c>
      <c r="B2708" t="inlineStr">
        <is>
          <t>АТ "БАНК АЛЬЯНС"</t>
        </is>
      </c>
      <c r="C2708" t="inlineStr">
        <is>
          <t>приватний</t>
        </is>
      </c>
      <c r="D2708" t="inlineStr">
        <is>
          <t>Пасиви</t>
        </is>
      </c>
      <c r="E2708" t="inlineStr">
        <is>
          <t>(без привʼязки)</t>
        </is>
      </c>
      <c r="F2708" t="inlineStr">
        <is>
          <t>2</t>
        </is>
      </c>
      <c r="G2708" t="inlineStr">
        <is>
          <t>29</t>
        </is>
      </c>
      <c r="H2708" t="inlineStr">
        <is>
          <t>290</t>
        </is>
      </c>
      <c r="I2708" t="inlineStr">
        <is>
          <t>2904</t>
        </is>
      </c>
      <c r="J2708" t="inlineStr">
        <is>
          <t>Зобов'язання банку за випущеними електронними грошима</t>
        </is>
      </c>
      <c r="K2708" t="inlineStr">
        <is>
          <t>П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29</t>
        </is>
      </c>
      <c r="B2709" t="inlineStr">
        <is>
          <t>АТ "БАНК АЛЬЯНС"</t>
        </is>
      </c>
      <c r="C2709" t="inlineStr">
        <is>
          <t>приватний</t>
        </is>
      </c>
      <c r="D2709" t="inlineStr">
        <is>
          <t>Пасиви</t>
        </is>
      </c>
      <c r="E2709" t="inlineStr">
        <is>
          <t>(без привʼязки)</t>
        </is>
      </c>
      <c r="F2709" t="inlineStr">
        <is>
          <t>2</t>
        </is>
      </c>
      <c r="G2709" t="inlineStr">
        <is>
          <t>29</t>
        </is>
      </c>
      <c r="H2709" t="inlineStr">
        <is>
          <t>290</t>
        </is>
      </c>
      <c r="I2709" t="inlineStr">
        <is>
          <t>2907</t>
        </is>
      </c>
      <c r="J270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K2709" t="inlineStr">
        <is>
          <t>П</t>
        </is>
      </c>
      <c r="L2709" t="n">
        <v>397600</v>
      </c>
      <c r="M2709" t="n">
        <v>397600</v>
      </c>
      <c r="N2709" t="n">
        <v>0</v>
      </c>
      <c r="O2709" t="n">
        <v>397600</v>
      </c>
      <c r="P2709" t="n">
        <v>397600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29</t>
        </is>
      </c>
      <c r="B2710" t="inlineStr">
        <is>
          <t>АТ "БАНК АЛЬЯНС"</t>
        </is>
      </c>
      <c r="C2710" t="inlineStr">
        <is>
          <t>приватний</t>
        </is>
      </c>
      <c r="D2710" t="inlineStr">
        <is>
          <t>Пасиви</t>
        </is>
      </c>
      <c r="E2710" t="inlineStr">
        <is>
          <t>(без привʼязки)</t>
        </is>
      </c>
      <c r="F2710" t="inlineStr">
        <is>
          <t>2</t>
        </is>
      </c>
      <c r="G2710" t="inlineStr">
        <is>
          <t>29</t>
        </is>
      </c>
      <c r="H2710" t="inlineStr">
        <is>
          <t>290</t>
        </is>
      </c>
      <c r="I2710" t="inlineStr">
        <is>
          <t>2908</t>
        </is>
      </c>
      <c r="J2710" t="inlineStr">
        <is>
          <t>Кредиторська заборгованість за іншими операціями колишнього СРСР</t>
        </is>
      </c>
      <c r="K2710" t="inlineStr">
        <is>
          <t>П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29</t>
        </is>
      </c>
      <c r="B2711" t="inlineStr">
        <is>
          <t>АТ "БАНК АЛЬЯНС"</t>
        </is>
      </c>
      <c r="C2711" t="inlineStr">
        <is>
          <t>приватний</t>
        </is>
      </c>
      <c r="D2711" t="inlineStr">
        <is>
          <t>Пасиви</t>
        </is>
      </c>
      <c r="E2711" t="inlineStr">
        <is>
          <t>(без привʼязки)</t>
        </is>
      </c>
      <c r="F2711" t="inlineStr">
        <is>
          <t>2</t>
        </is>
      </c>
      <c r="G2711" t="inlineStr">
        <is>
          <t>29</t>
        </is>
      </c>
      <c r="H2711" t="inlineStr">
        <is>
          <t>290</t>
        </is>
      </c>
      <c r="I2711" t="inlineStr">
        <is>
          <t>2909</t>
        </is>
      </c>
      <c r="J2711" t="inlineStr">
        <is>
          <t>Інша кредиторська заборгованість за операціями з клієнтами банку</t>
        </is>
      </c>
      <c r="K2711" t="inlineStr">
        <is>
          <t>П</t>
        </is>
      </c>
      <c r="L2711" t="n">
        <v>3090209.07044</v>
      </c>
      <c r="M2711" t="n">
        <v>518733.27323</v>
      </c>
      <c r="N2711" t="n">
        <v>2571475.79721</v>
      </c>
      <c r="O2711" t="n">
        <v>3096764.85463</v>
      </c>
      <c r="P2711" t="n">
        <v>525235.76393</v>
      </c>
      <c r="Q2711" t="n">
        <v>2571529.0907</v>
      </c>
      <c r="R2711" t="n">
        <v>45962.16931</v>
      </c>
      <c r="S2711" t="n">
        <v>30554.75913</v>
      </c>
      <c r="T2711" t="n">
        <v>15407.41018</v>
      </c>
    </row>
    <row r="2712">
      <c r="A2712" t="inlineStr">
        <is>
          <t>29</t>
        </is>
      </c>
      <c r="B2712" t="inlineStr">
        <is>
          <t>АТ "БАНК АЛЬЯНС"</t>
        </is>
      </c>
      <c r="C2712" t="inlineStr">
        <is>
          <t>приватний</t>
        </is>
      </c>
      <c r="D2712" t="inlineStr">
        <is>
          <t>Пасиви</t>
        </is>
      </c>
      <c r="E2712" t="inlineStr">
        <is>
          <t>(без привʼязки)</t>
        </is>
      </c>
      <c r="F2712" t="inlineStr">
        <is>
          <t>2</t>
        </is>
      </c>
      <c r="G2712" t="inlineStr">
        <is>
          <t>29</t>
        </is>
      </c>
      <c r="H2712" t="inlineStr">
        <is>
          <t>292</t>
        </is>
      </c>
      <c r="I2712" t="inlineStr">
        <is>
          <t>2920</t>
        </is>
      </c>
      <c r="J2712" t="inlineStr">
        <is>
          <t>Транзитний рахунок за операціями, здійсненими через банкомат</t>
        </is>
      </c>
      <c r="K2712" t="inlineStr">
        <is>
          <t>П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29</t>
        </is>
      </c>
      <c r="B2713" t="inlineStr">
        <is>
          <t>АТ "БАНК АЛЬЯНС"</t>
        </is>
      </c>
      <c r="C2713" t="inlineStr">
        <is>
          <t>приватний</t>
        </is>
      </c>
      <c r="D2713" t="inlineStr">
        <is>
          <t>Пасиви</t>
        </is>
      </c>
      <c r="E2713" t="inlineStr">
        <is>
          <t>(без привʼязки)</t>
        </is>
      </c>
      <c r="F2713" t="inlineStr">
        <is>
          <t>2</t>
        </is>
      </c>
      <c r="G2713" t="inlineStr">
        <is>
          <t>29</t>
        </is>
      </c>
      <c r="H2713" t="inlineStr">
        <is>
          <t>292</t>
        </is>
      </c>
      <c r="I2713" t="inlineStr">
        <is>
          <t>2924</t>
        </is>
      </c>
      <c r="J2713" t="inlineStr">
        <is>
          <t>Транзитний рахунок за операціями, здійсненими з використанням платіжних карток</t>
        </is>
      </c>
      <c r="K2713" t="inlineStr">
        <is>
          <t>П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249677.95266</v>
      </c>
      <c r="S2713" t="n">
        <v>212918.62434</v>
      </c>
      <c r="T2713" t="n">
        <v>36759.32832</v>
      </c>
    </row>
    <row r="2714">
      <c r="A2714" t="inlineStr">
        <is>
          <t>29</t>
        </is>
      </c>
      <c r="B2714" t="inlineStr">
        <is>
          <t>АТ "БАНК АЛЬЯНС"</t>
        </is>
      </c>
      <c r="C2714" t="inlineStr">
        <is>
          <t>приватний</t>
        </is>
      </c>
      <c r="D2714" t="inlineStr">
        <is>
          <t>Пасиви</t>
        </is>
      </c>
      <c r="E2714" t="inlineStr">
        <is>
          <t>(без привʼязки)</t>
        </is>
      </c>
      <c r="F2714" t="inlineStr">
        <is>
          <t>2</t>
        </is>
      </c>
      <c r="G2714" t="inlineStr">
        <is>
          <t>29</t>
        </is>
      </c>
      <c r="H2714" t="inlineStr">
        <is>
          <t>293</t>
        </is>
      </c>
      <c r="I2714" t="inlineStr">
        <is>
          <t>2932</t>
        </is>
      </c>
      <c r="J2714" t="inlineStr">
        <is>
          <t>Кошти в розрахунках суб’єктів господарювання</t>
        </is>
      </c>
      <c r="K2714" t="inlineStr">
        <is>
          <t>П</t>
        </is>
      </c>
      <c r="L2714" t="n">
        <v>32944.02579</v>
      </c>
      <c r="M2714" t="n">
        <v>32941.86904</v>
      </c>
      <c r="N2714" t="n">
        <v>2.15675</v>
      </c>
      <c r="O2714" t="n">
        <v>43698.15784</v>
      </c>
      <c r="P2714" t="n">
        <v>43696.38217</v>
      </c>
      <c r="Q2714" t="n">
        <v>1.77567</v>
      </c>
      <c r="R2714" t="n">
        <v>441116.37603</v>
      </c>
      <c r="S2714" t="n">
        <v>441024.9694</v>
      </c>
      <c r="T2714" t="n">
        <v>91.40663000000001</v>
      </c>
    </row>
    <row r="2715">
      <c r="A2715" t="inlineStr">
        <is>
          <t>29</t>
        </is>
      </c>
      <c r="B2715" t="inlineStr">
        <is>
          <t>АТ "БАНК АЛЬЯНС"</t>
        </is>
      </c>
      <c r="C2715" t="inlineStr">
        <is>
          <t>приватний</t>
        </is>
      </c>
      <c r="D2715" t="inlineStr">
        <is>
          <t>Пасиви</t>
        </is>
      </c>
      <c r="E2715" t="inlineStr">
        <is>
          <t>(без привʼязки)</t>
        </is>
      </c>
      <c r="F2715" t="inlineStr">
        <is>
          <t>2</t>
        </is>
      </c>
      <c r="G2715" t="inlineStr">
        <is>
          <t>29</t>
        </is>
      </c>
      <c r="H2715" t="inlineStr">
        <is>
          <t>294</t>
        </is>
      </c>
      <c r="I2715" t="inlineStr">
        <is>
          <t>2942</t>
        </is>
      </c>
      <c r="J2715" t="inlineStr">
        <is>
          <t>Кошти в розрахунках фізичних осіб</t>
        </is>
      </c>
      <c r="K2715" t="inlineStr">
        <is>
          <t>П</t>
        </is>
      </c>
      <c r="L2715" t="n">
        <v>9736.6963</v>
      </c>
      <c r="M2715" t="n">
        <v>9729.396000000001</v>
      </c>
      <c r="N2715" t="n">
        <v>7.3003</v>
      </c>
      <c r="O2715" t="n">
        <v>9793.011780000001</v>
      </c>
      <c r="P2715" t="n">
        <v>9779.396000000001</v>
      </c>
      <c r="Q2715" t="n">
        <v>13.61578</v>
      </c>
      <c r="R2715" t="n">
        <v>846.61184</v>
      </c>
      <c r="S2715" t="n">
        <v>88.18526</v>
      </c>
      <c r="T2715" t="n">
        <v>758.4265799999999</v>
      </c>
    </row>
    <row r="2716">
      <c r="A2716" t="inlineStr">
        <is>
          <t>29</t>
        </is>
      </c>
      <c r="B2716" t="inlineStr">
        <is>
          <t>АТ "БАНК АЛЬЯНС"</t>
        </is>
      </c>
      <c r="C2716" t="inlineStr">
        <is>
          <t>приватний</t>
        </is>
      </c>
      <c r="D2716" t="inlineStr">
        <is>
          <t>Пасиви</t>
        </is>
      </c>
      <c r="E2716" t="inlineStr">
        <is>
          <t>(без привʼязки)</t>
        </is>
      </c>
      <c r="F2716" t="inlineStr">
        <is>
          <t>2</t>
        </is>
      </c>
      <c r="G2716" t="inlineStr">
        <is>
          <t>29</t>
        </is>
      </c>
      <c r="H2716" t="inlineStr">
        <is>
          <t>295</t>
        </is>
      </c>
      <c r="I2716" t="inlineStr">
        <is>
          <t>2952</t>
        </is>
      </c>
      <c r="J2716" t="inlineStr">
        <is>
          <t>Кошти в розрахунках небанківських фінансових установ</t>
        </is>
      </c>
      <c r="K2716" t="inlineStr">
        <is>
          <t>П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29</t>
        </is>
      </c>
      <c r="B2717" t="inlineStr">
        <is>
          <t>АТ "БАНК АЛЬЯНС"</t>
        </is>
      </c>
      <c r="C2717" t="inlineStr">
        <is>
          <t>приватний</t>
        </is>
      </c>
      <c r="D2717" t="inlineStr">
        <is>
          <t>Пасиви</t>
        </is>
      </c>
      <c r="E2717" t="inlineStr">
        <is>
          <t>(без привʼязки)</t>
        </is>
      </c>
      <c r="F2717" t="inlineStr">
        <is>
          <t>3</t>
        </is>
      </c>
      <c r="G2717" t="inlineStr">
        <is>
          <t>33</t>
        </is>
      </c>
      <c r="H2717" t="inlineStr">
        <is>
          <t>330</t>
        </is>
      </c>
      <c r="I2717" t="inlineStr">
        <is>
          <t>3300</t>
        </is>
      </c>
      <c r="J2717" t="inlineStr">
        <is>
          <t>Прості векселі, випущені банком, які обліковуються за амортизованою собівартістю</t>
        </is>
      </c>
      <c r="K2717" t="inlineStr">
        <is>
          <t>П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29</t>
        </is>
      </c>
      <c r="B2718" t="inlineStr">
        <is>
          <t>АТ "БАНК АЛЬЯНС"</t>
        </is>
      </c>
      <c r="C2718" t="inlineStr">
        <is>
          <t>приватний</t>
        </is>
      </c>
      <c r="D2718" t="inlineStr">
        <is>
          <t>Пасиви</t>
        </is>
      </c>
      <c r="E2718" t="inlineStr">
        <is>
          <t>(без привʼязки)</t>
        </is>
      </c>
      <c r="F2718" t="inlineStr">
        <is>
          <t>3</t>
        </is>
      </c>
      <c r="G2718" t="inlineStr">
        <is>
          <t>33</t>
        </is>
      </c>
      <c r="H2718" t="inlineStr">
        <is>
          <t>330</t>
        </is>
      </c>
      <c r="I2718" t="inlineStr">
        <is>
          <t>3306</t>
        </is>
      </c>
      <c r="J2718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2718" t="inlineStr">
        <is>
          <t>А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29</t>
        </is>
      </c>
      <c r="B2719" t="inlineStr">
        <is>
          <t>АТ "БАНК АЛЬЯНС"</t>
        </is>
      </c>
      <c r="C2719" t="inlineStr">
        <is>
          <t>приватний</t>
        </is>
      </c>
      <c r="D2719" t="inlineStr">
        <is>
          <t>Пасиви</t>
        </is>
      </c>
      <c r="E2719" t="inlineStr">
        <is>
          <t>(без привʼязки)</t>
        </is>
      </c>
      <c r="F2719" t="inlineStr">
        <is>
          <t>3</t>
        </is>
      </c>
      <c r="G2719" t="inlineStr">
        <is>
          <t>33</t>
        </is>
      </c>
      <c r="H2719" t="inlineStr">
        <is>
          <t>330</t>
        </is>
      </c>
      <c r="I2719" t="inlineStr">
        <is>
          <t>3306</t>
        </is>
      </c>
      <c r="J2719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2719" t="inlineStr">
        <is>
          <t>П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29</t>
        </is>
      </c>
      <c r="B2720" t="inlineStr">
        <is>
          <t>АТ "БАНК АЛЬЯНС"</t>
        </is>
      </c>
      <c r="C2720" t="inlineStr">
        <is>
          <t>приватний</t>
        </is>
      </c>
      <c r="D2720" t="inlineStr">
        <is>
          <t>Пасиви</t>
        </is>
      </c>
      <c r="E2720" t="inlineStr">
        <is>
          <t>(без привʼязки)</t>
        </is>
      </c>
      <c r="F2720" t="inlineStr">
        <is>
          <t>3</t>
        </is>
      </c>
      <c r="G2720" t="inlineStr">
        <is>
          <t>33</t>
        </is>
      </c>
      <c r="H2720" t="inlineStr">
        <is>
          <t>330</t>
        </is>
      </c>
      <c r="I2720" t="inlineStr">
        <is>
          <t>3308</t>
        </is>
      </c>
      <c r="J2720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K2720" t="inlineStr">
        <is>
          <t>П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29</t>
        </is>
      </c>
      <c r="B2721" t="inlineStr">
        <is>
          <t>АТ "БАНК АЛЬЯНС"</t>
        </is>
      </c>
      <c r="C2721" t="inlineStr">
        <is>
          <t>приватний</t>
        </is>
      </c>
      <c r="D2721" t="inlineStr">
        <is>
          <t>Пасиви</t>
        </is>
      </c>
      <c r="E2721" t="inlineStr">
        <is>
          <t>(без привʼязки)</t>
        </is>
      </c>
      <c r="F2721" t="inlineStr">
        <is>
          <t>3</t>
        </is>
      </c>
      <c r="G2721" t="inlineStr">
        <is>
          <t>33</t>
        </is>
      </c>
      <c r="H2721" t="inlineStr">
        <is>
          <t>330</t>
        </is>
      </c>
      <c r="I2721" t="inlineStr">
        <is>
          <t>3303</t>
        </is>
      </c>
      <c r="J2721" t="inlineStr">
        <is>
          <t>Облігації, випущені банком, які обліковуються за амортизованою собівартістю</t>
        </is>
      </c>
      <c r="K2721" t="inlineStr">
        <is>
          <t>П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29</t>
        </is>
      </c>
      <c r="B2722" t="inlineStr">
        <is>
          <t>АТ "БАНК АЛЬЯНС"</t>
        </is>
      </c>
      <c r="C2722" t="inlineStr">
        <is>
          <t>приватний</t>
        </is>
      </c>
      <c r="D2722" t="inlineStr">
        <is>
          <t>Пасиви</t>
        </is>
      </c>
      <c r="E2722" t="inlineStr">
        <is>
          <t>(без привʼязки)</t>
        </is>
      </c>
      <c r="F2722" t="inlineStr">
        <is>
          <t>3</t>
        </is>
      </c>
      <c r="G2722" t="inlineStr">
        <is>
          <t>33</t>
        </is>
      </c>
      <c r="H2722" t="inlineStr">
        <is>
          <t>332</t>
        </is>
      </c>
      <c r="I2722" t="inlineStr">
        <is>
          <t>3320</t>
        </is>
      </c>
      <c r="J2722" t="inlineStr">
        <is>
          <t>Ощадні сертифікати, випущені банком, які обліковуються за амортизованою собівартістю</t>
        </is>
      </c>
      <c r="K2722" t="inlineStr">
        <is>
          <t>П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29</t>
        </is>
      </c>
      <c r="B2723" t="inlineStr">
        <is>
          <t>АТ "БАНК АЛЬЯНС"</t>
        </is>
      </c>
      <c r="C2723" t="inlineStr">
        <is>
          <t>приватний</t>
        </is>
      </c>
      <c r="D2723" t="inlineStr">
        <is>
          <t>Пасиви</t>
        </is>
      </c>
      <c r="E2723" t="inlineStr">
        <is>
          <t>(без привʼязки)</t>
        </is>
      </c>
      <c r="F2723" t="inlineStr">
        <is>
          <t>3</t>
        </is>
      </c>
      <c r="G2723" t="inlineStr">
        <is>
          <t>33</t>
        </is>
      </c>
      <c r="H2723" t="inlineStr">
        <is>
          <t>332</t>
        </is>
      </c>
      <c r="I2723" t="inlineStr">
        <is>
          <t>3326</t>
        </is>
      </c>
      <c r="J2723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2723" t="inlineStr">
        <is>
          <t>А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29</t>
        </is>
      </c>
      <c r="B2724" t="inlineStr">
        <is>
          <t>АТ "БАНК АЛЬЯНС"</t>
        </is>
      </c>
      <c r="C2724" t="inlineStr">
        <is>
          <t>приватний</t>
        </is>
      </c>
      <c r="D2724" t="inlineStr">
        <is>
          <t>Пасиви</t>
        </is>
      </c>
      <c r="E2724" t="inlineStr">
        <is>
          <t>(без привʼязки)</t>
        </is>
      </c>
      <c r="F2724" t="inlineStr">
        <is>
          <t>3</t>
        </is>
      </c>
      <c r="G2724" t="inlineStr">
        <is>
          <t>33</t>
        </is>
      </c>
      <c r="H2724" t="inlineStr">
        <is>
          <t>332</t>
        </is>
      </c>
      <c r="I2724" t="inlineStr">
        <is>
          <t>3326</t>
        </is>
      </c>
      <c r="J272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2724" t="inlineStr">
        <is>
          <t>П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29</t>
        </is>
      </c>
      <c r="B2725" t="inlineStr">
        <is>
          <t>АТ "БАНК АЛЬЯНС"</t>
        </is>
      </c>
      <c r="C2725" t="inlineStr">
        <is>
          <t>приватний</t>
        </is>
      </c>
      <c r="D2725" t="inlineStr">
        <is>
          <t>Пасиви</t>
        </is>
      </c>
      <c r="E2725" t="inlineStr">
        <is>
          <t>(без привʼязки)</t>
        </is>
      </c>
      <c r="F2725" t="inlineStr">
        <is>
          <t>3</t>
        </is>
      </c>
      <c r="G2725" t="inlineStr">
        <is>
          <t>33</t>
        </is>
      </c>
      <c r="H2725" t="inlineStr">
        <is>
          <t>332</t>
        </is>
      </c>
      <c r="I2725" t="inlineStr">
        <is>
          <t>3328</t>
        </is>
      </c>
      <c r="J2725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K2725" t="inlineStr">
        <is>
          <t>П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29</t>
        </is>
      </c>
      <c r="B2726" t="inlineStr">
        <is>
          <t>АТ "БАНК АЛЬЯНС"</t>
        </is>
      </c>
      <c r="C2726" t="inlineStr">
        <is>
          <t>приватний</t>
        </is>
      </c>
      <c r="D2726" t="inlineStr">
        <is>
          <t>Пасиви</t>
        </is>
      </c>
      <c r="E2726" t="inlineStr">
        <is>
          <t>(без привʼязки)</t>
        </is>
      </c>
      <c r="F2726" t="inlineStr">
        <is>
          <t>3</t>
        </is>
      </c>
      <c r="G2726" t="inlineStr">
        <is>
          <t>33</t>
        </is>
      </c>
      <c r="H2726" t="inlineStr">
        <is>
          <t>335</t>
        </is>
      </c>
      <c r="I2726" t="inlineStr">
        <is>
          <t>3351</t>
        </is>
      </c>
      <c r="J2726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K2726" t="inlineStr">
        <is>
          <t>П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29</t>
        </is>
      </c>
      <c r="B2727" t="inlineStr">
        <is>
          <t>АТ "БАНК АЛЬЯНС"</t>
        </is>
      </c>
      <c r="C2727" t="inlineStr">
        <is>
          <t>приватний</t>
        </is>
      </c>
      <c r="D2727" t="inlineStr">
        <is>
          <t>Пасиви</t>
        </is>
      </c>
      <c r="E2727" t="inlineStr">
        <is>
          <t>(без привʼязки)</t>
        </is>
      </c>
      <c r="F2727" t="inlineStr">
        <is>
          <t>3</t>
        </is>
      </c>
      <c r="G2727" t="inlineStr">
        <is>
          <t>33</t>
        </is>
      </c>
      <c r="H2727" t="inlineStr">
        <is>
          <t>335</t>
        </is>
      </c>
      <c r="I2727" t="inlineStr">
        <is>
          <t>3353</t>
        </is>
      </c>
      <c r="J2727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K2727" t="inlineStr">
        <is>
          <t>П</t>
        </is>
      </c>
      <c r="L2727" t="n">
        <v>54</v>
      </c>
      <c r="M2727" t="n">
        <v>54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29</t>
        </is>
      </c>
      <c r="B2728" t="inlineStr">
        <is>
          <t>АТ "БАНК АЛЬЯНС"</t>
        </is>
      </c>
      <c r="C2728" t="inlineStr">
        <is>
          <t>приватний</t>
        </is>
      </c>
      <c r="D2728" t="inlineStr">
        <is>
          <t>Пасиви</t>
        </is>
      </c>
      <c r="E2728" t="inlineStr">
        <is>
          <t>(без привʼязки)</t>
        </is>
      </c>
      <c r="F2728" t="inlineStr">
        <is>
          <t>3</t>
        </is>
      </c>
      <c r="G2728" t="inlineStr">
        <is>
          <t>33</t>
        </is>
      </c>
      <c r="H2728" t="inlineStr">
        <is>
          <t>338</t>
        </is>
      </c>
      <c r="I2728" t="inlineStr">
        <is>
          <t>3380</t>
        </is>
      </c>
      <c r="J2728" t="inlineStr">
        <is>
          <t>Фінансові зобов'язання банку, які обліковуються за справедливою вартістю через прибутки/збитки</t>
        </is>
      </c>
      <c r="K2728" t="inlineStr">
        <is>
          <t>П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29</t>
        </is>
      </c>
      <c r="B2729" t="inlineStr">
        <is>
          <t>АТ "БАНК АЛЬЯНС"</t>
        </is>
      </c>
      <c r="C2729" t="inlineStr">
        <is>
          <t>приватний</t>
        </is>
      </c>
      <c r="D2729" t="inlineStr">
        <is>
          <t>Пасиви</t>
        </is>
      </c>
      <c r="E2729" t="inlineStr">
        <is>
          <t>(без привʼязки)</t>
        </is>
      </c>
      <c r="F2729" t="inlineStr">
        <is>
          <t>3</t>
        </is>
      </c>
      <c r="G2729" t="inlineStr">
        <is>
          <t>36</t>
        </is>
      </c>
      <c r="H2729" t="inlineStr">
        <is>
          <t>360</t>
        </is>
      </c>
      <c r="I2729" t="inlineStr">
        <is>
          <t>3600</t>
        </is>
      </c>
      <c r="J2729" t="inlineStr">
        <is>
          <t>Доходи майбутніх періодів</t>
        </is>
      </c>
      <c r="K2729" t="inlineStr">
        <is>
          <t>П</t>
        </is>
      </c>
      <c r="L2729" t="n">
        <v>679.90994</v>
      </c>
      <c r="M2729" t="n">
        <v>335.88759</v>
      </c>
      <c r="N2729" t="n">
        <v>344.02235</v>
      </c>
      <c r="O2729" t="n">
        <v>401.77808</v>
      </c>
      <c r="P2729" t="n">
        <v>314.66563</v>
      </c>
      <c r="Q2729" t="n">
        <v>87.11245</v>
      </c>
      <c r="R2729" t="n">
        <v>676.53752</v>
      </c>
      <c r="S2729" t="n">
        <v>654.9334700000001</v>
      </c>
      <c r="T2729" t="n">
        <v>21.60405</v>
      </c>
    </row>
    <row r="2730">
      <c r="A2730" t="inlineStr">
        <is>
          <t>29</t>
        </is>
      </c>
      <c r="B2730" t="inlineStr">
        <is>
          <t>АТ "БАНК АЛЬЯНС"</t>
        </is>
      </c>
      <c r="C2730" t="inlineStr">
        <is>
          <t>приватний</t>
        </is>
      </c>
      <c r="D2730" t="inlineStr">
        <is>
          <t>Пасиви</t>
        </is>
      </c>
      <c r="E2730" t="inlineStr">
        <is>
          <t>(без привʼязки)</t>
        </is>
      </c>
      <c r="F2730" t="inlineStr">
        <is>
          <t>3</t>
        </is>
      </c>
      <c r="G2730" t="inlineStr">
        <is>
          <t>36</t>
        </is>
      </c>
      <c r="H2730" t="inlineStr">
        <is>
          <t>361</t>
        </is>
      </c>
      <c r="I2730" t="inlineStr">
        <is>
          <t>3610</t>
        </is>
      </c>
      <c r="J2730" t="inlineStr">
        <is>
          <t>Кредиторська заборгованість з придбання активів</t>
        </is>
      </c>
      <c r="K2730" t="inlineStr">
        <is>
          <t>П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225</v>
      </c>
      <c r="S2730" t="n">
        <v>225</v>
      </c>
      <c r="T2730" t="n">
        <v>0</v>
      </c>
    </row>
    <row r="2731">
      <c r="A2731" t="inlineStr">
        <is>
          <t>29</t>
        </is>
      </c>
      <c r="B2731" t="inlineStr">
        <is>
          <t>АТ "БАНК АЛЬЯНС"</t>
        </is>
      </c>
      <c r="C2731" t="inlineStr">
        <is>
          <t>приватний</t>
        </is>
      </c>
      <c r="D2731" t="inlineStr">
        <is>
          <t>Пасиви</t>
        </is>
      </c>
      <c r="E2731" t="inlineStr">
        <is>
          <t>(без привʼязки)</t>
        </is>
      </c>
      <c r="F2731" t="inlineStr">
        <is>
          <t>3</t>
        </is>
      </c>
      <c r="G2731" t="inlineStr">
        <is>
          <t>36</t>
        </is>
      </c>
      <c r="H2731" t="inlineStr">
        <is>
          <t>361</t>
        </is>
      </c>
      <c r="I2731" t="inlineStr">
        <is>
          <t>3611</t>
        </is>
      </c>
      <c r="J2731" t="inlineStr">
        <is>
          <t>Договірне зобов'язання</t>
        </is>
      </c>
      <c r="K2731" t="inlineStr">
        <is>
          <t>П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29</t>
        </is>
      </c>
      <c r="B2732" t="inlineStr">
        <is>
          <t>АТ "БАНК АЛЬЯНС"</t>
        </is>
      </c>
      <c r="C2732" t="inlineStr">
        <is>
          <t>приватний</t>
        </is>
      </c>
      <c r="D2732" t="inlineStr">
        <is>
          <t>Пасиви</t>
        </is>
      </c>
      <c r="E2732" t="inlineStr">
        <is>
          <t>(без привʼязки)</t>
        </is>
      </c>
      <c r="F2732" t="inlineStr">
        <is>
          <t>3</t>
        </is>
      </c>
      <c r="G2732" t="inlineStr">
        <is>
          <t>36</t>
        </is>
      </c>
      <c r="H2732" t="inlineStr">
        <is>
          <t>361</t>
        </is>
      </c>
      <c r="I2732" t="inlineStr">
        <is>
          <t>3615</t>
        </is>
      </c>
      <c r="J2732" t="inlineStr">
        <is>
          <t>Зобов'язання орендаря з лізингу (оренди)</t>
        </is>
      </c>
      <c r="K2732" t="inlineStr">
        <is>
          <t>П</t>
        </is>
      </c>
      <c r="L2732" t="n">
        <v>4318.57761</v>
      </c>
      <c r="M2732" t="n">
        <v>4318.57761</v>
      </c>
      <c r="N2732" t="n">
        <v>0</v>
      </c>
      <c r="O2732" t="n">
        <v>1124.73777</v>
      </c>
      <c r="P2732" t="n">
        <v>1124.73777</v>
      </c>
      <c r="Q2732" t="n">
        <v>0</v>
      </c>
      <c r="R2732" t="n">
        <v>52138.26431</v>
      </c>
      <c r="S2732" t="n">
        <v>52138.26431</v>
      </c>
      <c r="T2732" t="n">
        <v>0</v>
      </c>
    </row>
    <row r="2733">
      <c r="A2733" t="inlineStr">
        <is>
          <t>29</t>
        </is>
      </c>
      <c r="B2733" t="inlineStr">
        <is>
          <t>АТ "БАНК АЛЬЯНС"</t>
        </is>
      </c>
      <c r="C2733" t="inlineStr">
        <is>
          <t>приватний</t>
        </is>
      </c>
      <c r="D2733" t="inlineStr">
        <is>
          <t>Пасиви</t>
        </is>
      </c>
      <c r="E2733" t="inlineStr">
        <is>
          <t>(без привʼязки)</t>
        </is>
      </c>
      <c r="F2733" t="inlineStr">
        <is>
          <t>3</t>
        </is>
      </c>
      <c r="G2733" t="inlineStr">
        <is>
          <t>36</t>
        </is>
      </c>
      <c r="H2733" t="inlineStr">
        <is>
          <t>361</t>
        </is>
      </c>
      <c r="I2733" t="inlineStr">
        <is>
          <t>3619</t>
        </is>
      </c>
      <c r="J2733" t="inlineStr">
        <is>
          <t>Кредиторська заборгованість за послуги</t>
        </is>
      </c>
      <c r="K2733" t="inlineStr">
        <is>
          <t>П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29</t>
        </is>
      </c>
      <c r="B2734" t="inlineStr">
        <is>
          <t>АТ "БАНК АЛЬЯНС"</t>
        </is>
      </c>
      <c r="C2734" t="inlineStr">
        <is>
          <t>приватний</t>
        </is>
      </c>
      <c r="D2734" t="inlineStr">
        <is>
          <t>Пасиви</t>
        </is>
      </c>
      <c r="E2734" t="inlineStr">
        <is>
          <t>(без привʼязки)</t>
        </is>
      </c>
      <c r="F2734" t="inlineStr">
        <is>
          <t>3</t>
        </is>
      </c>
      <c r="G2734" t="inlineStr">
        <is>
          <t>36</t>
        </is>
      </c>
      <c r="H2734" t="inlineStr">
        <is>
          <t>361</t>
        </is>
      </c>
      <c r="I2734" t="inlineStr">
        <is>
          <t>3618</t>
        </is>
      </c>
      <c r="J2734" t="inlineStr">
        <is>
          <t>Нараховані витрати за зобов'язанням орендаря з лізингу (оренди)</t>
        </is>
      </c>
      <c r="K2734" t="inlineStr">
        <is>
          <t>П</t>
        </is>
      </c>
      <c r="L2734" t="n">
        <v>337.84166</v>
      </c>
      <c r="M2734" t="n">
        <v>337.84166</v>
      </c>
      <c r="N2734" t="n">
        <v>0</v>
      </c>
      <c r="O2734" t="n">
        <v>337.84166</v>
      </c>
      <c r="P2734" t="n">
        <v>337.84166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29</t>
        </is>
      </c>
      <c r="B2735" t="inlineStr">
        <is>
          <t>АТ "БАНК АЛЬЯНС"</t>
        </is>
      </c>
      <c r="C2735" t="inlineStr">
        <is>
          <t>приватний</t>
        </is>
      </c>
      <c r="D2735" t="inlineStr">
        <is>
          <t>Пасиви</t>
        </is>
      </c>
      <c r="E2735" t="inlineStr">
        <is>
          <t>(без привʼязки)</t>
        </is>
      </c>
      <c r="F2735" t="inlineStr">
        <is>
          <t>3</t>
        </is>
      </c>
      <c r="G2735" t="inlineStr">
        <is>
          <t>36</t>
        </is>
      </c>
      <c r="H2735" t="inlineStr">
        <is>
          <t>362</t>
        </is>
      </c>
      <c r="I2735" t="inlineStr">
        <is>
          <t>3620</t>
        </is>
      </c>
      <c r="J2735" t="inlineStr">
        <is>
          <t>Кредиторська заборгованість за податком на прибуток</t>
        </is>
      </c>
      <c r="K2735" t="inlineStr">
        <is>
          <t>П</t>
        </is>
      </c>
      <c r="L2735" t="n">
        <v>1781.07517</v>
      </c>
      <c r="M2735" t="n">
        <v>1781.07517</v>
      </c>
      <c r="N2735" t="n">
        <v>0</v>
      </c>
      <c r="O2735" t="n">
        <v>16213.05944</v>
      </c>
      <c r="P2735" t="n">
        <v>16213.05944</v>
      </c>
      <c r="Q2735" t="n">
        <v>0</v>
      </c>
      <c r="R2735" t="n">
        <v>14435.65544</v>
      </c>
      <c r="S2735" t="n">
        <v>14435.65544</v>
      </c>
      <c r="T2735" t="n">
        <v>0</v>
      </c>
    </row>
    <row r="2736">
      <c r="A2736" t="inlineStr">
        <is>
          <t>29</t>
        </is>
      </c>
      <c r="B2736" t="inlineStr">
        <is>
          <t>АТ "БАНК АЛЬЯНС"</t>
        </is>
      </c>
      <c r="C2736" t="inlineStr">
        <is>
          <t>приватний</t>
        </is>
      </c>
      <c r="D2736" t="inlineStr">
        <is>
          <t>Пасиви</t>
        </is>
      </c>
      <c r="E2736" t="inlineStr">
        <is>
          <t>(без привʼязки)</t>
        </is>
      </c>
      <c r="F2736" t="inlineStr">
        <is>
          <t>3</t>
        </is>
      </c>
      <c r="G2736" t="inlineStr">
        <is>
          <t>36</t>
        </is>
      </c>
      <c r="H2736" t="inlineStr">
        <is>
          <t>362</t>
        </is>
      </c>
      <c r="I2736" t="inlineStr">
        <is>
          <t>3621</t>
        </is>
      </c>
      <c r="J2736" t="inlineStr">
        <is>
          <t>Відстрочені податкові зобов'язання</t>
        </is>
      </c>
      <c r="K2736" t="inlineStr">
        <is>
          <t>П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29</t>
        </is>
      </c>
      <c r="B2737" t="inlineStr">
        <is>
          <t>АТ "БАНК АЛЬЯНС"</t>
        </is>
      </c>
      <c r="C2737" t="inlineStr">
        <is>
          <t>приватний</t>
        </is>
      </c>
      <c r="D2737" t="inlineStr">
        <is>
          <t>Пасиви</t>
        </is>
      </c>
      <c r="E2737" t="inlineStr">
        <is>
          <t>(без привʼязки)</t>
        </is>
      </c>
      <c r="F2737" t="inlineStr">
        <is>
          <t>3</t>
        </is>
      </c>
      <c r="G2737" t="inlineStr">
        <is>
          <t>36</t>
        </is>
      </c>
      <c r="H2737" t="inlineStr">
        <is>
          <t>362</t>
        </is>
      </c>
      <c r="I2737" t="inlineStr">
        <is>
          <t>3622</t>
        </is>
      </c>
      <c r="J2737" t="inlineStr">
        <is>
          <t>Кредиторська заборгованість за податками та обов'язковими платежами, крім податку на прибуток</t>
        </is>
      </c>
      <c r="K2737" t="inlineStr">
        <is>
          <t>П</t>
        </is>
      </c>
      <c r="L2737" t="n">
        <v>32652.16273</v>
      </c>
      <c r="M2737" t="n">
        <v>32652.16273</v>
      </c>
      <c r="N2737" t="n">
        <v>0</v>
      </c>
      <c r="O2737" t="n">
        <v>31690.94445</v>
      </c>
      <c r="P2737" t="n">
        <v>31690.94445</v>
      </c>
      <c r="Q2737" t="n">
        <v>0</v>
      </c>
      <c r="R2737" t="n">
        <v>4366.48718</v>
      </c>
      <c r="S2737" t="n">
        <v>4366.48718</v>
      </c>
      <c r="T2737" t="n">
        <v>0</v>
      </c>
    </row>
    <row r="2738">
      <c r="A2738" t="inlineStr">
        <is>
          <t>29</t>
        </is>
      </c>
      <c r="B2738" t="inlineStr">
        <is>
          <t>АТ "БАНК АЛЬЯНС"</t>
        </is>
      </c>
      <c r="C2738" t="inlineStr">
        <is>
          <t>приватний</t>
        </is>
      </c>
      <c r="D2738" t="inlineStr">
        <is>
          <t>Пасиви</t>
        </is>
      </c>
      <c r="E2738" t="inlineStr">
        <is>
          <t>(без привʼязки)</t>
        </is>
      </c>
      <c r="F2738" t="inlineStr">
        <is>
          <t>3</t>
        </is>
      </c>
      <c r="G2738" t="inlineStr">
        <is>
          <t>36</t>
        </is>
      </c>
      <c r="H2738" t="inlineStr">
        <is>
          <t>362</t>
        </is>
      </c>
      <c r="I2738" t="inlineStr">
        <is>
          <t>3623</t>
        </is>
      </c>
      <c r="J2738" t="inlineStr">
        <is>
          <t>Кредиторська заборгованість за зборами до Фонду гарантування вкладів фізичних осіб</t>
        </is>
      </c>
      <c r="K2738" t="inlineStr">
        <is>
          <t>П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29</t>
        </is>
      </c>
      <c r="B2739" t="inlineStr">
        <is>
          <t>АТ "БАНК АЛЬЯНС"</t>
        </is>
      </c>
      <c r="C2739" t="inlineStr">
        <is>
          <t>приватний</t>
        </is>
      </c>
      <c r="D2739" t="inlineStr">
        <is>
          <t>Пасиви</t>
        </is>
      </c>
      <c r="E2739" t="inlineStr">
        <is>
          <t>(без привʼязки)</t>
        </is>
      </c>
      <c r="F2739" t="inlineStr">
        <is>
          <t>3</t>
        </is>
      </c>
      <c r="G2739" t="inlineStr">
        <is>
          <t>36</t>
        </is>
      </c>
      <c r="H2739" t="inlineStr">
        <is>
          <t>363</t>
        </is>
      </c>
      <c r="I2739" t="inlineStr">
        <is>
          <t>3631</t>
        </is>
      </c>
      <c r="J2739" t="inlineStr">
        <is>
          <t>Кредиторська заборгованість перед акціонерами (власниками) банку за дивідендами</t>
        </is>
      </c>
      <c r="K2739" t="inlineStr">
        <is>
          <t>П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29</t>
        </is>
      </c>
      <c r="B2740" t="inlineStr">
        <is>
          <t>АТ "БАНК АЛЬЯНС"</t>
        </is>
      </c>
      <c r="C2740" t="inlineStr">
        <is>
          <t>приватний</t>
        </is>
      </c>
      <c r="D2740" t="inlineStr">
        <is>
          <t>Пасиви</t>
        </is>
      </c>
      <c r="E2740" t="inlineStr">
        <is>
          <t>(без привʼязки)</t>
        </is>
      </c>
      <c r="F2740" t="inlineStr">
        <is>
          <t>3</t>
        </is>
      </c>
      <c r="G2740" t="inlineStr">
        <is>
          <t>36</t>
        </is>
      </c>
      <c r="H2740" t="inlineStr">
        <is>
          <t>364</t>
        </is>
      </c>
      <c r="I2740" t="inlineStr">
        <is>
          <t>3640</t>
        </is>
      </c>
      <c r="J2740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K2740" t="inlineStr">
        <is>
          <t>П</t>
        </is>
      </c>
      <c r="L2740" t="n">
        <v>122538186.02884</v>
      </c>
      <c r="M2740" t="n">
        <v>13838693.51304</v>
      </c>
      <c r="N2740" t="n">
        <v>108699492.5158</v>
      </c>
      <c r="O2740" t="n">
        <v>122577731.22165</v>
      </c>
      <c r="P2740" t="n">
        <v>13877471.54316</v>
      </c>
      <c r="Q2740" t="n">
        <v>108700259.67849</v>
      </c>
      <c r="R2740" t="n">
        <v>132531.30752</v>
      </c>
      <c r="S2740" t="n">
        <v>40403.34193</v>
      </c>
      <c r="T2740" t="n">
        <v>92127.96559000001</v>
      </c>
    </row>
    <row r="2741">
      <c r="A2741" t="inlineStr">
        <is>
          <t>29</t>
        </is>
      </c>
      <c r="B2741" t="inlineStr">
        <is>
          <t>АТ "БАНК АЛЬЯНС"</t>
        </is>
      </c>
      <c r="C2741" t="inlineStr">
        <is>
          <t>приватний</t>
        </is>
      </c>
      <c r="D2741" t="inlineStr">
        <is>
          <t>Пасиви</t>
        </is>
      </c>
      <c r="E2741" t="inlineStr">
        <is>
          <t>(без привʼязки)</t>
        </is>
      </c>
      <c r="F2741" t="inlineStr">
        <is>
          <t>3</t>
        </is>
      </c>
      <c r="G2741" t="inlineStr">
        <is>
          <t>36</t>
        </is>
      </c>
      <c r="H2741" t="inlineStr">
        <is>
          <t>364</t>
        </is>
      </c>
      <c r="I2741" t="inlineStr">
        <is>
          <t>3641</t>
        </is>
      </c>
      <c r="J2741" t="inlineStr">
        <is>
          <t>Кредиторська заборгованість за розрахунками за цінними паперами для банку</t>
        </is>
      </c>
      <c r="K2741" t="inlineStr">
        <is>
          <t>П</t>
        </is>
      </c>
      <c r="L2741" t="n">
        <v>107528.23486</v>
      </c>
      <c r="M2741" t="n">
        <v>60399</v>
      </c>
      <c r="N2741" t="n">
        <v>47129.23486</v>
      </c>
      <c r="O2741" t="n">
        <v>107528.23486</v>
      </c>
      <c r="P2741" t="n">
        <v>60399</v>
      </c>
      <c r="Q2741" t="n">
        <v>47129.23486</v>
      </c>
      <c r="R2741" t="n">
        <v>0</v>
      </c>
      <c r="S2741" t="n">
        <v>0</v>
      </c>
      <c r="T2741" t="n">
        <v>0</v>
      </c>
    </row>
    <row r="2742">
      <c r="A2742" t="inlineStr">
        <is>
          <t>29</t>
        </is>
      </c>
      <c r="B2742" t="inlineStr">
        <is>
          <t>АТ "БАНК АЛЬЯНС"</t>
        </is>
      </c>
      <c r="C2742" t="inlineStr">
        <is>
          <t>приватний</t>
        </is>
      </c>
      <c r="D2742" t="inlineStr">
        <is>
          <t>Пасиви</t>
        </is>
      </c>
      <c r="E2742" t="inlineStr">
        <is>
          <t>(без привʼязки)</t>
        </is>
      </c>
      <c r="F2742" t="inlineStr">
        <is>
          <t>3</t>
        </is>
      </c>
      <c r="G2742" t="inlineStr">
        <is>
          <t>36</t>
        </is>
      </c>
      <c r="H2742" t="inlineStr">
        <is>
          <t>364</t>
        </is>
      </c>
      <c r="I2742" t="inlineStr">
        <is>
          <t>3648</t>
        </is>
      </c>
      <c r="J2742" t="inlineStr">
        <is>
          <t>Кредиторська заборгованість за операціями з іншими фінансовими інструментами</t>
        </is>
      </c>
      <c r="K2742" t="inlineStr">
        <is>
          <t>П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1084427.73345</v>
      </c>
      <c r="S2742" t="n">
        <v>1084427.73345</v>
      </c>
      <c r="T2742" t="n">
        <v>0</v>
      </c>
    </row>
    <row r="2743">
      <c r="A2743" t="inlineStr">
        <is>
          <t>29</t>
        </is>
      </c>
      <c r="B2743" t="inlineStr">
        <is>
          <t>АТ "БАНК АЛЬЯНС"</t>
        </is>
      </c>
      <c r="C2743" t="inlineStr">
        <is>
          <t>приватний</t>
        </is>
      </c>
      <c r="D2743" t="inlineStr">
        <is>
          <t>Пасиви</t>
        </is>
      </c>
      <c r="E2743" t="inlineStr">
        <is>
          <t>(без привʼязки)</t>
        </is>
      </c>
      <c r="F2743" t="inlineStr">
        <is>
          <t>3</t>
        </is>
      </c>
      <c r="G2743" t="inlineStr">
        <is>
          <t>36</t>
        </is>
      </c>
      <c r="H2743" t="inlineStr">
        <is>
          <t>364</t>
        </is>
      </c>
      <c r="I2743" t="inlineStr">
        <is>
          <t>3642</t>
        </is>
      </c>
      <c r="J2743" t="inlineStr">
        <is>
          <t>Кредиторська заборгованість за кредитними операціями</t>
        </is>
      </c>
      <c r="K2743" t="inlineStr">
        <is>
          <t>П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29</t>
        </is>
      </c>
      <c r="B2744" t="inlineStr">
        <is>
          <t>АТ "БАНК АЛЬЯНС"</t>
        </is>
      </c>
      <c r="C2744" t="inlineStr">
        <is>
          <t>приватний</t>
        </is>
      </c>
      <c r="D2744" t="inlineStr">
        <is>
          <t>Пасиви</t>
        </is>
      </c>
      <c r="E2744" t="inlineStr">
        <is>
          <t>(без привʼязки)</t>
        </is>
      </c>
      <c r="F2744" t="inlineStr">
        <is>
          <t>3</t>
        </is>
      </c>
      <c r="G2744" t="inlineStr">
        <is>
          <t>36</t>
        </is>
      </c>
      <c r="H2744" t="inlineStr">
        <is>
          <t>365</t>
        </is>
      </c>
      <c r="I2744" t="inlineStr">
        <is>
          <t>3650</t>
        </is>
      </c>
      <c r="J2744" t="inlineStr">
        <is>
          <t>Заборгованість працівникам банку на відрядження</t>
        </is>
      </c>
      <c r="K2744" t="inlineStr">
        <is>
          <t>П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29</t>
        </is>
      </c>
      <c r="B2745" t="inlineStr">
        <is>
          <t>АТ "БАНК АЛЬЯНС"</t>
        </is>
      </c>
      <c r="C2745" t="inlineStr">
        <is>
          <t>приватний</t>
        </is>
      </c>
      <c r="D2745" t="inlineStr">
        <is>
          <t>Пасиви</t>
        </is>
      </c>
      <c r="E2745" t="inlineStr">
        <is>
          <t>(без привʼязки)</t>
        </is>
      </c>
      <c r="F2745" t="inlineStr">
        <is>
          <t>3</t>
        </is>
      </c>
      <c r="G2745" t="inlineStr">
        <is>
          <t>36</t>
        </is>
      </c>
      <c r="H2745" t="inlineStr">
        <is>
          <t>365</t>
        </is>
      </c>
      <c r="I2745" t="inlineStr">
        <is>
          <t>3651</t>
        </is>
      </c>
      <c r="J2745" t="inlineStr">
        <is>
          <t>Заборгованість працівникам банку на господарські витрати</t>
        </is>
      </c>
      <c r="K2745" t="inlineStr">
        <is>
          <t>П</t>
        </is>
      </c>
      <c r="L2745" t="n">
        <v>0.332</v>
      </c>
      <c r="M2745" t="n">
        <v>0.332</v>
      </c>
      <c r="N2745" t="n">
        <v>0</v>
      </c>
      <c r="O2745" t="n">
        <v>0.332</v>
      </c>
      <c r="P2745" t="n">
        <v>0.332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29</t>
        </is>
      </c>
      <c r="B2746" t="inlineStr">
        <is>
          <t>АТ "БАНК АЛЬЯНС"</t>
        </is>
      </c>
      <c r="C2746" t="inlineStr">
        <is>
          <t>приватний</t>
        </is>
      </c>
      <c r="D2746" t="inlineStr">
        <is>
          <t>Пасиви</t>
        </is>
      </c>
      <c r="E2746" t="inlineStr">
        <is>
          <t>(без привʼязки)</t>
        </is>
      </c>
      <c r="F2746" t="inlineStr">
        <is>
          <t>3</t>
        </is>
      </c>
      <c r="G2746" t="inlineStr">
        <is>
          <t>36</t>
        </is>
      </c>
      <c r="H2746" t="inlineStr">
        <is>
          <t>365</t>
        </is>
      </c>
      <c r="I2746" t="inlineStr">
        <is>
          <t>3652</t>
        </is>
      </c>
      <c r="J2746" t="inlineStr">
        <is>
          <t>Нарахування працівникам банку за заробітною платою</t>
        </is>
      </c>
      <c r="K2746" t="inlineStr">
        <is>
          <t>П</t>
        </is>
      </c>
      <c r="L2746" t="n">
        <v>41226.08759</v>
      </c>
      <c r="M2746" t="n">
        <v>41226.08759</v>
      </c>
      <c r="N2746" t="n">
        <v>0</v>
      </c>
      <c r="O2746" t="n">
        <v>41226.08759</v>
      </c>
      <c r="P2746" t="n">
        <v>41226.08759</v>
      </c>
      <c r="Q2746" t="n">
        <v>0</v>
      </c>
      <c r="R2746" t="n">
        <v>0.40709</v>
      </c>
      <c r="S2746" t="n">
        <v>0.40709</v>
      </c>
      <c r="T2746" t="n">
        <v>0</v>
      </c>
    </row>
    <row r="2747">
      <c r="A2747" t="inlineStr">
        <is>
          <t>29</t>
        </is>
      </c>
      <c r="B2747" t="inlineStr">
        <is>
          <t>АТ "БАНК АЛЬЯНС"</t>
        </is>
      </c>
      <c r="C2747" t="inlineStr">
        <is>
          <t>приватний</t>
        </is>
      </c>
      <c r="D2747" t="inlineStr">
        <is>
          <t>Пасиви</t>
        </is>
      </c>
      <c r="E2747" t="inlineStr">
        <is>
          <t>(без привʼязки)</t>
        </is>
      </c>
      <c r="F2747" t="inlineStr">
        <is>
          <t>3</t>
        </is>
      </c>
      <c r="G2747" t="inlineStr">
        <is>
          <t>36</t>
        </is>
      </c>
      <c r="H2747" t="inlineStr">
        <is>
          <t>365</t>
        </is>
      </c>
      <c r="I2747" t="inlineStr">
        <is>
          <t>3653</t>
        </is>
      </c>
      <c r="J2747" t="inlineStr">
        <is>
          <t>Утримання з працівників банку на користь третіх осіб</t>
        </is>
      </c>
      <c r="K2747" t="inlineStr">
        <is>
          <t>П</t>
        </is>
      </c>
      <c r="L2747" t="n">
        <v>96.38893</v>
      </c>
      <c r="M2747" t="n">
        <v>96.38893</v>
      </c>
      <c r="N2747" t="n">
        <v>0</v>
      </c>
      <c r="O2747" t="n">
        <v>96.38893</v>
      </c>
      <c r="P2747" t="n">
        <v>96.38893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29</t>
        </is>
      </c>
      <c r="B2748" t="inlineStr">
        <is>
          <t>АТ "БАНК АЛЬЯНС"</t>
        </is>
      </c>
      <c r="C2748" t="inlineStr">
        <is>
          <t>приватний</t>
        </is>
      </c>
      <c r="D2748" t="inlineStr">
        <is>
          <t>Пасиви</t>
        </is>
      </c>
      <c r="E2748" t="inlineStr">
        <is>
          <t>(без привʼязки)</t>
        </is>
      </c>
      <c r="F2748" t="inlineStr">
        <is>
          <t>3</t>
        </is>
      </c>
      <c r="G2748" t="inlineStr">
        <is>
          <t>36</t>
        </is>
      </c>
      <c r="H2748" t="inlineStr">
        <is>
          <t>365</t>
        </is>
      </c>
      <c r="I2748" t="inlineStr">
        <is>
          <t>3654</t>
        </is>
      </c>
      <c r="J2748" t="inlineStr">
        <is>
          <t>Нараховані відпускні до сплати</t>
        </is>
      </c>
      <c r="K2748" t="inlineStr">
        <is>
          <t>П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29</t>
        </is>
      </c>
      <c r="B2749" t="inlineStr">
        <is>
          <t>АТ "БАНК АЛЬЯНС"</t>
        </is>
      </c>
      <c r="C2749" t="inlineStr">
        <is>
          <t>приватний</t>
        </is>
      </c>
      <c r="D2749" t="inlineStr">
        <is>
          <t>Пасиви</t>
        </is>
      </c>
      <c r="E2749" t="inlineStr">
        <is>
          <t>(без привʼязки)</t>
        </is>
      </c>
      <c r="F2749" t="inlineStr">
        <is>
          <t>3</t>
        </is>
      </c>
      <c r="G2749" t="inlineStr">
        <is>
          <t>36</t>
        </is>
      </c>
      <c r="H2749" t="inlineStr">
        <is>
          <t>365</t>
        </is>
      </c>
      <c r="I2749" t="inlineStr">
        <is>
          <t>3658</t>
        </is>
      </c>
      <c r="J2749" t="inlineStr">
        <is>
          <t>Забезпечення оплати відпусток</t>
        </is>
      </c>
      <c r="K2749" t="inlineStr">
        <is>
          <t>П</t>
        </is>
      </c>
      <c r="L2749" t="n">
        <v>3224.15819</v>
      </c>
      <c r="M2749" t="n">
        <v>3224.15819</v>
      </c>
      <c r="N2749" t="n">
        <v>0</v>
      </c>
      <c r="O2749" t="n">
        <v>6196.34773</v>
      </c>
      <c r="P2749" t="n">
        <v>6196.34773</v>
      </c>
      <c r="Q2749" t="n">
        <v>0</v>
      </c>
      <c r="R2749" t="n">
        <v>56959.38151</v>
      </c>
      <c r="S2749" t="n">
        <v>56959.38151</v>
      </c>
      <c r="T2749" t="n">
        <v>0</v>
      </c>
    </row>
    <row r="2750">
      <c r="A2750" t="inlineStr">
        <is>
          <t>29</t>
        </is>
      </c>
      <c r="B2750" t="inlineStr">
        <is>
          <t>АТ "БАНК АЛЬЯНС"</t>
        </is>
      </c>
      <c r="C2750" t="inlineStr">
        <is>
          <t>приватний</t>
        </is>
      </c>
      <c r="D2750" t="inlineStr">
        <is>
          <t>Пасиви</t>
        </is>
      </c>
      <c r="E2750" t="inlineStr">
        <is>
          <t>(без привʼязки)</t>
        </is>
      </c>
      <c r="F2750" t="inlineStr">
        <is>
          <t>3</t>
        </is>
      </c>
      <c r="G2750" t="inlineStr">
        <is>
          <t>36</t>
        </is>
      </c>
      <c r="H2750" t="inlineStr">
        <is>
          <t>365</t>
        </is>
      </c>
      <c r="I2750" t="inlineStr">
        <is>
          <t>3659</t>
        </is>
      </c>
      <c r="J2750" t="inlineStr">
        <is>
          <t>Інша кредиторська заборгованість за розрахунками з працівниками банку та іншими особами</t>
        </is>
      </c>
      <c r="K2750" t="inlineStr">
        <is>
          <t>П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29</t>
        </is>
      </c>
      <c r="B2751" t="inlineStr">
        <is>
          <t>АТ "БАНК АЛЬЯНС"</t>
        </is>
      </c>
      <c r="C2751" t="inlineStr">
        <is>
          <t>приватний</t>
        </is>
      </c>
      <c r="D2751" t="inlineStr">
        <is>
          <t>Пасиви</t>
        </is>
      </c>
      <c r="E2751" t="inlineStr">
        <is>
          <t>(без привʼязки)</t>
        </is>
      </c>
      <c r="F2751" t="inlineStr">
        <is>
          <t>3</t>
        </is>
      </c>
      <c r="G2751" t="inlineStr">
        <is>
          <t>36</t>
        </is>
      </c>
      <c r="H2751" t="inlineStr">
        <is>
          <t>366</t>
        </is>
      </c>
      <c r="I2751" t="inlineStr">
        <is>
          <t>3660</t>
        </is>
      </c>
      <c r="J2751" t="inlineStr">
        <is>
          <t>Субординований борг банку</t>
        </is>
      </c>
      <c r="K2751" t="inlineStr">
        <is>
          <t>П</t>
        </is>
      </c>
      <c r="L2751" t="n">
        <v>831.8</v>
      </c>
      <c r="M2751" t="n">
        <v>0</v>
      </c>
      <c r="N2751" t="n">
        <v>831.8</v>
      </c>
      <c r="O2751" t="n">
        <v>1551.4</v>
      </c>
      <c r="P2751" t="n">
        <v>0</v>
      </c>
      <c r="Q2751" t="n">
        <v>1551.4</v>
      </c>
      <c r="R2751" t="n">
        <v>302916.2</v>
      </c>
      <c r="S2751" t="n">
        <v>216500</v>
      </c>
      <c r="T2751" t="n">
        <v>86416.2</v>
      </c>
    </row>
    <row r="2752">
      <c r="A2752" t="inlineStr">
        <is>
          <t>29</t>
        </is>
      </c>
      <c r="B2752" t="inlineStr">
        <is>
          <t>АТ "БАНК АЛЬЯНС"</t>
        </is>
      </c>
      <c r="C2752" t="inlineStr">
        <is>
          <t>приватний</t>
        </is>
      </c>
      <c r="D2752" t="inlineStr">
        <is>
          <t>Пасиви</t>
        </is>
      </c>
      <c r="E2752" t="inlineStr">
        <is>
          <t>(без привʼязки)</t>
        </is>
      </c>
      <c r="F2752" t="inlineStr">
        <is>
          <t>3</t>
        </is>
      </c>
      <c r="G2752" t="inlineStr">
        <is>
          <t>36</t>
        </is>
      </c>
      <c r="H2752" t="inlineStr">
        <is>
          <t>366</t>
        </is>
      </c>
      <c r="I2752" t="inlineStr">
        <is>
          <t>3666</t>
        </is>
      </c>
      <c r="J2752" t="inlineStr">
        <is>
          <t>Неамортизований дисконт/премія за субординованим боргом</t>
        </is>
      </c>
      <c r="K2752" t="inlineStr">
        <is>
          <t>А</t>
        </is>
      </c>
      <c r="L2752" t="n">
        <v>1.10299</v>
      </c>
      <c r="M2752" t="n">
        <v>1.10299</v>
      </c>
      <c r="N2752" t="n">
        <v>0</v>
      </c>
      <c r="O2752" t="n">
        <v>0</v>
      </c>
      <c r="P2752" t="n">
        <v>0</v>
      </c>
      <c r="Q2752" t="n">
        <v>0</v>
      </c>
      <c r="R2752" t="n">
        <v>-14.3627</v>
      </c>
      <c r="S2752" t="n">
        <v>-14.3627</v>
      </c>
      <c r="T2752" t="n">
        <v>0</v>
      </c>
    </row>
    <row r="2753">
      <c r="A2753" t="inlineStr">
        <is>
          <t>29</t>
        </is>
      </c>
      <c r="B2753" t="inlineStr">
        <is>
          <t>АТ "БАНК АЛЬЯНС"</t>
        </is>
      </c>
      <c r="C2753" t="inlineStr">
        <is>
          <t>приватний</t>
        </is>
      </c>
      <c r="D2753" t="inlineStr">
        <is>
          <t>Пасиви</t>
        </is>
      </c>
      <c r="E2753" t="inlineStr">
        <is>
          <t>(без привʼязки)</t>
        </is>
      </c>
      <c r="F2753" t="inlineStr">
        <is>
          <t>3</t>
        </is>
      </c>
      <c r="G2753" t="inlineStr">
        <is>
          <t>36</t>
        </is>
      </c>
      <c r="H2753" t="inlineStr">
        <is>
          <t>366</t>
        </is>
      </c>
      <c r="I2753" t="inlineStr">
        <is>
          <t>3666</t>
        </is>
      </c>
      <c r="J2753" t="inlineStr">
        <is>
          <t>Неамортизований дисконт/премія за субординованим боргом</t>
        </is>
      </c>
      <c r="K2753" t="inlineStr">
        <is>
          <t>П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29</t>
        </is>
      </c>
      <c r="B2754" t="inlineStr">
        <is>
          <t>АТ "БАНК АЛЬЯНС"</t>
        </is>
      </c>
      <c r="C2754" t="inlineStr">
        <is>
          <t>приватний</t>
        </is>
      </c>
      <c r="D2754" t="inlineStr">
        <is>
          <t>Пасиви</t>
        </is>
      </c>
      <c r="E2754" t="inlineStr">
        <is>
          <t>(без привʼязки)</t>
        </is>
      </c>
      <c r="F2754" t="inlineStr">
        <is>
          <t>3</t>
        </is>
      </c>
      <c r="G2754" t="inlineStr">
        <is>
          <t>36</t>
        </is>
      </c>
      <c r="H2754" t="inlineStr">
        <is>
          <t>366</t>
        </is>
      </c>
      <c r="I2754" t="inlineStr">
        <is>
          <t>3668</t>
        </is>
      </c>
      <c r="J2754" t="inlineStr">
        <is>
          <t xml:space="preserve">Нараховані витрати за субординованим боргом </t>
        </is>
      </c>
      <c r="K2754" t="inlineStr">
        <is>
          <t>П</t>
        </is>
      </c>
      <c r="L2754" t="n">
        <v>1233.89132</v>
      </c>
      <c r="M2754" t="n">
        <v>1233.57547</v>
      </c>
      <c r="N2754" t="n">
        <v>0.31585</v>
      </c>
      <c r="O2754" t="n">
        <v>1140.15074</v>
      </c>
      <c r="P2754" t="n">
        <v>1139.56164</v>
      </c>
      <c r="Q2754" t="n">
        <v>0.5891</v>
      </c>
      <c r="R2754" t="n">
        <v>910.2768600000001</v>
      </c>
      <c r="S2754" t="n">
        <v>877.4624700000001</v>
      </c>
      <c r="T2754" t="n">
        <v>32.81439</v>
      </c>
    </row>
    <row r="2755">
      <c r="A2755" t="inlineStr">
        <is>
          <t>29</t>
        </is>
      </c>
      <c r="B2755" t="inlineStr">
        <is>
          <t>АТ "БАНК АЛЬЯНС"</t>
        </is>
      </c>
      <c r="C2755" t="inlineStr">
        <is>
          <t>приватний</t>
        </is>
      </c>
      <c r="D2755" t="inlineStr">
        <is>
          <t>Пасиви</t>
        </is>
      </c>
      <c r="E2755" t="inlineStr">
        <is>
          <t>(без привʼязки)</t>
        </is>
      </c>
      <c r="F2755" t="inlineStr">
        <is>
          <t>3</t>
        </is>
      </c>
      <c r="G2755" t="inlineStr">
        <is>
          <t>36</t>
        </is>
      </c>
      <c r="H2755" t="inlineStr">
        <is>
          <t>367</t>
        </is>
      </c>
      <c r="I2755" t="inlineStr">
        <is>
          <t>3670</t>
        </is>
      </c>
      <c r="J2755" t="inlineStr">
        <is>
          <t>Нараховані витрати за розрахунково-касове обслуговування</t>
        </is>
      </c>
      <c r="K2755" t="inlineStr">
        <is>
          <t>П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29</t>
        </is>
      </c>
      <c r="B2756" t="inlineStr">
        <is>
          <t>АТ "БАНК АЛЬЯНС"</t>
        </is>
      </c>
      <c r="C2756" t="inlineStr">
        <is>
          <t>приватний</t>
        </is>
      </c>
      <c r="D2756" t="inlineStr">
        <is>
          <t>Пасиви</t>
        </is>
      </c>
      <c r="E2756" t="inlineStr">
        <is>
          <t>(без привʼязки)</t>
        </is>
      </c>
      <c r="F2756" t="inlineStr">
        <is>
          <t>3</t>
        </is>
      </c>
      <c r="G2756" t="inlineStr">
        <is>
          <t>36</t>
        </is>
      </c>
      <c r="H2756" t="inlineStr">
        <is>
          <t>367</t>
        </is>
      </c>
      <c r="I2756" t="inlineStr">
        <is>
          <t>3678</t>
        </is>
      </c>
      <c r="J2756" t="inlineStr">
        <is>
          <t xml:space="preserve">Інші нараховані витрати </t>
        </is>
      </c>
      <c r="K2756" t="inlineStr">
        <is>
          <t>П</t>
        </is>
      </c>
      <c r="L2756" t="n">
        <v>341.53129</v>
      </c>
      <c r="M2756" t="n">
        <v>324.30466</v>
      </c>
      <c r="N2756" t="n">
        <v>17.22663</v>
      </c>
      <c r="O2756" t="n">
        <v>690.12037</v>
      </c>
      <c r="P2756" t="n">
        <v>433.08176</v>
      </c>
      <c r="Q2756" t="n">
        <v>257.03861</v>
      </c>
      <c r="R2756" t="n">
        <v>923.45511</v>
      </c>
      <c r="S2756" t="n">
        <v>433.0383</v>
      </c>
      <c r="T2756" t="n">
        <v>490.41681</v>
      </c>
    </row>
    <row r="2757">
      <c r="A2757" t="inlineStr">
        <is>
          <t>29</t>
        </is>
      </c>
      <c r="B2757" t="inlineStr">
        <is>
          <t>АТ "БАНК АЛЬЯНС"</t>
        </is>
      </c>
      <c r="C2757" t="inlineStr">
        <is>
          <t>приватний</t>
        </is>
      </c>
      <c r="D2757" t="inlineStr">
        <is>
          <t>Пасиви</t>
        </is>
      </c>
      <c r="E2757" t="inlineStr">
        <is>
          <t>(без привʼязки)</t>
        </is>
      </c>
      <c r="F2757" t="inlineStr">
        <is>
          <t>3</t>
        </is>
      </c>
      <c r="G2757" t="inlineStr">
        <is>
          <t>36</t>
        </is>
      </c>
      <c r="H2757" t="inlineStr">
        <is>
          <t>368</t>
        </is>
      </c>
      <c r="I2757" t="inlineStr">
        <is>
          <t>3680</t>
        </is>
      </c>
      <c r="J2757" t="inlineStr">
        <is>
          <t>Капітальний інструмент з умовами списання/конверсії</t>
        </is>
      </c>
      <c r="K2757" t="inlineStr">
        <is>
          <t>П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29</t>
        </is>
      </c>
      <c r="B2758" t="inlineStr">
        <is>
          <t>АТ "БАНК АЛЬЯНС"</t>
        </is>
      </c>
      <c r="C2758" t="inlineStr">
        <is>
          <t>приватний</t>
        </is>
      </c>
      <c r="D2758" t="inlineStr">
        <is>
          <t>Пасиви</t>
        </is>
      </c>
      <c r="E2758" t="inlineStr">
        <is>
          <t>(без привʼязки)</t>
        </is>
      </c>
      <c r="F2758" t="inlineStr">
        <is>
          <t>3</t>
        </is>
      </c>
      <c r="G2758" t="inlineStr">
        <is>
          <t>36</t>
        </is>
      </c>
      <c r="H2758" t="inlineStr">
        <is>
          <t>368</t>
        </is>
      </c>
      <c r="I2758" t="inlineStr">
        <is>
          <t>3686</t>
        </is>
      </c>
      <c r="J2758" t="inlineStr">
        <is>
          <t>Неамортизований дисконт/премія за капітальним інструментом з умовами списання/конверсії</t>
        </is>
      </c>
      <c r="K2758" t="inlineStr">
        <is>
          <t>А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29</t>
        </is>
      </c>
      <c r="B2759" t="inlineStr">
        <is>
          <t>АТ "БАНК АЛЬЯНС"</t>
        </is>
      </c>
      <c r="C2759" t="inlineStr">
        <is>
          <t>приватний</t>
        </is>
      </c>
      <c r="D2759" t="inlineStr">
        <is>
          <t>Пасиви</t>
        </is>
      </c>
      <c r="E2759" t="inlineStr">
        <is>
          <t>(без привʼязки)</t>
        </is>
      </c>
      <c r="F2759" t="inlineStr">
        <is>
          <t>3</t>
        </is>
      </c>
      <c r="G2759" t="inlineStr">
        <is>
          <t>36</t>
        </is>
      </c>
      <c r="H2759" t="inlineStr">
        <is>
          <t>368</t>
        </is>
      </c>
      <c r="I2759" t="inlineStr">
        <is>
          <t>3688</t>
        </is>
      </c>
      <c r="J2759" t="inlineStr">
        <is>
          <t>Нараховані витрати за капітальним інструментом з умовами списання/конверсії</t>
        </is>
      </c>
      <c r="K2759" t="inlineStr">
        <is>
          <t>П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29</t>
        </is>
      </c>
      <c r="B2760" t="inlineStr">
        <is>
          <t>АТ "БАНК АЛЬЯНС"</t>
        </is>
      </c>
      <c r="C2760" t="inlineStr">
        <is>
          <t>приватний</t>
        </is>
      </c>
      <c r="D2760" t="inlineStr">
        <is>
          <t>Пасиви</t>
        </is>
      </c>
      <c r="E2760" t="inlineStr">
        <is>
          <t>(без привʼязки)</t>
        </is>
      </c>
      <c r="F2760" t="inlineStr">
        <is>
          <t>3</t>
        </is>
      </c>
      <c r="G2760" t="inlineStr">
        <is>
          <t>36</t>
        </is>
      </c>
      <c r="H2760" t="inlineStr">
        <is>
          <t>369</t>
        </is>
      </c>
      <c r="I2760" t="inlineStr">
        <is>
          <t>3690</t>
        </is>
      </c>
      <c r="J2760" t="inlineStr">
        <is>
          <t>Резерви за наданими фінансовими гарантіями</t>
        </is>
      </c>
      <c r="K2760" t="inlineStr">
        <is>
          <t>П</t>
        </is>
      </c>
      <c r="L2760" t="n">
        <v>4739.77795</v>
      </c>
      <c r="M2760" t="n">
        <v>4515.51131</v>
      </c>
      <c r="N2760" t="n">
        <v>224.26664</v>
      </c>
      <c r="O2760" t="n">
        <v>4897.44363</v>
      </c>
      <c r="P2760" t="n">
        <v>4648.80305</v>
      </c>
      <c r="Q2760" t="n">
        <v>248.64058</v>
      </c>
      <c r="R2760" t="n">
        <v>4893.12368</v>
      </c>
      <c r="S2760" t="n">
        <v>4648.80305</v>
      </c>
      <c r="T2760" t="n">
        <v>244.32063</v>
      </c>
    </row>
    <row r="2761">
      <c r="A2761" t="inlineStr">
        <is>
          <t>29</t>
        </is>
      </c>
      <c r="B2761" t="inlineStr">
        <is>
          <t>АТ "БАНК АЛЬЯНС"</t>
        </is>
      </c>
      <c r="C2761" t="inlineStr">
        <is>
          <t>приватний</t>
        </is>
      </c>
      <c r="D2761" t="inlineStr">
        <is>
          <t>Пасиви</t>
        </is>
      </c>
      <c r="E2761" t="inlineStr">
        <is>
          <t>(без привʼязки)</t>
        </is>
      </c>
      <c r="F2761" t="inlineStr">
        <is>
          <t>3</t>
        </is>
      </c>
      <c r="G2761" t="inlineStr">
        <is>
          <t>36</t>
        </is>
      </c>
      <c r="H2761" t="inlineStr">
        <is>
          <t>369</t>
        </is>
      </c>
      <c r="I2761" t="inlineStr">
        <is>
          <t>3699</t>
        </is>
      </c>
      <c r="J2761" t="inlineStr">
        <is>
          <t>Резерви за іншими нефінансовими зобов'язаннями</t>
        </is>
      </c>
      <c r="K2761" t="inlineStr">
        <is>
          <t>П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29</t>
        </is>
      </c>
      <c r="B2762" t="inlineStr">
        <is>
          <t>АТ "БАНК АЛЬЯНС"</t>
        </is>
      </c>
      <c r="C2762" t="inlineStr">
        <is>
          <t>приватний</t>
        </is>
      </c>
      <c r="D2762" t="inlineStr">
        <is>
          <t>Пасиви</t>
        </is>
      </c>
      <c r="E2762" t="inlineStr">
        <is>
          <t>(без привʼязки)</t>
        </is>
      </c>
      <c r="F2762" t="inlineStr">
        <is>
          <t>3</t>
        </is>
      </c>
      <c r="G2762" t="inlineStr">
        <is>
          <t>36</t>
        </is>
      </c>
      <c r="H2762" t="inlineStr">
        <is>
          <t>369</t>
        </is>
      </c>
      <c r="I2762" t="inlineStr">
        <is>
          <t>3692</t>
        </is>
      </c>
      <c r="J2762" t="inlineStr">
        <is>
          <t>Резерви за кредитними зобов'язаннями</t>
        </is>
      </c>
      <c r="K2762" t="inlineStr">
        <is>
          <t>П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29</t>
        </is>
      </c>
      <c r="B2763" t="inlineStr">
        <is>
          <t>АТ "БАНК АЛЬЯНС"</t>
        </is>
      </c>
      <c r="C2763" t="inlineStr">
        <is>
          <t>приватний</t>
        </is>
      </c>
      <c r="D2763" t="inlineStr">
        <is>
          <t>Пасиви</t>
        </is>
      </c>
      <c r="E2763" t="inlineStr">
        <is>
          <t>(без привʼязки)</t>
        </is>
      </c>
      <c r="F2763" t="inlineStr">
        <is>
          <t>3</t>
        </is>
      </c>
      <c r="G2763" t="inlineStr">
        <is>
          <t>37</t>
        </is>
      </c>
      <c r="H2763" t="inlineStr">
        <is>
          <t>370</t>
        </is>
      </c>
      <c r="I2763" t="inlineStr">
        <is>
          <t>3705</t>
        </is>
      </c>
      <c r="J2763" t="inlineStr">
        <is>
          <t>Клірингові рахунки за розрахунками платіжними картками</t>
        </is>
      </c>
      <c r="K2763" t="inlineStr">
        <is>
          <t>П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29</t>
        </is>
      </c>
      <c r="B2764" t="inlineStr">
        <is>
          <t>АТ "БАНК АЛЬЯНС"</t>
        </is>
      </c>
      <c r="C2764" t="inlineStr">
        <is>
          <t>приватний</t>
        </is>
      </c>
      <c r="D2764" t="inlineStr">
        <is>
          <t>Пасиви</t>
        </is>
      </c>
      <c r="E2764" t="inlineStr">
        <is>
          <t>(без привʼязки)</t>
        </is>
      </c>
      <c r="F2764" t="inlineStr">
        <is>
          <t>3</t>
        </is>
      </c>
      <c r="G2764" t="inlineStr">
        <is>
          <t>37</t>
        </is>
      </c>
      <c r="H2764" t="inlineStr">
        <is>
          <t>372</t>
        </is>
      </c>
      <c r="I2764" t="inlineStr">
        <is>
          <t>3720</t>
        </is>
      </c>
      <c r="J2764" t="inlineStr">
        <is>
          <t>Кредитові суми до з'ясування</t>
        </is>
      </c>
      <c r="K2764" t="inlineStr">
        <is>
          <t>П</t>
        </is>
      </c>
      <c r="L2764" t="n">
        <v>14186.69537</v>
      </c>
      <c r="M2764" t="n">
        <v>14186.69537</v>
      </c>
      <c r="N2764" t="n">
        <v>0</v>
      </c>
      <c r="O2764" t="n">
        <v>14300.39237</v>
      </c>
      <c r="P2764" t="n">
        <v>14300.39237</v>
      </c>
      <c r="Q2764" t="n">
        <v>0</v>
      </c>
      <c r="R2764" t="n">
        <v>113.997</v>
      </c>
      <c r="S2764" t="n">
        <v>113.997</v>
      </c>
      <c r="T2764" t="n">
        <v>0</v>
      </c>
    </row>
    <row r="2765">
      <c r="A2765" t="inlineStr">
        <is>
          <t>29</t>
        </is>
      </c>
      <c r="B2765" t="inlineStr">
        <is>
          <t>АТ "БАНК АЛЬЯНС"</t>
        </is>
      </c>
      <c r="C2765" t="inlineStr">
        <is>
          <t>приватний</t>
        </is>
      </c>
      <c r="D2765" t="inlineStr">
        <is>
          <t>Пасиви</t>
        </is>
      </c>
      <c r="E2765" t="inlineStr">
        <is>
          <t>(без привʼязки)</t>
        </is>
      </c>
      <c r="F2765" t="inlineStr">
        <is>
          <t>3</t>
        </is>
      </c>
      <c r="G2765" t="inlineStr">
        <is>
          <t>37</t>
        </is>
      </c>
      <c r="H2765" t="inlineStr">
        <is>
          <t>373</t>
        </is>
      </c>
      <c r="I2765" t="inlineStr">
        <is>
          <t>3739</t>
        </is>
      </c>
      <c r="J2765" t="inlineStr">
        <is>
          <t>Транзитний рахунок за іншими розрахунками</t>
        </is>
      </c>
      <c r="K2765" t="inlineStr">
        <is>
          <t>П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29</t>
        </is>
      </c>
      <c r="B2766" t="inlineStr">
        <is>
          <t>АТ "БАНК АЛЬЯНС"</t>
        </is>
      </c>
      <c r="C2766" t="inlineStr">
        <is>
          <t>приватний</t>
        </is>
      </c>
      <c r="D2766" t="inlineStr">
        <is>
          <t>Пасиви</t>
        </is>
      </c>
      <c r="E2766" t="inlineStr">
        <is>
          <t>(без привʼязки)</t>
        </is>
      </c>
      <c r="F2766" t="inlineStr">
        <is>
          <t>3</t>
        </is>
      </c>
      <c r="G2766" t="inlineStr">
        <is>
          <t>38</t>
        </is>
      </c>
      <c r="H2766" t="inlineStr">
        <is>
          <t>380</t>
        </is>
      </c>
      <c r="I2766" t="inlineStr">
        <is>
          <t>3800</t>
        </is>
      </c>
      <c r="J2766" t="inlineStr">
        <is>
          <t>Позиція банку щодо іноземної валюти та банківських металів</t>
        </is>
      </c>
      <c r="K2766" t="inlineStr">
        <is>
          <t>П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229870659.32492</v>
      </c>
      <c r="S2766" t="n">
        <v>0</v>
      </c>
      <c r="T2766" t="n">
        <v>229870659.32492</v>
      </c>
    </row>
    <row r="2767">
      <c r="A2767" t="inlineStr">
        <is>
          <t>29</t>
        </is>
      </c>
      <c r="B2767" t="inlineStr">
        <is>
          <t>АТ "БАНК АЛЬЯНС"</t>
        </is>
      </c>
      <c r="C2767" t="inlineStr">
        <is>
          <t>приватний</t>
        </is>
      </c>
      <c r="D2767" t="inlineStr">
        <is>
          <t>Пасиви</t>
        </is>
      </c>
      <c r="E2767" t="inlineStr">
        <is>
          <t>(без привʼязки)</t>
        </is>
      </c>
      <c r="F2767" t="inlineStr">
        <is>
          <t>3</t>
        </is>
      </c>
      <c r="G2767" t="inlineStr">
        <is>
          <t>38</t>
        </is>
      </c>
      <c r="H2767" t="inlineStr">
        <is>
          <t>380</t>
        </is>
      </c>
      <c r="I2767" t="inlineStr">
        <is>
          <t>3801</t>
        </is>
      </c>
      <c r="J2767" t="inlineStr">
        <is>
          <t>Еквівалент позиції банку щодо іноземної валюти та банківських металів</t>
        </is>
      </c>
      <c r="K2767" t="inlineStr">
        <is>
          <t>А</t>
        </is>
      </c>
      <c r="L2767" t="n">
        <v>119372659.2274</v>
      </c>
      <c r="M2767" t="n">
        <v>119372659.2274</v>
      </c>
      <c r="N2767" t="n">
        <v>0</v>
      </c>
      <c r="O2767" t="n">
        <v>119478134.27634</v>
      </c>
      <c r="P2767" t="n">
        <v>119478134.27634</v>
      </c>
      <c r="Q2767" t="n">
        <v>0</v>
      </c>
      <c r="R2767" t="n">
        <v>-229870659.32492</v>
      </c>
      <c r="S2767" t="n">
        <v>-229870659.32492</v>
      </c>
      <c r="T2767" t="n">
        <v>0</v>
      </c>
    </row>
    <row r="2768">
      <c r="A2768" t="inlineStr">
        <is>
          <t>29</t>
        </is>
      </c>
      <c r="B2768" t="inlineStr">
        <is>
          <t>АТ "БАНК АЛЬЯНС"</t>
        </is>
      </c>
      <c r="C2768" t="inlineStr">
        <is>
          <t>приватний</t>
        </is>
      </c>
      <c r="D2768" t="inlineStr">
        <is>
          <t>Пасиви</t>
        </is>
      </c>
      <c r="E2768" t="inlineStr">
        <is>
          <t>(без привʼязки)</t>
        </is>
      </c>
      <c r="F2768" t="inlineStr">
        <is>
          <t>3</t>
        </is>
      </c>
      <c r="G2768" t="inlineStr">
        <is>
          <t>39</t>
        </is>
      </c>
      <c r="H2768" t="inlineStr">
        <is>
          <t>390</t>
        </is>
      </c>
      <c r="I2768" t="inlineStr">
        <is>
          <t>3900</t>
        </is>
      </c>
      <c r="J2768" t="inlineStr">
        <is>
          <t>Рахунки філій, що відкриті в банку</t>
        </is>
      </c>
      <c r="K2768" t="inlineStr">
        <is>
          <t>П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29</t>
        </is>
      </c>
      <c r="B2769" t="inlineStr">
        <is>
          <t>АТ "БАНК АЛЬЯНС"</t>
        </is>
      </c>
      <c r="C2769" t="inlineStr">
        <is>
          <t>приватний</t>
        </is>
      </c>
      <c r="D2769" t="inlineStr">
        <is>
          <t>Пасиви</t>
        </is>
      </c>
      <c r="E2769" t="inlineStr">
        <is>
          <t>(без привʼязки)</t>
        </is>
      </c>
      <c r="F2769" t="inlineStr">
        <is>
          <t>3</t>
        </is>
      </c>
      <c r="G2769" t="inlineStr">
        <is>
          <t>39</t>
        </is>
      </c>
      <c r="H2769" t="inlineStr">
        <is>
          <t>390</t>
        </is>
      </c>
      <c r="I2769" t="inlineStr">
        <is>
          <t>3901</t>
        </is>
      </c>
      <c r="J2769" t="inlineStr">
        <is>
          <t>Рахунки, що відкриті для філій банку</t>
        </is>
      </c>
      <c r="K2769" t="inlineStr">
        <is>
          <t>П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29</t>
        </is>
      </c>
      <c r="B2770" t="inlineStr">
        <is>
          <t>АТ "БАНК АЛЬЯНС"</t>
        </is>
      </c>
      <c r="C2770" t="inlineStr">
        <is>
          <t>приватний</t>
        </is>
      </c>
      <c r="D2770" t="inlineStr">
        <is>
          <t>Пасиви</t>
        </is>
      </c>
      <c r="E2770" t="inlineStr">
        <is>
          <t>(без привʼязки)</t>
        </is>
      </c>
      <c r="F2770" t="inlineStr">
        <is>
          <t>3</t>
        </is>
      </c>
      <c r="G2770" t="inlineStr">
        <is>
          <t>39</t>
        </is>
      </c>
      <c r="H2770" t="inlineStr">
        <is>
          <t>390</t>
        </is>
      </c>
      <c r="I2770" t="inlineStr">
        <is>
          <t>3903</t>
        </is>
      </c>
      <c r="J2770" t="inlineStr">
        <is>
          <t>Розрахунки за коштами, що отримані від філій банку</t>
        </is>
      </c>
      <c r="K2770" t="inlineStr">
        <is>
          <t>П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29</t>
        </is>
      </c>
      <c r="B2771" t="inlineStr">
        <is>
          <t>АТ "БАНК АЛЬЯНС"</t>
        </is>
      </c>
      <c r="C2771" t="inlineStr">
        <is>
          <t>приватний</t>
        </is>
      </c>
      <c r="D2771" t="inlineStr">
        <is>
          <t>Пасиви</t>
        </is>
      </c>
      <c r="E2771" t="inlineStr">
        <is>
          <t>(без привʼязки)</t>
        </is>
      </c>
      <c r="F2771" t="inlineStr">
        <is>
          <t>3</t>
        </is>
      </c>
      <c r="G2771" t="inlineStr">
        <is>
          <t>39</t>
        </is>
      </c>
      <c r="H2771" t="inlineStr">
        <is>
          <t>390</t>
        </is>
      </c>
      <c r="I2771" t="inlineStr">
        <is>
          <t>3905</t>
        </is>
      </c>
      <c r="J2771" t="inlineStr">
        <is>
          <t>Нараховані витрати за коштами, що отримані від філій банку</t>
        </is>
      </c>
      <c r="K2771" t="inlineStr">
        <is>
          <t>П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29</t>
        </is>
      </c>
      <c r="B2772" t="inlineStr">
        <is>
          <t>АТ "БАНК АЛЬЯНС"</t>
        </is>
      </c>
      <c r="C2772" t="inlineStr">
        <is>
          <t>приватний</t>
        </is>
      </c>
      <c r="D2772" t="inlineStr">
        <is>
          <t>Пасиви</t>
        </is>
      </c>
      <c r="E2772" t="inlineStr">
        <is>
          <t>(без привʼязки)</t>
        </is>
      </c>
      <c r="F2772" t="inlineStr">
        <is>
          <t>3</t>
        </is>
      </c>
      <c r="G2772" t="inlineStr">
        <is>
          <t>39</t>
        </is>
      </c>
      <c r="H2772" t="inlineStr">
        <is>
          <t>390</t>
        </is>
      </c>
      <c r="I2772" t="inlineStr">
        <is>
          <t>3907</t>
        </is>
      </c>
      <c r="J2772" t="inlineStr">
        <is>
          <t>Кредиторська заборгованість за операціями з готівкою між філіями банку</t>
        </is>
      </c>
      <c r="K2772" t="inlineStr">
        <is>
          <t>П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29</t>
        </is>
      </c>
      <c r="B2773" t="inlineStr">
        <is>
          <t>АТ "БАНК АЛЬЯНС"</t>
        </is>
      </c>
      <c r="C2773" t="inlineStr">
        <is>
          <t>приватний</t>
        </is>
      </c>
      <c r="D2773" t="inlineStr">
        <is>
          <t>Капітал</t>
        </is>
      </c>
      <c r="E2773" t="inlineStr">
        <is>
          <t>(без привʼязки)</t>
        </is>
      </c>
      <c r="F2773" t="inlineStr">
        <is>
          <t>5</t>
        </is>
      </c>
      <c r="G2773" t="inlineStr">
        <is>
          <t>50</t>
        </is>
      </c>
      <c r="H2773" t="inlineStr">
        <is>
          <t>500</t>
        </is>
      </c>
      <c r="I2773" t="inlineStr">
        <is>
          <t>5000</t>
        </is>
      </c>
      <c r="J2773" t="inlineStr">
        <is>
          <t>Статутний капітал банку</t>
        </is>
      </c>
      <c r="K2773" t="inlineStr">
        <is>
          <t>П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804800</v>
      </c>
      <c r="S2773" t="n">
        <v>804800</v>
      </c>
      <c r="T2773" t="n">
        <v>0</v>
      </c>
    </row>
    <row r="2774">
      <c r="A2774" t="inlineStr">
        <is>
          <t>29</t>
        </is>
      </c>
      <c r="B2774" t="inlineStr">
        <is>
          <t>АТ "БАНК АЛЬЯНС"</t>
        </is>
      </c>
      <c r="C2774" t="inlineStr">
        <is>
          <t>приватний</t>
        </is>
      </c>
      <c r="D2774" t="inlineStr">
        <is>
          <t>Капітал</t>
        </is>
      </c>
      <c r="E2774" t="inlineStr">
        <is>
          <t>(без привʼязки)</t>
        </is>
      </c>
      <c r="F2774" t="inlineStr">
        <is>
          <t>5</t>
        </is>
      </c>
      <c r="G2774" t="inlineStr">
        <is>
          <t>50</t>
        </is>
      </c>
      <c r="H2774" t="inlineStr">
        <is>
          <t>500</t>
        </is>
      </c>
      <c r="I2774" t="inlineStr">
        <is>
          <t>5002</t>
        </is>
      </c>
      <c r="J2774" t="inlineStr">
        <is>
          <t xml:space="preserve">Власні акції (частки, паї), що викуплені в акціонерів (власників) </t>
        </is>
      </c>
      <c r="K2774" t="inlineStr">
        <is>
          <t>А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29</t>
        </is>
      </c>
      <c r="B2775" t="inlineStr">
        <is>
          <t>АТ "БАНК АЛЬЯНС"</t>
        </is>
      </c>
      <c r="C2775" t="inlineStr">
        <is>
          <t>приватний</t>
        </is>
      </c>
      <c r="D2775" t="inlineStr">
        <is>
          <t>Капітал</t>
        </is>
      </c>
      <c r="E2775" t="inlineStr">
        <is>
          <t>(без привʼязки)</t>
        </is>
      </c>
      <c r="F2775" t="inlineStr">
        <is>
          <t>5</t>
        </is>
      </c>
      <c r="G2775" t="inlineStr">
        <is>
          <t>50</t>
        </is>
      </c>
      <c r="H2775" t="inlineStr">
        <is>
          <t>500</t>
        </is>
      </c>
      <c r="I2775" t="inlineStr">
        <is>
          <t>5004</t>
        </is>
      </c>
      <c r="J2775" t="inlineStr">
        <is>
          <t>Незареєстрований статутний капітал</t>
        </is>
      </c>
      <c r="K2775" t="inlineStr">
        <is>
          <t>П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29</t>
        </is>
      </c>
      <c r="B2776" t="inlineStr">
        <is>
          <t>АТ "БАНК АЛЬЯНС"</t>
        </is>
      </c>
      <c r="C2776" t="inlineStr">
        <is>
          <t>приватний</t>
        </is>
      </c>
      <c r="D2776" t="inlineStr">
        <is>
          <t>Капітал</t>
        </is>
      </c>
      <c r="E2776" t="inlineStr">
        <is>
          <t>(без привʼязки)</t>
        </is>
      </c>
      <c r="F2776" t="inlineStr">
        <is>
          <t>5</t>
        </is>
      </c>
      <c r="G2776" t="inlineStr">
        <is>
          <t>50</t>
        </is>
      </c>
      <c r="H2776" t="inlineStr">
        <is>
          <t>501</t>
        </is>
      </c>
      <c r="I2776" t="inlineStr">
        <is>
          <t>5010</t>
        </is>
      </c>
      <c r="J2776" t="inlineStr">
        <is>
          <t>Емісійні різниці</t>
        </is>
      </c>
      <c r="K2776" t="inlineStr">
        <is>
          <t>П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29</t>
        </is>
      </c>
      <c r="B2777" t="inlineStr">
        <is>
          <t>АТ "БАНК АЛЬЯНС"</t>
        </is>
      </c>
      <c r="C2777" t="inlineStr">
        <is>
          <t>приватний</t>
        </is>
      </c>
      <c r="D2777" t="inlineStr">
        <is>
          <t>Капітал</t>
        </is>
      </c>
      <c r="E2777" t="inlineStr">
        <is>
          <t>(без привʼязки)</t>
        </is>
      </c>
      <c r="F2777" t="inlineStr">
        <is>
          <t>5</t>
        </is>
      </c>
      <c r="G2777" t="inlineStr">
        <is>
          <t>50</t>
        </is>
      </c>
      <c r="H2777" t="inlineStr">
        <is>
          <t>501</t>
        </is>
      </c>
      <c r="I2777" t="inlineStr">
        <is>
          <t>5011</t>
        </is>
      </c>
      <c r="J2777" t="inlineStr">
        <is>
          <t>Операції з акціонерами (власниками)</t>
        </is>
      </c>
      <c r="K2777" t="inlineStr">
        <is>
          <t>А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29</t>
        </is>
      </c>
      <c r="B2778" t="inlineStr">
        <is>
          <t>АТ "БАНК АЛЬЯНС"</t>
        </is>
      </c>
      <c r="C2778" t="inlineStr">
        <is>
          <t>приватний</t>
        </is>
      </c>
      <c r="D2778" t="inlineStr">
        <is>
          <t>Капітал</t>
        </is>
      </c>
      <c r="E2778" t="inlineStr">
        <is>
          <t>(без привʼязки)</t>
        </is>
      </c>
      <c r="F2778" t="inlineStr">
        <is>
          <t>5</t>
        </is>
      </c>
      <c r="G2778" t="inlineStr">
        <is>
          <t>50</t>
        </is>
      </c>
      <c r="H2778" t="inlineStr">
        <is>
          <t>501</t>
        </is>
      </c>
      <c r="I2778" t="inlineStr">
        <is>
          <t>5011</t>
        </is>
      </c>
      <c r="J2778" t="inlineStr">
        <is>
          <t>Операції з акціонерами (власниками)</t>
        </is>
      </c>
      <c r="K2778" t="inlineStr">
        <is>
          <t>П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29</t>
        </is>
      </c>
      <c r="B2779" t="inlineStr">
        <is>
          <t>АТ "БАНК АЛЬЯНС"</t>
        </is>
      </c>
      <c r="C2779" t="inlineStr">
        <is>
          <t>приватний</t>
        </is>
      </c>
      <c r="D2779" t="inlineStr">
        <is>
          <t>Капітал</t>
        </is>
      </c>
      <c r="E2779" t="inlineStr">
        <is>
          <t>(без привʼязки)</t>
        </is>
      </c>
      <c r="F2779" t="inlineStr">
        <is>
          <t>5</t>
        </is>
      </c>
      <c r="G2779" t="inlineStr">
        <is>
          <t>50</t>
        </is>
      </c>
      <c r="H2779" t="inlineStr">
        <is>
          <t>502</t>
        </is>
      </c>
      <c r="I2779" t="inlineStr">
        <is>
          <t>5020</t>
        </is>
      </c>
      <c r="J2779" t="inlineStr">
        <is>
          <t>Загальні резерви</t>
        </is>
      </c>
      <c r="K2779" t="inlineStr">
        <is>
          <t>П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29</t>
        </is>
      </c>
      <c r="B2780" t="inlineStr">
        <is>
          <t>АТ "БАНК АЛЬЯНС"</t>
        </is>
      </c>
      <c r="C2780" t="inlineStr">
        <is>
          <t>приватний</t>
        </is>
      </c>
      <c r="D2780" t="inlineStr">
        <is>
          <t>Капітал</t>
        </is>
      </c>
      <c r="E2780" t="inlineStr">
        <is>
          <t>(без привʼязки)</t>
        </is>
      </c>
      <c r="F2780" t="inlineStr">
        <is>
          <t>5</t>
        </is>
      </c>
      <c r="G2780" t="inlineStr">
        <is>
          <t>50</t>
        </is>
      </c>
      <c r="H2780" t="inlineStr">
        <is>
          <t>502</t>
        </is>
      </c>
      <c r="I2780" t="inlineStr">
        <is>
          <t>5021</t>
        </is>
      </c>
      <c r="J2780" t="inlineStr">
        <is>
          <t>Резервні фонди</t>
        </is>
      </c>
      <c r="K2780" t="inlineStr">
        <is>
          <t>П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242525.65362</v>
      </c>
      <c r="S2780" t="n">
        <v>242525.65362</v>
      </c>
      <c r="T2780" t="n">
        <v>0</v>
      </c>
    </row>
    <row r="2781">
      <c r="A2781" t="inlineStr">
        <is>
          <t>29</t>
        </is>
      </c>
      <c r="B2781" t="inlineStr">
        <is>
          <t>АТ "БАНК АЛЬЯНС"</t>
        </is>
      </c>
      <c r="C2781" t="inlineStr">
        <is>
          <t>приватний</t>
        </is>
      </c>
      <c r="D2781" t="inlineStr">
        <is>
          <t>Капітал</t>
        </is>
      </c>
      <c r="E2781" t="inlineStr">
        <is>
          <t>(без привʼязки)</t>
        </is>
      </c>
      <c r="F2781" t="inlineStr">
        <is>
          <t>5</t>
        </is>
      </c>
      <c r="G2781" t="inlineStr">
        <is>
          <t>50</t>
        </is>
      </c>
      <c r="H2781" t="inlineStr">
        <is>
          <t>502</t>
        </is>
      </c>
      <c r="I2781" t="inlineStr">
        <is>
          <t>5022</t>
        </is>
      </c>
      <c r="J2781" t="inlineStr">
        <is>
          <t>Інші фонди банку</t>
        </is>
      </c>
      <c r="K2781" t="inlineStr">
        <is>
          <t>П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1128.62441</v>
      </c>
      <c r="S2781" t="n">
        <v>1128.62441</v>
      </c>
      <c r="T2781" t="n">
        <v>0</v>
      </c>
    </row>
    <row r="2782">
      <c r="A2782" t="inlineStr">
        <is>
          <t>29</t>
        </is>
      </c>
      <c r="B2782" t="inlineStr">
        <is>
          <t>АТ "БАНК АЛЬЯНС"</t>
        </is>
      </c>
      <c r="C2782" t="inlineStr">
        <is>
          <t>приватний</t>
        </is>
      </c>
      <c r="D2782" t="inlineStr">
        <is>
          <t>Капітал</t>
        </is>
      </c>
      <c r="E2782" t="inlineStr">
        <is>
          <t>(без привʼязки)</t>
        </is>
      </c>
      <c r="F2782" t="inlineStr">
        <is>
          <t>5</t>
        </is>
      </c>
      <c r="G2782" t="inlineStr">
        <is>
          <t>50</t>
        </is>
      </c>
      <c r="H2782" t="inlineStr">
        <is>
          <t>503</t>
        </is>
      </c>
      <c r="I2782" t="inlineStr">
        <is>
          <t>5030</t>
        </is>
      </c>
      <c r="J2782" t="inlineStr">
        <is>
          <t>Нерозподілені прибутки минулих років</t>
        </is>
      </c>
      <c r="K2782" t="inlineStr">
        <is>
          <t>П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54759.1563</v>
      </c>
      <c r="S2782" t="n">
        <v>54759.1563</v>
      </c>
      <c r="T2782" t="n">
        <v>0</v>
      </c>
    </row>
    <row r="2783">
      <c r="A2783" t="inlineStr">
        <is>
          <t>29</t>
        </is>
      </c>
      <c r="B2783" t="inlineStr">
        <is>
          <t>АТ "БАНК АЛЬЯНС"</t>
        </is>
      </c>
      <c r="C2783" t="inlineStr">
        <is>
          <t>приватний</t>
        </is>
      </c>
      <c r="D2783" t="inlineStr">
        <is>
          <t>Капітал</t>
        </is>
      </c>
      <c r="E2783" t="inlineStr">
        <is>
          <t>(без привʼязки)</t>
        </is>
      </c>
      <c r="F2783" t="inlineStr">
        <is>
          <t>5</t>
        </is>
      </c>
      <c r="G2783" t="inlineStr">
        <is>
          <t>50</t>
        </is>
      </c>
      <c r="H2783" t="inlineStr">
        <is>
          <t>503</t>
        </is>
      </c>
      <c r="I2783" t="inlineStr">
        <is>
          <t>5031</t>
        </is>
      </c>
      <c r="J2783" t="inlineStr">
        <is>
          <t>Непокриті збитки минулих років</t>
        </is>
      </c>
      <c r="K2783" t="inlineStr">
        <is>
          <t>А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29</t>
        </is>
      </c>
      <c r="B2784" t="inlineStr">
        <is>
          <t>АТ "БАНК АЛЬЯНС"</t>
        </is>
      </c>
      <c r="C2784" t="inlineStr">
        <is>
          <t>приватний</t>
        </is>
      </c>
      <c r="D2784" t="inlineStr">
        <is>
          <t>Капітал</t>
        </is>
      </c>
      <c r="E2784" t="inlineStr">
        <is>
          <t>(без привʼязки)</t>
        </is>
      </c>
      <c r="F2784" t="inlineStr">
        <is>
          <t>5</t>
        </is>
      </c>
      <c r="G2784" t="inlineStr">
        <is>
          <t>50</t>
        </is>
      </c>
      <c r="H2784" t="inlineStr">
        <is>
          <t>504</t>
        </is>
      </c>
      <c r="I2784" t="inlineStr">
        <is>
          <t>5040</t>
        </is>
      </c>
      <c r="J2784" t="inlineStr">
        <is>
          <t xml:space="preserve">Прибуток звітного року </t>
        </is>
      </c>
      <c r="K2784" t="inlineStr">
        <is>
          <t>П</t>
        </is>
      </c>
      <c r="L2784" t="n">
        <v>19126.80637</v>
      </c>
      <c r="M2784" t="n">
        <v>19126.80637</v>
      </c>
      <c r="N2784" t="n">
        <v>0</v>
      </c>
      <c r="O2784" t="n">
        <v>25866.91817</v>
      </c>
      <c r="P2784" t="n">
        <v>25866.91817</v>
      </c>
      <c r="Q2784" t="n">
        <v>0</v>
      </c>
      <c r="R2784" t="n">
        <v>6740.1118</v>
      </c>
      <c r="S2784" t="n">
        <v>6740.1118</v>
      </c>
      <c r="T2784" t="n">
        <v>0</v>
      </c>
    </row>
    <row r="2785">
      <c r="A2785" t="inlineStr">
        <is>
          <t>29</t>
        </is>
      </c>
      <c r="B2785" t="inlineStr">
        <is>
          <t>АТ "БАНК АЛЬЯНС"</t>
        </is>
      </c>
      <c r="C2785" t="inlineStr">
        <is>
          <t>приватний</t>
        </is>
      </c>
      <c r="D2785" t="inlineStr">
        <is>
          <t>Капітал</t>
        </is>
      </c>
      <c r="E2785" t="inlineStr">
        <is>
          <t>(без привʼязки)</t>
        </is>
      </c>
      <c r="F2785" t="inlineStr">
        <is>
          <t>5</t>
        </is>
      </c>
      <c r="G2785" t="inlineStr">
        <is>
          <t>50</t>
        </is>
      </c>
      <c r="H2785" t="inlineStr">
        <is>
          <t>504</t>
        </is>
      </c>
      <c r="I2785" t="inlineStr">
        <is>
          <t>5041</t>
        </is>
      </c>
      <c r="J2785" t="inlineStr">
        <is>
          <t>Збиток звітного року</t>
        </is>
      </c>
      <c r="K2785" t="inlineStr">
        <is>
          <t>А</t>
        </is>
      </c>
      <c r="L2785" t="n">
        <v>0</v>
      </c>
      <c r="M2785" t="n">
        <v>0</v>
      </c>
      <c r="N2785" t="n">
        <v>0</v>
      </c>
      <c r="O2785" t="n">
        <v>2916.79837</v>
      </c>
      <c r="P2785" t="n">
        <v>2916.79837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29</t>
        </is>
      </c>
      <c r="B2786" t="inlineStr">
        <is>
          <t>АТ "БАНК АЛЬЯНС"</t>
        </is>
      </c>
      <c r="C2786" t="inlineStr">
        <is>
          <t>приватний</t>
        </is>
      </c>
      <c r="D2786" t="inlineStr">
        <is>
          <t>Капітал</t>
        </is>
      </c>
      <c r="E2786" t="inlineStr">
        <is>
          <t>(без привʼязки)</t>
        </is>
      </c>
      <c r="F2786" t="inlineStr">
        <is>
          <t>5</t>
        </is>
      </c>
      <c r="G2786" t="inlineStr">
        <is>
          <t>51</t>
        </is>
      </c>
      <c r="H2786" t="inlineStr">
        <is>
          <t>510</t>
        </is>
      </c>
      <c r="I2786" t="inlineStr">
        <is>
          <t>5100</t>
        </is>
      </c>
      <c r="J2786" t="inlineStr">
        <is>
          <t>Результати переоцінки основних засобів</t>
        </is>
      </c>
      <c r="K2786" t="inlineStr">
        <is>
          <t>П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29</t>
        </is>
      </c>
      <c r="B2787" t="inlineStr">
        <is>
          <t>АТ "БАНК АЛЬЯНС"</t>
        </is>
      </c>
      <c r="C2787" t="inlineStr">
        <is>
          <t>приватний</t>
        </is>
      </c>
      <c r="D2787" t="inlineStr">
        <is>
          <t>Капітал</t>
        </is>
      </c>
      <c r="E2787" t="inlineStr">
        <is>
          <t>(без привʼязки)</t>
        </is>
      </c>
      <c r="F2787" t="inlineStr">
        <is>
          <t>5</t>
        </is>
      </c>
      <c r="G2787" t="inlineStr">
        <is>
          <t>51</t>
        </is>
      </c>
      <c r="H2787" t="inlineStr">
        <is>
          <t>510</t>
        </is>
      </c>
      <c r="I2787" t="inlineStr">
        <is>
          <t>5102</t>
        </is>
      </c>
      <c r="J278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2787" t="inlineStr">
        <is>
          <t>А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29</t>
        </is>
      </c>
      <c r="B2788" t="inlineStr">
        <is>
          <t>АТ "БАНК АЛЬЯНС"</t>
        </is>
      </c>
      <c r="C2788" t="inlineStr">
        <is>
          <t>приватний</t>
        </is>
      </c>
      <c r="D2788" t="inlineStr">
        <is>
          <t>Капітал</t>
        </is>
      </c>
      <c r="E2788" t="inlineStr">
        <is>
          <t>(без привʼязки)</t>
        </is>
      </c>
      <c r="F2788" t="inlineStr">
        <is>
          <t>5</t>
        </is>
      </c>
      <c r="G2788" t="inlineStr">
        <is>
          <t>51</t>
        </is>
      </c>
      <c r="H2788" t="inlineStr">
        <is>
          <t>510</t>
        </is>
      </c>
      <c r="I2788" t="inlineStr">
        <is>
          <t>5102</t>
        </is>
      </c>
      <c r="J278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2788" t="inlineStr">
        <is>
          <t>П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29</t>
        </is>
      </c>
      <c r="B2789" t="inlineStr">
        <is>
          <t>АТ "БАНК АЛЬЯНС"</t>
        </is>
      </c>
      <c r="C2789" t="inlineStr">
        <is>
          <t>приватний</t>
        </is>
      </c>
      <c r="D2789" t="inlineStr">
        <is>
          <t>Капітал</t>
        </is>
      </c>
      <c r="E2789" t="inlineStr">
        <is>
          <t>(без привʼязки)</t>
        </is>
      </c>
      <c r="F2789" t="inlineStr">
        <is>
          <t>5</t>
        </is>
      </c>
      <c r="G2789" t="inlineStr">
        <is>
          <t>51</t>
        </is>
      </c>
      <c r="H2789" t="inlineStr">
        <is>
          <t>510</t>
        </is>
      </c>
      <c r="I2789" t="inlineStr">
        <is>
          <t>5105</t>
        </is>
      </c>
      <c r="J2789" t="inlineStr">
        <is>
          <t>Результати коригування вартості фінансових інструментів за операціями з акціонерами</t>
        </is>
      </c>
      <c r="K2789" t="inlineStr">
        <is>
          <t>А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29</t>
        </is>
      </c>
      <c r="B2790" t="inlineStr">
        <is>
          <t>АТ "БАНК АЛЬЯНС"</t>
        </is>
      </c>
      <c r="C2790" t="inlineStr">
        <is>
          <t>приватний</t>
        </is>
      </c>
      <c r="D2790" t="inlineStr">
        <is>
          <t>Капітал</t>
        </is>
      </c>
      <c r="E2790" t="inlineStr">
        <is>
          <t>(без привʼязки)</t>
        </is>
      </c>
      <c r="F2790" t="inlineStr">
        <is>
          <t>5</t>
        </is>
      </c>
      <c r="G2790" t="inlineStr">
        <is>
          <t>51</t>
        </is>
      </c>
      <c r="H2790" t="inlineStr">
        <is>
          <t>510</t>
        </is>
      </c>
      <c r="I2790" t="inlineStr">
        <is>
          <t>5105</t>
        </is>
      </c>
      <c r="J2790" t="inlineStr">
        <is>
          <t>Результати коригування вартості фінансових інструментів за операціями з акціонерами</t>
        </is>
      </c>
      <c r="K2790" t="inlineStr">
        <is>
          <t>П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29</t>
        </is>
      </c>
      <c r="B2791" t="inlineStr">
        <is>
          <t>АТ "БАНК АЛЬЯНС"</t>
        </is>
      </c>
      <c r="C2791" t="inlineStr">
        <is>
          <t>приватний</t>
        </is>
      </c>
      <c r="D2791" t="inlineStr">
        <is>
          <t>Капітал</t>
        </is>
      </c>
      <c r="E2791" t="inlineStr">
        <is>
          <t>(без привʼязки)</t>
        </is>
      </c>
      <c r="F2791" t="inlineStr">
        <is>
          <t>5</t>
        </is>
      </c>
      <c r="G2791" t="inlineStr">
        <is>
          <t>51</t>
        </is>
      </c>
      <c r="H2791" t="inlineStr">
        <is>
          <t>510</t>
        </is>
      </c>
      <c r="I2791" t="inlineStr">
        <is>
          <t>5106</t>
        </is>
      </c>
      <c r="J279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2791" t="inlineStr">
        <is>
          <t>А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29</t>
        </is>
      </c>
      <c r="B2792" t="inlineStr">
        <is>
          <t>АТ "БАНК АЛЬЯНС"</t>
        </is>
      </c>
      <c r="C2792" t="inlineStr">
        <is>
          <t>приватний</t>
        </is>
      </c>
      <c r="D2792" t="inlineStr">
        <is>
          <t>Капітал</t>
        </is>
      </c>
      <c r="E2792" t="inlineStr">
        <is>
          <t>(без привʼязки)</t>
        </is>
      </c>
      <c r="F2792" t="inlineStr">
        <is>
          <t>5</t>
        </is>
      </c>
      <c r="G2792" t="inlineStr">
        <is>
          <t>51</t>
        </is>
      </c>
      <c r="H2792" t="inlineStr">
        <is>
          <t>510</t>
        </is>
      </c>
      <c r="I2792" t="inlineStr">
        <is>
          <t>5106</t>
        </is>
      </c>
      <c r="J279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2792" t="inlineStr">
        <is>
          <t>П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29</t>
        </is>
      </c>
      <c r="B2793" t="inlineStr">
        <is>
          <t>АТ "БАНК АЛЬЯНС"</t>
        </is>
      </c>
      <c r="C2793" t="inlineStr">
        <is>
          <t>приватний</t>
        </is>
      </c>
      <c r="D2793" t="inlineStr">
        <is>
          <t>Капітал</t>
        </is>
      </c>
      <c r="E2793" t="inlineStr">
        <is>
          <t>(без привʼязки)</t>
        </is>
      </c>
      <c r="F2793" t="inlineStr">
        <is>
          <t>5</t>
        </is>
      </c>
      <c r="G2793" t="inlineStr">
        <is>
          <t>59</t>
        </is>
      </c>
      <c r="H2793" t="inlineStr">
        <is>
          <t>599</t>
        </is>
      </c>
      <c r="I2793" t="inlineStr">
        <is>
          <t>5999</t>
        </is>
      </c>
      <c r="J2793" t="inlineStr">
        <is>
          <t>5999</t>
        </is>
      </c>
      <c r="K2793" t="inlineStr">
        <is>
          <t>П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-91792.9454</v>
      </c>
      <c r="S2793" t="n">
        <v>-91792.9454</v>
      </c>
      <c r="T2793" t="n">
        <v>0</v>
      </c>
    </row>
    <row r="2794">
      <c r="A2794" t="inlineStr">
        <is>
          <t>29</t>
        </is>
      </c>
      <c r="B2794" t="inlineStr">
        <is>
          <t>АТ "БАНК АЛЬЯНС"</t>
        </is>
      </c>
      <c r="C2794" t="inlineStr">
        <is>
          <t>приватний</t>
        </is>
      </c>
      <c r="D2794" t="inlineStr">
        <is>
          <t>Доходи</t>
        </is>
      </c>
      <c r="E2794" t="inlineStr">
        <is>
          <t>(без привʼязки)</t>
        </is>
      </c>
      <c r="F2794" t="inlineStr">
        <is>
          <t>6</t>
        </is>
      </c>
      <c r="G2794" t="inlineStr">
        <is>
          <t>60</t>
        </is>
      </c>
      <c r="H2794" t="inlineStr">
        <is>
          <t>600</t>
        </is>
      </c>
      <c r="I2794" t="inlineStr">
        <is>
          <t>6000</t>
        </is>
      </c>
      <c r="J2794" t="inlineStr">
        <is>
          <t>Процентні доходи за коштами на вимогу, що розміщені в Hаціональному банку України</t>
        </is>
      </c>
      <c r="K2794" t="inlineStr">
        <is>
          <t>А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29</t>
        </is>
      </c>
      <c r="B2795" t="inlineStr">
        <is>
          <t>АТ "БАНК АЛЬЯНС"</t>
        </is>
      </c>
      <c r="C2795" t="inlineStr">
        <is>
          <t>приватний</t>
        </is>
      </c>
      <c r="D2795" t="inlineStr">
        <is>
          <t>Доходи</t>
        </is>
      </c>
      <c r="E2795" t="inlineStr">
        <is>
          <t>(без привʼязки)</t>
        </is>
      </c>
      <c r="F2795" t="inlineStr">
        <is>
          <t>6</t>
        </is>
      </c>
      <c r="G2795" t="inlineStr">
        <is>
          <t>60</t>
        </is>
      </c>
      <c r="H2795" t="inlineStr">
        <is>
          <t>600</t>
        </is>
      </c>
      <c r="I2795" t="inlineStr">
        <is>
          <t>6000</t>
        </is>
      </c>
      <c r="J2795" t="inlineStr">
        <is>
          <t>Процентні доходи за коштами на вимогу, що розміщені в Hаціональному банку України</t>
        </is>
      </c>
      <c r="K2795" t="inlineStr">
        <is>
          <t>П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29</t>
        </is>
      </c>
      <c r="B2796" t="inlineStr">
        <is>
          <t>АТ "БАНК АЛЬЯНС"</t>
        </is>
      </c>
      <c r="C2796" t="inlineStr">
        <is>
          <t>приватний</t>
        </is>
      </c>
      <c r="D2796" t="inlineStr">
        <is>
          <t>Доходи</t>
        </is>
      </c>
      <c r="E2796" t="inlineStr">
        <is>
          <t>(без привʼязки)</t>
        </is>
      </c>
      <c r="F2796" t="inlineStr">
        <is>
          <t>6</t>
        </is>
      </c>
      <c r="G2796" t="inlineStr">
        <is>
          <t>60</t>
        </is>
      </c>
      <c r="H2796" t="inlineStr">
        <is>
          <t>601</t>
        </is>
      </c>
      <c r="I2796" t="inlineStr">
        <is>
          <t>6010</t>
        </is>
      </c>
      <c r="J279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2796" t="inlineStr">
        <is>
          <t>А</t>
        </is>
      </c>
      <c r="L2796" t="n">
        <v>0</v>
      </c>
      <c r="M2796" t="n">
        <v>0</v>
      </c>
      <c r="N2796" t="n">
        <v>0</v>
      </c>
      <c r="O2796" t="n">
        <v>32.42083</v>
      </c>
      <c r="P2796" t="n">
        <v>32.42083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29</t>
        </is>
      </c>
      <c r="B2797" t="inlineStr">
        <is>
          <t>АТ "БАНК АЛЬЯНС"</t>
        </is>
      </c>
      <c r="C2797" t="inlineStr">
        <is>
          <t>приватний</t>
        </is>
      </c>
      <c r="D2797" t="inlineStr">
        <is>
          <t>Доходи</t>
        </is>
      </c>
      <c r="E2797" t="inlineStr">
        <is>
          <t>(без привʼязки)</t>
        </is>
      </c>
      <c r="F2797" t="inlineStr">
        <is>
          <t>6</t>
        </is>
      </c>
      <c r="G2797" t="inlineStr">
        <is>
          <t>60</t>
        </is>
      </c>
      <c r="H2797" t="inlineStr">
        <is>
          <t>601</t>
        </is>
      </c>
      <c r="I2797" t="inlineStr">
        <is>
          <t>6010</t>
        </is>
      </c>
      <c r="J279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2797" t="inlineStr">
        <is>
          <t>П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32.42083</v>
      </c>
      <c r="S2797" t="n">
        <v>32.42083</v>
      </c>
      <c r="T2797" t="n">
        <v>0</v>
      </c>
    </row>
    <row r="2798">
      <c r="A2798" t="inlineStr">
        <is>
          <t>29</t>
        </is>
      </c>
      <c r="B2798" t="inlineStr">
        <is>
          <t>АТ "БАНК АЛЬЯНС"</t>
        </is>
      </c>
      <c r="C2798" t="inlineStr">
        <is>
          <t>приватний</t>
        </is>
      </c>
      <c r="D2798" t="inlineStr">
        <is>
          <t>Доходи</t>
        </is>
      </c>
      <c r="E2798" t="inlineStr">
        <is>
          <t>(без привʼязки)</t>
        </is>
      </c>
      <c r="F2798" t="inlineStr">
        <is>
          <t>6</t>
        </is>
      </c>
      <c r="G2798" t="inlineStr">
        <is>
          <t>60</t>
        </is>
      </c>
      <c r="H2798" t="inlineStr">
        <is>
          <t>601</t>
        </is>
      </c>
      <c r="I2798" t="inlineStr">
        <is>
          <t>6011</t>
        </is>
      </c>
      <c r="J279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2798" t="inlineStr">
        <is>
          <t>А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29</t>
        </is>
      </c>
      <c r="B2799" t="inlineStr">
        <is>
          <t>АТ "БАНК АЛЬЯНС"</t>
        </is>
      </c>
      <c r="C2799" t="inlineStr">
        <is>
          <t>приватний</t>
        </is>
      </c>
      <c r="D2799" t="inlineStr">
        <is>
          <t>Доходи</t>
        </is>
      </c>
      <c r="E2799" t="inlineStr">
        <is>
          <t>(без привʼязки)</t>
        </is>
      </c>
      <c r="F2799" t="inlineStr">
        <is>
          <t>6</t>
        </is>
      </c>
      <c r="G2799" t="inlineStr">
        <is>
          <t>60</t>
        </is>
      </c>
      <c r="H2799" t="inlineStr">
        <is>
          <t>601</t>
        </is>
      </c>
      <c r="I2799" t="inlineStr">
        <is>
          <t>6011</t>
        </is>
      </c>
      <c r="J279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2799" t="inlineStr">
        <is>
          <t>П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29</t>
        </is>
      </c>
      <c r="B2800" t="inlineStr">
        <is>
          <t>АТ "БАНК АЛЬЯНС"</t>
        </is>
      </c>
      <c r="C2800" t="inlineStr">
        <is>
          <t>приватний</t>
        </is>
      </c>
      <c r="D2800" t="inlineStr">
        <is>
          <t>Доходи</t>
        </is>
      </c>
      <c r="E2800" t="inlineStr">
        <is>
          <t>(без привʼязки)</t>
        </is>
      </c>
      <c r="F2800" t="inlineStr">
        <is>
          <t>6</t>
        </is>
      </c>
      <c r="G2800" t="inlineStr">
        <is>
          <t>60</t>
        </is>
      </c>
      <c r="H2800" t="inlineStr">
        <is>
          <t>601</t>
        </is>
      </c>
      <c r="I2800" t="inlineStr">
        <is>
          <t>6012</t>
        </is>
      </c>
      <c r="J2800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2800" t="inlineStr">
        <is>
          <t>А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29</t>
        </is>
      </c>
      <c r="B2801" t="inlineStr">
        <is>
          <t>АТ "БАНК АЛЬЯНС"</t>
        </is>
      </c>
      <c r="C2801" t="inlineStr">
        <is>
          <t>приватний</t>
        </is>
      </c>
      <c r="D2801" t="inlineStr">
        <is>
          <t>Доходи</t>
        </is>
      </c>
      <c r="E2801" t="inlineStr">
        <is>
          <t>(без привʼязки)</t>
        </is>
      </c>
      <c r="F2801" t="inlineStr">
        <is>
          <t>6</t>
        </is>
      </c>
      <c r="G2801" t="inlineStr">
        <is>
          <t>60</t>
        </is>
      </c>
      <c r="H2801" t="inlineStr">
        <is>
          <t>601</t>
        </is>
      </c>
      <c r="I2801" t="inlineStr">
        <is>
          <t>6012</t>
        </is>
      </c>
      <c r="J2801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2801" t="inlineStr">
        <is>
          <t>П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29</t>
        </is>
      </c>
      <c r="B2802" t="inlineStr">
        <is>
          <t>АТ "БАНК АЛЬЯНС"</t>
        </is>
      </c>
      <c r="C2802" t="inlineStr">
        <is>
          <t>приватний</t>
        </is>
      </c>
      <c r="D2802" t="inlineStr">
        <is>
          <t>Доходи</t>
        </is>
      </c>
      <c r="E2802" t="inlineStr">
        <is>
          <t>(без привʼязки)</t>
        </is>
      </c>
      <c r="F2802" t="inlineStr">
        <is>
          <t>6</t>
        </is>
      </c>
      <c r="G2802" t="inlineStr">
        <is>
          <t>60</t>
        </is>
      </c>
      <c r="H2802" t="inlineStr">
        <is>
          <t>601</t>
        </is>
      </c>
      <c r="I2802" t="inlineStr">
        <is>
          <t>6013</t>
        </is>
      </c>
      <c r="J28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2802" t="inlineStr">
        <is>
          <t>А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29</t>
        </is>
      </c>
      <c r="B2803" t="inlineStr">
        <is>
          <t>АТ "БАНК АЛЬЯНС"</t>
        </is>
      </c>
      <c r="C2803" t="inlineStr">
        <is>
          <t>приватний</t>
        </is>
      </c>
      <c r="D2803" t="inlineStr">
        <is>
          <t>Доходи</t>
        </is>
      </c>
      <c r="E2803" t="inlineStr">
        <is>
          <t>(без привʼязки)</t>
        </is>
      </c>
      <c r="F2803" t="inlineStr">
        <is>
          <t>6</t>
        </is>
      </c>
      <c r="G2803" t="inlineStr">
        <is>
          <t>60</t>
        </is>
      </c>
      <c r="H2803" t="inlineStr">
        <is>
          <t>601</t>
        </is>
      </c>
      <c r="I2803" t="inlineStr">
        <is>
          <t>6013</t>
        </is>
      </c>
      <c r="J28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2803" t="inlineStr">
        <is>
          <t>П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29</t>
        </is>
      </c>
      <c r="B2804" t="inlineStr">
        <is>
          <t>АТ "БАНК АЛЬЯНС"</t>
        </is>
      </c>
      <c r="C2804" t="inlineStr">
        <is>
          <t>приватний</t>
        </is>
      </c>
      <c r="D2804" t="inlineStr">
        <is>
          <t>Доходи</t>
        </is>
      </c>
      <c r="E2804" t="inlineStr">
        <is>
          <t>(без привʼязки)</t>
        </is>
      </c>
      <c r="F2804" t="inlineStr">
        <is>
          <t>6</t>
        </is>
      </c>
      <c r="G2804" t="inlineStr">
        <is>
          <t>60</t>
        </is>
      </c>
      <c r="H2804" t="inlineStr">
        <is>
          <t>601</t>
        </is>
      </c>
      <c r="I2804" t="inlineStr">
        <is>
          <t>6014</t>
        </is>
      </c>
      <c r="J28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2804" t="inlineStr">
        <is>
          <t>А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29</t>
        </is>
      </c>
      <c r="B2805" t="inlineStr">
        <is>
          <t>АТ "БАНК АЛЬЯНС"</t>
        </is>
      </c>
      <c r="C2805" t="inlineStr">
        <is>
          <t>приватний</t>
        </is>
      </c>
      <c r="D2805" t="inlineStr">
        <is>
          <t>Доходи</t>
        </is>
      </c>
      <c r="E2805" t="inlineStr">
        <is>
          <t>(без привʼязки)</t>
        </is>
      </c>
      <c r="F2805" t="inlineStr">
        <is>
          <t>6</t>
        </is>
      </c>
      <c r="G2805" t="inlineStr">
        <is>
          <t>60</t>
        </is>
      </c>
      <c r="H2805" t="inlineStr">
        <is>
          <t>601</t>
        </is>
      </c>
      <c r="I2805" t="inlineStr">
        <is>
          <t>6014</t>
        </is>
      </c>
      <c r="J28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2805" t="inlineStr">
        <is>
          <t>П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32.46213</v>
      </c>
      <c r="S2805" t="n">
        <v>32.46213</v>
      </c>
      <c r="T2805" t="n">
        <v>0</v>
      </c>
    </row>
    <row r="2806">
      <c r="A2806" t="inlineStr">
        <is>
          <t>29</t>
        </is>
      </c>
      <c r="B2806" t="inlineStr">
        <is>
          <t>АТ "БАНК АЛЬЯНС"</t>
        </is>
      </c>
      <c r="C2806" t="inlineStr">
        <is>
          <t>приватний</t>
        </is>
      </c>
      <c r="D2806" t="inlineStr">
        <is>
          <t>Доходи</t>
        </is>
      </c>
      <c r="E2806" t="inlineStr">
        <is>
          <t>(без привʼязки)</t>
        </is>
      </c>
      <c r="F2806" t="inlineStr">
        <is>
          <t>6</t>
        </is>
      </c>
      <c r="G2806" t="inlineStr">
        <is>
          <t>60</t>
        </is>
      </c>
      <c r="H2806" t="inlineStr">
        <is>
          <t>601</t>
        </is>
      </c>
      <c r="I2806" t="inlineStr">
        <is>
          <t>6015</t>
        </is>
      </c>
      <c r="J280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2806" t="inlineStr">
        <is>
          <t>А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29</t>
        </is>
      </c>
      <c r="B2807" t="inlineStr">
        <is>
          <t>АТ "БАНК АЛЬЯНС"</t>
        </is>
      </c>
      <c r="C2807" t="inlineStr">
        <is>
          <t>приватний</t>
        </is>
      </c>
      <c r="D2807" t="inlineStr">
        <is>
          <t>Доходи</t>
        </is>
      </c>
      <c r="E2807" t="inlineStr">
        <is>
          <t>(без привʼязки)</t>
        </is>
      </c>
      <c r="F2807" t="inlineStr">
        <is>
          <t>6</t>
        </is>
      </c>
      <c r="G2807" t="inlineStr">
        <is>
          <t>60</t>
        </is>
      </c>
      <c r="H2807" t="inlineStr">
        <is>
          <t>601</t>
        </is>
      </c>
      <c r="I2807" t="inlineStr">
        <is>
          <t>6015</t>
        </is>
      </c>
      <c r="J280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2807" t="inlineStr">
        <is>
          <t>П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29</t>
        </is>
      </c>
      <c r="B2808" t="inlineStr">
        <is>
          <t>АТ "БАНК АЛЬЯНС"</t>
        </is>
      </c>
      <c r="C2808" t="inlineStr">
        <is>
          <t>приватний</t>
        </is>
      </c>
      <c r="D2808" t="inlineStr">
        <is>
          <t>Доходи</t>
        </is>
      </c>
      <c r="E2808" t="inlineStr">
        <is>
          <t>(без привʼязки)</t>
        </is>
      </c>
      <c r="F2808" t="inlineStr">
        <is>
          <t>6</t>
        </is>
      </c>
      <c r="G2808" t="inlineStr">
        <is>
          <t>60</t>
        </is>
      </c>
      <c r="H2808" t="inlineStr">
        <is>
          <t>601</t>
        </is>
      </c>
      <c r="I2808" t="inlineStr">
        <is>
          <t>6016</t>
        </is>
      </c>
      <c r="J2808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K2808" t="inlineStr">
        <is>
          <t>А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29</t>
        </is>
      </c>
      <c r="B2809" t="inlineStr">
        <is>
          <t>АТ "БАНК АЛЬЯНС"</t>
        </is>
      </c>
      <c r="C2809" t="inlineStr">
        <is>
          <t>приватний</t>
        </is>
      </c>
      <c r="D2809" t="inlineStr">
        <is>
          <t>Доходи</t>
        </is>
      </c>
      <c r="E2809" t="inlineStr">
        <is>
          <t>(без привʼязки)</t>
        </is>
      </c>
      <c r="F2809" t="inlineStr">
        <is>
          <t>6</t>
        </is>
      </c>
      <c r="G2809" t="inlineStr">
        <is>
          <t>60</t>
        </is>
      </c>
      <c r="H2809" t="inlineStr">
        <is>
          <t>602</t>
        </is>
      </c>
      <c r="I2809" t="inlineStr">
        <is>
          <t>6020</t>
        </is>
      </c>
      <c r="J280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2809" t="inlineStr">
        <is>
          <t>А</t>
        </is>
      </c>
      <c r="L2809" t="n">
        <v>0</v>
      </c>
      <c r="M2809" t="n">
        <v>0</v>
      </c>
      <c r="N2809" t="n">
        <v>0</v>
      </c>
      <c r="O2809" t="n">
        <v>1992.76452</v>
      </c>
      <c r="P2809" t="n">
        <v>1992.76452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29</t>
        </is>
      </c>
      <c r="B2810" t="inlineStr">
        <is>
          <t>АТ "БАНК АЛЬЯНС"</t>
        </is>
      </c>
      <c r="C2810" t="inlineStr">
        <is>
          <t>приватний</t>
        </is>
      </c>
      <c r="D2810" t="inlineStr">
        <is>
          <t>Доходи</t>
        </is>
      </c>
      <c r="E2810" t="inlineStr">
        <is>
          <t>(без привʼязки)</t>
        </is>
      </c>
      <c r="F2810" t="inlineStr">
        <is>
          <t>6</t>
        </is>
      </c>
      <c r="G2810" t="inlineStr">
        <is>
          <t>60</t>
        </is>
      </c>
      <c r="H2810" t="inlineStr">
        <is>
          <t>602</t>
        </is>
      </c>
      <c r="I2810" t="inlineStr">
        <is>
          <t>6020</t>
        </is>
      </c>
      <c r="J281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2810" t="inlineStr">
        <is>
          <t>П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5152.2381</v>
      </c>
      <c r="S2810" t="n">
        <v>5152.2381</v>
      </c>
      <c r="T2810" t="n">
        <v>0</v>
      </c>
    </row>
    <row r="2811">
      <c r="A2811" t="inlineStr">
        <is>
          <t>29</t>
        </is>
      </c>
      <c r="B2811" t="inlineStr">
        <is>
          <t>АТ "БАНК АЛЬЯНС"</t>
        </is>
      </c>
      <c r="C2811" t="inlineStr">
        <is>
          <t>приватний</t>
        </is>
      </c>
      <c r="D2811" t="inlineStr">
        <is>
          <t>Доходи</t>
        </is>
      </c>
      <c r="E2811" t="inlineStr">
        <is>
          <t>(без привʼязки)</t>
        </is>
      </c>
      <c r="F2811" t="inlineStr">
        <is>
          <t>6</t>
        </is>
      </c>
      <c r="G2811" t="inlineStr">
        <is>
          <t>60</t>
        </is>
      </c>
      <c r="H2811" t="inlineStr">
        <is>
          <t>602</t>
        </is>
      </c>
      <c r="I2811" t="inlineStr">
        <is>
          <t>6021</t>
        </is>
      </c>
      <c r="J281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2811" t="inlineStr">
        <is>
          <t>А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29</t>
        </is>
      </c>
      <c r="B2812" t="inlineStr">
        <is>
          <t>АТ "БАНК АЛЬЯНС"</t>
        </is>
      </c>
      <c r="C2812" t="inlineStr">
        <is>
          <t>приватний</t>
        </is>
      </c>
      <c r="D2812" t="inlineStr">
        <is>
          <t>Доходи</t>
        </is>
      </c>
      <c r="E2812" t="inlineStr">
        <is>
          <t>(без привʼязки)</t>
        </is>
      </c>
      <c r="F2812" t="inlineStr">
        <is>
          <t>6</t>
        </is>
      </c>
      <c r="G2812" t="inlineStr">
        <is>
          <t>60</t>
        </is>
      </c>
      <c r="H2812" t="inlineStr">
        <is>
          <t>602</t>
        </is>
      </c>
      <c r="I2812" t="inlineStr">
        <is>
          <t>6021</t>
        </is>
      </c>
      <c r="J281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2812" t="inlineStr">
        <is>
          <t>П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29</t>
        </is>
      </c>
      <c r="B2813" t="inlineStr">
        <is>
          <t>АТ "БАНК АЛЬЯНС"</t>
        </is>
      </c>
      <c r="C2813" t="inlineStr">
        <is>
          <t>приватний</t>
        </is>
      </c>
      <c r="D2813" t="inlineStr">
        <is>
          <t>Доходи</t>
        </is>
      </c>
      <c r="E2813" t="inlineStr">
        <is>
          <t>(без привʼязки)</t>
        </is>
      </c>
      <c r="F2813" t="inlineStr">
        <is>
          <t>6</t>
        </is>
      </c>
      <c r="G2813" t="inlineStr">
        <is>
          <t>60</t>
        </is>
      </c>
      <c r="H2813" t="inlineStr">
        <is>
          <t>602</t>
        </is>
      </c>
      <c r="I2813" t="inlineStr">
        <is>
          <t>6022</t>
        </is>
      </c>
      <c r="J281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2813" t="inlineStr">
        <is>
          <t>А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29</t>
        </is>
      </c>
      <c r="B2814" t="inlineStr">
        <is>
          <t>АТ "БАНК АЛЬЯНС"</t>
        </is>
      </c>
      <c r="C2814" t="inlineStr">
        <is>
          <t>приватний</t>
        </is>
      </c>
      <c r="D2814" t="inlineStr">
        <is>
          <t>Доходи</t>
        </is>
      </c>
      <c r="E2814" t="inlineStr">
        <is>
          <t>(без привʼязки)</t>
        </is>
      </c>
      <c r="F2814" t="inlineStr">
        <is>
          <t>6</t>
        </is>
      </c>
      <c r="G2814" t="inlineStr">
        <is>
          <t>60</t>
        </is>
      </c>
      <c r="H2814" t="inlineStr">
        <is>
          <t>602</t>
        </is>
      </c>
      <c r="I2814" t="inlineStr">
        <is>
          <t>6022</t>
        </is>
      </c>
      <c r="J28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2814" t="inlineStr">
        <is>
          <t>П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29</t>
        </is>
      </c>
      <c r="B2815" t="inlineStr">
        <is>
          <t>АТ "БАНК АЛЬЯНС"</t>
        </is>
      </c>
      <c r="C2815" t="inlineStr">
        <is>
          <t>приватний</t>
        </is>
      </c>
      <c r="D2815" t="inlineStr">
        <is>
          <t>Доходи</t>
        </is>
      </c>
      <c r="E2815" t="inlineStr">
        <is>
          <t>(без привʼязки)</t>
        </is>
      </c>
      <c r="F2815" t="inlineStr">
        <is>
          <t>6</t>
        </is>
      </c>
      <c r="G2815" t="inlineStr">
        <is>
          <t>60</t>
        </is>
      </c>
      <c r="H2815" t="inlineStr">
        <is>
          <t>602</t>
        </is>
      </c>
      <c r="I2815" t="inlineStr">
        <is>
          <t>6023</t>
        </is>
      </c>
      <c r="J281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2815" t="inlineStr">
        <is>
          <t>А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29</t>
        </is>
      </c>
      <c r="B2816" t="inlineStr">
        <is>
          <t>АТ "БАНК АЛЬЯНС"</t>
        </is>
      </c>
      <c r="C2816" t="inlineStr">
        <is>
          <t>приватний</t>
        </is>
      </c>
      <c r="D2816" t="inlineStr">
        <is>
          <t>Доходи</t>
        </is>
      </c>
      <c r="E2816" t="inlineStr">
        <is>
          <t>(без привʼязки)</t>
        </is>
      </c>
      <c r="F2816" t="inlineStr">
        <is>
          <t>6</t>
        </is>
      </c>
      <c r="G2816" t="inlineStr">
        <is>
          <t>60</t>
        </is>
      </c>
      <c r="H2816" t="inlineStr">
        <is>
          <t>602</t>
        </is>
      </c>
      <c r="I2816" t="inlineStr">
        <is>
          <t>6023</t>
        </is>
      </c>
      <c r="J281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2816" t="inlineStr">
        <is>
          <t>П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29</t>
        </is>
      </c>
      <c r="B2817" t="inlineStr">
        <is>
          <t>АТ "БАНК АЛЬЯНС"</t>
        </is>
      </c>
      <c r="C2817" t="inlineStr">
        <is>
          <t>приватний</t>
        </is>
      </c>
      <c r="D2817" t="inlineStr">
        <is>
          <t>Доходи</t>
        </is>
      </c>
      <c r="E2817" t="inlineStr">
        <is>
          <t>(без привʼязки)</t>
        </is>
      </c>
      <c r="F2817" t="inlineStr">
        <is>
          <t>6</t>
        </is>
      </c>
      <c r="G2817" t="inlineStr">
        <is>
          <t>60</t>
        </is>
      </c>
      <c r="H2817" t="inlineStr">
        <is>
          <t>602</t>
        </is>
      </c>
      <c r="I2817" t="inlineStr">
        <is>
          <t>6024</t>
        </is>
      </c>
      <c r="J281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2817" t="inlineStr">
        <is>
          <t>А</t>
        </is>
      </c>
      <c r="L2817" t="n">
        <v>0</v>
      </c>
      <c r="M2817" t="n">
        <v>0</v>
      </c>
      <c r="N2817" t="n">
        <v>0</v>
      </c>
      <c r="O2817" t="n">
        <v>49.20464</v>
      </c>
      <c r="P2817" t="n">
        <v>49.20464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29</t>
        </is>
      </c>
      <c r="B2818" t="inlineStr">
        <is>
          <t>АТ "БАНК АЛЬЯНС"</t>
        </is>
      </c>
      <c r="C2818" t="inlineStr">
        <is>
          <t>приватний</t>
        </is>
      </c>
      <c r="D2818" t="inlineStr">
        <is>
          <t>Доходи</t>
        </is>
      </c>
      <c r="E2818" t="inlineStr">
        <is>
          <t>(без привʼязки)</t>
        </is>
      </c>
      <c r="F2818" t="inlineStr">
        <is>
          <t>6</t>
        </is>
      </c>
      <c r="G2818" t="inlineStr">
        <is>
          <t>60</t>
        </is>
      </c>
      <c r="H2818" t="inlineStr">
        <is>
          <t>602</t>
        </is>
      </c>
      <c r="I2818" t="inlineStr">
        <is>
          <t>6024</t>
        </is>
      </c>
      <c r="J281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2818" t="inlineStr">
        <is>
          <t>П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95.68285</v>
      </c>
      <c r="S2818" t="n">
        <v>95.68285</v>
      </c>
      <c r="T2818" t="n">
        <v>0</v>
      </c>
    </row>
    <row r="2819">
      <c r="A2819" t="inlineStr">
        <is>
          <t>29</t>
        </is>
      </c>
      <c r="B2819" t="inlineStr">
        <is>
          <t>АТ "БАНК АЛЬЯНС"</t>
        </is>
      </c>
      <c r="C2819" t="inlineStr">
        <is>
          <t>приватний</t>
        </is>
      </c>
      <c r="D2819" t="inlineStr">
        <is>
          <t>Доходи</t>
        </is>
      </c>
      <c r="E2819" t="inlineStr">
        <is>
          <t>(без привʼязки)</t>
        </is>
      </c>
      <c r="F2819" t="inlineStr">
        <is>
          <t>6</t>
        </is>
      </c>
      <c r="G2819" t="inlineStr">
        <is>
          <t>60</t>
        </is>
      </c>
      <c r="H2819" t="inlineStr">
        <is>
          <t>602</t>
        </is>
      </c>
      <c r="I2819" t="inlineStr">
        <is>
          <t>6025</t>
        </is>
      </c>
      <c r="J281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2819" t="inlineStr">
        <is>
          <t>А</t>
        </is>
      </c>
      <c r="L2819" t="n">
        <v>1100.38468</v>
      </c>
      <c r="M2819" t="n">
        <v>1100.38468</v>
      </c>
      <c r="N2819" t="n">
        <v>0</v>
      </c>
      <c r="O2819" t="n">
        <v>42522.26373</v>
      </c>
      <c r="P2819" t="n">
        <v>42522.26373</v>
      </c>
      <c r="Q2819" t="n">
        <v>0</v>
      </c>
      <c r="R2819" t="n">
        <v>-189.03101</v>
      </c>
      <c r="S2819" t="n">
        <v>-189.03101</v>
      </c>
      <c r="T2819" t="n">
        <v>0</v>
      </c>
    </row>
    <row r="2820">
      <c r="A2820" t="inlineStr">
        <is>
          <t>29</t>
        </is>
      </c>
      <c r="B2820" t="inlineStr">
        <is>
          <t>АТ "БАНК АЛЬЯНС"</t>
        </is>
      </c>
      <c r="C2820" t="inlineStr">
        <is>
          <t>приватний</t>
        </is>
      </c>
      <c r="D2820" t="inlineStr">
        <is>
          <t>Доходи</t>
        </is>
      </c>
      <c r="E2820" t="inlineStr">
        <is>
          <t>(без привʼязки)</t>
        </is>
      </c>
      <c r="F2820" t="inlineStr">
        <is>
          <t>6</t>
        </is>
      </c>
      <c r="G2820" t="inlineStr">
        <is>
          <t>60</t>
        </is>
      </c>
      <c r="H2820" t="inlineStr">
        <is>
          <t>602</t>
        </is>
      </c>
      <c r="I2820" t="inlineStr">
        <is>
          <t>6025</t>
        </is>
      </c>
      <c r="J282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2820" t="inlineStr">
        <is>
          <t>П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87009.85634</v>
      </c>
      <c r="S2820" t="n">
        <v>87009.85634</v>
      </c>
      <c r="T2820" t="n">
        <v>0</v>
      </c>
    </row>
    <row r="2821">
      <c r="A2821" t="inlineStr">
        <is>
          <t>29</t>
        </is>
      </c>
      <c r="B2821" t="inlineStr">
        <is>
          <t>АТ "БАНК АЛЬЯНС"</t>
        </is>
      </c>
      <c r="C2821" t="inlineStr">
        <is>
          <t>приватний</t>
        </is>
      </c>
      <c r="D2821" t="inlineStr">
        <is>
          <t>Доходи</t>
        </is>
      </c>
      <c r="E2821" t="inlineStr">
        <is>
          <t>(без привʼязки)</t>
        </is>
      </c>
      <c r="F2821" t="inlineStr">
        <is>
          <t>6</t>
        </is>
      </c>
      <c r="G2821" t="inlineStr">
        <is>
          <t>60</t>
        </is>
      </c>
      <c r="H2821" t="inlineStr">
        <is>
          <t>602</t>
        </is>
      </c>
      <c r="I2821" t="inlineStr">
        <is>
          <t>6026</t>
        </is>
      </c>
      <c r="J282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2821" t="inlineStr">
        <is>
          <t>А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29</t>
        </is>
      </c>
      <c r="B2822" t="inlineStr">
        <is>
          <t>АТ "БАНК АЛЬЯНС"</t>
        </is>
      </c>
      <c r="C2822" t="inlineStr">
        <is>
          <t>приватний</t>
        </is>
      </c>
      <c r="D2822" t="inlineStr">
        <is>
          <t>Доходи</t>
        </is>
      </c>
      <c r="E2822" t="inlineStr">
        <is>
          <t>(без привʼязки)</t>
        </is>
      </c>
      <c r="F2822" t="inlineStr">
        <is>
          <t>6</t>
        </is>
      </c>
      <c r="G2822" t="inlineStr">
        <is>
          <t>60</t>
        </is>
      </c>
      <c r="H2822" t="inlineStr">
        <is>
          <t>602</t>
        </is>
      </c>
      <c r="I2822" t="inlineStr">
        <is>
          <t>6026</t>
        </is>
      </c>
      <c r="J282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2822" t="inlineStr">
        <is>
          <t>П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29</t>
        </is>
      </c>
      <c r="B2823" t="inlineStr">
        <is>
          <t>АТ "БАНК АЛЬЯНС"</t>
        </is>
      </c>
      <c r="C2823" t="inlineStr">
        <is>
          <t>приватний</t>
        </is>
      </c>
      <c r="D2823" t="inlineStr">
        <is>
          <t>Доходи</t>
        </is>
      </c>
      <c r="E2823" t="inlineStr">
        <is>
          <t>(без привʼязки)</t>
        </is>
      </c>
      <c r="F2823" t="inlineStr">
        <is>
          <t>6</t>
        </is>
      </c>
      <c r="G2823" t="inlineStr">
        <is>
          <t>60</t>
        </is>
      </c>
      <c r="H2823" t="inlineStr">
        <is>
          <t>602</t>
        </is>
      </c>
      <c r="I2823" t="inlineStr">
        <is>
          <t>6027</t>
        </is>
      </c>
      <c r="J282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2823" t="inlineStr">
        <is>
          <t>А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29</t>
        </is>
      </c>
      <c r="B2824" t="inlineStr">
        <is>
          <t>АТ "БАНК АЛЬЯНС"</t>
        </is>
      </c>
      <c r="C2824" t="inlineStr">
        <is>
          <t>приватний</t>
        </is>
      </c>
      <c r="D2824" t="inlineStr">
        <is>
          <t>Доходи</t>
        </is>
      </c>
      <c r="E2824" t="inlineStr">
        <is>
          <t>(без привʼязки)</t>
        </is>
      </c>
      <c r="F2824" t="inlineStr">
        <is>
          <t>6</t>
        </is>
      </c>
      <c r="G2824" t="inlineStr">
        <is>
          <t>60</t>
        </is>
      </c>
      <c r="H2824" t="inlineStr">
        <is>
          <t>602</t>
        </is>
      </c>
      <c r="I2824" t="inlineStr">
        <is>
          <t>6027</t>
        </is>
      </c>
      <c r="J282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2824" t="inlineStr">
        <is>
          <t>П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29</t>
        </is>
      </c>
      <c r="B2825" t="inlineStr">
        <is>
          <t>АТ "БАНК АЛЬЯНС"</t>
        </is>
      </c>
      <c r="C2825" t="inlineStr">
        <is>
          <t>приватний</t>
        </is>
      </c>
      <c r="D2825" t="inlineStr">
        <is>
          <t>Доходи</t>
        </is>
      </c>
      <c r="E2825" t="inlineStr">
        <is>
          <t>(без привʼязки)</t>
        </is>
      </c>
      <c r="F2825" t="inlineStr">
        <is>
          <t>6</t>
        </is>
      </c>
      <c r="G2825" t="inlineStr">
        <is>
          <t>60</t>
        </is>
      </c>
      <c r="H2825" t="inlineStr">
        <is>
          <t>603</t>
        </is>
      </c>
      <c r="I2825" t="inlineStr">
        <is>
          <t>6033</t>
        </is>
      </c>
      <c r="J282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2825" t="inlineStr">
        <is>
          <t>А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29</t>
        </is>
      </c>
      <c r="B2826" t="inlineStr">
        <is>
          <t>АТ "БАНК АЛЬЯНС"</t>
        </is>
      </c>
      <c r="C2826" t="inlineStr">
        <is>
          <t>приватний</t>
        </is>
      </c>
      <c r="D2826" t="inlineStr">
        <is>
          <t>Доходи</t>
        </is>
      </c>
      <c r="E2826" t="inlineStr">
        <is>
          <t>(без привʼязки)</t>
        </is>
      </c>
      <c r="F2826" t="inlineStr">
        <is>
          <t>6</t>
        </is>
      </c>
      <c r="G2826" t="inlineStr">
        <is>
          <t>60</t>
        </is>
      </c>
      <c r="H2826" t="inlineStr">
        <is>
          <t>603</t>
        </is>
      </c>
      <c r="I2826" t="inlineStr">
        <is>
          <t>6033</t>
        </is>
      </c>
      <c r="J282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2826" t="inlineStr">
        <is>
          <t>П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29</t>
        </is>
      </c>
      <c r="B2827" t="inlineStr">
        <is>
          <t>АТ "БАНК АЛЬЯНС"</t>
        </is>
      </c>
      <c r="C2827" t="inlineStr">
        <is>
          <t>приватний</t>
        </is>
      </c>
      <c r="D2827" t="inlineStr">
        <is>
          <t>Доходи</t>
        </is>
      </c>
      <c r="E2827" t="inlineStr">
        <is>
          <t>(без привʼязки)</t>
        </is>
      </c>
      <c r="F2827" t="inlineStr">
        <is>
          <t>6</t>
        </is>
      </c>
      <c r="G2827" t="inlineStr">
        <is>
          <t>60</t>
        </is>
      </c>
      <c r="H2827" t="inlineStr">
        <is>
          <t>603</t>
        </is>
      </c>
      <c r="I2827" t="inlineStr">
        <is>
          <t>6034</t>
        </is>
      </c>
      <c r="J28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2827" t="inlineStr">
        <is>
          <t>А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29</t>
        </is>
      </c>
      <c r="B2828" t="inlineStr">
        <is>
          <t>АТ "БАНК АЛЬЯНС"</t>
        </is>
      </c>
      <c r="C2828" t="inlineStr">
        <is>
          <t>приватний</t>
        </is>
      </c>
      <c r="D2828" t="inlineStr">
        <is>
          <t>Доходи</t>
        </is>
      </c>
      <c r="E2828" t="inlineStr">
        <is>
          <t>(без привʼязки)</t>
        </is>
      </c>
      <c r="F2828" t="inlineStr">
        <is>
          <t>6</t>
        </is>
      </c>
      <c r="G2828" t="inlineStr">
        <is>
          <t>60</t>
        </is>
      </c>
      <c r="H2828" t="inlineStr">
        <is>
          <t>603</t>
        </is>
      </c>
      <c r="I2828" t="inlineStr">
        <is>
          <t>6034</t>
        </is>
      </c>
      <c r="J282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2828" t="inlineStr">
        <is>
          <t>П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29</t>
        </is>
      </c>
      <c r="B2829" t="inlineStr">
        <is>
          <t>АТ "БАНК АЛЬЯНС"</t>
        </is>
      </c>
      <c r="C2829" t="inlineStr">
        <is>
          <t>приватний</t>
        </is>
      </c>
      <c r="D2829" t="inlineStr">
        <is>
          <t>Доходи</t>
        </is>
      </c>
      <c r="E2829" t="inlineStr">
        <is>
          <t>(без привʼязки)</t>
        </is>
      </c>
      <c r="F2829" t="inlineStr">
        <is>
          <t>6</t>
        </is>
      </c>
      <c r="G2829" t="inlineStr">
        <is>
          <t>60</t>
        </is>
      </c>
      <c r="H2829" t="inlineStr">
        <is>
          <t>603</t>
        </is>
      </c>
      <c r="I2829" t="inlineStr">
        <is>
          <t>6035</t>
        </is>
      </c>
      <c r="J282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2829" t="inlineStr">
        <is>
          <t>А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29</t>
        </is>
      </c>
      <c r="B2830" t="inlineStr">
        <is>
          <t>АТ "БАНК АЛЬЯНС"</t>
        </is>
      </c>
      <c r="C2830" t="inlineStr">
        <is>
          <t>приватний</t>
        </is>
      </c>
      <c r="D2830" t="inlineStr">
        <is>
          <t>Доходи</t>
        </is>
      </c>
      <c r="E2830" t="inlineStr">
        <is>
          <t>(без привʼязки)</t>
        </is>
      </c>
      <c r="F2830" t="inlineStr">
        <is>
          <t>6</t>
        </is>
      </c>
      <c r="G2830" t="inlineStr">
        <is>
          <t>60</t>
        </is>
      </c>
      <c r="H2830" t="inlineStr">
        <is>
          <t>603</t>
        </is>
      </c>
      <c r="I2830" t="inlineStr">
        <is>
          <t>6035</t>
        </is>
      </c>
      <c r="J283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2830" t="inlineStr">
        <is>
          <t>П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29</t>
        </is>
      </c>
      <c r="B2831" t="inlineStr">
        <is>
          <t>АТ "БАНК АЛЬЯНС"</t>
        </is>
      </c>
      <c r="C2831" t="inlineStr">
        <is>
          <t>приватний</t>
        </is>
      </c>
      <c r="D2831" t="inlineStr">
        <is>
          <t>Доходи</t>
        </is>
      </c>
      <c r="E2831" t="inlineStr">
        <is>
          <t>(без привʼязки)</t>
        </is>
      </c>
      <c r="F2831" t="inlineStr">
        <is>
          <t>6</t>
        </is>
      </c>
      <c r="G2831" t="inlineStr">
        <is>
          <t>60</t>
        </is>
      </c>
      <c r="H2831" t="inlineStr">
        <is>
          <t>604</t>
        </is>
      </c>
      <c r="I2831" t="inlineStr">
        <is>
          <t>6040</t>
        </is>
      </c>
      <c r="J283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2831" t="inlineStr">
        <is>
          <t>А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29</t>
        </is>
      </c>
      <c r="B2832" t="inlineStr">
        <is>
          <t>АТ "БАНК АЛЬЯНС"</t>
        </is>
      </c>
      <c r="C2832" t="inlineStr">
        <is>
          <t>приватний</t>
        </is>
      </c>
      <c r="D2832" t="inlineStr">
        <is>
          <t>Доходи</t>
        </is>
      </c>
      <c r="E2832" t="inlineStr">
        <is>
          <t>(без привʼязки)</t>
        </is>
      </c>
      <c r="F2832" t="inlineStr">
        <is>
          <t>6</t>
        </is>
      </c>
      <c r="G2832" t="inlineStr">
        <is>
          <t>60</t>
        </is>
      </c>
      <c r="H2832" t="inlineStr">
        <is>
          <t>604</t>
        </is>
      </c>
      <c r="I2832" t="inlineStr">
        <is>
          <t>6040</t>
        </is>
      </c>
      <c r="J283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2832" t="inlineStr">
        <is>
          <t>П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29</t>
        </is>
      </c>
      <c r="B2833" t="inlineStr">
        <is>
          <t>АТ "БАНК АЛЬЯНС"</t>
        </is>
      </c>
      <c r="C2833" t="inlineStr">
        <is>
          <t>приватний</t>
        </is>
      </c>
      <c r="D2833" t="inlineStr">
        <is>
          <t>Доходи</t>
        </is>
      </c>
      <c r="E2833" t="inlineStr">
        <is>
          <t>(без привʼязки)</t>
        </is>
      </c>
      <c r="F2833" t="inlineStr">
        <is>
          <t>6</t>
        </is>
      </c>
      <c r="G2833" t="inlineStr">
        <is>
          <t>60</t>
        </is>
      </c>
      <c r="H2833" t="inlineStr">
        <is>
          <t>604</t>
        </is>
      </c>
      <c r="I2833" t="inlineStr">
        <is>
          <t>6041</t>
        </is>
      </c>
      <c r="J283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2833" t="inlineStr">
        <is>
          <t>А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29</t>
        </is>
      </c>
      <c r="B2834" t="inlineStr">
        <is>
          <t>АТ "БАНК АЛЬЯНС"</t>
        </is>
      </c>
      <c r="C2834" t="inlineStr">
        <is>
          <t>приватний</t>
        </is>
      </c>
      <c r="D2834" t="inlineStr">
        <is>
          <t>Доходи</t>
        </is>
      </c>
      <c r="E2834" t="inlineStr">
        <is>
          <t>(без привʼязки)</t>
        </is>
      </c>
      <c r="F2834" t="inlineStr">
        <is>
          <t>6</t>
        </is>
      </c>
      <c r="G2834" t="inlineStr">
        <is>
          <t>60</t>
        </is>
      </c>
      <c r="H2834" t="inlineStr">
        <is>
          <t>604</t>
        </is>
      </c>
      <c r="I2834" t="inlineStr">
        <is>
          <t>6041</t>
        </is>
      </c>
      <c r="J283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2834" t="inlineStr">
        <is>
          <t>П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29</t>
        </is>
      </c>
      <c r="B2835" t="inlineStr">
        <is>
          <t>АТ "БАНК АЛЬЯНС"</t>
        </is>
      </c>
      <c r="C2835" t="inlineStr">
        <is>
          <t>приватний</t>
        </is>
      </c>
      <c r="D2835" t="inlineStr">
        <is>
          <t>Доходи</t>
        </is>
      </c>
      <c r="E2835" t="inlineStr">
        <is>
          <t>(без привʼязки)</t>
        </is>
      </c>
      <c r="F2835" t="inlineStr">
        <is>
          <t>6</t>
        </is>
      </c>
      <c r="G2835" t="inlineStr">
        <is>
          <t>60</t>
        </is>
      </c>
      <c r="H2835" t="inlineStr">
        <is>
          <t>605</t>
        </is>
      </c>
      <c r="I2835" t="inlineStr">
        <is>
          <t>6050</t>
        </is>
      </c>
      <c r="J283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2835" t="inlineStr">
        <is>
          <t>А</t>
        </is>
      </c>
      <c r="L2835" t="n">
        <v>36.1011</v>
      </c>
      <c r="M2835" t="n">
        <v>36.1011</v>
      </c>
      <c r="N2835" t="n">
        <v>0</v>
      </c>
      <c r="O2835" t="n">
        <v>13204.23512</v>
      </c>
      <c r="P2835" t="n">
        <v>13204.23512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29</t>
        </is>
      </c>
      <c r="B2836" t="inlineStr">
        <is>
          <t>АТ "БАНК АЛЬЯНС"</t>
        </is>
      </c>
      <c r="C2836" t="inlineStr">
        <is>
          <t>приватний</t>
        </is>
      </c>
      <c r="D2836" t="inlineStr">
        <is>
          <t>Доходи</t>
        </is>
      </c>
      <c r="E2836" t="inlineStr">
        <is>
          <t>(без привʼязки)</t>
        </is>
      </c>
      <c r="F2836" t="inlineStr">
        <is>
          <t>6</t>
        </is>
      </c>
      <c r="G2836" t="inlineStr">
        <is>
          <t>60</t>
        </is>
      </c>
      <c r="H2836" t="inlineStr">
        <is>
          <t>605</t>
        </is>
      </c>
      <c r="I2836" t="inlineStr">
        <is>
          <t>6050</t>
        </is>
      </c>
      <c r="J283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2836" t="inlineStr">
        <is>
          <t>П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23727.51131</v>
      </c>
      <c r="S2836" t="n">
        <v>23727.51131</v>
      </c>
      <c r="T2836" t="n">
        <v>0</v>
      </c>
    </row>
    <row r="2837">
      <c r="A2837" t="inlineStr">
        <is>
          <t>29</t>
        </is>
      </c>
      <c r="B2837" t="inlineStr">
        <is>
          <t>АТ "БАНК АЛЬЯНС"</t>
        </is>
      </c>
      <c r="C2837" t="inlineStr">
        <is>
          <t>приватний</t>
        </is>
      </c>
      <c r="D2837" t="inlineStr">
        <is>
          <t>Доходи</t>
        </is>
      </c>
      <c r="E2837" t="inlineStr">
        <is>
          <t>(без привʼязки)</t>
        </is>
      </c>
      <c r="F2837" t="inlineStr">
        <is>
          <t>6</t>
        </is>
      </c>
      <c r="G2837" t="inlineStr">
        <is>
          <t>60</t>
        </is>
      </c>
      <c r="H2837" t="inlineStr">
        <is>
          <t>605</t>
        </is>
      </c>
      <c r="I2837" t="inlineStr">
        <is>
          <t>6052</t>
        </is>
      </c>
      <c r="J28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2837" t="inlineStr">
        <is>
          <t>А</t>
        </is>
      </c>
      <c r="L2837" t="n">
        <v>20190.79478</v>
      </c>
      <c r="M2837" t="n">
        <v>20190.79478</v>
      </c>
      <c r="N2837" t="n">
        <v>0</v>
      </c>
      <c r="O2837" t="n">
        <v>26994.90046</v>
      </c>
      <c r="P2837" t="n">
        <v>26994.90046</v>
      </c>
      <c r="Q2837" t="n">
        <v>0</v>
      </c>
      <c r="R2837" t="n">
        <v>-97.62925</v>
      </c>
      <c r="S2837" t="n">
        <v>-97.62925</v>
      </c>
      <c r="T2837" t="n">
        <v>0</v>
      </c>
    </row>
    <row r="2838">
      <c r="A2838" t="inlineStr">
        <is>
          <t>29</t>
        </is>
      </c>
      <c r="B2838" t="inlineStr">
        <is>
          <t>АТ "БАНК АЛЬЯНС"</t>
        </is>
      </c>
      <c r="C2838" t="inlineStr">
        <is>
          <t>приватний</t>
        </is>
      </c>
      <c r="D2838" t="inlineStr">
        <is>
          <t>Доходи</t>
        </is>
      </c>
      <c r="E2838" t="inlineStr">
        <is>
          <t>(без привʼязки)</t>
        </is>
      </c>
      <c r="F2838" t="inlineStr">
        <is>
          <t>6</t>
        </is>
      </c>
      <c r="G2838" t="inlineStr">
        <is>
          <t>60</t>
        </is>
      </c>
      <c r="H2838" t="inlineStr">
        <is>
          <t>605</t>
        </is>
      </c>
      <c r="I2838" t="inlineStr">
        <is>
          <t>6052</t>
        </is>
      </c>
      <c r="J28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2838" t="inlineStr">
        <is>
          <t>П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18739.65216</v>
      </c>
      <c r="S2838" t="n">
        <v>18739.65216</v>
      </c>
      <c r="T2838" t="n">
        <v>0</v>
      </c>
    </row>
    <row r="2839">
      <c r="A2839" t="inlineStr">
        <is>
          <t>29</t>
        </is>
      </c>
      <c r="B2839" t="inlineStr">
        <is>
          <t>АТ "БАНК АЛЬЯНС"</t>
        </is>
      </c>
      <c r="C2839" t="inlineStr">
        <is>
          <t>приватний</t>
        </is>
      </c>
      <c r="D2839" t="inlineStr">
        <is>
          <t>Доходи</t>
        </is>
      </c>
      <c r="E2839" t="inlineStr">
        <is>
          <t>(без привʼязки)</t>
        </is>
      </c>
      <c r="F2839" t="inlineStr">
        <is>
          <t>6</t>
        </is>
      </c>
      <c r="G2839" t="inlineStr">
        <is>
          <t>60</t>
        </is>
      </c>
      <c r="H2839" t="inlineStr">
        <is>
          <t>605</t>
        </is>
      </c>
      <c r="I2839" t="inlineStr">
        <is>
          <t>6053</t>
        </is>
      </c>
      <c r="J28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2839" t="inlineStr">
        <is>
          <t>А</t>
        </is>
      </c>
      <c r="L2839" t="n">
        <v>1.12662</v>
      </c>
      <c r="M2839" t="n">
        <v>1.12662</v>
      </c>
      <c r="N2839" t="n">
        <v>0</v>
      </c>
      <c r="O2839" t="n">
        <v>334.25056</v>
      </c>
      <c r="P2839" t="n">
        <v>334.25056</v>
      </c>
      <c r="Q2839" t="n">
        <v>0</v>
      </c>
      <c r="R2839" t="n">
        <v>-2.59763</v>
      </c>
      <c r="S2839" t="n">
        <v>-2.59763</v>
      </c>
      <c r="T2839" t="n">
        <v>0</v>
      </c>
    </row>
    <row r="2840">
      <c r="A2840" t="inlineStr">
        <is>
          <t>29</t>
        </is>
      </c>
      <c r="B2840" t="inlineStr">
        <is>
          <t>АТ "БАНК АЛЬЯНС"</t>
        </is>
      </c>
      <c r="C2840" t="inlineStr">
        <is>
          <t>приватний</t>
        </is>
      </c>
      <c r="D2840" t="inlineStr">
        <is>
          <t>Доходи</t>
        </is>
      </c>
      <c r="E2840" t="inlineStr">
        <is>
          <t>(без привʼязки)</t>
        </is>
      </c>
      <c r="F2840" t="inlineStr">
        <is>
          <t>6</t>
        </is>
      </c>
      <c r="G2840" t="inlineStr">
        <is>
          <t>60</t>
        </is>
      </c>
      <c r="H2840" t="inlineStr">
        <is>
          <t>605</t>
        </is>
      </c>
      <c r="I2840" t="inlineStr">
        <is>
          <t>6053</t>
        </is>
      </c>
      <c r="J28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2840" t="inlineStr">
        <is>
          <t>П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709.10661</v>
      </c>
      <c r="S2840" t="n">
        <v>709.10661</v>
      </c>
      <c r="T2840" t="n">
        <v>0</v>
      </c>
    </row>
    <row r="2841">
      <c r="A2841" t="inlineStr">
        <is>
          <t>29</t>
        </is>
      </c>
      <c r="B2841" t="inlineStr">
        <is>
          <t>АТ "БАНК АЛЬЯНС"</t>
        </is>
      </c>
      <c r="C2841" t="inlineStr">
        <is>
          <t>приватний</t>
        </is>
      </c>
      <c r="D2841" t="inlineStr">
        <is>
          <t>Доходи</t>
        </is>
      </c>
      <c r="E2841" t="inlineStr">
        <is>
          <t>(без привʼязки)</t>
        </is>
      </c>
      <c r="F2841" t="inlineStr">
        <is>
          <t>6</t>
        </is>
      </c>
      <c r="G2841" t="inlineStr">
        <is>
          <t>60</t>
        </is>
      </c>
      <c r="H2841" t="inlineStr">
        <is>
          <t>605</t>
        </is>
      </c>
      <c r="I2841" t="inlineStr">
        <is>
          <t>6055</t>
        </is>
      </c>
      <c r="J284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2841" t="inlineStr">
        <is>
          <t>А</t>
        </is>
      </c>
      <c r="L2841" t="n">
        <v>2.84215</v>
      </c>
      <c r="M2841" t="n">
        <v>2.84215</v>
      </c>
      <c r="N2841" t="n">
        <v>0</v>
      </c>
      <c r="O2841" t="n">
        <v>453.86388</v>
      </c>
      <c r="P2841" t="n">
        <v>453.86388</v>
      </c>
      <c r="Q2841" t="n">
        <v>0</v>
      </c>
      <c r="R2841" t="n">
        <v>-1.41789</v>
      </c>
      <c r="S2841" t="n">
        <v>-1.41789</v>
      </c>
      <c r="T2841" t="n">
        <v>0</v>
      </c>
    </row>
    <row r="2842">
      <c r="A2842" t="inlineStr">
        <is>
          <t>29</t>
        </is>
      </c>
      <c r="B2842" t="inlineStr">
        <is>
          <t>АТ "БАНК АЛЬЯНС"</t>
        </is>
      </c>
      <c r="C2842" t="inlineStr">
        <is>
          <t>приватний</t>
        </is>
      </c>
      <c r="D2842" t="inlineStr">
        <is>
          <t>Доходи</t>
        </is>
      </c>
      <c r="E2842" t="inlineStr">
        <is>
          <t>(без привʼязки)</t>
        </is>
      </c>
      <c r="F2842" t="inlineStr">
        <is>
          <t>6</t>
        </is>
      </c>
      <c r="G2842" t="inlineStr">
        <is>
          <t>60</t>
        </is>
      </c>
      <c r="H2842" t="inlineStr">
        <is>
          <t>605</t>
        </is>
      </c>
      <c r="I2842" t="inlineStr">
        <is>
          <t>6055</t>
        </is>
      </c>
      <c r="J284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2842" t="inlineStr">
        <is>
          <t>П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1009.22706</v>
      </c>
      <c r="S2842" t="n">
        <v>1009.22706</v>
      </c>
      <c r="T2842" t="n">
        <v>0</v>
      </c>
    </row>
    <row r="2843">
      <c r="A2843" t="inlineStr">
        <is>
          <t>29</t>
        </is>
      </c>
      <c r="B2843" t="inlineStr">
        <is>
          <t>АТ "БАНК АЛЬЯНС"</t>
        </is>
      </c>
      <c r="C2843" t="inlineStr">
        <is>
          <t>приватний</t>
        </is>
      </c>
      <c r="D2843" t="inlineStr">
        <is>
          <t>Доходи</t>
        </is>
      </c>
      <c r="E2843" t="inlineStr">
        <is>
          <t>(без привʼязки)</t>
        </is>
      </c>
      <c r="F2843" t="inlineStr">
        <is>
          <t>6</t>
        </is>
      </c>
      <c r="G2843" t="inlineStr">
        <is>
          <t>60</t>
        </is>
      </c>
      <c r="H2843" t="inlineStr">
        <is>
          <t>606</t>
        </is>
      </c>
      <c r="I2843" t="inlineStr">
        <is>
          <t>6060</t>
        </is>
      </c>
      <c r="J284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2843" t="inlineStr">
        <is>
          <t>А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29</t>
        </is>
      </c>
      <c r="B2844" t="inlineStr">
        <is>
          <t>АТ "БАНК АЛЬЯНС"</t>
        </is>
      </c>
      <c r="C2844" t="inlineStr">
        <is>
          <t>приватний</t>
        </is>
      </c>
      <c r="D2844" t="inlineStr">
        <is>
          <t>Доходи</t>
        </is>
      </c>
      <c r="E2844" t="inlineStr">
        <is>
          <t>(без привʼязки)</t>
        </is>
      </c>
      <c r="F2844" t="inlineStr">
        <is>
          <t>6</t>
        </is>
      </c>
      <c r="G2844" t="inlineStr">
        <is>
          <t>60</t>
        </is>
      </c>
      <c r="H2844" t="inlineStr">
        <is>
          <t>606</t>
        </is>
      </c>
      <c r="I2844" t="inlineStr">
        <is>
          <t>6060</t>
        </is>
      </c>
      <c r="J284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2844" t="inlineStr">
        <is>
          <t>П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29</t>
        </is>
      </c>
      <c r="B2845" t="inlineStr">
        <is>
          <t>АТ "БАНК АЛЬЯНС"</t>
        </is>
      </c>
      <c r="C2845" t="inlineStr">
        <is>
          <t>приватний</t>
        </is>
      </c>
      <c r="D2845" t="inlineStr">
        <is>
          <t>Доходи</t>
        </is>
      </c>
      <c r="E2845" t="inlineStr">
        <is>
          <t>(без привʼязки)</t>
        </is>
      </c>
      <c r="F2845" t="inlineStr">
        <is>
          <t>6</t>
        </is>
      </c>
      <c r="G2845" t="inlineStr">
        <is>
          <t>60</t>
        </is>
      </c>
      <c r="H2845" t="inlineStr">
        <is>
          <t>606</t>
        </is>
      </c>
      <c r="I2845" t="inlineStr">
        <is>
          <t>6061</t>
        </is>
      </c>
      <c r="J284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2845" t="inlineStr">
        <is>
          <t>А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29</t>
        </is>
      </c>
      <c r="B2846" t="inlineStr">
        <is>
          <t>АТ "БАНК АЛЬЯНС"</t>
        </is>
      </c>
      <c r="C2846" t="inlineStr">
        <is>
          <t>приватний</t>
        </is>
      </c>
      <c r="D2846" t="inlineStr">
        <is>
          <t>Доходи</t>
        </is>
      </c>
      <c r="E2846" t="inlineStr">
        <is>
          <t>(без привʼязки)</t>
        </is>
      </c>
      <c r="F2846" t="inlineStr">
        <is>
          <t>6</t>
        </is>
      </c>
      <c r="G2846" t="inlineStr">
        <is>
          <t>60</t>
        </is>
      </c>
      <c r="H2846" t="inlineStr">
        <is>
          <t>606</t>
        </is>
      </c>
      <c r="I2846" t="inlineStr">
        <is>
          <t>6061</t>
        </is>
      </c>
      <c r="J284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2846" t="inlineStr">
        <is>
          <t>П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29</t>
        </is>
      </c>
      <c r="B2847" t="inlineStr">
        <is>
          <t>АТ "БАНК АЛЬЯНС"</t>
        </is>
      </c>
      <c r="C2847" t="inlineStr">
        <is>
          <t>приватний</t>
        </is>
      </c>
      <c r="D2847" t="inlineStr">
        <is>
          <t>Доходи</t>
        </is>
      </c>
      <c r="E2847" t="inlineStr">
        <is>
          <t>(без привʼязки)</t>
        </is>
      </c>
      <c r="F2847" t="inlineStr">
        <is>
          <t>6</t>
        </is>
      </c>
      <c r="G2847" t="inlineStr">
        <is>
          <t>60</t>
        </is>
      </c>
      <c r="H2847" t="inlineStr">
        <is>
          <t>606</t>
        </is>
      </c>
      <c r="I2847" t="inlineStr">
        <is>
          <t>6063</t>
        </is>
      </c>
      <c r="J284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2847" t="inlineStr">
        <is>
          <t>А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29</t>
        </is>
      </c>
      <c r="B2848" t="inlineStr">
        <is>
          <t>АТ "БАНК АЛЬЯНС"</t>
        </is>
      </c>
      <c r="C2848" t="inlineStr">
        <is>
          <t>приватний</t>
        </is>
      </c>
      <c r="D2848" t="inlineStr">
        <is>
          <t>Доходи</t>
        </is>
      </c>
      <c r="E2848" t="inlineStr">
        <is>
          <t>(без привʼязки)</t>
        </is>
      </c>
      <c r="F2848" t="inlineStr">
        <is>
          <t>6</t>
        </is>
      </c>
      <c r="G2848" t="inlineStr">
        <is>
          <t>60</t>
        </is>
      </c>
      <c r="H2848" t="inlineStr">
        <is>
          <t>606</t>
        </is>
      </c>
      <c r="I2848" t="inlineStr">
        <is>
          <t>6063</t>
        </is>
      </c>
      <c r="J284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2848" t="inlineStr">
        <is>
          <t>П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29</t>
        </is>
      </c>
      <c r="B2849" t="inlineStr">
        <is>
          <t>АТ "БАНК АЛЬЯНС"</t>
        </is>
      </c>
      <c r="C2849" t="inlineStr">
        <is>
          <t>приватний</t>
        </is>
      </c>
      <c r="D2849" t="inlineStr">
        <is>
          <t>Доходи</t>
        </is>
      </c>
      <c r="E2849" t="inlineStr">
        <is>
          <t>(без привʼязки)</t>
        </is>
      </c>
      <c r="F2849" t="inlineStr">
        <is>
          <t>6</t>
        </is>
      </c>
      <c r="G2849" t="inlineStr">
        <is>
          <t>60</t>
        </is>
      </c>
      <c r="H2849" t="inlineStr">
        <is>
          <t>609</t>
        </is>
      </c>
      <c r="I2849" t="inlineStr">
        <is>
          <t>6090</t>
        </is>
      </c>
      <c r="J284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K2849" t="inlineStr">
        <is>
          <t>П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29</t>
        </is>
      </c>
      <c r="B2850" t="inlineStr">
        <is>
          <t>АТ "БАНК АЛЬЯНС"</t>
        </is>
      </c>
      <c r="C2850" t="inlineStr">
        <is>
          <t>приватний</t>
        </is>
      </c>
      <c r="D2850" t="inlineStr">
        <is>
          <t>Доходи</t>
        </is>
      </c>
      <c r="E2850" t="inlineStr">
        <is>
          <t>(без привʼязки)</t>
        </is>
      </c>
      <c r="F2850" t="inlineStr">
        <is>
          <t>6</t>
        </is>
      </c>
      <c r="G2850" t="inlineStr">
        <is>
          <t>60</t>
        </is>
      </c>
      <c r="H2850" t="inlineStr">
        <is>
          <t>609</t>
        </is>
      </c>
      <c r="I2850" t="inlineStr">
        <is>
          <t>6094</t>
        </is>
      </c>
      <c r="J285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K2850" t="inlineStr">
        <is>
          <t>П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29</t>
        </is>
      </c>
      <c r="B2851" t="inlineStr">
        <is>
          <t>АТ "БАНК АЛЬЯНС"</t>
        </is>
      </c>
      <c r="C2851" t="inlineStr">
        <is>
          <t>приватний</t>
        </is>
      </c>
      <c r="D2851" t="inlineStr">
        <is>
          <t>Доходи</t>
        </is>
      </c>
      <c r="E2851" t="inlineStr">
        <is>
          <t>(без привʼязки)</t>
        </is>
      </c>
      <c r="F2851" t="inlineStr">
        <is>
          <t>6</t>
        </is>
      </c>
      <c r="G2851" t="inlineStr">
        <is>
          <t>61</t>
        </is>
      </c>
      <c r="H2851" t="inlineStr">
        <is>
          <t>611</t>
        </is>
      </c>
      <c r="I2851" t="inlineStr">
        <is>
          <t>6113</t>
        </is>
      </c>
      <c r="J285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K2851" t="inlineStr">
        <is>
          <t>П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29</t>
        </is>
      </c>
      <c r="B2852" t="inlineStr">
        <is>
          <t>АТ "БАНК АЛЬЯНС"</t>
        </is>
      </c>
      <c r="C2852" t="inlineStr">
        <is>
          <t>приватний</t>
        </is>
      </c>
      <c r="D2852" t="inlineStr">
        <is>
          <t>Доходи</t>
        </is>
      </c>
      <c r="E2852" t="inlineStr">
        <is>
          <t>(без привʼязки)</t>
        </is>
      </c>
      <c r="F2852" t="inlineStr">
        <is>
          <t>6</t>
        </is>
      </c>
      <c r="G2852" t="inlineStr">
        <is>
          <t>61</t>
        </is>
      </c>
      <c r="H2852" t="inlineStr">
        <is>
          <t>612</t>
        </is>
      </c>
      <c r="I2852" t="inlineStr">
        <is>
          <t>6120</t>
        </is>
      </c>
      <c r="J285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2852" t="inlineStr">
        <is>
          <t>П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29</t>
        </is>
      </c>
      <c r="B2853" t="inlineStr">
        <is>
          <t>АТ "БАНК АЛЬЯНС"</t>
        </is>
      </c>
      <c r="C2853" t="inlineStr">
        <is>
          <t>приватний</t>
        </is>
      </c>
      <c r="D2853" t="inlineStr">
        <is>
          <t>Доходи</t>
        </is>
      </c>
      <c r="E2853" t="inlineStr">
        <is>
          <t>(без привʼязки)</t>
        </is>
      </c>
      <c r="F2853" t="inlineStr">
        <is>
          <t>6</t>
        </is>
      </c>
      <c r="G2853" t="inlineStr">
        <is>
          <t>61</t>
        </is>
      </c>
      <c r="H2853" t="inlineStr">
        <is>
          <t>612</t>
        </is>
      </c>
      <c r="I2853" t="inlineStr">
        <is>
          <t>6121</t>
        </is>
      </c>
      <c r="J285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853" t="inlineStr">
        <is>
          <t>А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29</t>
        </is>
      </c>
      <c r="B2854" t="inlineStr">
        <is>
          <t>АТ "БАНК АЛЬЯНС"</t>
        </is>
      </c>
      <c r="C2854" t="inlineStr">
        <is>
          <t>приватний</t>
        </is>
      </c>
      <c r="D2854" t="inlineStr">
        <is>
          <t>Доходи</t>
        </is>
      </c>
      <c r="E2854" t="inlineStr">
        <is>
          <t>(без привʼязки)</t>
        </is>
      </c>
      <c r="F2854" t="inlineStr">
        <is>
          <t>6</t>
        </is>
      </c>
      <c r="G2854" t="inlineStr">
        <is>
          <t>61</t>
        </is>
      </c>
      <c r="H2854" t="inlineStr">
        <is>
          <t>612</t>
        </is>
      </c>
      <c r="I2854" t="inlineStr">
        <is>
          <t>6121</t>
        </is>
      </c>
      <c r="J285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2854" t="inlineStr">
        <is>
          <t>П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29</t>
        </is>
      </c>
      <c r="B2855" t="inlineStr">
        <is>
          <t>АТ "БАНК АЛЬЯНС"</t>
        </is>
      </c>
      <c r="C2855" t="inlineStr">
        <is>
          <t>приватний</t>
        </is>
      </c>
      <c r="D2855" t="inlineStr">
        <is>
          <t>Доходи</t>
        </is>
      </c>
      <c r="E2855" t="inlineStr">
        <is>
          <t>(без привʼязки)</t>
        </is>
      </c>
      <c r="F2855" t="inlineStr">
        <is>
          <t>6</t>
        </is>
      </c>
      <c r="G2855" t="inlineStr">
        <is>
          <t>61</t>
        </is>
      </c>
      <c r="H2855" t="inlineStr">
        <is>
          <t>612</t>
        </is>
      </c>
      <c r="I2855" t="inlineStr">
        <is>
          <t>6122</t>
        </is>
      </c>
      <c r="J285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2855" t="inlineStr">
        <is>
          <t>А</t>
        </is>
      </c>
      <c r="L2855" t="n">
        <v>6804.82546</v>
      </c>
      <c r="M2855" t="n">
        <v>6804.82546</v>
      </c>
      <c r="N2855" t="n">
        <v>0</v>
      </c>
      <c r="O2855" t="n">
        <v>69705.03587000001</v>
      </c>
      <c r="P2855" t="n">
        <v>69705.03587000001</v>
      </c>
      <c r="Q2855" t="n">
        <v>0</v>
      </c>
      <c r="R2855" t="n">
        <v>-2899.9222</v>
      </c>
      <c r="S2855" t="n">
        <v>-2899.9222</v>
      </c>
      <c r="T2855" t="n">
        <v>0</v>
      </c>
    </row>
    <row r="2856">
      <c r="A2856" t="inlineStr">
        <is>
          <t>29</t>
        </is>
      </c>
      <c r="B2856" t="inlineStr">
        <is>
          <t>АТ "БАНК АЛЬЯНС"</t>
        </is>
      </c>
      <c r="C2856" t="inlineStr">
        <is>
          <t>приватний</t>
        </is>
      </c>
      <c r="D2856" t="inlineStr">
        <is>
          <t>Доходи</t>
        </is>
      </c>
      <c r="E2856" t="inlineStr">
        <is>
          <t>(без привʼязки)</t>
        </is>
      </c>
      <c r="F2856" t="inlineStr">
        <is>
          <t>6</t>
        </is>
      </c>
      <c r="G2856" t="inlineStr">
        <is>
          <t>61</t>
        </is>
      </c>
      <c r="H2856" t="inlineStr">
        <is>
          <t>612</t>
        </is>
      </c>
      <c r="I2856" t="inlineStr">
        <is>
          <t>6122</t>
        </is>
      </c>
      <c r="J285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2856" t="inlineStr">
        <is>
          <t>П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128512.6907</v>
      </c>
      <c r="S2856" t="n">
        <v>128512.6907</v>
      </c>
      <c r="T2856" t="n">
        <v>0</v>
      </c>
    </row>
    <row r="2857">
      <c r="A2857" t="inlineStr">
        <is>
          <t>29</t>
        </is>
      </c>
      <c r="B2857" t="inlineStr">
        <is>
          <t>АТ "БАНК АЛЬЯНС"</t>
        </is>
      </c>
      <c r="C2857" t="inlineStr">
        <is>
          <t>приватний</t>
        </is>
      </c>
      <c r="D2857" t="inlineStr">
        <is>
          <t>Доходи</t>
        </is>
      </c>
      <c r="E2857" t="inlineStr">
        <is>
          <t>(без привʼязки)</t>
        </is>
      </c>
      <c r="F2857" t="inlineStr">
        <is>
          <t>6</t>
        </is>
      </c>
      <c r="G2857" t="inlineStr">
        <is>
          <t>61</t>
        </is>
      </c>
      <c r="H2857" t="inlineStr">
        <is>
          <t>612</t>
        </is>
      </c>
      <c r="I2857" t="inlineStr">
        <is>
          <t>6123</t>
        </is>
      </c>
      <c r="J2857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K2857" t="inlineStr">
        <is>
          <t>П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29</t>
        </is>
      </c>
      <c r="B2858" t="inlineStr">
        <is>
          <t>АТ "БАНК АЛЬЯНС"</t>
        </is>
      </c>
      <c r="C2858" t="inlineStr">
        <is>
          <t>приватний</t>
        </is>
      </c>
      <c r="D2858" t="inlineStr">
        <is>
          <t>Доходи</t>
        </is>
      </c>
      <c r="E2858" t="inlineStr">
        <is>
          <t>(без привʼязки)</t>
        </is>
      </c>
      <c r="F2858" t="inlineStr">
        <is>
          <t>6</t>
        </is>
      </c>
      <c r="G2858" t="inlineStr">
        <is>
          <t>61</t>
        </is>
      </c>
      <c r="H2858" t="inlineStr">
        <is>
          <t>612</t>
        </is>
      </c>
      <c r="I2858" t="inlineStr">
        <is>
          <t>6124</t>
        </is>
      </c>
      <c r="J285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2858" t="inlineStr">
        <is>
          <t>А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29</t>
        </is>
      </c>
      <c r="B2859" t="inlineStr">
        <is>
          <t>АТ "БАНК АЛЬЯНС"</t>
        </is>
      </c>
      <c r="C2859" t="inlineStr">
        <is>
          <t>приватний</t>
        </is>
      </c>
      <c r="D2859" t="inlineStr">
        <is>
          <t>Доходи</t>
        </is>
      </c>
      <c r="E2859" t="inlineStr">
        <is>
          <t>(без привʼязки)</t>
        </is>
      </c>
      <c r="F2859" t="inlineStr">
        <is>
          <t>6</t>
        </is>
      </c>
      <c r="G2859" t="inlineStr">
        <is>
          <t>61</t>
        </is>
      </c>
      <c r="H2859" t="inlineStr">
        <is>
          <t>612</t>
        </is>
      </c>
      <c r="I2859" t="inlineStr">
        <is>
          <t>6124</t>
        </is>
      </c>
      <c r="J285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2859" t="inlineStr">
        <is>
          <t>П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29</t>
        </is>
      </c>
      <c r="B2860" t="inlineStr">
        <is>
          <t>АТ "БАНК АЛЬЯНС"</t>
        </is>
      </c>
      <c r="C2860" t="inlineStr">
        <is>
          <t>приватний</t>
        </is>
      </c>
      <c r="D2860" t="inlineStr">
        <is>
          <t>Доходи</t>
        </is>
      </c>
      <c r="E2860" t="inlineStr">
        <is>
          <t>(без привʼязки)</t>
        </is>
      </c>
      <c r="F2860" t="inlineStr">
        <is>
          <t>6</t>
        </is>
      </c>
      <c r="G2860" t="inlineStr">
        <is>
          <t>61</t>
        </is>
      </c>
      <c r="H2860" t="inlineStr">
        <is>
          <t>612</t>
        </is>
      </c>
      <c r="I2860" t="inlineStr">
        <is>
          <t>6125</t>
        </is>
      </c>
      <c r="J2860" t="inlineStr">
        <is>
          <t>Процентні доходи за іншими борговими цінними паперами, які обліковуються за амортизованою собівартістю</t>
        </is>
      </c>
      <c r="K2860" t="inlineStr">
        <is>
          <t>А</t>
        </is>
      </c>
      <c r="L2860" t="n">
        <v>3151.11516</v>
      </c>
      <c r="M2860" t="n">
        <v>3151.11516</v>
      </c>
      <c r="N2860" t="n">
        <v>0</v>
      </c>
      <c r="O2860" t="n">
        <v>9470.65437</v>
      </c>
      <c r="P2860" t="n">
        <v>9470.65437</v>
      </c>
      <c r="Q2860" t="n">
        <v>0</v>
      </c>
      <c r="R2860" t="n">
        <v>-5665.81273</v>
      </c>
      <c r="S2860" t="n">
        <v>-5665.81273</v>
      </c>
      <c r="T2860" t="n">
        <v>0</v>
      </c>
    </row>
    <row r="2861">
      <c r="A2861" t="inlineStr">
        <is>
          <t>29</t>
        </is>
      </c>
      <c r="B2861" t="inlineStr">
        <is>
          <t>АТ "БАНК АЛЬЯНС"</t>
        </is>
      </c>
      <c r="C2861" t="inlineStr">
        <is>
          <t>приватний</t>
        </is>
      </c>
      <c r="D2861" t="inlineStr">
        <is>
          <t>Доходи</t>
        </is>
      </c>
      <c r="E2861" t="inlineStr">
        <is>
          <t>(без привʼязки)</t>
        </is>
      </c>
      <c r="F2861" t="inlineStr">
        <is>
          <t>6</t>
        </is>
      </c>
      <c r="G2861" t="inlineStr">
        <is>
          <t>61</t>
        </is>
      </c>
      <c r="H2861" t="inlineStr">
        <is>
          <t>612</t>
        </is>
      </c>
      <c r="I2861" t="inlineStr">
        <is>
          <t>6125</t>
        </is>
      </c>
      <c r="J2861" t="inlineStr">
        <is>
          <t>Процентні доходи за іншими борговими цінними паперами, які обліковуються за амортизованою собівартістю</t>
        </is>
      </c>
      <c r="K2861" t="inlineStr">
        <is>
          <t>П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17381.09566</v>
      </c>
      <c r="S2861" t="n">
        <v>17381.09566</v>
      </c>
      <c r="T2861" t="n">
        <v>0</v>
      </c>
    </row>
    <row r="2862">
      <c r="A2862" t="inlineStr">
        <is>
          <t>29</t>
        </is>
      </c>
      <c r="B2862" t="inlineStr">
        <is>
          <t>АТ "БАНК АЛЬЯНС"</t>
        </is>
      </c>
      <c r="C2862" t="inlineStr">
        <is>
          <t>приватний</t>
        </is>
      </c>
      <c r="D2862" t="inlineStr">
        <is>
          <t>Доходи</t>
        </is>
      </c>
      <c r="E2862" t="inlineStr">
        <is>
          <t>(без привʼязки)</t>
        </is>
      </c>
      <c r="F2862" t="inlineStr">
        <is>
          <t>6</t>
        </is>
      </c>
      <c r="G2862" t="inlineStr">
        <is>
          <t>61</t>
        </is>
      </c>
      <c r="H2862" t="inlineStr">
        <is>
          <t>612</t>
        </is>
      </c>
      <c r="I2862" t="inlineStr">
        <is>
          <t>6127</t>
        </is>
      </c>
      <c r="J286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2862" t="inlineStr">
        <is>
          <t>А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29</t>
        </is>
      </c>
      <c r="B2863" t="inlineStr">
        <is>
          <t>АТ "БАНК АЛЬЯНС"</t>
        </is>
      </c>
      <c r="C2863" t="inlineStr">
        <is>
          <t>приватний</t>
        </is>
      </c>
      <c r="D2863" t="inlineStr">
        <is>
          <t>Доходи</t>
        </is>
      </c>
      <c r="E2863" t="inlineStr">
        <is>
          <t>(без привʼязки)</t>
        </is>
      </c>
      <c r="F2863" t="inlineStr">
        <is>
          <t>6</t>
        </is>
      </c>
      <c r="G2863" t="inlineStr">
        <is>
          <t>61</t>
        </is>
      </c>
      <c r="H2863" t="inlineStr">
        <is>
          <t>612</t>
        </is>
      </c>
      <c r="I2863" t="inlineStr">
        <is>
          <t>6127</t>
        </is>
      </c>
      <c r="J286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2863" t="inlineStr">
        <is>
          <t>П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29</t>
        </is>
      </c>
      <c r="B2864" t="inlineStr">
        <is>
          <t>АТ "БАНК АЛЬЯНС"</t>
        </is>
      </c>
      <c r="C2864" t="inlineStr">
        <is>
          <t>приватний</t>
        </is>
      </c>
      <c r="D2864" t="inlineStr">
        <is>
          <t>Доходи</t>
        </is>
      </c>
      <c r="E2864" t="inlineStr">
        <is>
          <t>(без привʼязки)</t>
        </is>
      </c>
      <c r="F2864" t="inlineStr">
        <is>
          <t>6</t>
        </is>
      </c>
      <c r="G2864" t="inlineStr">
        <is>
          <t>61</t>
        </is>
      </c>
      <c r="H2864" t="inlineStr">
        <is>
          <t>612</t>
        </is>
      </c>
      <c r="I2864" t="inlineStr">
        <is>
          <t>6128</t>
        </is>
      </c>
      <c r="J286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2864" t="inlineStr">
        <is>
          <t>А</t>
        </is>
      </c>
      <c r="L2864" t="n">
        <v>0</v>
      </c>
      <c r="M2864" t="n">
        <v>0</v>
      </c>
      <c r="N2864" t="n">
        <v>0</v>
      </c>
      <c r="O2864" t="n">
        <v>9456.164000000001</v>
      </c>
      <c r="P2864" t="n">
        <v>9456.164000000001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29</t>
        </is>
      </c>
      <c r="B2865" t="inlineStr">
        <is>
          <t>АТ "БАНК АЛЬЯНС"</t>
        </is>
      </c>
      <c r="C2865" t="inlineStr">
        <is>
          <t>приватний</t>
        </is>
      </c>
      <c r="D2865" t="inlineStr">
        <is>
          <t>Доходи</t>
        </is>
      </c>
      <c r="E2865" t="inlineStr">
        <is>
          <t>(без привʼязки)</t>
        </is>
      </c>
      <c r="F2865" t="inlineStr">
        <is>
          <t>6</t>
        </is>
      </c>
      <c r="G2865" t="inlineStr">
        <is>
          <t>61</t>
        </is>
      </c>
      <c r="H2865" t="inlineStr">
        <is>
          <t>612</t>
        </is>
      </c>
      <c r="I2865" t="inlineStr">
        <is>
          <t>6128</t>
        </is>
      </c>
      <c r="J286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2865" t="inlineStr">
        <is>
          <t>П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30762.2252</v>
      </c>
      <c r="S2865" t="n">
        <v>30762.2252</v>
      </c>
      <c r="T2865" t="n">
        <v>0</v>
      </c>
    </row>
    <row r="2866">
      <c r="A2866" t="inlineStr">
        <is>
          <t>29</t>
        </is>
      </c>
      <c r="B2866" t="inlineStr">
        <is>
          <t>АТ "БАНК АЛЬЯНС"</t>
        </is>
      </c>
      <c r="C2866" t="inlineStr">
        <is>
          <t>приватний</t>
        </is>
      </c>
      <c r="D2866" t="inlineStr">
        <is>
          <t>Доходи</t>
        </is>
      </c>
      <c r="E2866" t="inlineStr">
        <is>
          <t>(без привʼязки)</t>
        </is>
      </c>
      <c r="F2866" t="inlineStr">
        <is>
          <t>6</t>
        </is>
      </c>
      <c r="G2866" t="inlineStr">
        <is>
          <t>61</t>
        </is>
      </c>
      <c r="H2866" t="inlineStr">
        <is>
          <t>614</t>
        </is>
      </c>
      <c r="I2866" t="inlineStr">
        <is>
          <t>6141</t>
        </is>
      </c>
      <c r="J2866" t="inlineStr">
        <is>
          <t>Інші процентні доходи</t>
        </is>
      </c>
      <c r="K2866" t="inlineStr">
        <is>
          <t>А</t>
        </is>
      </c>
      <c r="L2866" t="n">
        <v>0</v>
      </c>
      <c r="M2866" t="n">
        <v>0</v>
      </c>
      <c r="N2866" t="n">
        <v>0</v>
      </c>
      <c r="O2866" t="n">
        <v>4301.34379</v>
      </c>
      <c r="P2866" t="n">
        <v>4301.34379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29</t>
        </is>
      </c>
      <c r="B2867" t="inlineStr">
        <is>
          <t>АТ "БАНК АЛЬЯНС"</t>
        </is>
      </c>
      <c r="C2867" t="inlineStr">
        <is>
          <t>приватний</t>
        </is>
      </c>
      <c r="D2867" t="inlineStr">
        <is>
          <t>Доходи</t>
        </is>
      </c>
      <c r="E2867" t="inlineStr">
        <is>
          <t>(без привʼязки)</t>
        </is>
      </c>
      <c r="F2867" t="inlineStr">
        <is>
          <t>6</t>
        </is>
      </c>
      <c r="G2867" t="inlineStr">
        <is>
          <t>61</t>
        </is>
      </c>
      <c r="H2867" t="inlineStr">
        <is>
          <t>614</t>
        </is>
      </c>
      <c r="I2867" t="inlineStr">
        <is>
          <t>6141</t>
        </is>
      </c>
      <c r="J2867" t="inlineStr">
        <is>
          <t>Інші процентні доходи</t>
        </is>
      </c>
      <c r="K2867" t="inlineStr">
        <is>
          <t>П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6867.23745</v>
      </c>
      <c r="S2867" t="n">
        <v>6867.23745</v>
      </c>
      <c r="T2867" t="n">
        <v>0</v>
      </c>
    </row>
    <row r="2868">
      <c r="A2868" t="inlineStr">
        <is>
          <t>29</t>
        </is>
      </c>
      <c r="B2868" t="inlineStr">
        <is>
          <t>АТ "БАНК АЛЬЯНС"</t>
        </is>
      </c>
      <c r="C2868" t="inlineStr">
        <is>
          <t>приватний</t>
        </is>
      </c>
      <c r="D2868" t="inlineStr">
        <is>
          <t>Доходи</t>
        </is>
      </c>
      <c r="E2868" t="inlineStr">
        <is>
          <t>(без привʼязки)</t>
        </is>
      </c>
      <c r="F2868" t="inlineStr">
        <is>
          <t>6</t>
        </is>
      </c>
      <c r="G2868" t="inlineStr">
        <is>
          <t>62</t>
        </is>
      </c>
      <c r="H2868" t="inlineStr">
        <is>
          <t>620</t>
        </is>
      </c>
      <c r="I2868" t="inlineStr">
        <is>
          <t>6201</t>
        </is>
      </c>
      <c r="J2868" t="inlineStr">
        <is>
          <t>Результат від переоцінки інших похідних фінансових інструментів</t>
        </is>
      </c>
      <c r="K2868" t="inlineStr">
        <is>
          <t>А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29</t>
        </is>
      </c>
      <c r="B2869" t="inlineStr">
        <is>
          <t>АТ "БАНК АЛЬЯНС"</t>
        </is>
      </c>
      <c r="C2869" t="inlineStr">
        <is>
          <t>приватний</t>
        </is>
      </c>
      <c r="D2869" t="inlineStr">
        <is>
          <t>Доходи</t>
        </is>
      </c>
      <c r="E2869" t="inlineStr">
        <is>
          <t>(без привʼязки)</t>
        </is>
      </c>
      <c r="F2869" t="inlineStr">
        <is>
          <t>6</t>
        </is>
      </c>
      <c r="G2869" t="inlineStr">
        <is>
          <t>62</t>
        </is>
      </c>
      <c r="H2869" t="inlineStr">
        <is>
          <t>620</t>
        </is>
      </c>
      <c r="I2869" t="inlineStr">
        <is>
          <t>6201</t>
        </is>
      </c>
      <c r="J2869" t="inlineStr">
        <is>
          <t>Результат від переоцінки інших похідних фінансових інструментів</t>
        </is>
      </c>
      <c r="K2869" t="inlineStr">
        <is>
          <t>П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29</t>
        </is>
      </c>
      <c r="B2870" t="inlineStr">
        <is>
          <t>АТ "БАНК АЛЬЯНС"</t>
        </is>
      </c>
      <c r="C2870" t="inlineStr">
        <is>
          <t>приватний</t>
        </is>
      </c>
      <c r="D2870" t="inlineStr">
        <is>
          <t>Доходи</t>
        </is>
      </c>
      <c r="E2870" t="inlineStr">
        <is>
          <t>(без привʼязки)</t>
        </is>
      </c>
      <c r="F2870" t="inlineStr">
        <is>
          <t>6</t>
        </is>
      </c>
      <c r="G2870" t="inlineStr">
        <is>
          <t>62</t>
        </is>
      </c>
      <c r="H2870" t="inlineStr">
        <is>
          <t>620</t>
        </is>
      </c>
      <c r="I2870" t="inlineStr">
        <is>
          <t>6204</t>
        </is>
      </c>
      <c r="J2870" t="inlineStr">
        <is>
          <t>Результат від переоцінки іноземної валюти та банківських металів</t>
        </is>
      </c>
      <c r="K2870" t="inlineStr">
        <is>
          <t>А</t>
        </is>
      </c>
      <c r="L2870" t="n">
        <v>17683889.96495</v>
      </c>
      <c r="M2870" t="n">
        <v>17683889.96495</v>
      </c>
      <c r="N2870" t="n">
        <v>0</v>
      </c>
      <c r="O2870" t="n">
        <v>17685701.81524</v>
      </c>
      <c r="P2870" t="n">
        <v>17685701.81524</v>
      </c>
      <c r="Q2870" t="n">
        <v>0</v>
      </c>
      <c r="R2870" t="n">
        <v>-4747907.28469</v>
      </c>
      <c r="S2870" t="n">
        <v>-4747907.28469</v>
      </c>
      <c r="T2870" t="n">
        <v>0</v>
      </c>
    </row>
    <row r="2871">
      <c r="A2871" t="inlineStr">
        <is>
          <t>29</t>
        </is>
      </c>
      <c r="B2871" t="inlineStr">
        <is>
          <t>АТ "БАНК АЛЬЯНС"</t>
        </is>
      </c>
      <c r="C2871" t="inlineStr">
        <is>
          <t>приватний</t>
        </is>
      </c>
      <c r="D2871" t="inlineStr">
        <is>
          <t>Доходи</t>
        </is>
      </c>
      <c r="E2871" t="inlineStr">
        <is>
          <t>(без привʼязки)</t>
        </is>
      </c>
      <c r="F2871" t="inlineStr">
        <is>
          <t>6</t>
        </is>
      </c>
      <c r="G2871" t="inlineStr">
        <is>
          <t>62</t>
        </is>
      </c>
      <c r="H2871" t="inlineStr">
        <is>
          <t>620</t>
        </is>
      </c>
      <c r="I2871" t="inlineStr">
        <is>
          <t>6204</t>
        </is>
      </c>
      <c r="J2871" t="inlineStr">
        <is>
          <t>Результат від переоцінки іноземної валюти та банківських металів</t>
        </is>
      </c>
      <c r="K2871" t="inlineStr">
        <is>
          <t>П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4721998.99807</v>
      </c>
      <c r="S2871" t="n">
        <v>4721998.99807</v>
      </c>
      <c r="T2871" t="n">
        <v>0</v>
      </c>
    </row>
    <row r="2872">
      <c r="A2872" t="inlineStr">
        <is>
          <t>29</t>
        </is>
      </c>
      <c r="B2872" t="inlineStr">
        <is>
          <t>АТ "БАНК АЛЬЯНС"</t>
        </is>
      </c>
      <c r="C2872" t="inlineStr">
        <is>
          <t>приватний</t>
        </is>
      </c>
      <c r="D2872" t="inlineStr">
        <is>
          <t>Доходи</t>
        </is>
      </c>
      <c r="E2872" t="inlineStr">
        <is>
          <t>(без привʼязки)</t>
        </is>
      </c>
      <c r="F2872" t="inlineStr">
        <is>
          <t>6</t>
        </is>
      </c>
      <c r="G2872" t="inlineStr">
        <is>
          <t>62</t>
        </is>
      </c>
      <c r="H2872" t="inlineStr">
        <is>
          <t>620</t>
        </is>
      </c>
      <c r="I2872" t="inlineStr">
        <is>
          <t>6206</t>
        </is>
      </c>
      <c r="J2872" t="inlineStr">
        <is>
          <t>Результат від переоцінки форвардних контрактів</t>
        </is>
      </c>
      <c r="K2872" t="inlineStr">
        <is>
          <t>А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29</t>
        </is>
      </c>
      <c r="B2873" t="inlineStr">
        <is>
          <t>АТ "БАНК АЛЬЯНС"</t>
        </is>
      </c>
      <c r="C2873" t="inlineStr">
        <is>
          <t>приватний</t>
        </is>
      </c>
      <c r="D2873" t="inlineStr">
        <is>
          <t>Доходи</t>
        </is>
      </c>
      <c r="E2873" t="inlineStr">
        <is>
          <t>(без привʼязки)</t>
        </is>
      </c>
      <c r="F2873" t="inlineStr">
        <is>
          <t>6</t>
        </is>
      </c>
      <c r="G2873" t="inlineStr">
        <is>
          <t>62</t>
        </is>
      </c>
      <c r="H2873" t="inlineStr">
        <is>
          <t>620</t>
        </is>
      </c>
      <c r="I2873" t="inlineStr">
        <is>
          <t>6208</t>
        </is>
      </c>
      <c r="J2873" t="inlineStr">
        <is>
          <t>Результат від переоцінки валютних своп-контрактів</t>
        </is>
      </c>
      <c r="K2873" t="inlineStr">
        <is>
          <t>А</t>
        </is>
      </c>
      <c r="L2873" t="n">
        <v>5971.41419</v>
      </c>
      <c r="M2873" t="n">
        <v>5971.41419</v>
      </c>
      <c r="N2873" t="n">
        <v>0</v>
      </c>
      <c r="O2873" t="n">
        <v>48371.24814</v>
      </c>
      <c r="P2873" t="n">
        <v>48371.24814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29</t>
        </is>
      </c>
      <c r="B2874" t="inlineStr">
        <is>
          <t>АТ "БАНК АЛЬЯНС"</t>
        </is>
      </c>
      <c r="C2874" t="inlineStr">
        <is>
          <t>приватний</t>
        </is>
      </c>
      <c r="D2874" t="inlineStr">
        <is>
          <t>Доходи</t>
        </is>
      </c>
      <c r="E2874" t="inlineStr">
        <is>
          <t>(без привʼязки)</t>
        </is>
      </c>
      <c r="F2874" t="inlineStr">
        <is>
          <t>6</t>
        </is>
      </c>
      <c r="G2874" t="inlineStr">
        <is>
          <t>62</t>
        </is>
      </c>
      <c r="H2874" t="inlineStr">
        <is>
          <t>620</t>
        </is>
      </c>
      <c r="I2874" t="inlineStr">
        <is>
          <t>6208</t>
        </is>
      </c>
      <c r="J2874" t="inlineStr">
        <is>
          <t>Результат від переоцінки валютних своп-контрактів</t>
        </is>
      </c>
      <c r="K2874" t="inlineStr">
        <is>
          <t>П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72831.11192</v>
      </c>
      <c r="S2874" t="n">
        <v>72831.11192</v>
      </c>
      <c r="T2874" t="n">
        <v>0</v>
      </c>
    </row>
    <row r="2875">
      <c r="A2875" t="inlineStr">
        <is>
          <t>29</t>
        </is>
      </c>
      <c r="B2875" t="inlineStr">
        <is>
          <t>АТ "БАНК АЛЬЯНС"</t>
        </is>
      </c>
      <c r="C2875" t="inlineStr">
        <is>
          <t>приватний</t>
        </is>
      </c>
      <c r="D2875" t="inlineStr">
        <is>
          <t>Доходи</t>
        </is>
      </c>
      <c r="E2875" t="inlineStr">
        <is>
          <t>(без привʼязки)</t>
        </is>
      </c>
      <c r="F2875" t="inlineStr">
        <is>
          <t>6</t>
        </is>
      </c>
      <c r="G2875" t="inlineStr">
        <is>
          <t>62</t>
        </is>
      </c>
      <c r="H2875" t="inlineStr">
        <is>
          <t>620</t>
        </is>
      </c>
      <c r="I2875" t="inlineStr">
        <is>
          <t>6209</t>
        </is>
      </c>
      <c r="J2875" t="inlineStr">
        <is>
          <t>Результат від переоцінки процентних своп-контрактів</t>
        </is>
      </c>
      <c r="K2875" t="inlineStr">
        <is>
          <t>А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29</t>
        </is>
      </c>
      <c r="B2876" t="inlineStr">
        <is>
          <t>АТ "БАНК АЛЬЯНС"</t>
        </is>
      </c>
      <c r="C2876" t="inlineStr">
        <is>
          <t>приватний</t>
        </is>
      </c>
      <c r="D2876" t="inlineStr">
        <is>
          <t>Доходи</t>
        </is>
      </c>
      <c r="E2876" t="inlineStr">
        <is>
          <t>(без привʼязки)</t>
        </is>
      </c>
      <c r="F2876" t="inlineStr">
        <is>
          <t>6</t>
        </is>
      </c>
      <c r="G2876" t="inlineStr">
        <is>
          <t>62</t>
        </is>
      </c>
      <c r="H2876" t="inlineStr">
        <is>
          <t>620</t>
        </is>
      </c>
      <c r="I2876" t="inlineStr">
        <is>
          <t>6209</t>
        </is>
      </c>
      <c r="J2876" t="inlineStr">
        <is>
          <t>Результат від переоцінки процентних своп-контрактів</t>
        </is>
      </c>
      <c r="K2876" t="inlineStr">
        <is>
          <t>П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29</t>
        </is>
      </c>
      <c r="B2877" t="inlineStr">
        <is>
          <t>АТ "БАНК АЛЬЯНС"</t>
        </is>
      </c>
      <c r="C2877" t="inlineStr">
        <is>
          <t>приватний</t>
        </is>
      </c>
      <c r="D2877" t="inlineStr">
        <is>
          <t>Доходи</t>
        </is>
      </c>
      <c r="E2877" t="inlineStr">
        <is>
          <t>(без привʼязки)</t>
        </is>
      </c>
      <c r="F2877" t="inlineStr">
        <is>
          <t>6</t>
        </is>
      </c>
      <c r="G2877" t="inlineStr">
        <is>
          <t>62</t>
        </is>
      </c>
      <c r="H2877" t="inlineStr">
        <is>
          <t>621</t>
        </is>
      </c>
      <c r="I2877" t="inlineStr">
        <is>
          <t>6214</t>
        </is>
      </c>
      <c r="J2877" t="inlineStr">
        <is>
          <t>Результат від операцій купівлі-продажу іноземної валюти та банківських металів</t>
        </is>
      </c>
      <c r="K2877" t="inlineStr">
        <is>
          <t>А</t>
        </is>
      </c>
      <c r="L2877" t="n">
        <v>118478.61392</v>
      </c>
      <c r="M2877" t="n">
        <v>118478.61392</v>
      </c>
      <c r="N2877" t="n">
        <v>0</v>
      </c>
      <c r="O2877" t="n">
        <v>106756.53087</v>
      </c>
      <c r="P2877" t="n">
        <v>106756.53087</v>
      </c>
      <c r="Q2877" t="n">
        <v>0</v>
      </c>
      <c r="R2877" t="n">
        <v>-5386.70415</v>
      </c>
      <c r="S2877" t="n">
        <v>-5386.70415</v>
      </c>
      <c r="T2877" t="n">
        <v>0</v>
      </c>
    </row>
    <row r="2878">
      <c r="A2878" t="inlineStr">
        <is>
          <t>29</t>
        </is>
      </c>
      <c r="B2878" t="inlineStr">
        <is>
          <t>АТ "БАНК АЛЬЯНС"</t>
        </is>
      </c>
      <c r="C2878" t="inlineStr">
        <is>
          <t>приватний</t>
        </is>
      </c>
      <c r="D2878" t="inlineStr">
        <is>
          <t>Доходи</t>
        </is>
      </c>
      <c r="E2878" t="inlineStr">
        <is>
          <t>(без привʼязки)</t>
        </is>
      </c>
      <c r="F2878" t="inlineStr">
        <is>
          <t>6</t>
        </is>
      </c>
      <c r="G2878" t="inlineStr">
        <is>
          <t>62</t>
        </is>
      </c>
      <c r="H2878" t="inlineStr">
        <is>
          <t>621</t>
        </is>
      </c>
      <c r="I2878" t="inlineStr">
        <is>
          <t>6214</t>
        </is>
      </c>
      <c r="J2878" t="inlineStr">
        <is>
          <t>Результат від операцій купівлі-продажу іноземної валюти та банківських металів</t>
        </is>
      </c>
      <c r="K2878" t="inlineStr">
        <is>
          <t>П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33807.98957</v>
      </c>
      <c r="S2878" t="n">
        <v>33807.98957</v>
      </c>
      <c r="T2878" t="n">
        <v>0</v>
      </c>
    </row>
    <row r="2879">
      <c r="A2879" t="inlineStr">
        <is>
          <t>29</t>
        </is>
      </c>
      <c r="B2879" t="inlineStr">
        <is>
          <t>АТ "БАНК АЛЬЯНС"</t>
        </is>
      </c>
      <c r="C2879" t="inlineStr">
        <is>
          <t>приватний</t>
        </is>
      </c>
      <c r="D2879" t="inlineStr">
        <is>
          <t>Доходи</t>
        </is>
      </c>
      <c r="E2879" t="inlineStr">
        <is>
          <t>(без привʼязки)</t>
        </is>
      </c>
      <c r="F2879" t="inlineStr">
        <is>
          <t>6</t>
        </is>
      </c>
      <c r="G2879" t="inlineStr">
        <is>
          <t>62</t>
        </is>
      </c>
      <c r="H2879" t="inlineStr">
        <is>
          <t>621</t>
        </is>
      </c>
      <c r="I2879" t="inlineStr">
        <is>
          <t>6216</t>
        </is>
      </c>
      <c r="J2879" t="inlineStr">
        <is>
          <t>Результат від операцій купівлі-продажу форвардних контрактів</t>
        </is>
      </c>
      <c r="K2879" t="inlineStr">
        <is>
          <t>А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29</t>
        </is>
      </c>
      <c r="B2880" t="inlineStr">
        <is>
          <t>АТ "БАНК АЛЬЯНС"</t>
        </is>
      </c>
      <c r="C2880" t="inlineStr">
        <is>
          <t>приватний</t>
        </is>
      </c>
      <c r="D2880" t="inlineStr">
        <is>
          <t>Доходи</t>
        </is>
      </c>
      <c r="E2880" t="inlineStr">
        <is>
          <t>(без привʼязки)</t>
        </is>
      </c>
      <c r="F2880" t="inlineStr">
        <is>
          <t>6</t>
        </is>
      </c>
      <c r="G2880" t="inlineStr">
        <is>
          <t>62</t>
        </is>
      </c>
      <c r="H2880" t="inlineStr">
        <is>
          <t>621</t>
        </is>
      </c>
      <c r="I2880" t="inlineStr">
        <is>
          <t>6216</t>
        </is>
      </c>
      <c r="J2880" t="inlineStr">
        <is>
          <t>Результат від операцій купівлі-продажу форвардних контрактів</t>
        </is>
      </c>
      <c r="K2880" t="inlineStr">
        <is>
          <t>П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29</t>
        </is>
      </c>
      <c r="B2881" t="inlineStr">
        <is>
          <t>АТ "БАНК АЛЬЯНС"</t>
        </is>
      </c>
      <c r="C2881" t="inlineStr">
        <is>
          <t>приватний</t>
        </is>
      </c>
      <c r="D2881" t="inlineStr">
        <is>
          <t>Доходи</t>
        </is>
      </c>
      <c r="E2881" t="inlineStr">
        <is>
          <t>(без привʼязки)</t>
        </is>
      </c>
      <c r="F2881" t="inlineStr">
        <is>
          <t>6</t>
        </is>
      </c>
      <c r="G2881" t="inlineStr">
        <is>
          <t>62</t>
        </is>
      </c>
      <c r="H2881" t="inlineStr">
        <is>
          <t>621</t>
        </is>
      </c>
      <c r="I2881" t="inlineStr">
        <is>
          <t>6218</t>
        </is>
      </c>
      <c r="J2881" t="inlineStr">
        <is>
          <t>Результат від операцій купівлі-продажу валютних своп-контрактів</t>
        </is>
      </c>
      <c r="K2881" t="inlineStr">
        <is>
          <t>А</t>
        </is>
      </c>
      <c r="L2881" t="n">
        <v>11729.1605</v>
      </c>
      <c r="M2881" t="n">
        <v>11729.1605</v>
      </c>
      <c r="N2881" t="n">
        <v>0</v>
      </c>
      <c r="O2881" t="n">
        <v>8572.1029</v>
      </c>
      <c r="P2881" t="n">
        <v>8572.1029</v>
      </c>
      <c r="Q2881" t="n">
        <v>0</v>
      </c>
      <c r="R2881" t="n">
        <v>-6243.8169</v>
      </c>
      <c r="S2881" t="n">
        <v>-6243.8169</v>
      </c>
      <c r="T2881" t="n">
        <v>0</v>
      </c>
    </row>
    <row r="2882">
      <c r="A2882" t="inlineStr">
        <is>
          <t>29</t>
        </is>
      </c>
      <c r="B2882" t="inlineStr">
        <is>
          <t>АТ "БАНК АЛЬЯНС"</t>
        </is>
      </c>
      <c r="C2882" t="inlineStr">
        <is>
          <t>приватний</t>
        </is>
      </c>
      <c r="D2882" t="inlineStr">
        <is>
          <t>Доходи</t>
        </is>
      </c>
      <c r="E2882" t="inlineStr">
        <is>
          <t>(без привʼязки)</t>
        </is>
      </c>
      <c r="F2882" t="inlineStr">
        <is>
          <t>6</t>
        </is>
      </c>
      <c r="G2882" t="inlineStr">
        <is>
          <t>62</t>
        </is>
      </c>
      <c r="H2882" t="inlineStr">
        <is>
          <t>621</t>
        </is>
      </c>
      <c r="I2882" t="inlineStr">
        <is>
          <t>6218</t>
        </is>
      </c>
      <c r="J2882" t="inlineStr">
        <is>
          <t>Результат від операцій купівлі-продажу валютних своп-контрактів</t>
        </is>
      </c>
      <c r="K2882" t="inlineStr">
        <is>
          <t>П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29</t>
        </is>
      </c>
      <c r="B2883" t="inlineStr">
        <is>
          <t>АТ "БАНК АЛЬЯНС"</t>
        </is>
      </c>
      <c r="C2883" t="inlineStr">
        <is>
          <t>приватний</t>
        </is>
      </c>
      <c r="D2883" t="inlineStr">
        <is>
          <t>Доходи</t>
        </is>
      </c>
      <c r="E2883" t="inlineStr">
        <is>
          <t>(без привʼязки)</t>
        </is>
      </c>
      <c r="F2883" t="inlineStr">
        <is>
          <t>6</t>
        </is>
      </c>
      <c r="G2883" t="inlineStr">
        <is>
          <t>62</t>
        </is>
      </c>
      <c r="H2883" t="inlineStr">
        <is>
          <t>622</t>
        </is>
      </c>
      <c r="I2883" t="inlineStr">
        <is>
          <t>6223</t>
        </is>
      </c>
      <c r="J2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2883" t="inlineStr">
        <is>
          <t>А</t>
        </is>
      </c>
      <c r="L2883" t="n">
        <v>0</v>
      </c>
      <c r="M2883" t="n">
        <v>0</v>
      </c>
      <c r="N2883" t="n">
        <v>0</v>
      </c>
      <c r="O2883" t="n">
        <v>5.07695</v>
      </c>
      <c r="P2883" t="n">
        <v>5.07695</v>
      </c>
      <c r="Q2883" t="n">
        <v>0</v>
      </c>
      <c r="R2883" t="n">
        <v>-8.1846</v>
      </c>
      <c r="S2883" t="n">
        <v>-8.1846</v>
      </c>
      <c r="T2883" t="n">
        <v>0</v>
      </c>
    </row>
    <row r="2884">
      <c r="A2884" t="inlineStr">
        <is>
          <t>29</t>
        </is>
      </c>
      <c r="B2884" t="inlineStr">
        <is>
          <t>АТ "БАНК АЛЬЯНС"</t>
        </is>
      </c>
      <c r="C2884" t="inlineStr">
        <is>
          <t>приватний</t>
        </is>
      </c>
      <c r="D2884" t="inlineStr">
        <is>
          <t>Доходи</t>
        </is>
      </c>
      <c r="E2884" t="inlineStr">
        <is>
          <t>(без привʼязки)</t>
        </is>
      </c>
      <c r="F2884" t="inlineStr">
        <is>
          <t>6</t>
        </is>
      </c>
      <c r="G2884" t="inlineStr">
        <is>
          <t>62</t>
        </is>
      </c>
      <c r="H2884" t="inlineStr">
        <is>
          <t>622</t>
        </is>
      </c>
      <c r="I2884" t="inlineStr">
        <is>
          <t>6223</t>
        </is>
      </c>
      <c r="J2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2884" t="inlineStr">
        <is>
          <t>П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29</t>
        </is>
      </c>
      <c r="B2885" t="inlineStr">
        <is>
          <t>АТ "БАНК АЛЬЯНС"</t>
        </is>
      </c>
      <c r="C2885" t="inlineStr">
        <is>
          <t>приватний</t>
        </is>
      </c>
      <c r="D2885" t="inlineStr">
        <is>
          <t>Доходи</t>
        </is>
      </c>
      <c r="E2885" t="inlineStr">
        <is>
          <t>(без привʼязки)</t>
        </is>
      </c>
      <c r="F2885" t="inlineStr">
        <is>
          <t>6</t>
        </is>
      </c>
      <c r="G2885" t="inlineStr">
        <is>
          <t>62</t>
        </is>
      </c>
      <c r="H2885" t="inlineStr">
        <is>
          <t>622</t>
        </is>
      </c>
      <c r="I2885" t="inlineStr">
        <is>
          <t>6224</t>
        </is>
      </c>
      <c r="J288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2885" t="inlineStr">
        <is>
          <t>А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29</t>
        </is>
      </c>
      <c r="B2886" t="inlineStr">
        <is>
          <t>АТ "БАНК АЛЬЯНС"</t>
        </is>
      </c>
      <c r="C2886" t="inlineStr">
        <is>
          <t>приватний</t>
        </is>
      </c>
      <c r="D2886" t="inlineStr">
        <is>
          <t>Доходи</t>
        </is>
      </c>
      <c r="E2886" t="inlineStr">
        <is>
          <t>(без привʼязки)</t>
        </is>
      </c>
      <c r="F2886" t="inlineStr">
        <is>
          <t>6</t>
        </is>
      </c>
      <c r="G2886" t="inlineStr">
        <is>
          <t>62</t>
        </is>
      </c>
      <c r="H2886" t="inlineStr">
        <is>
          <t>622</t>
        </is>
      </c>
      <c r="I2886" t="inlineStr">
        <is>
          <t>6224</t>
        </is>
      </c>
      <c r="J2886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2886" t="inlineStr">
        <is>
          <t>П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29</t>
        </is>
      </c>
      <c r="B2887" t="inlineStr">
        <is>
          <t>АТ "БАНК АЛЬЯНС"</t>
        </is>
      </c>
      <c r="C2887" t="inlineStr">
        <is>
          <t>приватний</t>
        </is>
      </c>
      <c r="D2887" t="inlineStr">
        <is>
          <t>Доходи</t>
        </is>
      </c>
      <c r="E2887" t="inlineStr">
        <is>
          <t>(без привʼязки)</t>
        </is>
      </c>
      <c r="F2887" t="inlineStr">
        <is>
          <t>6</t>
        </is>
      </c>
      <c r="G2887" t="inlineStr">
        <is>
          <t>62</t>
        </is>
      </c>
      <c r="H2887" t="inlineStr">
        <is>
          <t>622</t>
        </is>
      </c>
      <c r="I2887" t="inlineStr">
        <is>
          <t>6226</t>
        </is>
      </c>
      <c r="J288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2887" t="inlineStr">
        <is>
          <t>А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29</t>
        </is>
      </c>
      <c r="B2888" t="inlineStr">
        <is>
          <t>АТ "БАНК АЛЬЯНС"</t>
        </is>
      </c>
      <c r="C2888" t="inlineStr">
        <is>
          <t>приватний</t>
        </is>
      </c>
      <c r="D2888" t="inlineStr">
        <is>
          <t>Доходи</t>
        </is>
      </c>
      <c r="E2888" t="inlineStr">
        <is>
          <t>(без привʼязки)</t>
        </is>
      </c>
      <c r="F2888" t="inlineStr">
        <is>
          <t>6</t>
        </is>
      </c>
      <c r="G2888" t="inlineStr">
        <is>
          <t>62</t>
        </is>
      </c>
      <c r="H2888" t="inlineStr">
        <is>
          <t>622</t>
        </is>
      </c>
      <c r="I2888" t="inlineStr">
        <is>
          <t>6226</t>
        </is>
      </c>
      <c r="J2888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2888" t="inlineStr">
        <is>
          <t>П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29</t>
        </is>
      </c>
      <c r="B2889" t="inlineStr">
        <is>
          <t>АТ "БАНК АЛЬЯНС"</t>
        </is>
      </c>
      <c r="C2889" t="inlineStr">
        <is>
          <t>приватний</t>
        </is>
      </c>
      <c r="D2889" t="inlineStr">
        <is>
          <t>Доходи</t>
        </is>
      </c>
      <c r="E2889" t="inlineStr">
        <is>
          <t>(без привʼязки)</t>
        </is>
      </c>
      <c r="F2889" t="inlineStr">
        <is>
          <t>6</t>
        </is>
      </c>
      <c r="G2889" t="inlineStr">
        <is>
          <t>63</t>
        </is>
      </c>
      <c r="H2889" t="inlineStr">
        <is>
          <t>630</t>
        </is>
      </c>
      <c r="I2889" t="inlineStr">
        <is>
          <t>6300</t>
        </is>
      </c>
      <c r="J2889" t="inlineStr">
        <is>
          <t>Дохід у вигляді дивідендів за акціями, що обліковуються за справедливою вартістю через прибутки/збитки</t>
        </is>
      </c>
      <c r="K2889" t="inlineStr">
        <is>
          <t>П</t>
        </is>
      </c>
      <c r="L2889" t="n">
        <v>0</v>
      </c>
      <c r="M2889" t="n">
        <v>0</v>
      </c>
      <c r="N2889" t="n">
        <v>0</v>
      </c>
      <c r="O2889" t="n">
        <v>0.19577</v>
      </c>
      <c r="P2889" t="n">
        <v>0.19577</v>
      </c>
      <c r="Q2889" t="n">
        <v>0</v>
      </c>
      <c r="R2889" t="n">
        <v>0.19577</v>
      </c>
      <c r="S2889" t="n">
        <v>0.19577</v>
      </c>
      <c r="T2889" t="n">
        <v>0</v>
      </c>
    </row>
    <row r="2890">
      <c r="A2890" t="inlineStr">
        <is>
          <t>29</t>
        </is>
      </c>
      <c r="B2890" t="inlineStr">
        <is>
          <t>АТ "БАНК АЛЬЯНС"</t>
        </is>
      </c>
      <c r="C2890" t="inlineStr">
        <is>
          <t>приватний</t>
        </is>
      </c>
      <c r="D2890" t="inlineStr">
        <is>
          <t>Доходи</t>
        </is>
      </c>
      <c r="E2890" t="inlineStr">
        <is>
          <t>(без привʼязки)</t>
        </is>
      </c>
      <c r="F2890" t="inlineStr">
        <is>
          <t>6</t>
        </is>
      </c>
      <c r="G2890" t="inlineStr">
        <is>
          <t>63</t>
        </is>
      </c>
      <c r="H2890" t="inlineStr">
        <is>
          <t>630</t>
        </is>
      </c>
      <c r="I2890" t="inlineStr">
        <is>
          <t>6301</t>
        </is>
      </c>
      <c r="J2890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K2890" t="inlineStr">
        <is>
          <t>П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29</t>
        </is>
      </c>
      <c r="B2891" t="inlineStr">
        <is>
          <t>АТ "БАНК АЛЬЯНС"</t>
        </is>
      </c>
      <c r="C2891" t="inlineStr">
        <is>
          <t>приватний</t>
        </is>
      </c>
      <c r="D2891" t="inlineStr">
        <is>
          <t>Доходи</t>
        </is>
      </c>
      <c r="E2891" t="inlineStr">
        <is>
          <t>(без привʼязки)</t>
        </is>
      </c>
      <c r="F2891" t="inlineStr">
        <is>
          <t>6</t>
        </is>
      </c>
      <c r="G2891" t="inlineStr">
        <is>
          <t>63</t>
        </is>
      </c>
      <c r="H2891" t="inlineStr">
        <is>
          <t>632</t>
        </is>
      </c>
      <c r="I2891" t="inlineStr">
        <is>
          <t>6320</t>
        </is>
      </c>
      <c r="J2891" t="inlineStr">
        <is>
          <t>Дохід від модифікації фінансових активів</t>
        </is>
      </c>
      <c r="K2891" t="inlineStr">
        <is>
          <t>П</t>
        </is>
      </c>
      <c r="L2891" t="n">
        <v>0</v>
      </c>
      <c r="M2891" t="n">
        <v>0</v>
      </c>
      <c r="N2891" t="n">
        <v>0</v>
      </c>
      <c r="O2891" t="n">
        <v>0.01149</v>
      </c>
      <c r="P2891" t="n">
        <v>0.01149</v>
      </c>
      <c r="Q2891" t="n">
        <v>0</v>
      </c>
      <c r="R2891" t="n">
        <v>0.02327</v>
      </c>
      <c r="S2891" t="n">
        <v>0.02327</v>
      </c>
      <c r="T2891" t="n">
        <v>0</v>
      </c>
    </row>
    <row r="2892">
      <c r="A2892" t="inlineStr">
        <is>
          <t>29</t>
        </is>
      </c>
      <c r="B2892" t="inlineStr">
        <is>
          <t>АТ "БАНК АЛЬЯНС"</t>
        </is>
      </c>
      <c r="C2892" t="inlineStr">
        <is>
          <t>приватний</t>
        </is>
      </c>
      <c r="D2892" t="inlineStr">
        <is>
          <t>Доходи</t>
        </is>
      </c>
      <c r="E2892" t="inlineStr">
        <is>
          <t>(без привʼязки)</t>
        </is>
      </c>
      <c r="F2892" t="inlineStr">
        <is>
          <t>6</t>
        </is>
      </c>
      <c r="G2892" t="inlineStr">
        <is>
          <t>63</t>
        </is>
      </c>
      <c r="H2892" t="inlineStr">
        <is>
          <t>633</t>
        </is>
      </c>
      <c r="I2892" t="inlineStr">
        <is>
          <t>6330</t>
        </is>
      </c>
      <c r="J2892" t="inlineStr">
        <is>
          <t>Дохід від модифікації фінансових зобов'язань</t>
        </is>
      </c>
      <c r="K2892" t="inlineStr">
        <is>
          <t>П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29</t>
        </is>
      </c>
      <c r="B2893" t="inlineStr">
        <is>
          <t>АТ "БАНК АЛЬЯНС"</t>
        </is>
      </c>
      <c r="C2893" t="inlineStr">
        <is>
          <t>приватний</t>
        </is>
      </c>
      <c r="D2893" t="inlineStr">
        <is>
          <t>Доходи</t>
        </is>
      </c>
      <c r="E2893" t="inlineStr">
        <is>
          <t>(без привʼязки)</t>
        </is>
      </c>
      <c r="F2893" t="inlineStr">
        <is>
          <t>6</t>
        </is>
      </c>
      <c r="G2893" t="inlineStr">
        <is>
          <t>63</t>
        </is>
      </c>
      <c r="H2893" t="inlineStr">
        <is>
          <t>634</t>
        </is>
      </c>
      <c r="I2893" t="inlineStr">
        <is>
          <t>6340</t>
        </is>
      </c>
      <c r="J2893" t="inlineStr">
        <is>
          <t>Дохід від припинення визнання фінансових активів</t>
        </is>
      </c>
      <c r="K2893" t="inlineStr">
        <is>
          <t>П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29</t>
        </is>
      </c>
      <c r="B2894" t="inlineStr">
        <is>
          <t>АТ "БАНК АЛЬЯНС"</t>
        </is>
      </c>
      <c r="C2894" t="inlineStr">
        <is>
          <t>приватний</t>
        </is>
      </c>
      <c r="D2894" t="inlineStr">
        <is>
          <t>Доходи</t>
        </is>
      </c>
      <c r="E2894" t="inlineStr">
        <is>
          <t>(без привʼязки)</t>
        </is>
      </c>
      <c r="F2894" t="inlineStr">
        <is>
          <t>6</t>
        </is>
      </c>
      <c r="G2894" t="inlineStr">
        <is>
          <t>63</t>
        </is>
      </c>
      <c r="H2894" t="inlineStr">
        <is>
          <t>635</t>
        </is>
      </c>
      <c r="I2894" t="inlineStr">
        <is>
          <t>6350</t>
        </is>
      </c>
      <c r="J2894" t="inlineStr">
        <is>
          <t>Дохід від припинення визнання фінансових зобов'язань</t>
        </is>
      </c>
      <c r="K2894" t="inlineStr">
        <is>
          <t>П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29</t>
        </is>
      </c>
      <c r="B2895" t="inlineStr">
        <is>
          <t>АТ "БАНК АЛЬЯНС"</t>
        </is>
      </c>
      <c r="C2895" t="inlineStr">
        <is>
          <t>приватний</t>
        </is>
      </c>
      <c r="D2895" t="inlineStr">
        <is>
          <t>Доходи</t>
        </is>
      </c>
      <c r="E2895" t="inlineStr">
        <is>
          <t>(без привʼязки)</t>
        </is>
      </c>
      <c r="F2895" t="inlineStr">
        <is>
          <t>6</t>
        </is>
      </c>
      <c r="G2895" t="inlineStr">
        <is>
          <t>63</t>
        </is>
      </c>
      <c r="H2895" t="inlineStr">
        <is>
          <t>636</t>
        </is>
      </c>
      <c r="I2895" t="inlineStr">
        <is>
          <t>6360</t>
        </is>
      </c>
      <c r="J2895" t="inlineStr">
        <is>
          <t>Дохід від модифікації лізингу (оренди)</t>
        </is>
      </c>
      <c r="K2895" t="inlineStr">
        <is>
          <t>П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29</t>
        </is>
      </c>
      <c r="B2896" t="inlineStr">
        <is>
          <t>АТ "БАНК АЛЬЯНС"</t>
        </is>
      </c>
      <c r="C2896" t="inlineStr">
        <is>
          <t>приватний</t>
        </is>
      </c>
      <c r="D2896" t="inlineStr">
        <is>
          <t>Доходи</t>
        </is>
      </c>
      <c r="E2896" t="inlineStr">
        <is>
          <t>(без привʼязки)</t>
        </is>
      </c>
      <c r="F2896" t="inlineStr">
        <is>
          <t>6</t>
        </is>
      </c>
      <c r="G2896" t="inlineStr">
        <is>
          <t>63</t>
        </is>
      </c>
      <c r="H2896" t="inlineStr">
        <is>
          <t>639</t>
        </is>
      </c>
      <c r="I2896" t="inlineStr">
        <is>
          <t>6390</t>
        </is>
      </c>
      <c r="J2896" t="inlineStr">
        <is>
          <t>Дохід під час первісного визнання фінансових активів за вартістю, вищою/нижчою, ніж справедлива</t>
        </is>
      </c>
      <c r="K2896" t="inlineStr">
        <is>
          <t>П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29</t>
        </is>
      </c>
      <c r="B2897" t="inlineStr">
        <is>
          <t>АТ "БАНК АЛЬЯНС"</t>
        </is>
      </c>
      <c r="C2897" t="inlineStr">
        <is>
          <t>приватний</t>
        </is>
      </c>
      <c r="D2897" t="inlineStr">
        <is>
          <t>Доходи</t>
        </is>
      </c>
      <c r="E2897" t="inlineStr">
        <is>
          <t>(без привʼязки)</t>
        </is>
      </c>
      <c r="F2897" t="inlineStr">
        <is>
          <t>6</t>
        </is>
      </c>
      <c r="G2897" t="inlineStr">
        <is>
          <t>63</t>
        </is>
      </c>
      <c r="H2897" t="inlineStr">
        <is>
          <t>639</t>
        </is>
      </c>
      <c r="I2897" t="inlineStr">
        <is>
          <t>6393</t>
        </is>
      </c>
      <c r="J289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2897" t="inlineStr">
        <is>
          <t>А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29</t>
        </is>
      </c>
      <c r="B2898" t="inlineStr">
        <is>
          <t>АТ "БАНК АЛЬЯНС"</t>
        </is>
      </c>
      <c r="C2898" t="inlineStr">
        <is>
          <t>приватний</t>
        </is>
      </c>
      <c r="D2898" t="inlineStr">
        <is>
          <t>Доходи</t>
        </is>
      </c>
      <c r="E2898" t="inlineStr">
        <is>
          <t>(без привʼязки)</t>
        </is>
      </c>
      <c r="F2898" t="inlineStr">
        <is>
          <t>6</t>
        </is>
      </c>
      <c r="G2898" t="inlineStr">
        <is>
          <t>63</t>
        </is>
      </c>
      <c r="H2898" t="inlineStr">
        <is>
          <t>639</t>
        </is>
      </c>
      <c r="I2898" t="inlineStr">
        <is>
          <t>6393</t>
        </is>
      </c>
      <c r="J2898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2898" t="inlineStr">
        <is>
          <t>П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29</t>
        </is>
      </c>
      <c r="B2899" t="inlineStr">
        <is>
          <t>АТ "БАНК АЛЬЯНС"</t>
        </is>
      </c>
      <c r="C2899" t="inlineStr">
        <is>
          <t>приватний</t>
        </is>
      </c>
      <c r="D2899" t="inlineStr">
        <is>
          <t>Доходи</t>
        </is>
      </c>
      <c r="E2899" t="inlineStr">
        <is>
          <t>(без привʼязки)</t>
        </is>
      </c>
      <c r="F2899" t="inlineStr">
        <is>
          <t>6</t>
        </is>
      </c>
      <c r="G2899" t="inlineStr">
        <is>
          <t>63</t>
        </is>
      </c>
      <c r="H2899" t="inlineStr">
        <is>
          <t>639</t>
        </is>
      </c>
      <c r="I2899" t="inlineStr">
        <is>
          <t>6394</t>
        </is>
      </c>
      <c r="J2899" t="inlineStr">
        <is>
          <t>Дохід від переоцінки об'єктів інвестиційної нерухомості</t>
        </is>
      </c>
      <c r="K2899" t="inlineStr">
        <is>
          <t>П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29</t>
        </is>
      </c>
      <c r="B2900" t="inlineStr">
        <is>
          <t>АТ "БАНК АЛЬЯНС"</t>
        </is>
      </c>
      <c r="C2900" t="inlineStr">
        <is>
          <t>приватний</t>
        </is>
      </c>
      <c r="D2900" t="inlineStr">
        <is>
          <t>Доходи</t>
        </is>
      </c>
      <c r="E2900" t="inlineStr">
        <is>
          <t>(без привʼязки)</t>
        </is>
      </c>
      <c r="F2900" t="inlineStr">
        <is>
          <t>6</t>
        </is>
      </c>
      <c r="G2900" t="inlineStr">
        <is>
          <t>63</t>
        </is>
      </c>
      <c r="H2900" t="inlineStr">
        <is>
          <t>639</t>
        </is>
      </c>
      <c r="I2900" t="inlineStr">
        <is>
          <t>6395</t>
        </is>
      </c>
      <c r="J2900" t="inlineStr">
        <is>
          <t>Дохід від лізингу (оренди)</t>
        </is>
      </c>
      <c r="K2900" t="inlineStr">
        <is>
          <t>П</t>
        </is>
      </c>
      <c r="L2900" t="n">
        <v>0</v>
      </c>
      <c r="M2900" t="n">
        <v>0</v>
      </c>
      <c r="N2900" t="n">
        <v>0</v>
      </c>
      <c r="O2900" t="n">
        <v>32.52888</v>
      </c>
      <c r="P2900" t="n">
        <v>32.52888</v>
      </c>
      <c r="Q2900" t="n">
        <v>0</v>
      </c>
      <c r="R2900" t="n">
        <v>64.59107</v>
      </c>
      <c r="S2900" t="n">
        <v>64.59107</v>
      </c>
      <c r="T2900" t="n">
        <v>0</v>
      </c>
    </row>
    <row r="2901">
      <c r="A2901" t="inlineStr">
        <is>
          <t>29</t>
        </is>
      </c>
      <c r="B2901" t="inlineStr">
        <is>
          <t>АТ "БАНК АЛЬЯНС"</t>
        </is>
      </c>
      <c r="C2901" t="inlineStr">
        <is>
          <t>приватний</t>
        </is>
      </c>
      <c r="D2901" t="inlineStr">
        <is>
          <t>Доходи</t>
        </is>
      </c>
      <c r="E2901" t="inlineStr">
        <is>
          <t>(без привʼязки)</t>
        </is>
      </c>
      <c r="F2901" t="inlineStr">
        <is>
          <t>6</t>
        </is>
      </c>
      <c r="G2901" t="inlineStr">
        <is>
          <t>63</t>
        </is>
      </c>
      <c r="H2901" t="inlineStr">
        <is>
          <t>639</t>
        </is>
      </c>
      <c r="I2901" t="inlineStr">
        <is>
          <t>6396</t>
        </is>
      </c>
      <c r="J2901" t="inlineStr">
        <is>
          <t xml:space="preserve">Дохід від наданих консультаційних послуг фінансового характеру </t>
        </is>
      </c>
      <c r="K2901" t="inlineStr">
        <is>
          <t>П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29</t>
        </is>
      </c>
      <c r="B2902" t="inlineStr">
        <is>
          <t>АТ "БАНК АЛЬЯНС"</t>
        </is>
      </c>
      <c r="C2902" t="inlineStr">
        <is>
          <t>приватний</t>
        </is>
      </c>
      <c r="D2902" t="inlineStr">
        <is>
          <t>Доходи</t>
        </is>
      </c>
      <c r="E2902" t="inlineStr">
        <is>
          <t>(без привʼязки)</t>
        </is>
      </c>
      <c r="F2902" t="inlineStr">
        <is>
          <t>6</t>
        </is>
      </c>
      <c r="G2902" t="inlineStr">
        <is>
          <t>63</t>
        </is>
      </c>
      <c r="H2902" t="inlineStr">
        <is>
          <t>639</t>
        </is>
      </c>
      <c r="I2902" t="inlineStr">
        <is>
          <t>6397</t>
        </is>
      </c>
      <c r="J2902" t="inlineStr">
        <is>
          <t>Штрафи, пені, що отримані банком</t>
        </is>
      </c>
      <c r="K2902" t="inlineStr">
        <is>
          <t>П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29.75976</v>
      </c>
      <c r="S2902" t="n">
        <v>29.75976</v>
      </c>
      <c r="T2902" t="n">
        <v>0</v>
      </c>
    </row>
    <row r="2903">
      <c r="A2903" t="inlineStr">
        <is>
          <t>29</t>
        </is>
      </c>
      <c r="B2903" t="inlineStr">
        <is>
          <t>АТ "БАНК АЛЬЯНС"</t>
        </is>
      </c>
      <c r="C2903" t="inlineStr">
        <is>
          <t>приватний</t>
        </is>
      </c>
      <c r="D2903" t="inlineStr">
        <is>
          <t>Доходи</t>
        </is>
      </c>
      <c r="E2903" t="inlineStr">
        <is>
          <t>(без привʼязки)</t>
        </is>
      </c>
      <c r="F2903" t="inlineStr">
        <is>
          <t>6</t>
        </is>
      </c>
      <c r="G2903" t="inlineStr">
        <is>
          <t>63</t>
        </is>
      </c>
      <c r="H2903" t="inlineStr">
        <is>
          <t>639</t>
        </is>
      </c>
      <c r="I2903" t="inlineStr">
        <is>
          <t>6398</t>
        </is>
      </c>
      <c r="J2903" t="inlineStr">
        <is>
          <t>Дохід під час первісного визнання фінансових зобов'язань за вартістю, вищою/нижчою, ніж справедлива</t>
        </is>
      </c>
      <c r="K2903" t="inlineStr">
        <is>
          <t>П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29</t>
        </is>
      </c>
      <c r="B2904" t="inlineStr">
        <is>
          <t>АТ "БАНК АЛЬЯНС"</t>
        </is>
      </c>
      <c r="C2904" t="inlineStr">
        <is>
          <t>приватний</t>
        </is>
      </c>
      <c r="D2904" t="inlineStr">
        <is>
          <t>Доходи</t>
        </is>
      </c>
      <c r="E2904" t="inlineStr">
        <is>
          <t>(без привʼязки)</t>
        </is>
      </c>
      <c r="F2904" t="inlineStr">
        <is>
          <t>6</t>
        </is>
      </c>
      <c r="G2904" t="inlineStr">
        <is>
          <t>63</t>
        </is>
      </c>
      <c r="H2904" t="inlineStr">
        <is>
          <t>639</t>
        </is>
      </c>
      <c r="I2904" t="inlineStr">
        <is>
          <t>6399</t>
        </is>
      </c>
      <c r="J2904" t="inlineStr">
        <is>
          <t>Інші операційні доходи</t>
        </is>
      </c>
      <c r="K2904" t="inlineStr">
        <is>
          <t>П</t>
        </is>
      </c>
      <c r="L2904" t="n">
        <v>0</v>
      </c>
      <c r="M2904" t="n">
        <v>0</v>
      </c>
      <c r="N2904" t="n">
        <v>0</v>
      </c>
      <c r="O2904" t="n">
        <v>453.77922</v>
      </c>
      <c r="P2904" t="n">
        <v>453.77922</v>
      </c>
      <c r="Q2904" t="n">
        <v>0</v>
      </c>
      <c r="R2904" t="n">
        <v>6488.01063</v>
      </c>
      <c r="S2904" t="n">
        <v>6488.01063</v>
      </c>
      <c r="T2904" t="n">
        <v>0</v>
      </c>
    </row>
    <row r="2905">
      <c r="A2905" t="inlineStr">
        <is>
          <t>29</t>
        </is>
      </c>
      <c r="B2905" t="inlineStr">
        <is>
          <t>АТ "БАНК АЛЬЯНС"</t>
        </is>
      </c>
      <c r="C2905" t="inlineStr">
        <is>
          <t>приватний</t>
        </is>
      </c>
      <c r="D2905" t="inlineStr">
        <is>
          <t>Доходи</t>
        </is>
      </c>
      <c r="E2905" t="inlineStr">
        <is>
          <t>(без привʼязки)</t>
        </is>
      </c>
      <c r="F2905" t="inlineStr">
        <is>
          <t>6</t>
        </is>
      </c>
      <c r="G2905" t="inlineStr">
        <is>
          <t>64</t>
        </is>
      </c>
      <c r="H2905" t="inlineStr">
        <is>
          <t>649</t>
        </is>
      </c>
      <c r="I2905" t="inlineStr">
        <is>
          <t>6490</t>
        </is>
      </c>
      <c r="J2905" t="inlineStr">
        <is>
          <t>Позитивний результат від продажу нематеріальних активів та основних засобів</t>
        </is>
      </c>
      <c r="K2905" t="inlineStr">
        <is>
          <t>П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29</t>
        </is>
      </c>
      <c r="B2906" t="inlineStr">
        <is>
          <t>АТ "БАНК АЛЬЯНС"</t>
        </is>
      </c>
      <c r="C2906" t="inlineStr">
        <is>
          <t>приватний</t>
        </is>
      </c>
      <c r="D2906" t="inlineStr">
        <is>
          <t>Доходи</t>
        </is>
      </c>
      <c r="E2906" t="inlineStr">
        <is>
          <t>(без привʼязки)</t>
        </is>
      </c>
      <c r="F2906" t="inlineStr">
        <is>
          <t>6</t>
        </is>
      </c>
      <c r="G2906" t="inlineStr">
        <is>
          <t>64</t>
        </is>
      </c>
      <c r="H2906" t="inlineStr">
        <is>
          <t>649</t>
        </is>
      </c>
      <c r="I2906" t="inlineStr">
        <is>
          <t>6499</t>
        </is>
      </c>
      <c r="J2906" t="inlineStr">
        <is>
          <t>Інші доходи</t>
        </is>
      </c>
      <c r="K2906" t="inlineStr">
        <is>
          <t>П</t>
        </is>
      </c>
      <c r="L2906" t="n">
        <v>0</v>
      </c>
      <c r="M2906" t="n">
        <v>0</v>
      </c>
      <c r="N2906" t="n">
        <v>0</v>
      </c>
      <c r="O2906" t="n">
        <v>1380.22784</v>
      </c>
      <c r="P2906" t="n">
        <v>1380.22784</v>
      </c>
      <c r="Q2906" t="n">
        <v>0</v>
      </c>
      <c r="R2906" t="n">
        <v>2621.73016</v>
      </c>
      <c r="S2906" t="n">
        <v>2621.73016</v>
      </c>
      <c r="T2906" t="n">
        <v>0</v>
      </c>
    </row>
    <row r="2907">
      <c r="A2907" t="inlineStr">
        <is>
          <t>29</t>
        </is>
      </c>
      <c r="B2907" t="inlineStr">
        <is>
          <t>АТ "БАНК АЛЬЯНС"</t>
        </is>
      </c>
      <c r="C2907" t="inlineStr">
        <is>
          <t>приватний</t>
        </is>
      </c>
      <c r="D2907" t="inlineStr">
        <is>
          <t>Доходи</t>
        </is>
      </c>
      <c r="E2907" t="inlineStr">
        <is>
          <t>(без привʼязки)</t>
        </is>
      </c>
      <c r="F2907" t="inlineStr">
        <is>
          <t>6</t>
        </is>
      </c>
      <c r="G2907" t="inlineStr">
        <is>
          <t>65</t>
        </is>
      </c>
      <c r="H2907" t="inlineStr">
        <is>
          <t>650</t>
        </is>
      </c>
      <c r="I2907" t="inlineStr">
        <is>
          <t>6500</t>
        </is>
      </c>
      <c r="J2907" t="inlineStr">
        <is>
          <t>Комісійні доходи від розрахунково-касового обслуговування банків</t>
        </is>
      </c>
      <c r="K2907" t="inlineStr">
        <is>
          <t>П</t>
        </is>
      </c>
      <c r="L2907" t="n">
        <v>0.00443</v>
      </c>
      <c r="M2907" t="n">
        <v>0.00443</v>
      </c>
      <c r="N2907" t="n">
        <v>0</v>
      </c>
      <c r="O2907" t="n">
        <v>8456.800590000001</v>
      </c>
      <c r="P2907" t="n">
        <v>8456.800590000001</v>
      </c>
      <c r="Q2907" t="n">
        <v>0</v>
      </c>
      <c r="R2907" t="n">
        <v>16243.29125</v>
      </c>
      <c r="S2907" t="n">
        <v>16243.29125</v>
      </c>
      <c r="T2907" t="n">
        <v>0</v>
      </c>
    </row>
    <row r="2908">
      <c r="A2908" t="inlineStr">
        <is>
          <t>29</t>
        </is>
      </c>
      <c r="B2908" t="inlineStr">
        <is>
          <t>АТ "БАНК АЛЬЯНС"</t>
        </is>
      </c>
      <c r="C2908" t="inlineStr">
        <is>
          <t>приватний</t>
        </is>
      </c>
      <c r="D2908" t="inlineStr">
        <is>
          <t>Доходи</t>
        </is>
      </c>
      <c r="E2908" t="inlineStr">
        <is>
          <t>(без привʼязки)</t>
        </is>
      </c>
      <c r="F2908" t="inlineStr">
        <is>
          <t>6</t>
        </is>
      </c>
      <c r="G2908" t="inlineStr">
        <is>
          <t>65</t>
        </is>
      </c>
      <c r="H2908" t="inlineStr">
        <is>
          <t>650</t>
        </is>
      </c>
      <c r="I2908" t="inlineStr">
        <is>
          <t>6503</t>
        </is>
      </c>
      <c r="J2908" t="inlineStr">
        <is>
          <t>Комісійні доходи за операціями з цінними паперами для банків</t>
        </is>
      </c>
      <c r="K2908" t="inlineStr">
        <is>
          <t>П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29</t>
        </is>
      </c>
      <c r="B2909" t="inlineStr">
        <is>
          <t>АТ "БАНК АЛЬЯНС"</t>
        </is>
      </c>
      <c r="C2909" t="inlineStr">
        <is>
          <t>приватний</t>
        </is>
      </c>
      <c r="D2909" t="inlineStr">
        <is>
          <t>Доходи</t>
        </is>
      </c>
      <c r="E2909" t="inlineStr">
        <is>
          <t>(без привʼязки)</t>
        </is>
      </c>
      <c r="F2909" t="inlineStr">
        <is>
          <t>6</t>
        </is>
      </c>
      <c r="G2909" t="inlineStr">
        <is>
          <t>65</t>
        </is>
      </c>
      <c r="H2909" t="inlineStr">
        <is>
          <t>650</t>
        </is>
      </c>
      <c r="I2909" t="inlineStr">
        <is>
          <t>6504</t>
        </is>
      </c>
      <c r="J2909" t="inlineStr">
        <is>
          <t>Комісійні доходи за операціями на валютному ринку та ринку банківських металів для банків</t>
        </is>
      </c>
      <c r="K2909" t="inlineStr">
        <is>
          <t>П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29</t>
        </is>
      </c>
      <c r="B2910" t="inlineStr">
        <is>
          <t>АТ "БАНК АЛЬЯНС"</t>
        </is>
      </c>
      <c r="C2910" t="inlineStr">
        <is>
          <t>приватний</t>
        </is>
      </c>
      <c r="D2910" t="inlineStr">
        <is>
          <t>Доходи</t>
        </is>
      </c>
      <c r="E2910" t="inlineStr">
        <is>
          <t>(без привʼязки)</t>
        </is>
      </c>
      <c r="F2910" t="inlineStr">
        <is>
          <t>6</t>
        </is>
      </c>
      <c r="G2910" t="inlineStr">
        <is>
          <t>65</t>
        </is>
      </c>
      <c r="H2910" t="inlineStr">
        <is>
          <t>650</t>
        </is>
      </c>
      <c r="I2910" t="inlineStr">
        <is>
          <t>6508</t>
        </is>
      </c>
      <c r="J2910" t="inlineStr">
        <is>
          <t>Комісійні доходи за позабалансовими операціями з банками</t>
        </is>
      </c>
      <c r="K2910" t="inlineStr">
        <is>
          <t>П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29</t>
        </is>
      </c>
      <c r="B2911" t="inlineStr">
        <is>
          <t>АТ "БАНК АЛЬЯНС"</t>
        </is>
      </c>
      <c r="C2911" t="inlineStr">
        <is>
          <t>приватний</t>
        </is>
      </c>
      <c r="D2911" t="inlineStr">
        <is>
          <t>Доходи</t>
        </is>
      </c>
      <c r="E2911" t="inlineStr">
        <is>
          <t>(без привʼязки)</t>
        </is>
      </c>
      <c r="F2911" t="inlineStr">
        <is>
          <t>6</t>
        </is>
      </c>
      <c r="G2911" t="inlineStr">
        <is>
          <t>65</t>
        </is>
      </c>
      <c r="H2911" t="inlineStr">
        <is>
          <t>650</t>
        </is>
      </c>
      <c r="I2911" t="inlineStr">
        <is>
          <t>6509</t>
        </is>
      </c>
      <c r="J2911" t="inlineStr">
        <is>
          <t>Інші комісійні доходи за операціями з банками</t>
        </is>
      </c>
      <c r="K2911" t="inlineStr">
        <is>
          <t>П</t>
        </is>
      </c>
      <c r="L2911" t="n">
        <v>0</v>
      </c>
      <c r="M2911" t="n">
        <v>0</v>
      </c>
      <c r="N2911" t="n">
        <v>0</v>
      </c>
      <c r="O2911" t="n">
        <v>5.8102</v>
      </c>
      <c r="P2911" t="n">
        <v>5.8102</v>
      </c>
      <c r="Q2911" t="n">
        <v>0</v>
      </c>
      <c r="R2911" t="n">
        <v>7.3102</v>
      </c>
      <c r="S2911" t="n">
        <v>7.3102</v>
      </c>
      <c r="T2911" t="n">
        <v>0</v>
      </c>
    </row>
    <row r="2912">
      <c r="A2912" t="inlineStr">
        <is>
          <t>29</t>
        </is>
      </c>
      <c r="B2912" t="inlineStr">
        <is>
          <t>АТ "БАНК АЛЬЯНС"</t>
        </is>
      </c>
      <c r="C2912" t="inlineStr">
        <is>
          <t>приватний</t>
        </is>
      </c>
      <c r="D2912" t="inlineStr">
        <is>
          <t>Доходи</t>
        </is>
      </c>
      <c r="E2912" t="inlineStr">
        <is>
          <t>(без привʼязки)</t>
        </is>
      </c>
      <c r="F2912" t="inlineStr">
        <is>
          <t>6</t>
        </is>
      </c>
      <c r="G2912" t="inlineStr">
        <is>
          <t>65</t>
        </is>
      </c>
      <c r="H2912" t="inlineStr">
        <is>
          <t>651</t>
        </is>
      </c>
      <c r="I2912" t="inlineStr">
        <is>
          <t>6510</t>
        </is>
      </c>
      <c r="J2912" t="inlineStr">
        <is>
          <t>Комісійні доходи від розрахунково-касового обслуговування клієнтів</t>
        </is>
      </c>
      <c r="K2912" t="inlineStr">
        <is>
          <t>П</t>
        </is>
      </c>
      <c r="L2912" t="n">
        <v>91.16624</v>
      </c>
      <c r="M2912" t="n">
        <v>91.16624</v>
      </c>
      <c r="N2912" t="n">
        <v>0</v>
      </c>
      <c r="O2912" t="n">
        <v>111034.88499</v>
      </c>
      <c r="P2912" t="n">
        <v>111034.88499</v>
      </c>
      <c r="Q2912" t="n">
        <v>0</v>
      </c>
      <c r="R2912" t="n">
        <v>237809.29398</v>
      </c>
      <c r="S2912" t="n">
        <v>237809.29398</v>
      </c>
      <c r="T2912" t="n">
        <v>0</v>
      </c>
    </row>
    <row r="2913">
      <c r="A2913" t="inlineStr">
        <is>
          <t>29</t>
        </is>
      </c>
      <c r="B2913" t="inlineStr">
        <is>
          <t>АТ "БАНК АЛЬЯНС"</t>
        </is>
      </c>
      <c r="C2913" t="inlineStr">
        <is>
          <t>приватний</t>
        </is>
      </c>
      <c r="D2913" t="inlineStr">
        <is>
          <t>Доходи</t>
        </is>
      </c>
      <c r="E2913" t="inlineStr">
        <is>
          <t>(без привʼязки)</t>
        </is>
      </c>
      <c r="F2913" t="inlineStr">
        <is>
          <t>6</t>
        </is>
      </c>
      <c r="G2913" t="inlineStr">
        <is>
          <t>65</t>
        </is>
      </c>
      <c r="H2913" t="inlineStr">
        <is>
          <t>651</t>
        </is>
      </c>
      <c r="I2913" t="inlineStr">
        <is>
          <t>6511</t>
        </is>
      </c>
      <c r="J2913" t="inlineStr">
        <is>
          <t>Комісійні доходи від кредитного обслуговування клієнтів</t>
        </is>
      </c>
      <c r="K2913" t="inlineStr">
        <is>
          <t>П</t>
        </is>
      </c>
      <c r="L2913" t="n">
        <v>0</v>
      </c>
      <c r="M2913" t="n">
        <v>0</v>
      </c>
      <c r="N2913" t="n">
        <v>0</v>
      </c>
      <c r="O2913" t="n">
        <v>2335.1436</v>
      </c>
      <c r="P2913" t="n">
        <v>2335.1436</v>
      </c>
      <c r="Q2913" t="n">
        <v>0</v>
      </c>
      <c r="R2913" t="n">
        <v>4792.38964</v>
      </c>
      <c r="S2913" t="n">
        <v>4792.38964</v>
      </c>
      <c r="T2913" t="n">
        <v>0</v>
      </c>
    </row>
    <row r="2914">
      <c r="A2914" t="inlineStr">
        <is>
          <t>29</t>
        </is>
      </c>
      <c r="B2914" t="inlineStr">
        <is>
          <t>АТ "БАНК АЛЬЯНС"</t>
        </is>
      </c>
      <c r="C2914" t="inlineStr">
        <is>
          <t>приватний</t>
        </is>
      </c>
      <c r="D2914" t="inlineStr">
        <is>
          <t>Доходи</t>
        </is>
      </c>
      <c r="E2914" t="inlineStr">
        <is>
          <t>(без привʼязки)</t>
        </is>
      </c>
      <c r="F2914" t="inlineStr">
        <is>
          <t>6</t>
        </is>
      </c>
      <c r="G2914" t="inlineStr">
        <is>
          <t>65</t>
        </is>
      </c>
      <c r="H2914" t="inlineStr">
        <is>
          <t>651</t>
        </is>
      </c>
      <c r="I2914" t="inlineStr">
        <is>
          <t>6513</t>
        </is>
      </c>
      <c r="J2914" t="inlineStr">
        <is>
          <t>Комісійні доходи за операціями з цінними паперами для клієнтів</t>
        </is>
      </c>
      <c r="K2914" t="inlineStr">
        <is>
          <t>П</t>
        </is>
      </c>
      <c r="L2914" t="n">
        <v>0</v>
      </c>
      <c r="M2914" t="n">
        <v>0</v>
      </c>
      <c r="N2914" t="n">
        <v>0</v>
      </c>
      <c r="O2914" t="n">
        <v>14.64029</v>
      </c>
      <c r="P2914" t="n">
        <v>14.64029</v>
      </c>
      <c r="Q2914" t="n">
        <v>0</v>
      </c>
      <c r="R2914" t="n">
        <v>27.41113</v>
      </c>
      <c r="S2914" t="n">
        <v>27.41113</v>
      </c>
      <c r="T2914" t="n">
        <v>0</v>
      </c>
    </row>
    <row r="2915">
      <c r="A2915" t="inlineStr">
        <is>
          <t>29</t>
        </is>
      </c>
      <c r="B2915" t="inlineStr">
        <is>
          <t>АТ "БАНК АЛЬЯНС"</t>
        </is>
      </c>
      <c r="C2915" t="inlineStr">
        <is>
          <t>приватний</t>
        </is>
      </c>
      <c r="D2915" t="inlineStr">
        <is>
          <t>Доходи</t>
        </is>
      </c>
      <c r="E2915" t="inlineStr">
        <is>
          <t>(без привʼязки)</t>
        </is>
      </c>
      <c r="F2915" t="inlineStr">
        <is>
          <t>6</t>
        </is>
      </c>
      <c r="G2915" t="inlineStr">
        <is>
          <t>65</t>
        </is>
      </c>
      <c r="H2915" t="inlineStr">
        <is>
          <t>651</t>
        </is>
      </c>
      <c r="I2915" t="inlineStr">
        <is>
          <t>6514</t>
        </is>
      </c>
      <c r="J2915" t="inlineStr">
        <is>
          <t>Комісійні доходи за операціями на валютному ринку та ринку банківських металів для клієнтів</t>
        </is>
      </c>
      <c r="K2915" t="inlineStr">
        <is>
          <t>П</t>
        </is>
      </c>
      <c r="L2915" t="n">
        <v>0</v>
      </c>
      <c r="M2915" t="n">
        <v>0</v>
      </c>
      <c r="N2915" t="n">
        <v>0</v>
      </c>
      <c r="O2915" t="n">
        <v>5741.79479</v>
      </c>
      <c r="P2915" t="n">
        <v>5741.79479</v>
      </c>
      <c r="Q2915" t="n">
        <v>0</v>
      </c>
      <c r="R2915" t="n">
        <v>11966.25075</v>
      </c>
      <c r="S2915" t="n">
        <v>11966.25075</v>
      </c>
      <c r="T2915" t="n">
        <v>0</v>
      </c>
    </row>
    <row r="2916">
      <c r="A2916" t="inlineStr">
        <is>
          <t>29</t>
        </is>
      </c>
      <c r="B2916" t="inlineStr">
        <is>
          <t>АТ "БАНК АЛЬЯНС"</t>
        </is>
      </c>
      <c r="C2916" t="inlineStr">
        <is>
          <t>приватний</t>
        </is>
      </c>
      <c r="D2916" t="inlineStr">
        <is>
          <t>Доходи</t>
        </is>
      </c>
      <c r="E2916" t="inlineStr">
        <is>
          <t>(без привʼязки)</t>
        </is>
      </c>
      <c r="F2916" t="inlineStr">
        <is>
          <t>6</t>
        </is>
      </c>
      <c r="G2916" t="inlineStr">
        <is>
          <t>65</t>
        </is>
      </c>
      <c r="H2916" t="inlineStr">
        <is>
          <t>651</t>
        </is>
      </c>
      <c r="I2916" t="inlineStr">
        <is>
          <t>6516</t>
        </is>
      </c>
      <c r="J2916" t="inlineStr">
        <is>
          <t>Комісійні доходи від довірчого обслуговування клієнтів</t>
        </is>
      </c>
      <c r="K2916" t="inlineStr">
        <is>
          <t>П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29</t>
        </is>
      </c>
      <c r="B2917" t="inlineStr">
        <is>
          <t>АТ "БАНК АЛЬЯНС"</t>
        </is>
      </c>
      <c r="C2917" t="inlineStr">
        <is>
          <t>приватний</t>
        </is>
      </c>
      <c r="D2917" t="inlineStr">
        <is>
          <t>Доходи</t>
        </is>
      </c>
      <c r="E2917" t="inlineStr">
        <is>
          <t>(без привʼязки)</t>
        </is>
      </c>
      <c r="F2917" t="inlineStr">
        <is>
          <t>6</t>
        </is>
      </c>
      <c r="G2917" t="inlineStr">
        <is>
          <t>65</t>
        </is>
      </c>
      <c r="H2917" t="inlineStr">
        <is>
          <t>651</t>
        </is>
      </c>
      <c r="I2917" t="inlineStr">
        <is>
          <t>6518</t>
        </is>
      </c>
      <c r="J2917" t="inlineStr">
        <is>
          <t>Комісійні доходи за позабалансовими операціями з клієнтами</t>
        </is>
      </c>
      <c r="K2917" t="inlineStr">
        <is>
          <t>П</t>
        </is>
      </c>
      <c r="L2917" t="n">
        <v>0</v>
      </c>
      <c r="M2917" t="n">
        <v>0</v>
      </c>
      <c r="N2917" t="n">
        <v>0</v>
      </c>
      <c r="O2917" t="n">
        <v>11208.74358</v>
      </c>
      <c r="P2917" t="n">
        <v>11208.74358</v>
      </c>
      <c r="Q2917" t="n">
        <v>0</v>
      </c>
      <c r="R2917" t="n">
        <v>26160.88202</v>
      </c>
      <c r="S2917" t="n">
        <v>26160.88202</v>
      </c>
      <c r="T2917" t="n">
        <v>0</v>
      </c>
    </row>
    <row r="2918">
      <c r="A2918" t="inlineStr">
        <is>
          <t>29</t>
        </is>
      </c>
      <c r="B2918" t="inlineStr">
        <is>
          <t>АТ "БАНК АЛЬЯНС"</t>
        </is>
      </c>
      <c r="C2918" t="inlineStr">
        <is>
          <t>приватний</t>
        </is>
      </c>
      <c r="D2918" t="inlineStr">
        <is>
          <t>Доходи</t>
        </is>
      </c>
      <c r="E2918" t="inlineStr">
        <is>
          <t>(без привʼязки)</t>
        </is>
      </c>
      <c r="F2918" t="inlineStr">
        <is>
          <t>6</t>
        </is>
      </c>
      <c r="G2918" t="inlineStr">
        <is>
          <t>65</t>
        </is>
      </c>
      <c r="H2918" t="inlineStr">
        <is>
          <t>651</t>
        </is>
      </c>
      <c r="I2918" t="inlineStr">
        <is>
          <t>6519</t>
        </is>
      </c>
      <c r="J2918" t="inlineStr">
        <is>
          <t>Інші комісійні доходи за операціями з клієнтами</t>
        </is>
      </c>
      <c r="K2918" t="inlineStr">
        <is>
          <t>П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29</t>
        </is>
      </c>
      <c r="B2919" t="inlineStr">
        <is>
          <t>АТ "БАНК АЛЬЯНС"</t>
        </is>
      </c>
      <c r="C2919" t="inlineStr">
        <is>
          <t>приватний</t>
        </is>
      </c>
      <c r="D2919" t="inlineStr">
        <is>
          <t>Доходи</t>
        </is>
      </c>
      <c r="E2919" t="inlineStr">
        <is>
          <t>(без привʼязки)</t>
        </is>
      </c>
      <c r="F2919" t="inlineStr">
        <is>
          <t>6</t>
        </is>
      </c>
      <c r="G2919" t="inlineStr">
        <is>
          <t>65</t>
        </is>
      </c>
      <c r="H2919" t="inlineStr">
        <is>
          <t>652</t>
        </is>
      </c>
      <c r="I2919" t="inlineStr">
        <is>
          <t>6520</t>
        </is>
      </c>
      <c r="J2919" t="inlineStr">
        <is>
          <t>Комісійні доходи за операціями з філіями банку</t>
        </is>
      </c>
      <c r="K2919" t="inlineStr">
        <is>
          <t>П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29</t>
        </is>
      </c>
      <c r="B2920" t="inlineStr">
        <is>
          <t>АТ "БАНК АЛЬЯНС"</t>
        </is>
      </c>
      <c r="C2920" t="inlineStr">
        <is>
          <t>приватний</t>
        </is>
      </c>
      <c r="D2920" t="inlineStr">
        <is>
          <t>Доходи</t>
        </is>
      </c>
      <c r="E2920" t="inlineStr">
        <is>
          <t>(без привʼязки)</t>
        </is>
      </c>
      <c r="F2920" t="inlineStr">
        <is>
          <t>6</t>
        </is>
      </c>
      <c r="G2920" t="inlineStr">
        <is>
          <t>67</t>
        </is>
      </c>
      <c r="H2920" t="inlineStr">
        <is>
          <t>671</t>
        </is>
      </c>
      <c r="I2920" t="inlineStr">
        <is>
          <t>6712</t>
        </is>
      </c>
      <c r="J2920" t="inlineStr">
        <is>
          <t>Повернення раніше списаної безнадійної заборгованості за кредитами, що надані клієнтам</t>
        </is>
      </c>
      <c r="K2920" t="inlineStr">
        <is>
          <t>П</t>
        </is>
      </c>
      <c r="L2920" t="n">
        <v>0</v>
      </c>
      <c r="M2920" t="n">
        <v>0</v>
      </c>
      <c r="N2920" t="n">
        <v>0</v>
      </c>
      <c r="O2920" t="n">
        <v>3.36363</v>
      </c>
      <c r="P2920" t="n">
        <v>3.36363</v>
      </c>
      <c r="Q2920" t="n">
        <v>0</v>
      </c>
      <c r="R2920" t="n">
        <v>219.43206</v>
      </c>
      <c r="S2920" t="n">
        <v>219.43206</v>
      </c>
      <c r="T2920" t="n">
        <v>0</v>
      </c>
    </row>
    <row r="2921">
      <c r="A2921" t="inlineStr">
        <is>
          <t>29</t>
        </is>
      </c>
      <c r="B2921" t="inlineStr">
        <is>
          <t>АТ "БАНК АЛЬЯНС"</t>
        </is>
      </c>
      <c r="C2921" t="inlineStr">
        <is>
          <t>приватний</t>
        </is>
      </c>
      <c r="D2921" t="inlineStr">
        <is>
          <t>Доходи</t>
        </is>
      </c>
      <c r="E2921" t="inlineStr">
        <is>
          <t>(без привʼязки)</t>
        </is>
      </c>
      <c r="F2921" t="inlineStr">
        <is>
          <t>6</t>
        </is>
      </c>
      <c r="G2921" t="inlineStr">
        <is>
          <t>67</t>
        </is>
      </c>
      <c r="H2921" t="inlineStr">
        <is>
          <t>671</t>
        </is>
      </c>
      <c r="I2921" t="inlineStr">
        <is>
          <t>6715</t>
        </is>
      </c>
      <c r="J2921" t="inlineStr">
        <is>
          <t>Повернення раніше списаної безнадійної нефінансової дебіторської заборгованості банку</t>
        </is>
      </c>
      <c r="K2921" t="inlineStr">
        <is>
          <t>П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29</t>
        </is>
      </c>
      <c r="B2922" t="inlineStr">
        <is>
          <t>АТ "БАНК АЛЬЯНС"</t>
        </is>
      </c>
      <c r="C2922" t="inlineStr">
        <is>
          <t>приватний</t>
        </is>
      </c>
      <c r="D2922" t="inlineStr">
        <is>
          <t>Доходи</t>
        </is>
      </c>
      <c r="E2922" t="inlineStr">
        <is>
          <t>(без привʼязки)</t>
        </is>
      </c>
      <c r="F2922" t="inlineStr">
        <is>
          <t>6</t>
        </is>
      </c>
      <c r="G2922" t="inlineStr">
        <is>
          <t>67</t>
        </is>
      </c>
      <c r="H2922" t="inlineStr">
        <is>
          <t>671</t>
        </is>
      </c>
      <c r="I2922" t="inlineStr">
        <is>
          <t>6717</t>
        </is>
      </c>
      <c r="J2922" t="inlineStr">
        <is>
          <t>Повернення раніше списаної безнадійної фінансової дебіторської заборгованості банку</t>
        </is>
      </c>
      <c r="K2922" t="inlineStr">
        <is>
          <t>П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29</t>
        </is>
      </c>
      <c r="B2923" t="inlineStr">
        <is>
          <t>АТ "БАНК АЛЬЯНС"</t>
        </is>
      </c>
      <c r="C2923" t="inlineStr">
        <is>
          <t>приватний</t>
        </is>
      </c>
      <c r="D2923" t="inlineStr">
        <is>
          <t>Витрати</t>
        </is>
      </c>
      <c r="E2923" t="inlineStr">
        <is>
          <t>(без привʼязки)</t>
        </is>
      </c>
      <c r="F2923" t="inlineStr">
        <is>
          <t>7</t>
        </is>
      </c>
      <c r="G2923" t="inlineStr">
        <is>
          <t>70</t>
        </is>
      </c>
      <c r="H2923" t="inlineStr">
        <is>
          <t>700</t>
        </is>
      </c>
      <c r="I2923" t="inlineStr">
        <is>
          <t>7003</t>
        </is>
      </c>
      <c r="J2923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K2923" t="inlineStr">
        <is>
          <t>А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29</t>
        </is>
      </c>
      <c r="B2924" t="inlineStr">
        <is>
          <t>АТ "БАНК АЛЬЯНС"</t>
        </is>
      </c>
      <c r="C2924" t="inlineStr">
        <is>
          <t>приватний</t>
        </is>
      </c>
      <c r="D2924" t="inlineStr">
        <is>
          <t>Витрати</t>
        </is>
      </c>
      <c r="E2924" t="inlineStr">
        <is>
          <t>(без привʼязки)</t>
        </is>
      </c>
      <c r="F2924" t="inlineStr">
        <is>
          <t>7</t>
        </is>
      </c>
      <c r="G2924" t="inlineStr">
        <is>
          <t>70</t>
        </is>
      </c>
      <c r="H2924" t="inlineStr">
        <is>
          <t>701</t>
        </is>
      </c>
      <c r="I2924" t="inlineStr">
        <is>
          <t>7010</t>
        </is>
      </c>
      <c r="J2924" t="inlineStr">
        <is>
          <t>Процентні витрати за коштами на вимогу інших банків</t>
        </is>
      </c>
      <c r="K2924" t="inlineStr">
        <is>
          <t>А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29</t>
        </is>
      </c>
      <c r="B2925" t="inlineStr">
        <is>
          <t>АТ "БАНК АЛЬЯНС"</t>
        </is>
      </c>
      <c r="C2925" t="inlineStr">
        <is>
          <t>приватний</t>
        </is>
      </c>
      <c r="D2925" t="inlineStr">
        <is>
          <t>Витрати</t>
        </is>
      </c>
      <c r="E2925" t="inlineStr">
        <is>
          <t>(без привʼязки)</t>
        </is>
      </c>
      <c r="F2925" t="inlineStr">
        <is>
          <t>7</t>
        </is>
      </c>
      <c r="G2925" t="inlineStr">
        <is>
          <t>70</t>
        </is>
      </c>
      <c r="H2925" t="inlineStr">
        <is>
          <t>701</t>
        </is>
      </c>
      <c r="I2925" t="inlineStr">
        <is>
          <t>7012</t>
        </is>
      </c>
      <c r="J2925" t="inlineStr">
        <is>
          <t>Процентні витрати за строковими вкладами (депозитами) інших банків</t>
        </is>
      </c>
      <c r="K2925" t="inlineStr">
        <is>
          <t>А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29</t>
        </is>
      </c>
      <c r="B2926" t="inlineStr">
        <is>
          <t>АТ "БАНК АЛЬЯНС"</t>
        </is>
      </c>
      <c r="C2926" t="inlineStr">
        <is>
          <t>приватний</t>
        </is>
      </c>
      <c r="D2926" t="inlineStr">
        <is>
          <t>Витрати</t>
        </is>
      </c>
      <c r="E2926" t="inlineStr">
        <is>
          <t>(без привʼязки)</t>
        </is>
      </c>
      <c r="F2926" t="inlineStr">
        <is>
          <t>7</t>
        </is>
      </c>
      <c r="G2926" t="inlineStr">
        <is>
          <t>70</t>
        </is>
      </c>
      <c r="H2926" t="inlineStr">
        <is>
          <t>701</t>
        </is>
      </c>
      <c r="I2926" t="inlineStr">
        <is>
          <t>7014</t>
        </is>
      </c>
      <c r="J2926" t="inlineStr">
        <is>
          <t>Процентні витрати за кредитами овернайт, що отримані від інших банків</t>
        </is>
      </c>
      <c r="K2926" t="inlineStr">
        <is>
          <t>А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29</t>
        </is>
      </c>
      <c r="B2927" t="inlineStr">
        <is>
          <t>АТ "БАНК АЛЬЯНС"</t>
        </is>
      </c>
      <c r="C2927" t="inlineStr">
        <is>
          <t>приватний</t>
        </is>
      </c>
      <c r="D2927" t="inlineStr">
        <is>
          <t>Витрати</t>
        </is>
      </c>
      <c r="E2927" t="inlineStr">
        <is>
          <t>(без привʼязки)</t>
        </is>
      </c>
      <c r="F2927" t="inlineStr">
        <is>
          <t>7</t>
        </is>
      </c>
      <c r="G2927" t="inlineStr">
        <is>
          <t>70</t>
        </is>
      </c>
      <c r="H2927" t="inlineStr">
        <is>
          <t>701</t>
        </is>
      </c>
      <c r="I2927" t="inlineStr">
        <is>
          <t>7015</t>
        </is>
      </c>
      <c r="J2927" t="inlineStr">
        <is>
          <t>Процентні витрати за кредитами, що отримані від інших банків за операціями репо</t>
        </is>
      </c>
      <c r="K2927" t="inlineStr">
        <is>
          <t>А</t>
        </is>
      </c>
      <c r="L2927" t="n">
        <v>87.61752</v>
      </c>
      <c r="M2927" t="n">
        <v>87.61752</v>
      </c>
      <c r="N2927" t="n">
        <v>0</v>
      </c>
      <c r="O2927" t="n">
        <v>0</v>
      </c>
      <c r="P2927" t="n">
        <v>0</v>
      </c>
      <c r="Q2927" t="n">
        <v>0</v>
      </c>
      <c r="R2927" t="n">
        <v>87.61752</v>
      </c>
      <c r="S2927" t="n">
        <v>87.61752</v>
      </c>
      <c r="T2927" t="n">
        <v>0</v>
      </c>
    </row>
    <row r="2928">
      <c r="A2928" t="inlineStr">
        <is>
          <t>29</t>
        </is>
      </c>
      <c r="B2928" t="inlineStr">
        <is>
          <t>АТ "БАНК АЛЬЯНС"</t>
        </is>
      </c>
      <c r="C2928" t="inlineStr">
        <is>
          <t>приватний</t>
        </is>
      </c>
      <c r="D2928" t="inlineStr">
        <is>
          <t>Витрати</t>
        </is>
      </c>
      <c r="E2928" t="inlineStr">
        <is>
          <t>(без привʼязки)</t>
        </is>
      </c>
      <c r="F2928" t="inlineStr">
        <is>
          <t>7</t>
        </is>
      </c>
      <c r="G2928" t="inlineStr">
        <is>
          <t>70</t>
        </is>
      </c>
      <c r="H2928" t="inlineStr">
        <is>
          <t>701</t>
        </is>
      </c>
      <c r="I2928" t="inlineStr">
        <is>
          <t>7016</t>
        </is>
      </c>
      <c r="J2928" t="inlineStr">
        <is>
          <t>Процентні витрати за кредитами овердрафт, що отримані від інших банків</t>
        </is>
      </c>
      <c r="K2928" t="inlineStr">
        <is>
          <t>А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29</t>
        </is>
      </c>
      <c r="B2929" t="inlineStr">
        <is>
          <t>АТ "БАНК АЛЬЯНС"</t>
        </is>
      </c>
      <c r="C2929" t="inlineStr">
        <is>
          <t>приватний</t>
        </is>
      </c>
      <c r="D2929" t="inlineStr">
        <is>
          <t>Витрати</t>
        </is>
      </c>
      <c r="E2929" t="inlineStr">
        <is>
          <t>(без привʼязки)</t>
        </is>
      </c>
      <c r="F2929" t="inlineStr">
        <is>
          <t>7</t>
        </is>
      </c>
      <c r="G2929" t="inlineStr">
        <is>
          <t>70</t>
        </is>
      </c>
      <c r="H2929" t="inlineStr">
        <is>
          <t>701</t>
        </is>
      </c>
      <c r="I2929" t="inlineStr">
        <is>
          <t>7017</t>
        </is>
      </c>
      <c r="J2929" t="inlineStr">
        <is>
          <t>Процентні витрати за іншими кредитами, що отримані від інших банків</t>
        </is>
      </c>
      <c r="K2929" t="inlineStr">
        <is>
          <t>А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29</t>
        </is>
      </c>
      <c r="B2930" t="inlineStr">
        <is>
          <t>АТ "БАНК АЛЬЯНС"</t>
        </is>
      </c>
      <c r="C2930" t="inlineStr">
        <is>
          <t>приватний</t>
        </is>
      </c>
      <c r="D2930" t="inlineStr">
        <is>
          <t>Витрати</t>
        </is>
      </c>
      <c r="E2930" t="inlineStr">
        <is>
          <t>(без привʼязки)</t>
        </is>
      </c>
      <c r="F2930" t="inlineStr">
        <is>
          <t>7</t>
        </is>
      </c>
      <c r="G2930" t="inlineStr">
        <is>
          <t>70</t>
        </is>
      </c>
      <c r="H2930" t="inlineStr">
        <is>
          <t>702</t>
        </is>
      </c>
      <c r="I2930" t="inlineStr">
        <is>
          <t>7020</t>
        </is>
      </c>
      <c r="J2930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2930" t="inlineStr">
        <is>
          <t>А</t>
        </is>
      </c>
      <c r="L2930" t="n">
        <v>47345.51632</v>
      </c>
      <c r="M2930" t="n">
        <v>47345.51632</v>
      </c>
      <c r="N2930" t="n">
        <v>0</v>
      </c>
      <c r="O2930" t="n">
        <v>0</v>
      </c>
      <c r="P2930" t="n">
        <v>0</v>
      </c>
      <c r="Q2930" t="n">
        <v>0</v>
      </c>
      <c r="R2930" t="n">
        <v>98645.97137</v>
      </c>
      <c r="S2930" t="n">
        <v>98645.97137</v>
      </c>
      <c r="T2930" t="n">
        <v>0</v>
      </c>
    </row>
    <row r="2931">
      <c r="A2931" t="inlineStr">
        <is>
          <t>29</t>
        </is>
      </c>
      <c r="B2931" t="inlineStr">
        <is>
          <t>АТ "БАНК АЛЬЯНС"</t>
        </is>
      </c>
      <c r="C2931" t="inlineStr">
        <is>
          <t>приватний</t>
        </is>
      </c>
      <c r="D2931" t="inlineStr">
        <is>
          <t>Витрати</t>
        </is>
      </c>
      <c r="E2931" t="inlineStr">
        <is>
          <t>(без привʼязки)</t>
        </is>
      </c>
      <c r="F2931" t="inlineStr">
        <is>
          <t>7</t>
        </is>
      </c>
      <c r="G2931" t="inlineStr">
        <is>
          <t>70</t>
        </is>
      </c>
      <c r="H2931" t="inlineStr">
        <is>
          <t>702</t>
        </is>
      </c>
      <c r="I2931" t="inlineStr">
        <is>
          <t>7020</t>
        </is>
      </c>
      <c r="J2931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2931" t="inlineStr">
        <is>
          <t>П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29</t>
        </is>
      </c>
      <c r="B2932" t="inlineStr">
        <is>
          <t>АТ "БАНК АЛЬЯНС"</t>
        </is>
      </c>
      <c r="C2932" t="inlineStr">
        <is>
          <t>приватний</t>
        </is>
      </c>
      <c r="D2932" t="inlineStr">
        <is>
          <t>Витрати</t>
        </is>
      </c>
      <c r="E2932" t="inlineStr">
        <is>
          <t>(без привʼязки)</t>
        </is>
      </c>
      <c r="F2932" t="inlineStr">
        <is>
          <t>7</t>
        </is>
      </c>
      <c r="G2932" t="inlineStr">
        <is>
          <t>70</t>
        </is>
      </c>
      <c r="H2932" t="inlineStr">
        <is>
          <t>702</t>
        </is>
      </c>
      <c r="I2932" t="inlineStr">
        <is>
          <t>7021</t>
        </is>
      </c>
      <c r="J2932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2932" t="inlineStr">
        <is>
          <t>А</t>
        </is>
      </c>
      <c r="L2932" t="n">
        <v>11136.93574</v>
      </c>
      <c r="M2932" t="n">
        <v>11136.93574</v>
      </c>
      <c r="N2932" t="n">
        <v>0</v>
      </c>
      <c r="O2932" t="n">
        <v>63.30001</v>
      </c>
      <c r="P2932" t="n">
        <v>63.30001</v>
      </c>
      <c r="Q2932" t="n">
        <v>0</v>
      </c>
      <c r="R2932" t="n">
        <v>25496.88871</v>
      </c>
      <c r="S2932" t="n">
        <v>25496.88871</v>
      </c>
      <c r="T2932" t="n">
        <v>0</v>
      </c>
    </row>
    <row r="2933">
      <c r="A2933" t="inlineStr">
        <is>
          <t>29</t>
        </is>
      </c>
      <c r="B2933" t="inlineStr">
        <is>
          <t>АТ "БАНК АЛЬЯНС"</t>
        </is>
      </c>
      <c r="C2933" t="inlineStr">
        <is>
          <t>приватний</t>
        </is>
      </c>
      <c r="D2933" t="inlineStr">
        <is>
          <t>Витрати</t>
        </is>
      </c>
      <c r="E2933" t="inlineStr">
        <is>
          <t>(без привʼязки)</t>
        </is>
      </c>
      <c r="F2933" t="inlineStr">
        <is>
          <t>7</t>
        </is>
      </c>
      <c r="G2933" t="inlineStr">
        <is>
          <t>70</t>
        </is>
      </c>
      <c r="H2933" t="inlineStr">
        <is>
          <t>702</t>
        </is>
      </c>
      <c r="I2933" t="inlineStr">
        <is>
          <t>7021</t>
        </is>
      </c>
      <c r="J2933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2933" t="inlineStr">
        <is>
          <t>П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29</t>
        </is>
      </c>
      <c r="B2934" t="inlineStr">
        <is>
          <t>АТ "БАНК АЛЬЯНС"</t>
        </is>
      </c>
      <c r="C2934" t="inlineStr">
        <is>
          <t>приватний</t>
        </is>
      </c>
      <c r="D2934" t="inlineStr">
        <is>
          <t>Витрати</t>
        </is>
      </c>
      <c r="E2934" t="inlineStr">
        <is>
          <t>(без привʼязки)</t>
        </is>
      </c>
      <c r="F2934" t="inlineStr">
        <is>
          <t>7</t>
        </is>
      </c>
      <c r="G2934" t="inlineStr">
        <is>
          <t>70</t>
        </is>
      </c>
      <c r="H2934" t="inlineStr">
        <is>
          <t>702</t>
        </is>
      </c>
      <c r="I2934" t="inlineStr">
        <is>
          <t>7028</t>
        </is>
      </c>
      <c r="J2934" t="inlineStr">
        <is>
          <t xml:space="preserve">Процентні витрати за орендним зобов'язанням орендаря </t>
        </is>
      </c>
      <c r="K2934" t="inlineStr">
        <is>
          <t>А</t>
        </is>
      </c>
      <c r="L2934" t="n">
        <v>273.55275</v>
      </c>
      <c r="M2934" t="n">
        <v>273.55275</v>
      </c>
      <c r="N2934" t="n">
        <v>0</v>
      </c>
      <c r="O2934" t="n">
        <v>0</v>
      </c>
      <c r="P2934" t="n">
        <v>0</v>
      </c>
      <c r="Q2934" t="n">
        <v>0</v>
      </c>
      <c r="R2934" t="n">
        <v>592.09113</v>
      </c>
      <c r="S2934" t="n">
        <v>592.09113</v>
      </c>
      <c r="T2934" t="n">
        <v>0</v>
      </c>
    </row>
    <row r="2935">
      <c r="A2935" t="inlineStr">
        <is>
          <t>29</t>
        </is>
      </c>
      <c r="B2935" t="inlineStr">
        <is>
          <t>АТ "БАНК АЛЬЯНС"</t>
        </is>
      </c>
      <c r="C2935" t="inlineStr">
        <is>
          <t>приватний</t>
        </is>
      </c>
      <c r="D2935" t="inlineStr">
        <is>
          <t>Витрати</t>
        </is>
      </c>
      <c r="E2935" t="inlineStr">
        <is>
          <t>(без привʼязки)</t>
        </is>
      </c>
      <c r="F2935" t="inlineStr">
        <is>
          <t>7</t>
        </is>
      </c>
      <c r="G2935" t="inlineStr">
        <is>
          <t>70</t>
        </is>
      </c>
      <c r="H2935" t="inlineStr">
        <is>
          <t>702</t>
        </is>
      </c>
      <c r="I2935" t="inlineStr">
        <is>
          <t>7028</t>
        </is>
      </c>
      <c r="J2935" t="inlineStr">
        <is>
          <t xml:space="preserve">Процентні витрати за орендним зобов'язанням орендаря </t>
        </is>
      </c>
      <c r="K2935" t="inlineStr">
        <is>
          <t>П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29</t>
        </is>
      </c>
      <c r="B2936" t="inlineStr">
        <is>
          <t>АТ "БАНК АЛЬЯНС"</t>
        </is>
      </c>
      <c r="C2936" t="inlineStr">
        <is>
          <t>приватний</t>
        </is>
      </c>
      <c r="D2936" t="inlineStr">
        <is>
          <t>Витрати</t>
        </is>
      </c>
      <c r="E2936" t="inlineStr">
        <is>
          <t>(без привʼязки)</t>
        </is>
      </c>
      <c r="F2936" t="inlineStr">
        <is>
          <t>7</t>
        </is>
      </c>
      <c r="G2936" t="inlineStr">
        <is>
          <t>70</t>
        </is>
      </c>
      <c r="H2936" t="inlineStr">
        <is>
          <t>703</t>
        </is>
      </c>
      <c r="I2936" t="inlineStr">
        <is>
          <t>7030</t>
        </is>
      </c>
      <c r="J2936" t="inlineStr">
        <is>
          <t>Процентні витрати за коштами бюджету та позабюджетних фондів України</t>
        </is>
      </c>
      <c r="K2936" t="inlineStr">
        <is>
          <t>А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29</t>
        </is>
      </c>
      <c r="B2937" t="inlineStr">
        <is>
          <t>АТ "БАНК АЛЬЯНС"</t>
        </is>
      </c>
      <c r="C2937" t="inlineStr">
        <is>
          <t>приватний</t>
        </is>
      </c>
      <c r="D2937" t="inlineStr">
        <is>
          <t>Витрати</t>
        </is>
      </c>
      <c r="E2937" t="inlineStr">
        <is>
          <t>(без привʼязки)</t>
        </is>
      </c>
      <c r="F2937" t="inlineStr">
        <is>
          <t>7</t>
        </is>
      </c>
      <c r="G2937" t="inlineStr">
        <is>
          <t>70</t>
        </is>
      </c>
      <c r="H2937" t="inlineStr">
        <is>
          <t>704</t>
        </is>
      </c>
      <c r="I2937" t="inlineStr">
        <is>
          <t>7040</t>
        </is>
      </c>
      <c r="J2937" t="inlineStr">
        <is>
          <t>Процентні витрати за коштами на вимогу фізичних осіб</t>
        </is>
      </c>
      <c r="K2937" t="inlineStr">
        <is>
          <t>А</t>
        </is>
      </c>
      <c r="L2937" t="n">
        <v>140.35195</v>
      </c>
      <c r="M2937" t="n">
        <v>140.35195</v>
      </c>
      <c r="N2937" t="n">
        <v>0</v>
      </c>
      <c r="O2937" t="n">
        <v>0</v>
      </c>
      <c r="P2937" t="n">
        <v>0</v>
      </c>
      <c r="Q2937" t="n">
        <v>0</v>
      </c>
      <c r="R2937" t="n">
        <v>348.17845</v>
      </c>
      <c r="S2937" t="n">
        <v>348.17845</v>
      </c>
      <c r="T2937" t="n">
        <v>0</v>
      </c>
    </row>
    <row r="2938">
      <c r="A2938" t="inlineStr">
        <is>
          <t>29</t>
        </is>
      </c>
      <c r="B2938" t="inlineStr">
        <is>
          <t>АТ "БАНК АЛЬЯНС"</t>
        </is>
      </c>
      <c r="C2938" t="inlineStr">
        <is>
          <t>приватний</t>
        </is>
      </c>
      <c r="D2938" t="inlineStr">
        <is>
          <t>Витрати</t>
        </is>
      </c>
      <c r="E2938" t="inlineStr">
        <is>
          <t>(без привʼязки)</t>
        </is>
      </c>
      <c r="F2938" t="inlineStr">
        <is>
          <t>7</t>
        </is>
      </c>
      <c r="G2938" t="inlineStr">
        <is>
          <t>70</t>
        </is>
      </c>
      <c r="H2938" t="inlineStr">
        <is>
          <t>704</t>
        </is>
      </c>
      <c r="I2938" t="inlineStr">
        <is>
          <t>7040</t>
        </is>
      </c>
      <c r="J2938" t="inlineStr">
        <is>
          <t>Процентні витрати за коштами на вимогу фізичних осіб</t>
        </is>
      </c>
      <c r="K2938" t="inlineStr">
        <is>
          <t>П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29</t>
        </is>
      </c>
      <c r="B2939" t="inlineStr">
        <is>
          <t>АТ "БАНК АЛЬЯНС"</t>
        </is>
      </c>
      <c r="C2939" t="inlineStr">
        <is>
          <t>приватний</t>
        </is>
      </c>
      <c r="D2939" t="inlineStr">
        <is>
          <t>Витрати</t>
        </is>
      </c>
      <c r="E2939" t="inlineStr">
        <is>
          <t>(без привʼязки)</t>
        </is>
      </c>
      <c r="F2939" t="inlineStr">
        <is>
          <t>7</t>
        </is>
      </c>
      <c r="G2939" t="inlineStr">
        <is>
          <t>70</t>
        </is>
      </c>
      <c r="H2939" t="inlineStr">
        <is>
          <t>704</t>
        </is>
      </c>
      <c r="I2939" t="inlineStr">
        <is>
          <t>7041</t>
        </is>
      </c>
      <c r="J2939" t="inlineStr">
        <is>
          <t>Процентні витрати за строковими коштами фізичних осіб</t>
        </is>
      </c>
      <c r="K2939" t="inlineStr">
        <is>
          <t>А</t>
        </is>
      </c>
      <c r="L2939" t="n">
        <v>18189.54553</v>
      </c>
      <c r="M2939" t="n">
        <v>18189.54553</v>
      </c>
      <c r="N2939" t="n">
        <v>0</v>
      </c>
      <c r="O2939" t="n">
        <v>122.12119</v>
      </c>
      <c r="P2939" t="n">
        <v>122.12119</v>
      </c>
      <c r="Q2939" t="n">
        <v>0</v>
      </c>
      <c r="R2939" t="n">
        <v>38781.80441</v>
      </c>
      <c r="S2939" t="n">
        <v>38781.80441</v>
      </c>
      <c r="T2939" t="n">
        <v>0</v>
      </c>
    </row>
    <row r="2940">
      <c r="A2940" t="inlineStr">
        <is>
          <t>29</t>
        </is>
      </c>
      <c r="B2940" t="inlineStr">
        <is>
          <t>АТ "БАНК АЛЬЯНС"</t>
        </is>
      </c>
      <c r="C2940" t="inlineStr">
        <is>
          <t>приватний</t>
        </is>
      </c>
      <c r="D2940" t="inlineStr">
        <is>
          <t>Витрати</t>
        </is>
      </c>
      <c r="E2940" t="inlineStr">
        <is>
          <t>(без привʼязки)</t>
        </is>
      </c>
      <c r="F2940" t="inlineStr">
        <is>
          <t>7</t>
        </is>
      </c>
      <c r="G2940" t="inlineStr">
        <is>
          <t>70</t>
        </is>
      </c>
      <c r="H2940" t="inlineStr">
        <is>
          <t>704</t>
        </is>
      </c>
      <c r="I2940" t="inlineStr">
        <is>
          <t>7041</t>
        </is>
      </c>
      <c r="J2940" t="inlineStr">
        <is>
          <t>Процентні витрати за строковими коштами фізичних осіб</t>
        </is>
      </c>
      <c r="K2940" t="inlineStr">
        <is>
          <t>П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29</t>
        </is>
      </c>
      <c r="B2941" t="inlineStr">
        <is>
          <t>АТ "БАНК АЛЬЯНС"</t>
        </is>
      </c>
      <c r="C2941" t="inlineStr">
        <is>
          <t>приватний</t>
        </is>
      </c>
      <c r="D2941" t="inlineStr">
        <is>
          <t>Витрати</t>
        </is>
      </c>
      <c r="E2941" t="inlineStr">
        <is>
          <t>(без привʼязки)</t>
        </is>
      </c>
      <c r="F2941" t="inlineStr">
        <is>
          <t>7</t>
        </is>
      </c>
      <c r="G2941" t="inlineStr">
        <is>
          <t>70</t>
        </is>
      </c>
      <c r="H2941" t="inlineStr">
        <is>
          <t>704</t>
        </is>
      </c>
      <c r="I2941" t="inlineStr">
        <is>
          <t>7048</t>
        </is>
      </c>
      <c r="J2941" t="inlineStr">
        <is>
          <t>Процентні витрати за орендним зобов’язанням орендаря перед фізичними особами</t>
        </is>
      </c>
      <c r="K2941" t="inlineStr">
        <is>
          <t>А</t>
        </is>
      </c>
      <c r="L2941" t="n">
        <v>64.28891</v>
      </c>
      <c r="M2941" t="n">
        <v>64.28891</v>
      </c>
      <c r="N2941" t="n">
        <v>0</v>
      </c>
      <c r="O2941" t="n">
        <v>0</v>
      </c>
      <c r="P2941" t="n">
        <v>0</v>
      </c>
      <c r="Q2941" t="n">
        <v>0</v>
      </c>
      <c r="R2941" t="n">
        <v>139.15054</v>
      </c>
      <c r="S2941" t="n">
        <v>139.15054</v>
      </c>
      <c r="T2941" t="n">
        <v>0</v>
      </c>
    </row>
    <row r="2942">
      <c r="A2942" t="inlineStr">
        <is>
          <t>29</t>
        </is>
      </c>
      <c r="B2942" t="inlineStr">
        <is>
          <t>АТ "БАНК АЛЬЯНС"</t>
        </is>
      </c>
      <c r="C2942" t="inlineStr">
        <is>
          <t>приватний</t>
        </is>
      </c>
      <c r="D2942" t="inlineStr">
        <is>
          <t>Витрати</t>
        </is>
      </c>
      <c r="E2942" t="inlineStr">
        <is>
          <t>(без привʼязки)</t>
        </is>
      </c>
      <c r="F2942" t="inlineStr">
        <is>
          <t>7</t>
        </is>
      </c>
      <c r="G2942" t="inlineStr">
        <is>
          <t>70</t>
        </is>
      </c>
      <c r="H2942" t="inlineStr">
        <is>
          <t>706</t>
        </is>
      </c>
      <c r="I2942" t="inlineStr">
        <is>
          <t>7060</t>
        </is>
      </c>
      <c r="J2942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2942" t="inlineStr">
        <is>
          <t>А</t>
        </is>
      </c>
      <c r="L2942" t="n">
        <v>40.73473</v>
      </c>
      <c r="M2942" t="n">
        <v>40.73473</v>
      </c>
      <c r="N2942" t="n">
        <v>0</v>
      </c>
      <c r="O2942" t="n">
        <v>0</v>
      </c>
      <c r="P2942" t="n">
        <v>0</v>
      </c>
      <c r="Q2942" t="n">
        <v>0</v>
      </c>
      <c r="R2942" t="n">
        <v>91.14234</v>
      </c>
      <c r="S2942" t="n">
        <v>91.14234</v>
      </c>
      <c r="T2942" t="n">
        <v>0</v>
      </c>
    </row>
    <row r="2943">
      <c r="A2943" t="inlineStr">
        <is>
          <t>29</t>
        </is>
      </c>
      <c r="B2943" t="inlineStr">
        <is>
          <t>АТ "БАНК АЛЬЯНС"</t>
        </is>
      </c>
      <c r="C2943" t="inlineStr">
        <is>
          <t>приватний</t>
        </is>
      </c>
      <c r="D2943" t="inlineStr">
        <is>
          <t>Витрати</t>
        </is>
      </c>
      <c r="E2943" t="inlineStr">
        <is>
          <t>(без привʼязки)</t>
        </is>
      </c>
      <c r="F2943" t="inlineStr">
        <is>
          <t>7</t>
        </is>
      </c>
      <c r="G2943" t="inlineStr">
        <is>
          <t>70</t>
        </is>
      </c>
      <c r="H2943" t="inlineStr">
        <is>
          <t>706</t>
        </is>
      </c>
      <c r="I2943" t="inlineStr">
        <is>
          <t>7060</t>
        </is>
      </c>
      <c r="J294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2943" t="inlineStr">
        <is>
          <t>П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29</t>
        </is>
      </c>
      <c r="B2944" t="inlineStr">
        <is>
          <t>АТ "БАНК АЛЬЯНС"</t>
        </is>
      </c>
      <c r="C2944" t="inlineStr">
        <is>
          <t>приватний</t>
        </is>
      </c>
      <c r="D2944" t="inlineStr">
        <is>
          <t>Витрати</t>
        </is>
      </c>
      <c r="E2944" t="inlineStr">
        <is>
          <t>(без привʼязки)</t>
        </is>
      </c>
      <c r="F2944" t="inlineStr">
        <is>
          <t>7</t>
        </is>
      </c>
      <c r="G2944" t="inlineStr">
        <is>
          <t>70</t>
        </is>
      </c>
      <c r="H2944" t="inlineStr">
        <is>
          <t>707</t>
        </is>
      </c>
      <c r="I2944" t="inlineStr">
        <is>
          <t>7070</t>
        </is>
      </c>
      <c r="J2944" t="inlineStr">
        <is>
          <t>Процентні витрати за коштами на вимогу небанківських фінансових установ</t>
        </is>
      </c>
      <c r="K2944" t="inlineStr">
        <is>
          <t>А</t>
        </is>
      </c>
      <c r="L2944" t="n">
        <v>3130.14495</v>
      </c>
      <c r="M2944" t="n">
        <v>3130.14495</v>
      </c>
      <c r="N2944" t="n">
        <v>0</v>
      </c>
      <c r="O2944" t="n">
        <v>0</v>
      </c>
      <c r="P2944" t="n">
        <v>0</v>
      </c>
      <c r="Q2944" t="n">
        <v>0</v>
      </c>
      <c r="R2944" t="n">
        <v>4889.10484</v>
      </c>
      <c r="S2944" t="n">
        <v>4889.10484</v>
      </c>
      <c r="T2944" t="n">
        <v>0</v>
      </c>
    </row>
    <row r="2945">
      <c r="A2945" t="inlineStr">
        <is>
          <t>29</t>
        </is>
      </c>
      <c r="B2945" t="inlineStr">
        <is>
          <t>АТ "БАНК АЛЬЯНС"</t>
        </is>
      </c>
      <c r="C2945" t="inlineStr">
        <is>
          <t>приватний</t>
        </is>
      </c>
      <c r="D2945" t="inlineStr">
        <is>
          <t>Витрати</t>
        </is>
      </c>
      <c r="E2945" t="inlineStr">
        <is>
          <t>(без привʼязки)</t>
        </is>
      </c>
      <c r="F2945" t="inlineStr">
        <is>
          <t>7</t>
        </is>
      </c>
      <c r="G2945" t="inlineStr">
        <is>
          <t>70</t>
        </is>
      </c>
      <c r="H2945" t="inlineStr">
        <is>
          <t>707</t>
        </is>
      </c>
      <c r="I2945" t="inlineStr">
        <is>
          <t>7070</t>
        </is>
      </c>
      <c r="J2945" t="inlineStr">
        <is>
          <t>Процентні витрати за коштами на вимогу небанківських фінансових установ</t>
        </is>
      </c>
      <c r="K2945" t="inlineStr">
        <is>
          <t>П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-2.39679</v>
      </c>
      <c r="S2945" t="n">
        <v>-2.39679</v>
      </c>
      <c r="T2945" t="n">
        <v>0</v>
      </c>
    </row>
    <row r="2946">
      <c r="A2946" t="inlineStr">
        <is>
          <t>29</t>
        </is>
      </c>
      <c r="B2946" t="inlineStr">
        <is>
          <t>АТ "БАНК АЛЬЯНС"</t>
        </is>
      </c>
      <c r="C2946" t="inlineStr">
        <is>
          <t>приватний</t>
        </is>
      </c>
      <c r="D2946" t="inlineStr">
        <is>
          <t>Витрати</t>
        </is>
      </c>
      <c r="E2946" t="inlineStr">
        <is>
          <t>(без привʼязки)</t>
        </is>
      </c>
      <c r="F2946" t="inlineStr">
        <is>
          <t>7</t>
        </is>
      </c>
      <c r="G2946" t="inlineStr">
        <is>
          <t>70</t>
        </is>
      </c>
      <c r="H2946" t="inlineStr">
        <is>
          <t>707</t>
        </is>
      </c>
      <c r="I2946" t="inlineStr">
        <is>
          <t>7071</t>
        </is>
      </c>
      <c r="J2946" t="inlineStr">
        <is>
          <t>Процентні витрати за строковими коштами небанківських фінансових установ</t>
        </is>
      </c>
      <c r="K2946" t="inlineStr">
        <is>
          <t>А</t>
        </is>
      </c>
      <c r="L2946" t="n">
        <v>967.82484</v>
      </c>
      <c r="M2946" t="n">
        <v>967.82484</v>
      </c>
      <c r="N2946" t="n">
        <v>0</v>
      </c>
      <c r="O2946" t="n">
        <v>6.73374</v>
      </c>
      <c r="P2946" t="n">
        <v>6.73374</v>
      </c>
      <c r="Q2946" t="n">
        <v>0</v>
      </c>
      <c r="R2946" t="n">
        <v>1990.05866</v>
      </c>
      <c r="S2946" t="n">
        <v>1990.05866</v>
      </c>
      <c r="T2946" t="n">
        <v>0</v>
      </c>
    </row>
    <row r="2947">
      <c r="A2947" t="inlineStr">
        <is>
          <t>29</t>
        </is>
      </c>
      <c r="B2947" t="inlineStr">
        <is>
          <t>АТ "БАНК АЛЬЯНС"</t>
        </is>
      </c>
      <c r="C2947" t="inlineStr">
        <is>
          <t>приватний</t>
        </is>
      </c>
      <c r="D2947" t="inlineStr">
        <is>
          <t>Витрати</t>
        </is>
      </c>
      <c r="E2947" t="inlineStr">
        <is>
          <t>(без привʼязки)</t>
        </is>
      </c>
      <c r="F2947" t="inlineStr">
        <is>
          <t>7</t>
        </is>
      </c>
      <c r="G2947" t="inlineStr">
        <is>
          <t>70</t>
        </is>
      </c>
      <c r="H2947" t="inlineStr">
        <is>
          <t>707</t>
        </is>
      </c>
      <c r="I2947" t="inlineStr">
        <is>
          <t>7071</t>
        </is>
      </c>
      <c r="J2947" t="inlineStr">
        <is>
          <t>Процентні витрати за строковими коштами небанківських фінансових установ</t>
        </is>
      </c>
      <c r="K2947" t="inlineStr">
        <is>
          <t>П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29</t>
        </is>
      </c>
      <c r="B2948" t="inlineStr">
        <is>
          <t>АТ "БАНК АЛЬЯНС"</t>
        </is>
      </c>
      <c r="C2948" t="inlineStr">
        <is>
          <t>приватний</t>
        </is>
      </c>
      <c r="D2948" t="inlineStr">
        <is>
          <t>Витрати</t>
        </is>
      </c>
      <c r="E2948" t="inlineStr">
        <is>
          <t>(без привʼязки)</t>
        </is>
      </c>
      <c r="F2948" t="inlineStr">
        <is>
          <t>7</t>
        </is>
      </c>
      <c r="G2948" t="inlineStr">
        <is>
          <t>71</t>
        </is>
      </c>
      <c r="H2948" t="inlineStr">
        <is>
          <t>712</t>
        </is>
      </c>
      <c r="I2948" t="inlineStr">
        <is>
          <t>7120</t>
        </is>
      </c>
      <c r="J2948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K2948" t="inlineStr">
        <is>
          <t>А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29</t>
        </is>
      </c>
      <c r="B2949" t="inlineStr">
        <is>
          <t>АТ "БАНК АЛЬЯНС"</t>
        </is>
      </c>
      <c r="C2949" t="inlineStr">
        <is>
          <t>приватний</t>
        </is>
      </c>
      <c r="D2949" t="inlineStr">
        <is>
          <t>Витрати</t>
        </is>
      </c>
      <c r="E2949" t="inlineStr">
        <is>
          <t>(без привʼязки)</t>
        </is>
      </c>
      <c r="F2949" t="inlineStr">
        <is>
          <t>7</t>
        </is>
      </c>
      <c r="G2949" t="inlineStr">
        <is>
          <t>71</t>
        </is>
      </c>
      <c r="H2949" t="inlineStr">
        <is>
          <t>712</t>
        </is>
      </c>
      <c r="I2949" t="inlineStr">
        <is>
          <t>7122</t>
        </is>
      </c>
      <c r="J2949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2949" t="inlineStr">
        <is>
          <t>А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29</t>
        </is>
      </c>
      <c r="B2950" t="inlineStr">
        <is>
          <t>АТ "БАНК АЛЬЯНС"</t>
        </is>
      </c>
      <c r="C2950" t="inlineStr">
        <is>
          <t>приватний</t>
        </is>
      </c>
      <c r="D2950" t="inlineStr">
        <is>
          <t>Витрати</t>
        </is>
      </c>
      <c r="E2950" t="inlineStr">
        <is>
          <t>(без привʼязки)</t>
        </is>
      </c>
      <c r="F2950" t="inlineStr">
        <is>
          <t>7</t>
        </is>
      </c>
      <c r="G2950" t="inlineStr">
        <is>
          <t>71</t>
        </is>
      </c>
      <c r="H2950" t="inlineStr">
        <is>
          <t>712</t>
        </is>
      </c>
      <c r="I2950" t="inlineStr">
        <is>
          <t>7122</t>
        </is>
      </c>
      <c r="J2950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2950" t="inlineStr">
        <is>
          <t>П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29</t>
        </is>
      </c>
      <c r="B2951" t="inlineStr">
        <is>
          <t>АТ "БАНК АЛЬЯНС"</t>
        </is>
      </c>
      <c r="C2951" t="inlineStr">
        <is>
          <t>приватний</t>
        </is>
      </c>
      <c r="D2951" t="inlineStr">
        <is>
          <t>Витрати</t>
        </is>
      </c>
      <c r="E2951" t="inlineStr">
        <is>
          <t>(без привʼязки)</t>
        </is>
      </c>
      <c r="F2951" t="inlineStr">
        <is>
          <t>7</t>
        </is>
      </c>
      <c r="G2951" t="inlineStr">
        <is>
          <t>71</t>
        </is>
      </c>
      <c r="H2951" t="inlineStr">
        <is>
          <t>714</t>
        </is>
      </c>
      <c r="I2951" t="inlineStr">
        <is>
          <t>7140</t>
        </is>
      </c>
      <c r="J2951" t="inlineStr">
        <is>
          <t>Процентні витрати за субординованим боргом</t>
        </is>
      </c>
      <c r="K2951" t="inlineStr">
        <is>
          <t>А</t>
        </is>
      </c>
      <c r="L2951" t="n">
        <v>1139.56164</v>
      </c>
      <c r="M2951" t="n">
        <v>1139.56164</v>
      </c>
      <c r="N2951" t="n">
        <v>0</v>
      </c>
      <c r="O2951" t="n">
        <v>1.10299</v>
      </c>
      <c r="P2951" t="n">
        <v>1.10299</v>
      </c>
      <c r="Q2951" t="n">
        <v>0</v>
      </c>
      <c r="R2951" t="n">
        <v>2399.20472</v>
      </c>
      <c r="S2951" t="n">
        <v>2399.20472</v>
      </c>
      <c r="T2951" t="n">
        <v>0</v>
      </c>
    </row>
    <row r="2952">
      <c r="A2952" t="inlineStr">
        <is>
          <t>29</t>
        </is>
      </c>
      <c r="B2952" t="inlineStr">
        <is>
          <t>АТ "БАНК АЛЬЯНС"</t>
        </is>
      </c>
      <c r="C2952" t="inlineStr">
        <is>
          <t>приватний</t>
        </is>
      </c>
      <c r="D2952" t="inlineStr">
        <is>
          <t>Витрати</t>
        </is>
      </c>
      <c r="E2952" t="inlineStr">
        <is>
          <t>(без привʼязки)</t>
        </is>
      </c>
      <c r="F2952" t="inlineStr">
        <is>
          <t>7</t>
        </is>
      </c>
      <c r="G2952" t="inlineStr">
        <is>
          <t>71</t>
        </is>
      </c>
      <c r="H2952" t="inlineStr">
        <is>
          <t>714</t>
        </is>
      </c>
      <c r="I2952" t="inlineStr">
        <is>
          <t>7140</t>
        </is>
      </c>
      <c r="J2952" t="inlineStr">
        <is>
          <t>Процентні витрати за субординованим боргом</t>
        </is>
      </c>
      <c r="K2952" t="inlineStr">
        <is>
          <t>П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29</t>
        </is>
      </c>
      <c r="B2953" t="inlineStr">
        <is>
          <t>АТ "БАНК АЛЬЯНС"</t>
        </is>
      </c>
      <c r="C2953" t="inlineStr">
        <is>
          <t>приватний</t>
        </is>
      </c>
      <c r="D2953" t="inlineStr">
        <is>
          <t>Витрати</t>
        </is>
      </c>
      <c r="E2953" t="inlineStr">
        <is>
          <t>(без привʼязки)</t>
        </is>
      </c>
      <c r="F2953" t="inlineStr">
        <is>
          <t>7</t>
        </is>
      </c>
      <c r="G2953" t="inlineStr">
        <is>
          <t>71</t>
        </is>
      </c>
      <c r="H2953" t="inlineStr">
        <is>
          <t>714</t>
        </is>
      </c>
      <c r="I2953" t="inlineStr">
        <is>
          <t>7141</t>
        </is>
      </c>
      <c r="J2953" t="inlineStr">
        <is>
          <t>Інші процентні витрати</t>
        </is>
      </c>
      <c r="K2953" t="inlineStr">
        <is>
          <t>А</t>
        </is>
      </c>
      <c r="L2953" t="n">
        <v>1424.1598</v>
      </c>
      <c r="M2953" t="n">
        <v>1424.1598</v>
      </c>
      <c r="N2953" t="n">
        <v>0</v>
      </c>
      <c r="O2953" t="n">
        <v>0</v>
      </c>
      <c r="P2953" t="n">
        <v>0</v>
      </c>
      <c r="Q2953" t="n">
        <v>0</v>
      </c>
      <c r="R2953" t="n">
        <v>2997.50558</v>
      </c>
      <c r="S2953" t="n">
        <v>2997.50558</v>
      </c>
      <c r="T2953" t="n">
        <v>0</v>
      </c>
    </row>
    <row r="2954">
      <c r="A2954" t="inlineStr">
        <is>
          <t>29</t>
        </is>
      </c>
      <c r="B2954" t="inlineStr">
        <is>
          <t>АТ "БАНК АЛЬЯНС"</t>
        </is>
      </c>
      <c r="C2954" t="inlineStr">
        <is>
          <t>приватний</t>
        </is>
      </c>
      <c r="D2954" t="inlineStr">
        <is>
          <t>Витрати</t>
        </is>
      </c>
      <c r="E2954" t="inlineStr">
        <is>
          <t>(без привʼязки)</t>
        </is>
      </c>
      <c r="F2954" t="inlineStr">
        <is>
          <t>7</t>
        </is>
      </c>
      <c r="G2954" t="inlineStr">
        <is>
          <t>71</t>
        </is>
      </c>
      <c r="H2954" t="inlineStr">
        <is>
          <t>714</t>
        </is>
      </c>
      <c r="I2954" t="inlineStr">
        <is>
          <t>7142</t>
        </is>
      </c>
      <c r="J2954" t="inlineStr">
        <is>
          <t>Процентні витрати за капітальним інструментом з умовами списання/конверсії</t>
        </is>
      </c>
      <c r="K2954" t="inlineStr">
        <is>
          <t>А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29</t>
        </is>
      </c>
      <c r="B2955" t="inlineStr">
        <is>
          <t>АТ "БАНК АЛЬЯНС"</t>
        </is>
      </c>
      <c r="C2955" t="inlineStr">
        <is>
          <t>приватний</t>
        </is>
      </c>
      <c r="D2955" t="inlineStr">
        <is>
          <t>Витрати</t>
        </is>
      </c>
      <c r="E2955" t="inlineStr">
        <is>
          <t>(без привʼязки)</t>
        </is>
      </c>
      <c r="F2955" t="inlineStr">
        <is>
          <t>7</t>
        </is>
      </c>
      <c r="G2955" t="inlineStr">
        <is>
          <t>73</t>
        </is>
      </c>
      <c r="H2955" t="inlineStr">
        <is>
          <t>730</t>
        </is>
      </c>
      <c r="I2955" t="inlineStr">
        <is>
          <t>7300</t>
        </is>
      </c>
      <c r="J2955" t="inlineStr">
        <is>
          <t>Витрати на СЕП</t>
        </is>
      </c>
      <c r="K2955" t="inlineStr">
        <is>
          <t>А</t>
        </is>
      </c>
      <c r="L2955" t="n">
        <v>161.8412</v>
      </c>
      <c r="M2955" t="n">
        <v>161.8412</v>
      </c>
      <c r="N2955" t="n">
        <v>0</v>
      </c>
      <c r="O2955" t="n">
        <v>0</v>
      </c>
      <c r="P2955" t="n">
        <v>0</v>
      </c>
      <c r="Q2955" t="n">
        <v>0</v>
      </c>
      <c r="R2955" t="n">
        <v>309.11275</v>
      </c>
      <c r="S2955" t="n">
        <v>309.11275</v>
      </c>
      <c r="T2955" t="n">
        <v>0</v>
      </c>
    </row>
    <row r="2956">
      <c r="A2956" t="inlineStr">
        <is>
          <t>29</t>
        </is>
      </c>
      <c r="B2956" t="inlineStr">
        <is>
          <t>АТ "БАНК АЛЬЯНС"</t>
        </is>
      </c>
      <c r="C2956" t="inlineStr">
        <is>
          <t>приватний</t>
        </is>
      </c>
      <c r="D2956" t="inlineStr">
        <is>
          <t>Витрати</t>
        </is>
      </c>
      <c r="E2956" t="inlineStr">
        <is>
          <t>(без привʼязки)</t>
        </is>
      </c>
      <c r="F2956" t="inlineStr">
        <is>
          <t>7</t>
        </is>
      </c>
      <c r="G2956" t="inlineStr">
        <is>
          <t>73</t>
        </is>
      </c>
      <c r="H2956" t="inlineStr">
        <is>
          <t>730</t>
        </is>
      </c>
      <c r="I2956" t="inlineStr">
        <is>
          <t>7301</t>
        </is>
      </c>
      <c r="J2956" t="inlineStr">
        <is>
          <t>Витрати на інші системи банківського зв'язку</t>
        </is>
      </c>
      <c r="K2956" t="inlineStr">
        <is>
          <t>А</t>
        </is>
      </c>
      <c r="L2956" t="n">
        <v>1233.22029</v>
      </c>
      <c r="M2956" t="n">
        <v>1233.22029</v>
      </c>
      <c r="N2956" t="n">
        <v>0</v>
      </c>
      <c r="O2956" t="n">
        <v>0</v>
      </c>
      <c r="P2956" t="n">
        <v>0</v>
      </c>
      <c r="Q2956" t="n">
        <v>0</v>
      </c>
      <c r="R2956" t="n">
        <v>1938.73028</v>
      </c>
      <c r="S2956" t="n">
        <v>1938.73028</v>
      </c>
      <c r="T2956" t="n">
        <v>0</v>
      </c>
    </row>
    <row r="2957">
      <c r="A2957" t="inlineStr">
        <is>
          <t>29</t>
        </is>
      </c>
      <c r="B2957" t="inlineStr">
        <is>
          <t>АТ "БАНК АЛЬЯНС"</t>
        </is>
      </c>
      <c r="C2957" t="inlineStr">
        <is>
          <t>приватний</t>
        </is>
      </c>
      <c r="D2957" t="inlineStr">
        <is>
          <t>Витрати</t>
        </is>
      </c>
      <c r="E2957" t="inlineStr">
        <is>
          <t>(без привʼязки)</t>
        </is>
      </c>
      <c r="F2957" t="inlineStr">
        <is>
          <t>7</t>
        </is>
      </c>
      <c r="G2957" t="inlineStr">
        <is>
          <t>73</t>
        </is>
      </c>
      <c r="H2957" t="inlineStr">
        <is>
          <t>732</t>
        </is>
      </c>
      <c r="I2957" t="inlineStr">
        <is>
          <t>7320</t>
        </is>
      </c>
      <c r="J2957" t="inlineStr">
        <is>
          <t>Витрати від модифікації фінансових активів</t>
        </is>
      </c>
      <c r="K2957" t="inlineStr">
        <is>
          <t>А</t>
        </is>
      </c>
      <c r="L2957" t="n">
        <v>159.86335</v>
      </c>
      <c r="M2957" t="n">
        <v>159.86335</v>
      </c>
      <c r="N2957" t="n">
        <v>0</v>
      </c>
      <c r="O2957" t="n">
        <v>0</v>
      </c>
      <c r="P2957" t="n">
        <v>0</v>
      </c>
      <c r="Q2957" t="n">
        <v>0</v>
      </c>
      <c r="R2957" t="n">
        <v>491.87487</v>
      </c>
      <c r="S2957" t="n">
        <v>491.87487</v>
      </c>
      <c r="T2957" t="n">
        <v>0</v>
      </c>
    </row>
    <row r="2958">
      <c r="A2958" t="inlineStr">
        <is>
          <t>29</t>
        </is>
      </c>
      <c r="B2958" t="inlineStr">
        <is>
          <t>АТ "БАНК АЛЬЯНС"</t>
        </is>
      </c>
      <c r="C2958" t="inlineStr">
        <is>
          <t>приватний</t>
        </is>
      </c>
      <c r="D2958" t="inlineStr">
        <is>
          <t>Витрати</t>
        </is>
      </c>
      <c r="E2958" t="inlineStr">
        <is>
          <t>(без привʼязки)</t>
        </is>
      </c>
      <c r="F2958" t="inlineStr">
        <is>
          <t>7</t>
        </is>
      </c>
      <c r="G2958" t="inlineStr">
        <is>
          <t>73</t>
        </is>
      </c>
      <c r="H2958" t="inlineStr">
        <is>
          <t>733</t>
        </is>
      </c>
      <c r="I2958" t="inlineStr">
        <is>
          <t>7330</t>
        </is>
      </c>
      <c r="J2958" t="inlineStr">
        <is>
          <t>Витрати від модифікації фінансових зобов'язань</t>
        </is>
      </c>
      <c r="K2958" t="inlineStr">
        <is>
          <t>А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29</t>
        </is>
      </c>
      <c r="B2959" t="inlineStr">
        <is>
          <t>АТ "БАНК АЛЬЯНС"</t>
        </is>
      </c>
      <c r="C2959" t="inlineStr">
        <is>
          <t>приватний</t>
        </is>
      </c>
      <c r="D2959" t="inlineStr">
        <is>
          <t>Витрати</t>
        </is>
      </c>
      <c r="E2959" t="inlineStr">
        <is>
          <t>(без привʼязки)</t>
        </is>
      </c>
      <c r="F2959" t="inlineStr">
        <is>
          <t>7</t>
        </is>
      </c>
      <c r="G2959" t="inlineStr">
        <is>
          <t>73</t>
        </is>
      </c>
      <c r="H2959" t="inlineStr">
        <is>
          <t>734</t>
        </is>
      </c>
      <c r="I2959" t="inlineStr">
        <is>
          <t>7340</t>
        </is>
      </c>
      <c r="J2959" t="inlineStr">
        <is>
          <t>Витрати від припинення визнання фінансових активів</t>
        </is>
      </c>
      <c r="K2959" t="inlineStr">
        <is>
          <t>А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29</t>
        </is>
      </c>
      <c r="B2960" t="inlineStr">
        <is>
          <t>АТ "БАНК АЛЬЯНС"</t>
        </is>
      </c>
      <c r="C2960" t="inlineStr">
        <is>
          <t>приватний</t>
        </is>
      </c>
      <c r="D2960" t="inlineStr">
        <is>
          <t>Витрати</t>
        </is>
      </c>
      <c r="E2960" t="inlineStr">
        <is>
          <t>(без привʼязки)</t>
        </is>
      </c>
      <c r="F2960" t="inlineStr">
        <is>
          <t>7</t>
        </is>
      </c>
      <c r="G2960" t="inlineStr">
        <is>
          <t>73</t>
        </is>
      </c>
      <c r="H2960" t="inlineStr">
        <is>
          <t>735</t>
        </is>
      </c>
      <c r="I2960" t="inlineStr">
        <is>
          <t>7350</t>
        </is>
      </c>
      <c r="J2960" t="inlineStr">
        <is>
          <t>Витрати від припинення визнання фінансових зобов'язань</t>
        </is>
      </c>
      <c r="K2960" t="inlineStr">
        <is>
          <t>А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29</t>
        </is>
      </c>
      <c r="B2961" t="inlineStr">
        <is>
          <t>АТ "БАНК АЛЬЯНС"</t>
        </is>
      </c>
      <c r="C2961" t="inlineStr">
        <is>
          <t>приватний</t>
        </is>
      </c>
      <c r="D2961" t="inlineStr">
        <is>
          <t>Витрати</t>
        </is>
      </c>
      <c r="E2961" t="inlineStr">
        <is>
          <t>(без привʼязки)</t>
        </is>
      </c>
      <c r="F2961" t="inlineStr">
        <is>
          <t>7</t>
        </is>
      </c>
      <c r="G2961" t="inlineStr">
        <is>
          <t>73</t>
        </is>
      </c>
      <c r="H2961" t="inlineStr">
        <is>
          <t>736</t>
        </is>
      </c>
      <c r="I2961" t="inlineStr">
        <is>
          <t>7360</t>
        </is>
      </c>
      <c r="J2961" t="inlineStr">
        <is>
          <t>Витрати від модифікації лізингу (оренди)</t>
        </is>
      </c>
      <c r="K2961" t="inlineStr">
        <is>
          <t>А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29</t>
        </is>
      </c>
      <c r="B2962" t="inlineStr">
        <is>
          <t>АТ "БАНК АЛЬЯНС"</t>
        </is>
      </c>
      <c r="C2962" t="inlineStr">
        <is>
          <t>приватний</t>
        </is>
      </c>
      <c r="D2962" t="inlineStr">
        <is>
          <t>Витрати</t>
        </is>
      </c>
      <c r="E2962" t="inlineStr">
        <is>
          <t>(без привʼязки)</t>
        </is>
      </c>
      <c r="F2962" t="inlineStr">
        <is>
          <t>7</t>
        </is>
      </c>
      <c r="G2962" t="inlineStr">
        <is>
          <t>73</t>
        </is>
      </c>
      <c r="H2962" t="inlineStr">
        <is>
          <t>739</t>
        </is>
      </c>
      <c r="I2962" t="inlineStr">
        <is>
          <t>7390</t>
        </is>
      </c>
      <c r="J2962" t="inlineStr">
        <is>
          <t>Витрати під час первісного визнання фінансових активів за вартістю, вищою/нижчою, ніж справедлива</t>
        </is>
      </c>
      <c r="K2962" t="inlineStr">
        <is>
          <t>А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29</t>
        </is>
      </c>
      <c r="B2963" t="inlineStr">
        <is>
          <t>АТ "БАНК АЛЬЯНС"</t>
        </is>
      </c>
      <c r="C2963" t="inlineStr">
        <is>
          <t>приватний</t>
        </is>
      </c>
      <c r="D2963" t="inlineStr">
        <is>
          <t>Витрати</t>
        </is>
      </c>
      <c r="E2963" t="inlineStr">
        <is>
          <t>(без привʼязки)</t>
        </is>
      </c>
      <c r="F2963" t="inlineStr">
        <is>
          <t>7</t>
        </is>
      </c>
      <c r="G2963" t="inlineStr">
        <is>
          <t>73</t>
        </is>
      </c>
      <c r="H2963" t="inlineStr">
        <is>
          <t>739</t>
        </is>
      </c>
      <c r="I2963" t="inlineStr">
        <is>
          <t>7391</t>
        </is>
      </c>
      <c r="J2963" t="inlineStr">
        <is>
          <t>Витрати на інкасацію та перевезення цінностей</t>
        </is>
      </c>
      <c r="K2963" t="inlineStr">
        <is>
          <t>А</t>
        </is>
      </c>
      <c r="L2963" t="n">
        <v>24.65</v>
      </c>
      <c r="M2963" t="n">
        <v>24.65</v>
      </c>
      <c r="N2963" t="n">
        <v>0</v>
      </c>
      <c r="O2963" t="n">
        <v>0</v>
      </c>
      <c r="P2963" t="n">
        <v>0</v>
      </c>
      <c r="Q2963" t="n">
        <v>0</v>
      </c>
      <c r="R2963" t="n">
        <v>56</v>
      </c>
      <c r="S2963" t="n">
        <v>56</v>
      </c>
      <c r="T2963" t="n">
        <v>0</v>
      </c>
    </row>
    <row r="2964">
      <c r="A2964" t="inlineStr">
        <is>
          <t>29</t>
        </is>
      </c>
      <c r="B2964" t="inlineStr">
        <is>
          <t>АТ "БАНК АЛЬЯНС"</t>
        </is>
      </c>
      <c r="C2964" t="inlineStr">
        <is>
          <t>приватний</t>
        </is>
      </c>
      <c r="D2964" t="inlineStr">
        <is>
          <t>Витрати</t>
        </is>
      </c>
      <c r="E2964" t="inlineStr">
        <is>
          <t>(без привʼязки)</t>
        </is>
      </c>
      <c r="F2964" t="inlineStr">
        <is>
          <t>7</t>
        </is>
      </c>
      <c r="G2964" t="inlineStr">
        <is>
          <t>73</t>
        </is>
      </c>
      <c r="H2964" t="inlineStr">
        <is>
          <t>739</t>
        </is>
      </c>
      <c r="I2964" t="inlineStr">
        <is>
          <t>7392</t>
        </is>
      </c>
      <c r="J2964" t="inlineStr">
        <is>
          <t>Витрати на аудит</t>
        </is>
      </c>
      <c r="K2964" t="inlineStr">
        <is>
          <t>А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29</t>
        </is>
      </c>
      <c r="B2965" t="inlineStr">
        <is>
          <t>АТ "БАНК АЛЬЯНС"</t>
        </is>
      </c>
      <c r="C2965" t="inlineStr">
        <is>
          <t>приватний</t>
        </is>
      </c>
      <c r="D2965" t="inlineStr">
        <is>
          <t>Витрати</t>
        </is>
      </c>
      <c r="E2965" t="inlineStr">
        <is>
          <t>(без привʼязки)</t>
        </is>
      </c>
      <c r="F2965" t="inlineStr">
        <is>
          <t>7</t>
        </is>
      </c>
      <c r="G2965" t="inlineStr">
        <is>
          <t>73</t>
        </is>
      </c>
      <c r="H2965" t="inlineStr">
        <is>
          <t>739</t>
        </is>
      </c>
      <c r="I2965" t="inlineStr">
        <is>
          <t>7394</t>
        </is>
      </c>
      <c r="J2965" t="inlineStr">
        <is>
          <t>Витрати від переоцінки об'єктів інвестиційної нерухомості</t>
        </is>
      </c>
      <c r="K2965" t="inlineStr">
        <is>
          <t>А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29</t>
        </is>
      </c>
      <c r="B2966" t="inlineStr">
        <is>
          <t>АТ "БАНК АЛЬЯНС"</t>
        </is>
      </c>
      <c r="C2966" t="inlineStr">
        <is>
          <t>приватний</t>
        </is>
      </c>
      <c r="D2966" t="inlineStr">
        <is>
          <t>Витрати</t>
        </is>
      </c>
      <c r="E2966" t="inlineStr">
        <is>
          <t>(без привʼязки)</t>
        </is>
      </c>
      <c r="F2966" t="inlineStr">
        <is>
          <t>7</t>
        </is>
      </c>
      <c r="G2966" t="inlineStr">
        <is>
          <t>73</t>
        </is>
      </c>
      <c r="H2966" t="inlineStr">
        <is>
          <t>739</t>
        </is>
      </c>
      <c r="I2966" t="inlineStr">
        <is>
          <t>7395</t>
        </is>
      </c>
      <c r="J2966" t="inlineStr">
        <is>
          <t>Витрати на лізинг (оренду)</t>
        </is>
      </c>
      <c r="K2966" t="inlineStr">
        <is>
          <t>А</t>
        </is>
      </c>
      <c r="L2966" t="n">
        <v>358.05147</v>
      </c>
      <c r="M2966" t="n">
        <v>358.05147</v>
      </c>
      <c r="N2966" t="n">
        <v>0</v>
      </c>
      <c r="O2966" t="n">
        <v>0</v>
      </c>
      <c r="P2966" t="n">
        <v>0</v>
      </c>
      <c r="Q2966" t="n">
        <v>0</v>
      </c>
      <c r="R2966" t="n">
        <v>664.39884</v>
      </c>
      <c r="S2966" t="n">
        <v>664.39884</v>
      </c>
      <c r="T2966" t="n">
        <v>0</v>
      </c>
    </row>
    <row r="2967">
      <c r="A2967" t="inlineStr">
        <is>
          <t>29</t>
        </is>
      </c>
      <c r="B2967" t="inlineStr">
        <is>
          <t>АТ "БАНК АЛЬЯНС"</t>
        </is>
      </c>
      <c r="C2967" t="inlineStr">
        <is>
          <t>приватний</t>
        </is>
      </c>
      <c r="D2967" t="inlineStr">
        <is>
          <t>Витрати</t>
        </is>
      </c>
      <c r="E2967" t="inlineStr">
        <is>
          <t>(без привʼязки)</t>
        </is>
      </c>
      <c r="F2967" t="inlineStr">
        <is>
          <t>7</t>
        </is>
      </c>
      <c r="G2967" t="inlineStr">
        <is>
          <t>73</t>
        </is>
      </c>
      <c r="H2967" t="inlineStr">
        <is>
          <t>739</t>
        </is>
      </c>
      <c r="I2967" t="inlineStr">
        <is>
          <t>7396</t>
        </is>
      </c>
      <c r="J2967" t="inlineStr">
        <is>
          <t>Витрати за отриманими консультаційними послугами фінансового характеру</t>
        </is>
      </c>
      <c r="K2967" t="inlineStr">
        <is>
          <t>А</t>
        </is>
      </c>
      <c r="L2967" t="n">
        <v>721.84523</v>
      </c>
      <c r="M2967" t="n">
        <v>721.84523</v>
      </c>
      <c r="N2967" t="n">
        <v>0</v>
      </c>
      <c r="O2967" t="n">
        <v>0</v>
      </c>
      <c r="P2967" t="n">
        <v>0</v>
      </c>
      <c r="Q2967" t="n">
        <v>0</v>
      </c>
      <c r="R2967" t="n">
        <v>1219.14081</v>
      </c>
      <c r="S2967" t="n">
        <v>1219.14081</v>
      </c>
      <c r="T2967" t="n">
        <v>0</v>
      </c>
    </row>
    <row r="2968">
      <c r="A2968" t="inlineStr">
        <is>
          <t>29</t>
        </is>
      </c>
      <c r="B2968" t="inlineStr">
        <is>
          <t>АТ "БАНК АЛЬЯНС"</t>
        </is>
      </c>
      <c r="C2968" t="inlineStr">
        <is>
          <t>приватний</t>
        </is>
      </c>
      <c r="D2968" t="inlineStr">
        <is>
          <t>Витрати</t>
        </is>
      </c>
      <c r="E2968" t="inlineStr">
        <is>
          <t>(без привʼязки)</t>
        </is>
      </c>
      <c r="F2968" t="inlineStr">
        <is>
          <t>7</t>
        </is>
      </c>
      <c r="G2968" t="inlineStr">
        <is>
          <t>73</t>
        </is>
      </c>
      <c r="H2968" t="inlineStr">
        <is>
          <t>739</t>
        </is>
      </c>
      <c r="I2968" t="inlineStr">
        <is>
          <t>7397</t>
        </is>
      </c>
      <c r="J2968" t="inlineStr">
        <is>
          <t>Штрафи, пені, що сплачені банком</t>
        </is>
      </c>
      <c r="K2968" t="inlineStr">
        <is>
          <t>А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29</t>
        </is>
      </c>
      <c r="B2969" t="inlineStr">
        <is>
          <t>АТ "БАНК АЛЬЯНС"</t>
        </is>
      </c>
      <c r="C2969" t="inlineStr">
        <is>
          <t>приватний</t>
        </is>
      </c>
      <c r="D2969" t="inlineStr">
        <is>
          <t>Витрати</t>
        </is>
      </c>
      <c r="E2969" t="inlineStr">
        <is>
          <t>(без привʼязки)</t>
        </is>
      </c>
      <c r="F2969" t="inlineStr">
        <is>
          <t>7</t>
        </is>
      </c>
      <c r="G2969" t="inlineStr">
        <is>
          <t>73</t>
        </is>
      </c>
      <c r="H2969" t="inlineStr">
        <is>
          <t>739</t>
        </is>
      </c>
      <c r="I2969" t="inlineStr">
        <is>
          <t>7398</t>
        </is>
      </c>
      <c r="J2969" t="inlineStr">
        <is>
          <t>Витрати під час первісного визнання фінансових зобов'язань за вартістю, вищою/нижчою, ніж справедлива</t>
        </is>
      </c>
      <c r="K2969" t="inlineStr">
        <is>
          <t>А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29</t>
        </is>
      </c>
      <c r="B2970" t="inlineStr">
        <is>
          <t>АТ "БАНК АЛЬЯНС"</t>
        </is>
      </c>
      <c r="C2970" t="inlineStr">
        <is>
          <t>приватний</t>
        </is>
      </c>
      <c r="D2970" t="inlineStr">
        <is>
          <t>Витрати</t>
        </is>
      </c>
      <c r="E2970" t="inlineStr">
        <is>
          <t>(без привʼязки)</t>
        </is>
      </c>
      <c r="F2970" t="inlineStr">
        <is>
          <t>7</t>
        </is>
      </c>
      <c r="G2970" t="inlineStr">
        <is>
          <t>73</t>
        </is>
      </c>
      <c r="H2970" t="inlineStr">
        <is>
          <t>739</t>
        </is>
      </c>
      <c r="I2970" t="inlineStr">
        <is>
          <t>7399</t>
        </is>
      </c>
      <c r="J2970" t="inlineStr">
        <is>
          <t>Інші операційні витрати</t>
        </is>
      </c>
      <c r="K2970" t="inlineStr">
        <is>
          <t>А</t>
        </is>
      </c>
      <c r="L2970" t="n">
        <v>88845.30838</v>
      </c>
      <c r="M2970" t="n">
        <v>88845.30838</v>
      </c>
      <c r="N2970" t="n">
        <v>0</v>
      </c>
      <c r="O2970" t="n">
        <v>0</v>
      </c>
      <c r="P2970" t="n">
        <v>0</v>
      </c>
      <c r="Q2970" t="n">
        <v>0</v>
      </c>
      <c r="R2970" t="n">
        <v>163545.46238</v>
      </c>
      <c r="S2970" t="n">
        <v>163545.46238</v>
      </c>
      <c r="T2970" t="n">
        <v>0</v>
      </c>
    </row>
    <row r="2971">
      <c r="A2971" t="inlineStr">
        <is>
          <t>29</t>
        </is>
      </c>
      <c r="B2971" t="inlineStr">
        <is>
          <t>АТ "БАНК АЛЬЯНС"</t>
        </is>
      </c>
      <c r="C2971" t="inlineStr">
        <is>
          <t>приватний</t>
        </is>
      </c>
      <c r="D2971" t="inlineStr">
        <is>
          <t>Витрати</t>
        </is>
      </c>
      <c r="E2971" t="inlineStr">
        <is>
          <t>(без привʼязки)</t>
        </is>
      </c>
      <c r="F2971" t="inlineStr">
        <is>
          <t>7</t>
        </is>
      </c>
      <c r="G2971" t="inlineStr">
        <is>
          <t>74</t>
        </is>
      </c>
      <c r="H2971" t="inlineStr">
        <is>
          <t>740</t>
        </is>
      </c>
      <c r="I2971" t="inlineStr">
        <is>
          <t>7400</t>
        </is>
      </c>
      <c r="J2971" t="inlineStr">
        <is>
          <t>Основна і додаткова заробітна плата</t>
        </is>
      </c>
      <c r="K2971" t="inlineStr">
        <is>
          <t>А</t>
        </is>
      </c>
      <c r="L2971" t="n">
        <v>43249.5727</v>
      </c>
      <c r="M2971" t="n">
        <v>43249.5727</v>
      </c>
      <c r="N2971" t="n">
        <v>0</v>
      </c>
      <c r="O2971" t="n">
        <v>1752.57296</v>
      </c>
      <c r="P2971" t="n">
        <v>1752.57296</v>
      </c>
      <c r="Q2971" t="n">
        <v>0</v>
      </c>
      <c r="R2971" t="n">
        <v>81033.52056999999</v>
      </c>
      <c r="S2971" t="n">
        <v>81033.52056999999</v>
      </c>
      <c r="T2971" t="n">
        <v>0</v>
      </c>
    </row>
    <row r="2972">
      <c r="A2972" t="inlineStr">
        <is>
          <t>29</t>
        </is>
      </c>
      <c r="B2972" t="inlineStr">
        <is>
          <t>АТ "БАНК АЛЬЯНС"</t>
        </is>
      </c>
      <c r="C2972" t="inlineStr">
        <is>
          <t>приватний</t>
        </is>
      </c>
      <c r="D2972" t="inlineStr">
        <is>
          <t>Витрати</t>
        </is>
      </c>
      <c r="E2972" t="inlineStr">
        <is>
          <t>(без привʼязки)</t>
        </is>
      </c>
      <c r="F2972" t="inlineStr">
        <is>
          <t>7</t>
        </is>
      </c>
      <c r="G2972" t="inlineStr">
        <is>
          <t>74</t>
        </is>
      </c>
      <c r="H2972" t="inlineStr">
        <is>
          <t>740</t>
        </is>
      </c>
      <c r="I2972" t="inlineStr">
        <is>
          <t>7401</t>
        </is>
      </c>
      <c r="J2972" t="inlineStr">
        <is>
          <t>Єдиний внесок на загальнообов'язкове державне соціальне страхування</t>
        </is>
      </c>
      <c r="K2972" t="inlineStr">
        <is>
          <t>А</t>
        </is>
      </c>
      <c r="L2972" t="n">
        <v>9179.954949999999</v>
      </c>
      <c r="M2972" t="n">
        <v>9179.954949999999</v>
      </c>
      <c r="N2972" t="n">
        <v>0</v>
      </c>
      <c r="O2972" t="n">
        <v>296.07078</v>
      </c>
      <c r="P2972" t="n">
        <v>296.07078</v>
      </c>
      <c r="Q2972" t="n">
        <v>0</v>
      </c>
      <c r="R2972" t="n">
        <v>17537.56607</v>
      </c>
      <c r="S2972" t="n">
        <v>17537.56607</v>
      </c>
      <c r="T2972" t="n">
        <v>0</v>
      </c>
    </row>
    <row r="2973">
      <c r="A2973" t="inlineStr">
        <is>
          <t>29</t>
        </is>
      </c>
      <c r="B2973" t="inlineStr">
        <is>
          <t>АТ "БАНК АЛЬЯНС"</t>
        </is>
      </c>
      <c r="C2973" t="inlineStr">
        <is>
          <t>приватний</t>
        </is>
      </c>
      <c r="D2973" t="inlineStr">
        <is>
          <t>Витрати</t>
        </is>
      </c>
      <c r="E2973" t="inlineStr">
        <is>
          <t>(без привʼязки)</t>
        </is>
      </c>
      <c r="F2973" t="inlineStr">
        <is>
          <t>7</t>
        </is>
      </c>
      <c r="G2973" t="inlineStr">
        <is>
          <t>74</t>
        </is>
      </c>
      <c r="H2973" t="inlineStr">
        <is>
          <t>740</t>
        </is>
      </c>
      <c r="I2973" t="inlineStr">
        <is>
          <t>7403</t>
        </is>
      </c>
      <c r="J2973" t="inlineStr">
        <is>
          <t>Матеріальна допомога та інші соціальні виплати</t>
        </is>
      </c>
      <c r="K2973" t="inlineStr">
        <is>
          <t>А</t>
        </is>
      </c>
      <c r="L2973" t="n">
        <v>285.185</v>
      </c>
      <c r="M2973" t="n">
        <v>285.185</v>
      </c>
      <c r="N2973" t="n">
        <v>0</v>
      </c>
      <c r="O2973" t="n">
        <v>0</v>
      </c>
      <c r="P2973" t="n">
        <v>0</v>
      </c>
      <c r="Q2973" t="n">
        <v>0</v>
      </c>
      <c r="R2973" t="n">
        <v>449.577</v>
      </c>
      <c r="S2973" t="n">
        <v>449.577</v>
      </c>
      <c r="T2973" t="n">
        <v>0</v>
      </c>
    </row>
    <row r="2974">
      <c r="A2974" t="inlineStr">
        <is>
          <t>29</t>
        </is>
      </c>
      <c r="B2974" t="inlineStr">
        <is>
          <t>АТ "БАНК АЛЬЯНС"</t>
        </is>
      </c>
      <c r="C2974" t="inlineStr">
        <is>
          <t>приватний</t>
        </is>
      </c>
      <c r="D2974" t="inlineStr">
        <is>
          <t>Витрати</t>
        </is>
      </c>
      <c r="E2974" t="inlineStr">
        <is>
          <t>(без привʼязки)</t>
        </is>
      </c>
      <c r="F2974" t="inlineStr">
        <is>
          <t>7</t>
        </is>
      </c>
      <c r="G2974" t="inlineStr">
        <is>
          <t>74</t>
        </is>
      </c>
      <c r="H2974" t="inlineStr">
        <is>
          <t>740</t>
        </is>
      </c>
      <c r="I2974" t="inlineStr">
        <is>
          <t>7404</t>
        </is>
      </c>
      <c r="J2974" t="inlineStr">
        <is>
          <t>Витрати на підготовку кадрів</t>
        </is>
      </c>
      <c r="K2974" t="inlineStr">
        <is>
          <t>А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29</t>
        </is>
      </c>
      <c r="B2975" t="inlineStr">
        <is>
          <t>АТ "БАНК АЛЬЯНС"</t>
        </is>
      </c>
      <c r="C2975" t="inlineStr">
        <is>
          <t>приватний</t>
        </is>
      </c>
      <c r="D2975" t="inlineStr">
        <is>
          <t>Витрати</t>
        </is>
      </c>
      <c r="E2975" t="inlineStr">
        <is>
          <t>(без привʼязки)</t>
        </is>
      </c>
      <c r="F2975" t="inlineStr">
        <is>
          <t>7</t>
        </is>
      </c>
      <c r="G2975" t="inlineStr">
        <is>
          <t>74</t>
        </is>
      </c>
      <c r="H2975" t="inlineStr">
        <is>
          <t>740</t>
        </is>
      </c>
      <c r="I2975" t="inlineStr">
        <is>
          <t>7405</t>
        </is>
      </c>
      <c r="J2975" t="inlineStr">
        <is>
          <t>Витрати на спецодяг та інші засоби захисту працівників</t>
        </is>
      </c>
      <c r="K2975" t="inlineStr">
        <is>
          <t>А</t>
        </is>
      </c>
      <c r="L2975" t="n">
        <v>27.832</v>
      </c>
      <c r="M2975" t="n">
        <v>27.832</v>
      </c>
      <c r="N2975" t="n">
        <v>0</v>
      </c>
      <c r="O2975" t="n">
        <v>0</v>
      </c>
      <c r="P2975" t="n">
        <v>0</v>
      </c>
      <c r="Q2975" t="n">
        <v>0</v>
      </c>
      <c r="R2975" t="n">
        <v>37.102</v>
      </c>
      <c r="S2975" t="n">
        <v>37.102</v>
      </c>
      <c r="T2975" t="n">
        <v>0</v>
      </c>
    </row>
    <row r="2976">
      <c r="A2976" t="inlineStr">
        <is>
          <t>29</t>
        </is>
      </c>
      <c r="B2976" t="inlineStr">
        <is>
          <t>АТ "БАНК АЛЬЯНС"</t>
        </is>
      </c>
      <c r="C2976" t="inlineStr">
        <is>
          <t>приватний</t>
        </is>
      </c>
      <c r="D2976" t="inlineStr">
        <is>
          <t>Витрати</t>
        </is>
      </c>
      <c r="E2976" t="inlineStr">
        <is>
          <t>(без привʼязки)</t>
        </is>
      </c>
      <c r="F2976" t="inlineStr">
        <is>
          <t>7</t>
        </is>
      </c>
      <c r="G2976" t="inlineStr">
        <is>
          <t>74</t>
        </is>
      </c>
      <c r="H2976" t="inlineStr">
        <is>
          <t>740</t>
        </is>
      </c>
      <c r="I2976" t="inlineStr">
        <is>
          <t>7409</t>
        </is>
      </c>
      <c r="J2976" t="inlineStr">
        <is>
          <t>Інші витрати на утримання персоналу</t>
        </is>
      </c>
      <c r="K2976" t="inlineStr">
        <is>
          <t>А</t>
        </is>
      </c>
      <c r="L2976" t="n">
        <v>1894.47901</v>
      </c>
      <c r="M2976" t="n">
        <v>1894.47901</v>
      </c>
      <c r="N2976" t="n">
        <v>0</v>
      </c>
      <c r="O2976" t="n">
        <v>0</v>
      </c>
      <c r="P2976" t="n">
        <v>0</v>
      </c>
      <c r="Q2976" t="n">
        <v>0</v>
      </c>
      <c r="R2976" t="n">
        <v>3398.13698</v>
      </c>
      <c r="S2976" t="n">
        <v>3398.13698</v>
      </c>
      <c r="T2976" t="n">
        <v>0</v>
      </c>
    </row>
    <row r="2977">
      <c r="A2977" t="inlineStr">
        <is>
          <t>29</t>
        </is>
      </c>
      <c r="B2977" t="inlineStr">
        <is>
          <t>АТ "БАНК АЛЬЯНС"</t>
        </is>
      </c>
      <c r="C2977" t="inlineStr">
        <is>
          <t>приватний</t>
        </is>
      </c>
      <c r="D2977" t="inlineStr">
        <is>
          <t>Витрати</t>
        </is>
      </c>
      <c r="E2977" t="inlineStr">
        <is>
          <t>(без привʼязки)</t>
        </is>
      </c>
      <c r="F2977" t="inlineStr">
        <is>
          <t>7</t>
        </is>
      </c>
      <c r="G2977" t="inlineStr">
        <is>
          <t>74</t>
        </is>
      </c>
      <c r="H2977" t="inlineStr">
        <is>
          <t>741</t>
        </is>
      </c>
      <c r="I2977" t="inlineStr">
        <is>
          <t>7410</t>
        </is>
      </c>
      <c r="J2977" t="inlineStr">
        <is>
          <t>Податок на додану вартість</t>
        </is>
      </c>
      <c r="K2977" t="inlineStr">
        <is>
          <t>А</t>
        </is>
      </c>
      <c r="L2977" t="n">
        <v>5572.21104</v>
      </c>
      <c r="M2977" t="n">
        <v>5572.21104</v>
      </c>
      <c r="N2977" t="n">
        <v>0</v>
      </c>
      <c r="O2977" t="n">
        <v>0</v>
      </c>
      <c r="P2977" t="n">
        <v>0</v>
      </c>
      <c r="Q2977" t="n">
        <v>0</v>
      </c>
      <c r="R2977" t="n">
        <v>7697.89793</v>
      </c>
      <c r="S2977" t="n">
        <v>7697.89793</v>
      </c>
      <c r="T2977" t="n">
        <v>0</v>
      </c>
    </row>
    <row r="2978">
      <c r="A2978" t="inlineStr">
        <is>
          <t>29</t>
        </is>
      </c>
      <c r="B2978" t="inlineStr">
        <is>
          <t>АТ "БАНК АЛЬЯНС"</t>
        </is>
      </c>
      <c r="C2978" t="inlineStr">
        <is>
          <t>приватний</t>
        </is>
      </c>
      <c r="D2978" t="inlineStr">
        <is>
          <t>Витрати</t>
        </is>
      </c>
      <c r="E2978" t="inlineStr">
        <is>
          <t>(без привʼязки)</t>
        </is>
      </c>
      <c r="F2978" t="inlineStr">
        <is>
          <t>7</t>
        </is>
      </c>
      <c r="G2978" t="inlineStr">
        <is>
          <t>74</t>
        </is>
      </c>
      <c r="H2978" t="inlineStr">
        <is>
          <t>741</t>
        </is>
      </c>
      <c r="I2978" t="inlineStr">
        <is>
          <t>7411</t>
        </is>
      </c>
      <c r="J2978" t="inlineStr">
        <is>
          <t>Податок на землю</t>
        </is>
      </c>
      <c r="K2978" t="inlineStr">
        <is>
          <t>А</t>
        </is>
      </c>
      <c r="L2978" t="n">
        <v>1.17336</v>
      </c>
      <c r="M2978" t="n">
        <v>1.17336</v>
      </c>
      <c r="N2978" t="n">
        <v>0</v>
      </c>
      <c r="O2978" t="n">
        <v>0</v>
      </c>
      <c r="P2978" t="n">
        <v>0</v>
      </c>
      <c r="Q2978" t="n">
        <v>0</v>
      </c>
      <c r="R2978" t="n">
        <v>1.17336</v>
      </c>
      <c r="S2978" t="n">
        <v>1.17336</v>
      </c>
      <c r="T2978" t="n">
        <v>0</v>
      </c>
    </row>
    <row r="2979">
      <c r="A2979" t="inlineStr">
        <is>
          <t>29</t>
        </is>
      </c>
      <c r="B2979" t="inlineStr">
        <is>
          <t>АТ "БАНК АЛЬЯНС"</t>
        </is>
      </c>
      <c r="C2979" t="inlineStr">
        <is>
          <t>приватний</t>
        </is>
      </c>
      <c r="D2979" t="inlineStr">
        <is>
          <t>Витрати</t>
        </is>
      </c>
      <c r="E2979" t="inlineStr">
        <is>
          <t>(без привʼязки)</t>
        </is>
      </c>
      <c r="F2979" t="inlineStr">
        <is>
          <t>7</t>
        </is>
      </c>
      <c r="G2979" t="inlineStr">
        <is>
          <t>74</t>
        </is>
      </c>
      <c r="H2979" t="inlineStr">
        <is>
          <t>741</t>
        </is>
      </c>
      <c r="I2979" t="inlineStr">
        <is>
          <t>7418</t>
        </is>
      </c>
      <c r="J2979" t="inlineStr">
        <is>
          <t>Відрахування до Фонду гарантування вкладів фізичних осіб</t>
        </is>
      </c>
      <c r="K2979" t="inlineStr">
        <is>
          <t>А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29</t>
        </is>
      </c>
      <c r="B2980" t="inlineStr">
        <is>
          <t>АТ "БАНК АЛЬЯНС"</t>
        </is>
      </c>
      <c r="C2980" t="inlineStr">
        <is>
          <t>приватний</t>
        </is>
      </c>
      <c r="D2980" t="inlineStr">
        <is>
          <t>Витрати</t>
        </is>
      </c>
      <c r="E2980" t="inlineStr">
        <is>
          <t>(без привʼязки)</t>
        </is>
      </c>
      <c r="F2980" t="inlineStr">
        <is>
          <t>7</t>
        </is>
      </c>
      <c r="G2980" t="inlineStr">
        <is>
          <t>74</t>
        </is>
      </c>
      <c r="H2980" t="inlineStr">
        <is>
          <t>741</t>
        </is>
      </c>
      <c r="I2980" t="inlineStr">
        <is>
          <t>7419</t>
        </is>
      </c>
      <c r="J2980" t="inlineStr">
        <is>
          <t>Сплата інших податків та обов'язкових платежів, крім податку на прибуток</t>
        </is>
      </c>
      <c r="K2980" t="inlineStr">
        <is>
          <t>А</t>
        </is>
      </c>
      <c r="L2980" t="n">
        <v>60.6541</v>
      </c>
      <c r="M2980" t="n">
        <v>60.6541</v>
      </c>
      <c r="N2980" t="n">
        <v>0</v>
      </c>
      <c r="O2980" t="n">
        <v>0</v>
      </c>
      <c r="P2980" t="n">
        <v>0</v>
      </c>
      <c r="Q2980" t="n">
        <v>0</v>
      </c>
      <c r="R2980" t="n">
        <v>60.6541</v>
      </c>
      <c r="S2980" t="n">
        <v>60.6541</v>
      </c>
      <c r="T2980" t="n">
        <v>0</v>
      </c>
    </row>
    <row r="2981">
      <c r="A2981" t="inlineStr">
        <is>
          <t>29</t>
        </is>
      </c>
      <c r="B2981" t="inlineStr">
        <is>
          <t>АТ "БАНК АЛЬЯНС"</t>
        </is>
      </c>
      <c r="C2981" t="inlineStr">
        <is>
          <t>приватний</t>
        </is>
      </c>
      <c r="D2981" t="inlineStr">
        <is>
          <t>Витрати</t>
        </is>
      </c>
      <c r="E2981" t="inlineStr">
        <is>
          <t>(без привʼязки)</t>
        </is>
      </c>
      <c r="F2981" t="inlineStr">
        <is>
          <t>7</t>
        </is>
      </c>
      <c r="G2981" t="inlineStr">
        <is>
          <t>74</t>
        </is>
      </c>
      <c r="H2981" t="inlineStr">
        <is>
          <t>742</t>
        </is>
      </c>
      <c r="I2981" t="inlineStr">
        <is>
          <t>7420</t>
        </is>
      </c>
      <c r="J2981" t="inlineStr">
        <is>
          <t>Витрати на утримання власних основних засобів і нематеріальних активів</t>
        </is>
      </c>
      <c r="K2981" t="inlineStr">
        <is>
          <t>А</t>
        </is>
      </c>
      <c r="L2981" t="n">
        <v>3217.1857</v>
      </c>
      <c r="M2981" t="n">
        <v>3217.1857</v>
      </c>
      <c r="N2981" t="n">
        <v>0</v>
      </c>
      <c r="O2981" t="n">
        <v>0</v>
      </c>
      <c r="P2981" t="n">
        <v>0</v>
      </c>
      <c r="Q2981" t="n">
        <v>0</v>
      </c>
      <c r="R2981" t="n">
        <v>6205.47004</v>
      </c>
      <c r="S2981" t="n">
        <v>6205.47004</v>
      </c>
      <c r="T2981" t="n">
        <v>0</v>
      </c>
    </row>
    <row r="2982">
      <c r="A2982" t="inlineStr">
        <is>
          <t>29</t>
        </is>
      </c>
      <c r="B2982" t="inlineStr">
        <is>
          <t>АТ "БАНК АЛЬЯНС"</t>
        </is>
      </c>
      <c r="C2982" t="inlineStr">
        <is>
          <t>приватний</t>
        </is>
      </c>
      <c r="D2982" t="inlineStr">
        <is>
          <t>Витрати</t>
        </is>
      </c>
      <c r="E2982" t="inlineStr">
        <is>
          <t>(без привʼязки)</t>
        </is>
      </c>
      <c r="F2982" t="inlineStr">
        <is>
          <t>7</t>
        </is>
      </c>
      <c r="G2982" t="inlineStr">
        <is>
          <t>74</t>
        </is>
      </c>
      <c r="H2982" t="inlineStr">
        <is>
          <t>742</t>
        </is>
      </c>
      <c r="I2982" t="inlineStr">
        <is>
          <t>7421</t>
        </is>
      </c>
      <c r="J2982" t="inlineStr">
        <is>
          <t>Витрати на утримання необоротних активів, що отримані в лізинг (оренду)</t>
        </is>
      </c>
      <c r="K2982" t="inlineStr">
        <is>
          <t>А</t>
        </is>
      </c>
      <c r="L2982" t="n">
        <v>116.79961</v>
      </c>
      <c r="M2982" t="n">
        <v>116.79961</v>
      </c>
      <c r="N2982" t="n">
        <v>0</v>
      </c>
      <c r="O2982" t="n">
        <v>0</v>
      </c>
      <c r="P2982" t="n">
        <v>0</v>
      </c>
      <c r="Q2982" t="n">
        <v>0</v>
      </c>
      <c r="R2982" t="n">
        <v>202.27596</v>
      </c>
      <c r="S2982" t="n">
        <v>202.27596</v>
      </c>
      <c r="T2982" t="n">
        <v>0</v>
      </c>
    </row>
    <row r="2983">
      <c r="A2983" t="inlineStr">
        <is>
          <t>29</t>
        </is>
      </c>
      <c r="B2983" t="inlineStr">
        <is>
          <t>АТ "БАНК АЛЬЯНС"</t>
        </is>
      </c>
      <c r="C2983" t="inlineStr">
        <is>
          <t>приватний</t>
        </is>
      </c>
      <c r="D2983" t="inlineStr">
        <is>
          <t>Витрати</t>
        </is>
      </c>
      <c r="E2983" t="inlineStr">
        <is>
          <t>(без привʼязки)</t>
        </is>
      </c>
      <c r="F2983" t="inlineStr">
        <is>
          <t>7</t>
        </is>
      </c>
      <c r="G2983" t="inlineStr">
        <is>
          <t>74</t>
        </is>
      </c>
      <c r="H2983" t="inlineStr">
        <is>
          <t>742</t>
        </is>
      </c>
      <c r="I2983" t="inlineStr">
        <is>
          <t>7423</t>
        </is>
      </c>
      <c r="J2983" t="inlineStr">
        <is>
          <t>Амортизація</t>
        </is>
      </c>
      <c r="K2983" t="inlineStr">
        <is>
          <t>А</t>
        </is>
      </c>
      <c r="L2983" t="n">
        <v>3156.47146</v>
      </c>
      <c r="M2983" t="n">
        <v>3156.47146</v>
      </c>
      <c r="N2983" t="n">
        <v>0</v>
      </c>
      <c r="O2983" t="n">
        <v>0</v>
      </c>
      <c r="P2983" t="n">
        <v>0</v>
      </c>
      <c r="Q2983" t="n">
        <v>0</v>
      </c>
      <c r="R2983" t="n">
        <v>6270.25035</v>
      </c>
      <c r="S2983" t="n">
        <v>6270.25035</v>
      </c>
      <c r="T2983" t="n">
        <v>0</v>
      </c>
    </row>
    <row r="2984">
      <c r="A2984" t="inlineStr">
        <is>
          <t>29</t>
        </is>
      </c>
      <c r="B2984" t="inlineStr">
        <is>
          <t>АТ "БАНК АЛЬЯНС"</t>
        </is>
      </c>
      <c r="C2984" t="inlineStr">
        <is>
          <t>приватний</t>
        </is>
      </c>
      <c r="D2984" t="inlineStr">
        <is>
          <t>Витрати</t>
        </is>
      </c>
      <c r="E2984" t="inlineStr">
        <is>
          <t>(без привʼязки)</t>
        </is>
      </c>
      <c r="F2984" t="inlineStr">
        <is>
          <t>7</t>
        </is>
      </c>
      <c r="G2984" t="inlineStr">
        <is>
          <t>74</t>
        </is>
      </c>
      <c r="H2984" t="inlineStr">
        <is>
          <t>742</t>
        </is>
      </c>
      <c r="I2984" t="inlineStr">
        <is>
          <t>7424</t>
        </is>
      </c>
      <c r="J2984" t="inlineStr">
        <is>
          <t>Амортизація активів з права користування</t>
        </is>
      </c>
      <c r="K2984" t="inlineStr">
        <is>
          <t>А</t>
        </is>
      </c>
      <c r="L2984" t="n">
        <v>3750.19177</v>
      </c>
      <c r="M2984" t="n">
        <v>3750.19177</v>
      </c>
      <c r="N2984" t="n">
        <v>0</v>
      </c>
      <c r="O2984" t="n">
        <v>0</v>
      </c>
      <c r="P2984" t="n">
        <v>0</v>
      </c>
      <c r="Q2984" t="n">
        <v>0</v>
      </c>
      <c r="R2984" t="n">
        <v>7494.97476</v>
      </c>
      <c r="S2984" t="n">
        <v>7494.97476</v>
      </c>
      <c r="T2984" t="n">
        <v>0</v>
      </c>
    </row>
    <row r="2985">
      <c r="A2985" t="inlineStr">
        <is>
          <t>29</t>
        </is>
      </c>
      <c r="B2985" t="inlineStr">
        <is>
          <t>АТ "БАНК АЛЬЯНС"</t>
        </is>
      </c>
      <c r="C2985" t="inlineStr">
        <is>
          <t>приватний</t>
        </is>
      </c>
      <c r="D2985" t="inlineStr">
        <is>
          <t>Витрати</t>
        </is>
      </c>
      <c r="E2985" t="inlineStr">
        <is>
          <t>(без привʼязки)</t>
        </is>
      </c>
      <c r="F2985" t="inlineStr">
        <is>
          <t>7</t>
        </is>
      </c>
      <c r="G2985" t="inlineStr">
        <is>
          <t>74</t>
        </is>
      </c>
      <c r="H2985" t="inlineStr">
        <is>
          <t>743</t>
        </is>
      </c>
      <c r="I2985" t="inlineStr">
        <is>
          <t>7430</t>
        </is>
      </c>
      <c r="J2985" t="inlineStr">
        <is>
          <t>Витрати на комунальні послуги</t>
        </is>
      </c>
      <c r="K2985" t="inlineStr">
        <is>
          <t>А</t>
        </is>
      </c>
      <c r="L2985" t="n">
        <v>1897.55142</v>
      </c>
      <c r="M2985" t="n">
        <v>1897.55142</v>
      </c>
      <c r="N2985" t="n">
        <v>0</v>
      </c>
      <c r="O2985" t="n">
        <v>0</v>
      </c>
      <c r="P2985" t="n">
        <v>0</v>
      </c>
      <c r="Q2985" t="n">
        <v>0</v>
      </c>
      <c r="R2985" t="n">
        <v>3391.83386</v>
      </c>
      <c r="S2985" t="n">
        <v>3391.83386</v>
      </c>
      <c r="T2985" t="n">
        <v>0</v>
      </c>
    </row>
    <row r="2986">
      <c r="A2986" t="inlineStr">
        <is>
          <t>29</t>
        </is>
      </c>
      <c r="B2986" t="inlineStr">
        <is>
          <t>АТ "БАНК АЛЬЯНС"</t>
        </is>
      </c>
      <c r="C2986" t="inlineStr">
        <is>
          <t>приватний</t>
        </is>
      </c>
      <c r="D2986" t="inlineStr">
        <is>
          <t>Витрати</t>
        </is>
      </c>
      <c r="E2986" t="inlineStr">
        <is>
          <t>(без привʼязки)</t>
        </is>
      </c>
      <c r="F2986" t="inlineStr">
        <is>
          <t>7</t>
        </is>
      </c>
      <c r="G2986" t="inlineStr">
        <is>
          <t>74</t>
        </is>
      </c>
      <c r="H2986" t="inlineStr">
        <is>
          <t>743</t>
        </is>
      </c>
      <c r="I2986" t="inlineStr">
        <is>
          <t>7431</t>
        </is>
      </c>
      <c r="J2986" t="inlineStr">
        <is>
          <t>Господарські витрати</t>
        </is>
      </c>
      <c r="K2986" t="inlineStr">
        <is>
          <t>А</t>
        </is>
      </c>
      <c r="L2986" t="n">
        <v>282.23708</v>
      </c>
      <c r="M2986" t="n">
        <v>282.23708</v>
      </c>
      <c r="N2986" t="n">
        <v>0</v>
      </c>
      <c r="O2986" t="n">
        <v>0</v>
      </c>
      <c r="P2986" t="n">
        <v>0</v>
      </c>
      <c r="Q2986" t="n">
        <v>0</v>
      </c>
      <c r="R2986" t="n">
        <v>1211.52908</v>
      </c>
      <c r="S2986" t="n">
        <v>1211.52908</v>
      </c>
      <c r="T2986" t="n">
        <v>0</v>
      </c>
    </row>
    <row r="2987">
      <c r="A2987" t="inlineStr">
        <is>
          <t>29</t>
        </is>
      </c>
      <c r="B2987" t="inlineStr">
        <is>
          <t>АТ "БАНК АЛЬЯНС"</t>
        </is>
      </c>
      <c r="C2987" t="inlineStr">
        <is>
          <t>приватний</t>
        </is>
      </c>
      <c r="D2987" t="inlineStr">
        <is>
          <t>Витрати</t>
        </is>
      </c>
      <c r="E2987" t="inlineStr">
        <is>
          <t>(без привʼязки)</t>
        </is>
      </c>
      <c r="F2987" t="inlineStr">
        <is>
          <t>7</t>
        </is>
      </c>
      <c r="G2987" t="inlineStr">
        <is>
          <t>74</t>
        </is>
      </c>
      <c r="H2987" t="inlineStr">
        <is>
          <t>743</t>
        </is>
      </c>
      <c r="I2987" t="inlineStr">
        <is>
          <t>7432</t>
        </is>
      </c>
      <c r="J2987" t="inlineStr">
        <is>
          <t>Витрати на охорону</t>
        </is>
      </c>
      <c r="K2987" t="inlineStr">
        <is>
          <t>А</t>
        </is>
      </c>
      <c r="L2987" t="n">
        <v>438.57948</v>
      </c>
      <c r="M2987" t="n">
        <v>438.57948</v>
      </c>
      <c r="N2987" t="n">
        <v>0</v>
      </c>
      <c r="O2987" t="n">
        <v>0</v>
      </c>
      <c r="P2987" t="n">
        <v>0</v>
      </c>
      <c r="Q2987" t="n">
        <v>0</v>
      </c>
      <c r="R2987" t="n">
        <v>1697.78944</v>
      </c>
      <c r="S2987" t="n">
        <v>1697.78944</v>
      </c>
      <c r="T2987" t="n">
        <v>0</v>
      </c>
    </row>
    <row r="2988">
      <c r="A2988" t="inlineStr">
        <is>
          <t>29</t>
        </is>
      </c>
      <c r="B2988" t="inlineStr">
        <is>
          <t>АТ "БАНК АЛЬЯНС"</t>
        </is>
      </c>
      <c r="C2988" t="inlineStr">
        <is>
          <t>приватний</t>
        </is>
      </c>
      <c r="D2988" t="inlineStr">
        <is>
          <t>Витрати</t>
        </is>
      </c>
      <c r="E2988" t="inlineStr">
        <is>
          <t>(без привʼязки)</t>
        </is>
      </c>
      <c r="F2988" t="inlineStr">
        <is>
          <t>7</t>
        </is>
      </c>
      <c r="G2988" t="inlineStr">
        <is>
          <t>74</t>
        </is>
      </c>
      <c r="H2988" t="inlineStr">
        <is>
          <t>743</t>
        </is>
      </c>
      <c r="I2988" t="inlineStr">
        <is>
          <t>7433</t>
        </is>
      </c>
      <c r="J2988" t="inlineStr">
        <is>
          <t>Інші експлуатаційні витрати</t>
        </is>
      </c>
      <c r="K2988" t="inlineStr">
        <is>
          <t>А</t>
        </is>
      </c>
      <c r="L2988" t="n">
        <v>5930.64773</v>
      </c>
      <c r="M2988" t="n">
        <v>5930.64773</v>
      </c>
      <c r="N2988" t="n">
        <v>0</v>
      </c>
      <c r="O2988" t="n">
        <v>0</v>
      </c>
      <c r="P2988" t="n">
        <v>0</v>
      </c>
      <c r="Q2988" t="n">
        <v>0</v>
      </c>
      <c r="R2988" t="n">
        <v>12058.79196</v>
      </c>
      <c r="S2988" t="n">
        <v>12058.79196</v>
      </c>
      <c r="T2988" t="n">
        <v>0</v>
      </c>
    </row>
    <row r="2989">
      <c r="A2989" t="inlineStr">
        <is>
          <t>29</t>
        </is>
      </c>
      <c r="B2989" t="inlineStr">
        <is>
          <t>АТ "БАНК АЛЬЯНС"</t>
        </is>
      </c>
      <c r="C2989" t="inlineStr">
        <is>
          <t>приватний</t>
        </is>
      </c>
      <c r="D2989" t="inlineStr">
        <is>
          <t>Витрати</t>
        </is>
      </c>
      <c r="E2989" t="inlineStr">
        <is>
          <t>(без привʼязки)</t>
        </is>
      </c>
      <c r="F2989" t="inlineStr">
        <is>
          <t>7</t>
        </is>
      </c>
      <c r="G2989" t="inlineStr">
        <is>
          <t>74</t>
        </is>
      </c>
      <c r="H2989" t="inlineStr">
        <is>
          <t>745</t>
        </is>
      </c>
      <c r="I2989" t="inlineStr">
        <is>
          <t>7450</t>
        </is>
      </c>
      <c r="J2989" t="inlineStr">
        <is>
          <t>Поштово-телефонні витрати</t>
        </is>
      </c>
      <c r="K2989" t="inlineStr">
        <is>
          <t>А</t>
        </is>
      </c>
      <c r="L2989" t="n">
        <v>408.48171</v>
      </c>
      <c r="M2989" t="n">
        <v>408.48171</v>
      </c>
      <c r="N2989" t="n">
        <v>0</v>
      </c>
      <c r="O2989" t="n">
        <v>0</v>
      </c>
      <c r="P2989" t="n">
        <v>0</v>
      </c>
      <c r="Q2989" t="n">
        <v>0</v>
      </c>
      <c r="R2989" t="n">
        <v>823.45834</v>
      </c>
      <c r="S2989" t="n">
        <v>823.45834</v>
      </c>
      <c r="T2989" t="n">
        <v>0</v>
      </c>
    </row>
    <row r="2990">
      <c r="A2990" t="inlineStr">
        <is>
          <t>29</t>
        </is>
      </c>
      <c r="B2990" t="inlineStr">
        <is>
          <t>АТ "БАНК АЛЬЯНС"</t>
        </is>
      </c>
      <c r="C2990" t="inlineStr">
        <is>
          <t>приватний</t>
        </is>
      </c>
      <c r="D2990" t="inlineStr">
        <is>
          <t>Витрати</t>
        </is>
      </c>
      <c r="E2990" t="inlineStr">
        <is>
          <t>(без привʼязки)</t>
        </is>
      </c>
      <c r="F2990" t="inlineStr">
        <is>
          <t>7</t>
        </is>
      </c>
      <c r="G2990" t="inlineStr">
        <is>
          <t>74</t>
        </is>
      </c>
      <c r="H2990" t="inlineStr">
        <is>
          <t>745</t>
        </is>
      </c>
      <c r="I2990" t="inlineStr">
        <is>
          <t>7452</t>
        </is>
      </c>
      <c r="J2990" t="inlineStr">
        <is>
          <t>Витрати на відрядження</t>
        </is>
      </c>
      <c r="K2990" t="inlineStr">
        <is>
          <t>А</t>
        </is>
      </c>
      <c r="L2990" t="n">
        <v>187.50778</v>
      </c>
      <c r="M2990" t="n">
        <v>187.50778</v>
      </c>
      <c r="N2990" t="n">
        <v>0</v>
      </c>
      <c r="O2990" t="n">
        <v>0</v>
      </c>
      <c r="P2990" t="n">
        <v>0</v>
      </c>
      <c r="Q2990" t="n">
        <v>0</v>
      </c>
      <c r="R2990" t="n">
        <v>302.83672</v>
      </c>
      <c r="S2990" t="n">
        <v>302.83672</v>
      </c>
      <c r="T2990" t="n">
        <v>0</v>
      </c>
    </row>
    <row r="2991">
      <c r="A2991" t="inlineStr">
        <is>
          <t>29</t>
        </is>
      </c>
      <c r="B2991" t="inlineStr">
        <is>
          <t>АТ "БАНК АЛЬЯНС"</t>
        </is>
      </c>
      <c r="C2991" t="inlineStr">
        <is>
          <t>приватний</t>
        </is>
      </c>
      <c r="D2991" t="inlineStr">
        <is>
          <t>Витрати</t>
        </is>
      </c>
      <c r="E2991" t="inlineStr">
        <is>
          <t>(без привʼязки)</t>
        </is>
      </c>
      <c r="F2991" t="inlineStr">
        <is>
          <t>7</t>
        </is>
      </c>
      <c r="G2991" t="inlineStr">
        <is>
          <t>74</t>
        </is>
      </c>
      <c r="H2991" t="inlineStr">
        <is>
          <t>745</t>
        </is>
      </c>
      <c r="I2991" t="inlineStr">
        <is>
          <t>7454</t>
        </is>
      </c>
      <c r="J2991" t="inlineStr">
        <is>
          <t>Представницькі витрати</t>
        </is>
      </c>
      <c r="K2991" t="inlineStr">
        <is>
          <t>А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29</t>
        </is>
      </c>
      <c r="B2992" t="inlineStr">
        <is>
          <t>АТ "БАНК АЛЬЯНС"</t>
        </is>
      </c>
      <c r="C2992" t="inlineStr">
        <is>
          <t>приватний</t>
        </is>
      </c>
      <c r="D2992" t="inlineStr">
        <is>
          <t>Витрати</t>
        </is>
      </c>
      <c r="E2992" t="inlineStr">
        <is>
          <t>(без привʼязки)</t>
        </is>
      </c>
      <c r="F2992" t="inlineStr">
        <is>
          <t>7</t>
        </is>
      </c>
      <c r="G2992" t="inlineStr">
        <is>
          <t>74</t>
        </is>
      </c>
      <c r="H2992" t="inlineStr">
        <is>
          <t>745</t>
        </is>
      </c>
      <c r="I2992" t="inlineStr">
        <is>
          <t>7455</t>
        </is>
      </c>
      <c r="J2992" t="inlineStr">
        <is>
          <t xml:space="preserve">Витрати на маркетинг і рекламу </t>
        </is>
      </c>
      <c r="K2992" t="inlineStr">
        <is>
          <t>А</t>
        </is>
      </c>
      <c r="L2992" t="n">
        <v>7570.79088</v>
      </c>
      <c r="M2992" t="n">
        <v>7570.79088</v>
      </c>
      <c r="N2992" t="n">
        <v>0</v>
      </c>
      <c r="O2992" t="n">
        <v>0</v>
      </c>
      <c r="P2992" t="n">
        <v>0</v>
      </c>
      <c r="Q2992" t="n">
        <v>0</v>
      </c>
      <c r="R2992" t="n">
        <v>8526.08856</v>
      </c>
      <c r="S2992" t="n">
        <v>8526.08856</v>
      </c>
      <c r="T2992" t="n">
        <v>0</v>
      </c>
    </row>
    <row r="2993">
      <c r="A2993" t="inlineStr">
        <is>
          <t>29</t>
        </is>
      </c>
      <c r="B2993" t="inlineStr">
        <is>
          <t>АТ "БАНК АЛЬЯНС"</t>
        </is>
      </c>
      <c r="C2993" t="inlineStr">
        <is>
          <t>приватний</t>
        </is>
      </c>
      <c r="D2993" t="inlineStr">
        <is>
          <t>Витрати</t>
        </is>
      </c>
      <c r="E2993" t="inlineStr">
        <is>
          <t>(без привʼязки)</t>
        </is>
      </c>
      <c r="F2993" t="inlineStr">
        <is>
          <t>7</t>
        </is>
      </c>
      <c r="G2993" t="inlineStr">
        <is>
          <t>74</t>
        </is>
      </c>
      <c r="H2993" t="inlineStr">
        <is>
          <t>745</t>
        </is>
      </c>
      <c r="I2993" t="inlineStr">
        <is>
          <t>7456</t>
        </is>
      </c>
      <c r="J2993" t="inlineStr">
        <is>
          <t>Спонсорство та доброчинність</t>
        </is>
      </c>
      <c r="K2993" t="inlineStr">
        <is>
          <t>А</t>
        </is>
      </c>
      <c r="L2993" t="n">
        <v>100</v>
      </c>
      <c r="M2993" t="n">
        <v>100</v>
      </c>
      <c r="N2993" t="n">
        <v>0</v>
      </c>
      <c r="O2993" t="n">
        <v>0</v>
      </c>
      <c r="P2993" t="n">
        <v>0</v>
      </c>
      <c r="Q2993" t="n">
        <v>0</v>
      </c>
      <c r="R2993" t="n">
        <v>200</v>
      </c>
      <c r="S2993" t="n">
        <v>200</v>
      </c>
      <c r="T2993" t="n">
        <v>0</v>
      </c>
    </row>
    <row r="2994">
      <c r="A2994" t="inlineStr">
        <is>
          <t>29</t>
        </is>
      </c>
      <c r="B2994" t="inlineStr">
        <is>
          <t>АТ "БАНК АЛЬЯНС"</t>
        </is>
      </c>
      <c r="C2994" t="inlineStr">
        <is>
          <t>приватний</t>
        </is>
      </c>
      <c r="D2994" t="inlineStr">
        <is>
          <t>Витрати</t>
        </is>
      </c>
      <c r="E2994" t="inlineStr">
        <is>
          <t>(без привʼязки)</t>
        </is>
      </c>
      <c r="F2994" t="inlineStr">
        <is>
          <t>7</t>
        </is>
      </c>
      <c r="G2994" t="inlineStr">
        <is>
          <t>74</t>
        </is>
      </c>
      <c r="H2994" t="inlineStr">
        <is>
          <t>745</t>
        </is>
      </c>
      <c r="I2994" t="inlineStr">
        <is>
          <t>7457</t>
        </is>
      </c>
      <c r="J2994" t="inlineStr">
        <is>
          <t>Інші адміністративні витрати</t>
        </is>
      </c>
      <c r="K2994" t="inlineStr">
        <is>
          <t>А</t>
        </is>
      </c>
      <c r="L2994" t="n">
        <v>2.84443</v>
      </c>
      <c r="M2994" t="n">
        <v>2.84443</v>
      </c>
      <c r="N2994" t="n">
        <v>0</v>
      </c>
      <c r="O2994" t="n">
        <v>0</v>
      </c>
      <c r="P2994" t="n">
        <v>0</v>
      </c>
      <c r="Q2994" t="n">
        <v>0</v>
      </c>
      <c r="R2994" t="n">
        <v>5.76086</v>
      </c>
      <c r="S2994" t="n">
        <v>5.76086</v>
      </c>
      <c r="T2994" t="n">
        <v>0</v>
      </c>
    </row>
    <row r="2995">
      <c r="A2995" t="inlineStr">
        <is>
          <t>29</t>
        </is>
      </c>
      <c r="B2995" t="inlineStr">
        <is>
          <t>АТ "БАНК АЛЬЯНС"</t>
        </is>
      </c>
      <c r="C2995" t="inlineStr">
        <is>
          <t>приватний</t>
        </is>
      </c>
      <c r="D2995" t="inlineStr">
        <is>
          <t>Витрати</t>
        </is>
      </c>
      <c r="E2995" t="inlineStr">
        <is>
          <t>(без привʼязки)</t>
        </is>
      </c>
      <c r="F2995" t="inlineStr">
        <is>
          <t>7</t>
        </is>
      </c>
      <c r="G2995" t="inlineStr">
        <is>
          <t>74</t>
        </is>
      </c>
      <c r="H2995" t="inlineStr">
        <is>
          <t>749</t>
        </is>
      </c>
      <c r="I2995" t="inlineStr">
        <is>
          <t>7490</t>
        </is>
      </c>
      <c r="J2995" t="inlineStr">
        <is>
          <t>Негативний результат від вибуття нематеріальних активів та основних засобів</t>
        </is>
      </c>
      <c r="K2995" t="inlineStr">
        <is>
          <t>А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29</t>
        </is>
      </c>
      <c r="B2996" t="inlineStr">
        <is>
          <t>АТ "БАНК АЛЬЯНС"</t>
        </is>
      </c>
      <c r="C2996" t="inlineStr">
        <is>
          <t>приватний</t>
        </is>
      </c>
      <c r="D2996" t="inlineStr">
        <is>
          <t>Витрати</t>
        </is>
      </c>
      <c r="E2996" t="inlineStr">
        <is>
          <t>(без привʼязки)</t>
        </is>
      </c>
      <c r="F2996" t="inlineStr">
        <is>
          <t>7</t>
        </is>
      </c>
      <c r="G2996" t="inlineStr">
        <is>
          <t>74</t>
        </is>
      </c>
      <c r="H2996" t="inlineStr">
        <is>
          <t>749</t>
        </is>
      </c>
      <c r="I2996" t="inlineStr">
        <is>
          <t>7491</t>
        </is>
      </c>
      <c r="J2996" t="inlineStr">
        <is>
          <t>Втрати від уцінки запасів на продаж</t>
        </is>
      </c>
      <c r="K2996" t="inlineStr">
        <is>
          <t>А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29</t>
        </is>
      </c>
      <c r="B2997" t="inlineStr">
        <is>
          <t>АТ "БАНК АЛЬЯНС"</t>
        </is>
      </c>
      <c r="C2997" t="inlineStr">
        <is>
          <t>приватний</t>
        </is>
      </c>
      <c r="D2997" t="inlineStr">
        <is>
          <t>Витрати</t>
        </is>
      </c>
      <c r="E2997" t="inlineStr">
        <is>
          <t>(без привʼязки)</t>
        </is>
      </c>
      <c r="F2997" t="inlineStr">
        <is>
          <t>7</t>
        </is>
      </c>
      <c r="G2997" t="inlineStr">
        <is>
          <t>74</t>
        </is>
      </c>
      <c r="H2997" t="inlineStr">
        <is>
          <t>749</t>
        </is>
      </c>
      <c r="I2997" t="inlineStr">
        <is>
          <t>7491</t>
        </is>
      </c>
      <c r="J2997" t="inlineStr">
        <is>
          <t>Втрати від уцінки запасів на продаж</t>
        </is>
      </c>
      <c r="K2997" t="inlineStr">
        <is>
          <t>П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29</t>
        </is>
      </c>
      <c r="B2998" t="inlineStr">
        <is>
          <t>АТ "БАНК АЛЬЯНС"</t>
        </is>
      </c>
      <c r="C2998" t="inlineStr">
        <is>
          <t>приватний</t>
        </is>
      </c>
      <c r="D2998" t="inlineStr">
        <is>
          <t>Витрати</t>
        </is>
      </c>
      <c r="E2998" t="inlineStr">
        <is>
          <t>(без привʼязки)</t>
        </is>
      </c>
      <c r="F2998" t="inlineStr">
        <is>
          <t>7</t>
        </is>
      </c>
      <c r="G2998" t="inlineStr">
        <is>
          <t>74</t>
        </is>
      </c>
      <c r="H2998" t="inlineStr">
        <is>
          <t>749</t>
        </is>
      </c>
      <c r="I2998" t="inlineStr">
        <is>
          <t>7499</t>
        </is>
      </c>
      <c r="J2998" t="inlineStr">
        <is>
          <t>Інші витрати</t>
        </is>
      </c>
      <c r="K2998" t="inlineStr">
        <is>
          <t>А</t>
        </is>
      </c>
      <c r="L2998" t="n">
        <v>720.84451</v>
      </c>
      <c r="M2998" t="n">
        <v>720.84451</v>
      </c>
      <c r="N2998" t="n">
        <v>0</v>
      </c>
      <c r="O2998" t="n">
        <v>0</v>
      </c>
      <c r="P2998" t="n">
        <v>0</v>
      </c>
      <c r="Q2998" t="n">
        <v>0</v>
      </c>
      <c r="R2998" t="n">
        <v>1278.27378</v>
      </c>
      <c r="S2998" t="n">
        <v>1278.27378</v>
      </c>
      <c r="T2998" t="n">
        <v>0</v>
      </c>
    </row>
    <row r="2999">
      <c r="A2999" t="inlineStr">
        <is>
          <t>29</t>
        </is>
      </c>
      <c r="B2999" t="inlineStr">
        <is>
          <t>АТ "БАНК АЛЬЯНС"</t>
        </is>
      </c>
      <c r="C2999" t="inlineStr">
        <is>
          <t>приватний</t>
        </is>
      </c>
      <c r="D2999" t="inlineStr">
        <is>
          <t>Витрати</t>
        </is>
      </c>
      <c r="E2999" t="inlineStr">
        <is>
          <t>(без привʼязки)</t>
        </is>
      </c>
      <c r="F2999" t="inlineStr">
        <is>
          <t>7</t>
        </is>
      </c>
      <c r="G2999" t="inlineStr">
        <is>
          <t>75</t>
        </is>
      </c>
      <c r="H2999" t="inlineStr">
        <is>
          <t>750</t>
        </is>
      </c>
      <c r="I2999" t="inlineStr">
        <is>
          <t>7500</t>
        </is>
      </c>
      <c r="J2999" t="inlineStr">
        <is>
          <t>Комісійні витрати на розрахунково-касове обслуговування</t>
        </is>
      </c>
      <c r="K2999" t="inlineStr">
        <is>
          <t>А</t>
        </is>
      </c>
      <c r="L2999" t="n">
        <v>21984.0903</v>
      </c>
      <c r="M2999" t="n">
        <v>21984.0903</v>
      </c>
      <c r="N2999" t="n">
        <v>0</v>
      </c>
      <c r="O2999" t="n">
        <v>139.83386</v>
      </c>
      <c r="P2999" t="n">
        <v>139.83386</v>
      </c>
      <c r="Q2999" t="n">
        <v>0</v>
      </c>
      <c r="R2999" t="n">
        <v>43795.22208</v>
      </c>
      <c r="S2999" t="n">
        <v>43795.22208</v>
      </c>
      <c r="T2999" t="n">
        <v>0</v>
      </c>
    </row>
    <row r="3000">
      <c r="A3000" t="inlineStr">
        <is>
          <t>29</t>
        </is>
      </c>
      <c r="B3000" t="inlineStr">
        <is>
          <t>АТ "БАНК АЛЬЯНС"</t>
        </is>
      </c>
      <c r="C3000" t="inlineStr">
        <is>
          <t>приватний</t>
        </is>
      </c>
      <c r="D3000" t="inlineStr">
        <is>
          <t>Витрати</t>
        </is>
      </c>
      <c r="E3000" t="inlineStr">
        <is>
          <t>(без привʼязки)</t>
        </is>
      </c>
      <c r="F3000" t="inlineStr">
        <is>
          <t>7</t>
        </is>
      </c>
      <c r="G3000" t="inlineStr">
        <is>
          <t>75</t>
        </is>
      </c>
      <c r="H3000" t="inlineStr">
        <is>
          <t>750</t>
        </is>
      </c>
      <c r="I3000" t="inlineStr">
        <is>
          <t>7501</t>
        </is>
      </c>
      <c r="J3000" t="inlineStr">
        <is>
          <t>Комісійні витрати на кредитне обслуговування</t>
        </is>
      </c>
      <c r="K3000" t="inlineStr">
        <is>
          <t>А</t>
        </is>
      </c>
      <c r="L3000" t="n">
        <v>14.84412</v>
      </c>
      <c r="M3000" t="n">
        <v>14.84412</v>
      </c>
      <c r="N3000" t="n">
        <v>0</v>
      </c>
      <c r="O3000" t="n">
        <v>0</v>
      </c>
      <c r="P3000" t="n">
        <v>0</v>
      </c>
      <c r="Q3000" t="n">
        <v>0</v>
      </c>
      <c r="R3000" t="n">
        <v>34.18216</v>
      </c>
      <c r="S3000" t="n">
        <v>34.18216</v>
      </c>
      <c r="T3000" t="n">
        <v>0</v>
      </c>
    </row>
    <row r="3001">
      <c r="A3001" t="inlineStr">
        <is>
          <t>29</t>
        </is>
      </c>
      <c r="B3001" t="inlineStr">
        <is>
          <t>АТ "БАНК АЛЬЯНС"</t>
        </is>
      </c>
      <c r="C3001" t="inlineStr">
        <is>
          <t>приватний</t>
        </is>
      </c>
      <c r="D3001" t="inlineStr">
        <is>
          <t>Витрати</t>
        </is>
      </c>
      <c r="E3001" t="inlineStr">
        <is>
          <t>(без привʼязки)</t>
        </is>
      </c>
      <c r="F3001" t="inlineStr">
        <is>
          <t>7</t>
        </is>
      </c>
      <c r="G3001" t="inlineStr">
        <is>
          <t>75</t>
        </is>
      </c>
      <c r="H3001" t="inlineStr">
        <is>
          <t>750</t>
        </is>
      </c>
      <c r="I3001" t="inlineStr">
        <is>
          <t>7503</t>
        </is>
      </c>
      <c r="J3001" t="inlineStr">
        <is>
          <t>Комісійні витрати за операціями з цінними паперами</t>
        </is>
      </c>
      <c r="K3001" t="inlineStr">
        <is>
          <t>А</t>
        </is>
      </c>
      <c r="L3001" t="n">
        <v>1935.7333</v>
      </c>
      <c r="M3001" t="n">
        <v>1935.7333</v>
      </c>
      <c r="N3001" t="n">
        <v>0</v>
      </c>
      <c r="O3001" t="n">
        <v>0</v>
      </c>
      <c r="P3001" t="n">
        <v>0</v>
      </c>
      <c r="Q3001" t="n">
        <v>0</v>
      </c>
      <c r="R3001" t="n">
        <v>1949.00884</v>
      </c>
      <c r="S3001" t="n">
        <v>1949.00884</v>
      </c>
      <c r="T3001" t="n">
        <v>0</v>
      </c>
    </row>
    <row r="3002">
      <c r="A3002" t="inlineStr">
        <is>
          <t>29</t>
        </is>
      </c>
      <c r="B3002" t="inlineStr">
        <is>
          <t>АТ "БАНК АЛЬЯНС"</t>
        </is>
      </c>
      <c r="C3002" t="inlineStr">
        <is>
          <t>приватний</t>
        </is>
      </c>
      <c r="D3002" t="inlineStr">
        <is>
          <t>Витрати</t>
        </is>
      </c>
      <c r="E3002" t="inlineStr">
        <is>
          <t>(без привʼязки)</t>
        </is>
      </c>
      <c r="F3002" t="inlineStr">
        <is>
          <t>7</t>
        </is>
      </c>
      <c r="G3002" t="inlineStr">
        <is>
          <t>75</t>
        </is>
      </c>
      <c r="H3002" t="inlineStr">
        <is>
          <t>750</t>
        </is>
      </c>
      <c r="I3002" t="inlineStr">
        <is>
          <t>7504</t>
        </is>
      </c>
      <c r="J3002" t="inlineStr">
        <is>
          <t>Комісійні витрати за операціями на валютному ринку та ринку банківських металів</t>
        </is>
      </c>
      <c r="K3002" t="inlineStr">
        <is>
          <t>А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29</t>
        </is>
      </c>
      <c r="B3003" t="inlineStr">
        <is>
          <t>АТ "БАНК АЛЬЯНС"</t>
        </is>
      </c>
      <c r="C3003" t="inlineStr">
        <is>
          <t>приватний</t>
        </is>
      </c>
      <c r="D3003" t="inlineStr">
        <is>
          <t>Витрати</t>
        </is>
      </c>
      <c r="E3003" t="inlineStr">
        <is>
          <t>(без привʼязки)</t>
        </is>
      </c>
      <c r="F3003" t="inlineStr">
        <is>
          <t>7</t>
        </is>
      </c>
      <c r="G3003" t="inlineStr">
        <is>
          <t>75</t>
        </is>
      </c>
      <c r="H3003" t="inlineStr">
        <is>
          <t>750</t>
        </is>
      </c>
      <c r="I3003" t="inlineStr">
        <is>
          <t>7508</t>
        </is>
      </c>
      <c r="J3003" t="inlineStr">
        <is>
          <t>Комісійні витрати за позабалансовими операціями</t>
        </is>
      </c>
      <c r="K3003" t="inlineStr">
        <is>
          <t>А</t>
        </is>
      </c>
      <c r="L3003" t="n">
        <v>13.81497</v>
      </c>
      <c r="M3003" t="n">
        <v>13.81497</v>
      </c>
      <c r="N3003" t="n">
        <v>0</v>
      </c>
      <c r="O3003" t="n">
        <v>0</v>
      </c>
      <c r="P3003" t="n">
        <v>0</v>
      </c>
      <c r="Q3003" t="n">
        <v>0</v>
      </c>
      <c r="R3003" t="n">
        <v>331.57021</v>
      </c>
      <c r="S3003" t="n">
        <v>331.57021</v>
      </c>
      <c r="T3003" t="n">
        <v>0</v>
      </c>
    </row>
    <row r="3004">
      <c r="A3004" t="inlineStr">
        <is>
          <t>29</t>
        </is>
      </c>
      <c r="B3004" t="inlineStr">
        <is>
          <t>АТ "БАНК АЛЬЯНС"</t>
        </is>
      </c>
      <c r="C3004" t="inlineStr">
        <is>
          <t>приватний</t>
        </is>
      </c>
      <c r="D3004" t="inlineStr">
        <is>
          <t>Витрати</t>
        </is>
      </c>
      <c r="E3004" t="inlineStr">
        <is>
          <t>(без привʼязки)</t>
        </is>
      </c>
      <c r="F3004" t="inlineStr">
        <is>
          <t>7</t>
        </is>
      </c>
      <c r="G3004" t="inlineStr">
        <is>
          <t>75</t>
        </is>
      </c>
      <c r="H3004" t="inlineStr">
        <is>
          <t>750</t>
        </is>
      </c>
      <c r="I3004" t="inlineStr">
        <is>
          <t>7509</t>
        </is>
      </c>
      <c r="J3004" t="inlineStr">
        <is>
          <t>Інші комісійні витрати</t>
        </is>
      </c>
      <c r="K3004" t="inlineStr">
        <is>
          <t>А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29</t>
        </is>
      </c>
      <c r="B3005" t="inlineStr">
        <is>
          <t>АТ "БАНК АЛЬЯНС"</t>
        </is>
      </c>
      <c r="C3005" t="inlineStr">
        <is>
          <t>приватний</t>
        </is>
      </c>
      <c r="D3005" t="inlineStr">
        <is>
          <t>Витрати</t>
        </is>
      </c>
      <c r="E3005" t="inlineStr">
        <is>
          <t>(без привʼязки)</t>
        </is>
      </c>
      <c r="F3005" t="inlineStr">
        <is>
          <t>7</t>
        </is>
      </c>
      <c r="G3005" t="inlineStr">
        <is>
          <t>75</t>
        </is>
      </c>
      <c r="H3005" t="inlineStr">
        <is>
          <t>752</t>
        </is>
      </c>
      <c r="I3005" t="inlineStr">
        <is>
          <t>7520</t>
        </is>
      </c>
      <c r="J3005" t="inlineStr">
        <is>
          <t>Комісійні витрати за операціями з філіями банку</t>
        </is>
      </c>
      <c r="K3005" t="inlineStr">
        <is>
          <t>А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29</t>
        </is>
      </c>
      <c r="B3006" t="inlineStr">
        <is>
          <t>АТ "БАНК АЛЬЯНС"</t>
        </is>
      </c>
      <c r="C3006" t="inlineStr">
        <is>
          <t>приватний</t>
        </is>
      </c>
      <c r="D3006" t="inlineStr">
        <is>
          <t>Витрати</t>
        </is>
      </c>
      <c r="E3006" t="inlineStr">
        <is>
          <t>(без привʼязки)</t>
        </is>
      </c>
      <c r="F3006" t="inlineStr">
        <is>
          <t>7</t>
        </is>
      </c>
      <c r="G3006" t="inlineStr">
        <is>
          <t>77</t>
        </is>
      </c>
      <c r="H3006" t="inlineStr">
        <is>
          <t>770</t>
        </is>
      </c>
      <c r="I3006" t="inlineStr">
        <is>
          <t>7700</t>
        </is>
      </c>
      <c r="J3006" t="inlineStr">
        <is>
          <t>Відрахування в резерви під дебіторську заборгованість за операціями з банками</t>
        </is>
      </c>
      <c r="K3006" t="inlineStr">
        <is>
          <t>А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29</t>
        </is>
      </c>
      <c r="B3007" t="inlineStr">
        <is>
          <t>АТ "БАНК АЛЬЯНС"</t>
        </is>
      </c>
      <c r="C3007" t="inlineStr">
        <is>
          <t>приватний</t>
        </is>
      </c>
      <c r="D3007" t="inlineStr">
        <is>
          <t>Витрати</t>
        </is>
      </c>
      <c r="E3007" t="inlineStr">
        <is>
          <t>(без привʼязки)</t>
        </is>
      </c>
      <c r="F3007" t="inlineStr">
        <is>
          <t>7</t>
        </is>
      </c>
      <c r="G3007" t="inlineStr">
        <is>
          <t>77</t>
        </is>
      </c>
      <c r="H3007" t="inlineStr">
        <is>
          <t>770</t>
        </is>
      </c>
      <c r="I3007" t="inlineStr">
        <is>
          <t>7700</t>
        </is>
      </c>
      <c r="J3007" t="inlineStr">
        <is>
          <t>Відрахування в резерви під дебіторську заборгованість за операціями з банками</t>
        </is>
      </c>
      <c r="K3007" t="inlineStr">
        <is>
          <t>П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29</t>
        </is>
      </c>
      <c r="B3008" t="inlineStr">
        <is>
          <t>АТ "БАНК АЛЬЯНС"</t>
        </is>
      </c>
      <c r="C3008" t="inlineStr">
        <is>
          <t>приватний</t>
        </is>
      </c>
      <c r="D3008" t="inlineStr">
        <is>
          <t>Витрати</t>
        </is>
      </c>
      <c r="E3008" t="inlineStr">
        <is>
          <t>(без привʼязки)</t>
        </is>
      </c>
      <c r="F3008" t="inlineStr">
        <is>
          <t>7</t>
        </is>
      </c>
      <c r="G3008" t="inlineStr">
        <is>
          <t>77</t>
        </is>
      </c>
      <c r="H3008" t="inlineStr">
        <is>
          <t>770</t>
        </is>
      </c>
      <c r="I3008" t="inlineStr">
        <is>
          <t>7701</t>
        </is>
      </c>
      <c r="J3008" t="inlineStr">
        <is>
          <t>Відрахування в резерви під заборгованість інших банків</t>
        </is>
      </c>
      <c r="K3008" t="inlineStr">
        <is>
          <t>А</t>
        </is>
      </c>
      <c r="L3008" t="n">
        <v>75630.56559</v>
      </c>
      <c r="M3008" t="n">
        <v>75630.56559</v>
      </c>
      <c r="N3008" t="n">
        <v>0</v>
      </c>
      <c r="O3008" t="n">
        <v>77781.55535</v>
      </c>
      <c r="P3008" t="n">
        <v>77781.55535</v>
      </c>
      <c r="Q3008" t="n">
        <v>0</v>
      </c>
      <c r="R3008" t="n">
        <v>719.8793899999999</v>
      </c>
      <c r="S3008" t="n">
        <v>719.8793899999999</v>
      </c>
      <c r="T3008" t="n">
        <v>0</v>
      </c>
    </row>
    <row r="3009">
      <c r="A3009" t="inlineStr">
        <is>
          <t>29</t>
        </is>
      </c>
      <c r="B3009" t="inlineStr">
        <is>
          <t>АТ "БАНК АЛЬЯНС"</t>
        </is>
      </c>
      <c r="C3009" t="inlineStr">
        <is>
          <t>приватний</t>
        </is>
      </c>
      <c r="D3009" t="inlineStr">
        <is>
          <t>Витрати</t>
        </is>
      </c>
      <c r="E3009" t="inlineStr">
        <is>
          <t>(без привʼязки)</t>
        </is>
      </c>
      <c r="F3009" t="inlineStr">
        <is>
          <t>7</t>
        </is>
      </c>
      <c r="G3009" t="inlineStr">
        <is>
          <t>77</t>
        </is>
      </c>
      <c r="H3009" t="inlineStr">
        <is>
          <t>770</t>
        </is>
      </c>
      <c r="I3009" t="inlineStr">
        <is>
          <t>7701</t>
        </is>
      </c>
      <c r="J3009" t="inlineStr">
        <is>
          <t>Відрахування в резерви під заборгованість інших банків</t>
        </is>
      </c>
      <c r="K3009" t="inlineStr">
        <is>
          <t>П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-9613.292600000001</v>
      </c>
      <c r="S3009" t="n">
        <v>-9613.292600000001</v>
      </c>
      <c r="T3009" t="n">
        <v>0</v>
      </c>
    </row>
    <row r="3010">
      <c r="A3010" t="inlineStr">
        <is>
          <t>29</t>
        </is>
      </c>
      <c r="B3010" t="inlineStr">
        <is>
          <t>АТ "БАНК АЛЬЯНС"</t>
        </is>
      </c>
      <c r="C3010" t="inlineStr">
        <is>
          <t>приватний</t>
        </is>
      </c>
      <c r="D3010" t="inlineStr">
        <is>
          <t>Витрати</t>
        </is>
      </c>
      <c r="E3010" t="inlineStr">
        <is>
          <t>(без привʼязки)</t>
        </is>
      </c>
      <c r="F3010" t="inlineStr">
        <is>
          <t>7</t>
        </is>
      </c>
      <c r="G3010" t="inlineStr">
        <is>
          <t>77</t>
        </is>
      </c>
      <c r="H3010" t="inlineStr">
        <is>
          <t>770</t>
        </is>
      </c>
      <c r="I3010" t="inlineStr">
        <is>
          <t>7702</t>
        </is>
      </c>
      <c r="J3010" t="inlineStr">
        <is>
          <t>Відрахування в резерви під заборгованість за наданими кредитами клієнтам</t>
        </is>
      </c>
      <c r="K3010" t="inlineStr">
        <is>
          <t>А</t>
        </is>
      </c>
      <c r="L3010" t="n">
        <v>2383236.7297</v>
      </c>
      <c r="M3010" t="n">
        <v>2383236.7297</v>
      </c>
      <c r="N3010" t="n">
        <v>0</v>
      </c>
      <c r="O3010" t="n">
        <v>2294348.65564</v>
      </c>
      <c r="P3010" t="n">
        <v>2294348.65564</v>
      </c>
      <c r="Q3010" t="n">
        <v>0</v>
      </c>
      <c r="R3010" t="n">
        <v>102881.8764</v>
      </c>
      <c r="S3010" t="n">
        <v>102881.8764</v>
      </c>
      <c r="T3010" t="n">
        <v>0</v>
      </c>
    </row>
    <row r="3011">
      <c r="A3011" t="inlineStr">
        <is>
          <t>29</t>
        </is>
      </c>
      <c r="B3011" t="inlineStr">
        <is>
          <t>АТ "БАНК АЛЬЯНС"</t>
        </is>
      </c>
      <c r="C3011" t="inlineStr">
        <is>
          <t>приватний</t>
        </is>
      </c>
      <c r="D3011" t="inlineStr">
        <is>
          <t>Витрати</t>
        </is>
      </c>
      <c r="E3011" t="inlineStr">
        <is>
          <t>(без привʼязки)</t>
        </is>
      </c>
      <c r="F3011" t="inlineStr">
        <is>
          <t>7</t>
        </is>
      </c>
      <c r="G3011" t="inlineStr">
        <is>
          <t>77</t>
        </is>
      </c>
      <c r="H3011" t="inlineStr">
        <is>
          <t>770</t>
        </is>
      </c>
      <c r="I3011" t="inlineStr">
        <is>
          <t>7702</t>
        </is>
      </c>
      <c r="J3011" t="inlineStr">
        <is>
          <t>Відрахування в резерви під заборгованість за наданими кредитами клієнтам</t>
        </is>
      </c>
      <c r="K3011" t="inlineStr">
        <is>
          <t>П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-7274.63677</v>
      </c>
      <c r="S3011" t="n">
        <v>-7274.63677</v>
      </c>
      <c r="T3011" t="n">
        <v>0</v>
      </c>
    </row>
    <row r="3012">
      <c r="A3012" t="inlineStr">
        <is>
          <t>29</t>
        </is>
      </c>
      <c r="B3012" t="inlineStr">
        <is>
          <t>АТ "БАНК АЛЬЯНС"</t>
        </is>
      </c>
      <c r="C3012" t="inlineStr">
        <is>
          <t>приватний</t>
        </is>
      </c>
      <c r="D3012" t="inlineStr">
        <is>
          <t>Витрати</t>
        </is>
      </c>
      <c r="E3012" t="inlineStr">
        <is>
          <t>(без привʼязки)</t>
        </is>
      </c>
      <c r="F3012" t="inlineStr">
        <is>
          <t>7</t>
        </is>
      </c>
      <c r="G3012" t="inlineStr">
        <is>
          <t>77</t>
        </is>
      </c>
      <c r="H3012" t="inlineStr">
        <is>
          <t>770</t>
        </is>
      </c>
      <c r="I3012" t="inlineStr">
        <is>
          <t>7703</t>
        </is>
      </c>
      <c r="J301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3012" t="inlineStr">
        <is>
          <t>А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29</t>
        </is>
      </c>
      <c r="B3013" t="inlineStr">
        <is>
          <t>АТ "БАНК АЛЬЯНС"</t>
        </is>
      </c>
      <c r="C3013" t="inlineStr">
        <is>
          <t>приватний</t>
        </is>
      </c>
      <c r="D3013" t="inlineStr">
        <is>
          <t>Витрати</t>
        </is>
      </c>
      <c r="E3013" t="inlineStr">
        <is>
          <t>(без привʼязки)</t>
        </is>
      </c>
      <c r="F3013" t="inlineStr">
        <is>
          <t>7</t>
        </is>
      </c>
      <c r="G3013" t="inlineStr">
        <is>
          <t>77</t>
        </is>
      </c>
      <c r="H3013" t="inlineStr">
        <is>
          <t>770</t>
        </is>
      </c>
      <c r="I3013" t="inlineStr">
        <is>
          <t>7703</t>
        </is>
      </c>
      <c r="J301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3013" t="inlineStr">
        <is>
          <t>П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29</t>
        </is>
      </c>
      <c r="B3014" t="inlineStr">
        <is>
          <t>АТ "БАНК АЛЬЯНС"</t>
        </is>
      </c>
      <c r="C3014" t="inlineStr">
        <is>
          <t>приватний</t>
        </is>
      </c>
      <c r="D3014" t="inlineStr">
        <is>
          <t>Витрати</t>
        </is>
      </c>
      <c r="E3014" t="inlineStr">
        <is>
          <t>(без привʼязки)</t>
        </is>
      </c>
      <c r="F3014" t="inlineStr">
        <is>
          <t>7</t>
        </is>
      </c>
      <c r="G3014" t="inlineStr">
        <is>
          <t>77</t>
        </is>
      </c>
      <c r="H3014" t="inlineStr">
        <is>
          <t>770</t>
        </is>
      </c>
      <c r="I3014" t="inlineStr">
        <is>
          <t>7704</t>
        </is>
      </c>
      <c r="J30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3014" t="inlineStr">
        <is>
          <t>А</t>
        </is>
      </c>
      <c r="L3014" t="n">
        <v>893.9205899999999</v>
      </c>
      <c r="M3014" t="n">
        <v>893.9205899999999</v>
      </c>
      <c r="N3014" t="n">
        <v>0</v>
      </c>
      <c r="O3014" t="n">
        <v>480.61182</v>
      </c>
      <c r="P3014" t="n">
        <v>480.61182</v>
      </c>
      <c r="Q3014" t="n">
        <v>0</v>
      </c>
      <c r="R3014" t="n">
        <v>420.81297</v>
      </c>
      <c r="S3014" t="n">
        <v>420.81297</v>
      </c>
      <c r="T3014" t="n">
        <v>0</v>
      </c>
    </row>
    <row r="3015">
      <c r="A3015" t="inlineStr">
        <is>
          <t>29</t>
        </is>
      </c>
      <c r="B3015" t="inlineStr">
        <is>
          <t>АТ "БАНК АЛЬЯНС"</t>
        </is>
      </c>
      <c r="C3015" t="inlineStr">
        <is>
          <t>приватний</t>
        </is>
      </c>
      <c r="D3015" t="inlineStr">
        <is>
          <t>Витрати</t>
        </is>
      </c>
      <c r="E3015" t="inlineStr">
        <is>
          <t>(без привʼязки)</t>
        </is>
      </c>
      <c r="F3015" t="inlineStr">
        <is>
          <t>7</t>
        </is>
      </c>
      <c r="G3015" t="inlineStr">
        <is>
          <t>77</t>
        </is>
      </c>
      <c r="H3015" t="inlineStr">
        <is>
          <t>770</t>
        </is>
      </c>
      <c r="I3015" t="inlineStr">
        <is>
          <t>7704</t>
        </is>
      </c>
      <c r="J301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3015" t="inlineStr">
        <is>
          <t>П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29</t>
        </is>
      </c>
      <c r="B3016" t="inlineStr">
        <is>
          <t>АТ "БАНК АЛЬЯНС"</t>
        </is>
      </c>
      <c r="C3016" t="inlineStr">
        <is>
          <t>приватний</t>
        </is>
      </c>
      <c r="D3016" t="inlineStr">
        <is>
          <t>Витрати</t>
        </is>
      </c>
      <c r="E3016" t="inlineStr">
        <is>
          <t>(без привʼязки)</t>
        </is>
      </c>
      <c r="F3016" t="inlineStr">
        <is>
          <t>7</t>
        </is>
      </c>
      <c r="G3016" t="inlineStr">
        <is>
          <t>77</t>
        </is>
      </c>
      <c r="H3016" t="inlineStr">
        <is>
          <t>770</t>
        </is>
      </c>
      <c r="I3016" t="inlineStr">
        <is>
          <t>7705</t>
        </is>
      </c>
      <c r="J3016" t="inlineStr">
        <is>
          <t>Відрахування в резерви за нефінансовою дебіторською заборгованістю банку</t>
        </is>
      </c>
      <c r="K3016" t="inlineStr">
        <is>
          <t>А</t>
        </is>
      </c>
      <c r="L3016" t="n">
        <v>85378.47603999999</v>
      </c>
      <c r="M3016" t="n">
        <v>85378.47603999999</v>
      </c>
      <c r="N3016" t="n">
        <v>0</v>
      </c>
      <c r="O3016" t="n">
        <v>84546.42793999999</v>
      </c>
      <c r="P3016" t="n">
        <v>84546.42793999999</v>
      </c>
      <c r="Q3016" t="n">
        <v>0</v>
      </c>
      <c r="R3016" t="n">
        <v>8672.064200000001</v>
      </c>
      <c r="S3016" t="n">
        <v>8672.064200000001</v>
      </c>
      <c r="T3016" t="n">
        <v>0</v>
      </c>
    </row>
    <row r="3017">
      <c r="A3017" t="inlineStr">
        <is>
          <t>29</t>
        </is>
      </c>
      <c r="B3017" t="inlineStr">
        <is>
          <t>АТ "БАНК АЛЬЯНС"</t>
        </is>
      </c>
      <c r="C3017" t="inlineStr">
        <is>
          <t>приватний</t>
        </is>
      </c>
      <c r="D3017" t="inlineStr">
        <is>
          <t>Витрати</t>
        </is>
      </c>
      <c r="E3017" t="inlineStr">
        <is>
          <t>(без привʼязки)</t>
        </is>
      </c>
      <c r="F3017" t="inlineStr">
        <is>
          <t>7</t>
        </is>
      </c>
      <c r="G3017" t="inlineStr">
        <is>
          <t>77</t>
        </is>
      </c>
      <c r="H3017" t="inlineStr">
        <is>
          <t>770</t>
        </is>
      </c>
      <c r="I3017" t="inlineStr">
        <is>
          <t>7705</t>
        </is>
      </c>
      <c r="J3017" t="inlineStr">
        <is>
          <t>Відрахування в резерви за нефінансовою дебіторською заборгованістю банку</t>
        </is>
      </c>
      <c r="K3017" t="inlineStr">
        <is>
          <t>П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29</t>
        </is>
      </c>
      <c r="B3018" t="inlineStr">
        <is>
          <t>АТ "БАНК АЛЬЯНС"</t>
        </is>
      </c>
      <c r="C3018" t="inlineStr">
        <is>
          <t>приватний</t>
        </is>
      </c>
      <c r="D3018" t="inlineStr">
        <is>
          <t>Витрати</t>
        </is>
      </c>
      <c r="E3018" t="inlineStr">
        <is>
          <t>(без привʼязки)</t>
        </is>
      </c>
      <c r="F3018" t="inlineStr">
        <is>
          <t>7</t>
        </is>
      </c>
      <c r="G3018" t="inlineStr">
        <is>
          <t>77</t>
        </is>
      </c>
      <c r="H3018" t="inlineStr">
        <is>
          <t>770</t>
        </is>
      </c>
      <c r="I3018" t="inlineStr">
        <is>
          <t>7706</t>
        </is>
      </c>
      <c r="J3018" t="inlineStr">
        <is>
          <t>Відрахування в банківські резерви на покриття ризиків і втрат</t>
        </is>
      </c>
      <c r="K3018" t="inlineStr">
        <is>
          <t>А</t>
        </is>
      </c>
      <c r="L3018" t="n">
        <v>4893.12368</v>
      </c>
      <c r="M3018" t="n">
        <v>4893.12368</v>
      </c>
      <c r="N3018" t="n">
        <v>0</v>
      </c>
      <c r="O3018" t="n">
        <v>4735.458</v>
      </c>
      <c r="P3018" t="n">
        <v>4735.458</v>
      </c>
      <c r="Q3018" t="n">
        <v>0</v>
      </c>
      <c r="R3018" t="n">
        <v>751.17502</v>
      </c>
      <c r="S3018" t="n">
        <v>751.17502</v>
      </c>
      <c r="T3018" t="n">
        <v>0</v>
      </c>
    </row>
    <row r="3019">
      <c r="A3019" t="inlineStr">
        <is>
          <t>29</t>
        </is>
      </c>
      <c r="B3019" t="inlineStr">
        <is>
          <t>АТ "БАНК АЛЬЯНС"</t>
        </is>
      </c>
      <c r="C3019" t="inlineStr">
        <is>
          <t>приватний</t>
        </is>
      </c>
      <c r="D3019" t="inlineStr">
        <is>
          <t>Витрати</t>
        </is>
      </c>
      <c r="E3019" t="inlineStr">
        <is>
          <t>(без привʼязки)</t>
        </is>
      </c>
      <c r="F3019" t="inlineStr">
        <is>
          <t>7</t>
        </is>
      </c>
      <c r="G3019" t="inlineStr">
        <is>
          <t>77</t>
        </is>
      </c>
      <c r="H3019" t="inlineStr">
        <is>
          <t>770</t>
        </is>
      </c>
      <c r="I3019" t="inlineStr">
        <is>
          <t>7706</t>
        </is>
      </c>
      <c r="J3019" t="inlineStr">
        <is>
          <t>Відрахування в банківські резерви на покриття ризиків і втрат</t>
        </is>
      </c>
      <c r="K3019" t="inlineStr">
        <is>
          <t>П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-403.55193</v>
      </c>
      <c r="S3019" t="n">
        <v>-403.55193</v>
      </c>
      <c r="T3019" t="n">
        <v>0</v>
      </c>
    </row>
    <row r="3020">
      <c r="A3020" t="inlineStr">
        <is>
          <t>29</t>
        </is>
      </c>
      <c r="B3020" t="inlineStr">
        <is>
          <t>АТ "БАНК АЛЬЯНС"</t>
        </is>
      </c>
      <c r="C3020" t="inlineStr">
        <is>
          <t>приватний</t>
        </is>
      </c>
      <c r="D3020" t="inlineStr">
        <is>
          <t>Витрати</t>
        </is>
      </c>
      <c r="E3020" t="inlineStr">
        <is>
          <t>(без привʼязки)</t>
        </is>
      </c>
      <c r="F3020" t="inlineStr">
        <is>
          <t>7</t>
        </is>
      </c>
      <c r="G3020" t="inlineStr">
        <is>
          <t>77</t>
        </is>
      </c>
      <c r="H3020" t="inlineStr">
        <is>
          <t>770</t>
        </is>
      </c>
      <c r="I3020" t="inlineStr">
        <is>
          <t>7707</t>
        </is>
      </c>
      <c r="J3020" t="inlineStr">
        <is>
          <t>Відрахування в резерви за фінансовою дебіторською заборгованістю банку</t>
        </is>
      </c>
      <c r="K3020" t="inlineStr">
        <is>
          <t>А</t>
        </is>
      </c>
      <c r="L3020" t="n">
        <v>1075992.47937</v>
      </c>
      <c r="M3020" t="n">
        <v>1075992.47937</v>
      </c>
      <c r="N3020" t="n">
        <v>0</v>
      </c>
      <c r="O3020" t="n">
        <v>1034466.96168</v>
      </c>
      <c r="P3020" t="n">
        <v>1034466.96168</v>
      </c>
      <c r="Q3020" t="n">
        <v>0</v>
      </c>
      <c r="R3020" t="n">
        <v>131682.74411</v>
      </c>
      <c r="S3020" t="n">
        <v>131682.74411</v>
      </c>
      <c r="T3020" t="n">
        <v>0</v>
      </c>
    </row>
    <row r="3021">
      <c r="A3021" t="inlineStr">
        <is>
          <t>29</t>
        </is>
      </c>
      <c r="B3021" t="inlineStr">
        <is>
          <t>АТ "БАНК АЛЬЯНС"</t>
        </is>
      </c>
      <c r="C3021" t="inlineStr">
        <is>
          <t>приватний</t>
        </is>
      </c>
      <c r="D3021" t="inlineStr">
        <is>
          <t>Витрати</t>
        </is>
      </c>
      <c r="E3021" t="inlineStr">
        <is>
          <t>(без привʼязки)</t>
        </is>
      </c>
      <c r="F3021" t="inlineStr">
        <is>
          <t>7</t>
        </is>
      </c>
      <c r="G3021" t="inlineStr">
        <is>
          <t>77</t>
        </is>
      </c>
      <c r="H3021" t="inlineStr">
        <is>
          <t>770</t>
        </is>
      </c>
      <c r="I3021" t="inlineStr">
        <is>
          <t>7707</t>
        </is>
      </c>
      <c r="J3021" t="inlineStr">
        <is>
          <t>Відрахування в резерви за фінансовою дебіторською заборгованістю банку</t>
        </is>
      </c>
      <c r="K3021" t="inlineStr">
        <is>
          <t>П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-22.43521</v>
      </c>
      <c r="S3021" t="n">
        <v>-22.43521</v>
      </c>
      <c r="T3021" t="n">
        <v>0</v>
      </c>
    </row>
    <row r="3022">
      <c r="A3022" t="inlineStr">
        <is>
          <t>29</t>
        </is>
      </c>
      <c r="B3022" t="inlineStr">
        <is>
          <t>АТ "БАНК АЛЬЯНС"</t>
        </is>
      </c>
      <c r="C3022" t="inlineStr">
        <is>
          <t>приватний</t>
        </is>
      </c>
      <c r="D3022" t="inlineStr">
        <is>
          <t>Витрати</t>
        </is>
      </c>
      <c r="E3022" t="inlineStr">
        <is>
          <t>(без привʼязки)</t>
        </is>
      </c>
      <c r="F3022" t="inlineStr">
        <is>
          <t>7</t>
        </is>
      </c>
      <c r="G3022" t="inlineStr">
        <is>
          <t>79</t>
        </is>
      </c>
      <c r="H3022" t="inlineStr">
        <is>
          <t>790</t>
        </is>
      </c>
      <c r="I3022" t="inlineStr">
        <is>
          <t>7900</t>
        </is>
      </c>
      <c r="J3022" t="inlineStr">
        <is>
          <t>Податок на прибуток</t>
        </is>
      </c>
      <c r="K3022" t="inlineStr">
        <is>
          <t>А</t>
        </is>
      </c>
      <c r="L3022" t="n">
        <v>42076.92617</v>
      </c>
      <c r="M3022" t="n">
        <v>42076.92617</v>
      </c>
      <c r="N3022" t="n">
        <v>0</v>
      </c>
      <c r="O3022" t="n">
        <v>42076.92617</v>
      </c>
      <c r="P3022" t="n">
        <v>42076.92617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29</t>
        </is>
      </c>
      <c r="B3023" t="inlineStr">
        <is>
          <t>АТ "БАНК АЛЬЯНС"</t>
        </is>
      </c>
      <c r="C3023" t="inlineStr">
        <is>
          <t>приватний</t>
        </is>
      </c>
      <c r="D3023" t="inlineStr">
        <is>
          <t>Витрати</t>
        </is>
      </c>
      <c r="E3023" t="inlineStr">
        <is>
          <t>(без привʼязки)</t>
        </is>
      </c>
      <c r="F3023" t="inlineStr">
        <is>
          <t>7</t>
        </is>
      </c>
      <c r="G3023" t="inlineStr">
        <is>
          <t>79</t>
        </is>
      </c>
      <c r="H3023" t="inlineStr">
        <is>
          <t>790</t>
        </is>
      </c>
      <c r="I3023" t="inlineStr">
        <is>
          <t>7900</t>
        </is>
      </c>
      <c r="J3023" t="inlineStr">
        <is>
          <t>Податок на прибуток</t>
        </is>
      </c>
      <c r="K3023" t="inlineStr">
        <is>
          <t>П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29</t>
        </is>
      </c>
      <c r="B3024" t="inlineStr">
        <is>
          <t>АТ "БАНК АЛЬЯНС"</t>
        </is>
      </c>
      <c r="C3024" t="inlineStr">
        <is>
          <t>приватний</t>
        </is>
      </c>
      <c r="D3024" t="inlineStr">
        <is>
          <t>Активи</t>
        </is>
      </c>
      <c r="E3024" t="inlineStr">
        <is>
          <t>(без привʼязки)</t>
        </is>
      </c>
      <c r="F3024" t="inlineStr">
        <is>
          <t>9</t>
        </is>
      </c>
      <c r="G3024" t="inlineStr">
        <is>
          <t>90</t>
        </is>
      </c>
      <c r="H3024" t="inlineStr">
        <is>
          <t>900</t>
        </is>
      </c>
      <c r="I3024" t="inlineStr">
        <is>
          <t>9000</t>
        </is>
      </c>
      <c r="J3024" t="inlineStr">
        <is>
          <t>Надані гарантії</t>
        </is>
      </c>
      <c r="K3024" t="inlineStr">
        <is>
          <t>А</t>
        </is>
      </c>
      <c r="L3024" t="n">
        <v>239806.73625</v>
      </c>
      <c r="M3024" t="n">
        <v>204837.87258</v>
      </c>
      <c r="N3024" t="n">
        <v>34968.86367</v>
      </c>
      <c r="O3024" t="n">
        <v>266772.66448</v>
      </c>
      <c r="P3024" t="n">
        <v>245090.60975</v>
      </c>
      <c r="Q3024" t="n">
        <v>21682.05473</v>
      </c>
      <c r="R3024" t="n">
        <v>6740850.41935</v>
      </c>
      <c r="S3024" t="n">
        <v>6574826.54508</v>
      </c>
      <c r="T3024" t="n">
        <v>166023.87427</v>
      </c>
    </row>
    <row r="3025">
      <c r="A3025" t="inlineStr">
        <is>
          <t>29</t>
        </is>
      </c>
      <c r="B3025" t="inlineStr">
        <is>
          <t>АТ "БАНК АЛЬЯНС"</t>
        </is>
      </c>
      <c r="C3025" t="inlineStr">
        <is>
          <t>приватний</t>
        </is>
      </c>
      <c r="D3025" t="inlineStr">
        <is>
          <t>Активи</t>
        </is>
      </c>
      <c r="E3025" t="inlineStr">
        <is>
          <t>(без привʼязки)</t>
        </is>
      </c>
      <c r="F3025" t="inlineStr">
        <is>
          <t>9</t>
        </is>
      </c>
      <c r="G3025" t="inlineStr">
        <is>
          <t>90</t>
        </is>
      </c>
      <c r="H3025" t="inlineStr">
        <is>
          <t>900</t>
        </is>
      </c>
      <c r="I3025" t="inlineStr">
        <is>
          <t>9003</t>
        </is>
      </c>
      <c r="J3025" t="inlineStr">
        <is>
          <t>Надані авалі</t>
        </is>
      </c>
      <c r="K3025" t="inlineStr">
        <is>
          <t>А</t>
        </is>
      </c>
      <c r="L3025" t="n">
        <v>3999.3</v>
      </c>
      <c r="M3025" t="n">
        <v>3999.3</v>
      </c>
      <c r="N3025" t="n">
        <v>0</v>
      </c>
      <c r="O3025" t="n">
        <v>12824.34202</v>
      </c>
      <c r="P3025" t="n">
        <v>12824.34202</v>
      </c>
      <c r="Q3025" t="n">
        <v>0</v>
      </c>
      <c r="R3025" t="n">
        <v>22712.39798</v>
      </c>
      <c r="S3025" t="n">
        <v>22712.39798</v>
      </c>
      <c r="T3025" t="n">
        <v>0</v>
      </c>
    </row>
    <row r="3026">
      <c r="A3026" t="inlineStr">
        <is>
          <t>29</t>
        </is>
      </c>
      <c r="B3026" t="inlineStr">
        <is>
          <t>АТ "БАНК АЛЬЯНС"</t>
        </is>
      </c>
      <c r="C3026" t="inlineStr">
        <is>
          <t>приватний</t>
        </is>
      </c>
      <c r="D3026" t="inlineStr">
        <is>
          <t>Активи</t>
        </is>
      </c>
      <c r="E3026" t="inlineStr">
        <is>
          <t>(без привʼязки)</t>
        </is>
      </c>
      <c r="F3026" t="inlineStr">
        <is>
          <t>9</t>
        </is>
      </c>
      <c r="G3026" t="inlineStr">
        <is>
          <t>91</t>
        </is>
      </c>
      <c r="H3026" t="inlineStr">
        <is>
          <t>910</t>
        </is>
      </c>
      <c r="I3026" t="inlineStr">
        <is>
          <t>9100</t>
        </is>
      </c>
      <c r="J3026" t="inlineStr">
        <is>
          <t>Зобов'язання з кредитування, що надані банкам</t>
        </is>
      </c>
      <c r="K3026" t="inlineStr">
        <is>
          <t>А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29</t>
        </is>
      </c>
      <c r="B3027" t="inlineStr">
        <is>
          <t>АТ "БАНК АЛЬЯНС"</t>
        </is>
      </c>
      <c r="C3027" t="inlineStr">
        <is>
          <t>приватний</t>
        </is>
      </c>
      <c r="D3027" t="inlineStr">
        <is>
          <t>Активи</t>
        </is>
      </c>
      <c r="E3027" t="inlineStr">
        <is>
          <t>(без привʼязки)</t>
        </is>
      </c>
      <c r="F3027" t="inlineStr">
        <is>
          <t>9</t>
        </is>
      </c>
      <c r="G3027" t="inlineStr">
        <is>
          <t>91</t>
        </is>
      </c>
      <c r="H3027" t="inlineStr">
        <is>
          <t>912</t>
        </is>
      </c>
      <c r="I3027" t="inlineStr">
        <is>
          <t>9122</t>
        </is>
      </c>
      <c r="J3027" t="inlineStr">
        <is>
          <t>Непокриті акредитиви</t>
        </is>
      </c>
      <c r="K3027" t="inlineStr">
        <is>
          <t>А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29</t>
        </is>
      </c>
      <c r="B3028" t="inlineStr">
        <is>
          <t>АТ "БАНК АЛЬЯНС"</t>
        </is>
      </c>
      <c r="C3028" t="inlineStr">
        <is>
          <t>приватний</t>
        </is>
      </c>
      <c r="D3028" t="inlineStr">
        <is>
          <t>Активи</t>
        </is>
      </c>
      <c r="E3028" t="inlineStr">
        <is>
          <t>(без привʼязки)</t>
        </is>
      </c>
      <c r="F3028" t="inlineStr">
        <is>
          <t>9</t>
        </is>
      </c>
      <c r="G3028" t="inlineStr">
        <is>
          <t>91</t>
        </is>
      </c>
      <c r="H3028" t="inlineStr">
        <is>
          <t>912</t>
        </is>
      </c>
      <c r="I3028" t="inlineStr">
        <is>
          <t>9129</t>
        </is>
      </c>
      <c r="J3028" t="inlineStr">
        <is>
          <t>Інші зобов'язання з кредитування, що надані клієнтам</t>
        </is>
      </c>
      <c r="K3028" t="inlineStr">
        <is>
          <t>А</t>
        </is>
      </c>
      <c r="L3028" t="n">
        <v>979594.27399</v>
      </c>
      <c r="M3028" t="n">
        <v>738353.03788</v>
      </c>
      <c r="N3028" t="n">
        <v>241241.23611</v>
      </c>
      <c r="O3028" t="n">
        <v>975927.57392</v>
      </c>
      <c r="P3028" t="n">
        <v>761433.65402</v>
      </c>
      <c r="Q3028" t="n">
        <v>214493.9199</v>
      </c>
      <c r="R3028" t="n">
        <v>2441153.47414</v>
      </c>
      <c r="S3028" t="n">
        <v>2229540.04319</v>
      </c>
      <c r="T3028" t="n">
        <v>211613.43095</v>
      </c>
    </row>
    <row r="3029">
      <c r="A3029" t="inlineStr">
        <is>
          <t>29</t>
        </is>
      </c>
      <c r="B3029" t="inlineStr">
        <is>
          <t>АТ "БАНК АЛЬЯНС"</t>
        </is>
      </c>
      <c r="C3029" t="inlineStr">
        <is>
          <t>приватний</t>
        </is>
      </c>
      <c r="D3029" t="inlineStr">
        <is>
          <t>Активи</t>
        </is>
      </c>
      <c r="E3029" t="inlineStr">
        <is>
          <t>(без привʼязки)</t>
        </is>
      </c>
      <c r="F3029" t="inlineStr">
        <is>
          <t>9</t>
        </is>
      </c>
      <c r="G3029" t="inlineStr">
        <is>
          <t>92</t>
        </is>
      </c>
      <c r="H3029" t="inlineStr">
        <is>
          <t>920</t>
        </is>
      </c>
      <c r="I3029" t="inlineStr">
        <is>
          <t>9200</t>
        </is>
      </c>
      <c r="J3029" t="inlineStr">
        <is>
          <t>Валюта та банківські метали до отримання за операціями спот</t>
        </is>
      </c>
      <c r="K3029" t="inlineStr">
        <is>
          <t>А</t>
        </is>
      </c>
      <c r="L3029" t="n">
        <v>51658683.22851</v>
      </c>
      <c r="M3029" t="n">
        <v>21559</v>
      </c>
      <c r="N3029" t="n">
        <v>51637124.22851</v>
      </c>
      <c r="O3029" t="n">
        <v>51916807.51125</v>
      </c>
      <c r="P3029" t="n">
        <v>21559</v>
      </c>
      <c r="Q3029" t="n">
        <v>51895248.51125</v>
      </c>
      <c r="R3029" t="n">
        <v>3965976.18799</v>
      </c>
      <c r="S3029" t="n">
        <v>0</v>
      </c>
      <c r="T3029" t="n">
        <v>3965976.18799</v>
      </c>
    </row>
    <row r="3030">
      <c r="A3030" t="inlineStr">
        <is>
          <t>29</t>
        </is>
      </c>
      <c r="B3030" t="inlineStr">
        <is>
          <t>АТ "БАНК АЛЬЯНС"</t>
        </is>
      </c>
      <c r="C3030" t="inlineStr">
        <is>
          <t>приватний</t>
        </is>
      </c>
      <c r="D3030" t="inlineStr">
        <is>
          <t>Активи</t>
        </is>
      </c>
      <c r="E3030" t="inlineStr">
        <is>
          <t>(без привʼязки)</t>
        </is>
      </c>
      <c r="F3030" t="inlineStr">
        <is>
          <t>9</t>
        </is>
      </c>
      <c r="G3030" t="inlineStr">
        <is>
          <t>92</t>
        </is>
      </c>
      <c r="H3030" t="inlineStr">
        <is>
          <t>920</t>
        </is>
      </c>
      <c r="I3030" t="inlineStr">
        <is>
          <t>9202</t>
        </is>
      </c>
      <c r="J3030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K3030" t="inlineStr">
        <is>
          <t>А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29</t>
        </is>
      </c>
      <c r="B3031" t="inlineStr">
        <is>
          <t>АТ "БАНК АЛЬЯНС"</t>
        </is>
      </c>
      <c r="C3031" t="inlineStr">
        <is>
          <t>приватний</t>
        </is>
      </c>
      <c r="D3031" t="inlineStr">
        <is>
          <t>Активи</t>
        </is>
      </c>
      <c r="E3031" t="inlineStr">
        <is>
          <t>(без привʼязки)</t>
        </is>
      </c>
      <c r="F3031" t="inlineStr">
        <is>
          <t>9</t>
        </is>
      </c>
      <c r="G3031" t="inlineStr">
        <is>
          <t>92</t>
        </is>
      </c>
      <c r="H3031" t="inlineStr">
        <is>
          <t>920</t>
        </is>
      </c>
      <c r="I3031" t="inlineStr">
        <is>
          <t>9208</t>
        </is>
      </c>
      <c r="J3031" t="inlineStr">
        <is>
          <t>Вимоги щодо отримання валюти за валютними своп-контрактами</t>
        </is>
      </c>
      <c r="K3031" t="inlineStr">
        <is>
          <t>А</t>
        </is>
      </c>
      <c r="L3031" t="n">
        <v>3504562.6</v>
      </c>
      <c r="M3031" t="n">
        <v>3504562.6</v>
      </c>
      <c r="N3031" t="n">
        <v>0</v>
      </c>
      <c r="O3031" t="n">
        <v>3280657.1</v>
      </c>
      <c r="P3031" t="n">
        <v>3280657.1</v>
      </c>
      <c r="Q3031" t="n">
        <v>0</v>
      </c>
      <c r="R3031" t="n">
        <v>1086088</v>
      </c>
      <c r="S3031" t="n">
        <v>1086088</v>
      </c>
      <c r="T3031" t="n">
        <v>0</v>
      </c>
    </row>
    <row r="3032">
      <c r="A3032" t="inlineStr">
        <is>
          <t>29</t>
        </is>
      </c>
      <c r="B3032" t="inlineStr">
        <is>
          <t>АТ "БАНК АЛЬЯНС"</t>
        </is>
      </c>
      <c r="C3032" t="inlineStr">
        <is>
          <t>приватний</t>
        </is>
      </c>
      <c r="D3032" t="inlineStr">
        <is>
          <t>Активи</t>
        </is>
      </c>
      <c r="E3032" t="inlineStr">
        <is>
          <t>(без привʼязки)</t>
        </is>
      </c>
      <c r="F3032" t="inlineStr">
        <is>
          <t>9</t>
        </is>
      </c>
      <c r="G3032" t="inlineStr">
        <is>
          <t>92</t>
        </is>
      </c>
      <c r="H3032" t="inlineStr">
        <is>
          <t>922</t>
        </is>
      </c>
      <c r="I3032" t="inlineStr">
        <is>
          <t>9221</t>
        </is>
      </c>
      <c r="J3032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3032" t="inlineStr">
        <is>
          <t>А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29</t>
        </is>
      </c>
      <c r="B3033" t="inlineStr">
        <is>
          <t>АТ "БАНК АЛЬЯНС"</t>
        </is>
      </c>
      <c r="C3033" t="inlineStr">
        <is>
          <t>приватний</t>
        </is>
      </c>
      <c r="D3033" t="inlineStr">
        <is>
          <t>Активи</t>
        </is>
      </c>
      <c r="E3033" t="inlineStr">
        <is>
          <t>(без привʼязки)</t>
        </is>
      </c>
      <c r="F3033" t="inlineStr">
        <is>
          <t>9</t>
        </is>
      </c>
      <c r="G3033" t="inlineStr">
        <is>
          <t>92</t>
        </is>
      </c>
      <c r="H3033" t="inlineStr">
        <is>
          <t>922</t>
        </is>
      </c>
      <c r="I3033" t="inlineStr">
        <is>
          <t>9228</t>
        </is>
      </c>
      <c r="J3033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3033" t="inlineStr">
        <is>
          <t>А</t>
        </is>
      </c>
      <c r="L3033" t="n">
        <v>6352231.8018</v>
      </c>
      <c r="M3033" t="n">
        <v>171285.08</v>
      </c>
      <c r="N3033" t="n">
        <v>6180946.7218</v>
      </c>
      <c r="O3033" t="n">
        <v>6091964.2356</v>
      </c>
      <c r="P3033" t="n">
        <v>188436.374</v>
      </c>
      <c r="Q3033" t="n">
        <v>5903527.8616</v>
      </c>
      <c r="R3033" t="n">
        <v>328724.3352</v>
      </c>
      <c r="S3033" t="n">
        <v>0</v>
      </c>
      <c r="T3033" t="n">
        <v>328724.3352</v>
      </c>
    </row>
    <row r="3034">
      <c r="A3034" t="inlineStr">
        <is>
          <t>29</t>
        </is>
      </c>
      <c r="B3034" t="inlineStr">
        <is>
          <t>АТ "БАНК АЛЬЯНС"</t>
        </is>
      </c>
      <c r="C3034" t="inlineStr">
        <is>
          <t>приватний</t>
        </is>
      </c>
      <c r="D3034" t="inlineStr">
        <is>
          <t>Активи</t>
        </is>
      </c>
      <c r="E3034" t="inlineStr">
        <is>
          <t>(без привʼязки)</t>
        </is>
      </c>
      <c r="F3034" t="inlineStr">
        <is>
          <t>9</t>
        </is>
      </c>
      <c r="G3034" t="inlineStr">
        <is>
          <t>93</t>
        </is>
      </c>
      <c r="H3034" t="inlineStr">
        <is>
          <t>932</t>
        </is>
      </c>
      <c r="I3034" t="inlineStr">
        <is>
          <t>9328</t>
        </is>
      </c>
      <c r="J303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K3034" t="inlineStr">
        <is>
          <t>А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29</t>
        </is>
      </c>
      <c r="B3035" t="inlineStr">
        <is>
          <t>АТ "БАНК АЛЬЯНС"</t>
        </is>
      </c>
      <c r="C3035" t="inlineStr">
        <is>
          <t>приватний</t>
        </is>
      </c>
      <c r="D3035" t="inlineStr">
        <is>
          <t>Активи</t>
        </is>
      </c>
      <c r="E3035" t="inlineStr">
        <is>
          <t>(без привʼязки)</t>
        </is>
      </c>
      <c r="F3035" t="inlineStr">
        <is>
          <t>9</t>
        </is>
      </c>
      <c r="G3035" t="inlineStr">
        <is>
          <t>93</t>
        </is>
      </c>
      <c r="H3035" t="inlineStr">
        <is>
          <t>935</t>
        </is>
      </c>
      <c r="I3035" t="inlineStr">
        <is>
          <t>9350</t>
        </is>
      </c>
      <c r="J3035" t="inlineStr">
        <is>
          <t>Активи до отримання та депозити до розміщення за спотовими контрактами</t>
        </is>
      </c>
      <c r="K3035" t="inlineStr">
        <is>
          <t>А</t>
        </is>
      </c>
      <c r="L3035" t="n">
        <v>1480578.66881</v>
      </c>
      <c r="M3035" t="n">
        <v>0</v>
      </c>
      <c r="N3035" t="n">
        <v>1480578.66881</v>
      </c>
      <c r="O3035" t="n">
        <v>1480578.66881</v>
      </c>
      <c r="P3035" t="n">
        <v>0</v>
      </c>
      <c r="Q3035" t="n">
        <v>1480578.66881</v>
      </c>
      <c r="R3035" t="n">
        <v>0</v>
      </c>
      <c r="S3035" t="n">
        <v>0</v>
      </c>
      <c r="T3035" t="n">
        <v>0</v>
      </c>
    </row>
    <row r="3036">
      <c r="A3036" t="inlineStr">
        <is>
          <t>29</t>
        </is>
      </c>
      <c r="B3036" t="inlineStr">
        <is>
          <t>АТ "БАНК АЛЬЯНС"</t>
        </is>
      </c>
      <c r="C3036" t="inlineStr">
        <is>
          <t>приватний</t>
        </is>
      </c>
      <c r="D3036" t="inlineStr">
        <is>
          <t>Активи</t>
        </is>
      </c>
      <c r="E3036" t="inlineStr">
        <is>
          <t>(без привʼязки)</t>
        </is>
      </c>
      <c r="F3036" t="inlineStr">
        <is>
          <t>9</t>
        </is>
      </c>
      <c r="G3036" t="inlineStr">
        <is>
          <t>93</t>
        </is>
      </c>
      <c r="H3036" t="inlineStr">
        <is>
          <t>935</t>
        </is>
      </c>
      <c r="I3036" t="inlineStr">
        <is>
          <t>9352</t>
        </is>
      </c>
      <c r="J3036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K3036" t="inlineStr">
        <is>
          <t>А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29</t>
        </is>
      </c>
      <c r="B3037" t="inlineStr">
        <is>
          <t>АТ "БАНК АЛЬЯНС"</t>
        </is>
      </c>
      <c r="C3037" t="inlineStr">
        <is>
          <t>приватний</t>
        </is>
      </c>
      <c r="D3037" t="inlineStr">
        <is>
          <t>Активи</t>
        </is>
      </c>
      <c r="E3037" t="inlineStr">
        <is>
          <t>(без привʼязки)</t>
        </is>
      </c>
      <c r="F3037" t="inlineStr">
        <is>
          <t>9</t>
        </is>
      </c>
      <c r="G3037" t="inlineStr">
        <is>
          <t>93</t>
        </is>
      </c>
      <c r="H3037" t="inlineStr">
        <is>
          <t>935</t>
        </is>
      </c>
      <c r="I3037" t="inlineStr">
        <is>
          <t>9358</t>
        </is>
      </c>
      <c r="J3037" t="inlineStr">
        <is>
          <t>Грошові потоки до отримання за процентними своп-контрактами</t>
        </is>
      </c>
      <c r="K3037" t="inlineStr">
        <is>
          <t>А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29</t>
        </is>
      </c>
      <c r="B3038" t="inlineStr">
        <is>
          <t>АТ "БАНК АЛЬЯНС"</t>
        </is>
      </c>
      <c r="C3038" t="inlineStr">
        <is>
          <t>приватний</t>
        </is>
      </c>
      <c r="D3038" t="inlineStr">
        <is>
          <t>Активи</t>
        </is>
      </c>
      <c r="E3038" t="inlineStr">
        <is>
          <t>(без привʼязки)</t>
        </is>
      </c>
      <c r="F3038" t="inlineStr">
        <is>
          <t>9</t>
        </is>
      </c>
      <c r="G3038" t="inlineStr">
        <is>
          <t>95</t>
        </is>
      </c>
      <c r="H3038" t="inlineStr">
        <is>
          <t>950</t>
        </is>
      </c>
      <c r="I3038" t="inlineStr">
        <is>
          <t>9500</t>
        </is>
      </c>
      <c r="J3038" t="inlineStr">
        <is>
          <t>Отримана застава</t>
        </is>
      </c>
      <c r="K3038" t="inlineStr">
        <is>
          <t>А</t>
        </is>
      </c>
      <c r="L3038" t="n">
        <v>293496.10647</v>
      </c>
      <c r="M3038" t="n">
        <v>277570.30159</v>
      </c>
      <c r="N3038" t="n">
        <v>15925.80488</v>
      </c>
      <c r="O3038" t="n">
        <v>322923.57857</v>
      </c>
      <c r="P3038" t="n">
        <v>304533.55833</v>
      </c>
      <c r="Q3038" t="n">
        <v>18390.02024</v>
      </c>
      <c r="R3038" t="n">
        <v>4183000.25003</v>
      </c>
      <c r="S3038" t="n">
        <v>3502643.26107</v>
      </c>
      <c r="T3038" t="n">
        <v>680356.98896</v>
      </c>
    </row>
    <row r="3039">
      <c r="A3039" t="inlineStr">
        <is>
          <t>29</t>
        </is>
      </c>
      <c r="B3039" t="inlineStr">
        <is>
          <t>АТ "БАНК АЛЬЯНС"</t>
        </is>
      </c>
      <c r="C3039" t="inlineStr">
        <is>
          <t>приватний</t>
        </is>
      </c>
      <c r="D3039" t="inlineStr">
        <is>
          <t>Активи</t>
        </is>
      </c>
      <c r="E3039" t="inlineStr">
        <is>
          <t>(без привʼязки)</t>
        </is>
      </c>
      <c r="F3039" t="inlineStr">
        <is>
          <t>9</t>
        </is>
      </c>
      <c r="G3039" t="inlineStr">
        <is>
          <t>95</t>
        </is>
      </c>
      <c r="H3039" t="inlineStr">
        <is>
          <t>950</t>
        </is>
      </c>
      <c r="I3039" t="inlineStr">
        <is>
          <t>9503</t>
        </is>
      </c>
      <c r="J3039" t="inlineStr">
        <is>
          <t>Застава за складськими свідоцтвами</t>
        </is>
      </c>
      <c r="K3039" t="inlineStr">
        <is>
          <t>А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9375.096</v>
      </c>
      <c r="S3039" t="n">
        <v>9375.096</v>
      </c>
      <c r="T3039" t="n">
        <v>0</v>
      </c>
    </row>
    <row r="3040">
      <c r="A3040" t="inlineStr">
        <is>
          <t>29</t>
        </is>
      </c>
      <c r="B3040" t="inlineStr">
        <is>
          <t>АТ "БАНК АЛЬЯНС"</t>
        </is>
      </c>
      <c r="C3040" t="inlineStr">
        <is>
          <t>приватний</t>
        </is>
      </c>
      <c r="D3040" t="inlineStr">
        <is>
          <t>Активи</t>
        </is>
      </c>
      <c r="E3040" t="inlineStr">
        <is>
          <t>(без привʼязки)</t>
        </is>
      </c>
      <c r="F3040" t="inlineStr">
        <is>
          <t>9</t>
        </is>
      </c>
      <c r="G3040" t="inlineStr">
        <is>
          <t>95</t>
        </is>
      </c>
      <c r="H3040" t="inlineStr">
        <is>
          <t>952</t>
        </is>
      </c>
      <c r="I3040" t="inlineStr">
        <is>
          <t>9520</t>
        </is>
      </c>
      <c r="J3040" t="inlineStr">
        <is>
          <t>Земельні ділянки</t>
        </is>
      </c>
      <c r="K3040" t="inlineStr">
        <is>
          <t>А</t>
        </is>
      </c>
      <c r="L3040" t="n">
        <v>769.669</v>
      </c>
      <c r="M3040" t="n">
        <v>769.669</v>
      </c>
      <c r="N3040" t="n">
        <v>0</v>
      </c>
      <c r="O3040" t="n">
        <v>8644.069</v>
      </c>
      <c r="P3040" t="n">
        <v>8644.069</v>
      </c>
      <c r="Q3040" t="n">
        <v>0</v>
      </c>
      <c r="R3040" t="n">
        <v>217333.14834</v>
      </c>
      <c r="S3040" t="n">
        <v>217333.14834</v>
      </c>
      <c r="T3040" t="n">
        <v>0</v>
      </c>
    </row>
    <row r="3041">
      <c r="A3041" t="inlineStr">
        <is>
          <t>29</t>
        </is>
      </c>
      <c r="B3041" t="inlineStr">
        <is>
          <t>АТ "БАНК АЛЬЯНС"</t>
        </is>
      </c>
      <c r="C3041" t="inlineStr">
        <is>
          <t>приватний</t>
        </is>
      </c>
      <c r="D3041" t="inlineStr">
        <is>
          <t>Активи</t>
        </is>
      </c>
      <c r="E3041" t="inlineStr">
        <is>
          <t>(без привʼязки)</t>
        </is>
      </c>
      <c r="F3041" t="inlineStr">
        <is>
          <t>9</t>
        </is>
      </c>
      <c r="G3041" t="inlineStr">
        <is>
          <t>95</t>
        </is>
      </c>
      <c r="H3041" t="inlineStr">
        <is>
          <t>952</t>
        </is>
      </c>
      <c r="I3041" t="inlineStr">
        <is>
          <t>9521</t>
        </is>
      </c>
      <c r="J3041" t="inlineStr">
        <is>
          <t>Нерухоме майно житлового призначення</t>
        </is>
      </c>
      <c r="K3041" t="inlineStr">
        <is>
          <t>А</t>
        </is>
      </c>
      <c r="L3041" t="n">
        <v>2409.045</v>
      </c>
      <c r="M3041" t="n">
        <v>2409.045</v>
      </c>
      <c r="N3041" t="n">
        <v>0</v>
      </c>
      <c r="O3041" t="n">
        <v>3843</v>
      </c>
      <c r="P3041" t="n">
        <v>3843</v>
      </c>
      <c r="Q3041" t="n">
        <v>0</v>
      </c>
      <c r="R3041" t="n">
        <v>208531.328</v>
      </c>
      <c r="S3041" t="n">
        <v>208531.328</v>
      </c>
      <c r="T3041" t="n">
        <v>0</v>
      </c>
    </row>
    <row r="3042">
      <c r="A3042" t="inlineStr">
        <is>
          <t>29</t>
        </is>
      </c>
      <c r="B3042" t="inlineStr">
        <is>
          <t>АТ "БАНК АЛЬЯНС"</t>
        </is>
      </c>
      <c r="C3042" t="inlineStr">
        <is>
          <t>приватний</t>
        </is>
      </c>
      <c r="D3042" t="inlineStr">
        <is>
          <t>Активи</t>
        </is>
      </c>
      <c r="E3042" t="inlineStr">
        <is>
          <t>(без привʼязки)</t>
        </is>
      </c>
      <c r="F3042" t="inlineStr">
        <is>
          <t>9</t>
        </is>
      </c>
      <c r="G3042" t="inlineStr">
        <is>
          <t>95</t>
        </is>
      </c>
      <c r="H3042" t="inlineStr">
        <is>
          <t>952</t>
        </is>
      </c>
      <c r="I3042" t="inlineStr">
        <is>
          <t>9523</t>
        </is>
      </c>
      <c r="J3042" t="inlineStr">
        <is>
          <t>Інші об'єкти нерухомого майна</t>
        </is>
      </c>
      <c r="K3042" t="inlineStr">
        <is>
          <t>А</t>
        </is>
      </c>
      <c r="L3042" t="n">
        <v>15630.393</v>
      </c>
      <c r="M3042" t="n">
        <v>15630.393</v>
      </c>
      <c r="N3042" t="n">
        <v>0</v>
      </c>
      <c r="O3042" t="n">
        <v>30099.568</v>
      </c>
      <c r="P3042" t="n">
        <v>30099.568</v>
      </c>
      <c r="Q3042" t="n">
        <v>0</v>
      </c>
      <c r="R3042" t="n">
        <v>827196.51958</v>
      </c>
      <c r="S3042" t="n">
        <v>827196.51958</v>
      </c>
      <c r="T3042" t="n">
        <v>0</v>
      </c>
    </row>
    <row r="3043">
      <c r="A3043" t="inlineStr">
        <is>
          <t>29</t>
        </is>
      </c>
      <c r="B3043" t="inlineStr">
        <is>
          <t>АТ "БАНК АЛЬЯНС"</t>
        </is>
      </c>
      <c r="C3043" t="inlineStr">
        <is>
          <t>приватний</t>
        </is>
      </c>
      <c r="D3043" t="inlineStr">
        <is>
          <t>Активи</t>
        </is>
      </c>
      <c r="E3043" t="inlineStr">
        <is>
          <t>(без привʼязки)</t>
        </is>
      </c>
      <c r="F3043" t="inlineStr">
        <is>
          <t>9</t>
        </is>
      </c>
      <c r="G3043" t="inlineStr">
        <is>
          <t>96</t>
        </is>
      </c>
      <c r="H3043" t="inlineStr">
        <is>
          <t>960</t>
        </is>
      </c>
      <c r="I3043" t="inlineStr">
        <is>
          <t>9600</t>
        </is>
      </c>
      <c r="J3043" t="inlineStr">
        <is>
          <t>Списана за рахунок спеціальних резервів заборгованість за нарахованими доходами за операціями з банками</t>
        </is>
      </c>
      <c r="K3043" t="inlineStr">
        <is>
          <t>А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29</t>
        </is>
      </c>
      <c r="B3044" t="inlineStr">
        <is>
          <t>АТ "БАНК АЛЬЯНС"</t>
        </is>
      </c>
      <c r="C3044" t="inlineStr">
        <is>
          <t>приватний</t>
        </is>
      </c>
      <c r="D3044" t="inlineStr">
        <is>
          <t>Активи</t>
        </is>
      </c>
      <c r="E3044" t="inlineStr">
        <is>
          <t>(без привʼязки)</t>
        </is>
      </c>
      <c r="F3044" t="inlineStr">
        <is>
          <t>9</t>
        </is>
      </c>
      <c r="G3044" t="inlineStr">
        <is>
          <t>96</t>
        </is>
      </c>
      <c r="H3044" t="inlineStr">
        <is>
          <t>960</t>
        </is>
      </c>
      <c r="I3044" t="inlineStr">
        <is>
          <t>9601</t>
        </is>
      </c>
      <c r="J304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K3044" t="inlineStr">
        <is>
          <t>А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29</t>
        </is>
      </c>
      <c r="B3045" t="inlineStr">
        <is>
          <t>АТ "БАНК АЛЬЯНС"</t>
        </is>
      </c>
      <c r="C3045" t="inlineStr">
        <is>
          <t>приватний</t>
        </is>
      </c>
      <c r="D3045" t="inlineStr">
        <is>
          <t>Активи</t>
        </is>
      </c>
      <c r="E3045" t="inlineStr">
        <is>
          <t>(без привʼязки)</t>
        </is>
      </c>
      <c r="F3045" t="inlineStr">
        <is>
          <t>9</t>
        </is>
      </c>
      <c r="G3045" t="inlineStr">
        <is>
          <t>96</t>
        </is>
      </c>
      <c r="H3045" t="inlineStr">
        <is>
          <t>961</t>
        </is>
      </c>
      <c r="I3045" t="inlineStr">
        <is>
          <t>9610</t>
        </is>
      </c>
      <c r="J3045" t="inlineStr">
        <is>
          <t>Списана у збиток заборгованість за коштами на кореспондентських рахунках</t>
        </is>
      </c>
      <c r="K3045" t="inlineStr">
        <is>
          <t>А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29</t>
        </is>
      </c>
      <c r="B3046" t="inlineStr">
        <is>
          <t>АТ "БАНК АЛЬЯНС"</t>
        </is>
      </c>
      <c r="C3046" t="inlineStr">
        <is>
          <t>приватний</t>
        </is>
      </c>
      <c r="D3046" t="inlineStr">
        <is>
          <t>Активи</t>
        </is>
      </c>
      <c r="E3046" t="inlineStr">
        <is>
          <t>(без привʼязки)</t>
        </is>
      </c>
      <c r="F3046" t="inlineStr">
        <is>
          <t>9</t>
        </is>
      </c>
      <c r="G3046" t="inlineStr">
        <is>
          <t>96</t>
        </is>
      </c>
      <c r="H3046" t="inlineStr">
        <is>
          <t>961</t>
        </is>
      </c>
      <c r="I3046" t="inlineStr">
        <is>
          <t>9611</t>
        </is>
      </c>
      <c r="J3046" t="inlineStr">
        <is>
          <t>Списана у збиток заборгованість за кредитними операціями</t>
        </is>
      </c>
      <c r="K3046" t="inlineStr">
        <is>
          <t>А</t>
        </is>
      </c>
      <c r="L3046" t="n">
        <v>8806.02441</v>
      </c>
      <c r="M3046" t="n">
        <v>7748.08966</v>
      </c>
      <c r="N3046" t="n">
        <v>1057.93475</v>
      </c>
      <c r="O3046" t="n">
        <v>484.04564</v>
      </c>
      <c r="P3046" t="n">
        <v>3.36363</v>
      </c>
      <c r="Q3046" t="n">
        <v>480.68201</v>
      </c>
      <c r="R3046" t="n">
        <v>96098.49344999999</v>
      </c>
      <c r="S3046" t="n">
        <v>45998.74211</v>
      </c>
      <c r="T3046" t="n">
        <v>50099.75134</v>
      </c>
    </row>
    <row r="3047">
      <c r="A3047" t="inlineStr">
        <is>
          <t>29</t>
        </is>
      </c>
      <c r="B3047" t="inlineStr">
        <is>
          <t>АТ "БАНК АЛЬЯНС"</t>
        </is>
      </c>
      <c r="C3047" t="inlineStr">
        <is>
          <t>приватний</t>
        </is>
      </c>
      <c r="D3047" t="inlineStr">
        <is>
          <t>Активи</t>
        </is>
      </c>
      <c r="E3047" t="inlineStr">
        <is>
          <t>(без привʼязки)</t>
        </is>
      </c>
      <c r="F3047" t="inlineStr">
        <is>
          <t>9</t>
        </is>
      </c>
      <c r="G3047" t="inlineStr">
        <is>
          <t>96</t>
        </is>
      </c>
      <c r="H3047" t="inlineStr">
        <is>
          <t>961</t>
        </is>
      </c>
      <c r="I3047" t="inlineStr">
        <is>
          <t>9613</t>
        </is>
      </c>
      <c r="J3047" t="inlineStr">
        <is>
          <t>Списана у збиток заборгованість за операціями з цінними паперами</t>
        </is>
      </c>
      <c r="K3047" t="inlineStr">
        <is>
          <t>А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29</t>
        </is>
      </c>
      <c r="B3048" t="inlineStr">
        <is>
          <t>АТ "БАНК АЛЬЯНС"</t>
        </is>
      </c>
      <c r="C3048" t="inlineStr">
        <is>
          <t>приватний</t>
        </is>
      </c>
      <c r="D3048" t="inlineStr">
        <is>
          <t>Активи</t>
        </is>
      </c>
      <c r="E3048" t="inlineStr">
        <is>
          <t>(без привʼязки)</t>
        </is>
      </c>
      <c r="F3048" t="inlineStr">
        <is>
          <t>9</t>
        </is>
      </c>
      <c r="G3048" t="inlineStr">
        <is>
          <t>96</t>
        </is>
      </c>
      <c r="H3048" t="inlineStr">
        <is>
          <t>961</t>
        </is>
      </c>
      <c r="I3048" t="inlineStr">
        <is>
          <t>9615</t>
        </is>
      </c>
      <c r="J3048" t="inlineStr">
        <is>
          <t>Списана у збиток дебіторська заборгованість</t>
        </is>
      </c>
      <c r="K3048" t="inlineStr">
        <is>
          <t>А</t>
        </is>
      </c>
      <c r="L3048" t="n">
        <v>0</v>
      </c>
      <c r="M3048" t="n">
        <v>0</v>
      </c>
      <c r="N3048" t="n">
        <v>0</v>
      </c>
      <c r="O3048" t="n">
        <v>0.54409</v>
      </c>
      <c r="P3048" t="n">
        <v>0.54409</v>
      </c>
      <c r="Q3048" t="n">
        <v>0</v>
      </c>
      <c r="R3048" t="n">
        <v>4734.51034</v>
      </c>
      <c r="S3048" t="n">
        <v>4734.51034</v>
      </c>
      <c r="T3048" t="n">
        <v>0</v>
      </c>
    </row>
    <row r="3049">
      <c r="A3049" t="inlineStr">
        <is>
          <t>29</t>
        </is>
      </c>
      <c r="B3049" t="inlineStr">
        <is>
          <t>АТ "БАНК АЛЬЯНС"</t>
        </is>
      </c>
      <c r="C3049" t="inlineStr">
        <is>
          <t>приватний</t>
        </is>
      </c>
      <c r="D3049" t="inlineStr">
        <is>
          <t>Активи</t>
        </is>
      </c>
      <c r="E3049" t="inlineStr">
        <is>
          <t>(без привʼязки)</t>
        </is>
      </c>
      <c r="F3049" t="inlineStr">
        <is>
          <t>9</t>
        </is>
      </c>
      <c r="G3049" t="inlineStr">
        <is>
          <t>96</t>
        </is>
      </c>
      <c r="H3049" t="inlineStr">
        <is>
          <t>961</t>
        </is>
      </c>
      <c r="I3049" t="inlineStr">
        <is>
          <t>9617</t>
        </is>
      </c>
      <c r="J3049" t="inlineStr">
        <is>
          <t>Списана у збиток заборгованість банків за іншими активами</t>
        </is>
      </c>
      <c r="K3049" t="inlineStr">
        <is>
          <t>А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29</t>
        </is>
      </c>
      <c r="B3050" t="inlineStr">
        <is>
          <t>АТ "БАНК АЛЬЯНС"</t>
        </is>
      </c>
      <c r="C3050" t="inlineStr">
        <is>
          <t>приватний</t>
        </is>
      </c>
      <c r="D3050" t="inlineStr">
        <is>
          <t>Активи</t>
        </is>
      </c>
      <c r="E3050" t="inlineStr">
        <is>
          <t>(без привʼязки)</t>
        </is>
      </c>
      <c r="F3050" t="inlineStr">
        <is>
          <t>9</t>
        </is>
      </c>
      <c r="G3050" t="inlineStr">
        <is>
          <t>96</t>
        </is>
      </c>
      <c r="H3050" t="inlineStr">
        <is>
          <t>961</t>
        </is>
      </c>
      <c r="I3050" t="inlineStr">
        <is>
          <t>9618</t>
        </is>
      </c>
      <c r="J3050" t="inlineStr">
        <is>
          <t>Списана у збиток заборгованість клієнтів за іншими активами</t>
        </is>
      </c>
      <c r="K3050" t="inlineStr">
        <is>
          <t>А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228056.2757</v>
      </c>
      <c r="S3050" t="n">
        <v>228056.2757</v>
      </c>
      <c r="T3050" t="n">
        <v>0</v>
      </c>
    </row>
    <row r="3051">
      <c r="A3051" t="inlineStr">
        <is>
          <t>29</t>
        </is>
      </c>
      <c r="B3051" t="inlineStr">
        <is>
          <t>АТ "БАНК АЛЬЯНС"</t>
        </is>
      </c>
      <c r="C3051" t="inlineStr">
        <is>
          <t>приватний</t>
        </is>
      </c>
      <c r="D3051" t="inlineStr">
        <is>
          <t>Активи</t>
        </is>
      </c>
      <c r="E3051" t="inlineStr">
        <is>
          <t>(без привʼязки)</t>
        </is>
      </c>
      <c r="F3051" t="inlineStr">
        <is>
          <t>9</t>
        </is>
      </c>
      <c r="G3051" t="inlineStr">
        <is>
          <t>96</t>
        </is>
      </c>
      <c r="H3051" t="inlineStr">
        <is>
          <t>962</t>
        </is>
      </c>
      <c r="I3051" t="inlineStr">
        <is>
          <t>9620</t>
        </is>
      </c>
      <c r="J3051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K3051" t="inlineStr">
        <is>
          <t>А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29</t>
        </is>
      </c>
      <c r="B3052" t="inlineStr">
        <is>
          <t>АТ "БАНК АЛЬЯНС"</t>
        </is>
      </c>
      <c r="C3052" t="inlineStr">
        <is>
          <t>приватний</t>
        </is>
      </c>
      <c r="D3052" t="inlineStr">
        <is>
          <t>Активи</t>
        </is>
      </c>
      <c r="E3052" t="inlineStr">
        <is>
          <t>(без привʼязки)</t>
        </is>
      </c>
      <c r="F3052" t="inlineStr">
        <is>
          <t>9</t>
        </is>
      </c>
      <c r="G3052" t="inlineStr">
        <is>
          <t>96</t>
        </is>
      </c>
      <c r="H3052" t="inlineStr">
        <is>
          <t>962</t>
        </is>
      </c>
      <c r="I3052" t="inlineStr">
        <is>
          <t>9621</t>
        </is>
      </c>
      <c r="J3052" t="inlineStr">
        <is>
          <t>Валютні кошти фізичних осіб, які обліковуються на рахунках у Зовнішнекономбанку Росії</t>
        </is>
      </c>
      <c r="K3052" t="inlineStr">
        <is>
          <t>А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29</t>
        </is>
      </c>
      <c r="B3053" t="inlineStr">
        <is>
          <t>АТ "БАНК АЛЬЯНС"</t>
        </is>
      </c>
      <c r="C3053" t="inlineStr">
        <is>
          <t>приватний</t>
        </is>
      </c>
      <c r="D3053" t="inlineStr">
        <is>
          <t>Активи</t>
        </is>
      </c>
      <c r="E3053" t="inlineStr">
        <is>
          <t>(без привʼязки)</t>
        </is>
      </c>
      <c r="F3053" t="inlineStr">
        <is>
          <t>9</t>
        </is>
      </c>
      <c r="G3053" t="inlineStr">
        <is>
          <t>97</t>
        </is>
      </c>
      <c r="H3053" t="inlineStr">
        <is>
          <t>970</t>
        </is>
      </c>
      <c r="I3053" t="inlineStr">
        <is>
          <t>9702</t>
        </is>
      </c>
      <c r="J3053" t="inlineStr">
        <is>
          <t>Цінні папери на зберіганні</t>
        </is>
      </c>
      <c r="K3053" t="inlineStr">
        <is>
          <t>А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29</t>
        </is>
      </c>
      <c r="B3054" t="inlineStr">
        <is>
          <t>АТ "БАНК АЛЬЯНС"</t>
        </is>
      </c>
      <c r="C3054" t="inlineStr">
        <is>
          <t>приватний</t>
        </is>
      </c>
      <c r="D3054" t="inlineStr">
        <is>
          <t>Активи</t>
        </is>
      </c>
      <c r="E3054" t="inlineStr">
        <is>
          <t>(без привʼязки)</t>
        </is>
      </c>
      <c r="F3054" t="inlineStr">
        <is>
          <t>9</t>
        </is>
      </c>
      <c r="G3054" t="inlineStr">
        <is>
          <t>97</t>
        </is>
      </c>
      <c r="H3054" t="inlineStr">
        <is>
          <t>970</t>
        </is>
      </c>
      <c r="I3054" t="inlineStr">
        <is>
          <t>9703</t>
        </is>
      </c>
      <c r="J3054" t="inlineStr">
        <is>
          <t>Інші активи на зберіганні</t>
        </is>
      </c>
      <c r="K3054" t="inlineStr">
        <is>
          <t>А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29</t>
        </is>
      </c>
      <c r="B3055" t="inlineStr">
        <is>
          <t>АТ "БАНК АЛЬЯНС"</t>
        </is>
      </c>
      <c r="C3055" t="inlineStr">
        <is>
          <t>приватний</t>
        </is>
      </c>
      <c r="D3055" t="inlineStr">
        <is>
          <t>Активи</t>
        </is>
      </c>
      <c r="E3055" t="inlineStr">
        <is>
          <t>(без привʼязки)</t>
        </is>
      </c>
      <c r="F3055" t="inlineStr">
        <is>
          <t>9</t>
        </is>
      </c>
      <c r="G3055" t="inlineStr">
        <is>
          <t>97</t>
        </is>
      </c>
      <c r="H3055" t="inlineStr">
        <is>
          <t>971</t>
        </is>
      </c>
      <c r="I3055" t="inlineStr">
        <is>
          <t>9711</t>
        </is>
      </c>
      <c r="J3055" t="inlineStr">
        <is>
          <t>Житлові чеки в установах ПАТ "Ощадбанк"</t>
        </is>
      </c>
      <c r="K3055" t="inlineStr">
        <is>
          <t>А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29</t>
        </is>
      </c>
      <c r="B3056" t="inlineStr">
        <is>
          <t>АТ "БАНК АЛЬЯНС"</t>
        </is>
      </c>
      <c r="C3056" t="inlineStr">
        <is>
          <t>приватний</t>
        </is>
      </c>
      <c r="D3056" t="inlineStr">
        <is>
          <t>Активи</t>
        </is>
      </c>
      <c r="E3056" t="inlineStr">
        <is>
          <t>(без привʼязки)</t>
        </is>
      </c>
      <c r="F3056" t="inlineStr">
        <is>
          <t>9</t>
        </is>
      </c>
      <c r="G3056" t="inlineStr">
        <is>
          <t>97</t>
        </is>
      </c>
      <c r="H3056" t="inlineStr">
        <is>
          <t>971</t>
        </is>
      </c>
      <c r="I3056" t="inlineStr">
        <is>
          <t>9712</t>
        </is>
      </c>
      <c r="J3056" t="inlineStr">
        <is>
          <t>Розрахунки житловими чеками з позабюджетним Державним фондом приватизації</t>
        </is>
      </c>
      <c r="K3056" t="inlineStr">
        <is>
          <t>А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29</t>
        </is>
      </c>
      <c r="B3057" t="inlineStr">
        <is>
          <t>АТ "БАНК АЛЬЯНС"</t>
        </is>
      </c>
      <c r="C3057" t="inlineStr">
        <is>
          <t>приватний</t>
        </is>
      </c>
      <c r="D3057" t="inlineStr">
        <is>
          <t>Активи</t>
        </is>
      </c>
      <c r="E3057" t="inlineStr">
        <is>
          <t>(без привʼязки)</t>
        </is>
      </c>
      <c r="F3057" t="inlineStr">
        <is>
          <t>9</t>
        </is>
      </c>
      <c r="G3057" t="inlineStr">
        <is>
          <t>97</t>
        </is>
      </c>
      <c r="H3057" t="inlineStr">
        <is>
          <t>971</t>
        </is>
      </c>
      <c r="I3057" t="inlineStr">
        <is>
          <t>9714</t>
        </is>
      </c>
      <c r="J3057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K3057" t="inlineStr">
        <is>
          <t>А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29</t>
        </is>
      </c>
      <c r="B3058" t="inlineStr">
        <is>
          <t>АТ "БАНК АЛЬЯНС"</t>
        </is>
      </c>
      <c r="C3058" t="inlineStr">
        <is>
          <t>приватний</t>
        </is>
      </c>
      <c r="D3058" t="inlineStr">
        <is>
          <t>Активи</t>
        </is>
      </c>
      <c r="E3058" t="inlineStr">
        <is>
          <t>(без привʼязки)</t>
        </is>
      </c>
      <c r="F3058" t="inlineStr">
        <is>
          <t>9</t>
        </is>
      </c>
      <c r="G3058" t="inlineStr">
        <is>
          <t>97</t>
        </is>
      </c>
      <c r="H3058" t="inlineStr">
        <is>
          <t>971</t>
        </is>
      </c>
      <c r="I3058" t="inlineStr">
        <is>
          <t>9715</t>
        </is>
      </c>
      <c r="J3058" t="inlineStr">
        <is>
          <t>Розрахунки установ ПАТ "Ощадбанк" за житловими чеками</t>
        </is>
      </c>
      <c r="K3058" t="inlineStr">
        <is>
          <t>А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29</t>
        </is>
      </c>
      <c r="B3059" t="inlineStr">
        <is>
          <t>АТ "БАНК АЛЬЯНС"</t>
        </is>
      </c>
      <c r="C3059" t="inlineStr">
        <is>
          <t>приватний</t>
        </is>
      </c>
      <c r="D3059" t="inlineStr">
        <is>
          <t>Активи</t>
        </is>
      </c>
      <c r="E3059" t="inlineStr">
        <is>
          <t>(без привʼязки)</t>
        </is>
      </c>
      <c r="F3059" t="inlineStr">
        <is>
          <t>9</t>
        </is>
      </c>
      <c r="G3059" t="inlineStr">
        <is>
          <t>97</t>
        </is>
      </c>
      <c r="H3059" t="inlineStr">
        <is>
          <t>971</t>
        </is>
      </c>
      <c r="I3059" t="inlineStr">
        <is>
          <t>9717</t>
        </is>
      </c>
      <c r="J3059" t="inlineStr">
        <is>
          <t>Житлові чеки, що акумульовані на рахунках фінансових посередників</t>
        </is>
      </c>
      <c r="K3059" t="inlineStr">
        <is>
          <t>А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29</t>
        </is>
      </c>
      <c r="B3060" t="inlineStr">
        <is>
          <t>АТ "БАНК АЛЬЯНС"</t>
        </is>
      </c>
      <c r="C3060" t="inlineStr">
        <is>
          <t>приватний</t>
        </is>
      </c>
      <c r="D3060" t="inlineStr">
        <is>
          <t>Активи</t>
        </is>
      </c>
      <c r="E3060" t="inlineStr">
        <is>
          <t>(без привʼязки)</t>
        </is>
      </c>
      <c r="F3060" t="inlineStr">
        <is>
          <t>9</t>
        </is>
      </c>
      <c r="G3060" t="inlineStr">
        <is>
          <t>97</t>
        </is>
      </c>
      <c r="H3060" t="inlineStr">
        <is>
          <t>971</t>
        </is>
      </c>
      <c r="I3060" t="inlineStr">
        <is>
          <t>9718</t>
        </is>
      </c>
      <c r="J3060" t="inlineStr">
        <is>
          <t>Житлові чеки, що акумульовані для розрахунків за придбані об'єкти приватизації</t>
        </is>
      </c>
      <c r="K3060" t="inlineStr">
        <is>
          <t>А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29</t>
        </is>
      </c>
      <c r="B3061" t="inlineStr">
        <is>
          <t>АТ "БАНК АЛЬЯНС"</t>
        </is>
      </c>
      <c r="C3061" t="inlineStr">
        <is>
          <t>приватний</t>
        </is>
      </c>
      <c r="D3061" t="inlineStr">
        <is>
          <t>Активи</t>
        </is>
      </c>
      <c r="E3061" t="inlineStr">
        <is>
          <t>(без привʼязки)</t>
        </is>
      </c>
      <c r="F3061" t="inlineStr">
        <is>
          <t>9</t>
        </is>
      </c>
      <c r="G3061" t="inlineStr">
        <is>
          <t>97</t>
        </is>
      </c>
      <c r="H3061" t="inlineStr">
        <is>
          <t>974</t>
        </is>
      </c>
      <c r="I3061" t="inlineStr">
        <is>
          <t>9742</t>
        </is>
      </c>
      <c r="J3061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K3061" t="inlineStr">
        <is>
          <t>А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29</t>
        </is>
      </c>
      <c r="B3062" t="inlineStr">
        <is>
          <t>АТ "БАНК АЛЬЯНС"</t>
        </is>
      </c>
      <c r="C3062" t="inlineStr">
        <is>
          <t>приватний</t>
        </is>
      </c>
      <c r="D3062" t="inlineStr">
        <is>
          <t>Активи</t>
        </is>
      </c>
      <c r="E3062" t="inlineStr">
        <is>
          <t>(без привʼязки)</t>
        </is>
      </c>
      <c r="F3062" t="inlineStr">
        <is>
          <t>9</t>
        </is>
      </c>
      <c r="G3062" t="inlineStr">
        <is>
          <t>97</t>
        </is>
      </c>
      <c r="H3062" t="inlineStr">
        <is>
          <t>974</t>
        </is>
      </c>
      <c r="I3062" t="inlineStr">
        <is>
          <t>9746</t>
        </is>
      </c>
      <c r="J3062" t="inlineStr">
        <is>
          <t>Транзитний рахунок за розрахунковими документами з приватизації</t>
        </is>
      </c>
      <c r="K3062" t="inlineStr">
        <is>
          <t>А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29</t>
        </is>
      </c>
      <c r="B3063" t="inlineStr">
        <is>
          <t>АТ "БАНК АЛЬЯНС"</t>
        </is>
      </c>
      <c r="C3063" t="inlineStr">
        <is>
          <t>приватний</t>
        </is>
      </c>
      <c r="D3063" t="inlineStr">
        <is>
          <t>Активи</t>
        </is>
      </c>
      <c r="E3063" t="inlineStr">
        <is>
          <t>(без привʼязки)</t>
        </is>
      </c>
      <c r="F3063" t="inlineStr">
        <is>
          <t>9</t>
        </is>
      </c>
      <c r="G3063" t="inlineStr">
        <is>
          <t>97</t>
        </is>
      </c>
      <c r="H3063" t="inlineStr">
        <is>
          <t>976</t>
        </is>
      </c>
      <c r="I3063" t="inlineStr">
        <is>
          <t>9760</t>
        </is>
      </c>
      <c r="J3063" t="inlineStr">
        <is>
          <t>Грошова компенсація заощаджень громадян України в установах ПАТ "Ощадбанк"</t>
        </is>
      </c>
      <c r="K3063" t="inlineStr">
        <is>
          <t>А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29</t>
        </is>
      </c>
      <c r="B3064" t="inlineStr">
        <is>
          <t>АТ "БАНК АЛЬЯНС"</t>
        </is>
      </c>
      <c r="C3064" t="inlineStr">
        <is>
          <t>приватний</t>
        </is>
      </c>
      <c r="D3064" t="inlineStr">
        <is>
          <t>Активи</t>
        </is>
      </c>
      <c r="E3064" t="inlineStr">
        <is>
          <t>(без привʼязки)</t>
        </is>
      </c>
      <c r="F3064" t="inlineStr">
        <is>
          <t>9</t>
        </is>
      </c>
      <c r="G3064" t="inlineStr">
        <is>
          <t>97</t>
        </is>
      </c>
      <c r="H3064" t="inlineStr">
        <is>
          <t>977</t>
        </is>
      </c>
      <c r="I3064" t="inlineStr">
        <is>
          <t>9770</t>
        </is>
      </c>
      <c r="J3064" t="inlineStr">
        <is>
          <t>Різні цінності і розрахункові документи за придбаними об'єктами приватизації, що відправлені</t>
        </is>
      </c>
      <c r="K3064" t="inlineStr">
        <is>
          <t>А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29</t>
        </is>
      </c>
      <c r="B3065" t="inlineStr">
        <is>
          <t>АТ "БАНК АЛЬЯНС"</t>
        </is>
      </c>
      <c r="C3065" t="inlineStr">
        <is>
          <t>приватний</t>
        </is>
      </c>
      <c r="D3065" t="inlineStr">
        <is>
          <t>Активи</t>
        </is>
      </c>
      <c r="E3065" t="inlineStr">
        <is>
          <t>(без привʼязки)</t>
        </is>
      </c>
      <c r="F3065" t="inlineStr">
        <is>
          <t>9</t>
        </is>
      </c>
      <c r="G3065" t="inlineStr">
        <is>
          <t>97</t>
        </is>
      </c>
      <c r="H3065" t="inlineStr">
        <is>
          <t>978</t>
        </is>
      </c>
      <c r="I3065" t="inlineStr">
        <is>
          <t>9781</t>
        </is>
      </c>
      <c r="J3065" t="inlineStr">
        <is>
          <t>Поточні рахунки банку-управителя з довірчого управління</t>
        </is>
      </c>
      <c r="K3065" t="inlineStr">
        <is>
          <t>А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29</t>
        </is>
      </c>
      <c r="B3066" t="inlineStr">
        <is>
          <t>АТ "БАНК АЛЬЯНС"</t>
        </is>
      </c>
      <c r="C3066" t="inlineStr">
        <is>
          <t>приватний</t>
        </is>
      </c>
      <c r="D3066" t="inlineStr">
        <is>
          <t>Активи</t>
        </is>
      </c>
      <c r="E3066" t="inlineStr">
        <is>
          <t>(без привʼязки)</t>
        </is>
      </c>
      <c r="F3066" t="inlineStr">
        <is>
          <t>9</t>
        </is>
      </c>
      <c r="G3066" t="inlineStr">
        <is>
          <t>97</t>
        </is>
      </c>
      <c r="H3066" t="inlineStr">
        <is>
          <t>978</t>
        </is>
      </c>
      <c r="I3066" t="inlineStr">
        <is>
          <t>9782</t>
        </is>
      </c>
      <c r="J3066" t="inlineStr">
        <is>
          <t>Дебіторська заборгованість за операціями довірчого управління</t>
        </is>
      </c>
      <c r="K3066" t="inlineStr">
        <is>
          <t>А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29</t>
        </is>
      </c>
      <c r="B3067" t="inlineStr">
        <is>
          <t>АТ "БАНК АЛЬЯНС"</t>
        </is>
      </c>
      <c r="C3067" t="inlineStr">
        <is>
          <t>приватний</t>
        </is>
      </c>
      <c r="D3067" t="inlineStr">
        <is>
          <t>Активи</t>
        </is>
      </c>
      <c r="E3067" t="inlineStr">
        <is>
          <t>(без привʼязки)</t>
        </is>
      </c>
      <c r="F3067" t="inlineStr">
        <is>
          <t>9</t>
        </is>
      </c>
      <c r="G3067" t="inlineStr">
        <is>
          <t>97</t>
        </is>
      </c>
      <c r="H3067" t="inlineStr">
        <is>
          <t>978</t>
        </is>
      </c>
      <c r="I3067" t="inlineStr">
        <is>
          <t>9783</t>
        </is>
      </c>
      <c r="J3067" t="inlineStr">
        <is>
          <t>Цінні папери в довірчому управлінні</t>
        </is>
      </c>
      <c r="K3067" t="inlineStr">
        <is>
          <t>А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29</t>
        </is>
      </c>
      <c r="B3068" t="inlineStr">
        <is>
          <t>АТ "БАНК АЛЬЯНС"</t>
        </is>
      </c>
      <c r="C3068" t="inlineStr">
        <is>
          <t>приватний</t>
        </is>
      </c>
      <c r="D3068" t="inlineStr">
        <is>
          <t>Активи</t>
        </is>
      </c>
      <c r="E3068" t="inlineStr">
        <is>
          <t>(без привʼязки)</t>
        </is>
      </c>
      <c r="F3068" t="inlineStr">
        <is>
          <t>9</t>
        </is>
      </c>
      <c r="G3068" t="inlineStr">
        <is>
          <t>97</t>
        </is>
      </c>
      <c r="H3068" t="inlineStr">
        <is>
          <t>978</t>
        </is>
      </c>
      <c r="I3068" t="inlineStr">
        <is>
          <t>9786</t>
        </is>
      </c>
      <c r="J3068" t="inlineStr">
        <is>
          <t>Інші активи в довірчому управлінні</t>
        </is>
      </c>
      <c r="K3068" t="inlineStr">
        <is>
          <t>А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29</t>
        </is>
      </c>
      <c r="B3069" t="inlineStr">
        <is>
          <t>АТ "БАНК АЛЬЯНС"</t>
        </is>
      </c>
      <c r="C3069" t="inlineStr">
        <is>
          <t>приватний</t>
        </is>
      </c>
      <c r="D3069" t="inlineStr">
        <is>
          <t>Активи</t>
        </is>
      </c>
      <c r="E3069" t="inlineStr">
        <is>
          <t>(без привʼязки)</t>
        </is>
      </c>
      <c r="F3069" t="inlineStr">
        <is>
          <t>9</t>
        </is>
      </c>
      <c r="G3069" t="inlineStr">
        <is>
          <t>97</t>
        </is>
      </c>
      <c r="H3069" t="inlineStr">
        <is>
          <t>978</t>
        </is>
      </c>
      <c r="I3069" t="inlineStr">
        <is>
          <t>9787</t>
        </is>
      </c>
      <c r="J3069" t="inlineStr">
        <is>
          <t>Витрати за операціями довірчого управління</t>
        </is>
      </c>
      <c r="K3069" t="inlineStr">
        <is>
          <t>А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29</t>
        </is>
      </c>
      <c r="B3070" t="inlineStr">
        <is>
          <t>АТ "БАНК АЛЬЯНС"</t>
        </is>
      </c>
      <c r="C3070" t="inlineStr">
        <is>
          <t>приватний</t>
        </is>
      </c>
      <c r="D3070" t="inlineStr">
        <is>
          <t>Активи</t>
        </is>
      </c>
      <c r="E3070" t="inlineStr">
        <is>
          <t>(без привʼязки)</t>
        </is>
      </c>
      <c r="F3070" t="inlineStr">
        <is>
          <t>9</t>
        </is>
      </c>
      <c r="G3070" t="inlineStr">
        <is>
          <t>97</t>
        </is>
      </c>
      <c r="H3070" t="inlineStr">
        <is>
          <t>978</t>
        </is>
      </c>
      <c r="I3070" t="inlineStr">
        <is>
          <t>9788</t>
        </is>
      </c>
      <c r="J3070" t="inlineStr">
        <is>
          <t>Нараховані доходи за об"єктами довірчого управління</t>
        </is>
      </c>
      <c r="K3070" t="inlineStr">
        <is>
          <t>А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29</t>
        </is>
      </c>
      <c r="B3071" t="inlineStr">
        <is>
          <t>АТ "БАНК АЛЬЯНС"</t>
        </is>
      </c>
      <c r="C3071" t="inlineStr">
        <is>
          <t>приватний</t>
        </is>
      </c>
      <c r="D3071" t="inlineStr">
        <is>
          <t>Активи</t>
        </is>
      </c>
      <c r="E3071" t="inlineStr">
        <is>
          <t>(без привʼязки)</t>
        </is>
      </c>
      <c r="F3071" t="inlineStr">
        <is>
          <t>9</t>
        </is>
      </c>
      <c r="G3071" t="inlineStr">
        <is>
          <t>98</t>
        </is>
      </c>
      <c r="H3071" t="inlineStr">
        <is>
          <t>980</t>
        </is>
      </c>
      <c r="I3071" t="inlineStr">
        <is>
          <t>9800</t>
        </is>
      </c>
      <c r="J3071" t="inlineStr">
        <is>
          <t>Розрахункові документи за факторинговими операціями</t>
        </is>
      </c>
      <c r="K3071" t="inlineStr">
        <is>
          <t>А</t>
        </is>
      </c>
      <c r="L3071" t="n">
        <v>14641.8984</v>
      </c>
      <c r="M3071" t="n">
        <v>14641.8984</v>
      </c>
      <c r="N3071" t="n">
        <v>0</v>
      </c>
      <c r="O3071" t="n">
        <v>19746.798</v>
      </c>
      <c r="P3071" t="n">
        <v>19746.798</v>
      </c>
      <c r="Q3071" t="n">
        <v>0</v>
      </c>
      <c r="R3071" t="n">
        <v>32126.64779</v>
      </c>
      <c r="S3071" t="n">
        <v>32126.64779</v>
      </c>
      <c r="T3071" t="n">
        <v>0</v>
      </c>
    </row>
    <row r="3072">
      <c r="A3072" t="inlineStr">
        <is>
          <t>29</t>
        </is>
      </c>
      <c r="B3072" t="inlineStr">
        <is>
          <t>АТ "БАНК АЛЬЯНС"</t>
        </is>
      </c>
      <c r="C3072" t="inlineStr">
        <is>
          <t>приватний</t>
        </is>
      </c>
      <c r="D3072" t="inlineStr">
        <is>
          <t>Активи</t>
        </is>
      </c>
      <c r="E3072" t="inlineStr">
        <is>
          <t>(без привʼязки)</t>
        </is>
      </c>
      <c r="F3072" t="inlineStr">
        <is>
          <t>9</t>
        </is>
      </c>
      <c r="G3072" t="inlineStr">
        <is>
          <t>98</t>
        </is>
      </c>
      <c r="H3072" t="inlineStr">
        <is>
          <t>980</t>
        </is>
      </c>
      <c r="I3072" t="inlineStr">
        <is>
          <t>9801</t>
        </is>
      </c>
      <c r="J3072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K3072" t="inlineStr">
        <is>
          <t>А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29</t>
        </is>
      </c>
      <c r="B3073" t="inlineStr">
        <is>
          <t>АТ "БАНК АЛЬЯНС"</t>
        </is>
      </c>
      <c r="C3073" t="inlineStr">
        <is>
          <t>приватний</t>
        </is>
      </c>
      <c r="D3073" t="inlineStr">
        <is>
          <t>Активи</t>
        </is>
      </c>
      <c r="E3073" t="inlineStr">
        <is>
          <t>(без привʼязки)</t>
        </is>
      </c>
      <c r="F3073" t="inlineStr">
        <is>
          <t>9</t>
        </is>
      </c>
      <c r="G3073" t="inlineStr">
        <is>
          <t>98</t>
        </is>
      </c>
      <c r="H3073" t="inlineStr">
        <is>
          <t>980</t>
        </is>
      </c>
      <c r="I3073" t="inlineStr">
        <is>
          <t>9802</t>
        </is>
      </c>
      <c r="J3073" t="inlineStr">
        <is>
          <t>Акредитиви до виконання</t>
        </is>
      </c>
      <c r="K3073" t="inlineStr">
        <is>
          <t>А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29</t>
        </is>
      </c>
      <c r="B3074" t="inlineStr">
        <is>
          <t>АТ "БАНК АЛЬЯНС"</t>
        </is>
      </c>
      <c r="C3074" t="inlineStr">
        <is>
          <t>приватний</t>
        </is>
      </c>
      <c r="D3074" t="inlineStr">
        <is>
          <t>Активи</t>
        </is>
      </c>
      <c r="E3074" t="inlineStr">
        <is>
          <t>(без привʼязки)</t>
        </is>
      </c>
      <c r="F3074" t="inlineStr">
        <is>
          <t>9</t>
        </is>
      </c>
      <c r="G3074" t="inlineStr">
        <is>
          <t>98</t>
        </is>
      </c>
      <c r="H3074" t="inlineStr">
        <is>
          <t>980</t>
        </is>
      </c>
      <c r="I3074" t="inlineStr">
        <is>
          <t>9809</t>
        </is>
      </c>
      <c r="J3074" t="inlineStr">
        <is>
          <t>Інші документи за розрахунковими операціями клієнтів</t>
        </is>
      </c>
      <c r="K3074" t="inlineStr">
        <is>
          <t>А</t>
        </is>
      </c>
      <c r="L3074" t="n">
        <v>19.449</v>
      </c>
      <c r="M3074" t="n">
        <v>19.449</v>
      </c>
      <c r="N3074" t="n">
        <v>0</v>
      </c>
      <c r="O3074" t="n">
        <v>6.523</v>
      </c>
      <c r="P3074" t="n">
        <v>6.523</v>
      </c>
      <c r="Q3074" t="n">
        <v>0</v>
      </c>
      <c r="R3074" t="n">
        <v>138.918</v>
      </c>
      <c r="S3074" t="n">
        <v>138.918</v>
      </c>
      <c r="T3074" t="n">
        <v>0</v>
      </c>
    </row>
    <row r="3075">
      <c r="A3075" t="inlineStr">
        <is>
          <t>29</t>
        </is>
      </c>
      <c r="B3075" t="inlineStr">
        <is>
          <t>АТ "БАНК АЛЬЯНС"</t>
        </is>
      </c>
      <c r="C3075" t="inlineStr">
        <is>
          <t>приватний</t>
        </is>
      </c>
      <c r="D3075" t="inlineStr">
        <is>
          <t>Активи</t>
        </is>
      </c>
      <c r="E3075" t="inlineStr">
        <is>
          <t>(без привʼязки)</t>
        </is>
      </c>
      <c r="F3075" t="inlineStr">
        <is>
          <t>9</t>
        </is>
      </c>
      <c r="G3075" t="inlineStr">
        <is>
          <t>98</t>
        </is>
      </c>
      <c r="H3075" t="inlineStr">
        <is>
          <t>981</t>
        </is>
      </c>
      <c r="I3075" t="inlineStr">
        <is>
          <t>9810</t>
        </is>
      </c>
      <c r="J3075" t="inlineStr">
        <is>
          <t>Нерозібрані посилки з цінностями</t>
        </is>
      </c>
      <c r="K3075" t="inlineStr">
        <is>
          <t>А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29</t>
        </is>
      </c>
      <c r="B3076" t="inlineStr">
        <is>
          <t>АТ "БАНК АЛЬЯНС"</t>
        </is>
      </c>
      <c r="C3076" t="inlineStr">
        <is>
          <t>приватний</t>
        </is>
      </c>
      <c r="D3076" t="inlineStr">
        <is>
          <t>Активи</t>
        </is>
      </c>
      <c r="E3076" t="inlineStr">
        <is>
          <t>(без привʼязки)</t>
        </is>
      </c>
      <c r="F3076" t="inlineStr">
        <is>
          <t>9</t>
        </is>
      </c>
      <c r="G3076" t="inlineStr">
        <is>
          <t>98</t>
        </is>
      </c>
      <c r="H3076" t="inlineStr">
        <is>
          <t>981</t>
        </is>
      </c>
      <c r="I3076" t="inlineStr">
        <is>
          <t>9811</t>
        </is>
      </c>
      <c r="J3076" t="inlineStr">
        <is>
          <t>Отримані дозволи на випуск цінних паперів</t>
        </is>
      </c>
      <c r="K3076" t="inlineStr">
        <is>
          <t>А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29</t>
        </is>
      </c>
      <c r="B3077" t="inlineStr">
        <is>
          <t>АТ "БАНК АЛЬЯНС"</t>
        </is>
      </c>
      <c r="C3077" t="inlineStr">
        <is>
          <t>приватний</t>
        </is>
      </c>
      <c r="D3077" t="inlineStr">
        <is>
          <t>Активи</t>
        </is>
      </c>
      <c r="E3077" t="inlineStr">
        <is>
          <t>(без привʼязки)</t>
        </is>
      </c>
      <c r="F3077" t="inlineStr">
        <is>
          <t>9</t>
        </is>
      </c>
      <c r="G3077" t="inlineStr">
        <is>
          <t>98</t>
        </is>
      </c>
      <c r="H3077" t="inlineStr">
        <is>
          <t>981</t>
        </is>
      </c>
      <c r="I3077" t="inlineStr">
        <is>
          <t>9812</t>
        </is>
      </c>
      <c r="J3077" t="inlineStr">
        <is>
          <t>Погашені цінності</t>
        </is>
      </c>
      <c r="K3077" t="inlineStr">
        <is>
          <t>А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0.005</v>
      </c>
      <c r="S3077" t="n">
        <v>0.005</v>
      </c>
      <c r="T3077" t="n">
        <v>0</v>
      </c>
    </row>
    <row r="3078">
      <c r="A3078" t="inlineStr">
        <is>
          <t>29</t>
        </is>
      </c>
      <c r="B3078" t="inlineStr">
        <is>
          <t>АТ "БАНК АЛЬЯНС"</t>
        </is>
      </c>
      <c r="C3078" t="inlineStr">
        <is>
          <t>приватний</t>
        </is>
      </c>
      <c r="D3078" t="inlineStr">
        <is>
          <t>Активи</t>
        </is>
      </c>
      <c r="E3078" t="inlineStr">
        <is>
          <t>(без привʼязки)</t>
        </is>
      </c>
      <c r="F3078" t="inlineStr">
        <is>
          <t>9</t>
        </is>
      </c>
      <c r="G3078" t="inlineStr">
        <is>
          <t>98</t>
        </is>
      </c>
      <c r="H3078" t="inlineStr">
        <is>
          <t>981</t>
        </is>
      </c>
      <c r="I3078" t="inlineStr">
        <is>
          <t>9817</t>
        </is>
      </c>
      <c r="J3078" t="inlineStr">
        <is>
          <t>Запаси готівки Національного банку України, які прийняті на зберігання уповноваженим банком</t>
        </is>
      </c>
      <c r="K3078" t="inlineStr">
        <is>
          <t>А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29</t>
        </is>
      </c>
      <c r="B3079" t="inlineStr">
        <is>
          <t>АТ "БАНК АЛЬЯНС"</t>
        </is>
      </c>
      <c r="C3079" t="inlineStr">
        <is>
          <t>приватний</t>
        </is>
      </c>
      <c r="D3079" t="inlineStr">
        <is>
          <t>Активи</t>
        </is>
      </c>
      <c r="E3079" t="inlineStr">
        <is>
          <t>(без привʼязки)</t>
        </is>
      </c>
      <c r="F3079" t="inlineStr">
        <is>
          <t>9</t>
        </is>
      </c>
      <c r="G3079" t="inlineStr">
        <is>
          <t>98</t>
        </is>
      </c>
      <c r="H3079" t="inlineStr">
        <is>
          <t>981</t>
        </is>
      </c>
      <c r="I3079" t="inlineStr">
        <is>
          <t>9819</t>
        </is>
      </c>
      <c r="J3079" t="inlineStr">
        <is>
          <t>Інші цінності і документи</t>
        </is>
      </c>
      <c r="K3079" t="inlineStr">
        <is>
          <t>А</t>
        </is>
      </c>
      <c r="L3079" t="n">
        <v>2.537</v>
      </c>
      <c r="M3079" t="n">
        <v>2.537</v>
      </c>
      <c r="N3079" t="n">
        <v>0</v>
      </c>
      <c r="O3079" t="n">
        <v>1.769</v>
      </c>
      <c r="P3079" t="n">
        <v>1.769</v>
      </c>
      <c r="Q3079" t="n">
        <v>0</v>
      </c>
      <c r="R3079" t="n">
        <v>31.668</v>
      </c>
      <c r="S3079" t="n">
        <v>31.668</v>
      </c>
      <c r="T3079" t="n">
        <v>0</v>
      </c>
    </row>
    <row r="3080">
      <c r="A3080" t="inlineStr">
        <is>
          <t>29</t>
        </is>
      </c>
      <c r="B3080" t="inlineStr">
        <is>
          <t>АТ "БАНК АЛЬЯНС"</t>
        </is>
      </c>
      <c r="C3080" t="inlineStr">
        <is>
          <t>приватний</t>
        </is>
      </c>
      <c r="D3080" t="inlineStr">
        <is>
          <t>Активи</t>
        </is>
      </c>
      <c r="E3080" t="inlineStr">
        <is>
          <t>(без привʼязки)</t>
        </is>
      </c>
      <c r="F3080" t="inlineStr">
        <is>
          <t>9</t>
        </is>
      </c>
      <c r="G3080" t="inlineStr">
        <is>
          <t>98</t>
        </is>
      </c>
      <c r="H3080" t="inlineStr">
        <is>
          <t>982</t>
        </is>
      </c>
      <c r="I3080" t="inlineStr">
        <is>
          <t>9820</t>
        </is>
      </c>
      <c r="J3080" t="inlineStr">
        <is>
          <t>Бланки цінних паперів</t>
        </is>
      </c>
      <c r="K3080" t="inlineStr">
        <is>
          <t>А</t>
        </is>
      </c>
      <c r="L3080" t="n">
        <v>0</v>
      </c>
      <c r="M3080" t="n">
        <v>0</v>
      </c>
      <c r="N3080" t="n">
        <v>0</v>
      </c>
      <c r="O3080" t="n">
        <v>0.1</v>
      </c>
      <c r="P3080" t="n">
        <v>0.1</v>
      </c>
      <c r="Q3080" t="n">
        <v>0</v>
      </c>
      <c r="R3080" t="n">
        <v>0.796</v>
      </c>
      <c r="S3080" t="n">
        <v>0.796</v>
      </c>
      <c r="T3080" t="n">
        <v>0</v>
      </c>
    </row>
    <row r="3081">
      <c r="A3081" t="inlineStr">
        <is>
          <t>29</t>
        </is>
      </c>
      <c r="B3081" t="inlineStr">
        <is>
          <t>АТ "БАНК АЛЬЯНС"</t>
        </is>
      </c>
      <c r="C3081" t="inlineStr">
        <is>
          <t>приватний</t>
        </is>
      </c>
      <c r="D3081" t="inlineStr">
        <is>
          <t>Активи</t>
        </is>
      </c>
      <c r="E3081" t="inlineStr">
        <is>
          <t>(без привʼязки)</t>
        </is>
      </c>
      <c r="F3081" t="inlineStr">
        <is>
          <t>9</t>
        </is>
      </c>
      <c r="G3081" t="inlineStr">
        <is>
          <t>98</t>
        </is>
      </c>
      <c r="H3081" t="inlineStr">
        <is>
          <t>982</t>
        </is>
      </c>
      <c r="I3081" t="inlineStr">
        <is>
          <t>9821</t>
        </is>
      </c>
      <c r="J3081" t="inlineStr">
        <is>
          <t>Бланки суворого обліку</t>
        </is>
      </c>
      <c r="K3081" t="inlineStr">
        <is>
          <t>А</t>
        </is>
      </c>
      <c r="L3081" t="n">
        <v>0</v>
      </c>
      <c r="M3081" t="n">
        <v>0</v>
      </c>
      <c r="N3081" t="n">
        <v>0</v>
      </c>
      <c r="O3081" t="n">
        <v>0.001</v>
      </c>
      <c r="P3081" t="n">
        <v>0.001</v>
      </c>
      <c r="Q3081" t="n">
        <v>0</v>
      </c>
      <c r="R3081" t="n">
        <v>3.398</v>
      </c>
      <c r="S3081" t="n">
        <v>3.398</v>
      </c>
      <c r="T3081" t="n">
        <v>0</v>
      </c>
    </row>
    <row r="3082">
      <c r="A3082" t="inlineStr">
        <is>
          <t>29</t>
        </is>
      </c>
      <c r="B3082" t="inlineStr">
        <is>
          <t>АТ "БАНК АЛЬЯНС"</t>
        </is>
      </c>
      <c r="C3082" t="inlineStr">
        <is>
          <t>приватний</t>
        </is>
      </c>
      <c r="D3082" t="inlineStr">
        <is>
          <t>Активи</t>
        </is>
      </c>
      <c r="E3082" t="inlineStr">
        <is>
          <t>(без привʼязки)</t>
        </is>
      </c>
      <c r="F3082" t="inlineStr">
        <is>
          <t>9</t>
        </is>
      </c>
      <c r="G3082" t="inlineStr">
        <is>
          <t>98</t>
        </is>
      </c>
      <c r="H3082" t="inlineStr">
        <is>
          <t>983</t>
        </is>
      </c>
      <c r="I3082" t="inlineStr">
        <is>
          <t>9830</t>
        </is>
      </c>
      <c r="J3082" t="inlineStr">
        <is>
          <t>Документи і цінності, прийняті на інкасо</t>
        </is>
      </c>
      <c r="K3082" t="inlineStr">
        <is>
          <t>А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29</t>
        </is>
      </c>
      <c r="B3083" t="inlineStr">
        <is>
          <t>АТ "БАНК АЛЬЯНС"</t>
        </is>
      </c>
      <c r="C3083" t="inlineStr">
        <is>
          <t>приватний</t>
        </is>
      </c>
      <c r="D3083" t="inlineStr">
        <is>
          <t>Активи</t>
        </is>
      </c>
      <c r="E3083" t="inlineStr">
        <is>
          <t>(без привʼязки)</t>
        </is>
      </c>
      <c r="F3083" t="inlineStr">
        <is>
          <t>9</t>
        </is>
      </c>
      <c r="G3083" t="inlineStr">
        <is>
          <t>98</t>
        </is>
      </c>
      <c r="H3083" t="inlineStr">
        <is>
          <t>983</t>
        </is>
      </c>
      <c r="I3083" t="inlineStr">
        <is>
          <t>9831</t>
        </is>
      </c>
      <c r="J3083" t="inlineStr">
        <is>
          <t>Документи і цінності, відправлені на інкасо</t>
        </is>
      </c>
      <c r="K3083" t="inlineStr">
        <is>
          <t>А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29</t>
        </is>
      </c>
      <c r="B3084" t="inlineStr">
        <is>
          <t>АТ "БАНК АЛЬЯНС"</t>
        </is>
      </c>
      <c r="C3084" t="inlineStr">
        <is>
          <t>приватний</t>
        </is>
      </c>
      <c r="D3084" t="inlineStr">
        <is>
          <t>Активи</t>
        </is>
      </c>
      <c r="E3084" t="inlineStr">
        <is>
          <t>(без привʼязки)</t>
        </is>
      </c>
      <c r="F3084" t="inlineStr">
        <is>
          <t>9</t>
        </is>
      </c>
      <c r="G3084" t="inlineStr">
        <is>
          <t>98</t>
        </is>
      </c>
      <c r="H3084" t="inlineStr">
        <is>
          <t>985</t>
        </is>
      </c>
      <c r="I3084" t="inlineStr">
        <is>
          <t>9850</t>
        </is>
      </c>
      <c r="J3084" t="inlineStr">
        <is>
          <t>Кошти на будівництво, які передані в порядку пайової участі</t>
        </is>
      </c>
      <c r="K3084" t="inlineStr">
        <is>
          <t>А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29</t>
        </is>
      </c>
      <c r="B3085" t="inlineStr">
        <is>
          <t>АТ "БАНК АЛЬЯНС"</t>
        </is>
      </c>
      <c r="C3085" t="inlineStr">
        <is>
          <t>приватний</t>
        </is>
      </c>
      <c r="D3085" t="inlineStr">
        <is>
          <t>Активи</t>
        </is>
      </c>
      <c r="E3085" t="inlineStr">
        <is>
          <t>(без привʼязки)</t>
        </is>
      </c>
      <c r="F3085" t="inlineStr">
        <is>
          <t>9</t>
        </is>
      </c>
      <c r="G3085" t="inlineStr">
        <is>
          <t>98</t>
        </is>
      </c>
      <c r="H3085" t="inlineStr">
        <is>
          <t>986</t>
        </is>
      </c>
      <c r="I3085" t="inlineStr">
        <is>
          <t>9860</t>
        </is>
      </c>
      <c r="J3085" t="inlineStr">
        <is>
          <t>Кредити, що перебувають на обслуговуванні в банку</t>
        </is>
      </c>
      <c r="K3085" t="inlineStr">
        <is>
          <t>А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29</t>
        </is>
      </c>
      <c r="B3086" t="inlineStr">
        <is>
          <t>АТ "БАНК АЛЬЯНС"</t>
        </is>
      </c>
      <c r="C3086" t="inlineStr">
        <is>
          <t>приватний</t>
        </is>
      </c>
      <c r="D3086" t="inlineStr">
        <is>
          <t>Активи</t>
        </is>
      </c>
      <c r="E3086" t="inlineStr">
        <is>
          <t>(без привʼязки)</t>
        </is>
      </c>
      <c r="F3086" t="inlineStr">
        <is>
          <t>9</t>
        </is>
      </c>
      <c r="G3086" t="inlineStr">
        <is>
          <t>98</t>
        </is>
      </c>
      <c r="H3086" t="inlineStr">
        <is>
          <t>986</t>
        </is>
      </c>
      <c r="I3086" t="inlineStr">
        <is>
          <t>9861</t>
        </is>
      </c>
      <c r="J3086" t="inlineStr">
        <is>
          <t>Процентні доходи за кредитами, що перебувають на обслуговуванні в банку</t>
        </is>
      </c>
      <c r="K3086" t="inlineStr">
        <is>
          <t>А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29</t>
        </is>
      </c>
      <c r="B3087" t="inlineStr">
        <is>
          <t>АТ "БАНК АЛЬЯНС"</t>
        </is>
      </c>
      <c r="C3087" t="inlineStr">
        <is>
          <t>приватний</t>
        </is>
      </c>
      <c r="D3087" t="inlineStr">
        <is>
          <t>Активи</t>
        </is>
      </c>
      <c r="E3087" t="inlineStr">
        <is>
          <t>(без привʼязки)</t>
        </is>
      </c>
      <c r="F3087" t="inlineStr">
        <is>
          <t>9</t>
        </is>
      </c>
      <c r="G3087" t="inlineStr">
        <is>
          <t>98</t>
        </is>
      </c>
      <c r="H3087" t="inlineStr">
        <is>
          <t>989</t>
        </is>
      </c>
      <c r="I3087" t="inlineStr">
        <is>
          <t>9890</t>
        </is>
      </c>
      <c r="J3087" t="inlineStr">
        <is>
          <t>Бланки цінних паперів в підзвіті</t>
        </is>
      </c>
      <c r="K3087" t="inlineStr">
        <is>
          <t>А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29</t>
        </is>
      </c>
      <c r="B3088" t="inlineStr">
        <is>
          <t>АТ "БАНК АЛЬЯНС"</t>
        </is>
      </c>
      <c r="C3088" t="inlineStr">
        <is>
          <t>приватний</t>
        </is>
      </c>
      <c r="D3088" t="inlineStr">
        <is>
          <t>Активи</t>
        </is>
      </c>
      <c r="E3088" t="inlineStr">
        <is>
          <t>(без привʼязки)</t>
        </is>
      </c>
      <c r="F3088" t="inlineStr">
        <is>
          <t>9</t>
        </is>
      </c>
      <c r="G3088" t="inlineStr">
        <is>
          <t>98</t>
        </is>
      </c>
      <c r="H3088" t="inlineStr">
        <is>
          <t>989</t>
        </is>
      </c>
      <c r="I3088" t="inlineStr">
        <is>
          <t>9891</t>
        </is>
      </c>
      <c r="J3088" t="inlineStr">
        <is>
          <t>Бланки цінних паперів в дорозі</t>
        </is>
      </c>
      <c r="K3088" t="inlineStr">
        <is>
          <t>А</t>
        </is>
      </c>
      <c r="L3088" t="n">
        <v>0.1</v>
      </c>
      <c r="M3088" t="n">
        <v>0.1</v>
      </c>
      <c r="N3088" t="n">
        <v>0</v>
      </c>
      <c r="O3088" t="n">
        <v>0</v>
      </c>
      <c r="P3088" t="n">
        <v>0</v>
      </c>
      <c r="Q3088" t="n">
        <v>0</v>
      </c>
      <c r="R3088" t="n">
        <v>0.1</v>
      </c>
      <c r="S3088" t="n">
        <v>0.1</v>
      </c>
      <c r="T3088" t="n">
        <v>0</v>
      </c>
    </row>
    <row r="3089">
      <c r="A3089" t="inlineStr">
        <is>
          <t>29</t>
        </is>
      </c>
      <c r="B3089" t="inlineStr">
        <is>
          <t>АТ "БАНК АЛЬЯНС"</t>
        </is>
      </c>
      <c r="C3089" t="inlineStr">
        <is>
          <t>приватний</t>
        </is>
      </c>
      <c r="D3089" t="inlineStr">
        <is>
          <t>Активи</t>
        </is>
      </c>
      <c r="E3089" t="inlineStr">
        <is>
          <t>(без привʼязки)</t>
        </is>
      </c>
      <c r="F3089" t="inlineStr">
        <is>
          <t>9</t>
        </is>
      </c>
      <c r="G3089" t="inlineStr">
        <is>
          <t>98</t>
        </is>
      </c>
      <c r="H3089" t="inlineStr">
        <is>
          <t>989</t>
        </is>
      </c>
      <c r="I3089" t="inlineStr">
        <is>
          <t>9892</t>
        </is>
      </c>
      <c r="J3089" t="inlineStr">
        <is>
          <t>Бланки суворого обліку в підзвіті</t>
        </is>
      </c>
      <c r="K3089" t="inlineStr">
        <is>
          <t>А</t>
        </is>
      </c>
      <c r="L3089" t="n">
        <v>0</v>
      </c>
      <c r="M3089" t="n">
        <v>0</v>
      </c>
      <c r="N3089" t="n">
        <v>0</v>
      </c>
      <c r="O3089" t="n">
        <v>1.029</v>
      </c>
      <c r="P3089" t="n">
        <v>1.029</v>
      </c>
      <c r="Q3089" t="n">
        <v>0</v>
      </c>
      <c r="R3089" t="n">
        <v>21.758</v>
      </c>
      <c r="S3089" t="n">
        <v>21.758</v>
      </c>
      <c r="T3089" t="n">
        <v>0</v>
      </c>
    </row>
    <row r="3090">
      <c r="A3090" t="inlineStr">
        <is>
          <t>29</t>
        </is>
      </c>
      <c r="B3090" t="inlineStr">
        <is>
          <t>АТ "БАНК АЛЬЯНС"</t>
        </is>
      </c>
      <c r="C3090" t="inlineStr">
        <is>
          <t>приватний</t>
        </is>
      </c>
      <c r="D3090" t="inlineStr">
        <is>
          <t>Активи</t>
        </is>
      </c>
      <c r="E3090" t="inlineStr">
        <is>
          <t>(без привʼязки)</t>
        </is>
      </c>
      <c r="F3090" t="inlineStr">
        <is>
          <t>9</t>
        </is>
      </c>
      <c r="G3090" t="inlineStr">
        <is>
          <t>98</t>
        </is>
      </c>
      <c r="H3090" t="inlineStr">
        <is>
          <t>989</t>
        </is>
      </c>
      <c r="I3090" t="inlineStr">
        <is>
          <t>9893</t>
        </is>
      </c>
      <c r="J3090" t="inlineStr">
        <is>
          <t>Бланки суворого обліку в дорозі</t>
        </is>
      </c>
      <c r="K3090" t="inlineStr">
        <is>
          <t>А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29</t>
        </is>
      </c>
      <c r="B3091" t="inlineStr">
        <is>
          <t>АТ "БАНК АЛЬЯНС"</t>
        </is>
      </c>
      <c r="C3091" t="inlineStr">
        <is>
          <t>приватний</t>
        </is>
      </c>
      <c r="D3091" t="inlineStr">
        <is>
          <t>Активи</t>
        </is>
      </c>
      <c r="E3091" t="inlineStr">
        <is>
          <t>(без привʼязки)</t>
        </is>
      </c>
      <c r="F3091" t="inlineStr">
        <is>
          <t>9</t>
        </is>
      </c>
      <c r="G3091" t="inlineStr">
        <is>
          <t>98</t>
        </is>
      </c>
      <c r="H3091" t="inlineStr">
        <is>
          <t>989</t>
        </is>
      </c>
      <c r="I3091" t="inlineStr">
        <is>
          <t>9898</t>
        </is>
      </c>
      <c r="J3091" t="inlineStr">
        <is>
          <t>Інші цінності та документи в підзвіті</t>
        </is>
      </c>
      <c r="K3091" t="inlineStr">
        <is>
          <t>А</t>
        </is>
      </c>
      <c r="L3091" t="n">
        <v>0.974</v>
      </c>
      <c r="M3091" t="n">
        <v>0.974</v>
      </c>
      <c r="N3091" t="n">
        <v>0</v>
      </c>
      <c r="O3091" t="n">
        <v>1.272</v>
      </c>
      <c r="P3091" t="n">
        <v>1.272</v>
      </c>
      <c r="Q3091" t="n">
        <v>0</v>
      </c>
      <c r="R3091" t="n">
        <v>457290.181</v>
      </c>
      <c r="S3091" t="n">
        <v>457290.181</v>
      </c>
      <c r="T3091" t="n">
        <v>0</v>
      </c>
    </row>
    <row r="3092">
      <c r="A3092" t="inlineStr">
        <is>
          <t>29</t>
        </is>
      </c>
      <c r="B3092" t="inlineStr">
        <is>
          <t>АТ "БАНК АЛЬЯНС"</t>
        </is>
      </c>
      <c r="C3092" t="inlineStr">
        <is>
          <t>приватний</t>
        </is>
      </c>
      <c r="D3092" t="inlineStr">
        <is>
          <t>Активи</t>
        </is>
      </c>
      <c r="E3092" t="inlineStr">
        <is>
          <t>(без привʼязки)</t>
        </is>
      </c>
      <c r="F3092" t="inlineStr">
        <is>
          <t>9</t>
        </is>
      </c>
      <c r="G3092" t="inlineStr">
        <is>
          <t>98</t>
        </is>
      </c>
      <c r="H3092" t="inlineStr">
        <is>
          <t>989</t>
        </is>
      </c>
      <c r="I3092" t="inlineStr">
        <is>
          <t>9899</t>
        </is>
      </c>
      <c r="J3092" t="inlineStr">
        <is>
          <t>Інші цінності та документи в дорозі</t>
        </is>
      </c>
      <c r="K3092" t="inlineStr">
        <is>
          <t>А</t>
        </is>
      </c>
      <c r="L3092" t="n">
        <v>0.243</v>
      </c>
      <c r="M3092" t="n">
        <v>0.243</v>
      </c>
      <c r="N3092" t="n">
        <v>0</v>
      </c>
      <c r="O3092" t="n">
        <v>0.254</v>
      </c>
      <c r="P3092" t="n">
        <v>0.254</v>
      </c>
      <c r="Q3092" t="n">
        <v>0</v>
      </c>
      <c r="R3092" t="n">
        <v>0.18</v>
      </c>
      <c r="S3092" t="n">
        <v>0.18</v>
      </c>
      <c r="T3092" t="n">
        <v>0</v>
      </c>
    </row>
    <row r="3093">
      <c r="A3093" t="inlineStr">
        <is>
          <t>29</t>
        </is>
      </c>
      <c r="B3093" t="inlineStr">
        <is>
          <t>АТ "БАНК АЛЬЯНС"</t>
        </is>
      </c>
      <c r="C3093" t="inlineStr">
        <is>
          <t>приватний</t>
        </is>
      </c>
      <c r="D3093" t="inlineStr">
        <is>
          <t>Активи</t>
        </is>
      </c>
      <c r="E3093" t="inlineStr">
        <is>
          <t>(без привʼязки)</t>
        </is>
      </c>
      <c r="F3093" t="inlineStr">
        <is>
          <t>9</t>
        </is>
      </c>
      <c r="G3093" t="inlineStr">
        <is>
          <t>99</t>
        </is>
      </c>
      <c r="H3093" t="inlineStr">
        <is>
          <t>990</t>
        </is>
      </c>
      <c r="I3093" t="inlineStr">
        <is>
          <t>9900</t>
        </is>
      </c>
      <c r="J3093" t="inlineStr">
        <is>
          <t>Контррахунки для рахунків розділів 90-95</t>
        </is>
      </c>
      <c r="K3093" t="inlineStr">
        <is>
          <t>А</t>
        </is>
      </c>
      <c r="L3093" t="n">
        <v>128398062.96223</v>
      </c>
      <c r="M3093" t="n">
        <v>11968669.20386</v>
      </c>
      <c r="N3093" t="n">
        <v>116429393.75837</v>
      </c>
      <c r="O3093" t="n">
        <v>128545331.97904</v>
      </c>
      <c r="P3093" t="n">
        <v>12101617.34559</v>
      </c>
      <c r="Q3093" t="n">
        <v>116443714.63345</v>
      </c>
      <c r="R3093" t="n">
        <v>7706235.49067</v>
      </c>
      <c r="S3093" t="n">
        <v>1937101.49863</v>
      </c>
      <c r="T3093" t="n">
        <v>5769133.99204</v>
      </c>
    </row>
    <row r="3094">
      <c r="A3094" t="inlineStr">
        <is>
          <t>29</t>
        </is>
      </c>
      <c r="B3094" t="inlineStr">
        <is>
          <t>АТ "БАНК АЛЬЯНС"</t>
        </is>
      </c>
      <c r="C3094" t="inlineStr">
        <is>
          <t>приватний</t>
        </is>
      </c>
      <c r="D3094" t="inlineStr">
        <is>
          <t>Активи</t>
        </is>
      </c>
      <c r="E3094" t="inlineStr">
        <is>
          <t>(без привʼязки)</t>
        </is>
      </c>
      <c r="F3094" t="inlineStr">
        <is>
          <t>9</t>
        </is>
      </c>
      <c r="G3094" t="inlineStr">
        <is>
          <t>99</t>
        </is>
      </c>
      <c r="H3094" t="inlineStr">
        <is>
          <t>990</t>
        </is>
      </c>
      <c r="I3094" t="inlineStr">
        <is>
          <t>9901</t>
        </is>
      </c>
      <c r="J3094" t="inlineStr">
        <is>
          <t>0</t>
        </is>
      </c>
      <c r="K3094" t="inlineStr">
        <is>
          <t>А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29</t>
        </is>
      </c>
      <c r="B3095" t="inlineStr">
        <is>
          <t>АТ "БАНК АЛЬЯНС"</t>
        </is>
      </c>
      <c r="C3095" t="inlineStr">
        <is>
          <t>приватний</t>
        </is>
      </c>
      <c r="D3095" t="inlineStr">
        <is>
          <t>Активи</t>
        </is>
      </c>
      <c r="E3095" t="inlineStr">
        <is>
          <t>(без привʼязки)</t>
        </is>
      </c>
      <c r="F3095" t="inlineStr">
        <is>
          <t>9</t>
        </is>
      </c>
      <c r="G3095" t="inlineStr">
        <is>
          <t>99</t>
        </is>
      </c>
      <c r="H3095" t="inlineStr">
        <is>
          <t>990</t>
        </is>
      </c>
      <c r="I3095" t="inlineStr">
        <is>
          <t>9904</t>
        </is>
      </c>
      <c r="J3095" t="inlineStr">
        <is>
          <t>0</t>
        </is>
      </c>
      <c r="K3095" t="inlineStr">
        <is>
          <t>А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29</t>
        </is>
      </c>
      <c r="B3096" t="inlineStr">
        <is>
          <t>АТ "БАНК АЛЬЯНС"</t>
        </is>
      </c>
      <c r="C3096" t="inlineStr">
        <is>
          <t>приватний</t>
        </is>
      </c>
      <c r="D3096" t="inlineStr">
        <is>
          <t>Активи</t>
        </is>
      </c>
      <c r="E3096" t="inlineStr">
        <is>
          <t>(без привʼязки)</t>
        </is>
      </c>
      <c r="F3096" t="inlineStr">
        <is>
          <t>9</t>
        </is>
      </c>
      <c r="G3096" t="inlineStr">
        <is>
          <t>99</t>
        </is>
      </c>
      <c r="H3096" t="inlineStr">
        <is>
          <t>990</t>
        </is>
      </c>
      <c r="I3096" t="inlineStr">
        <is>
          <t>9905</t>
        </is>
      </c>
      <c r="J3096" t="inlineStr">
        <is>
          <t>0</t>
        </is>
      </c>
      <c r="K3096" t="inlineStr">
        <is>
          <t>А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29</t>
        </is>
      </c>
      <c r="B3097" t="inlineStr">
        <is>
          <t>АТ "БАНК АЛЬЯНС"</t>
        </is>
      </c>
      <c r="C3097" t="inlineStr">
        <is>
          <t>приватний</t>
        </is>
      </c>
      <c r="D3097" t="inlineStr">
        <is>
          <t>Активи</t>
        </is>
      </c>
      <c r="E3097" t="inlineStr">
        <is>
          <t>(без привʼязки)</t>
        </is>
      </c>
      <c r="F3097" t="inlineStr">
        <is>
          <t>9</t>
        </is>
      </c>
      <c r="G3097" t="inlineStr">
        <is>
          <t>99</t>
        </is>
      </c>
      <c r="H3097" t="inlineStr">
        <is>
          <t>990</t>
        </is>
      </c>
      <c r="I3097" t="inlineStr">
        <is>
          <t>9906</t>
        </is>
      </c>
      <c r="J3097" t="inlineStr">
        <is>
          <t>0</t>
        </is>
      </c>
      <c r="K3097" t="inlineStr">
        <is>
          <t>А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29</t>
        </is>
      </c>
      <c r="B3098" t="inlineStr">
        <is>
          <t>АТ "БАНК АЛЬЯНС"</t>
        </is>
      </c>
      <c r="C3098" t="inlineStr">
        <is>
          <t>приватний</t>
        </is>
      </c>
      <c r="D3098" t="inlineStr">
        <is>
          <t>Активи</t>
        </is>
      </c>
      <c r="E3098" t="inlineStr">
        <is>
          <t>(без привʼязки)</t>
        </is>
      </c>
      <c r="F3098" t="inlineStr">
        <is>
          <t>9</t>
        </is>
      </c>
      <c r="G3098" t="inlineStr">
        <is>
          <t>99</t>
        </is>
      </c>
      <c r="H3098" t="inlineStr">
        <is>
          <t>991</t>
        </is>
      </c>
      <c r="I3098" t="inlineStr">
        <is>
          <t>9910</t>
        </is>
      </c>
      <c r="J3098" t="inlineStr">
        <is>
          <t>Контррахунки для рахунків розділів 96-98</t>
        </is>
      </c>
      <c r="K3098" t="inlineStr">
        <is>
          <t>А</t>
        </is>
      </c>
      <c r="L3098" t="n">
        <v>20240.81773</v>
      </c>
      <c r="M3098" t="n">
        <v>19760.13572</v>
      </c>
      <c r="N3098" t="n">
        <v>480.68201</v>
      </c>
      <c r="O3098" t="n">
        <v>23469.70779</v>
      </c>
      <c r="P3098" t="n">
        <v>22411.77306</v>
      </c>
      <c r="Q3098" t="n">
        <v>1057.93473</v>
      </c>
      <c r="R3098" t="n">
        <v>7882.61034</v>
      </c>
      <c r="S3098" t="n">
        <v>7882.61034</v>
      </c>
      <c r="T3098" t="n">
        <v>0</v>
      </c>
    </row>
    <row r="3099">
      <c r="A3099" t="inlineStr">
        <is>
          <t>29</t>
        </is>
      </c>
      <c r="B3099" t="inlineStr">
        <is>
          <t>АТ "БАНК АЛЬЯНС"</t>
        </is>
      </c>
      <c r="C3099" t="inlineStr">
        <is>
          <t>приватний</t>
        </is>
      </c>
      <c r="D3099" t="inlineStr">
        <is>
          <t>Активи</t>
        </is>
      </c>
      <c r="E3099" t="inlineStr">
        <is>
          <t>(без привʼязки)</t>
        </is>
      </c>
      <c r="F3099" t="inlineStr">
        <is>
          <t>9</t>
        </is>
      </c>
      <c r="G3099" t="inlineStr">
        <is>
          <t>99</t>
        </is>
      </c>
      <c r="H3099" t="inlineStr">
        <is>
          <t>991</t>
        </is>
      </c>
      <c r="I3099" t="inlineStr">
        <is>
          <t>9912</t>
        </is>
      </c>
      <c r="J3099" t="inlineStr">
        <is>
          <t>0</t>
        </is>
      </c>
      <c r="K3099" t="inlineStr">
        <is>
          <t>А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29</t>
        </is>
      </c>
      <c r="B3100" t="inlineStr">
        <is>
          <t>АТ "БАНК АЛЬЯНС"</t>
        </is>
      </c>
      <c r="C3100" t="inlineStr">
        <is>
          <t>приватний</t>
        </is>
      </c>
      <c r="D3100" t="inlineStr">
        <is>
          <t>Активи</t>
        </is>
      </c>
      <c r="E3100" t="inlineStr">
        <is>
          <t>(без привʼязки)</t>
        </is>
      </c>
      <c r="F3100" t="inlineStr">
        <is>
          <t>9</t>
        </is>
      </c>
      <c r="G3100" t="inlineStr">
        <is>
          <t>99</t>
        </is>
      </c>
      <c r="H3100" t="inlineStr">
        <is>
          <t>991</t>
        </is>
      </c>
      <c r="I3100" t="inlineStr">
        <is>
          <t>9913</t>
        </is>
      </c>
      <c r="J3100" t="inlineStr">
        <is>
          <t>0</t>
        </is>
      </c>
      <c r="K3100" t="inlineStr">
        <is>
          <t>А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29</t>
        </is>
      </c>
      <c r="B3101" t="inlineStr">
        <is>
          <t>АТ "БАНК АЛЬЯНС"</t>
        </is>
      </c>
      <c r="C3101" t="inlineStr">
        <is>
          <t>приватний</t>
        </is>
      </c>
      <c r="D3101" t="inlineStr">
        <is>
          <t>Активи</t>
        </is>
      </c>
      <c r="E3101" t="inlineStr">
        <is>
          <t>(без привʼязки)</t>
        </is>
      </c>
      <c r="F3101" t="inlineStr">
        <is>
          <t>9</t>
        </is>
      </c>
      <c r="G3101" t="inlineStr">
        <is>
          <t>99</t>
        </is>
      </c>
      <c r="H3101" t="inlineStr">
        <is>
          <t>991</t>
        </is>
      </c>
      <c r="I3101" t="inlineStr">
        <is>
          <t>9914</t>
        </is>
      </c>
      <c r="J3101" t="inlineStr">
        <is>
          <t>0</t>
        </is>
      </c>
      <c r="K3101" t="inlineStr">
        <is>
          <t>А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29</t>
        </is>
      </c>
      <c r="B3102" t="inlineStr">
        <is>
          <t>АТ "БАНК АЛЬЯНС"</t>
        </is>
      </c>
      <c r="C3102" t="inlineStr">
        <is>
          <t>приватний</t>
        </is>
      </c>
      <c r="D3102" t="inlineStr">
        <is>
          <t>Активи</t>
        </is>
      </c>
      <c r="E3102" t="inlineStr">
        <is>
          <t>(без привʼязки)</t>
        </is>
      </c>
      <c r="F3102" t="inlineStr">
        <is>
          <t>9</t>
        </is>
      </c>
      <c r="G3102" t="inlineStr">
        <is>
          <t>99</t>
        </is>
      </c>
      <c r="H3102" t="inlineStr">
        <is>
          <t>992</t>
        </is>
      </c>
      <c r="I3102" t="inlineStr">
        <is>
          <t>9920</t>
        </is>
      </c>
      <c r="J3102" t="inlineStr">
        <is>
          <t>Позабалансова позиція банку за іноземною валютою та банківськими металами</t>
        </is>
      </c>
      <c r="K3102" t="inlineStr">
        <is>
          <t>А</t>
        </is>
      </c>
      <c r="L3102" t="n">
        <v>211448.82616</v>
      </c>
      <c r="M3102" t="n">
        <v>211448.82616</v>
      </c>
      <c r="N3102" t="n">
        <v>0</v>
      </c>
      <c r="O3102" t="n">
        <v>189965.88878</v>
      </c>
      <c r="P3102" t="n">
        <v>189965.88878</v>
      </c>
      <c r="Q3102" t="n">
        <v>0</v>
      </c>
      <c r="R3102" t="n">
        <v>26349.97494</v>
      </c>
      <c r="S3102" t="n">
        <v>26349.97494</v>
      </c>
      <c r="T3102" t="n">
        <v>0</v>
      </c>
    </row>
    <row r="3103">
      <c r="A3103" t="inlineStr">
        <is>
          <t>29</t>
        </is>
      </c>
      <c r="B3103" t="inlineStr">
        <is>
          <t>АТ "БАНК АЛЬЯНС"</t>
        </is>
      </c>
      <c r="C3103" t="inlineStr">
        <is>
          <t>приватний</t>
        </is>
      </c>
      <c r="D3103" t="inlineStr">
        <is>
          <t>Пасиви</t>
        </is>
      </c>
      <c r="E3103" t="inlineStr">
        <is>
          <t>(без привʼязки)</t>
        </is>
      </c>
      <c r="F3103" t="inlineStr">
        <is>
          <t>9</t>
        </is>
      </c>
      <c r="G3103" t="inlineStr">
        <is>
          <t>90</t>
        </is>
      </c>
      <c r="H3103" t="inlineStr">
        <is>
          <t>903</t>
        </is>
      </c>
      <c r="I3103" t="inlineStr">
        <is>
          <t>9030</t>
        </is>
      </c>
      <c r="J3103" t="inlineStr">
        <is>
          <t>Гарантії, що отримані від Уряду України</t>
        </is>
      </c>
      <c r="K3103" t="inlineStr">
        <is>
          <t>П</t>
        </is>
      </c>
      <c r="L3103" t="n">
        <v>54094.62363</v>
      </c>
      <c r="M3103" t="n">
        <v>54094.62363</v>
      </c>
      <c r="N3103" t="n">
        <v>0</v>
      </c>
      <c r="O3103" t="n">
        <v>54094.62363</v>
      </c>
      <c r="P3103" t="n">
        <v>54094.62363</v>
      </c>
      <c r="Q3103" t="n">
        <v>0</v>
      </c>
      <c r="R3103" t="n">
        <v>365000</v>
      </c>
      <c r="S3103" t="n">
        <v>365000</v>
      </c>
      <c r="T3103" t="n">
        <v>0</v>
      </c>
    </row>
    <row r="3104">
      <c r="A3104" t="inlineStr">
        <is>
          <t>29</t>
        </is>
      </c>
      <c r="B3104" t="inlineStr">
        <is>
          <t>АТ "БАНК АЛЬЯНС"</t>
        </is>
      </c>
      <c r="C3104" t="inlineStr">
        <is>
          <t>приватний</t>
        </is>
      </c>
      <c r="D3104" t="inlineStr">
        <is>
          <t>Пасиви</t>
        </is>
      </c>
      <c r="E3104" t="inlineStr">
        <is>
          <t>(без привʼязки)</t>
        </is>
      </c>
      <c r="F3104" t="inlineStr">
        <is>
          <t>9</t>
        </is>
      </c>
      <c r="G3104" t="inlineStr">
        <is>
          <t>90</t>
        </is>
      </c>
      <c r="H3104" t="inlineStr">
        <is>
          <t>903</t>
        </is>
      </c>
      <c r="I3104" t="inlineStr">
        <is>
          <t>9031</t>
        </is>
      </c>
      <c r="J3104" t="inlineStr">
        <is>
          <t>Отримані гарантії</t>
        </is>
      </c>
      <c r="K3104" t="inlineStr">
        <is>
          <t>П</t>
        </is>
      </c>
      <c r="L3104" t="n">
        <v>752053.91539</v>
      </c>
      <c r="M3104" t="n">
        <v>564222.85771</v>
      </c>
      <c r="N3104" t="n">
        <v>187831.05768</v>
      </c>
      <c r="O3104" t="n">
        <v>511202.0814</v>
      </c>
      <c r="P3104" t="n">
        <v>251825.82251</v>
      </c>
      <c r="Q3104" t="n">
        <v>259376.25889</v>
      </c>
      <c r="R3104" t="n">
        <v>15108285.84614</v>
      </c>
      <c r="S3104" t="n">
        <v>12699142.3635</v>
      </c>
      <c r="T3104" t="n">
        <v>2409143.48264</v>
      </c>
    </row>
    <row r="3105">
      <c r="A3105" t="inlineStr">
        <is>
          <t>29</t>
        </is>
      </c>
      <c r="B3105" t="inlineStr">
        <is>
          <t>АТ "БАНК АЛЬЯНС"</t>
        </is>
      </c>
      <c r="C3105" t="inlineStr">
        <is>
          <t>приватний</t>
        </is>
      </c>
      <c r="D3105" t="inlineStr">
        <is>
          <t>Пасиви</t>
        </is>
      </c>
      <c r="E3105" t="inlineStr">
        <is>
          <t>(без привʼязки)</t>
        </is>
      </c>
      <c r="F3105" t="inlineStr">
        <is>
          <t>9</t>
        </is>
      </c>
      <c r="G3105" t="inlineStr">
        <is>
          <t>90</t>
        </is>
      </c>
      <c r="H3105" t="inlineStr">
        <is>
          <t>903</t>
        </is>
      </c>
      <c r="I3105" t="inlineStr">
        <is>
          <t>9036</t>
        </is>
      </c>
      <c r="J3105" t="inlineStr">
        <is>
          <t>Отримані контргарантії</t>
        </is>
      </c>
      <c r="K3105" t="inlineStr">
        <is>
          <t>П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29</t>
        </is>
      </c>
      <c r="B3106" t="inlineStr">
        <is>
          <t>АТ "БАНК АЛЬЯНС"</t>
        </is>
      </c>
      <c r="C3106" t="inlineStr">
        <is>
          <t>приватний</t>
        </is>
      </c>
      <c r="D3106" t="inlineStr">
        <is>
          <t>Пасиви</t>
        </is>
      </c>
      <c r="E3106" t="inlineStr">
        <is>
          <t>(без привʼязки)</t>
        </is>
      </c>
      <c r="F3106" t="inlineStr">
        <is>
          <t>9</t>
        </is>
      </c>
      <c r="G3106" t="inlineStr">
        <is>
          <t>91</t>
        </is>
      </c>
      <c r="H3106" t="inlineStr">
        <is>
          <t>911</t>
        </is>
      </c>
      <c r="I3106" t="inlineStr">
        <is>
          <t>9110</t>
        </is>
      </c>
      <c r="J3106" t="inlineStr">
        <is>
          <t>Зобов'язання з кредитування, що отримані від банків</t>
        </is>
      </c>
      <c r="K3106" t="inlineStr">
        <is>
          <t>П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29</t>
        </is>
      </c>
      <c r="B3107" t="inlineStr">
        <is>
          <t>АТ "БАНК АЛЬЯНС"</t>
        </is>
      </c>
      <c r="C3107" t="inlineStr">
        <is>
          <t>приватний</t>
        </is>
      </c>
      <c r="D3107" t="inlineStr">
        <is>
          <t>Пасиви</t>
        </is>
      </c>
      <c r="E3107" t="inlineStr">
        <is>
          <t>(без привʼязки)</t>
        </is>
      </c>
      <c r="F3107" t="inlineStr">
        <is>
          <t>9</t>
        </is>
      </c>
      <c r="G3107" t="inlineStr">
        <is>
          <t>91</t>
        </is>
      </c>
      <c r="H3107" t="inlineStr">
        <is>
          <t>911</t>
        </is>
      </c>
      <c r="I3107" t="inlineStr">
        <is>
          <t>9111</t>
        </is>
      </c>
      <c r="J3107" t="inlineStr">
        <is>
          <t>Зобов'язання з кредитування, що отримані від міжнародних та інших фінансових організацій</t>
        </is>
      </c>
      <c r="K3107" t="inlineStr">
        <is>
          <t>П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29</t>
        </is>
      </c>
      <c r="B3108" t="inlineStr">
        <is>
          <t>АТ "БАНК АЛЬЯНС"</t>
        </is>
      </c>
      <c r="C3108" t="inlineStr">
        <is>
          <t>приватний</t>
        </is>
      </c>
      <c r="D3108" t="inlineStr">
        <is>
          <t>Пасиви</t>
        </is>
      </c>
      <c r="E3108" t="inlineStr">
        <is>
          <t>(без привʼязки)</t>
        </is>
      </c>
      <c r="F3108" t="inlineStr">
        <is>
          <t>9</t>
        </is>
      </c>
      <c r="G3108" t="inlineStr">
        <is>
          <t>92</t>
        </is>
      </c>
      <c r="H3108" t="inlineStr">
        <is>
          <t>921</t>
        </is>
      </c>
      <c r="I3108" t="inlineStr">
        <is>
          <t>9210</t>
        </is>
      </c>
      <c r="J3108" t="inlineStr">
        <is>
          <t>Валюта та банківські метали до відправлення за операціями спот</t>
        </is>
      </c>
      <c r="K3108" t="inlineStr">
        <is>
          <t>П</t>
        </is>
      </c>
      <c r="L3108" t="n">
        <v>51910905.49</v>
      </c>
      <c r="M3108" t="n">
        <v>269232.2853</v>
      </c>
      <c r="N3108" t="n">
        <v>51641673.2047</v>
      </c>
      <c r="O3108" t="n">
        <v>51697729.47573</v>
      </c>
      <c r="P3108" t="n">
        <v>269232.2853</v>
      </c>
      <c r="Q3108" t="n">
        <v>51428497.19043</v>
      </c>
      <c r="R3108" t="n">
        <v>4006652.92355</v>
      </c>
      <c r="S3108" t="n">
        <v>0</v>
      </c>
      <c r="T3108" t="n">
        <v>4006652.92355</v>
      </c>
    </row>
    <row r="3109">
      <c r="A3109" t="inlineStr">
        <is>
          <t>29</t>
        </is>
      </c>
      <c r="B3109" t="inlineStr">
        <is>
          <t>АТ "БАНК АЛЬЯНС"</t>
        </is>
      </c>
      <c r="C3109" t="inlineStr">
        <is>
          <t>приватний</t>
        </is>
      </c>
      <c r="D3109" t="inlineStr">
        <is>
          <t>Пасиви</t>
        </is>
      </c>
      <c r="E3109" t="inlineStr">
        <is>
          <t>(без привʼязки)</t>
        </is>
      </c>
      <c r="F3109" t="inlineStr">
        <is>
          <t>9</t>
        </is>
      </c>
      <c r="G3109" t="inlineStr">
        <is>
          <t>92</t>
        </is>
      </c>
      <c r="H3109" t="inlineStr">
        <is>
          <t>921</t>
        </is>
      </c>
      <c r="I3109" t="inlineStr">
        <is>
          <t>9212</t>
        </is>
      </c>
      <c r="J310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K3109" t="inlineStr">
        <is>
          <t>П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29</t>
        </is>
      </c>
      <c r="B3110" t="inlineStr">
        <is>
          <t>АТ "БАНК АЛЬЯНС"</t>
        </is>
      </c>
      <c r="C3110" t="inlineStr">
        <is>
          <t>приватний</t>
        </is>
      </c>
      <c r="D3110" t="inlineStr">
        <is>
          <t>Пасиви</t>
        </is>
      </c>
      <c r="E3110" t="inlineStr">
        <is>
          <t>(без привʼязки)</t>
        </is>
      </c>
      <c r="F3110" t="inlineStr">
        <is>
          <t>9</t>
        </is>
      </c>
      <c r="G3110" t="inlineStr">
        <is>
          <t>92</t>
        </is>
      </c>
      <c r="H3110" t="inlineStr">
        <is>
          <t>921</t>
        </is>
      </c>
      <c r="I3110" t="inlineStr">
        <is>
          <t>9218</t>
        </is>
      </c>
      <c r="J3110" t="inlineStr">
        <is>
          <t>Зобов'язання щодо відправлення валюти за валютними своп-контрактами</t>
        </is>
      </c>
      <c r="K3110" t="inlineStr">
        <is>
          <t>П</t>
        </is>
      </c>
      <c r="L3110" t="n">
        <v>3280657.1</v>
      </c>
      <c r="M3110" t="n">
        <v>0</v>
      </c>
      <c r="N3110" t="n">
        <v>3280657.1</v>
      </c>
      <c r="O3110" t="n">
        <v>3504562.6</v>
      </c>
      <c r="P3110" t="n">
        <v>0</v>
      </c>
      <c r="Q3110" t="n">
        <v>3504562.6</v>
      </c>
      <c r="R3110" t="n">
        <v>1086088</v>
      </c>
      <c r="S3110" t="n">
        <v>0</v>
      </c>
      <c r="T3110" t="n">
        <v>1086088</v>
      </c>
    </row>
    <row r="3111">
      <c r="A3111" t="inlineStr">
        <is>
          <t>29</t>
        </is>
      </c>
      <c r="B3111" t="inlineStr">
        <is>
          <t>АТ "БАНК АЛЬЯНС"</t>
        </is>
      </c>
      <c r="C3111" t="inlineStr">
        <is>
          <t>приватний</t>
        </is>
      </c>
      <c r="D3111" t="inlineStr">
        <is>
          <t>Пасиви</t>
        </is>
      </c>
      <c r="E3111" t="inlineStr">
        <is>
          <t>(без привʼязки)</t>
        </is>
      </c>
      <c r="F3111" t="inlineStr">
        <is>
          <t>9</t>
        </is>
      </c>
      <c r="G3111" t="inlineStr">
        <is>
          <t>92</t>
        </is>
      </c>
      <c r="H3111" t="inlineStr">
        <is>
          <t>923</t>
        </is>
      </c>
      <c r="I3111" t="inlineStr">
        <is>
          <t>9231</t>
        </is>
      </c>
      <c r="J3111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3111" t="inlineStr">
        <is>
          <t>П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29</t>
        </is>
      </c>
      <c r="B3112" t="inlineStr">
        <is>
          <t>АТ "БАНК АЛЬЯНС"</t>
        </is>
      </c>
      <c r="C3112" t="inlineStr">
        <is>
          <t>приватний</t>
        </is>
      </c>
      <c r="D3112" t="inlineStr">
        <is>
          <t>Пасиви</t>
        </is>
      </c>
      <c r="E3112" t="inlineStr">
        <is>
          <t>(без привʼязки)</t>
        </is>
      </c>
      <c r="F3112" t="inlineStr">
        <is>
          <t>9</t>
        </is>
      </c>
      <c r="G3112" t="inlineStr">
        <is>
          <t>92</t>
        </is>
      </c>
      <c r="H3112" t="inlineStr">
        <is>
          <t>923</t>
        </is>
      </c>
      <c r="I3112" t="inlineStr">
        <is>
          <t>9238</t>
        </is>
      </c>
      <c r="J3112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3112" t="inlineStr">
        <is>
          <t>П</t>
        </is>
      </c>
      <c r="L3112" t="n">
        <v>6091964.2356</v>
      </c>
      <c r="M3112" t="n">
        <v>5903527.8616</v>
      </c>
      <c r="N3112" t="n">
        <v>188436.374</v>
      </c>
      <c r="O3112" t="n">
        <v>6352231.8018</v>
      </c>
      <c r="P3112" t="n">
        <v>6180946.7218</v>
      </c>
      <c r="Q3112" t="n">
        <v>171285.08</v>
      </c>
      <c r="R3112" t="n">
        <v>328724.3352</v>
      </c>
      <c r="S3112" t="n">
        <v>328724.3352</v>
      </c>
      <c r="T3112" t="n">
        <v>0</v>
      </c>
    </row>
    <row r="3113">
      <c r="A3113" t="inlineStr">
        <is>
          <t>29</t>
        </is>
      </c>
      <c r="B3113" t="inlineStr">
        <is>
          <t>АТ "БАНК АЛЬЯНС"</t>
        </is>
      </c>
      <c r="C3113" t="inlineStr">
        <is>
          <t>приватний</t>
        </is>
      </c>
      <c r="D3113" t="inlineStr">
        <is>
          <t>Пасиви</t>
        </is>
      </c>
      <c r="E3113" t="inlineStr">
        <is>
          <t>(без привʼязки)</t>
        </is>
      </c>
      <c r="F3113" t="inlineStr">
        <is>
          <t>9</t>
        </is>
      </c>
      <c r="G3113" t="inlineStr">
        <is>
          <t>93</t>
        </is>
      </c>
      <c r="H3113" t="inlineStr">
        <is>
          <t>933</t>
        </is>
      </c>
      <c r="I3113" t="inlineStr">
        <is>
          <t>9338</t>
        </is>
      </c>
      <c r="J3113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K3113" t="inlineStr">
        <is>
          <t>П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29</t>
        </is>
      </c>
      <c r="B3114" t="inlineStr">
        <is>
          <t>АТ "БАНК АЛЬЯНС"</t>
        </is>
      </c>
      <c r="C3114" t="inlineStr">
        <is>
          <t>приватний</t>
        </is>
      </c>
      <c r="D3114" t="inlineStr">
        <is>
          <t>Пасиви</t>
        </is>
      </c>
      <c r="E3114" t="inlineStr">
        <is>
          <t>(без привʼязки)</t>
        </is>
      </c>
      <c r="F3114" t="inlineStr">
        <is>
          <t>9</t>
        </is>
      </c>
      <c r="G3114" t="inlineStr">
        <is>
          <t>93</t>
        </is>
      </c>
      <c r="H3114" t="inlineStr">
        <is>
          <t>936</t>
        </is>
      </c>
      <c r="I3114" t="inlineStr">
        <is>
          <t>9360</t>
        </is>
      </c>
      <c r="J3114" t="inlineStr">
        <is>
          <t>Активи до відправлення та депозити до залучення за спотовими контрактами</t>
        </is>
      </c>
      <c r="K3114" t="inlineStr">
        <is>
          <t>П</t>
        </is>
      </c>
      <c r="L3114" t="n">
        <v>1480578.66881</v>
      </c>
      <c r="M3114" t="n">
        <v>0</v>
      </c>
      <c r="N3114" t="n">
        <v>1480578.66881</v>
      </c>
      <c r="O3114" t="n">
        <v>1480578.66881</v>
      </c>
      <c r="P3114" t="n">
        <v>0</v>
      </c>
      <c r="Q3114" t="n">
        <v>1480578.66881</v>
      </c>
      <c r="R3114" t="n">
        <v>0</v>
      </c>
      <c r="S3114" t="n">
        <v>0</v>
      </c>
      <c r="T3114" t="n">
        <v>0</v>
      </c>
    </row>
    <row r="3115">
      <c r="A3115" t="inlineStr">
        <is>
          <t>29</t>
        </is>
      </c>
      <c r="B3115" t="inlineStr">
        <is>
          <t>АТ "БАНК АЛЬЯНС"</t>
        </is>
      </c>
      <c r="C3115" t="inlineStr">
        <is>
          <t>приватний</t>
        </is>
      </c>
      <c r="D3115" t="inlineStr">
        <is>
          <t>Пасиви</t>
        </is>
      </c>
      <c r="E3115" t="inlineStr">
        <is>
          <t>(без привʼязки)</t>
        </is>
      </c>
      <c r="F3115" t="inlineStr">
        <is>
          <t>9</t>
        </is>
      </c>
      <c r="G3115" t="inlineStr">
        <is>
          <t>93</t>
        </is>
      </c>
      <c r="H3115" t="inlineStr">
        <is>
          <t>936</t>
        </is>
      </c>
      <c r="I3115" t="inlineStr">
        <is>
          <t>9362</t>
        </is>
      </c>
      <c r="J3115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K3115" t="inlineStr">
        <is>
          <t>П</t>
        </is>
      </c>
      <c r="L3115" t="n">
        <v>6089.2677</v>
      </c>
      <c r="M3115" t="n">
        <v>0</v>
      </c>
      <c r="N3115" t="n">
        <v>6089.2677</v>
      </c>
      <c r="O3115" t="n">
        <v>4992.42433</v>
      </c>
      <c r="P3115" t="n">
        <v>0</v>
      </c>
      <c r="Q3115" t="n">
        <v>4992.42433</v>
      </c>
      <c r="R3115" t="n">
        <v>256841.55647</v>
      </c>
      <c r="S3115" t="n">
        <v>0</v>
      </c>
      <c r="T3115" t="n">
        <v>256841.55647</v>
      </c>
    </row>
    <row r="3116">
      <c r="A3116" t="inlineStr">
        <is>
          <t>29</t>
        </is>
      </c>
      <c r="B3116" t="inlineStr">
        <is>
          <t>АТ "БАНК АЛЬЯНС"</t>
        </is>
      </c>
      <c r="C3116" t="inlineStr">
        <is>
          <t>приватний</t>
        </is>
      </c>
      <c r="D3116" t="inlineStr">
        <is>
          <t>Пасиви</t>
        </is>
      </c>
      <c r="E3116" t="inlineStr">
        <is>
          <t>(без привʼязки)</t>
        </is>
      </c>
      <c r="F3116" t="inlineStr">
        <is>
          <t>9</t>
        </is>
      </c>
      <c r="G3116" t="inlineStr">
        <is>
          <t>93</t>
        </is>
      </c>
      <c r="H3116" t="inlineStr">
        <is>
          <t>936</t>
        </is>
      </c>
      <c r="I3116" t="inlineStr">
        <is>
          <t>9368</t>
        </is>
      </c>
      <c r="J3116" t="inlineStr">
        <is>
          <t>Грошові потоки до відправлення за процентними своп-контрактами</t>
        </is>
      </c>
      <c r="K3116" t="inlineStr">
        <is>
          <t>П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29</t>
        </is>
      </c>
      <c r="B3117" t="inlineStr">
        <is>
          <t>АТ "БАНК АЛЬЯНС"</t>
        </is>
      </c>
      <c r="C3117" t="inlineStr">
        <is>
          <t>приватний</t>
        </is>
      </c>
      <c r="D3117" t="inlineStr">
        <is>
          <t>Пасиви</t>
        </is>
      </c>
      <c r="E3117" t="inlineStr">
        <is>
          <t>(без привʼязки)</t>
        </is>
      </c>
      <c r="F3117" t="inlineStr">
        <is>
          <t>9</t>
        </is>
      </c>
      <c r="G3117" t="inlineStr">
        <is>
          <t>95</t>
        </is>
      </c>
      <c r="H3117" t="inlineStr">
        <is>
          <t>951</t>
        </is>
      </c>
      <c r="I3117" t="inlineStr">
        <is>
          <t>9510</t>
        </is>
      </c>
      <c r="J3117" t="inlineStr">
        <is>
          <t>Надана застава</t>
        </is>
      </c>
      <c r="K3117" t="inlineStr">
        <is>
          <t>П</t>
        </is>
      </c>
      <c r="L3117" t="n">
        <v>369563.4183</v>
      </c>
      <c r="M3117" t="n">
        <v>369563.4183</v>
      </c>
      <c r="N3117" t="n">
        <v>0</v>
      </c>
      <c r="O3117" t="n">
        <v>355448.4755</v>
      </c>
      <c r="P3117" t="n">
        <v>355448.4755</v>
      </c>
      <c r="Q3117" t="n">
        <v>0</v>
      </c>
      <c r="R3117" t="n">
        <v>99137.5092</v>
      </c>
      <c r="S3117" t="n">
        <v>99137.5092</v>
      </c>
      <c r="T3117" t="n">
        <v>0</v>
      </c>
    </row>
    <row r="3118">
      <c r="A3118" t="inlineStr">
        <is>
          <t>29</t>
        </is>
      </c>
      <c r="B3118" t="inlineStr">
        <is>
          <t>АТ "БАНК АЛЬЯНС"</t>
        </is>
      </c>
      <c r="C3118" t="inlineStr">
        <is>
          <t>приватний</t>
        </is>
      </c>
      <c r="D3118" t="inlineStr">
        <is>
          <t>Пасиви</t>
        </is>
      </c>
      <c r="E3118" t="inlineStr">
        <is>
          <t>(без привʼязки)</t>
        </is>
      </c>
      <c r="F3118" t="inlineStr">
        <is>
          <t>9</t>
        </is>
      </c>
      <c r="G3118" t="inlineStr">
        <is>
          <t>95</t>
        </is>
      </c>
      <c r="H3118" t="inlineStr">
        <is>
          <t>953</t>
        </is>
      </c>
      <c r="I3118" t="inlineStr">
        <is>
          <t>9530</t>
        </is>
      </c>
      <c r="J3118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K3118" t="inlineStr">
        <is>
          <t>П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29</t>
        </is>
      </c>
      <c r="B3119" t="inlineStr">
        <is>
          <t>АТ "БАНК АЛЬЯНС"</t>
        </is>
      </c>
      <c r="C3119" t="inlineStr">
        <is>
          <t>приватний</t>
        </is>
      </c>
      <c r="D3119" t="inlineStr">
        <is>
          <t>Пасиви</t>
        </is>
      </c>
      <c r="E3119" t="inlineStr">
        <is>
          <t>(без привʼязки)</t>
        </is>
      </c>
      <c r="F3119" t="inlineStr">
        <is>
          <t>9</t>
        </is>
      </c>
      <c r="G3119" t="inlineStr">
        <is>
          <t>95</t>
        </is>
      </c>
      <c r="H3119" t="inlineStr">
        <is>
          <t>954</t>
        </is>
      </c>
      <c r="I3119" t="inlineStr">
        <is>
          <t>9540</t>
        </is>
      </c>
      <c r="J3119" t="inlineStr">
        <is>
          <t>Умовні зобов'язання</t>
        </is>
      </c>
      <c r="K3119" t="inlineStr">
        <is>
          <t>П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29</t>
        </is>
      </c>
      <c r="B3120" t="inlineStr">
        <is>
          <t>АТ "БАНК АЛЬЯНС"</t>
        </is>
      </c>
      <c r="C3120" t="inlineStr">
        <is>
          <t>приватний</t>
        </is>
      </c>
      <c r="D3120" t="inlineStr">
        <is>
          <t>Пасиви</t>
        </is>
      </c>
      <c r="E3120" t="inlineStr">
        <is>
          <t>(без привʼязки)</t>
        </is>
      </c>
      <c r="F3120" t="inlineStr">
        <is>
          <t>9</t>
        </is>
      </c>
      <c r="G3120" t="inlineStr">
        <is>
          <t>97</t>
        </is>
      </c>
      <c r="H3120" t="inlineStr">
        <is>
          <t>979</t>
        </is>
      </c>
      <c r="I3120" t="inlineStr">
        <is>
          <t>9790</t>
        </is>
      </c>
      <c r="J3120" t="inlineStr">
        <is>
          <t>Фонди банківського управління</t>
        </is>
      </c>
      <c r="K3120" t="inlineStr">
        <is>
          <t>П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29</t>
        </is>
      </c>
      <c r="B3121" t="inlineStr">
        <is>
          <t>АТ "БАНК АЛЬЯНС"</t>
        </is>
      </c>
      <c r="C3121" t="inlineStr">
        <is>
          <t>приватний</t>
        </is>
      </c>
      <c r="D3121" t="inlineStr">
        <is>
          <t>Пасиви</t>
        </is>
      </c>
      <c r="E3121" t="inlineStr">
        <is>
          <t>(без привʼязки)</t>
        </is>
      </c>
      <c r="F3121" t="inlineStr">
        <is>
          <t>9</t>
        </is>
      </c>
      <c r="G3121" t="inlineStr">
        <is>
          <t>97</t>
        </is>
      </c>
      <c r="H3121" t="inlineStr">
        <is>
          <t>979</t>
        </is>
      </c>
      <c r="I3121" t="inlineStr">
        <is>
          <t>9791</t>
        </is>
      </c>
      <c r="J3121" t="inlineStr">
        <is>
          <t>Рахунки установників</t>
        </is>
      </c>
      <c r="K3121" t="inlineStr">
        <is>
          <t>П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29</t>
        </is>
      </c>
      <c r="B3122" t="inlineStr">
        <is>
          <t>АТ "БАНК АЛЬЯНС"</t>
        </is>
      </c>
      <c r="C3122" t="inlineStr">
        <is>
          <t>приватний</t>
        </is>
      </c>
      <c r="D3122" t="inlineStr">
        <is>
          <t>Пасиви</t>
        </is>
      </c>
      <c r="E3122" t="inlineStr">
        <is>
          <t>(без привʼязки)</t>
        </is>
      </c>
      <c r="F3122" t="inlineStr">
        <is>
          <t>9</t>
        </is>
      </c>
      <c r="G3122" t="inlineStr">
        <is>
          <t>97</t>
        </is>
      </c>
      <c r="H3122" t="inlineStr">
        <is>
          <t>979</t>
        </is>
      </c>
      <c r="I3122" t="inlineStr">
        <is>
          <t>9792</t>
        </is>
      </c>
      <c r="J3122" t="inlineStr">
        <is>
          <t>Кредиторська заборгованість за операціями довірчого управління</t>
        </is>
      </c>
      <c r="K3122" t="inlineStr">
        <is>
          <t>П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29</t>
        </is>
      </c>
      <c r="B3123" t="inlineStr">
        <is>
          <t>АТ "БАНК АЛЬЯНС"</t>
        </is>
      </c>
      <c r="C3123" t="inlineStr">
        <is>
          <t>приватний</t>
        </is>
      </c>
      <c r="D3123" t="inlineStr">
        <is>
          <t>Пасиви</t>
        </is>
      </c>
      <c r="E3123" t="inlineStr">
        <is>
          <t>(без привʼязки)</t>
        </is>
      </c>
      <c r="F3123" t="inlineStr">
        <is>
          <t>9</t>
        </is>
      </c>
      <c r="G3123" t="inlineStr">
        <is>
          <t>97</t>
        </is>
      </c>
      <c r="H3123" t="inlineStr">
        <is>
          <t>979</t>
        </is>
      </c>
      <c r="I3123" t="inlineStr">
        <is>
          <t>9797</t>
        </is>
      </c>
      <c r="J3123" t="inlineStr">
        <is>
          <t>Доходи від операцій довірчого управління</t>
        </is>
      </c>
      <c r="K3123" t="inlineStr">
        <is>
          <t>П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29</t>
        </is>
      </c>
      <c r="B3124" t="inlineStr">
        <is>
          <t>АТ "БАНК АЛЬЯНС"</t>
        </is>
      </c>
      <c r="C3124" t="inlineStr">
        <is>
          <t>приватний</t>
        </is>
      </c>
      <c r="D3124" t="inlineStr">
        <is>
          <t>Пасиви</t>
        </is>
      </c>
      <c r="E3124" t="inlineStr">
        <is>
          <t>(без привʼязки)</t>
        </is>
      </c>
      <c r="F3124" t="inlineStr">
        <is>
          <t>9</t>
        </is>
      </c>
      <c r="G3124" t="inlineStr">
        <is>
          <t>99</t>
        </is>
      </c>
      <c r="H3124" t="inlineStr">
        <is>
          <t>990</t>
        </is>
      </c>
      <c r="I3124" t="inlineStr">
        <is>
          <t>9900</t>
        </is>
      </c>
      <c r="J3124" t="inlineStr">
        <is>
          <t>Контррахунки для рахунків розділів 90-95</t>
        </is>
      </c>
      <c r="K3124" t="inlineStr">
        <is>
          <t>П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6512796.45167</v>
      </c>
      <c r="S3124" t="n">
        <v>3123343.62997</v>
      </c>
      <c r="T3124" t="n">
        <v>3389452.8217</v>
      </c>
    </row>
    <row r="3125">
      <c r="A3125" t="inlineStr">
        <is>
          <t>29</t>
        </is>
      </c>
      <c r="B3125" t="inlineStr">
        <is>
          <t>АТ "БАНК АЛЬЯНС"</t>
        </is>
      </c>
      <c r="C3125" t="inlineStr">
        <is>
          <t>приватний</t>
        </is>
      </c>
      <c r="D3125" t="inlineStr">
        <is>
          <t>Пасиви</t>
        </is>
      </c>
      <c r="E3125" t="inlineStr">
        <is>
          <t>(без привʼязки)</t>
        </is>
      </c>
      <c r="F3125" t="inlineStr">
        <is>
          <t>9</t>
        </is>
      </c>
      <c r="G3125" t="inlineStr">
        <is>
          <t>99</t>
        </is>
      </c>
      <c r="H3125" t="inlineStr">
        <is>
          <t>990</t>
        </is>
      </c>
      <c r="I3125" t="inlineStr">
        <is>
          <t>9901</t>
        </is>
      </c>
      <c r="J3125" t="inlineStr">
        <is>
          <t>0</t>
        </is>
      </c>
      <c r="K3125" t="inlineStr">
        <is>
          <t>П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29</t>
        </is>
      </c>
      <c r="B3126" t="inlineStr">
        <is>
          <t>АТ "БАНК АЛЬЯНС"</t>
        </is>
      </c>
      <c r="C3126" t="inlineStr">
        <is>
          <t>приватний</t>
        </is>
      </c>
      <c r="D3126" t="inlineStr">
        <is>
          <t>Пасиви</t>
        </is>
      </c>
      <c r="E3126" t="inlineStr">
        <is>
          <t>(без привʼязки)</t>
        </is>
      </c>
      <c r="F3126" t="inlineStr">
        <is>
          <t>9</t>
        </is>
      </c>
      <c r="G3126" t="inlineStr">
        <is>
          <t>99</t>
        </is>
      </c>
      <c r="H3126" t="inlineStr">
        <is>
          <t>990</t>
        </is>
      </c>
      <c r="I3126" t="inlineStr">
        <is>
          <t>9903</t>
        </is>
      </c>
      <c r="J3126" t="inlineStr">
        <is>
          <t>0</t>
        </is>
      </c>
      <c r="K3126" t="inlineStr">
        <is>
          <t>П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29</t>
        </is>
      </c>
      <c r="B3127" t="inlineStr">
        <is>
          <t>АТ "БАНК АЛЬЯНС"</t>
        </is>
      </c>
      <c r="C3127" t="inlineStr">
        <is>
          <t>приватний</t>
        </is>
      </c>
      <c r="D3127" t="inlineStr">
        <is>
          <t>Пасиви</t>
        </is>
      </c>
      <c r="E3127" t="inlineStr">
        <is>
          <t>(без привʼязки)</t>
        </is>
      </c>
      <c r="F3127" t="inlineStr">
        <is>
          <t>9</t>
        </is>
      </c>
      <c r="G3127" t="inlineStr">
        <is>
          <t>99</t>
        </is>
      </c>
      <c r="H3127" t="inlineStr">
        <is>
          <t>990</t>
        </is>
      </c>
      <c r="I3127" t="inlineStr">
        <is>
          <t>9904</t>
        </is>
      </c>
      <c r="J3127" t="inlineStr">
        <is>
          <t>0</t>
        </is>
      </c>
      <c r="K3127" t="inlineStr">
        <is>
          <t>П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29</t>
        </is>
      </c>
      <c r="B3128" t="inlineStr">
        <is>
          <t>АТ "БАНК АЛЬЯНС"</t>
        </is>
      </c>
      <c r="C3128" t="inlineStr">
        <is>
          <t>приватний</t>
        </is>
      </c>
      <c r="D3128" t="inlineStr">
        <is>
          <t>Пасиви</t>
        </is>
      </c>
      <c r="E3128" t="inlineStr">
        <is>
          <t>(без привʼязки)</t>
        </is>
      </c>
      <c r="F3128" t="inlineStr">
        <is>
          <t>9</t>
        </is>
      </c>
      <c r="G3128" t="inlineStr">
        <is>
          <t>99</t>
        </is>
      </c>
      <c r="H3128" t="inlineStr">
        <is>
          <t>991</t>
        </is>
      </c>
      <c r="I3128" t="inlineStr">
        <is>
          <t>9910</t>
        </is>
      </c>
      <c r="J3128" t="inlineStr">
        <is>
          <t>Контррахунки для рахунків розділів 96-98</t>
        </is>
      </c>
      <c r="K3128" t="inlineStr">
        <is>
          <t>П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826385.54161</v>
      </c>
      <c r="S3128" t="n">
        <v>776285.79028</v>
      </c>
      <c r="T3128" t="n">
        <v>50099.75133</v>
      </c>
    </row>
    <row r="3129">
      <c r="A3129" t="inlineStr">
        <is>
          <t>29</t>
        </is>
      </c>
      <c r="B3129" t="inlineStr">
        <is>
          <t>АТ "БАНК АЛЬЯНС"</t>
        </is>
      </c>
      <c r="C3129" t="inlineStr">
        <is>
          <t>приватний</t>
        </is>
      </c>
      <c r="D3129" t="inlineStr">
        <is>
          <t>Пасиви</t>
        </is>
      </c>
      <c r="E3129" t="inlineStr">
        <is>
          <t>(без привʼязки)</t>
        </is>
      </c>
      <c r="F3129" t="inlineStr">
        <is>
          <t>9</t>
        </is>
      </c>
      <c r="G3129" t="inlineStr">
        <is>
          <t>99</t>
        </is>
      </c>
      <c r="H3129" t="inlineStr">
        <is>
          <t>991</t>
        </is>
      </c>
      <c r="I3129" t="inlineStr">
        <is>
          <t>9911</t>
        </is>
      </c>
      <c r="J3129" t="inlineStr">
        <is>
          <t>0</t>
        </is>
      </c>
      <c r="K3129" t="inlineStr">
        <is>
          <t>П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29</t>
        </is>
      </c>
      <c r="B3130" t="inlineStr">
        <is>
          <t>АТ "БАНК АЛЬЯНС"</t>
        </is>
      </c>
      <c r="C3130" t="inlineStr">
        <is>
          <t>приватний</t>
        </is>
      </c>
      <c r="D3130" t="inlineStr">
        <is>
          <t>Пасиви</t>
        </is>
      </c>
      <c r="E3130" t="inlineStr">
        <is>
          <t>(без привʼязки)</t>
        </is>
      </c>
      <c r="F3130" t="inlineStr">
        <is>
          <t>9</t>
        </is>
      </c>
      <c r="G3130" t="inlineStr">
        <is>
          <t>99</t>
        </is>
      </c>
      <c r="H3130" t="inlineStr">
        <is>
          <t>991</t>
        </is>
      </c>
      <c r="I3130" t="inlineStr">
        <is>
          <t>9912</t>
        </is>
      </c>
      <c r="J3130" t="inlineStr">
        <is>
          <t>0</t>
        </is>
      </c>
      <c r="K3130" t="inlineStr">
        <is>
          <t>П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29</t>
        </is>
      </c>
      <c r="B3131" t="inlineStr">
        <is>
          <t>АТ "БАНК АЛЬЯНС"</t>
        </is>
      </c>
      <c r="C3131" t="inlineStr">
        <is>
          <t>приватний</t>
        </is>
      </c>
      <c r="D3131" t="inlineStr">
        <is>
          <t>Пасиви</t>
        </is>
      </c>
      <c r="E3131" t="inlineStr">
        <is>
          <t>(без привʼязки)</t>
        </is>
      </c>
      <c r="F3131" t="inlineStr">
        <is>
          <t>9</t>
        </is>
      </c>
      <c r="G3131" t="inlineStr">
        <is>
          <t>99</t>
        </is>
      </c>
      <c r="H3131" t="inlineStr">
        <is>
          <t>991</t>
        </is>
      </c>
      <c r="I3131" t="inlineStr">
        <is>
          <t>9914</t>
        </is>
      </c>
      <c r="J3131" t="inlineStr">
        <is>
          <t>0</t>
        </is>
      </c>
      <c r="K3131" t="inlineStr">
        <is>
          <t>П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29</t>
        </is>
      </c>
      <c r="B3132" t="inlineStr">
        <is>
          <t>АТ "БАНК АЛЬЯНС"</t>
        </is>
      </c>
      <c r="C3132" t="inlineStr">
        <is>
          <t>приватний</t>
        </is>
      </c>
      <c r="D3132" t="inlineStr">
        <is>
          <t>Пасиви</t>
        </is>
      </c>
      <c r="E3132" t="inlineStr">
        <is>
          <t>(без привʼязки)</t>
        </is>
      </c>
      <c r="F3132" t="inlineStr">
        <is>
          <t>9</t>
        </is>
      </c>
      <c r="G3132" t="inlineStr">
        <is>
          <t>99</t>
        </is>
      </c>
      <c r="H3132" t="inlineStr">
        <is>
          <t>991</t>
        </is>
      </c>
      <c r="I3132" t="inlineStr">
        <is>
          <t>9916</t>
        </is>
      </c>
      <c r="J3132" t="inlineStr">
        <is>
          <t>0</t>
        </is>
      </c>
      <c r="K3132" t="inlineStr">
        <is>
          <t>П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29</t>
        </is>
      </c>
      <c r="B3133" t="inlineStr">
        <is>
          <t>АТ "БАНК АЛЬЯНС"</t>
        </is>
      </c>
      <c r="C3133" t="inlineStr">
        <is>
          <t>приватний</t>
        </is>
      </c>
      <c r="D3133" t="inlineStr">
        <is>
          <t>Пасиви</t>
        </is>
      </c>
      <c r="E3133" t="inlineStr">
        <is>
          <t>(без привʼязки)</t>
        </is>
      </c>
      <c r="F3133" t="inlineStr">
        <is>
          <t>9</t>
        </is>
      </c>
      <c r="G3133" t="inlineStr">
        <is>
          <t>99</t>
        </is>
      </c>
      <c r="H3133" t="inlineStr">
        <is>
          <t>992</t>
        </is>
      </c>
      <c r="I3133" t="inlineStr">
        <is>
          <t>9920</t>
        </is>
      </c>
      <c r="J3133" t="inlineStr">
        <is>
          <t>Позабалансова позиція банку за іноземною валютою та банківськими металами</t>
        </is>
      </c>
      <c r="K3133" t="inlineStr">
        <is>
          <t>П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36</t>
        </is>
      </c>
      <c r="B3134" t="inlineStr">
        <is>
          <t>АТ "Райффайзен Банк"</t>
        </is>
      </c>
      <c r="C3134" t="inlineStr">
        <is>
          <t>іноземний</t>
        </is>
      </c>
      <c r="D3134" t="inlineStr">
        <is>
          <t>Активи</t>
        </is>
      </c>
      <c r="E3134" t="inlineStr">
        <is>
          <t>(без привʼязки)</t>
        </is>
      </c>
      <c r="F3134" t="inlineStr">
        <is>
          <t>1</t>
        </is>
      </c>
      <c r="G3134" t="inlineStr">
        <is>
          <t>10</t>
        </is>
      </c>
      <c r="H3134" t="inlineStr">
        <is>
          <t>100</t>
        </is>
      </c>
      <c r="I3134" t="inlineStr">
        <is>
          <t>1001</t>
        </is>
      </c>
      <c r="J3134" t="inlineStr">
        <is>
          <t>Банкноти та монети в касі банку</t>
        </is>
      </c>
      <c r="K3134" t="inlineStr">
        <is>
          <t>А</t>
        </is>
      </c>
      <c r="L3134" t="n">
        <v>27799240.69452</v>
      </c>
      <c r="M3134" t="n">
        <v>16977006.9857</v>
      </c>
      <c r="N3134" t="n">
        <v>10822233.70882</v>
      </c>
      <c r="O3134" t="n">
        <v>27866755.32935</v>
      </c>
      <c r="P3134" t="n">
        <v>16869992.4658</v>
      </c>
      <c r="Q3134" t="n">
        <v>10996762.86355</v>
      </c>
      <c r="R3134" t="n">
        <v>4153591.85334</v>
      </c>
      <c r="S3134" t="n">
        <v>1261063.6025</v>
      </c>
      <c r="T3134" t="n">
        <v>2892528.25084</v>
      </c>
    </row>
    <row r="3135">
      <c r="A3135" t="inlineStr">
        <is>
          <t>36</t>
        </is>
      </c>
      <c r="B3135" t="inlineStr">
        <is>
          <t>АТ "Райффайзен Банк"</t>
        </is>
      </c>
      <c r="C3135" t="inlineStr">
        <is>
          <t>іноземний</t>
        </is>
      </c>
      <c r="D3135" t="inlineStr">
        <is>
          <t>Активи</t>
        </is>
      </c>
      <c r="E3135" t="inlineStr">
        <is>
          <t>(без привʼязки)</t>
        </is>
      </c>
      <c r="F3135" t="inlineStr">
        <is>
          <t>1</t>
        </is>
      </c>
      <c r="G3135" t="inlineStr">
        <is>
          <t>10</t>
        </is>
      </c>
      <c r="H3135" t="inlineStr">
        <is>
          <t>100</t>
        </is>
      </c>
      <c r="I3135" t="inlineStr">
        <is>
          <t>1002</t>
        </is>
      </c>
      <c r="J3135" t="inlineStr">
        <is>
          <t>Банкноти та монети в касі відділень банку</t>
        </is>
      </c>
      <c r="K3135" t="inlineStr">
        <is>
          <t>А</t>
        </is>
      </c>
      <c r="L3135" t="n">
        <v>47793586.12972</v>
      </c>
      <c r="M3135" t="n">
        <v>22796031.82956</v>
      </c>
      <c r="N3135" t="n">
        <v>24997554.30016</v>
      </c>
      <c r="O3135" t="n">
        <v>47679390.9185</v>
      </c>
      <c r="P3135" t="n">
        <v>23370903.54036</v>
      </c>
      <c r="Q3135" t="n">
        <v>24308487.37814</v>
      </c>
      <c r="R3135" t="n">
        <v>5039857.2364</v>
      </c>
      <c r="S3135" t="n">
        <v>1754011.70998</v>
      </c>
      <c r="T3135" t="n">
        <v>3285845.52642</v>
      </c>
    </row>
    <row r="3136">
      <c r="A3136" t="inlineStr">
        <is>
          <t>36</t>
        </is>
      </c>
      <c r="B3136" t="inlineStr">
        <is>
          <t>АТ "Райффайзен Банк"</t>
        </is>
      </c>
      <c r="C3136" t="inlineStr">
        <is>
          <t>іноземний</t>
        </is>
      </c>
      <c r="D3136" t="inlineStr">
        <is>
          <t>Активи</t>
        </is>
      </c>
      <c r="E3136" t="inlineStr">
        <is>
          <t>(без привʼязки)</t>
        </is>
      </c>
      <c r="F3136" t="inlineStr">
        <is>
          <t>1</t>
        </is>
      </c>
      <c r="G3136" t="inlineStr">
        <is>
          <t>10</t>
        </is>
      </c>
      <c r="H3136" t="inlineStr">
        <is>
          <t>100</t>
        </is>
      </c>
      <c r="I3136" t="inlineStr">
        <is>
          <t>1004</t>
        </is>
      </c>
      <c r="J3136" t="inlineStr">
        <is>
          <t>Банкноти та монети в банкоматах</t>
        </is>
      </c>
      <c r="K3136" t="inlineStr">
        <is>
          <t>А</t>
        </is>
      </c>
      <c r="L3136" t="n">
        <v>17073487.53907</v>
      </c>
      <c r="M3136" t="n">
        <v>16958903.82</v>
      </c>
      <c r="N3136" t="n">
        <v>114583.71907</v>
      </c>
      <c r="O3136" t="n">
        <v>17199240.24607</v>
      </c>
      <c r="P3136" t="n">
        <v>17086163.37</v>
      </c>
      <c r="Q3136" t="n">
        <v>113076.87607</v>
      </c>
      <c r="R3136" t="n">
        <v>2617846.62971</v>
      </c>
      <c r="S3136" t="n">
        <v>2577793.15</v>
      </c>
      <c r="T3136" t="n">
        <v>40053.47971</v>
      </c>
    </row>
    <row r="3137">
      <c r="A3137" t="inlineStr">
        <is>
          <t>36</t>
        </is>
      </c>
      <c r="B3137" t="inlineStr">
        <is>
          <t>АТ "Райффайзен Банк"</t>
        </is>
      </c>
      <c r="C3137" t="inlineStr">
        <is>
          <t>іноземний</t>
        </is>
      </c>
      <c r="D3137" t="inlineStr">
        <is>
          <t>Активи</t>
        </is>
      </c>
      <c r="E3137" t="inlineStr">
        <is>
          <t>(без привʼязки)</t>
        </is>
      </c>
      <c r="F3137" t="inlineStr">
        <is>
          <t>1</t>
        </is>
      </c>
      <c r="G3137" t="inlineStr">
        <is>
          <t>10</t>
        </is>
      </c>
      <c r="H3137" t="inlineStr">
        <is>
          <t>100</t>
        </is>
      </c>
      <c r="I3137" t="inlineStr">
        <is>
          <t>1005</t>
        </is>
      </c>
      <c r="J3137" t="inlineStr">
        <is>
          <t>Банкноти та монети, інкасовані до перерахування</t>
        </is>
      </c>
      <c r="K3137" t="inlineStr">
        <is>
          <t>А</t>
        </is>
      </c>
      <c r="L3137" t="n">
        <v>1227183.3231</v>
      </c>
      <c r="M3137" t="n">
        <v>1227183.3231</v>
      </c>
      <c r="N3137" t="n">
        <v>0</v>
      </c>
      <c r="O3137" t="n">
        <v>1227183.3231</v>
      </c>
      <c r="P3137" t="n">
        <v>1227183.3231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36</t>
        </is>
      </c>
      <c r="B3138" t="inlineStr">
        <is>
          <t>АТ "Райффайзен Банк"</t>
        </is>
      </c>
      <c r="C3138" t="inlineStr">
        <is>
          <t>іноземний</t>
        </is>
      </c>
      <c r="D3138" t="inlineStr">
        <is>
          <t>Активи</t>
        </is>
      </c>
      <c r="E3138" t="inlineStr">
        <is>
          <t>(без привʼязки)</t>
        </is>
      </c>
      <c r="F3138" t="inlineStr">
        <is>
          <t>1</t>
        </is>
      </c>
      <c r="G3138" t="inlineStr">
        <is>
          <t>10</t>
        </is>
      </c>
      <c r="H3138" t="inlineStr">
        <is>
          <t>100</t>
        </is>
      </c>
      <c r="I3138" t="inlineStr">
        <is>
          <t>1006</t>
        </is>
      </c>
      <c r="J3138" t="inlineStr">
        <is>
          <t>Банкноти та монети на зберіганні в інкасаторській компанії</t>
        </is>
      </c>
      <c r="K3138" t="inlineStr">
        <is>
          <t>А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36</t>
        </is>
      </c>
      <c r="B3139" t="inlineStr">
        <is>
          <t>АТ "Райффайзен Банк"</t>
        </is>
      </c>
      <c r="C3139" t="inlineStr">
        <is>
          <t>іноземний</t>
        </is>
      </c>
      <c r="D3139" t="inlineStr">
        <is>
          <t>Активи</t>
        </is>
      </c>
      <c r="E3139" t="inlineStr">
        <is>
          <t>(без привʼязки)</t>
        </is>
      </c>
      <c r="F3139" t="inlineStr">
        <is>
          <t>1</t>
        </is>
      </c>
      <c r="G3139" t="inlineStr">
        <is>
          <t>10</t>
        </is>
      </c>
      <c r="H3139" t="inlineStr">
        <is>
          <t>100</t>
        </is>
      </c>
      <c r="I3139" t="inlineStr">
        <is>
          <t>1007</t>
        </is>
      </c>
      <c r="J3139" t="inlineStr">
        <is>
          <t>Банкноти та монети в дорозі</t>
        </is>
      </c>
      <c r="K3139" t="inlineStr">
        <is>
          <t>А</t>
        </is>
      </c>
      <c r="L3139" t="n">
        <v>65050454.42668</v>
      </c>
      <c r="M3139" t="n">
        <v>36481548.83034</v>
      </c>
      <c r="N3139" t="n">
        <v>28568905.59634</v>
      </c>
      <c r="O3139" t="n">
        <v>65069025.25063</v>
      </c>
      <c r="P3139" t="n">
        <v>36654667.15734</v>
      </c>
      <c r="Q3139" t="n">
        <v>28414358.09329</v>
      </c>
      <c r="R3139" t="n">
        <v>2547928.38328</v>
      </c>
      <c r="S3139" t="n">
        <v>470061.017</v>
      </c>
      <c r="T3139" t="n">
        <v>2077867.36628</v>
      </c>
    </row>
    <row r="3140">
      <c r="A3140" t="inlineStr">
        <is>
          <t>36</t>
        </is>
      </c>
      <c r="B3140" t="inlineStr">
        <is>
          <t>АТ "Райффайзен Банк"</t>
        </is>
      </c>
      <c r="C3140" t="inlineStr">
        <is>
          <t>іноземний</t>
        </is>
      </c>
      <c r="D3140" t="inlineStr">
        <is>
          <t>Активи</t>
        </is>
      </c>
      <c r="E3140" t="inlineStr">
        <is>
          <t>(без привʼязки)</t>
        </is>
      </c>
      <c r="F3140" t="inlineStr">
        <is>
          <t>1</t>
        </is>
      </c>
      <c r="G3140" t="inlineStr">
        <is>
          <t>10</t>
        </is>
      </c>
      <c r="H3140" t="inlineStr">
        <is>
          <t>101</t>
        </is>
      </c>
      <c r="I3140" t="inlineStr">
        <is>
          <t>1011</t>
        </is>
      </c>
      <c r="J3140" t="inlineStr">
        <is>
          <t>Дорожні чеки в касі банку</t>
        </is>
      </c>
      <c r="K3140" t="inlineStr">
        <is>
          <t>А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36</t>
        </is>
      </c>
      <c r="B3141" t="inlineStr">
        <is>
          <t>АТ "Райффайзен Банк"</t>
        </is>
      </c>
      <c r="C3141" t="inlineStr">
        <is>
          <t>іноземний</t>
        </is>
      </c>
      <c r="D3141" t="inlineStr">
        <is>
          <t>Активи</t>
        </is>
      </c>
      <c r="E3141" t="inlineStr">
        <is>
          <t>(без привʼязки)</t>
        </is>
      </c>
      <c r="F3141" t="inlineStr">
        <is>
          <t>1</t>
        </is>
      </c>
      <c r="G3141" t="inlineStr">
        <is>
          <t>10</t>
        </is>
      </c>
      <c r="H3141" t="inlineStr">
        <is>
          <t>101</t>
        </is>
      </c>
      <c r="I3141" t="inlineStr">
        <is>
          <t>1012</t>
        </is>
      </c>
      <c r="J3141" t="inlineStr">
        <is>
          <t>Дорожні чеки в касі відділень банку</t>
        </is>
      </c>
      <c r="K3141" t="inlineStr">
        <is>
          <t>А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36</t>
        </is>
      </c>
      <c r="B3142" t="inlineStr">
        <is>
          <t>АТ "Райффайзен Банк"</t>
        </is>
      </c>
      <c r="C3142" t="inlineStr">
        <is>
          <t>іноземний</t>
        </is>
      </c>
      <c r="D3142" t="inlineStr">
        <is>
          <t>Активи</t>
        </is>
      </c>
      <c r="E3142" t="inlineStr">
        <is>
          <t>(без привʼязки)</t>
        </is>
      </c>
      <c r="F3142" t="inlineStr">
        <is>
          <t>1</t>
        </is>
      </c>
      <c r="G3142" t="inlineStr">
        <is>
          <t>10</t>
        </is>
      </c>
      <c r="H3142" t="inlineStr">
        <is>
          <t>109</t>
        </is>
      </c>
      <c r="I3142" t="inlineStr">
        <is>
          <t>1090</t>
        </is>
      </c>
      <c r="J3142" t="inlineStr">
        <is>
          <t>Резерви за готівковими коштами, наявність яких є непідтвердженою</t>
        </is>
      </c>
      <c r="K3142" t="inlineStr">
        <is>
          <t>П</t>
        </is>
      </c>
      <c r="L3142" t="n">
        <v>9618.219999999999</v>
      </c>
      <c r="M3142" t="n">
        <v>9618.219999999999</v>
      </c>
      <c r="N3142" t="n">
        <v>0</v>
      </c>
      <c r="O3142" t="n">
        <v>9618.219999999999</v>
      </c>
      <c r="P3142" t="n">
        <v>9618.219999999999</v>
      </c>
      <c r="Q3142" t="n">
        <v>0</v>
      </c>
      <c r="R3142" t="n">
        <v>-9618.219999999999</v>
      </c>
      <c r="S3142" t="n">
        <v>-9618.219999999999</v>
      </c>
      <c r="T3142" t="n">
        <v>0</v>
      </c>
    </row>
    <row r="3143">
      <c r="A3143" t="inlineStr">
        <is>
          <t>36</t>
        </is>
      </c>
      <c r="B3143" t="inlineStr">
        <is>
          <t>АТ "Райффайзен Банк"</t>
        </is>
      </c>
      <c r="C3143" t="inlineStr">
        <is>
          <t>іноземний</t>
        </is>
      </c>
      <c r="D3143" t="inlineStr">
        <is>
          <t>Активи</t>
        </is>
      </c>
      <c r="E3143" t="inlineStr">
        <is>
          <t>(без привʼязки)</t>
        </is>
      </c>
      <c r="F3143" t="inlineStr">
        <is>
          <t>1</t>
        </is>
      </c>
      <c r="G3143" t="inlineStr">
        <is>
          <t>11</t>
        </is>
      </c>
      <c r="H3143" t="inlineStr">
        <is>
          <t>110</t>
        </is>
      </c>
      <c r="I3143" t="inlineStr">
        <is>
          <t>1101</t>
        </is>
      </c>
      <c r="J3143" t="inlineStr">
        <is>
          <t>Банківські метали в банку</t>
        </is>
      </c>
      <c r="K3143" t="inlineStr">
        <is>
          <t>А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36</t>
        </is>
      </c>
      <c r="B3144" t="inlineStr">
        <is>
          <t>АТ "Райффайзен Банк"</t>
        </is>
      </c>
      <c r="C3144" t="inlineStr">
        <is>
          <t>іноземний</t>
        </is>
      </c>
      <c r="D3144" t="inlineStr">
        <is>
          <t>Активи</t>
        </is>
      </c>
      <c r="E3144" t="inlineStr">
        <is>
          <t>(без привʼязки)</t>
        </is>
      </c>
      <c r="F3144" t="inlineStr">
        <is>
          <t>1</t>
        </is>
      </c>
      <c r="G3144" t="inlineStr">
        <is>
          <t>11</t>
        </is>
      </c>
      <c r="H3144" t="inlineStr">
        <is>
          <t>110</t>
        </is>
      </c>
      <c r="I3144" t="inlineStr">
        <is>
          <t>1102</t>
        </is>
      </c>
      <c r="J3144" t="inlineStr">
        <is>
          <t>Банківські метали у відділенні банку</t>
        </is>
      </c>
      <c r="K3144" t="inlineStr">
        <is>
          <t>А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36</t>
        </is>
      </c>
      <c r="B3145" t="inlineStr">
        <is>
          <t>АТ "Райффайзен Банк"</t>
        </is>
      </c>
      <c r="C3145" t="inlineStr">
        <is>
          <t>іноземний</t>
        </is>
      </c>
      <c r="D3145" t="inlineStr">
        <is>
          <t>Активи</t>
        </is>
      </c>
      <c r="E3145" t="inlineStr">
        <is>
          <t>(без привʼязки)</t>
        </is>
      </c>
      <c r="F3145" t="inlineStr">
        <is>
          <t>1</t>
        </is>
      </c>
      <c r="G3145" t="inlineStr">
        <is>
          <t>11</t>
        </is>
      </c>
      <c r="H3145" t="inlineStr">
        <is>
          <t>110</t>
        </is>
      </c>
      <c r="I3145" t="inlineStr">
        <is>
          <t>1107</t>
        </is>
      </c>
      <c r="J3145" t="inlineStr">
        <is>
          <t>Банківські метали в дорозі</t>
        </is>
      </c>
      <c r="K3145" t="inlineStr">
        <is>
          <t>А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36</t>
        </is>
      </c>
      <c r="B3146" t="inlineStr">
        <is>
          <t>АТ "Райффайзен Банк"</t>
        </is>
      </c>
      <c r="C3146" t="inlineStr">
        <is>
          <t>іноземний</t>
        </is>
      </c>
      <c r="D3146" t="inlineStr">
        <is>
          <t>Активи</t>
        </is>
      </c>
      <c r="E3146" t="inlineStr">
        <is>
          <t>(без привʼязки)</t>
        </is>
      </c>
      <c r="F3146" t="inlineStr">
        <is>
          <t>1</t>
        </is>
      </c>
      <c r="G3146" t="inlineStr">
        <is>
          <t>11</t>
        </is>
      </c>
      <c r="H3146" t="inlineStr">
        <is>
          <t>119</t>
        </is>
      </c>
      <c r="I3146" t="inlineStr">
        <is>
          <t>1190</t>
        </is>
      </c>
      <c r="J3146" t="inlineStr">
        <is>
          <t>Резерви за банківськими металами, наявність яких є непідтвердженою</t>
        </is>
      </c>
      <c r="K3146" t="inlineStr">
        <is>
          <t>П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36</t>
        </is>
      </c>
      <c r="B3147" t="inlineStr">
        <is>
          <t>АТ "Райффайзен Банк"</t>
        </is>
      </c>
      <c r="C3147" t="inlineStr">
        <is>
          <t>іноземний</t>
        </is>
      </c>
      <c r="D3147" t="inlineStr">
        <is>
          <t>Активи</t>
        </is>
      </c>
      <c r="E3147" t="inlineStr">
        <is>
          <t>(без привʼязки)</t>
        </is>
      </c>
      <c r="F3147" t="inlineStr">
        <is>
          <t>1</t>
        </is>
      </c>
      <c r="G3147" t="inlineStr">
        <is>
          <t>12</t>
        </is>
      </c>
      <c r="H3147" t="inlineStr">
        <is>
          <t>120</t>
        </is>
      </c>
      <c r="I3147" t="inlineStr">
        <is>
          <t>1200</t>
        </is>
      </c>
      <c r="J3147" t="inlineStr">
        <is>
          <t>Кореспондентський рахунок банку в Національному банку України</t>
        </is>
      </c>
      <c r="K3147" t="inlineStr">
        <is>
          <t>А</t>
        </is>
      </c>
      <c r="L3147" t="n">
        <v>799292950.1195</v>
      </c>
      <c r="M3147" t="n">
        <v>799292950.1195</v>
      </c>
      <c r="N3147" t="n">
        <v>0</v>
      </c>
      <c r="O3147" t="n">
        <v>802615652.02652</v>
      </c>
      <c r="P3147" t="n">
        <v>802615652.02652</v>
      </c>
      <c r="Q3147" t="n">
        <v>0</v>
      </c>
      <c r="R3147" t="n">
        <v>16759705.26889</v>
      </c>
      <c r="S3147" t="n">
        <v>16759705.26889</v>
      </c>
      <c r="T3147" t="n">
        <v>0</v>
      </c>
    </row>
    <row r="3148">
      <c r="A3148" t="inlineStr">
        <is>
          <t>36</t>
        </is>
      </c>
      <c r="B3148" t="inlineStr">
        <is>
          <t>АТ "Райффайзен Банк"</t>
        </is>
      </c>
      <c r="C3148" t="inlineStr">
        <is>
          <t>іноземний</t>
        </is>
      </c>
      <c r="D3148" t="inlineStr">
        <is>
          <t>Активи</t>
        </is>
      </c>
      <c r="E3148" t="inlineStr">
        <is>
          <t>(без привʼязки)</t>
        </is>
      </c>
      <c r="F3148" t="inlineStr">
        <is>
          <t>1</t>
        </is>
      </c>
      <c r="G3148" t="inlineStr">
        <is>
          <t>12</t>
        </is>
      </c>
      <c r="H3148" t="inlineStr">
        <is>
          <t>120</t>
        </is>
      </c>
      <c r="I3148" t="inlineStr">
        <is>
          <t>1202</t>
        </is>
      </c>
      <c r="J3148" t="inlineStr">
        <is>
          <t>Кошти банків за рахунками умовного зберігання (ескроу) у Національному банку України</t>
        </is>
      </c>
      <c r="K3148" t="inlineStr">
        <is>
          <t>А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36</t>
        </is>
      </c>
      <c r="B3149" t="inlineStr">
        <is>
          <t>АТ "Райффайзен Банк"</t>
        </is>
      </c>
      <c r="C3149" t="inlineStr">
        <is>
          <t>іноземний</t>
        </is>
      </c>
      <c r="D3149" t="inlineStr">
        <is>
          <t>Активи</t>
        </is>
      </c>
      <c r="E3149" t="inlineStr">
        <is>
          <t>(без привʼязки)</t>
        </is>
      </c>
      <c r="F3149" t="inlineStr">
        <is>
          <t>1</t>
        </is>
      </c>
      <c r="G3149" t="inlineStr">
        <is>
          <t>12</t>
        </is>
      </c>
      <c r="H3149" t="inlineStr">
        <is>
          <t>120</t>
        </is>
      </c>
      <c r="I3149" t="inlineStr">
        <is>
          <t>1205</t>
        </is>
      </c>
      <c r="J314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K3149" t="inlineStr">
        <is>
          <t>А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36</t>
        </is>
      </c>
      <c r="B3150" t="inlineStr">
        <is>
          <t>АТ "Райффайзен Банк"</t>
        </is>
      </c>
      <c r="C3150" t="inlineStr">
        <is>
          <t>іноземний</t>
        </is>
      </c>
      <c r="D3150" t="inlineStr">
        <is>
          <t>Активи</t>
        </is>
      </c>
      <c r="E3150" t="inlineStr">
        <is>
          <t>(без привʼязки)</t>
        </is>
      </c>
      <c r="F3150" t="inlineStr">
        <is>
          <t>1</t>
        </is>
      </c>
      <c r="G3150" t="inlineStr">
        <is>
          <t>12</t>
        </is>
      </c>
      <c r="H3150" t="inlineStr">
        <is>
          <t>120</t>
        </is>
      </c>
      <c r="I3150" t="inlineStr">
        <is>
          <t>1208</t>
        </is>
      </c>
      <c r="J3150" t="inlineStr">
        <is>
          <t>Нараховані доходи за коштами на вимогу в Національному банку України</t>
        </is>
      </c>
      <c r="K3150" t="inlineStr">
        <is>
          <t>А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36</t>
        </is>
      </c>
      <c r="B3151" t="inlineStr">
        <is>
          <t>АТ "Райффайзен Банк"</t>
        </is>
      </c>
      <c r="C3151" t="inlineStr">
        <is>
          <t>іноземний</t>
        </is>
      </c>
      <c r="D3151" t="inlineStr">
        <is>
          <t>Активи</t>
        </is>
      </c>
      <c r="E3151" t="inlineStr">
        <is>
          <t>(без привʼязки)</t>
        </is>
      </c>
      <c r="F3151" t="inlineStr">
        <is>
          <t>1</t>
        </is>
      </c>
      <c r="G3151" t="inlineStr">
        <is>
          <t>14</t>
        </is>
      </c>
      <c r="H3151" t="inlineStr">
        <is>
          <t>140</t>
        </is>
      </c>
      <c r="I3151" t="inlineStr">
        <is>
          <t>1400</t>
        </is>
      </c>
      <c r="J3151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K3151" t="inlineStr">
        <is>
          <t>А</t>
        </is>
      </c>
      <c r="L3151" t="n">
        <v>3851399.2192</v>
      </c>
      <c r="M3151" t="n">
        <v>3742391</v>
      </c>
      <c r="N3151" t="n">
        <v>109008.2192</v>
      </c>
      <c r="O3151" t="n">
        <v>3935099.7888</v>
      </c>
      <c r="P3151" t="n">
        <v>3834430</v>
      </c>
      <c r="Q3151" t="n">
        <v>100669.7888</v>
      </c>
      <c r="R3151" t="n">
        <v>5623716.1128</v>
      </c>
      <c r="S3151" t="n">
        <v>5554324</v>
      </c>
      <c r="T3151" t="n">
        <v>69392.1128</v>
      </c>
    </row>
    <row r="3152">
      <c r="A3152" t="inlineStr">
        <is>
          <t>36</t>
        </is>
      </c>
      <c r="B3152" t="inlineStr">
        <is>
          <t>АТ "Райффайзен Банк"</t>
        </is>
      </c>
      <c r="C3152" t="inlineStr">
        <is>
          <t>іноземний</t>
        </is>
      </c>
      <c r="D3152" t="inlineStr">
        <is>
          <t>Активи</t>
        </is>
      </c>
      <c r="E3152" t="inlineStr">
        <is>
          <t>(без привʼязки)</t>
        </is>
      </c>
      <c r="F3152" t="inlineStr">
        <is>
          <t>1</t>
        </is>
      </c>
      <c r="G3152" t="inlineStr">
        <is>
          <t>14</t>
        </is>
      </c>
      <c r="H3152" t="inlineStr">
        <is>
          <t>140</t>
        </is>
      </c>
      <c r="I3152" t="inlineStr">
        <is>
          <t>1405</t>
        </is>
      </c>
      <c r="J315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3152" t="inlineStr">
        <is>
          <t>А</t>
        </is>
      </c>
      <c r="L3152" t="n">
        <v>603378.3666299999</v>
      </c>
      <c r="M3152" t="n">
        <v>593690.90605</v>
      </c>
      <c r="N3152" t="n">
        <v>9687.460580000001</v>
      </c>
      <c r="O3152" t="n">
        <v>527740.04301</v>
      </c>
      <c r="P3152" t="n">
        <v>517433.33645</v>
      </c>
      <c r="Q3152" t="n">
        <v>10306.70656</v>
      </c>
      <c r="R3152" t="n">
        <v>118388.57936</v>
      </c>
      <c r="S3152" t="n">
        <v>118137.1699</v>
      </c>
      <c r="T3152" t="n">
        <v>251.40946</v>
      </c>
    </row>
    <row r="3153">
      <c r="A3153" t="inlineStr">
        <is>
          <t>36</t>
        </is>
      </c>
      <c r="B3153" t="inlineStr">
        <is>
          <t>АТ "Райффайзен Банк"</t>
        </is>
      </c>
      <c r="C3153" t="inlineStr">
        <is>
          <t>іноземний</t>
        </is>
      </c>
      <c r="D3153" t="inlineStr">
        <is>
          <t>Активи</t>
        </is>
      </c>
      <c r="E3153" t="inlineStr">
        <is>
          <t>(без привʼязки)</t>
        </is>
      </c>
      <c r="F3153" t="inlineStr">
        <is>
          <t>1</t>
        </is>
      </c>
      <c r="G3153" t="inlineStr">
        <is>
          <t>14</t>
        </is>
      </c>
      <c r="H3153" t="inlineStr">
        <is>
          <t>140</t>
        </is>
      </c>
      <c r="I3153" t="inlineStr">
        <is>
          <t>1405</t>
        </is>
      </c>
      <c r="J315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3153" t="inlineStr">
        <is>
          <t>П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-33161.66752</v>
      </c>
      <c r="S3153" t="n">
        <v>-32982.40229</v>
      </c>
      <c r="T3153" t="n">
        <v>-179.26523</v>
      </c>
    </row>
    <row r="3154">
      <c r="A3154" t="inlineStr">
        <is>
          <t>36</t>
        </is>
      </c>
      <c r="B3154" t="inlineStr">
        <is>
          <t>АТ "Райффайзен Банк"</t>
        </is>
      </c>
      <c r="C3154" t="inlineStr">
        <is>
          <t>іноземний</t>
        </is>
      </c>
      <c r="D3154" t="inlineStr">
        <is>
          <t>Активи</t>
        </is>
      </c>
      <c r="E3154" t="inlineStr">
        <is>
          <t>(без привʼязки)</t>
        </is>
      </c>
      <c r="F3154" t="inlineStr">
        <is>
          <t>1</t>
        </is>
      </c>
      <c r="G3154" t="inlineStr">
        <is>
          <t>14</t>
        </is>
      </c>
      <c r="H3154" t="inlineStr">
        <is>
          <t>140</t>
        </is>
      </c>
      <c r="I3154" t="inlineStr">
        <is>
          <t>1406</t>
        </is>
      </c>
      <c r="J315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154" t="inlineStr">
        <is>
          <t>А</t>
        </is>
      </c>
      <c r="L3154" t="n">
        <v>147671.4397</v>
      </c>
      <c r="M3154" t="n">
        <v>146510.71239</v>
      </c>
      <c r="N3154" t="n">
        <v>1160.72731</v>
      </c>
      <c r="O3154" t="n">
        <v>147473.04673</v>
      </c>
      <c r="P3154" t="n">
        <v>146731.15123</v>
      </c>
      <c r="Q3154" t="n">
        <v>741.8955</v>
      </c>
      <c r="R3154" t="n">
        <v>96912.09493000001</v>
      </c>
      <c r="S3154" t="n">
        <v>96384.04358</v>
      </c>
      <c r="T3154" t="n">
        <v>528.05135</v>
      </c>
    </row>
    <row r="3155">
      <c r="A3155" t="inlineStr">
        <is>
          <t>36</t>
        </is>
      </c>
      <c r="B3155" t="inlineStr">
        <is>
          <t>АТ "Райффайзен Банк"</t>
        </is>
      </c>
      <c r="C3155" t="inlineStr">
        <is>
          <t>іноземний</t>
        </is>
      </c>
      <c r="D3155" t="inlineStr">
        <is>
          <t>Активи</t>
        </is>
      </c>
      <c r="E3155" t="inlineStr">
        <is>
          <t>(без привʼязки)</t>
        </is>
      </c>
      <c r="F3155" t="inlineStr">
        <is>
          <t>1</t>
        </is>
      </c>
      <c r="G3155" t="inlineStr">
        <is>
          <t>14</t>
        </is>
      </c>
      <c r="H3155" t="inlineStr">
        <is>
          <t>140</t>
        </is>
      </c>
      <c r="I3155" t="inlineStr">
        <is>
          <t>1406</t>
        </is>
      </c>
      <c r="J315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155" t="inlineStr">
        <is>
          <t>П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-8362.06747</v>
      </c>
      <c r="S3155" t="n">
        <v>-8362.06747</v>
      </c>
      <c r="T3155" t="n">
        <v>0</v>
      </c>
    </row>
    <row r="3156">
      <c r="A3156" t="inlineStr">
        <is>
          <t>36</t>
        </is>
      </c>
      <c r="B3156" t="inlineStr">
        <is>
          <t>АТ "Райффайзен Банк"</t>
        </is>
      </c>
      <c r="C3156" t="inlineStr">
        <is>
          <t>іноземний</t>
        </is>
      </c>
      <c r="D3156" t="inlineStr">
        <is>
          <t>Активи</t>
        </is>
      </c>
      <c r="E3156" t="inlineStr">
        <is>
          <t>(без привʼязки)</t>
        </is>
      </c>
      <c r="F3156" t="inlineStr">
        <is>
          <t>1</t>
        </is>
      </c>
      <c r="G3156" t="inlineStr">
        <is>
          <t>14</t>
        </is>
      </c>
      <c r="H3156" t="inlineStr">
        <is>
          <t>140</t>
        </is>
      </c>
      <c r="I3156" t="inlineStr">
        <is>
          <t>1408</t>
        </is>
      </c>
      <c r="J3156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156" t="inlineStr">
        <is>
          <t>А</t>
        </is>
      </c>
      <c r="L3156" t="n">
        <v>147246.593</v>
      </c>
      <c r="M3156" t="n">
        <v>145124.29876</v>
      </c>
      <c r="N3156" t="n">
        <v>2122.29424</v>
      </c>
      <c r="O3156" t="n">
        <v>111925.06709</v>
      </c>
      <c r="P3156" t="n">
        <v>109927.81925</v>
      </c>
      <c r="Q3156" t="n">
        <v>1997.24784</v>
      </c>
      <c r="R3156" t="n">
        <v>251885.22252</v>
      </c>
      <c r="S3156" t="n">
        <v>250962.06421</v>
      </c>
      <c r="T3156" t="n">
        <v>923.15831</v>
      </c>
    </row>
    <row r="3157">
      <c r="A3157" t="inlineStr">
        <is>
          <t>36</t>
        </is>
      </c>
      <c r="B3157" t="inlineStr">
        <is>
          <t>АТ "Райффайзен Банк"</t>
        </is>
      </c>
      <c r="C3157" t="inlineStr">
        <is>
          <t>іноземний</t>
        </is>
      </c>
      <c r="D3157" t="inlineStr">
        <is>
          <t>Активи</t>
        </is>
      </c>
      <c r="E3157" t="inlineStr">
        <is>
          <t>(без привʼязки)</t>
        </is>
      </c>
      <c r="F3157" t="inlineStr">
        <is>
          <t>1</t>
        </is>
      </c>
      <c r="G3157" t="inlineStr">
        <is>
          <t>14</t>
        </is>
      </c>
      <c r="H3157" t="inlineStr">
        <is>
          <t>141</t>
        </is>
      </c>
      <c r="I3157" t="inlineStr">
        <is>
          <t>1410</t>
        </is>
      </c>
      <c r="J3157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3157" t="inlineStr">
        <is>
          <t>А</t>
        </is>
      </c>
      <c r="L3157" t="n">
        <v>1756908</v>
      </c>
      <c r="M3157" t="n">
        <v>1756908</v>
      </c>
      <c r="N3157" t="n">
        <v>0</v>
      </c>
      <c r="O3157" t="n">
        <v>550000</v>
      </c>
      <c r="P3157" t="n">
        <v>550000</v>
      </c>
      <c r="Q3157" t="n">
        <v>0</v>
      </c>
      <c r="R3157" t="n">
        <v>28592135</v>
      </c>
      <c r="S3157" t="n">
        <v>28592135</v>
      </c>
      <c r="T3157" t="n">
        <v>0</v>
      </c>
    </row>
    <row r="3158">
      <c r="A3158" t="inlineStr">
        <is>
          <t>36</t>
        </is>
      </c>
      <c r="B3158" t="inlineStr">
        <is>
          <t>АТ "Райффайзен Банк"</t>
        </is>
      </c>
      <c r="C3158" t="inlineStr">
        <is>
          <t>іноземний</t>
        </is>
      </c>
      <c r="D3158" t="inlineStr">
        <is>
          <t>Активи</t>
        </is>
      </c>
      <c r="E3158" t="inlineStr">
        <is>
          <t>(без привʼязки)</t>
        </is>
      </c>
      <c r="F3158" t="inlineStr">
        <is>
          <t>1</t>
        </is>
      </c>
      <c r="G3158" t="inlineStr">
        <is>
          <t>14</t>
        </is>
      </c>
      <c r="H3158" t="inlineStr">
        <is>
          <t>141</t>
        </is>
      </c>
      <c r="I3158" t="inlineStr">
        <is>
          <t>1411</t>
        </is>
      </c>
      <c r="J3158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3158" t="inlineStr">
        <is>
          <t>А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36</t>
        </is>
      </c>
      <c r="B3159" t="inlineStr">
        <is>
          <t>АТ "Райффайзен Банк"</t>
        </is>
      </c>
      <c r="C3159" t="inlineStr">
        <is>
          <t>іноземний</t>
        </is>
      </c>
      <c r="D3159" t="inlineStr">
        <is>
          <t>Активи</t>
        </is>
      </c>
      <c r="E3159" t="inlineStr">
        <is>
          <t>(без привʼязки)</t>
        </is>
      </c>
      <c r="F3159" t="inlineStr">
        <is>
          <t>1</t>
        </is>
      </c>
      <c r="G3159" t="inlineStr">
        <is>
          <t>14</t>
        </is>
      </c>
      <c r="H3159" t="inlineStr">
        <is>
          <t>141</t>
        </is>
      </c>
      <c r="I3159" t="inlineStr">
        <is>
          <t>1412</t>
        </is>
      </c>
      <c r="J315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K3159" t="inlineStr">
        <is>
          <t>А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36</t>
        </is>
      </c>
      <c r="B3160" t="inlineStr">
        <is>
          <t>АТ "Райффайзен Банк"</t>
        </is>
      </c>
      <c r="C3160" t="inlineStr">
        <is>
          <t>іноземний</t>
        </is>
      </c>
      <c r="D3160" t="inlineStr">
        <is>
          <t>Активи</t>
        </is>
      </c>
      <c r="E3160" t="inlineStr">
        <is>
          <t>(без привʼязки)</t>
        </is>
      </c>
      <c r="F3160" t="inlineStr">
        <is>
          <t>1</t>
        </is>
      </c>
      <c r="G3160" t="inlineStr">
        <is>
          <t>14</t>
        </is>
      </c>
      <c r="H3160" t="inlineStr">
        <is>
          <t>141</t>
        </is>
      </c>
      <c r="I3160" t="inlineStr">
        <is>
          <t>1415</t>
        </is>
      </c>
      <c r="J316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3160" t="inlineStr">
        <is>
          <t>А</t>
        </is>
      </c>
      <c r="L3160" t="n">
        <v>7072050.09123</v>
      </c>
      <c r="M3160" t="n">
        <v>7072050.09123</v>
      </c>
      <c r="N3160" t="n">
        <v>0</v>
      </c>
      <c r="O3160" t="n">
        <v>6550158.46856</v>
      </c>
      <c r="P3160" t="n">
        <v>6550158.46856</v>
      </c>
      <c r="Q3160" t="n">
        <v>0</v>
      </c>
      <c r="R3160" t="n">
        <v>3557336.21729</v>
      </c>
      <c r="S3160" t="n">
        <v>3557336.21729</v>
      </c>
      <c r="T3160" t="n">
        <v>0</v>
      </c>
    </row>
    <row r="3161">
      <c r="A3161" t="inlineStr">
        <is>
          <t>36</t>
        </is>
      </c>
      <c r="B3161" t="inlineStr">
        <is>
          <t>АТ "Райффайзен Банк"</t>
        </is>
      </c>
      <c r="C3161" t="inlineStr">
        <is>
          <t>іноземний</t>
        </is>
      </c>
      <c r="D3161" t="inlineStr">
        <is>
          <t>Активи</t>
        </is>
      </c>
      <c r="E3161" t="inlineStr">
        <is>
          <t>(без привʼязки)</t>
        </is>
      </c>
      <c r="F3161" t="inlineStr">
        <is>
          <t>1</t>
        </is>
      </c>
      <c r="G3161" t="inlineStr">
        <is>
          <t>14</t>
        </is>
      </c>
      <c r="H3161" t="inlineStr">
        <is>
          <t>141</t>
        </is>
      </c>
      <c r="I3161" t="inlineStr">
        <is>
          <t>1415</t>
        </is>
      </c>
      <c r="J316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3161" t="inlineStr">
        <is>
          <t>П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36</t>
        </is>
      </c>
      <c r="B3162" t="inlineStr">
        <is>
          <t>АТ "Райффайзен Банк"</t>
        </is>
      </c>
      <c r="C3162" t="inlineStr">
        <is>
          <t>іноземний</t>
        </is>
      </c>
      <c r="D3162" t="inlineStr">
        <is>
          <t>Активи</t>
        </is>
      </c>
      <c r="E3162" t="inlineStr">
        <is>
          <t>(без привʼязки)</t>
        </is>
      </c>
      <c r="F3162" t="inlineStr">
        <is>
          <t>1</t>
        </is>
      </c>
      <c r="G3162" t="inlineStr">
        <is>
          <t>14</t>
        </is>
      </c>
      <c r="H3162" t="inlineStr">
        <is>
          <t>141</t>
        </is>
      </c>
      <c r="I3162" t="inlineStr">
        <is>
          <t>1416</t>
        </is>
      </c>
      <c r="J316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162" t="inlineStr">
        <is>
          <t>А</t>
        </is>
      </c>
      <c r="L3162" t="n">
        <v>89271.53464</v>
      </c>
      <c r="M3162" t="n">
        <v>89271.53464</v>
      </c>
      <c r="N3162" t="n">
        <v>0</v>
      </c>
      <c r="O3162" t="n">
        <v>22421.77212</v>
      </c>
      <c r="P3162" t="n">
        <v>22421.77212</v>
      </c>
      <c r="Q3162" t="n">
        <v>0</v>
      </c>
      <c r="R3162" t="n">
        <v>439037.5126</v>
      </c>
      <c r="S3162" t="n">
        <v>439037.5126</v>
      </c>
      <c r="T3162" t="n">
        <v>0</v>
      </c>
    </row>
    <row r="3163">
      <c r="A3163" t="inlineStr">
        <is>
          <t>36</t>
        </is>
      </c>
      <c r="B3163" t="inlineStr">
        <is>
          <t>АТ "Райффайзен Банк"</t>
        </is>
      </c>
      <c r="C3163" t="inlineStr">
        <is>
          <t>іноземний</t>
        </is>
      </c>
      <c r="D3163" t="inlineStr">
        <is>
          <t>Активи</t>
        </is>
      </c>
      <c r="E3163" t="inlineStr">
        <is>
          <t>(без привʼязки)</t>
        </is>
      </c>
      <c r="F3163" t="inlineStr">
        <is>
          <t>1</t>
        </is>
      </c>
      <c r="G3163" t="inlineStr">
        <is>
          <t>14</t>
        </is>
      </c>
      <c r="H3163" t="inlineStr">
        <is>
          <t>141</t>
        </is>
      </c>
      <c r="I3163" t="inlineStr">
        <is>
          <t>1416</t>
        </is>
      </c>
      <c r="J316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163" t="inlineStr">
        <is>
          <t>П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-58169.24694</v>
      </c>
      <c r="S3163" t="n">
        <v>-58169.24694</v>
      </c>
      <c r="T3163" t="n">
        <v>0</v>
      </c>
    </row>
    <row r="3164">
      <c r="A3164" t="inlineStr">
        <is>
          <t>36</t>
        </is>
      </c>
      <c r="B3164" t="inlineStr">
        <is>
          <t>АТ "Райффайзен Банк"</t>
        </is>
      </c>
      <c r="C3164" t="inlineStr">
        <is>
          <t>іноземний</t>
        </is>
      </c>
      <c r="D3164" t="inlineStr">
        <is>
          <t>Активи</t>
        </is>
      </c>
      <c r="E3164" t="inlineStr">
        <is>
          <t>(без привʼязки)</t>
        </is>
      </c>
      <c r="F3164" t="inlineStr">
        <is>
          <t>1</t>
        </is>
      </c>
      <c r="G3164" t="inlineStr">
        <is>
          <t>14</t>
        </is>
      </c>
      <c r="H3164" t="inlineStr">
        <is>
          <t>141</t>
        </is>
      </c>
      <c r="I3164" t="inlineStr">
        <is>
          <t>1418</t>
        </is>
      </c>
      <c r="J316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164" t="inlineStr">
        <is>
          <t>А</t>
        </is>
      </c>
      <c r="L3164" t="n">
        <v>359171.02117</v>
      </c>
      <c r="M3164" t="n">
        <v>359171.02117</v>
      </c>
      <c r="N3164" t="n">
        <v>0</v>
      </c>
      <c r="O3164" t="n">
        <v>585435.8761</v>
      </c>
      <c r="P3164" t="n">
        <v>585435.8761</v>
      </c>
      <c r="Q3164" t="n">
        <v>0</v>
      </c>
      <c r="R3164" t="n">
        <v>1004702.81618</v>
      </c>
      <c r="S3164" t="n">
        <v>1004702.81618</v>
      </c>
      <c r="T3164" t="n">
        <v>0</v>
      </c>
    </row>
    <row r="3165">
      <c r="A3165" t="inlineStr">
        <is>
          <t>36</t>
        </is>
      </c>
      <c r="B3165" t="inlineStr">
        <is>
          <t>АТ "Райффайзен Банк"</t>
        </is>
      </c>
      <c r="C3165" t="inlineStr">
        <is>
          <t>іноземний</t>
        </is>
      </c>
      <c r="D3165" t="inlineStr">
        <is>
          <t>Активи</t>
        </is>
      </c>
      <c r="E3165" t="inlineStr">
        <is>
          <t>(без привʼязки)</t>
        </is>
      </c>
      <c r="F3165" t="inlineStr">
        <is>
          <t>1</t>
        </is>
      </c>
      <c r="G3165" t="inlineStr">
        <is>
          <t>14</t>
        </is>
      </c>
      <c r="H3165" t="inlineStr">
        <is>
          <t>141</t>
        </is>
      </c>
      <c r="I3165" t="inlineStr">
        <is>
          <t>1419</t>
        </is>
      </c>
      <c r="J316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K3165" t="inlineStr">
        <is>
          <t>П</t>
        </is>
      </c>
      <c r="L3165" t="n">
        <v>3168840.55331</v>
      </c>
      <c r="M3165" t="n">
        <v>3168840.55331</v>
      </c>
      <c r="N3165" t="n">
        <v>0</v>
      </c>
      <c r="O3165" t="n">
        <v>3326530.03331</v>
      </c>
      <c r="P3165" t="n">
        <v>3326530.03331</v>
      </c>
      <c r="Q3165" t="n">
        <v>0</v>
      </c>
      <c r="R3165" t="n">
        <v>-3326530.03331</v>
      </c>
      <c r="S3165" t="n">
        <v>-3326530.03331</v>
      </c>
      <c r="T3165" t="n">
        <v>0</v>
      </c>
    </row>
    <row r="3166">
      <c r="A3166" t="inlineStr">
        <is>
          <t>36</t>
        </is>
      </c>
      <c r="B3166" t="inlineStr">
        <is>
          <t>АТ "Райффайзен Банк"</t>
        </is>
      </c>
      <c r="C3166" t="inlineStr">
        <is>
          <t>іноземний</t>
        </is>
      </c>
      <c r="D3166" t="inlineStr">
        <is>
          <t>Активи</t>
        </is>
      </c>
      <c r="E3166" t="inlineStr">
        <is>
          <t>(без привʼязки)</t>
        </is>
      </c>
      <c r="F3166" t="inlineStr">
        <is>
          <t>1</t>
        </is>
      </c>
      <c r="G3166" t="inlineStr">
        <is>
          <t>14</t>
        </is>
      </c>
      <c r="H3166" t="inlineStr">
        <is>
          <t>142</t>
        </is>
      </c>
      <c r="I3166" t="inlineStr">
        <is>
          <t>1420</t>
        </is>
      </c>
      <c r="J3166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K3166" t="inlineStr">
        <is>
          <t>А</t>
        </is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6036907</v>
      </c>
      <c r="S3166" t="n">
        <v>6036907</v>
      </c>
      <c r="T3166" t="n">
        <v>0</v>
      </c>
    </row>
    <row r="3167">
      <c r="A3167" t="inlineStr">
        <is>
          <t>36</t>
        </is>
      </c>
      <c r="B3167" t="inlineStr">
        <is>
          <t>АТ "Райффайзен Банк"</t>
        </is>
      </c>
      <c r="C3167" t="inlineStr">
        <is>
          <t>іноземний</t>
        </is>
      </c>
      <c r="D3167" t="inlineStr">
        <is>
          <t>Активи</t>
        </is>
      </c>
      <c r="E3167" t="inlineStr">
        <is>
          <t>(без привʼязки)</t>
        </is>
      </c>
      <c r="F3167" t="inlineStr">
        <is>
          <t>1</t>
        </is>
      </c>
      <c r="G3167" t="inlineStr">
        <is>
          <t>14</t>
        </is>
      </c>
      <c r="H3167" t="inlineStr">
        <is>
          <t>142</t>
        </is>
      </c>
      <c r="I3167" t="inlineStr">
        <is>
          <t>1426</t>
        </is>
      </c>
      <c r="J316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167" t="inlineStr">
        <is>
          <t>А</t>
        </is>
      </c>
      <c r="L3167" t="n">
        <v>3398.19135</v>
      </c>
      <c r="M3167" t="n">
        <v>3398.19135</v>
      </c>
      <c r="N3167" t="n">
        <v>0</v>
      </c>
      <c r="O3167" t="n">
        <v>371.6</v>
      </c>
      <c r="P3167" t="n">
        <v>371.6</v>
      </c>
      <c r="Q3167" t="n">
        <v>0</v>
      </c>
      <c r="R3167" t="n">
        <v>37847.80829</v>
      </c>
      <c r="S3167" t="n">
        <v>37847.80829</v>
      </c>
      <c r="T3167" t="n">
        <v>0</v>
      </c>
    </row>
    <row r="3168">
      <c r="A3168" t="inlineStr">
        <is>
          <t>36</t>
        </is>
      </c>
      <c r="B3168" t="inlineStr">
        <is>
          <t>АТ "Райффайзен Банк"</t>
        </is>
      </c>
      <c r="C3168" t="inlineStr">
        <is>
          <t>іноземний</t>
        </is>
      </c>
      <c r="D3168" t="inlineStr">
        <is>
          <t>Активи</t>
        </is>
      </c>
      <c r="E3168" t="inlineStr">
        <is>
          <t>(без привʼязки)</t>
        </is>
      </c>
      <c r="F3168" t="inlineStr">
        <is>
          <t>1</t>
        </is>
      </c>
      <c r="G3168" t="inlineStr">
        <is>
          <t>14</t>
        </is>
      </c>
      <c r="H3168" t="inlineStr">
        <is>
          <t>142</t>
        </is>
      </c>
      <c r="I3168" t="inlineStr">
        <is>
          <t>1426</t>
        </is>
      </c>
      <c r="J316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168" t="inlineStr">
        <is>
          <t>П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-39704.1644</v>
      </c>
      <c r="S3168" t="n">
        <v>-39704.1644</v>
      </c>
      <c r="T3168" t="n">
        <v>0</v>
      </c>
    </row>
    <row r="3169">
      <c r="A3169" t="inlineStr">
        <is>
          <t>36</t>
        </is>
      </c>
      <c r="B3169" t="inlineStr">
        <is>
          <t>АТ "Райффайзен Банк"</t>
        </is>
      </c>
      <c r="C3169" t="inlineStr">
        <is>
          <t>іноземний</t>
        </is>
      </c>
      <c r="D3169" t="inlineStr">
        <is>
          <t>Активи</t>
        </is>
      </c>
      <c r="E3169" t="inlineStr">
        <is>
          <t>(без привʼязки)</t>
        </is>
      </c>
      <c r="F3169" t="inlineStr">
        <is>
          <t>1</t>
        </is>
      </c>
      <c r="G3169" t="inlineStr">
        <is>
          <t>14</t>
        </is>
      </c>
      <c r="H3169" t="inlineStr">
        <is>
          <t>142</t>
        </is>
      </c>
      <c r="I3169" t="inlineStr">
        <is>
          <t>1428</t>
        </is>
      </c>
      <c r="J316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169" t="inlineStr">
        <is>
          <t>А</t>
        </is>
      </c>
      <c r="L3169" t="n">
        <v>79309.35639</v>
      </c>
      <c r="M3169" t="n">
        <v>79309.35639</v>
      </c>
      <c r="N3169" t="n">
        <v>0</v>
      </c>
      <c r="O3169" t="n">
        <v>148129.59875</v>
      </c>
      <c r="P3169" t="n">
        <v>148129.59875</v>
      </c>
      <c r="Q3169" t="n">
        <v>0</v>
      </c>
      <c r="R3169" t="n">
        <v>249605.93661</v>
      </c>
      <c r="S3169" t="n">
        <v>249605.93661</v>
      </c>
      <c r="T3169" t="n">
        <v>0</v>
      </c>
    </row>
    <row r="3170">
      <c r="A3170" t="inlineStr">
        <is>
          <t>36</t>
        </is>
      </c>
      <c r="B3170" t="inlineStr">
        <is>
          <t>АТ "Райффайзен Банк"</t>
        </is>
      </c>
      <c r="C3170" t="inlineStr">
        <is>
          <t>іноземний</t>
        </is>
      </c>
      <c r="D3170" t="inlineStr">
        <is>
          <t>Активи</t>
        </is>
      </c>
      <c r="E3170" t="inlineStr">
        <is>
          <t>(без привʼязки)</t>
        </is>
      </c>
      <c r="F3170" t="inlineStr">
        <is>
          <t>1</t>
        </is>
      </c>
      <c r="G3170" t="inlineStr">
        <is>
          <t>14</t>
        </is>
      </c>
      <c r="H3170" t="inlineStr">
        <is>
          <t>142</t>
        </is>
      </c>
      <c r="I3170" t="inlineStr">
        <is>
          <t>1429</t>
        </is>
      </c>
      <c r="J3170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K3170" t="inlineStr">
        <is>
          <t>П</t>
        </is>
      </c>
      <c r="L3170" t="n">
        <v>646694.9374000001</v>
      </c>
      <c r="M3170" t="n">
        <v>646694.9374000001</v>
      </c>
      <c r="N3170" t="n">
        <v>0</v>
      </c>
      <c r="O3170" t="n">
        <v>613854.58422</v>
      </c>
      <c r="P3170" t="n">
        <v>613854.58422</v>
      </c>
      <c r="Q3170" t="n">
        <v>0</v>
      </c>
      <c r="R3170" t="n">
        <v>-613854.58422</v>
      </c>
      <c r="S3170" t="n">
        <v>-613854.58422</v>
      </c>
      <c r="T3170" t="n">
        <v>0</v>
      </c>
    </row>
    <row r="3171">
      <c r="A3171" t="inlineStr">
        <is>
          <t>36</t>
        </is>
      </c>
      <c r="B3171" t="inlineStr">
        <is>
          <t>АТ "Райффайзен Банк"</t>
        </is>
      </c>
      <c r="C3171" t="inlineStr">
        <is>
          <t>іноземний</t>
        </is>
      </c>
      <c r="D3171" t="inlineStr">
        <is>
          <t>Активи</t>
        </is>
      </c>
      <c r="E3171" t="inlineStr">
        <is>
          <t>(без привʼязки)</t>
        </is>
      </c>
      <c r="F3171" t="inlineStr">
        <is>
          <t>1</t>
        </is>
      </c>
      <c r="G3171" t="inlineStr">
        <is>
          <t>14</t>
        </is>
      </c>
      <c r="H3171" t="inlineStr">
        <is>
          <t>143</t>
        </is>
      </c>
      <c r="I3171" t="inlineStr">
        <is>
          <t>1430</t>
        </is>
      </c>
      <c r="J3171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K3171" t="inlineStr">
        <is>
          <t>А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36</t>
        </is>
      </c>
      <c r="B3172" t="inlineStr">
        <is>
          <t>АТ "Райффайзен Банк"</t>
        </is>
      </c>
      <c r="C3172" t="inlineStr">
        <is>
          <t>іноземний</t>
        </is>
      </c>
      <c r="D3172" t="inlineStr">
        <is>
          <t>Активи</t>
        </is>
      </c>
      <c r="E3172" t="inlineStr">
        <is>
          <t>(без привʼязки)</t>
        </is>
      </c>
      <c r="F3172" t="inlineStr">
        <is>
          <t>1</t>
        </is>
      </c>
      <c r="G3172" t="inlineStr">
        <is>
          <t>14</t>
        </is>
      </c>
      <c r="H3172" t="inlineStr">
        <is>
          <t>143</t>
        </is>
      </c>
      <c r="I3172" t="inlineStr">
        <is>
          <t>1435</t>
        </is>
      </c>
      <c r="J3172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3172" t="inlineStr">
        <is>
          <t>А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36</t>
        </is>
      </c>
      <c r="B3173" t="inlineStr">
        <is>
          <t>АТ "Райффайзен Банк"</t>
        </is>
      </c>
      <c r="C3173" t="inlineStr">
        <is>
          <t>іноземний</t>
        </is>
      </c>
      <c r="D3173" t="inlineStr">
        <is>
          <t>Активи</t>
        </is>
      </c>
      <c r="E3173" t="inlineStr">
        <is>
          <t>(без привʼязки)</t>
        </is>
      </c>
      <c r="F3173" t="inlineStr">
        <is>
          <t>1</t>
        </is>
      </c>
      <c r="G3173" t="inlineStr">
        <is>
          <t>14</t>
        </is>
      </c>
      <c r="H3173" t="inlineStr">
        <is>
          <t>143</t>
        </is>
      </c>
      <c r="I3173" t="inlineStr">
        <is>
          <t>1435</t>
        </is>
      </c>
      <c r="J3173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3173" t="inlineStr">
        <is>
          <t>П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36</t>
        </is>
      </c>
      <c r="B3174" t="inlineStr">
        <is>
          <t>АТ "Райффайзен Банк"</t>
        </is>
      </c>
      <c r="C3174" t="inlineStr">
        <is>
          <t>іноземний</t>
        </is>
      </c>
      <c r="D3174" t="inlineStr">
        <is>
          <t>Активи</t>
        </is>
      </c>
      <c r="E3174" t="inlineStr">
        <is>
          <t>(без привʼязки)</t>
        </is>
      </c>
      <c r="F3174" t="inlineStr">
        <is>
          <t>1</t>
        </is>
      </c>
      <c r="G3174" t="inlineStr">
        <is>
          <t>14</t>
        </is>
      </c>
      <c r="H3174" t="inlineStr">
        <is>
          <t>143</t>
        </is>
      </c>
      <c r="I3174" t="inlineStr">
        <is>
          <t>1436</t>
        </is>
      </c>
      <c r="J317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3174" t="inlineStr">
        <is>
          <t>А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36</t>
        </is>
      </c>
      <c r="B3175" t="inlineStr">
        <is>
          <t>АТ "Райффайзен Банк"</t>
        </is>
      </c>
      <c r="C3175" t="inlineStr">
        <is>
          <t>іноземний</t>
        </is>
      </c>
      <c r="D3175" t="inlineStr">
        <is>
          <t>Активи</t>
        </is>
      </c>
      <c r="E3175" t="inlineStr">
        <is>
          <t>(без привʼязки)</t>
        </is>
      </c>
      <c r="F3175" t="inlineStr">
        <is>
          <t>1</t>
        </is>
      </c>
      <c r="G3175" t="inlineStr">
        <is>
          <t>14</t>
        </is>
      </c>
      <c r="H3175" t="inlineStr">
        <is>
          <t>143</t>
        </is>
      </c>
      <c r="I3175" t="inlineStr">
        <is>
          <t>1436</t>
        </is>
      </c>
      <c r="J317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3175" t="inlineStr">
        <is>
          <t>П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36</t>
        </is>
      </c>
      <c r="B3176" t="inlineStr">
        <is>
          <t>АТ "Райффайзен Банк"</t>
        </is>
      </c>
      <c r="C3176" t="inlineStr">
        <is>
          <t>іноземний</t>
        </is>
      </c>
      <c r="D3176" t="inlineStr">
        <is>
          <t>Активи</t>
        </is>
      </c>
      <c r="E3176" t="inlineStr">
        <is>
          <t>(без привʼязки)</t>
        </is>
      </c>
      <c r="F3176" t="inlineStr">
        <is>
          <t>1</t>
        </is>
      </c>
      <c r="G3176" t="inlineStr">
        <is>
          <t>14</t>
        </is>
      </c>
      <c r="H3176" t="inlineStr">
        <is>
          <t>143</t>
        </is>
      </c>
      <c r="I3176" t="inlineStr">
        <is>
          <t>1438</t>
        </is>
      </c>
      <c r="J3176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3176" t="inlineStr">
        <is>
          <t>А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36</t>
        </is>
      </c>
      <c r="B3177" t="inlineStr">
        <is>
          <t>АТ "Райффайзен Банк"</t>
        </is>
      </c>
      <c r="C3177" t="inlineStr">
        <is>
          <t>іноземний</t>
        </is>
      </c>
      <c r="D3177" t="inlineStr">
        <is>
          <t>Активи</t>
        </is>
      </c>
      <c r="E3177" t="inlineStr">
        <is>
          <t>(без привʼязки)</t>
        </is>
      </c>
      <c r="F3177" t="inlineStr">
        <is>
          <t>1</t>
        </is>
      </c>
      <c r="G3177" t="inlineStr">
        <is>
          <t>14</t>
        </is>
      </c>
      <c r="H3177" t="inlineStr">
        <is>
          <t>144</t>
        </is>
      </c>
      <c r="I3177" t="inlineStr">
        <is>
          <t>1440</t>
        </is>
      </c>
      <c r="J3177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K3177" t="inlineStr">
        <is>
          <t>А</t>
        </is>
      </c>
      <c r="L3177" t="n">
        <v>529603000</v>
      </c>
      <c r="M3177" t="n">
        <v>529603000</v>
      </c>
      <c r="N3177" t="n">
        <v>0</v>
      </c>
      <c r="O3177" t="n">
        <v>528822000</v>
      </c>
      <c r="P3177" t="n">
        <v>528822000</v>
      </c>
      <c r="Q3177" t="n">
        <v>0</v>
      </c>
      <c r="R3177" t="n">
        <v>16599000</v>
      </c>
      <c r="S3177" t="n">
        <v>16599000</v>
      </c>
      <c r="T3177" t="n">
        <v>0</v>
      </c>
    </row>
    <row r="3178">
      <c r="A3178" t="inlineStr">
        <is>
          <t>36</t>
        </is>
      </c>
      <c r="B3178" t="inlineStr">
        <is>
          <t>АТ "Райффайзен Банк"</t>
        </is>
      </c>
      <c r="C3178" t="inlineStr">
        <is>
          <t>іноземний</t>
        </is>
      </c>
      <c r="D3178" t="inlineStr">
        <is>
          <t>Активи</t>
        </is>
      </c>
      <c r="E3178" t="inlineStr">
        <is>
          <t>(без привʼязки)</t>
        </is>
      </c>
      <c r="F3178" t="inlineStr">
        <is>
          <t>1</t>
        </is>
      </c>
      <c r="G3178" t="inlineStr">
        <is>
          <t>14</t>
        </is>
      </c>
      <c r="H3178" t="inlineStr">
        <is>
          <t>144</t>
        </is>
      </c>
      <c r="I3178" t="inlineStr">
        <is>
          <t>1446</t>
        </is>
      </c>
      <c r="J317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3178" t="inlineStr">
        <is>
          <t>А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36</t>
        </is>
      </c>
      <c r="B3179" t="inlineStr">
        <is>
          <t>АТ "Райффайзен Банк"</t>
        </is>
      </c>
      <c r="C3179" t="inlineStr">
        <is>
          <t>іноземний</t>
        </is>
      </c>
      <c r="D3179" t="inlineStr">
        <is>
          <t>Активи</t>
        </is>
      </c>
      <c r="E3179" t="inlineStr">
        <is>
          <t>(без привʼязки)</t>
        </is>
      </c>
      <c r="F3179" t="inlineStr">
        <is>
          <t>1</t>
        </is>
      </c>
      <c r="G3179" t="inlineStr">
        <is>
          <t>14</t>
        </is>
      </c>
      <c r="H3179" t="inlineStr">
        <is>
          <t>144</t>
        </is>
      </c>
      <c r="I3179" t="inlineStr">
        <is>
          <t>1446</t>
        </is>
      </c>
      <c r="J317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3179" t="inlineStr">
        <is>
          <t>П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36</t>
        </is>
      </c>
      <c r="B3180" t="inlineStr">
        <is>
          <t>АТ "Райффайзен Банк"</t>
        </is>
      </c>
      <c r="C3180" t="inlineStr">
        <is>
          <t>іноземний</t>
        </is>
      </c>
      <c r="D3180" t="inlineStr">
        <is>
          <t>Активи</t>
        </is>
      </c>
      <c r="E3180" t="inlineStr">
        <is>
          <t>(без привʼязки)</t>
        </is>
      </c>
      <c r="F3180" t="inlineStr">
        <is>
          <t>1</t>
        </is>
      </c>
      <c r="G3180" t="inlineStr">
        <is>
          <t>14</t>
        </is>
      </c>
      <c r="H3180" t="inlineStr">
        <is>
          <t>144</t>
        </is>
      </c>
      <c r="I3180" t="inlineStr">
        <is>
          <t>1448</t>
        </is>
      </c>
      <c r="J3180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3180" t="inlineStr">
        <is>
          <t>А</t>
        </is>
      </c>
      <c r="L3180" t="n">
        <v>383509.36345</v>
      </c>
      <c r="M3180" t="n">
        <v>383509.36345</v>
      </c>
      <c r="N3180" t="n">
        <v>0</v>
      </c>
      <c r="O3180" t="n">
        <v>407826.47292</v>
      </c>
      <c r="P3180" t="n">
        <v>407826.47292</v>
      </c>
      <c r="Q3180" t="n">
        <v>0</v>
      </c>
      <c r="R3180" t="n">
        <v>106554.09261</v>
      </c>
      <c r="S3180" t="n">
        <v>106554.09261</v>
      </c>
      <c r="T3180" t="n">
        <v>0</v>
      </c>
    </row>
    <row r="3181">
      <c r="A3181" t="inlineStr">
        <is>
          <t>36</t>
        </is>
      </c>
      <c r="B3181" t="inlineStr">
        <is>
          <t>АТ "Райффайзен Банк"</t>
        </is>
      </c>
      <c r="C3181" t="inlineStr">
        <is>
          <t>іноземний</t>
        </is>
      </c>
      <c r="D3181" t="inlineStr">
        <is>
          <t>Активи</t>
        </is>
      </c>
      <c r="E3181" t="inlineStr">
        <is>
          <t>(без привʼязки)</t>
        </is>
      </c>
      <c r="F3181" t="inlineStr">
        <is>
          <t>1</t>
        </is>
      </c>
      <c r="G3181" t="inlineStr">
        <is>
          <t>15</t>
        </is>
      </c>
      <c r="H3181" t="inlineStr">
        <is>
          <t>150</t>
        </is>
      </c>
      <c r="I3181" t="inlineStr">
        <is>
          <t>1500</t>
        </is>
      </c>
      <c r="J3181" t="inlineStr">
        <is>
          <t>Кореспондентські рахунки, що відкриті в інших банках</t>
        </is>
      </c>
      <c r="K3181" t="inlineStr">
        <is>
          <t>А</t>
        </is>
      </c>
      <c r="L3181" t="n">
        <v>296555476.90794</v>
      </c>
      <c r="M3181" t="n">
        <v>14112733.82487</v>
      </c>
      <c r="N3181" t="n">
        <v>282442743.08307</v>
      </c>
      <c r="O3181" t="n">
        <v>293413894.25071</v>
      </c>
      <c r="P3181" t="n">
        <v>13875004.55388</v>
      </c>
      <c r="Q3181" t="n">
        <v>279538889.69683</v>
      </c>
      <c r="R3181" t="n">
        <v>36456362.79259</v>
      </c>
      <c r="S3181" t="n">
        <v>815178.32307</v>
      </c>
      <c r="T3181" t="n">
        <v>35641184.46952</v>
      </c>
    </row>
    <row r="3182">
      <c r="A3182" t="inlineStr">
        <is>
          <t>36</t>
        </is>
      </c>
      <c r="B3182" t="inlineStr">
        <is>
          <t>АТ "Райффайзен Банк"</t>
        </is>
      </c>
      <c r="C3182" t="inlineStr">
        <is>
          <t>іноземний</t>
        </is>
      </c>
      <c r="D3182" t="inlineStr">
        <is>
          <t>Активи</t>
        </is>
      </c>
      <c r="E3182" t="inlineStr">
        <is>
          <t>(без привʼязки)</t>
        </is>
      </c>
      <c r="F3182" t="inlineStr">
        <is>
          <t>1</t>
        </is>
      </c>
      <c r="G3182" t="inlineStr">
        <is>
          <t>15</t>
        </is>
      </c>
      <c r="H3182" t="inlineStr">
        <is>
          <t>150</t>
        </is>
      </c>
      <c r="I3182" t="inlineStr">
        <is>
          <t>1508</t>
        </is>
      </c>
      <c r="J3182" t="inlineStr">
        <is>
          <t>Нараховані доходи за коштами на вимогу в інших банках</t>
        </is>
      </c>
      <c r="K3182" t="inlineStr">
        <is>
          <t>А</t>
        </is>
      </c>
      <c r="L3182" t="n">
        <v>43123.73551</v>
      </c>
      <c r="M3182" t="n">
        <v>0</v>
      </c>
      <c r="N3182" t="n">
        <v>43123.73551</v>
      </c>
      <c r="O3182" t="n">
        <v>43475.45815</v>
      </c>
      <c r="P3182" t="n">
        <v>0</v>
      </c>
      <c r="Q3182" t="n">
        <v>43475.45815</v>
      </c>
      <c r="R3182" t="n">
        <v>13998.1139</v>
      </c>
      <c r="S3182" t="n">
        <v>0</v>
      </c>
      <c r="T3182" t="n">
        <v>13998.1139</v>
      </c>
    </row>
    <row r="3183">
      <c r="A3183" t="inlineStr">
        <is>
          <t>36</t>
        </is>
      </c>
      <c r="B3183" t="inlineStr">
        <is>
          <t>АТ "Райффайзен Банк"</t>
        </is>
      </c>
      <c r="C3183" t="inlineStr">
        <is>
          <t>іноземний</t>
        </is>
      </c>
      <c r="D3183" t="inlineStr">
        <is>
          <t>Активи</t>
        </is>
      </c>
      <c r="E3183" t="inlineStr">
        <is>
          <t>(без привʼязки)</t>
        </is>
      </c>
      <c r="F3183" t="inlineStr">
        <is>
          <t>1</t>
        </is>
      </c>
      <c r="G3183" t="inlineStr">
        <is>
          <t>15</t>
        </is>
      </c>
      <c r="H3183" t="inlineStr">
        <is>
          <t>150</t>
        </is>
      </c>
      <c r="I3183" t="inlineStr">
        <is>
          <t>1509</t>
        </is>
      </c>
      <c r="J3183" t="inlineStr">
        <is>
          <t>Резерв за коштами на вимогу в інших банках</t>
        </is>
      </c>
      <c r="K3183" t="inlineStr">
        <is>
          <t>П</t>
        </is>
      </c>
      <c r="L3183" t="n">
        <v>46.52895</v>
      </c>
      <c r="M3183" t="n">
        <v>32.98644</v>
      </c>
      <c r="N3183" t="n">
        <v>13.54251</v>
      </c>
      <c r="O3183" t="n">
        <v>61.95719</v>
      </c>
      <c r="P3183" t="n">
        <v>46.56656</v>
      </c>
      <c r="Q3183" t="n">
        <v>15.39063</v>
      </c>
      <c r="R3183" t="n">
        <v>-61.73694</v>
      </c>
      <c r="S3183" t="n">
        <v>-46.56656</v>
      </c>
      <c r="T3183" t="n">
        <v>-15.17038</v>
      </c>
    </row>
    <row r="3184">
      <c r="A3184" t="inlineStr">
        <is>
          <t>36</t>
        </is>
      </c>
      <c r="B3184" t="inlineStr">
        <is>
          <t>АТ "Райффайзен Банк"</t>
        </is>
      </c>
      <c r="C3184" t="inlineStr">
        <is>
          <t>іноземний</t>
        </is>
      </c>
      <c r="D3184" t="inlineStr">
        <is>
          <t>Активи</t>
        </is>
      </c>
      <c r="E3184" t="inlineStr">
        <is>
          <t>(без привʼязки)</t>
        </is>
      </c>
      <c r="F3184" t="inlineStr">
        <is>
          <t>1</t>
        </is>
      </c>
      <c r="G3184" t="inlineStr">
        <is>
          <t>15</t>
        </is>
      </c>
      <c r="H3184" t="inlineStr">
        <is>
          <t>151</t>
        </is>
      </c>
      <c r="I3184" t="inlineStr">
        <is>
          <t>1510</t>
        </is>
      </c>
      <c r="J3184" t="inlineStr">
        <is>
          <t>Депозити овернайт, що розміщені в інших банках, які обліковуються за амортизованою собівартістю</t>
        </is>
      </c>
      <c r="K3184" t="inlineStr">
        <is>
          <t>А</t>
        </is>
      </c>
      <c r="L3184" t="n">
        <v>9663663.57516</v>
      </c>
      <c r="M3184" t="n">
        <v>0</v>
      </c>
      <c r="N3184" t="n">
        <v>9663663.57516</v>
      </c>
      <c r="O3184" t="n">
        <v>9535651.821210001</v>
      </c>
      <c r="P3184" t="n">
        <v>0</v>
      </c>
      <c r="Q3184" t="n">
        <v>9535651.821210001</v>
      </c>
      <c r="R3184" t="n">
        <v>425323.25316</v>
      </c>
      <c r="S3184" t="n">
        <v>0</v>
      </c>
      <c r="T3184" t="n">
        <v>425323.25316</v>
      </c>
    </row>
    <row r="3185">
      <c r="A3185" t="inlineStr">
        <is>
          <t>36</t>
        </is>
      </c>
      <c r="B3185" t="inlineStr">
        <is>
          <t>АТ "Райффайзен Банк"</t>
        </is>
      </c>
      <c r="C3185" t="inlineStr">
        <is>
          <t>іноземний</t>
        </is>
      </c>
      <c r="D3185" t="inlineStr">
        <is>
          <t>Активи</t>
        </is>
      </c>
      <c r="E3185" t="inlineStr">
        <is>
          <t>(без привʼязки)</t>
        </is>
      </c>
      <c r="F3185" t="inlineStr">
        <is>
          <t>1</t>
        </is>
      </c>
      <c r="G3185" t="inlineStr">
        <is>
          <t>15</t>
        </is>
      </c>
      <c r="H3185" t="inlineStr">
        <is>
          <t>151</t>
        </is>
      </c>
      <c r="I3185" t="inlineStr">
        <is>
          <t>1513</t>
        </is>
      </c>
      <c r="J3185" t="inlineStr">
        <is>
          <t>Строкові вклади (депозити), що розміщені в інших банках, які обліковуються за амортизованою собівартістю</t>
        </is>
      </c>
      <c r="K3185" t="inlineStr">
        <is>
          <t>А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36</t>
        </is>
      </c>
      <c r="B3186" t="inlineStr">
        <is>
          <t>АТ "Райффайзен Банк"</t>
        </is>
      </c>
      <c r="C3186" t="inlineStr">
        <is>
          <t>іноземний</t>
        </is>
      </c>
      <c r="D3186" t="inlineStr">
        <is>
          <t>Активи</t>
        </is>
      </c>
      <c r="E3186" t="inlineStr">
        <is>
          <t>(без привʼязки)</t>
        </is>
      </c>
      <c r="F3186" t="inlineStr">
        <is>
          <t>1</t>
        </is>
      </c>
      <c r="G3186" t="inlineStr">
        <is>
          <t>15</t>
        </is>
      </c>
      <c r="H3186" t="inlineStr">
        <is>
          <t>151</t>
        </is>
      </c>
      <c r="I3186" t="inlineStr">
        <is>
          <t>1516</t>
        </is>
      </c>
      <c r="J3186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3186" t="inlineStr">
        <is>
          <t>А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36</t>
        </is>
      </c>
      <c r="B3187" t="inlineStr">
        <is>
          <t>АТ "Райффайзен Банк"</t>
        </is>
      </c>
      <c r="C3187" t="inlineStr">
        <is>
          <t>іноземний</t>
        </is>
      </c>
      <c r="D3187" t="inlineStr">
        <is>
          <t>Активи</t>
        </is>
      </c>
      <c r="E3187" t="inlineStr">
        <is>
          <t>(без привʼязки)</t>
        </is>
      </c>
      <c r="F3187" t="inlineStr">
        <is>
          <t>1</t>
        </is>
      </c>
      <c r="G3187" t="inlineStr">
        <is>
          <t>15</t>
        </is>
      </c>
      <c r="H3187" t="inlineStr">
        <is>
          <t>151</t>
        </is>
      </c>
      <c r="I3187" t="inlineStr">
        <is>
          <t>1516</t>
        </is>
      </c>
      <c r="J318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3187" t="inlineStr">
        <is>
          <t>П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36</t>
        </is>
      </c>
      <c r="B3188" t="inlineStr">
        <is>
          <t>АТ "Райффайзен Банк"</t>
        </is>
      </c>
      <c r="C3188" t="inlineStr">
        <is>
          <t>іноземний</t>
        </is>
      </c>
      <c r="D3188" t="inlineStr">
        <is>
          <t>Активи</t>
        </is>
      </c>
      <c r="E3188" t="inlineStr">
        <is>
          <t>(без привʼязки)</t>
        </is>
      </c>
      <c r="F3188" t="inlineStr">
        <is>
          <t>1</t>
        </is>
      </c>
      <c r="G3188" t="inlineStr">
        <is>
          <t>15</t>
        </is>
      </c>
      <c r="H3188" t="inlineStr">
        <is>
          <t>151</t>
        </is>
      </c>
      <c r="I3188" t="inlineStr">
        <is>
          <t>1518</t>
        </is>
      </c>
      <c r="J3188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K3188" t="inlineStr">
        <is>
          <t>А</t>
        </is>
      </c>
      <c r="L3188" t="n">
        <v>141.9277</v>
      </c>
      <c r="M3188" t="n">
        <v>0</v>
      </c>
      <c r="N3188" t="n">
        <v>141.9277</v>
      </c>
      <c r="O3188" t="n">
        <v>140.96597</v>
      </c>
      <c r="P3188" t="n">
        <v>0</v>
      </c>
      <c r="Q3188" t="n">
        <v>140.96597</v>
      </c>
      <c r="R3188" t="n">
        <v>141.52943</v>
      </c>
      <c r="S3188" t="n">
        <v>0</v>
      </c>
      <c r="T3188" t="n">
        <v>141.52943</v>
      </c>
    </row>
    <row r="3189">
      <c r="A3189" t="inlineStr">
        <is>
          <t>36</t>
        </is>
      </c>
      <c r="B3189" t="inlineStr">
        <is>
          <t>АТ "Райффайзен Банк"</t>
        </is>
      </c>
      <c r="C3189" t="inlineStr">
        <is>
          <t>іноземний</t>
        </is>
      </c>
      <c r="D3189" t="inlineStr">
        <is>
          <t>Активи</t>
        </is>
      </c>
      <c r="E3189" t="inlineStr">
        <is>
          <t>(без привʼязки)</t>
        </is>
      </c>
      <c r="F3189" t="inlineStr">
        <is>
          <t>1</t>
        </is>
      </c>
      <c r="G3189" t="inlineStr">
        <is>
          <t>15</t>
        </is>
      </c>
      <c r="H3189" t="inlineStr">
        <is>
          <t>151</t>
        </is>
      </c>
      <c r="I3189" t="inlineStr">
        <is>
          <t>1519</t>
        </is>
      </c>
      <c r="J318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K3189" t="inlineStr">
        <is>
          <t>П</t>
        </is>
      </c>
      <c r="L3189" t="n">
        <v>0.02792</v>
      </c>
      <c r="M3189" t="n">
        <v>0</v>
      </c>
      <c r="N3189" t="n">
        <v>0.02792</v>
      </c>
      <c r="O3189" t="n">
        <v>0.03981</v>
      </c>
      <c r="P3189" t="n">
        <v>0</v>
      </c>
      <c r="Q3189" t="n">
        <v>0.03981</v>
      </c>
      <c r="R3189" t="n">
        <v>-0.03932</v>
      </c>
      <c r="S3189" t="n">
        <v>0</v>
      </c>
      <c r="T3189" t="n">
        <v>-0.03932</v>
      </c>
    </row>
    <row r="3190">
      <c r="A3190" t="inlineStr">
        <is>
          <t>36</t>
        </is>
      </c>
      <c r="B3190" t="inlineStr">
        <is>
          <t>АТ "Райффайзен Банк"</t>
        </is>
      </c>
      <c r="C3190" t="inlineStr">
        <is>
          <t>іноземний</t>
        </is>
      </c>
      <c r="D3190" t="inlineStr">
        <is>
          <t>Активи</t>
        </is>
      </c>
      <c r="E3190" t="inlineStr">
        <is>
          <t>(без привʼязки)</t>
        </is>
      </c>
      <c r="F3190" t="inlineStr">
        <is>
          <t>1</t>
        </is>
      </c>
      <c r="G3190" t="inlineStr">
        <is>
          <t>15</t>
        </is>
      </c>
      <c r="H3190" t="inlineStr">
        <is>
          <t>152</t>
        </is>
      </c>
      <c r="I3190" t="inlineStr">
        <is>
          <t>1521</t>
        </is>
      </c>
      <c r="J3190" t="inlineStr">
        <is>
          <t>Кредити овернайт, що надані іншим банкам,які обліковуються за амортизованою собівартістю</t>
        </is>
      </c>
      <c r="K3190" t="inlineStr">
        <is>
          <t>А</t>
        </is>
      </c>
      <c r="L3190" t="n">
        <v>35920068.2</v>
      </c>
      <c r="M3190" t="n">
        <v>0</v>
      </c>
      <c r="N3190" t="n">
        <v>35920068.2</v>
      </c>
      <c r="O3190" t="n">
        <v>35920068.2</v>
      </c>
      <c r="P3190" t="n">
        <v>0</v>
      </c>
      <c r="Q3190" t="n">
        <v>35920068.2</v>
      </c>
      <c r="R3190" t="n">
        <v>0</v>
      </c>
      <c r="S3190" t="n">
        <v>0</v>
      </c>
      <c r="T3190" t="n">
        <v>0</v>
      </c>
    </row>
    <row r="3191">
      <c r="A3191" t="inlineStr">
        <is>
          <t>36</t>
        </is>
      </c>
      <c r="B3191" t="inlineStr">
        <is>
          <t>АТ "Райффайзен Банк"</t>
        </is>
      </c>
      <c r="C3191" t="inlineStr">
        <is>
          <t>іноземний</t>
        </is>
      </c>
      <c r="D3191" t="inlineStr">
        <is>
          <t>Активи</t>
        </is>
      </c>
      <c r="E3191" t="inlineStr">
        <is>
          <t>(без привʼязки)</t>
        </is>
      </c>
      <c r="F3191" t="inlineStr">
        <is>
          <t>1</t>
        </is>
      </c>
      <c r="G3191" t="inlineStr">
        <is>
          <t>15</t>
        </is>
      </c>
      <c r="H3191" t="inlineStr">
        <is>
          <t>152</t>
        </is>
      </c>
      <c r="I3191" t="inlineStr">
        <is>
          <t>1522</t>
        </is>
      </c>
      <c r="J3191" t="inlineStr">
        <is>
          <t>Кредити, що надані іншим банкам за операціями репо, які обліковуються за амортизованою собівартістю</t>
        </is>
      </c>
      <c r="K3191" t="inlineStr">
        <is>
          <t>А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36</t>
        </is>
      </c>
      <c r="B3192" t="inlineStr">
        <is>
          <t>АТ "Райффайзен Банк"</t>
        </is>
      </c>
      <c r="C3192" t="inlineStr">
        <is>
          <t>іноземний</t>
        </is>
      </c>
      <c r="D3192" t="inlineStr">
        <is>
          <t>Активи</t>
        </is>
      </c>
      <c r="E3192" t="inlineStr">
        <is>
          <t>(без привʼязки)</t>
        </is>
      </c>
      <c r="F3192" t="inlineStr">
        <is>
          <t>1</t>
        </is>
      </c>
      <c r="G3192" t="inlineStr">
        <is>
          <t>15</t>
        </is>
      </c>
      <c r="H3192" t="inlineStr">
        <is>
          <t>152</t>
        </is>
      </c>
      <c r="I3192" t="inlineStr">
        <is>
          <t>1524</t>
        </is>
      </c>
      <c r="J3192" t="inlineStr">
        <is>
          <t>Інші кредити, що надані іншим банкам, які обліковуються за амортизованою собівартістю</t>
        </is>
      </c>
      <c r="K3192" t="inlineStr">
        <is>
          <t>А</t>
        </is>
      </c>
      <c r="L3192" t="n">
        <v>6287858.8</v>
      </c>
      <c r="M3192" t="n">
        <v>0</v>
      </c>
      <c r="N3192" t="n">
        <v>6287858.8</v>
      </c>
      <c r="O3192" t="n">
        <v>3573439.4</v>
      </c>
      <c r="P3192" t="n">
        <v>79683</v>
      </c>
      <c r="Q3192" t="n">
        <v>3493756.4</v>
      </c>
      <c r="R3192" t="n">
        <v>8508398.094450001</v>
      </c>
      <c r="S3192" t="n">
        <v>2286431.69445</v>
      </c>
      <c r="T3192" t="n">
        <v>6221966.4</v>
      </c>
    </row>
    <row r="3193">
      <c r="A3193" t="inlineStr">
        <is>
          <t>36</t>
        </is>
      </c>
      <c r="B3193" t="inlineStr">
        <is>
          <t>АТ "Райффайзен Банк"</t>
        </is>
      </c>
      <c r="C3193" t="inlineStr">
        <is>
          <t>іноземний</t>
        </is>
      </c>
      <c r="D3193" t="inlineStr">
        <is>
          <t>Активи</t>
        </is>
      </c>
      <c r="E3193" t="inlineStr">
        <is>
          <t>(без привʼязки)</t>
        </is>
      </c>
      <c r="F3193" t="inlineStr">
        <is>
          <t>1</t>
        </is>
      </c>
      <c r="G3193" t="inlineStr">
        <is>
          <t>15</t>
        </is>
      </c>
      <c r="H3193" t="inlineStr">
        <is>
          <t>152</t>
        </is>
      </c>
      <c r="I3193" t="inlineStr">
        <is>
          <t>1526</t>
        </is>
      </c>
      <c r="J3193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3193" t="inlineStr">
        <is>
          <t>А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36</t>
        </is>
      </c>
      <c r="B3194" t="inlineStr">
        <is>
          <t>АТ "Райффайзен Банк"</t>
        </is>
      </c>
      <c r="C3194" t="inlineStr">
        <is>
          <t>іноземний</t>
        </is>
      </c>
      <c r="D3194" t="inlineStr">
        <is>
          <t>Активи</t>
        </is>
      </c>
      <c r="E3194" t="inlineStr">
        <is>
          <t>(без привʼязки)</t>
        </is>
      </c>
      <c r="F3194" t="inlineStr">
        <is>
          <t>1</t>
        </is>
      </c>
      <c r="G3194" t="inlineStr">
        <is>
          <t>15</t>
        </is>
      </c>
      <c r="H3194" t="inlineStr">
        <is>
          <t>152</t>
        </is>
      </c>
      <c r="I3194" t="inlineStr">
        <is>
          <t>1526</t>
        </is>
      </c>
      <c r="J319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3194" t="inlineStr">
        <is>
          <t>П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36</t>
        </is>
      </c>
      <c r="B3195" t="inlineStr">
        <is>
          <t>АТ "Райффайзен Банк"</t>
        </is>
      </c>
      <c r="C3195" t="inlineStr">
        <is>
          <t>іноземний</t>
        </is>
      </c>
      <c r="D3195" t="inlineStr">
        <is>
          <t>Активи</t>
        </is>
      </c>
      <c r="E3195" t="inlineStr">
        <is>
          <t>(без привʼязки)</t>
        </is>
      </c>
      <c r="F3195" t="inlineStr">
        <is>
          <t>1</t>
        </is>
      </c>
      <c r="G3195" t="inlineStr">
        <is>
          <t>15</t>
        </is>
      </c>
      <c r="H3195" t="inlineStr">
        <is>
          <t>152</t>
        </is>
      </c>
      <c r="I3195" t="inlineStr">
        <is>
          <t>1528</t>
        </is>
      </c>
      <c r="J3195" t="inlineStr">
        <is>
          <t>Нараховані доходи за кредитами, що надані іншим банкам, які обліковуються за амортизованою собівартістю</t>
        </is>
      </c>
      <c r="K3195" t="inlineStr">
        <is>
          <t>А</t>
        </is>
      </c>
      <c r="L3195" t="n">
        <v>26506.0977</v>
      </c>
      <c r="M3195" t="n">
        <v>12675.54187</v>
      </c>
      <c r="N3195" t="n">
        <v>13830.55583</v>
      </c>
      <c r="O3195" t="n">
        <v>18249.76513</v>
      </c>
      <c r="P3195" t="n">
        <v>5221.96537</v>
      </c>
      <c r="Q3195" t="n">
        <v>13027.79976</v>
      </c>
      <c r="R3195" t="n">
        <v>32082.70832</v>
      </c>
      <c r="S3195" t="n">
        <v>25171.2128</v>
      </c>
      <c r="T3195" t="n">
        <v>6911.49552</v>
      </c>
    </row>
    <row r="3196">
      <c r="A3196" t="inlineStr">
        <is>
          <t>36</t>
        </is>
      </c>
      <c r="B3196" t="inlineStr">
        <is>
          <t>АТ "Райффайзен Банк"</t>
        </is>
      </c>
      <c r="C3196" t="inlineStr">
        <is>
          <t>іноземний</t>
        </is>
      </c>
      <c r="D3196" t="inlineStr">
        <is>
          <t>Активи</t>
        </is>
      </c>
      <c r="E3196" t="inlineStr">
        <is>
          <t>(без привʼязки)</t>
        </is>
      </c>
      <c r="F3196" t="inlineStr">
        <is>
          <t>1</t>
        </is>
      </c>
      <c r="G3196" t="inlineStr">
        <is>
          <t>15</t>
        </is>
      </c>
      <c r="H3196" t="inlineStr">
        <is>
          <t>152</t>
        </is>
      </c>
      <c r="I3196" t="inlineStr">
        <is>
          <t>1529</t>
        </is>
      </c>
      <c r="J3196" t="inlineStr">
        <is>
          <t>Резерв за кредитами, що надані іншим банкам, які обліковуються за амортизованою собівартістю</t>
        </is>
      </c>
      <c r="K3196" t="inlineStr">
        <is>
          <t>П</t>
        </is>
      </c>
      <c r="L3196" t="n">
        <v>48.43553</v>
      </c>
      <c r="M3196" t="n">
        <v>44.17571</v>
      </c>
      <c r="N3196" t="n">
        <v>4.25982</v>
      </c>
      <c r="O3196" t="n">
        <v>69.80887</v>
      </c>
      <c r="P3196" t="n">
        <v>43.23189</v>
      </c>
      <c r="Q3196" t="n">
        <v>26.57698</v>
      </c>
      <c r="R3196" t="n">
        <v>-69.73918999999999</v>
      </c>
      <c r="S3196" t="n">
        <v>-43.23189</v>
      </c>
      <c r="T3196" t="n">
        <v>-26.5073</v>
      </c>
    </row>
    <row r="3197">
      <c r="A3197" t="inlineStr">
        <is>
          <t>36</t>
        </is>
      </c>
      <c r="B3197" t="inlineStr">
        <is>
          <t>АТ "Райффайзен Банк"</t>
        </is>
      </c>
      <c r="C3197" t="inlineStr">
        <is>
          <t>іноземний</t>
        </is>
      </c>
      <c r="D3197" t="inlineStr">
        <is>
          <t>Активи</t>
        </is>
      </c>
      <c r="E3197" t="inlineStr">
        <is>
          <t>(без привʼязки)</t>
        </is>
      </c>
      <c r="F3197" t="inlineStr">
        <is>
          <t>1</t>
        </is>
      </c>
      <c r="G3197" t="inlineStr">
        <is>
          <t>16</t>
        </is>
      </c>
      <c r="H3197" t="inlineStr">
        <is>
          <t>160</t>
        </is>
      </c>
      <c r="I3197" t="inlineStr">
        <is>
          <t>1600</t>
        </is>
      </c>
      <c r="J3197" t="inlineStr">
        <is>
          <t>Кореспондентські рахунки інших банків</t>
        </is>
      </c>
      <c r="K3197" t="inlineStr">
        <is>
          <t>А</t>
        </is>
      </c>
      <c r="L3197" t="n">
        <v>684404.3102900001</v>
      </c>
      <c r="M3197" t="n">
        <v>456077.80984</v>
      </c>
      <c r="N3197" t="n">
        <v>228326.50045</v>
      </c>
      <c r="O3197" t="n">
        <v>573514.65312</v>
      </c>
      <c r="P3197" t="n">
        <v>345982.77726</v>
      </c>
      <c r="Q3197" t="n">
        <v>227531.87586</v>
      </c>
      <c r="R3197" t="n">
        <v>0</v>
      </c>
      <c r="S3197" t="n">
        <v>0</v>
      </c>
      <c r="T3197" t="n">
        <v>0</v>
      </c>
    </row>
    <row r="3198">
      <c r="A3198" t="inlineStr">
        <is>
          <t>36</t>
        </is>
      </c>
      <c r="B3198" t="inlineStr">
        <is>
          <t>АТ "Райффайзен Банк"</t>
        </is>
      </c>
      <c r="C3198" t="inlineStr">
        <is>
          <t>іноземний</t>
        </is>
      </c>
      <c r="D3198" t="inlineStr">
        <is>
          <t>Активи</t>
        </is>
      </c>
      <c r="E3198" t="inlineStr">
        <is>
          <t>(без привʼязки)</t>
        </is>
      </c>
      <c r="F3198" t="inlineStr">
        <is>
          <t>1</t>
        </is>
      </c>
      <c r="G3198" t="inlineStr">
        <is>
          <t>18</t>
        </is>
      </c>
      <c r="H3198" t="inlineStr">
        <is>
          <t>181</t>
        </is>
      </c>
      <c r="I3198" t="inlineStr">
        <is>
          <t>1811</t>
        </is>
      </c>
      <c r="J3198" t="inlineStr">
        <is>
          <t>Дебіторська заборгованість за операціями з готівкою</t>
        </is>
      </c>
      <c r="K3198" t="inlineStr">
        <is>
          <t>А</t>
        </is>
      </c>
      <c r="L3198" t="n">
        <v>29526423.0356</v>
      </c>
      <c r="M3198" t="n">
        <v>13607364.32</v>
      </c>
      <c r="N3198" t="n">
        <v>15919058.7156</v>
      </c>
      <c r="O3198" t="n">
        <v>29811047.3956</v>
      </c>
      <c r="P3198" t="n">
        <v>13607364.32</v>
      </c>
      <c r="Q3198" t="n">
        <v>16203683.0756</v>
      </c>
      <c r="R3198" t="n">
        <v>1214187.84</v>
      </c>
      <c r="S3198" t="n">
        <v>0</v>
      </c>
      <c r="T3198" t="n">
        <v>1214187.84</v>
      </c>
    </row>
    <row r="3199">
      <c r="A3199" t="inlineStr">
        <is>
          <t>36</t>
        </is>
      </c>
      <c r="B3199" t="inlineStr">
        <is>
          <t>АТ "Райффайзен Банк"</t>
        </is>
      </c>
      <c r="C3199" t="inlineStr">
        <is>
          <t>іноземний</t>
        </is>
      </c>
      <c r="D3199" t="inlineStr">
        <is>
          <t>Активи</t>
        </is>
      </c>
      <c r="E3199" t="inlineStr">
        <is>
          <t>(без привʼязки)</t>
        </is>
      </c>
      <c r="F3199" t="inlineStr">
        <is>
          <t>1</t>
        </is>
      </c>
      <c r="G3199" t="inlineStr">
        <is>
          <t>18</t>
        </is>
      </c>
      <c r="H3199" t="inlineStr">
        <is>
          <t>181</t>
        </is>
      </c>
      <c r="I3199" t="inlineStr">
        <is>
          <t>1819</t>
        </is>
      </c>
      <c r="J3199" t="inlineStr">
        <is>
          <t>Інша дебіторська заборгованість за операціями з банками</t>
        </is>
      </c>
      <c r="K3199" t="inlineStr">
        <is>
          <t>А</t>
        </is>
      </c>
      <c r="L3199" t="n">
        <v>1766631.46896</v>
      </c>
      <c r="M3199" t="n">
        <v>1766631.46896</v>
      </c>
      <c r="N3199" t="n">
        <v>0</v>
      </c>
      <c r="O3199" t="n">
        <v>1780753.90601</v>
      </c>
      <c r="P3199" t="n">
        <v>1780753.90601</v>
      </c>
      <c r="Q3199" t="n">
        <v>0</v>
      </c>
      <c r="R3199" t="n">
        <v>10877.56295</v>
      </c>
      <c r="S3199" t="n">
        <v>10877.56295</v>
      </c>
      <c r="T3199" t="n">
        <v>0</v>
      </c>
    </row>
    <row r="3200">
      <c r="A3200" t="inlineStr">
        <is>
          <t>36</t>
        </is>
      </c>
      <c r="B3200" t="inlineStr">
        <is>
          <t>АТ "Райффайзен Банк"</t>
        </is>
      </c>
      <c r="C3200" t="inlineStr">
        <is>
          <t>іноземний</t>
        </is>
      </c>
      <c r="D3200" t="inlineStr">
        <is>
          <t>Активи</t>
        </is>
      </c>
      <c r="E3200" t="inlineStr">
        <is>
          <t>(без привʼязки)</t>
        </is>
      </c>
      <c r="F3200" t="inlineStr">
        <is>
          <t>1</t>
        </is>
      </c>
      <c r="G3200" t="inlineStr">
        <is>
          <t>18</t>
        </is>
      </c>
      <c r="H3200" t="inlineStr">
        <is>
          <t>183</t>
        </is>
      </c>
      <c r="I3200" t="inlineStr">
        <is>
          <t>1832</t>
        </is>
      </c>
      <c r="J3200" t="inlineStr">
        <is>
          <t>Кошти банків у розрахунках</t>
        </is>
      </c>
      <c r="K3200" t="inlineStr">
        <is>
          <t>А</t>
        </is>
      </c>
      <c r="L3200" t="n">
        <v>93543.74284000001</v>
      </c>
      <c r="M3200" t="n">
        <v>0</v>
      </c>
      <c r="N3200" t="n">
        <v>93543.74284000001</v>
      </c>
      <c r="O3200" t="n">
        <v>71036.22497</v>
      </c>
      <c r="P3200" t="n">
        <v>0</v>
      </c>
      <c r="Q3200" t="n">
        <v>71036.22497</v>
      </c>
      <c r="R3200" t="n">
        <v>1713027.20441</v>
      </c>
      <c r="S3200" t="n">
        <v>100</v>
      </c>
      <c r="T3200" t="n">
        <v>1712927.20441</v>
      </c>
    </row>
    <row r="3201">
      <c r="A3201" t="inlineStr">
        <is>
          <t>36</t>
        </is>
      </c>
      <c r="B3201" t="inlineStr">
        <is>
          <t>АТ "Райффайзен Банк"</t>
        </is>
      </c>
      <c r="C3201" t="inlineStr">
        <is>
          <t>іноземний</t>
        </is>
      </c>
      <c r="D3201" t="inlineStr">
        <is>
          <t>Активи</t>
        </is>
      </c>
      <c r="E3201" t="inlineStr">
        <is>
          <t>(без привʼязки)</t>
        </is>
      </c>
      <c r="F3201" t="inlineStr">
        <is>
          <t>1</t>
        </is>
      </c>
      <c r="G3201" t="inlineStr">
        <is>
          <t>18</t>
        </is>
      </c>
      <c r="H3201" t="inlineStr">
        <is>
          <t>183</t>
        </is>
      </c>
      <c r="I3201" t="inlineStr">
        <is>
          <t>1839</t>
        </is>
      </c>
      <c r="J3201" t="inlineStr">
        <is>
          <t>Резерви за коштами банків у розрахунках</t>
        </is>
      </c>
      <c r="K3201" t="inlineStr">
        <is>
          <t>П</t>
        </is>
      </c>
      <c r="L3201" t="n">
        <v>0.67315</v>
      </c>
      <c r="M3201" t="n">
        <v>0</v>
      </c>
      <c r="N3201" t="n">
        <v>0.67315</v>
      </c>
      <c r="O3201" t="n">
        <v>0.68032</v>
      </c>
      <c r="P3201" t="n">
        <v>0</v>
      </c>
      <c r="Q3201" t="n">
        <v>0.68032</v>
      </c>
      <c r="R3201" t="n">
        <v>-0.66784</v>
      </c>
      <c r="S3201" t="n">
        <v>0</v>
      </c>
      <c r="T3201" t="n">
        <v>-0.66784</v>
      </c>
    </row>
    <row r="3202">
      <c r="A3202" t="inlineStr">
        <is>
          <t>36</t>
        </is>
      </c>
      <c r="B3202" t="inlineStr">
        <is>
          <t>АТ "Райффайзен Банк"</t>
        </is>
      </c>
      <c r="C3202" t="inlineStr">
        <is>
          <t>іноземний</t>
        </is>
      </c>
      <c r="D3202" t="inlineStr">
        <is>
          <t>Активи</t>
        </is>
      </c>
      <c r="E3202" t="inlineStr">
        <is>
          <t>(без привʼязки)</t>
        </is>
      </c>
      <c r="F3202" t="inlineStr">
        <is>
          <t>1</t>
        </is>
      </c>
      <c r="G3202" t="inlineStr">
        <is>
          <t>18</t>
        </is>
      </c>
      <c r="H3202" t="inlineStr">
        <is>
          <t>189</t>
        </is>
      </c>
      <c r="I3202" t="inlineStr">
        <is>
          <t>1890</t>
        </is>
      </c>
      <c r="J3202" t="inlineStr">
        <is>
          <t>Резерви під дебіторську заборгованість за операціями з банками</t>
        </is>
      </c>
      <c r="K3202" t="inlineStr">
        <is>
          <t>П</t>
        </is>
      </c>
      <c r="L3202" t="n">
        <v>4370.72952</v>
      </c>
      <c r="M3202" t="n">
        <v>3000</v>
      </c>
      <c r="N3202" t="n">
        <v>1370.72952</v>
      </c>
      <c r="O3202" t="n">
        <v>2419.87515</v>
      </c>
      <c r="P3202" t="n">
        <v>1305.30755</v>
      </c>
      <c r="Q3202" t="n">
        <v>1114.5676</v>
      </c>
      <c r="R3202" t="n">
        <v>-2398.07661</v>
      </c>
      <c r="S3202" t="n">
        <v>-1305.30755</v>
      </c>
      <c r="T3202" t="n">
        <v>-1092.76906</v>
      </c>
    </row>
    <row r="3203">
      <c r="A3203" t="inlineStr">
        <is>
          <t>36</t>
        </is>
      </c>
      <c r="B3203" t="inlineStr">
        <is>
          <t>АТ "Райффайзен Банк"</t>
        </is>
      </c>
      <c r="C3203" t="inlineStr">
        <is>
          <t>іноземний</t>
        </is>
      </c>
      <c r="D3203" t="inlineStr">
        <is>
          <t>Активи</t>
        </is>
      </c>
      <c r="E3203" t="inlineStr">
        <is>
          <t>(без привʼязки)</t>
        </is>
      </c>
      <c r="F3203" t="inlineStr">
        <is>
          <t>2</t>
        </is>
      </c>
      <c r="G3203" t="inlineStr">
        <is>
          <t>20</t>
        </is>
      </c>
      <c r="H3203" t="inlineStr">
        <is>
          <t>201</t>
        </is>
      </c>
      <c r="I3203" t="inlineStr">
        <is>
          <t>2010</t>
        </is>
      </c>
      <c r="J3203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K3203" t="inlineStr">
        <is>
          <t>А</t>
        </is>
      </c>
      <c r="L3203" t="n">
        <v>2368648.993</v>
      </c>
      <c r="M3203" t="n">
        <v>2368648.993</v>
      </c>
      <c r="N3203" t="n">
        <v>0</v>
      </c>
      <c r="O3203" t="n">
        <v>2345446.454</v>
      </c>
      <c r="P3203" t="n">
        <v>2345446.454</v>
      </c>
      <c r="Q3203" t="n">
        <v>0</v>
      </c>
      <c r="R3203" t="n">
        <v>729100.612</v>
      </c>
      <c r="S3203" t="n">
        <v>729100.612</v>
      </c>
      <c r="T3203" t="n">
        <v>0</v>
      </c>
    </row>
    <row r="3204">
      <c r="A3204" t="inlineStr">
        <is>
          <t>36</t>
        </is>
      </c>
      <c r="B3204" t="inlineStr">
        <is>
          <t>АТ "Райффайзен Банк"</t>
        </is>
      </c>
      <c r="C3204" t="inlineStr">
        <is>
          <t>іноземний</t>
        </is>
      </c>
      <c r="D3204" t="inlineStr">
        <is>
          <t>Активи</t>
        </is>
      </c>
      <c r="E3204" t="inlineStr">
        <is>
          <t>(без привʼязки)</t>
        </is>
      </c>
      <c r="F3204" t="inlineStr">
        <is>
          <t>2</t>
        </is>
      </c>
      <c r="G3204" t="inlineStr">
        <is>
          <t>20</t>
        </is>
      </c>
      <c r="H3204" t="inlineStr">
        <is>
          <t>201</t>
        </is>
      </c>
      <c r="I3204" t="inlineStr">
        <is>
          <t>2016</t>
        </is>
      </c>
      <c r="J320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3204" t="inlineStr">
        <is>
          <t>А</t>
        </is>
      </c>
      <c r="L3204" t="n">
        <v>9.831709999999999</v>
      </c>
      <c r="M3204" t="n">
        <v>9.831709999999999</v>
      </c>
      <c r="N3204" t="n">
        <v>0</v>
      </c>
      <c r="O3204" t="n">
        <v>4.71689</v>
      </c>
      <c r="P3204" t="n">
        <v>4.71689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36</t>
        </is>
      </c>
      <c r="B3205" t="inlineStr">
        <is>
          <t>АТ "Райффайзен Банк"</t>
        </is>
      </c>
      <c r="C3205" t="inlineStr">
        <is>
          <t>іноземний</t>
        </is>
      </c>
      <c r="D3205" t="inlineStr">
        <is>
          <t>Активи</t>
        </is>
      </c>
      <c r="E3205" t="inlineStr">
        <is>
          <t>(без привʼязки)</t>
        </is>
      </c>
      <c r="F3205" t="inlineStr">
        <is>
          <t>2</t>
        </is>
      </c>
      <c r="G3205" t="inlineStr">
        <is>
          <t>20</t>
        </is>
      </c>
      <c r="H3205" t="inlineStr">
        <is>
          <t>201</t>
        </is>
      </c>
      <c r="I3205" t="inlineStr">
        <is>
          <t>2016</t>
        </is>
      </c>
      <c r="J320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3205" t="inlineStr">
        <is>
          <t>П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-1.19762</v>
      </c>
      <c r="S3205" t="n">
        <v>-1.19762</v>
      </c>
      <c r="T3205" t="n">
        <v>0</v>
      </c>
    </row>
    <row r="3206">
      <c r="A3206" t="inlineStr">
        <is>
          <t>36</t>
        </is>
      </c>
      <c r="B3206" t="inlineStr">
        <is>
          <t>АТ "Райффайзен Банк"</t>
        </is>
      </c>
      <c r="C3206" t="inlineStr">
        <is>
          <t>іноземний</t>
        </is>
      </c>
      <c r="D3206" t="inlineStr">
        <is>
          <t>Активи</t>
        </is>
      </c>
      <c r="E3206" t="inlineStr">
        <is>
          <t>(без привʼязки)</t>
        </is>
      </c>
      <c r="F3206" t="inlineStr">
        <is>
          <t>2</t>
        </is>
      </c>
      <c r="G3206" t="inlineStr">
        <is>
          <t>20</t>
        </is>
      </c>
      <c r="H3206" t="inlineStr">
        <is>
          <t>201</t>
        </is>
      </c>
      <c r="I3206" t="inlineStr">
        <is>
          <t>2018</t>
        </is>
      </c>
      <c r="J320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K3206" t="inlineStr">
        <is>
          <t>А</t>
        </is>
      </c>
      <c r="L3206" t="n">
        <v>8746.462030000001</v>
      </c>
      <c r="M3206" t="n">
        <v>8746.462030000001</v>
      </c>
      <c r="N3206" t="n">
        <v>0</v>
      </c>
      <c r="O3206" t="n">
        <v>14385.1203</v>
      </c>
      <c r="P3206" t="n">
        <v>14385.1203</v>
      </c>
      <c r="Q3206" t="n">
        <v>0</v>
      </c>
      <c r="R3206" t="n">
        <v>1712.0015</v>
      </c>
      <c r="S3206" t="n">
        <v>1712.0015</v>
      </c>
      <c r="T3206" t="n">
        <v>0</v>
      </c>
    </row>
    <row r="3207">
      <c r="A3207" t="inlineStr">
        <is>
          <t>36</t>
        </is>
      </c>
      <c r="B3207" t="inlineStr">
        <is>
          <t>АТ "Райффайзен Банк"</t>
        </is>
      </c>
      <c r="C3207" t="inlineStr">
        <is>
          <t>іноземний</t>
        </is>
      </c>
      <c r="D3207" t="inlineStr">
        <is>
          <t>Активи</t>
        </is>
      </c>
      <c r="E3207" t="inlineStr">
        <is>
          <t>(без привʼязки)</t>
        </is>
      </c>
      <c r="F3207" t="inlineStr">
        <is>
          <t>2</t>
        </is>
      </c>
      <c r="G3207" t="inlineStr">
        <is>
          <t>20</t>
        </is>
      </c>
      <c r="H3207" t="inlineStr">
        <is>
          <t>201</t>
        </is>
      </c>
      <c r="I3207" t="inlineStr">
        <is>
          <t>2019</t>
        </is>
      </c>
      <c r="J320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K3207" t="inlineStr">
        <is>
          <t>П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36</t>
        </is>
      </c>
      <c r="B3208" t="inlineStr">
        <is>
          <t>АТ "Райффайзен Банк"</t>
        </is>
      </c>
      <c r="C3208" t="inlineStr">
        <is>
          <t>іноземний</t>
        </is>
      </c>
      <c r="D3208" t="inlineStr">
        <is>
          <t>Активи</t>
        </is>
      </c>
      <c r="E3208" t="inlineStr">
        <is>
          <t>(без привʼязки)</t>
        </is>
      </c>
      <c r="F3208" t="inlineStr">
        <is>
          <t>2</t>
        </is>
      </c>
      <c r="G3208" t="inlineStr">
        <is>
          <t>20</t>
        </is>
      </c>
      <c r="H3208" t="inlineStr">
        <is>
          <t>202</t>
        </is>
      </c>
      <c r="I3208" t="inlineStr">
        <is>
          <t>2020</t>
        </is>
      </c>
      <c r="J3208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K3208" t="inlineStr">
        <is>
          <t>А</t>
        </is>
      </c>
      <c r="L3208" t="n">
        <v>12807.50002</v>
      </c>
      <c r="M3208" t="n">
        <v>12807.50002</v>
      </c>
      <c r="N3208" t="n">
        <v>0</v>
      </c>
      <c r="O3208" t="n">
        <v>0</v>
      </c>
      <c r="P3208" t="n">
        <v>0</v>
      </c>
      <c r="Q3208" t="n">
        <v>0</v>
      </c>
      <c r="R3208" t="n">
        <v>109667.76556</v>
      </c>
      <c r="S3208" t="n">
        <v>109667.76556</v>
      </c>
      <c r="T3208" t="n">
        <v>0</v>
      </c>
    </row>
    <row r="3209">
      <c r="A3209" t="inlineStr">
        <is>
          <t>36</t>
        </is>
      </c>
      <c r="B3209" t="inlineStr">
        <is>
          <t>АТ "Райффайзен Банк"</t>
        </is>
      </c>
      <c r="C3209" t="inlineStr">
        <is>
          <t>іноземний</t>
        </is>
      </c>
      <c r="D3209" t="inlineStr">
        <is>
          <t>Активи</t>
        </is>
      </c>
      <c r="E3209" t="inlineStr">
        <is>
          <t>(без привʼязки)</t>
        </is>
      </c>
      <c r="F3209" t="inlineStr">
        <is>
          <t>2</t>
        </is>
      </c>
      <c r="G3209" t="inlineStr">
        <is>
          <t>20</t>
        </is>
      </c>
      <c r="H3209" t="inlineStr">
        <is>
          <t>202</t>
        </is>
      </c>
      <c r="I3209" t="inlineStr">
        <is>
          <t>2026</t>
        </is>
      </c>
      <c r="J3209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3209" t="inlineStr">
        <is>
          <t>А</t>
        </is>
      </c>
      <c r="L3209" t="n">
        <v>1235.78056</v>
      </c>
      <c r="M3209" t="n">
        <v>1235.78056</v>
      </c>
      <c r="N3209" t="n">
        <v>0</v>
      </c>
      <c r="O3209" t="n">
        <v>1013.26548</v>
      </c>
      <c r="P3209" t="n">
        <v>1013.26548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36</t>
        </is>
      </c>
      <c r="B3210" t="inlineStr">
        <is>
          <t>АТ "Райффайзен Банк"</t>
        </is>
      </c>
      <c r="C3210" t="inlineStr">
        <is>
          <t>іноземний</t>
        </is>
      </c>
      <c r="D3210" t="inlineStr">
        <is>
          <t>Активи</t>
        </is>
      </c>
      <c r="E3210" t="inlineStr">
        <is>
          <t>(без привʼязки)</t>
        </is>
      </c>
      <c r="F3210" t="inlineStr">
        <is>
          <t>2</t>
        </is>
      </c>
      <c r="G3210" t="inlineStr">
        <is>
          <t>20</t>
        </is>
      </c>
      <c r="H3210" t="inlineStr">
        <is>
          <t>202</t>
        </is>
      </c>
      <c r="I3210" t="inlineStr">
        <is>
          <t>2026</t>
        </is>
      </c>
      <c r="J3210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3210" t="inlineStr">
        <is>
          <t>П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-4715.21045</v>
      </c>
      <c r="S3210" t="n">
        <v>-4715.21045</v>
      </c>
      <c r="T3210" t="n">
        <v>0</v>
      </c>
    </row>
    <row r="3211">
      <c r="A3211" t="inlineStr">
        <is>
          <t>36</t>
        </is>
      </c>
      <c r="B3211" t="inlineStr">
        <is>
          <t>АТ "Райффайзен Банк"</t>
        </is>
      </c>
      <c r="C3211" t="inlineStr">
        <is>
          <t>іноземний</t>
        </is>
      </c>
      <c r="D3211" t="inlineStr">
        <is>
          <t>Активи</t>
        </is>
      </c>
      <c r="E3211" t="inlineStr">
        <is>
          <t>(без привʼязки)</t>
        </is>
      </c>
      <c r="F3211" t="inlineStr">
        <is>
          <t>2</t>
        </is>
      </c>
      <c r="G3211" t="inlineStr">
        <is>
          <t>20</t>
        </is>
      </c>
      <c r="H3211" t="inlineStr">
        <is>
          <t>202</t>
        </is>
      </c>
      <c r="I3211" t="inlineStr">
        <is>
          <t>2028</t>
        </is>
      </c>
      <c r="J3211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3211" t="inlineStr">
        <is>
          <t>А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36</t>
        </is>
      </c>
      <c r="B3212" t="inlineStr">
        <is>
          <t>АТ "Райффайзен Банк"</t>
        </is>
      </c>
      <c r="C3212" t="inlineStr">
        <is>
          <t>іноземний</t>
        </is>
      </c>
      <c r="D3212" t="inlineStr">
        <is>
          <t>Активи</t>
        </is>
      </c>
      <c r="E3212" t="inlineStr">
        <is>
          <t>(без привʼязки)</t>
        </is>
      </c>
      <c r="F3212" t="inlineStr">
        <is>
          <t>2</t>
        </is>
      </c>
      <c r="G3212" t="inlineStr">
        <is>
          <t>20</t>
        </is>
      </c>
      <c r="H3212" t="inlineStr">
        <is>
          <t>202</t>
        </is>
      </c>
      <c r="I3212" t="inlineStr">
        <is>
          <t>2029</t>
        </is>
      </c>
      <c r="J3212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K3212" t="inlineStr">
        <is>
          <t>П</t>
        </is>
      </c>
      <c r="L3212" t="n">
        <v>116.2374</v>
      </c>
      <c r="M3212" t="n">
        <v>116.2374</v>
      </c>
      <c r="N3212" t="n">
        <v>0</v>
      </c>
      <c r="O3212" t="n">
        <v>107.77179</v>
      </c>
      <c r="P3212" t="n">
        <v>107.77179</v>
      </c>
      <c r="Q3212" t="n">
        <v>0</v>
      </c>
      <c r="R3212" t="n">
        <v>-107.77179</v>
      </c>
      <c r="S3212" t="n">
        <v>-107.77179</v>
      </c>
      <c r="T3212" t="n">
        <v>0</v>
      </c>
    </row>
    <row r="3213">
      <c r="A3213" t="inlineStr">
        <is>
          <t>36</t>
        </is>
      </c>
      <c r="B3213" t="inlineStr">
        <is>
          <t>АТ "Райффайзен Банк"</t>
        </is>
      </c>
      <c r="C3213" t="inlineStr">
        <is>
          <t>іноземний</t>
        </is>
      </c>
      <c r="D3213" t="inlineStr">
        <is>
          <t>Активи</t>
        </is>
      </c>
      <c r="E3213" t="inlineStr">
        <is>
          <t>(без привʼязки)</t>
        </is>
      </c>
      <c r="F3213" t="inlineStr">
        <is>
          <t>2</t>
        </is>
      </c>
      <c r="G3213" t="inlineStr">
        <is>
          <t>20</t>
        </is>
      </c>
      <c r="H3213" t="inlineStr">
        <is>
          <t>203</t>
        </is>
      </c>
      <c r="I3213" t="inlineStr">
        <is>
          <t>2030</t>
        </is>
      </c>
      <c r="J3213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K3213" t="inlineStr">
        <is>
          <t>А</t>
        </is>
      </c>
      <c r="L3213" t="n">
        <v>48039.0081</v>
      </c>
      <c r="M3213" t="n">
        <v>48039.0081</v>
      </c>
      <c r="N3213" t="n">
        <v>0</v>
      </c>
      <c r="O3213" t="n">
        <v>61357.9637</v>
      </c>
      <c r="P3213" t="n">
        <v>61357.9637</v>
      </c>
      <c r="Q3213" t="n">
        <v>0</v>
      </c>
      <c r="R3213" t="n">
        <v>249125.67485</v>
      </c>
      <c r="S3213" t="n">
        <v>249125.67485</v>
      </c>
      <c r="T3213" t="n">
        <v>0</v>
      </c>
    </row>
    <row r="3214">
      <c r="A3214" t="inlineStr">
        <is>
          <t>36</t>
        </is>
      </c>
      <c r="B3214" t="inlineStr">
        <is>
          <t>АТ "Райффайзен Банк"</t>
        </is>
      </c>
      <c r="C3214" t="inlineStr">
        <is>
          <t>іноземний</t>
        </is>
      </c>
      <c r="D3214" t="inlineStr">
        <is>
          <t>Активи</t>
        </is>
      </c>
      <c r="E3214" t="inlineStr">
        <is>
          <t>(без привʼязки)</t>
        </is>
      </c>
      <c r="F3214" t="inlineStr">
        <is>
          <t>2</t>
        </is>
      </c>
      <c r="G3214" t="inlineStr">
        <is>
          <t>20</t>
        </is>
      </c>
      <c r="H3214" t="inlineStr">
        <is>
          <t>203</t>
        </is>
      </c>
      <c r="I3214" t="inlineStr">
        <is>
          <t>2036</t>
        </is>
      </c>
      <c r="J32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3214" t="inlineStr">
        <is>
          <t>А</t>
        </is>
      </c>
      <c r="L3214" t="n">
        <v>0.03962</v>
      </c>
      <c r="M3214" t="n">
        <v>0.03962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36</t>
        </is>
      </c>
      <c r="B3215" t="inlineStr">
        <is>
          <t>АТ "Райффайзен Банк"</t>
        </is>
      </c>
      <c r="C3215" t="inlineStr">
        <is>
          <t>іноземний</t>
        </is>
      </c>
      <c r="D3215" t="inlineStr">
        <is>
          <t>Активи</t>
        </is>
      </c>
      <c r="E3215" t="inlineStr">
        <is>
          <t>(без привʼязки)</t>
        </is>
      </c>
      <c r="F3215" t="inlineStr">
        <is>
          <t>2</t>
        </is>
      </c>
      <c r="G3215" t="inlineStr">
        <is>
          <t>20</t>
        </is>
      </c>
      <c r="H3215" t="inlineStr">
        <is>
          <t>203</t>
        </is>
      </c>
      <c r="I3215" t="inlineStr">
        <is>
          <t>2036</t>
        </is>
      </c>
      <c r="J32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3215" t="inlineStr">
        <is>
          <t>П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-0.51647</v>
      </c>
      <c r="S3215" t="n">
        <v>-0.51647</v>
      </c>
      <c r="T3215" t="n">
        <v>0</v>
      </c>
    </row>
    <row r="3216">
      <c r="A3216" t="inlineStr">
        <is>
          <t>36</t>
        </is>
      </c>
      <c r="B3216" t="inlineStr">
        <is>
          <t>АТ "Райффайзен Банк"</t>
        </is>
      </c>
      <c r="C3216" t="inlineStr">
        <is>
          <t>іноземний</t>
        </is>
      </c>
      <c r="D3216" t="inlineStr">
        <is>
          <t>Активи</t>
        </is>
      </c>
      <c r="E3216" t="inlineStr">
        <is>
          <t>(без привʼязки)</t>
        </is>
      </c>
      <c r="F3216" t="inlineStr">
        <is>
          <t>2</t>
        </is>
      </c>
      <c r="G3216" t="inlineStr">
        <is>
          <t>20</t>
        </is>
      </c>
      <c r="H3216" t="inlineStr">
        <is>
          <t>203</t>
        </is>
      </c>
      <c r="I3216" t="inlineStr">
        <is>
          <t>2038</t>
        </is>
      </c>
      <c r="J321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3216" t="inlineStr">
        <is>
          <t>А</t>
        </is>
      </c>
      <c r="L3216" t="n">
        <v>6502.62197</v>
      </c>
      <c r="M3216" t="n">
        <v>6502.62197</v>
      </c>
      <c r="N3216" t="n">
        <v>0</v>
      </c>
      <c r="O3216" t="n">
        <v>6570.14968</v>
      </c>
      <c r="P3216" t="n">
        <v>6570.14968</v>
      </c>
      <c r="Q3216" t="n">
        <v>0</v>
      </c>
      <c r="R3216" t="n">
        <v>1475.12462</v>
      </c>
      <c r="S3216" t="n">
        <v>1475.12462</v>
      </c>
      <c r="T3216" t="n">
        <v>0</v>
      </c>
    </row>
    <row r="3217">
      <c r="A3217" t="inlineStr">
        <is>
          <t>36</t>
        </is>
      </c>
      <c r="B3217" t="inlineStr">
        <is>
          <t>АТ "Райффайзен Банк"</t>
        </is>
      </c>
      <c r="C3217" t="inlineStr">
        <is>
          <t>іноземний</t>
        </is>
      </c>
      <c r="D3217" t="inlineStr">
        <is>
          <t>Активи</t>
        </is>
      </c>
      <c r="E3217" t="inlineStr">
        <is>
          <t>(без привʼязки)</t>
        </is>
      </c>
      <c r="F3217" t="inlineStr">
        <is>
          <t>2</t>
        </is>
      </c>
      <c r="G3217" t="inlineStr">
        <is>
          <t>20</t>
        </is>
      </c>
      <c r="H3217" t="inlineStr">
        <is>
          <t>203</t>
        </is>
      </c>
      <c r="I3217" t="inlineStr">
        <is>
          <t>2039</t>
        </is>
      </c>
      <c r="J321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3217" t="inlineStr">
        <is>
          <t>П</t>
        </is>
      </c>
      <c r="L3217" t="n">
        <v>1109.84314</v>
      </c>
      <c r="M3217" t="n">
        <v>1109.84314</v>
      </c>
      <c r="N3217" t="n">
        <v>0</v>
      </c>
      <c r="O3217" t="n">
        <v>1031.47916</v>
      </c>
      <c r="P3217" t="n">
        <v>1031.47916</v>
      </c>
      <c r="Q3217" t="n">
        <v>0</v>
      </c>
      <c r="R3217" t="n">
        <v>-1031.47916</v>
      </c>
      <c r="S3217" t="n">
        <v>-1031.47916</v>
      </c>
      <c r="T3217" t="n">
        <v>0</v>
      </c>
    </row>
    <row r="3218">
      <c r="A3218" t="inlineStr">
        <is>
          <t>36</t>
        </is>
      </c>
      <c r="B3218" t="inlineStr">
        <is>
          <t>АТ "Райффайзен Банк"</t>
        </is>
      </c>
      <c r="C3218" t="inlineStr">
        <is>
          <t>іноземний</t>
        </is>
      </c>
      <c r="D3218" t="inlineStr">
        <is>
          <t>Активи</t>
        </is>
      </c>
      <c r="E3218" t="inlineStr">
        <is>
          <t>(без привʼязки)</t>
        </is>
      </c>
      <c r="F3218" t="inlineStr">
        <is>
          <t>2</t>
        </is>
      </c>
      <c r="G3218" t="inlineStr">
        <is>
          <t>20</t>
        </is>
      </c>
      <c r="H3218" t="inlineStr">
        <is>
          <t>204</t>
        </is>
      </c>
      <c r="I3218" t="inlineStr">
        <is>
          <t>2043</t>
        </is>
      </c>
      <c r="J3218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K3218" t="inlineStr">
        <is>
          <t>А</t>
        </is>
      </c>
      <c r="L3218" t="n">
        <v>3166.03965</v>
      </c>
      <c r="M3218" t="n">
        <v>0</v>
      </c>
      <c r="N3218" t="n">
        <v>3166.03965</v>
      </c>
      <c r="O3218" t="n">
        <v>23923.0502</v>
      </c>
      <c r="P3218" t="n">
        <v>20529.24081</v>
      </c>
      <c r="Q3218" t="n">
        <v>3393.80939</v>
      </c>
      <c r="R3218" t="n">
        <v>470945.65549</v>
      </c>
      <c r="S3218" t="n">
        <v>305152.08613</v>
      </c>
      <c r="T3218" t="n">
        <v>165793.56936</v>
      </c>
    </row>
    <row r="3219">
      <c r="A3219" t="inlineStr">
        <is>
          <t>36</t>
        </is>
      </c>
      <c r="B3219" t="inlineStr">
        <is>
          <t>АТ "Райффайзен Банк"</t>
        </is>
      </c>
      <c r="C3219" t="inlineStr">
        <is>
          <t>іноземний</t>
        </is>
      </c>
      <c r="D3219" t="inlineStr">
        <is>
          <t>Активи</t>
        </is>
      </c>
      <c r="E3219" t="inlineStr">
        <is>
          <t>(без привʼязки)</t>
        </is>
      </c>
      <c r="F3219" t="inlineStr">
        <is>
          <t>2</t>
        </is>
      </c>
      <c r="G3219" t="inlineStr">
        <is>
          <t>20</t>
        </is>
      </c>
      <c r="H3219" t="inlineStr">
        <is>
          <t>204</t>
        </is>
      </c>
      <c r="I3219" t="inlineStr">
        <is>
          <t>2044</t>
        </is>
      </c>
      <c r="J321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K3219" t="inlineStr">
        <is>
          <t>А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36</t>
        </is>
      </c>
      <c r="B3220" t="inlineStr">
        <is>
          <t>АТ "Райффайзен Банк"</t>
        </is>
      </c>
      <c r="C3220" t="inlineStr">
        <is>
          <t>іноземний</t>
        </is>
      </c>
      <c r="D3220" t="inlineStr">
        <is>
          <t>Активи</t>
        </is>
      </c>
      <c r="E3220" t="inlineStr">
        <is>
          <t>(без привʼязки)</t>
        </is>
      </c>
      <c r="F3220" t="inlineStr">
        <is>
          <t>2</t>
        </is>
      </c>
      <c r="G3220" t="inlineStr">
        <is>
          <t>20</t>
        </is>
      </c>
      <c r="H3220" t="inlineStr">
        <is>
          <t>204</t>
        </is>
      </c>
      <c r="I3220" t="inlineStr">
        <is>
          <t>2045</t>
        </is>
      </c>
      <c r="J3220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K3220" t="inlineStr">
        <is>
          <t>А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36</t>
        </is>
      </c>
      <c r="B3221" t="inlineStr">
        <is>
          <t>АТ "Райффайзен Банк"</t>
        </is>
      </c>
      <c r="C3221" t="inlineStr">
        <is>
          <t>іноземний</t>
        </is>
      </c>
      <c r="D3221" t="inlineStr">
        <is>
          <t>Активи</t>
        </is>
      </c>
      <c r="E3221" t="inlineStr">
        <is>
          <t>(без привʼязки)</t>
        </is>
      </c>
      <c r="F3221" t="inlineStr">
        <is>
          <t>2</t>
        </is>
      </c>
      <c r="G3221" t="inlineStr">
        <is>
          <t>20</t>
        </is>
      </c>
      <c r="H3221" t="inlineStr">
        <is>
          <t>204</t>
        </is>
      </c>
      <c r="I3221" t="inlineStr">
        <is>
          <t>2046</t>
        </is>
      </c>
      <c r="J3221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3221" t="inlineStr">
        <is>
          <t>А</t>
        </is>
      </c>
      <c r="L3221" t="n">
        <v>6551.87375</v>
      </c>
      <c r="M3221" t="n">
        <v>5781.68605</v>
      </c>
      <c r="N3221" t="n">
        <v>770.1876999999999</v>
      </c>
      <c r="O3221" t="n">
        <v>5011.55585</v>
      </c>
      <c r="P3221" t="n">
        <v>3961.59631</v>
      </c>
      <c r="Q3221" t="n">
        <v>1049.95954</v>
      </c>
      <c r="R3221" t="n">
        <v>8898.71932</v>
      </c>
      <c r="S3221" t="n">
        <v>8370.94664</v>
      </c>
      <c r="T3221" t="n">
        <v>527.77268</v>
      </c>
    </row>
    <row r="3222">
      <c r="A3222" t="inlineStr">
        <is>
          <t>36</t>
        </is>
      </c>
      <c r="B3222" t="inlineStr">
        <is>
          <t>АТ "Райффайзен Банк"</t>
        </is>
      </c>
      <c r="C3222" t="inlineStr">
        <is>
          <t>іноземний</t>
        </is>
      </c>
      <c r="D3222" t="inlineStr">
        <is>
          <t>Активи</t>
        </is>
      </c>
      <c r="E3222" t="inlineStr">
        <is>
          <t>(без привʼязки)</t>
        </is>
      </c>
      <c r="F3222" t="inlineStr">
        <is>
          <t>2</t>
        </is>
      </c>
      <c r="G3222" t="inlineStr">
        <is>
          <t>20</t>
        </is>
      </c>
      <c r="H3222" t="inlineStr">
        <is>
          <t>204</t>
        </is>
      </c>
      <c r="I3222" t="inlineStr">
        <is>
          <t>2046</t>
        </is>
      </c>
      <c r="J3222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3222" t="inlineStr">
        <is>
          <t>П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-258640.06525</v>
      </c>
      <c r="S3222" t="n">
        <v>-212592.83792</v>
      </c>
      <c r="T3222" t="n">
        <v>-46047.22733</v>
      </c>
    </row>
    <row r="3223">
      <c r="A3223" t="inlineStr">
        <is>
          <t>36</t>
        </is>
      </c>
      <c r="B3223" t="inlineStr">
        <is>
          <t>АТ "Райффайзен Банк"</t>
        </is>
      </c>
      <c r="C3223" t="inlineStr">
        <is>
          <t>іноземний</t>
        </is>
      </c>
      <c r="D3223" t="inlineStr">
        <is>
          <t>Активи</t>
        </is>
      </c>
      <c r="E3223" t="inlineStr">
        <is>
          <t>(без привʼязки)</t>
        </is>
      </c>
      <c r="F3223" t="inlineStr">
        <is>
          <t>2</t>
        </is>
      </c>
      <c r="G3223" t="inlineStr">
        <is>
          <t>20</t>
        </is>
      </c>
      <c r="H3223" t="inlineStr">
        <is>
          <t>204</t>
        </is>
      </c>
      <c r="I3223" t="inlineStr">
        <is>
          <t>2048</t>
        </is>
      </c>
      <c r="J3223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K3223" t="inlineStr">
        <is>
          <t>А</t>
        </is>
      </c>
      <c r="L3223" t="n">
        <v>7947.81779</v>
      </c>
      <c r="M3223" t="n">
        <v>6743.74582</v>
      </c>
      <c r="N3223" t="n">
        <v>1204.07197</v>
      </c>
      <c r="O3223" t="n">
        <v>7032.68892</v>
      </c>
      <c r="P3223" t="n">
        <v>5969.87333</v>
      </c>
      <c r="Q3223" t="n">
        <v>1062.81559</v>
      </c>
      <c r="R3223" t="n">
        <v>34552.33927</v>
      </c>
      <c r="S3223" t="n">
        <v>33231.44419</v>
      </c>
      <c r="T3223" t="n">
        <v>1320.89508</v>
      </c>
    </row>
    <row r="3224">
      <c r="A3224" t="inlineStr">
        <is>
          <t>36</t>
        </is>
      </c>
      <c r="B3224" t="inlineStr">
        <is>
          <t>АТ "Райффайзен Банк"</t>
        </is>
      </c>
      <c r="C3224" t="inlineStr">
        <is>
          <t>іноземний</t>
        </is>
      </c>
      <c r="D3224" t="inlineStr">
        <is>
          <t>Активи</t>
        </is>
      </c>
      <c r="E3224" t="inlineStr">
        <is>
          <t>(без привʼязки)</t>
        </is>
      </c>
      <c r="F3224" t="inlineStr">
        <is>
          <t>2</t>
        </is>
      </c>
      <c r="G3224" t="inlineStr">
        <is>
          <t>20</t>
        </is>
      </c>
      <c r="H3224" t="inlineStr">
        <is>
          <t>204</t>
        </is>
      </c>
      <c r="I3224" t="inlineStr">
        <is>
          <t>2049</t>
        </is>
      </c>
      <c r="J32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3224" t="inlineStr">
        <is>
          <t>А</t>
        </is>
      </c>
      <c r="L3224" t="n">
        <v>142788.34712</v>
      </c>
      <c r="M3224" t="n">
        <v>61953.46447</v>
      </c>
      <c r="N3224" t="n">
        <v>80834.88265</v>
      </c>
      <c r="O3224" t="n">
        <v>140904.37775</v>
      </c>
      <c r="P3224" t="n">
        <v>60277.37435</v>
      </c>
      <c r="Q3224" t="n">
        <v>80627.0034</v>
      </c>
      <c r="R3224" t="n">
        <v>45128.61772</v>
      </c>
      <c r="S3224" t="n">
        <v>45063.78095</v>
      </c>
      <c r="T3224" t="n">
        <v>64.83677</v>
      </c>
    </row>
    <row r="3225">
      <c r="A3225" t="inlineStr">
        <is>
          <t>36</t>
        </is>
      </c>
      <c r="B3225" t="inlineStr">
        <is>
          <t>АТ "Райффайзен Банк"</t>
        </is>
      </c>
      <c r="C3225" t="inlineStr">
        <is>
          <t>іноземний</t>
        </is>
      </c>
      <c r="D3225" t="inlineStr">
        <is>
          <t>Активи</t>
        </is>
      </c>
      <c r="E3225" t="inlineStr">
        <is>
          <t>(без привʼязки)</t>
        </is>
      </c>
      <c r="F3225" t="inlineStr">
        <is>
          <t>2</t>
        </is>
      </c>
      <c r="G3225" t="inlineStr">
        <is>
          <t>20</t>
        </is>
      </c>
      <c r="H3225" t="inlineStr">
        <is>
          <t>204</t>
        </is>
      </c>
      <c r="I3225" t="inlineStr">
        <is>
          <t>2049</t>
        </is>
      </c>
      <c r="J322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3225" t="inlineStr">
        <is>
          <t>П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-116792.26033</v>
      </c>
      <c r="S3225" t="n">
        <v>-34473.74431</v>
      </c>
      <c r="T3225" t="n">
        <v>-82318.51602</v>
      </c>
    </row>
    <row r="3226">
      <c r="A3226" t="inlineStr">
        <is>
          <t>36</t>
        </is>
      </c>
      <c r="B3226" t="inlineStr">
        <is>
          <t>АТ "Райффайзен Банк"</t>
        </is>
      </c>
      <c r="C3226" t="inlineStr">
        <is>
          <t>іноземний</t>
        </is>
      </c>
      <c r="D3226" t="inlineStr">
        <is>
          <t>Активи</t>
        </is>
      </c>
      <c r="E3226" t="inlineStr">
        <is>
          <t>(без привʼязки)</t>
        </is>
      </c>
      <c r="F3226" t="inlineStr">
        <is>
          <t>2</t>
        </is>
      </c>
      <c r="G3226" t="inlineStr">
        <is>
          <t>20</t>
        </is>
      </c>
      <c r="H3226" t="inlineStr">
        <is>
          <t>206</t>
        </is>
      </c>
      <c r="I3226" t="inlineStr">
        <is>
          <t>2060</t>
        </is>
      </c>
      <c r="J3226" t="inlineStr">
        <is>
          <t>Кошти банків в розрахунках у суб'єктів господарювання</t>
        </is>
      </c>
      <c r="K3226" t="inlineStr">
        <is>
          <t>А</t>
        </is>
      </c>
      <c r="L3226" t="n">
        <v>4421.48613</v>
      </c>
      <c r="M3226" t="n">
        <v>0</v>
      </c>
      <c r="N3226" t="n">
        <v>4421.48613</v>
      </c>
      <c r="O3226" t="n">
        <v>2370.62793</v>
      </c>
      <c r="P3226" t="n">
        <v>0</v>
      </c>
      <c r="Q3226" t="n">
        <v>2370.62793</v>
      </c>
      <c r="R3226" t="n">
        <v>246285.95396</v>
      </c>
      <c r="S3226" t="n">
        <v>0</v>
      </c>
      <c r="T3226" t="n">
        <v>246285.95396</v>
      </c>
    </row>
    <row r="3227">
      <c r="A3227" t="inlineStr">
        <is>
          <t>36</t>
        </is>
      </c>
      <c r="B3227" t="inlineStr">
        <is>
          <t>АТ "Райффайзен Банк"</t>
        </is>
      </c>
      <c r="C3227" t="inlineStr">
        <is>
          <t>іноземний</t>
        </is>
      </c>
      <c r="D3227" t="inlineStr">
        <is>
          <t>Активи</t>
        </is>
      </c>
      <c r="E3227" t="inlineStr">
        <is>
          <t>(без привʼязки)</t>
        </is>
      </c>
      <c r="F3227" t="inlineStr">
        <is>
          <t>2</t>
        </is>
      </c>
      <c r="G3227" t="inlineStr">
        <is>
          <t>20</t>
        </is>
      </c>
      <c r="H3227" t="inlineStr">
        <is>
          <t>206</t>
        </is>
      </c>
      <c r="I3227" t="inlineStr">
        <is>
          <t>2063</t>
        </is>
      </c>
      <c r="J32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K3227" t="inlineStr">
        <is>
          <t>А</t>
        </is>
      </c>
      <c r="L3227" t="n">
        <v>11985660.64535</v>
      </c>
      <c r="M3227" t="n">
        <v>9066943.39164</v>
      </c>
      <c r="N3227" t="n">
        <v>2918717.25371</v>
      </c>
      <c r="O3227" t="n">
        <v>11783187.93011</v>
      </c>
      <c r="P3227" t="n">
        <v>8082182.93082</v>
      </c>
      <c r="Q3227" t="n">
        <v>3701004.99929</v>
      </c>
      <c r="R3227" t="n">
        <v>78909594.28336</v>
      </c>
      <c r="S3227" t="n">
        <v>51767777.72206</v>
      </c>
      <c r="T3227" t="n">
        <v>27141816.5613</v>
      </c>
    </row>
    <row r="3228">
      <c r="A3228" t="inlineStr">
        <is>
          <t>36</t>
        </is>
      </c>
      <c r="B3228" t="inlineStr">
        <is>
          <t>АТ "Райффайзен Банк"</t>
        </is>
      </c>
      <c r="C3228" t="inlineStr">
        <is>
          <t>іноземний</t>
        </is>
      </c>
      <c r="D3228" t="inlineStr">
        <is>
          <t>Активи</t>
        </is>
      </c>
      <c r="E3228" t="inlineStr">
        <is>
          <t>(без привʼязки)</t>
        </is>
      </c>
      <c r="F3228" t="inlineStr">
        <is>
          <t>2</t>
        </is>
      </c>
      <c r="G3228" t="inlineStr">
        <is>
          <t>20</t>
        </is>
      </c>
      <c r="H3228" t="inlineStr">
        <is>
          <t>206</t>
        </is>
      </c>
      <c r="I3228" t="inlineStr">
        <is>
          <t>2066</t>
        </is>
      </c>
      <c r="J3228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3228" t="inlineStr">
        <is>
          <t>А</t>
        </is>
      </c>
      <c r="L3228" t="n">
        <v>36004.35728</v>
      </c>
      <c r="M3228" t="n">
        <v>26763.84183</v>
      </c>
      <c r="N3228" t="n">
        <v>9240.515450000001</v>
      </c>
      <c r="O3228" t="n">
        <v>40275.55107</v>
      </c>
      <c r="P3228" t="n">
        <v>32213.06022</v>
      </c>
      <c r="Q3228" t="n">
        <v>8062.49085</v>
      </c>
      <c r="R3228" t="n">
        <v>88109.18360999999</v>
      </c>
      <c r="S3228" t="n">
        <v>12308.32096</v>
      </c>
      <c r="T3228" t="n">
        <v>75800.86265</v>
      </c>
    </row>
    <row r="3229">
      <c r="A3229" t="inlineStr">
        <is>
          <t>36</t>
        </is>
      </c>
      <c r="B3229" t="inlineStr">
        <is>
          <t>АТ "Райффайзен Банк"</t>
        </is>
      </c>
      <c r="C3229" t="inlineStr">
        <is>
          <t>іноземний</t>
        </is>
      </c>
      <c r="D3229" t="inlineStr">
        <is>
          <t>Активи</t>
        </is>
      </c>
      <c r="E3229" t="inlineStr">
        <is>
          <t>(без привʼязки)</t>
        </is>
      </c>
      <c r="F3229" t="inlineStr">
        <is>
          <t>2</t>
        </is>
      </c>
      <c r="G3229" t="inlineStr">
        <is>
          <t>20</t>
        </is>
      </c>
      <c r="H3229" t="inlineStr">
        <is>
          <t>206</t>
        </is>
      </c>
      <c r="I3229" t="inlineStr">
        <is>
          <t>2066</t>
        </is>
      </c>
      <c r="J32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3229" t="inlineStr">
        <is>
          <t>П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-182303.5789</v>
      </c>
      <c r="S3229" t="n">
        <v>-160437.33836</v>
      </c>
      <c r="T3229" t="n">
        <v>-21866.24054</v>
      </c>
    </row>
    <row r="3230">
      <c r="A3230" t="inlineStr">
        <is>
          <t>36</t>
        </is>
      </c>
      <c r="B3230" t="inlineStr">
        <is>
          <t>АТ "Райффайзен Банк"</t>
        </is>
      </c>
      <c r="C3230" t="inlineStr">
        <is>
          <t>іноземний</t>
        </is>
      </c>
      <c r="D3230" t="inlineStr">
        <is>
          <t>Активи</t>
        </is>
      </c>
      <c r="E3230" t="inlineStr">
        <is>
          <t>(без привʼязки)</t>
        </is>
      </c>
      <c r="F3230" t="inlineStr">
        <is>
          <t>2</t>
        </is>
      </c>
      <c r="G3230" t="inlineStr">
        <is>
          <t>20</t>
        </is>
      </c>
      <c r="H3230" t="inlineStr">
        <is>
          <t>206</t>
        </is>
      </c>
      <c r="I3230" t="inlineStr">
        <is>
          <t>2068</t>
        </is>
      </c>
      <c r="J3230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3230" t="inlineStr">
        <is>
          <t>А</t>
        </is>
      </c>
      <c r="L3230" t="n">
        <v>1598911.66525</v>
      </c>
      <c r="M3230" t="n">
        <v>1294771.22424</v>
      </c>
      <c r="N3230" t="n">
        <v>304140.44101</v>
      </c>
      <c r="O3230" t="n">
        <v>1538810.66744</v>
      </c>
      <c r="P3230" t="n">
        <v>1245214.96525</v>
      </c>
      <c r="Q3230" t="n">
        <v>293595.70219</v>
      </c>
      <c r="R3230" t="n">
        <v>995906.76792</v>
      </c>
      <c r="S3230" t="n">
        <v>850147.38953</v>
      </c>
      <c r="T3230" t="n">
        <v>145759.37839</v>
      </c>
    </row>
    <row r="3231">
      <c r="A3231" t="inlineStr">
        <is>
          <t>36</t>
        </is>
      </c>
      <c r="B3231" t="inlineStr">
        <is>
          <t>АТ "Райффайзен Банк"</t>
        </is>
      </c>
      <c r="C3231" t="inlineStr">
        <is>
          <t>іноземний</t>
        </is>
      </c>
      <c r="D3231" t="inlineStr">
        <is>
          <t>Активи</t>
        </is>
      </c>
      <c r="E3231" t="inlineStr">
        <is>
          <t>(без привʼязки)</t>
        </is>
      </c>
      <c r="F3231" t="inlineStr">
        <is>
          <t>2</t>
        </is>
      </c>
      <c r="G3231" t="inlineStr">
        <is>
          <t>20</t>
        </is>
      </c>
      <c r="H3231" t="inlineStr">
        <is>
          <t>206</t>
        </is>
      </c>
      <c r="I3231" t="inlineStr">
        <is>
          <t>2069</t>
        </is>
      </c>
      <c r="J3231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K3231" t="inlineStr">
        <is>
          <t>П</t>
        </is>
      </c>
      <c r="L3231" t="n">
        <v>6899221.20422</v>
      </c>
      <c r="M3231" t="n">
        <v>3204449.95541</v>
      </c>
      <c r="N3231" t="n">
        <v>3694771.24881</v>
      </c>
      <c r="O3231" t="n">
        <v>6951689.12135</v>
      </c>
      <c r="P3231" t="n">
        <v>3251618.70553</v>
      </c>
      <c r="Q3231" t="n">
        <v>3700070.41582</v>
      </c>
      <c r="R3231" t="n">
        <v>-7758423.97702</v>
      </c>
      <c r="S3231" t="n">
        <v>-3774374.39707</v>
      </c>
      <c r="T3231" t="n">
        <v>-3984049.57995</v>
      </c>
    </row>
    <row r="3232">
      <c r="A3232" t="inlineStr">
        <is>
          <t>36</t>
        </is>
      </c>
      <c r="B3232" t="inlineStr">
        <is>
          <t>АТ "Райффайзен Банк"</t>
        </is>
      </c>
      <c r="C3232" t="inlineStr">
        <is>
          <t>іноземний</t>
        </is>
      </c>
      <c r="D3232" t="inlineStr">
        <is>
          <t>Активи</t>
        </is>
      </c>
      <c r="E3232" t="inlineStr">
        <is>
          <t>(без привʼязки)</t>
        </is>
      </c>
      <c r="F3232" t="inlineStr">
        <is>
          <t>2</t>
        </is>
      </c>
      <c r="G3232" t="inlineStr">
        <is>
          <t>20</t>
        </is>
      </c>
      <c r="H3232" t="inlineStr">
        <is>
          <t>207</t>
        </is>
      </c>
      <c r="I3232" t="inlineStr">
        <is>
          <t>2071</t>
        </is>
      </c>
      <c r="J3232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K3232" t="inlineStr">
        <is>
          <t>А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36</t>
        </is>
      </c>
      <c r="B3233" t="inlineStr">
        <is>
          <t>АТ "Райффайзен Банк"</t>
        </is>
      </c>
      <c r="C3233" t="inlineStr">
        <is>
          <t>іноземний</t>
        </is>
      </c>
      <c r="D3233" t="inlineStr">
        <is>
          <t>Активи</t>
        </is>
      </c>
      <c r="E3233" t="inlineStr">
        <is>
          <t>(без привʼязки)</t>
        </is>
      </c>
      <c r="F3233" t="inlineStr">
        <is>
          <t>2</t>
        </is>
      </c>
      <c r="G3233" t="inlineStr">
        <is>
          <t>20</t>
        </is>
      </c>
      <c r="H3233" t="inlineStr">
        <is>
          <t>207</t>
        </is>
      </c>
      <c r="I3233" t="inlineStr">
        <is>
          <t>2076</t>
        </is>
      </c>
      <c r="J3233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3233" t="inlineStr">
        <is>
          <t>А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36</t>
        </is>
      </c>
      <c r="B3234" t="inlineStr">
        <is>
          <t>АТ "Райффайзен Банк"</t>
        </is>
      </c>
      <c r="C3234" t="inlineStr">
        <is>
          <t>іноземний</t>
        </is>
      </c>
      <c r="D3234" t="inlineStr">
        <is>
          <t>Активи</t>
        </is>
      </c>
      <c r="E3234" t="inlineStr">
        <is>
          <t>(без привʼязки)</t>
        </is>
      </c>
      <c r="F3234" t="inlineStr">
        <is>
          <t>2</t>
        </is>
      </c>
      <c r="G3234" t="inlineStr">
        <is>
          <t>20</t>
        </is>
      </c>
      <c r="H3234" t="inlineStr">
        <is>
          <t>207</t>
        </is>
      </c>
      <c r="I3234" t="inlineStr">
        <is>
          <t>2076</t>
        </is>
      </c>
      <c r="J323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3234" t="inlineStr">
        <is>
          <t>П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36</t>
        </is>
      </c>
      <c r="B3235" t="inlineStr">
        <is>
          <t>АТ "Райффайзен Банк"</t>
        </is>
      </c>
      <c r="C3235" t="inlineStr">
        <is>
          <t>іноземний</t>
        </is>
      </c>
      <c r="D3235" t="inlineStr">
        <is>
          <t>Активи</t>
        </is>
      </c>
      <c r="E3235" t="inlineStr">
        <is>
          <t>(без привʼязки)</t>
        </is>
      </c>
      <c r="F3235" t="inlineStr">
        <is>
          <t>2</t>
        </is>
      </c>
      <c r="G3235" t="inlineStr">
        <is>
          <t>20</t>
        </is>
      </c>
      <c r="H3235" t="inlineStr">
        <is>
          <t>207</t>
        </is>
      </c>
      <c r="I3235" t="inlineStr">
        <is>
          <t>2078</t>
        </is>
      </c>
      <c r="J323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K3235" t="inlineStr">
        <is>
          <t>А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36</t>
        </is>
      </c>
      <c r="B3236" t="inlineStr">
        <is>
          <t>АТ "Райффайзен Банк"</t>
        </is>
      </c>
      <c r="C3236" t="inlineStr">
        <is>
          <t>іноземний</t>
        </is>
      </c>
      <c r="D3236" t="inlineStr">
        <is>
          <t>Активи</t>
        </is>
      </c>
      <c r="E3236" t="inlineStr">
        <is>
          <t>(без привʼязки)</t>
        </is>
      </c>
      <c r="F3236" t="inlineStr">
        <is>
          <t>2</t>
        </is>
      </c>
      <c r="G3236" t="inlineStr">
        <is>
          <t>20</t>
        </is>
      </c>
      <c r="H3236" t="inlineStr">
        <is>
          <t>207</t>
        </is>
      </c>
      <c r="I3236" t="inlineStr">
        <is>
          <t>2079</t>
        </is>
      </c>
      <c r="J323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K3236" t="inlineStr">
        <is>
          <t>П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36</t>
        </is>
      </c>
      <c r="B3237" t="inlineStr">
        <is>
          <t>АТ "Райффайзен Банк"</t>
        </is>
      </c>
      <c r="C3237" t="inlineStr">
        <is>
          <t>іноземний</t>
        </is>
      </c>
      <c r="D3237" t="inlineStr">
        <is>
          <t>Активи</t>
        </is>
      </c>
      <c r="E3237" t="inlineStr">
        <is>
          <t>(без привʼязки)</t>
        </is>
      </c>
      <c r="F3237" t="inlineStr">
        <is>
          <t>2</t>
        </is>
      </c>
      <c r="G3237" t="inlineStr">
        <is>
          <t>20</t>
        </is>
      </c>
      <c r="H3237" t="inlineStr">
        <is>
          <t>208</t>
        </is>
      </c>
      <c r="I3237" t="inlineStr">
        <is>
          <t>2083</t>
        </is>
      </c>
      <c r="J3237" t="inlineStr">
        <is>
          <t>Іпотечні кредити, що надані суб'єктам господарювання, які обліковуються за амортизованою собівартістю</t>
        </is>
      </c>
      <c r="K3237" t="inlineStr">
        <is>
          <t>А</t>
        </is>
      </c>
      <c r="L3237" t="n">
        <v>48.40168</v>
      </c>
      <c r="M3237" t="n">
        <v>48.40168</v>
      </c>
      <c r="N3237" t="n">
        <v>0</v>
      </c>
      <c r="O3237" t="n">
        <v>48.40168</v>
      </c>
      <c r="P3237" t="n">
        <v>48.40168</v>
      </c>
      <c r="Q3237" t="n">
        <v>0</v>
      </c>
      <c r="R3237" t="n">
        <v>834.5524799999999</v>
      </c>
      <c r="S3237" t="n">
        <v>834.5524799999999</v>
      </c>
      <c r="T3237" t="n">
        <v>0</v>
      </c>
    </row>
    <row r="3238">
      <c r="A3238" t="inlineStr">
        <is>
          <t>36</t>
        </is>
      </c>
      <c r="B3238" t="inlineStr">
        <is>
          <t>АТ "Райффайзен Банк"</t>
        </is>
      </c>
      <c r="C3238" t="inlineStr">
        <is>
          <t>іноземний</t>
        </is>
      </c>
      <c r="D3238" t="inlineStr">
        <is>
          <t>Активи</t>
        </is>
      </c>
      <c r="E3238" t="inlineStr">
        <is>
          <t>(без привʼязки)</t>
        </is>
      </c>
      <c r="F3238" t="inlineStr">
        <is>
          <t>2</t>
        </is>
      </c>
      <c r="G3238" t="inlineStr">
        <is>
          <t>20</t>
        </is>
      </c>
      <c r="H3238" t="inlineStr">
        <is>
          <t>208</t>
        </is>
      </c>
      <c r="I3238" t="inlineStr">
        <is>
          <t>2086</t>
        </is>
      </c>
      <c r="J3238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3238" t="inlineStr">
        <is>
          <t>А</t>
        </is>
      </c>
      <c r="L3238" t="n">
        <v>0.12916</v>
      </c>
      <c r="M3238" t="n">
        <v>0.12916</v>
      </c>
      <c r="N3238" t="n">
        <v>0</v>
      </c>
      <c r="O3238" t="n">
        <v>0</v>
      </c>
      <c r="P3238" t="n">
        <v>0</v>
      </c>
      <c r="Q3238" t="n">
        <v>0</v>
      </c>
      <c r="R3238" t="n">
        <v>0.4495</v>
      </c>
      <c r="S3238" t="n">
        <v>0.4495</v>
      </c>
      <c r="T3238" t="n">
        <v>0</v>
      </c>
    </row>
    <row r="3239">
      <c r="A3239" t="inlineStr">
        <is>
          <t>36</t>
        </is>
      </c>
      <c r="B3239" t="inlineStr">
        <is>
          <t>АТ "Райффайзен Банк"</t>
        </is>
      </c>
      <c r="C3239" t="inlineStr">
        <is>
          <t>іноземний</t>
        </is>
      </c>
      <c r="D3239" t="inlineStr">
        <is>
          <t>Активи</t>
        </is>
      </c>
      <c r="E3239" t="inlineStr">
        <is>
          <t>(без привʼязки)</t>
        </is>
      </c>
      <c r="F3239" t="inlineStr">
        <is>
          <t>2</t>
        </is>
      </c>
      <c r="G3239" t="inlineStr">
        <is>
          <t>20</t>
        </is>
      </c>
      <c r="H3239" t="inlineStr">
        <is>
          <t>208</t>
        </is>
      </c>
      <c r="I3239" t="inlineStr">
        <is>
          <t>2086</t>
        </is>
      </c>
      <c r="J323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3239" t="inlineStr">
        <is>
          <t>П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36</t>
        </is>
      </c>
      <c r="B3240" t="inlineStr">
        <is>
          <t>АТ "Райффайзен Банк"</t>
        </is>
      </c>
      <c r="C3240" t="inlineStr">
        <is>
          <t>іноземний</t>
        </is>
      </c>
      <c r="D3240" t="inlineStr">
        <is>
          <t>Активи</t>
        </is>
      </c>
      <c r="E3240" t="inlineStr">
        <is>
          <t>(без привʼязки)</t>
        </is>
      </c>
      <c r="F3240" t="inlineStr">
        <is>
          <t>2</t>
        </is>
      </c>
      <c r="G3240" t="inlineStr">
        <is>
          <t>20</t>
        </is>
      </c>
      <c r="H3240" t="inlineStr">
        <is>
          <t>208</t>
        </is>
      </c>
      <c r="I3240" t="inlineStr">
        <is>
          <t>2088</t>
        </is>
      </c>
      <c r="J3240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K3240" t="inlineStr">
        <is>
          <t>А</t>
        </is>
      </c>
      <c r="L3240" t="n">
        <v>17.58366</v>
      </c>
      <c r="M3240" t="n">
        <v>17.58366</v>
      </c>
      <c r="N3240" t="n">
        <v>0</v>
      </c>
      <c r="O3240" t="n">
        <v>9.26098</v>
      </c>
      <c r="P3240" t="n">
        <v>9.26098</v>
      </c>
      <c r="Q3240" t="n">
        <v>0</v>
      </c>
      <c r="R3240" t="n">
        <v>22.04699</v>
      </c>
      <c r="S3240" t="n">
        <v>22.04699</v>
      </c>
      <c r="T3240" t="n">
        <v>0</v>
      </c>
    </row>
    <row r="3241">
      <c r="A3241" t="inlineStr">
        <is>
          <t>36</t>
        </is>
      </c>
      <c r="B3241" t="inlineStr">
        <is>
          <t>АТ "Райффайзен Банк"</t>
        </is>
      </c>
      <c r="C3241" t="inlineStr">
        <is>
          <t>іноземний</t>
        </is>
      </c>
      <c r="D3241" t="inlineStr">
        <is>
          <t>Активи</t>
        </is>
      </c>
      <c r="E3241" t="inlineStr">
        <is>
          <t>(без привʼязки)</t>
        </is>
      </c>
      <c r="F3241" t="inlineStr">
        <is>
          <t>2</t>
        </is>
      </c>
      <c r="G3241" t="inlineStr">
        <is>
          <t>20</t>
        </is>
      </c>
      <c r="H3241" t="inlineStr">
        <is>
          <t>208</t>
        </is>
      </c>
      <c r="I3241" t="inlineStr">
        <is>
          <t>2089</t>
        </is>
      </c>
      <c r="J3241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K3241" t="inlineStr">
        <is>
          <t>П</t>
        </is>
      </c>
      <c r="L3241" t="n">
        <v>646.3556</v>
      </c>
      <c r="M3241" t="n">
        <v>646.3556</v>
      </c>
      <c r="N3241" t="n">
        <v>0</v>
      </c>
      <c r="O3241" t="n">
        <v>653.03256</v>
      </c>
      <c r="P3241" t="n">
        <v>653.03256</v>
      </c>
      <c r="Q3241" t="n">
        <v>0</v>
      </c>
      <c r="R3241" t="n">
        <v>-677.0686899999999</v>
      </c>
      <c r="S3241" t="n">
        <v>-677.0686899999999</v>
      </c>
      <c r="T3241" t="n">
        <v>0</v>
      </c>
    </row>
    <row r="3242">
      <c r="A3242" t="inlineStr">
        <is>
          <t>36</t>
        </is>
      </c>
      <c r="B3242" t="inlineStr">
        <is>
          <t>АТ "Райффайзен Банк"</t>
        </is>
      </c>
      <c r="C3242" t="inlineStr">
        <is>
          <t>іноземний</t>
        </is>
      </c>
      <c r="D3242" t="inlineStr">
        <is>
          <t>Активи</t>
        </is>
      </c>
      <c r="E3242" t="inlineStr">
        <is>
          <t>(без привʼязки)</t>
        </is>
      </c>
      <c r="F3242" t="inlineStr">
        <is>
          <t>2</t>
        </is>
      </c>
      <c r="G3242" t="inlineStr">
        <is>
          <t>21</t>
        </is>
      </c>
      <c r="H3242" t="inlineStr">
        <is>
          <t>210</t>
        </is>
      </c>
      <c r="I3242" t="inlineStr">
        <is>
          <t>2103</t>
        </is>
      </c>
      <c r="J3242" t="inlineStr">
        <is>
          <t>Кредити, що надані органам державної влади, які обліковуються за амортизованою собівартістю</t>
        </is>
      </c>
      <c r="K3242" t="inlineStr">
        <is>
          <t>А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36</t>
        </is>
      </c>
      <c r="B3243" t="inlineStr">
        <is>
          <t>АТ "Райффайзен Банк"</t>
        </is>
      </c>
      <c r="C3243" t="inlineStr">
        <is>
          <t>іноземний</t>
        </is>
      </c>
      <c r="D3243" t="inlineStr">
        <is>
          <t>Активи</t>
        </is>
      </c>
      <c r="E3243" t="inlineStr">
        <is>
          <t>(без привʼязки)</t>
        </is>
      </c>
      <c r="F3243" t="inlineStr">
        <is>
          <t>2</t>
        </is>
      </c>
      <c r="G3243" t="inlineStr">
        <is>
          <t>21</t>
        </is>
      </c>
      <c r="H3243" t="inlineStr">
        <is>
          <t>210</t>
        </is>
      </c>
      <c r="I3243" t="inlineStr">
        <is>
          <t>2106</t>
        </is>
      </c>
      <c r="J3243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3243" t="inlineStr">
        <is>
          <t>А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36</t>
        </is>
      </c>
      <c r="B3244" t="inlineStr">
        <is>
          <t>АТ "Райффайзен Банк"</t>
        </is>
      </c>
      <c r="C3244" t="inlineStr">
        <is>
          <t>іноземний</t>
        </is>
      </c>
      <c r="D3244" t="inlineStr">
        <is>
          <t>Активи</t>
        </is>
      </c>
      <c r="E3244" t="inlineStr">
        <is>
          <t>(без привʼязки)</t>
        </is>
      </c>
      <c r="F3244" t="inlineStr">
        <is>
          <t>2</t>
        </is>
      </c>
      <c r="G3244" t="inlineStr">
        <is>
          <t>21</t>
        </is>
      </c>
      <c r="H3244" t="inlineStr">
        <is>
          <t>210</t>
        </is>
      </c>
      <c r="I3244" t="inlineStr">
        <is>
          <t>2106</t>
        </is>
      </c>
      <c r="J324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3244" t="inlineStr">
        <is>
          <t>П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36</t>
        </is>
      </c>
      <c r="B3245" t="inlineStr">
        <is>
          <t>АТ "Райффайзен Банк"</t>
        </is>
      </c>
      <c r="C3245" t="inlineStr">
        <is>
          <t>іноземний</t>
        </is>
      </c>
      <c r="D3245" t="inlineStr">
        <is>
          <t>Активи</t>
        </is>
      </c>
      <c r="E3245" t="inlineStr">
        <is>
          <t>(без привʼязки)</t>
        </is>
      </c>
      <c r="F3245" t="inlineStr">
        <is>
          <t>2</t>
        </is>
      </c>
      <c r="G3245" t="inlineStr">
        <is>
          <t>21</t>
        </is>
      </c>
      <c r="H3245" t="inlineStr">
        <is>
          <t>210</t>
        </is>
      </c>
      <c r="I3245" t="inlineStr">
        <is>
          <t>2108</t>
        </is>
      </c>
      <c r="J324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K3245" t="inlineStr">
        <is>
          <t>А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36</t>
        </is>
      </c>
      <c r="B3246" t="inlineStr">
        <is>
          <t>АТ "Райффайзен Банк"</t>
        </is>
      </c>
      <c r="C3246" t="inlineStr">
        <is>
          <t>іноземний</t>
        </is>
      </c>
      <c r="D3246" t="inlineStr">
        <is>
          <t>Активи</t>
        </is>
      </c>
      <c r="E3246" t="inlineStr">
        <is>
          <t>(без привʼязки)</t>
        </is>
      </c>
      <c r="F3246" t="inlineStr">
        <is>
          <t>2</t>
        </is>
      </c>
      <c r="G3246" t="inlineStr">
        <is>
          <t>21</t>
        </is>
      </c>
      <c r="H3246" t="inlineStr">
        <is>
          <t>210</t>
        </is>
      </c>
      <c r="I3246" t="inlineStr">
        <is>
          <t>2109</t>
        </is>
      </c>
      <c r="J3246" t="inlineStr">
        <is>
          <t>Резерв за кредитами, що надані органам державної влади, які обліковуються за амортизованою собівартістю</t>
        </is>
      </c>
      <c r="K3246" t="inlineStr">
        <is>
          <t>П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36</t>
        </is>
      </c>
      <c r="B3247" t="inlineStr">
        <is>
          <t>АТ "Райффайзен Банк"</t>
        </is>
      </c>
      <c r="C3247" t="inlineStr">
        <is>
          <t>іноземний</t>
        </is>
      </c>
      <c r="D3247" t="inlineStr">
        <is>
          <t>Активи</t>
        </is>
      </c>
      <c r="E3247" t="inlineStr">
        <is>
          <t>(без привʼязки)</t>
        </is>
      </c>
      <c r="F3247" t="inlineStr">
        <is>
          <t>2</t>
        </is>
      </c>
      <c r="G3247" t="inlineStr">
        <is>
          <t>21</t>
        </is>
      </c>
      <c r="H3247" t="inlineStr">
        <is>
          <t>211</t>
        </is>
      </c>
      <c r="I3247" t="inlineStr">
        <is>
          <t>2113</t>
        </is>
      </c>
      <c r="J3247" t="inlineStr">
        <is>
          <t>Кредити, що надані органам місцевого самоврядування, які обліковуються за амортизованою собівартістю</t>
        </is>
      </c>
      <c r="K3247" t="inlineStr">
        <is>
          <t>А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36</t>
        </is>
      </c>
      <c r="B3248" t="inlineStr">
        <is>
          <t>АТ "Райффайзен Банк"</t>
        </is>
      </c>
      <c r="C3248" t="inlineStr">
        <is>
          <t>іноземний</t>
        </is>
      </c>
      <c r="D3248" t="inlineStr">
        <is>
          <t>Активи</t>
        </is>
      </c>
      <c r="E3248" t="inlineStr">
        <is>
          <t>(без привʼязки)</t>
        </is>
      </c>
      <c r="F3248" t="inlineStr">
        <is>
          <t>2</t>
        </is>
      </c>
      <c r="G3248" t="inlineStr">
        <is>
          <t>21</t>
        </is>
      </c>
      <c r="H3248" t="inlineStr">
        <is>
          <t>211</t>
        </is>
      </c>
      <c r="I3248" t="inlineStr">
        <is>
          <t>2116</t>
        </is>
      </c>
      <c r="J3248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3248" t="inlineStr">
        <is>
          <t>А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36</t>
        </is>
      </c>
      <c r="B3249" t="inlineStr">
        <is>
          <t>АТ "Райффайзен Банк"</t>
        </is>
      </c>
      <c r="C3249" t="inlineStr">
        <is>
          <t>іноземний</t>
        </is>
      </c>
      <c r="D3249" t="inlineStr">
        <is>
          <t>Активи</t>
        </is>
      </c>
      <c r="E3249" t="inlineStr">
        <is>
          <t>(без привʼязки)</t>
        </is>
      </c>
      <c r="F3249" t="inlineStr">
        <is>
          <t>2</t>
        </is>
      </c>
      <c r="G3249" t="inlineStr">
        <is>
          <t>21</t>
        </is>
      </c>
      <c r="H3249" t="inlineStr">
        <is>
          <t>211</t>
        </is>
      </c>
      <c r="I3249" t="inlineStr">
        <is>
          <t>2116</t>
        </is>
      </c>
      <c r="J324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3249" t="inlineStr">
        <is>
          <t>П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36</t>
        </is>
      </c>
      <c r="B3250" t="inlineStr">
        <is>
          <t>АТ "Райффайзен Банк"</t>
        </is>
      </c>
      <c r="C3250" t="inlineStr">
        <is>
          <t>іноземний</t>
        </is>
      </c>
      <c r="D3250" t="inlineStr">
        <is>
          <t>Активи</t>
        </is>
      </c>
      <c r="E3250" t="inlineStr">
        <is>
          <t>(без привʼязки)</t>
        </is>
      </c>
      <c r="F3250" t="inlineStr">
        <is>
          <t>2</t>
        </is>
      </c>
      <c r="G3250" t="inlineStr">
        <is>
          <t>21</t>
        </is>
      </c>
      <c r="H3250" t="inlineStr">
        <is>
          <t>211</t>
        </is>
      </c>
      <c r="I3250" t="inlineStr">
        <is>
          <t>2118</t>
        </is>
      </c>
      <c r="J3250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K3250" t="inlineStr">
        <is>
          <t>А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36</t>
        </is>
      </c>
      <c r="B3251" t="inlineStr">
        <is>
          <t>АТ "Райффайзен Банк"</t>
        </is>
      </c>
      <c r="C3251" t="inlineStr">
        <is>
          <t>іноземний</t>
        </is>
      </c>
      <c r="D3251" t="inlineStr">
        <is>
          <t>Активи</t>
        </is>
      </c>
      <c r="E3251" t="inlineStr">
        <is>
          <t>(без привʼязки)</t>
        </is>
      </c>
      <c r="F3251" t="inlineStr">
        <is>
          <t>2</t>
        </is>
      </c>
      <c r="G3251" t="inlineStr">
        <is>
          <t>21</t>
        </is>
      </c>
      <c r="H3251" t="inlineStr">
        <is>
          <t>211</t>
        </is>
      </c>
      <c r="I3251" t="inlineStr">
        <is>
          <t>2119</t>
        </is>
      </c>
      <c r="J3251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K3251" t="inlineStr">
        <is>
          <t>П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36</t>
        </is>
      </c>
      <c r="B3252" t="inlineStr">
        <is>
          <t>АТ "Райффайзен Банк"</t>
        </is>
      </c>
      <c r="C3252" t="inlineStr">
        <is>
          <t>іноземний</t>
        </is>
      </c>
      <c r="D3252" t="inlineStr">
        <is>
          <t>Активи</t>
        </is>
      </c>
      <c r="E3252" t="inlineStr">
        <is>
          <t>(без привʼязки)</t>
        </is>
      </c>
      <c r="F3252" t="inlineStr">
        <is>
          <t>2</t>
        </is>
      </c>
      <c r="G3252" t="inlineStr">
        <is>
          <t>22</t>
        </is>
      </c>
      <c r="H3252" t="inlineStr">
        <is>
          <t>220</t>
        </is>
      </c>
      <c r="I3252" t="inlineStr">
        <is>
          <t>2203</t>
        </is>
      </c>
      <c r="J3252" t="inlineStr">
        <is>
          <t>Кредити на поточні потреби, що надані фізичним особам, які обліковуються за амортизованою собівартістю</t>
        </is>
      </c>
      <c r="K3252" t="inlineStr">
        <is>
          <t>А</t>
        </is>
      </c>
      <c r="L3252" t="n">
        <v>2709378.03893</v>
      </c>
      <c r="M3252" t="n">
        <v>2693725.8895</v>
      </c>
      <c r="N3252" t="n">
        <v>15652.14943</v>
      </c>
      <c r="O3252" t="n">
        <v>2648594.7594</v>
      </c>
      <c r="P3252" t="n">
        <v>2632854.83144</v>
      </c>
      <c r="Q3252" t="n">
        <v>15739.92796</v>
      </c>
      <c r="R3252" t="n">
        <v>8843984.79645</v>
      </c>
      <c r="S3252" t="n">
        <v>8838813.097410001</v>
      </c>
      <c r="T3252" t="n">
        <v>5171.69904</v>
      </c>
    </row>
    <row r="3253">
      <c r="A3253" t="inlineStr">
        <is>
          <t>36</t>
        </is>
      </c>
      <c r="B3253" t="inlineStr">
        <is>
          <t>АТ "Райффайзен Банк"</t>
        </is>
      </c>
      <c r="C3253" t="inlineStr">
        <is>
          <t>іноземний</t>
        </is>
      </c>
      <c r="D3253" t="inlineStr">
        <is>
          <t>Активи</t>
        </is>
      </c>
      <c r="E3253" t="inlineStr">
        <is>
          <t>(без привʼязки)</t>
        </is>
      </c>
      <c r="F3253" t="inlineStr">
        <is>
          <t>2</t>
        </is>
      </c>
      <c r="G3253" t="inlineStr">
        <is>
          <t>22</t>
        </is>
      </c>
      <c r="H3253" t="inlineStr">
        <is>
          <t>220</t>
        </is>
      </c>
      <c r="I3253" t="inlineStr">
        <is>
          <t>2206</t>
        </is>
      </c>
      <c r="J3253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3253" t="inlineStr">
        <is>
          <t>А</t>
        </is>
      </c>
      <c r="L3253" t="n">
        <v>5853.54945</v>
      </c>
      <c r="M3253" t="n">
        <v>5847.76587</v>
      </c>
      <c r="N3253" t="n">
        <v>5.78358</v>
      </c>
      <c r="O3253" t="n">
        <v>40983.72792</v>
      </c>
      <c r="P3253" t="n">
        <v>40981.21602</v>
      </c>
      <c r="Q3253" t="n">
        <v>2.5119</v>
      </c>
      <c r="R3253" t="n">
        <v>10562.81647</v>
      </c>
      <c r="S3253" t="n">
        <v>10558.57992</v>
      </c>
      <c r="T3253" t="n">
        <v>4.23655</v>
      </c>
    </row>
    <row r="3254">
      <c r="A3254" t="inlineStr">
        <is>
          <t>36</t>
        </is>
      </c>
      <c r="B3254" t="inlineStr">
        <is>
          <t>АТ "Райффайзен Банк"</t>
        </is>
      </c>
      <c r="C3254" t="inlineStr">
        <is>
          <t>іноземний</t>
        </is>
      </c>
      <c r="D3254" t="inlineStr">
        <is>
          <t>Активи</t>
        </is>
      </c>
      <c r="E3254" t="inlineStr">
        <is>
          <t>(без привʼязки)</t>
        </is>
      </c>
      <c r="F3254" t="inlineStr">
        <is>
          <t>2</t>
        </is>
      </c>
      <c r="G3254" t="inlineStr">
        <is>
          <t>22</t>
        </is>
      </c>
      <c r="H3254" t="inlineStr">
        <is>
          <t>220</t>
        </is>
      </c>
      <c r="I3254" t="inlineStr">
        <is>
          <t>2206</t>
        </is>
      </c>
      <c r="J325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3254" t="inlineStr">
        <is>
          <t>П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-36054.24627</v>
      </c>
      <c r="S3254" t="n">
        <v>-35919.3899</v>
      </c>
      <c r="T3254" t="n">
        <v>-134.85637</v>
      </c>
    </row>
    <row r="3255">
      <c r="A3255" t="inlineStr">
        <is>
          <t>36</t>
        </is>
      </c>
      <c r="B3255" t="inlineStr">
        <is>
          <t>АТ "Райффайзен Банк"</t>
        </is>
      </c>
      <c r="C3255" t="inlineStr">
        <is>
          <t>іноземний</t>
        </is>
      </c>
      <c r="D3255" t="inlineStr">
        <is>
          <t>Активи</t>
        </is>
      </c>
      <c r="E3255" t="inlineStr">
        <is>
          <t>(без привʼязки)</t>
        </is>
      </c>
      <c r="F3255" t="inlineStr">
        <is>
          <t>2</t>
        </is>
      </c>
      <c r="G3255" t="inlineStr">
        <is>
          <t>22</t>
        </is>
      </c>
      <c r="H3255" t="inlineStr">
        <is>
          <t>220</t>
        </is>
      </c>
      <c r="I3255" t="inlineStr">
        <is>
          <t>2208</t>
        </is>
      </c>
      <c r="J325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K3255" t="inlineStr">
        <is>
          <t>А</t>
        </is>
      </c>
      <c r="L3255" t="n">
        <v>225463.67011</v>
      </c>
      <c r="M3255" t="n">
        <v>225425.05431</v>
      </c>
      <c r="N3255" t="n">
        <v>38.6158</v>
      </c>
      <c r="O3255" t="n">
        <v>241133.46684</v>
      </c>
      <c r="P3255" t="n">
        <v>241108.54678</v>
      </c>
      <c r="Q3255" t="n">
        <v>24.92006</v>
      </c>
      <c r="R3255" t="n">
        <v>82736.97116</v>
      </c>
      <c r="S3255" t="n">
        <v>82695.84173</v>
      </c>
      <c r="T3255" t="n">
        <v>41.12943</v>
      </c>
    </row>
    <row r="3256">
      <c r="A3256" t="inlineStr">
        <is>
          <t>36</t>
        </is>
      </c>
      <c r="B3256" t="inlineStr">
        <is>
          <t>АТ "Райффайзен Банк"</t>
        </is>
      </c>
      <c r="C3256" t="inlineStr">
        <is>
          <t>іноземний</t>
        </is>
      </c>
      <c r="D3256" t="inlineStr">
        <is>
          <t>Активи</t>
        </is>
      </c>
      <c r="E3256" t="inlineStr">
        <is>
          <t>(без привʼязки)</t>
        </is>
      </c>
      <c r="F3256" t="inlineStr">
        <is>
          <t>2</t>
        </is>
      </c>
      <c r="G3256" t="inlineStr">
        <is>
          <t>22</t>
        </is>
      </c>
      <c r="H3256" t="inlineStr">
        <is>
          <t>220</t>
        </is>
      </c>
      <c r="I3256" t="inlineStr">
        <is>
          <t>2209</t>
        </is>
      </c>
      <c r="J3256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K3256" t="inlineStr">
        <is>
          <t>П</t>
        </is>
      </c>
      <c r="L3256" t="n">
        <v>1167789.66622</v>
      </c>
      <c r="M3256" t="n">
        <v>1164212.25293</v>
      </c>
      <c r="N3256" t="n">
        <v>3577.41329</v>
      </c>
      <c r="O3256" t="n">
        <v>1101203.79119</v>
      </c>
      <c r="P3256" t="n">
        <v>1097794.26482</v>
      </c>
      <c r="Q3256" t="n">
        <v>3409.52637</v>
      </c>
      <c r="R3256" t="n">
        <v>-1234616.05432</v>
      </c>
      <c r="S3256" t="n">
        <v>-1229989.10157</v>
      </c>
      <c r="T3256" t="n">
        <v>-4626.95275</v>
      </c>
    </row>
    <row r="3257">
      <c r="A3257" t="inlineStr">
        <is>
          <t>36</t>
        </is>
      </c>
      <c r="B3257" t="inlineStr">
        <is>
          <t>АТ "Райффайзен Банк"</t>
        </is>
      </c>
      <c r="C3257" t="inlineStr">
        <is>
          <t>іноземний</t>
        </is>
      </c>
      <c r="D3257" t="inlineStr">
        <is>
          <t>Активи</t>
        </is>
      </c>
      <c r="E3257" t="inlineStr">
        <is>
          <t>(без привʼязки)</t>
        </is>
      </c>
      <c r="F3257" t="inlineStr">
        <is>
          <t>2</t>
        </is>
      </c>
      <c r="G3257" t="inlineStr">
        <is>
          <t>22</t>
        </is>
      </c>
      <c r="H3257" t="inlineStr">
        <is>
          <t>221</t>
        </is>
      </c>
      <c r="I3257" t="inlineStr">
        <is>
          <t>2211</t>
        </is>
      </c>
      <c r="J3257" t="inlineStr">
        <is>
          <t>Фінансовий лізинг (оренда), що наданий фізичним особам, який обліковується за амортизованою собівартістю</t>
        </is>
      </c>
      <c r="K3257" t="inlineStr">
        <is>
          <t>А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36</t>
        </is>
      </c>
      <c r="B3258" t="inlineStr">
        <is>
          <t>АТ "Райффайзен Банк"</t>
        </is>
      </c>
      <c r="C3258" t="inlineStr">
        <is>
          <t>іноземний</t>
        </is>
      </c>
      <c r="D3258" t="inlineStr">
        <is>
          <t>Активи</t>
        </is>
      </c>
      <c r="E3258" t="inlineStr">
        <is>
          <t>(без привʼязки)</t>
        </is>
      </c>
      <c r="F3258" t="inlineStr">
        <is>
          <t>2</t>
        </is>
      </c>
      <c r="G3258" t="inlineStr">
        <is>
          <t>22</t>
        </is>
      </c>
      <c r="H3258" t="inlineStr">
        <is>
          <t>221</t>
        </is>
      </c>
      <c r="I3258" t="inlineStr">
        <is>
          <t>2216</t>
        </is>
      </c>
      <c r="J325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3258" t="inlineStr">
        <is>
          <t>А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36</t>
        </is>
      </c>
      <c r="B3259" t="inlineStr">
        <is>
          <t>АТ "Райффайзен Банк"</t>
        </is>
      </c>
      <c r="C3259" t="inlineStr">
        <is>
          <t>іноземний</t>
        </is>
      </c>
      <c r="D3259" t="inlineStr">
        <is>
          <t>Активи</t>
        </is>
      </c>
      <c r="E3259" t="inlineStr">
        <is>
          <t>(без привʼязки)</t>
        </is>
      </c>
      <c r="F3259" t="inlineStr">
        <is>
          <t>2</t>
        </is>
      </c>
      <c r="G3259" t="inlineStr">
        <is>
          <t>22</t>
        </is>
      </c>
      <c r="H3259" t="inlineStr">
        <is>
          <t>221</t>
        </is>
      </c>
      <c r="I3259" t="inlineStr">
        <is>
          <t>2216</t>
        </is>
      </c>
      <c r="J325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3259" t="inlineStr">
        <is>
          <t>П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36</t>
        </is>
      </c>
      <c r="B3260" t="inlineStr">
        <is>
          <t>АТ "Райффайзен Банк"</t>
        </is>
      </c>
      <c r="C3260" t="inlineStr">
        <is>
          <t>іноземний</t>
        </is>
      </c>
      <c r="D3260" t="inlineStr">
        <is>
          <t>Активи</t>
        </is>
      </c>
      <c r="E3260" t="inlineStr">
        <is>
          <t>(без привʼязки)</t>
        </is>
      </c>
      <c r="F3260" t="inlineStr">
        <is>
          <t>2</t>
        </is>
      </c>
      <c r="G3260" t="inlineStr">
        <is>
          <t>22</t>
        </is>
      </c>
      <c r="H3260" t="inlineStr">
        <is>
          <t>221</t>
        </is>
      </c>
      <c r="I3260" t="inlineStr">
        <is>
          <t>2218</t>
        </is>
      </c>
      <c r="J3260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K3260" t="inlineStr">
        <is>
          <t>А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36</t>
        </is>
      </c>
      <c r="B3261" t="inlineStr">
        <is>
          <t>АТ "Райффайзен Банк"</t>
        </is>
      </c>
      <c r="C3261" t="inlineStr">
        <is>
          <t>іноземний</t>
        </is>
      </c>
      <c r="D3261" t="inlineStr">
        <is>
          <t>Активи</t>
        </is>
      </c>
      <c r="E3261" t="inlineStr">
        <is>
          <t>(без привʼязки)</t>
        </is>
      </c>
      <c r="F3261" t="inlineStr">
        <is>
          <t>2</t>
        </is>
      </c>
      <c r="G3261" t="inlineStr">
        <is>
          <t>22</t>
        </is>
      </c>
      <c r="H3261" t="inlineStr">
        <is>
          <t>221</t>
        </is>
      </c>
      <c r="I3261" t="inlineStr">
        <is>
          <t>2219</t>
        </is>
      </c>
      <c r="J3261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K3261" t="inlineStr">
        <is>
          <t>П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36</t>
        </is>
      </c>
      <c r="B3262" t="inlineStr">
        <is>
          <t>АТ "Райффайзен Банк"</t>
        </is>
      </c>
      <c r="C3262" t="inlineStr">
        <is>
          <t>іноземний</t>
        </is>
      </c>
      <c r="D3262" t="inlineStr">
        <is>
          <t>Активи</t>
        </is>
      </c>
      <c r="E3262" t="inlineStr">
        <is>
          <t>(без привʼязки)</t>
        </is>
      </c>
      <c r="F3262" t="inlineStr">
        <is>
          <t>2</t>
        </is>
      </c>
      <c r="G3262" t="inlineStr">
        <is>
          <t>22</t>
        </is>
      </c>
      <c r="H3262" t="inlineStr">
        <is>
          <t>223</t>
        </is>
      </c>
      <c r="I3262" t="inlineStr">
        <is>
          <t>2233</t>
        </is>
      </c>
      <c r="J3262" t="inlineStr">
        <is>
          <t>Іпотечні кредити, що надані фізичним особам, які обліковуються за амортизованою собівартістю</t>
        </is>
      </c>
      <c r="K3262" t="inlineStr">
        <is>
          <t>А</t>
        </is>
      </c>
      <c r="L3262" t="n">
        <v>1701.5804</v>
      </c>
      <c r="M3262" t="n">
        <v>312.91028</v>
      </c>
      <c r="N3262" t="n">
        <v>1388.67012</v>
      </c>
      <c r="O3262" t="n">
        <v>4003.3724</v>
      </c>
      <c r="P3262" t="n">
        <v>1945.36437</v>
      </c>
      <c r="Q3262" t="n">
        <v>2058.00803</v>
      </c>
      <c r="R3262" t="n">
        <v>104091.60597</v>
      </c>
      <c r="S3262" t="n">
        <v>60450.03921</v>
      </c>
      <c r="T3262" t="n">
        <v>43641.56676</v>
      </c>
    </row>
    <row r="3263">
      <c r="A3263" t="inlineStr">
        <is>
          <t>36</t>
        </is>
      </c>
      <c r="B3263" t="inlineStr">
        <is>
          <t>АТ "Райффайзен Банк"</t>
        </is>
      </c>
      <c r="C3263" t="inlineStr">
        <is>
          <t>іноземний</t>
        </is>
      </c>
      <c r="D3263" t="inlineStr">
        <is>
          <t>Активи</t>
        </is>
      </c>
      <c r="E3263" t="inlineStr">
        <is>
          <t>(без привʼязки)</t>
        </is>
      </c>
      <c r="F3263" t="inlineStr">
        <is>
          <t>2</t>
        </is>
      </c>
      <c r="G3263" t="inlineStr">
        <is>
          <t>22</t>
        </is>
      </c>
      <c r="H3263" t="inlineStr">
        <is>
          <t>223</t>
        </is>
      </c>
      <c r="I3263" t="inlineStr">
        <is>
          <t>2236</t>
        </is>
      </c>
      <c r="J3263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3263" t="inlineStr">
        <is>
          <t>А</t>
        </is>
      </c>
      <c r="L3263" t="n">
        <v>112.7009</v>
      </c>
      <c r="M3263" t="n">
        <v>20.32001</v>
      </c>
      <c r="N3263" t="n">
        <v>92.38088999999999</v>
      </c>
      <c r="O3263" t="n">
        <v>170.66393</v>
      </c>
      <c r="P3263" t="n">
        <v>100.87665</v>
      </c>
      <c r="Q3263" t="n">
        <v>69.78728</v>
      </c>
      <c r="R3263" t="n">
        <v>1306.46331</v>
      </c>
      <c r="S3263" t="n">
        <v>775.46345</v>
      </c>
      <c r="T3263" t="n">
        <v>530.99986</v>
      </c>
    </row>
    <row r="3264">
      <c r="A3264" t="inlineStr">
        <is>
          <t>36</t>
        </is>
      </c>
      <c r="B3264" t="inlineStr">
        <is>
          <t>АТ "Райффайзен Банк"</t>
        </is>
      </c>
      <c r="C3264" t="inlineStr">
        <is>
          <t>іноземний</t>
        </is>
      </c>
      <c r="D3264" t="inlineStr">
        <is>
          <t>Активи</t>
        </is>
      </c>
      <c r="E3264" t="inlineStr">
        <is>
          <t>(без привʼязки)</t>
        </is>
      </c>
      <c r="F3264" t="inlineStr">
        <is>
          <t>2</t>
        </is>
      </c>
      <c r="G3264" t="inlineStr">
        <is>
          <t>22</t>
        </is>
      </c>
      <c r="H3264" t="inlineStr">
        <is>
          <t>223</t>
        </is>
      </c>
      <c r="I3264" t="inlineStr">
        <is>
          <t>2236</t>
        </is>
      </c>
      <c r="J326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3264" t="inlineStr">
        <is>
          <t>П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-3283.17815</v>
      </c>
      <c r="S3264" t="n">
        <v>-462.96041</v>
      </c>
      <c r="T3264" t="n">
        <v>-2820.21774</v>
      </c>
    </row>
    <row r="3265">
      <c r="A3265" t="inlineStr">
        <is>
          <t>36</t>
        </is>
      </c>
      <c r="B3265" t="inlineStr">
        <is>
          <t>АТ "Райффайзен Банк"</t>
        </is>
      </c>
      <c r="C3265" t="inlineStr">
        <is>
          <t>іноземний</t>
        </is>
      </c>
      <c r="D3265" t="inlineStr">
        <is>
          <t>Активи</t>
        </is>
      </c>
      <c r="E3265" t="inlineStr">
        <is>
          <t>(без привʼязки)</t>
        </is>
      </c>
      <c r="F3265" t="inlineStr">
        <is>
          <t>2</t>
        </is>
      </c>
      <c r="G3265" t="inlineStr">
        <is>
          <t>22</t>
        </is>
      </c>
      <c r="H3265" t="inlineStr">
        <is>
          <t>223</t>
        </is>
      </c>
      <c r="I3265" t="inlineStr">
        <is>
          <t>2238</t>
        </is>
      </c>
      <c r="J326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K3265" t="inlineStr">
        <is>
          <t>А</t>
        </is>
      </c>
      <c r="L3265" t="n">
        <v>1425.23869</v>
      </c>
      <c r="M3265" t="n">
        <v>808.80614</v>
      </c>
      <c r="N3265" t="n">
        <v>616.43255</v>
      </c>
      <c r="O3265" t="n">
        <v>1583.75158</v>
      </c>
      <c r="P3265" t="n">
        <v>885.89667</v>
      </c>
      <c r="Q3265" t="n">
        <v>697.85491</v>
      </c>
      <c r="R3265" t="n">
        <v>2062.40981</v>
      </c>
      <c r="S3265" t="n">
        <v>1527.5198</v>
      </c>
      <c r="T3265" t="n">
        <v>534.89001</v>
      </c>
    </row>
    <row r="3266">
      <c r="A3266" t="inlineStr">
        <is>
          <t>36</t>
        </is>
      </c>
      <c r="B3266" t="inlineStr">
        <is>
          <t>АТ "Райффайзен Банк"</t>
        </is>
      </c>
      <c r="C3266" t="inlineStr">
        <is>
          <t>іноземний</t>
        </is>
      </c>
      <c r="D3266" t="inlineStr">
        <is>
          <t>Активи</t>
        </is>
      </c>
      <c r="E3266" t="inlineStr">
        <is>
          <t>(без привʼязки)</t>
        </is>
      </c>
      <c r="F3266" t="inlineStr">
        <is>
          <t>2</t>
        </is>
      </c>
      <c r="G3266" t="inlineStr">
        <is>
          <t>22</t>
        </is>
      </c>
      <c r="H3266" t="inlineStr">
        <is>
          <t>223</t>
        </is>
      </c>
      <c r="I3266" t="inlineStr">
        <is>
          <t>2239</t>
        </is>
      </c>
      <c r="J3266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K3266" t="inlineStr">
        <is>
          <t>П</t>
        </is>
      </c>
      <c r="L3266" t="n">
        <v>26857.89663</v>
      </c>
      <c r="M3266" t="n">
        <v>13396.16834</v>
      </c>
      <c r="N3266" t="n">
        <v>13461.72829</v>
      </c>
      <c r="O3266" t="n">
        <v>26195.41217</v>
      </c>
      <c r="P3266" t="n">
        <v>12960.48677</v>
      </c>
      <c r="Q3266" t="n">
        <v>13234.9254</v>
      </c>
      <c r="R3266" t="n">
        <v>-37084.31028</v>
      </c>
      <c r="S3266" t="n">
        <v>-20125.38637</v>
      </c>
      <c r="T3266" t="n">
        <v>-16958.92391</v>
      </c>
    </row>
    <row r="3267">
      <c r="A3267" t="inlineStr">
        <is>
          <t>36</t>
        </is>
      </c>
      <c r="B3267" t="inlineStr">
        <is>
          <t>АТ "Райффайзен Банк"</t>
        </is>
      </c>
      <c r="C3267" t="inlineStr">
        <is>
          <t>іноземний</t>
        </is>
      </c>
      <c r="D3267" t="inlineStr">
        <is>
          <t>Активи</t>
        </is>
      </c>
      <c r="E3267" t="inlineStr">
        <is>
          <t>(без привʼязки)</t>
        </is>
      </c>
      <c r="F3267" t="inlineStr">
        <is>
          <t>2</t>
        </is>
      </c>
      <c r="G3267" t="inlineStr">
        <is>
          <t>22</t>
        </is>
      </c>
      <c r="H3267" t="inlineStr">
        <is>
          <t>224</t>
        </is>
      </c>
      <c r="I3267" t="inlineStr">
        <is>
          <t>2240</t>
        </is>
      </c>
      <c r="J3267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K3267" t="inlineStr">
        <is>
          <t>А</t>
        </is>
      </c>
      <c r="L3267" t="n">
        <v>327.04066</v>
      </c>
      <c r="M3267" t="n">
        <v>327.04066</v>
      </c>
      <c r="N3267" t="n">
        <v>0</v>
      </c>
      <c r="O3267" t="n">
        <v>1124.93708</v>
      </c>
      <c r="P3267" t="n">
        <v>1124.93708</v>
      </c>
      <c r="Q3267" t="n">
        <v>0</v>
      </c>
      <c r="R3267" t="n">
        <v>27669.14348</v>
      </c>
      <c r="S3267" t="n">
        <v>27669.14348</v>
      </c>
      <c r="T3267" t="n">
        <v>0</v>
      </c>
    </row>
    <row r="3268">
      <c r="A3268" t="inlineStr">
        <is>
          <t>36</t>
        </is>
      </c>
      <c r="B3268" t="inlineStr">
        <is>
          <t>АТ "Райффайзен Банк"</t>
        </is>
      </c>
      <c r="C3268" t="inlineStr">
        <is>
          <t>іноземний</t>
        </is>
      </c>
      <c r="D3268" t="inlineStr">
        <is>
          <t>Активи</t>
        </is>
      </c>
      <c r="E3268" t="inlineStr">
        <is>
          <t>(без привʼязки)</t>
        </is>
      </c>
      <c r="F3268" t="inlineStr">
        <is>
          <t>2</t>
        </is>
      </c>
      <c r="G3268" t="inlineStr">
        <is>
          <t>22</t>
        </is>
      </c>
      <c r="H3268" t="inlineStr">
        <is>
          <t>224</t>
        </is>
      </c>
      <c r="I3268" t="inlineStr">
        <is>
          <t>2241</t>
        </is>
      </c>
      <c r="J326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K3268" t="inlineStr">
        <is>
          <t>А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36</t>
        </is>
      </c>
      <c r="B3269" t="inlineStr">
        <is>
          <t>АТ "Райффайзен Банк"</t>
        </is>
      </c>
      <c r="C3269" t="inlineStr">
        <is>
          <t>іноземний</t>
        </is>
      </c>
      <c r="D3269" t="inlineStr">
        <is>
          <t>Активи</t>
        </is>
      </c>
      <c r="E3269" t="inlineStr">
        <is>
          <t>(без привʼязки)</t>
        </is>
      </c>
      <c r="F3269" t="inlineStr">
        <is>
          <t>2</t>
        </is>
      </c>
      <c r="G3269" t="inlineStr">
        <is>
          <t>22</t>
        </is>
      </c>
      <c r="H3269" t="inlineStr">
        <is>
          <t>224</t>
        </is>
      </c>
      <c r="I3269" t="inlineStr">
        <is>
          <t>2243</t>
        </is>
      </c>
      <c r="J326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K3269" t="inlineStr">
        <is>
          <t>А</t>
        </is>
      </c>
      <c r="L3269" t="n">
        <v>913.2734</v>
      </c>
      <c r="M3269" t="n">
        <v>913.2734</v>
      </c>
      <c r="N3269" t="n">
        <v>0</v>
      </c>
      <c r="O3269" t="n">
        <v>3354.03223</v>
      </c>
      <c r="P3269" t="n">
        <v>3354.03223</v>
      </c>
      <c r="Q3269" t="n">
        <v>0</v>
      </c>
      <c r="R3269" t="n">
        <v>139989.92096</v>
      </c>
      <c r="S3269" t="n">
        <v>139989.92096</v>
      </c>
      <c r="T3269" t="n">
        <v>0</v>
      </c>
    </row>
    <row r="3270">
      <c r="A3270" t="inlineStr">
        <is>
          <t>36</t>
        </is>
      </c>
      <c r="B3270" t="inlineStr">
        <is>
          <t>АТ "Райффайзен Банк"</t>
        </is>
      </c>
      <c r="C3270" t="inlineStr">
        <is>
          <t>іноземний</t>
        </is>
      </c>
      <c r="D3270" t="inlineStr">
        <is>
          <t>Активи</t>
        </is>
      </c>
      <c r="E3270" t="inlineStr">
        <is>
          <t>(без привʼязки)</t>
        </is>
      </c>
      <c r="F3270" t="inlineStr">
        <is>
          <t>2</t>
        </is>
      </c>
      <c r="G3270" t="inlineStr">
        <is>
          <t>22</t>
        </is>
      </c>
      <c r="H3270" t="inlineStr">
        <is>
          <t>224</t>
        </is>
      </c>
      <c r="I3270" t="inlineStr">
        <is>
          <t>2246</t>
        </is>
      </c>
      <c r="J3270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3270" t="inlineStr">
        <is>
          <t>А</t>
        </is>
      </c>
      <c r="L3270" t="n">
        <v>283.60287</v>
      </c>
      <c r="M3270" t="n">
        <v>283.60287</v>
      </c>
      <c r="N3270" t="n">
        <v>0</v>
      </c>
      <c r="O3270" t="n">
        <v>1078.49006</v>
      </c>
      <c r="P3270" t="n">
        <v>1078.49006</v>
      </c>
      <c r="Q3270" t="n">
        <v>0</v>
      </c>
      <c r="R3270" t="n">
        <v>4527.76838</v>
      </c>
      <c r="S3270" t="n">
        <v>4527.76838</v>
      </c>
      <c r="T3270" t="n">
        <v>0</v>
      </c>
    </row>
    <row r="3271">
      <c r="A3271" t="inlineStr">
        <is>
          <t>36</t>
        </is>
      </c>
      <c r="B3271" t="inlineStr">
        <is>
          <t>АТ "Райффайзен Банк"</t>
        </is>
      </c>
      <c r="C3271" t="inlineStr">
        <is>
          <t>іноземний</t>
        </is>
      </c>
      <c r="D3271" t="inlineStr">
        <is>
          <t>Активи</t>
        </is>
      </c>
      <c r="E3271" t="inlineStr">
        <is>
          <t>(без привʼязки)</t>
        </is>
      </c>
      <c r="F3271" t="inlineStr">
        <is>
          <t>2</t>
        </is>
      </c>
      <c r="G3271" t="inlineStr">
        <is>
          <t>22</t>
        </is>
      </c>
      <c r="H3271" t="inlineStr">
        <is>
          <t>224</t>
        </is>
      </c>
      <c r="I3271" t="inlineStr">
        <is>
          <t>2246</t>
        </is>
      </c>
      <c r="J327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3271" t="inlineStr">
        <is>
          <t>П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-6166.84189</v>
      </c>
      <c r="S3271" t="n">
        <v>-6166.84189</v>
      </c>
      <c r="T3271" t="n">
        <v>0</v>
      </c>
    </row>
    <row r="3272">
      <c r="A3272" t="inlineStr">
        <is>
          <t>36</t>
        </is>
      </c>
      <c r="B3272" t="inlineStr">
        <is>
          <t>АТ "Райффайзен Банк"</t>
        </is>
      </c>
      <c r="C3272" t="inlineStr">
        <is>
          <t>іноземний</t>
        </is>
      </c>
      <c r="D3272" t="inlineStr">
        <is>
          <t>Активи</t>
        </is>
      </c>
      <c r="E3272" t="inlineStr">
        <is>
          <t>(без привʼязки)</t>
        </is>
      </c>
      <c r="F3272" t="inlineStr">
        <is>
          <t>2</t>
        </is>
      </c>
      <c r="G3272" t="inlineStr">
        <is>
          <t>22</t>
        </is>
      </c>
      <c r="H3272" t="inlineStr">
        <is>
          <t>224</t>
        </is>
      </c>
      <c r="I3272" t="inlineStr">
        <is>
          <t>2248</t>
        </is>
      </c>
      <c r="J3272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K3272" t="inlineStr">
        <is>
          <t>А</t>
        </is>
      </c>
      <c r="L3272" t="n">
        <v>4228.3326</v>
      </c>
      <c r="M3272" t="n">
        <v>4228.3326</v>
      </c>
      <c r="N3272" t="n">
        <v>0</v>
      </c>
      <c r="O3272" t="n">
        <v>4425.13954</v>
      </c>
      <c r="P3272" t="n">
        <v>4425.13954</v>
      </c>
      <c r="Q3272" t="n">
        <v>0</v>
      </c>
      <c r="R3272" t="n">
        <v>3459.64351</v>
      </c>
      <c r="S3272" t="n">
        <v>3459.64351</v>
      </c>
      <c r="T3272" t="n">
        <v>0</v>
      </c>
    </row>
    <row r="3273">
      <c r="A3273" t="inlineStr">
        <is>
          <t>36</t>
        </is>
      </c>
      <c r="B3273" t="inlineStr">
        <is>
          <t>АТ "Райффайзен Банк"</t>
        </is>
      </c>
      <c r="C3273" t="inlineStr">
        <is>
          <t>іноземний</t>
        </is>
      </c>
      <c r="D3273" t="inlineStr">
        <is>
          <t>Активи</t>
        </is>
      </c>
      <c r="E3273" t="inlineStr">
        <is>
          <t>(без привʼязки)</t>
        </is>
      </c>
      <c r="F3273" t="inlineStr">
        <is>
          <t>2</t>
        </is>
      </c>
      <c r="G3273" t="inlineStr">
        <is>
          <t>22</t>
        </is>
      </c>
      <c r="H3273" t="inlineStr">
        <is>
          <t>224</t>
        </is>
      </c>
      <c r="I3273" t="inlineStr">
        <is>
          <t>2249</t>
        </is>
      </c>
      <c r="J3273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3273" t="inlineStr">
        <is>
          <t>А</t>
        </is>
      </c>
      <c r="L3273" t="n">
        <v>17900.25759</v>
      </c>
      <c r="M3273" t="n">
        <v>17900.25759</v>
      </c>
      <c r="N3273" t="n">
        <v>0</v>
      </c>
      <c r="O3273" t="n">
        <v>16185.29436</v>
      </c>
      <c r="P3273" t="n">
        <v>16185.29436</v>
      </c>
      <c r="Q3273" t="n">
        <v>0</v>
      </c>
      <c r="R3273" t="n">
        <v>2119.18507</v>
      </c>
      <c r="S3273" t="n">
        <v>2119.18507</v>
      </c>
      <c r="T3273" t="n">
        <v>0</v>
      </c>
    </row>
    <row r="3274">
      <c r="A3274" t="inlineStr">
        <is>
          <t>36</t>
        </is>
      </c>
      <c r="B3274" t="inlineStr">
        <is>
          <t>АТ "Райффайзен Банк"</t>
        </is>
      </c>
      <c r="C3274" t="inlineStr">
        <is>
          <t>іноземний</t>
        </is>
      </c>
      <c r="D3274" t="inlineStr">
        <is>
          <t>Активи</t>
        </is>
      </c>
      <c r="E3274" t="inlineStr">
        <is>
          <t>(без привʼязки)</t>
        </is>
      </c>
      <c r="F3274" t="inlineStr">
        <is>
          <t>2</t>
        </is>
      </c>
      <c r="G3274" t="inlineStr">
        <is>
          <t>22</t>
        </is>
      </c>
      <c r="H3274" t="inlineStr">
        <is>
          <t>224</t>
        </is>
      </c>
      <c r="I3274" t="inlineStr">
        <is>
          <t>2249</t>
        </is>
      </c>
      <c r="J327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3274" t="inlineStr">
        <is>
          <t>П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-119132.50517</v>
      </c>
      <c r="S3274" t="n">
        <v>-119132.50517</v>
      </c>
      <c r="T3274" t="n">
        <v>0</v>
      </c>
    </row>
    <row r="3275">
      <c r="A3275" t="inlineStr">
        <is>
          <t>36</t>
        </is>
      </c>
      <c r="B3275" t="inlineStr">
        <is>
          <t>АТ "Райффайзен Банк"</t>
        </is>
      </c>
      <c r="C3275" t="inlineStr">
        <is>
          <t>іноземний</t>
        </is>
      </c>
      <c r="D3275" t="inlineStr">
        <is>
          <t>Активи</t>
        </is>
      </c>
      <c r="E3275" t="inlineStr">
        <is>
          <t>(без привʼязки)</t>
        </is>
      </c>
      <c r="F3275" t="inlineStr">
        <is>
          <t>2</t>
        </is>
      </c>
      <c r="G3275" t="inlineStr">
        <is>
          <t>23</t>
        </is>
      </c>
      <c r="H3275" t="inlineStr">
        <is>
          <t>230</t>
        </is>
      </c>
      <c r="I3275" t="inlineStr">
        <is>
          <t>2301</t>
        </is>
      </c>
      <c r="J327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K3275" t="inlineStr">
        <is>
          <t>А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36</t>
        </is>
      </c>
      <c r="B3276" t="inlineStr">
        <is>
          <t>АТ "Райффайзен Банк"</t>
        </is>
      </c>
      <c r="C3276" t="inlineStr">
        <is>
          <t>іноземний</t>
        </is>
      </c>
      <c r="D3276" t="inlineStr">
        <is>
          <t>Активи</t>
        </is>
      </c>
      <c r="E3276" t="inlineStr">
        <is>
          <t>(без привʼязки)</t>
        </is>
      </c>
      <c r="F3276" t="inlineStr">
        <is>
          <t>2</t>
        </is>
      </c>
      <c r="G3276" t="inlineStr">
        <is>
          <t>23</t>
        </is>
      </c>
      <c r="H3276" t="inlineStr">
        <is>
          <t>230</t>
        </is>
      </c>
      <c r="I3276" t="inlineStr">
        <is>
          <t>2308</t>
        </is>
      </c>
      <c r="J3276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3276" t="inlineStr">
        <is>
          <t>А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36</t>
        </is>
      </c>
      <c r="B3277" t="inlineStr">
        <is>
          <t>АТ "Райффайзен Банк"</t>
        </is>
      </c>
      <c r="C3277" t="inlineStr">
        <is>
          <t>іноземний</t>
        </is>
      </c>
      <c r="D3277" t="inlineStr">
        <is>
          <t>Активи</t>
        </is>
      </c>
      <c r="E3277" t="inlineStr">
        <is>
          <t>(без привʼязки)</t>
        </is>
      </c>
      <c r="F3277" t="inlineStr">
        <is>
          <t>2</t>
        </is>
      </c>
      <c r="G3277" t="inlineStr">
        <is>
          <t>23</t>
        </is>
      </c>
      <c r="H3277" t="inlineStr">
        <is>
          <t>230</t>
        </is>
      </c>
      <c r="I3277" t="inlineStr">
        <is>
          <t>2309</t>
        </is>
      </c>
      <c r="J327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3277" t="inlineStr">
        <is>
          <t>А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36</t>
        </is>
      </c>
      <c r="B3278" t="inlineStr">
        <is>
          <t>АТ "Райффайзен Банк"</t>
        </is>
      </c>
      <c r="C3278" t="inlineStr">
        <is>
          <t>іноземний</t>
        </is>
      </c>
      <c r="D3278" t="inlineStr">
        <is>
          <t>Активи</t>
        </is>
      </c>
      <c r="E3278" t="inlineStr">
        <is>
          <t>(без привʼязки)</t>
        </is>
      </c>
      <c r="F3278" t="inlineStr">
        <is>
          <t>2</t>
        </is>
      </c>
      <c r="G3278" t="inlineStr">
        <is>
          <t>23</t>
        </is>
      </c>
      <c r="H3278" t="inlineStr">
        <is>
          <t>230</t>
        </is>
      </c>
      <c r="I3278" t="inlineStr">
        <is>
          <t>2309</t>
        </is>
      </c>
      <c r="J327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3278" t="inlineStr">
        <is>
          <t>П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36</t>
        </is>
      </c>
      <c r="B3279" t="inlineStr">
        <is>
          <t>АТ "Райффайзен Банк"</t>
        </is>
      </c>
      <c r="C3279" t="inlineStr">
        <is>
          <t>іноземний</t>
        </is>
      </c>
      <c r="D3279" t="inlineStr">
        <is>
          <t>Активи</t>
        </is>
      </c>
      <c r="E3279" t="inlineStr">
        <is>
          <t>(без привʼязки)</t>
        </is>
      </c>
      <c r="F3279" t="inlineStr">
        <is>
          <t>2</t>
        </is>
      </c>
      <c r="G3279" t="inlineStr">
        <is>
          <t>23</t>
        </is>
      </c>
      <c r="H3279" t="inlineStr">
        <is>
          <t>239</t>
        </is>
      </c>
      <c r="I3279" t="inlineStr">
        <is>
          <t>2390</t>
        </is>
      </c>
      <c r="J327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K3279" t="inlineStr">
        <is>
          <t>А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36</t>
        </is>
      </c>
      <c r="B3280" t="inlineStr">
        <is>
          <t>АТ "Райффайзен Банк"</t>
        </is>
      </c>
      <c r="C3280" t="inlineStr">
        <is>
          <t>іноземний</t>
        </is>
      </c>
      <c r="D3280" t="inlineStr">
        <is>
          <t>Активи</t>
        </is>
      </c>
      <c r="E3280" t="inlineStr">
        <is>
          <t>(без привʼязки)</t>
        </is>
      </c>
      <c r="F3280" t="inlineStr">
        <is>
          <t>2</t>
        </is>
      </c>
      <c r="G3280" t="inlineStr">
        <is>
          <t>23</t>
        </is>
      </c>
      <c r="H3280" t="inlineStr">
        <is>
          <t>239</t>
        </is>
      </c>
      <c r="I3280" t="inlineStr">
        <is>
          <t>2394</t>
        </is>
      </c>
      <c r="J3280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K3280" t="inlineStr">
        <is>
          <t>А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36</t>
        </is>
      </c>
      <c r="B3281" t="inlineStr">
        <is>
          <t>АТ "Райффайзен Банк"</t>
        </is>
      </c>
      <c r="C3281" t="inlineStr">
        <is>
          <t>іноземний</t>
        </is>
      </c>
      <c r="D3281" t="inlineStr">
        <is>
          <t>Активи</t>
        </is>
      </c>
      <c r="E3281" t="inlineStr">
        <is>
          <t>(без привʼязки)</t>
        </is>
      </c>
      <c r="F3281" t="inlineStr">
        <is>
          <t>2</t>
        </is>
      </c>
      <c r="G3281" t="inlineStr">
        <is>
          <t>23</t>
        </is>
      </c>
      <c r="H3281" t="inlineStr">
        <is>
          <t>239</t>
        </is>
      </c>
      <c r="I3281" t="inlineStr">
        <is>
          <t>2396</t>
        </is>
      </c>
      <c r="J3281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K3281" t="inlineStr">
        <is>
          <t>А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36</t>
        </is>
      </c>
      <c r="B3282" t="inlineStr">
        <is>
          <t>АТ "Райффайзен Банк"</t>
        </is>
      </c>
      <c r="C3282" t="inlineStr">
        <is>
          <t>іноземний</t>
        </is>
      </c>
      <c r="D3282" t="inlineStr">
        <is>
          <t>Активи</t>
        </is>
      </c>
      <c r="E3282" t="inlineStr">
        <is>
          <t>(без привʼязки)</t>
        </is>
      </c>
      <c r="F3282" t="inlineStr">
        <is>
          <t>2</t>
        </is>
      </c>
      <c r="G3282" t="inlineStr">
        <is>
          <t>23</t>
        </is>
      </c>
      <c r="H3282" t="inlineStr">
        <is>
          <t>239</t>
        </is>
      </c>
      <c r="I3282" t="inlineStr">
        <is>
          <t>2397</t>
        </is>
      </c>
      <c r="J3282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3282" t="inlineStr">
        <is>
          <t>А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36</t>
        </is>
      </c>
      <c r="B3283" t="inlineStr">
        <is>
          <t>АТ "Райффайзен Банк"</t>
        </is>
      </c>
      <c r="C3283" t="inlineStr">
        <is>
          <t>іноземний</t>
        </is>
      </c>
      <c r="D3283" t="inlineStr">
        <is>
          <t>Активи</t>
        </is>
      </c>
      <c r="E3283" t="inlineStr">
        <is>
          <t>(без привʼязки)</t>
        </is>
      </c>
      <c r="F3283" t="inlineStr">
        <is>
          <t>2</t>
        </is>
      </c>
      <c r="G3283" t="inlineStr">
        <is>
          <t>23</t>
        </is>
      </c>
      <c r="H3283" t="inlineStr">
        <is>
          <t>239</t>
        </is>
      </c>
      <c r="I3283" t="inlineStr">
        <is>
          <t>2397</t>
        </is>
      </c>
      <c r="J3283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3283" t="inlineStr">
        <is>
          <t>П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36</t>
        </is>
      </c>
      <c r="B3284" t="inlineStr">
        <is>
          <t>АТ "Райффайзен Банк"</t>
        </is>
      </c>
      <c r="C3284" t="inlineStr">
        <is>
          <t>іноземний</t>
        </is>
      </c>
      <c r="D3284" t="inlineStr">
        <is>
          <t>Активи</t>
        </is>
      </c>
      <c r="E3284" t="inlineStr">
        <is>
          <t>(без привʼязки)</t>
        </is>
      </c>
      <c r="F3284" t="inlineStr">
        <is>
          <t>2</t>
        </is>
      </c>
      <c r="G3284" t="inlineStr">
        <is>
          <t>23</t>
        </is>
      </c>
      <c r="H3284" t="inlineStr">
        <is>
          <t>239</t>
        </is>
      </c>
      <c r="I3284" t="inlineStr">
        <is>
          <t>2398</t>
        </is>
      </c>
      <c r="J328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K3284" t="inlineStr">
        <is>
          <t>А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36</t>
        </is>
      </c>
      <c r="B3285" t="inlineStr">
        <is>
          <t>АТ "Райффайзен Банк"</t>
        </is>
      </c>
      <c r="C3285" t="inlineStr">
        <is>
          <t>іноземний</t>
        </is>
      </c>
      <c r="D3285" t="inlineStr">
        <is>
          <t>Активи</t>
        </is>
      </c>
      <c r="E3285" t="inlineStr">
        <is>
          <t>(без привʼязки)</t>
        </is>
      </c>
      <c r="F3285" t="inlineStr">
        <is>
          <t>2</t>
        </is>
      </c>
      <c r="G3285" t="inlineStr">
        <is>
          <t>24</t>
        </is>
      </c>
      <c r="H3285" t="inlineStr">
        <is>
          <t>245</t>
        </is>
      </c>
      <c r="I3285" t="inlineStr">
        <is>
          <t>2450</t>
        </is>
      </c>
      <c r="J328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K3285" t="inlineStr">
        <is>
          <t>А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36</t>
        </is>
      </c>
      <c r="B3286" t="inlineStr">
        <is>
          <t>АТ "Райффайзен Банк"</t>
        </is>
      </c>
      <c r="C3286" t="inlineStr">
        <is>
          <t>іноземний</t>
        </is>
      </c>
      <c r="D3286" t="inlineStr">
        <is>
          <t>Активи</t>
        </is>
      </c>
      <c r="E3286" t="inlineStr">
        <is>
          <t>(без привʼязки)</t>
        </is>
      </c>
      <c r="F3286" t="inlineStr">
        <is>
          <t>2</t>
        </is>
      </c>
      <c r="G3286" t="inlineStr">
        <is>
          <t>24</t>
        </is>
      </c>
      <c r="H3286" t="inlineStr">
        <is>
          <t>245</t>
        </is>
      </c>
      <c r="I3286" t="inlineStr">
        <is>
          <t>2453</t>
        </is>
      </c>
      <c r="J3286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K3286" t="inlineStr">
        <is>
          <t>А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36</t>
        </is>
      </c>
      <c r="B3287" t="inlineStr">
        <is>
          <t>АТ "Райффайзен Банк"</t>
        </is>
      </c>
      <c r="C3287" t="inlineStr">
        <is>
          <t>іноземний</t>
        </is>
      </c>
      <c r="D3287" t="inlineStr">
        <is>
          <t>Активи</t>
        </is>
      </c>
      <c r="E3287" t="inlineStr">
        <is>
          <t>(без привʼязки)</t>
        </is>
      </c>
      <c r="F3287" t="inlineStr">
        <is>
          <t>2</t>
        </is>
      </c>
      <c r="G3287" t="inlineStr">
        <is>
          <t>24</t>
        </is>
      </c>
      <c r="H3287" t="inlineStr">
        <is>
          <t>245</t>
        </is>
      </c>
      <c r="I3287" t="inlineStr">
        <is>
          <t>2456</t>
        </is>
      </c>
      <c r="J328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3287" t="inlineStr">
        <is>
          <t>А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36</t>
        </is>
      </c>
      <c r="B3288" t="inlineStr">
        <is>
          <t>АТ "Райффайзен Банк"</t>
        </is>
      </c>
      <c r="C3288" t="inlineStr">
        <is>
          <t>іноземний</t>
        </is>
      </c>
      <c r="D3288" t="inlineStr">
        <is>
          <t>Активи</t>
        </is>
      </c>
      <c r="E3288" t="inlineStr">
        <is>
          <t>(без привʼязки)</t>
        </is>
      </c>
      <c r="F3288" t="inlineStr">
        <is>
          <t>2</t>
        </is>
      </c>
      <c r="G3288" t="inlineStr">
        <is>
          <t>24</t>
        </is>
      </c>
      <c r="H3288" t="inlineStr">
        <is>
          <t>245</t>
        </is>
      </c>
      <c r="I3288" t="inlineStr">
        <is>
          <t>2456</t>
        </is>
      </c>
      <c r="J328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3288" t="inlineStr">
        <is>
          <t>П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36</t>
        </is>
      </c>
      <c r="B3289" t="inlineStr">
        <is>
          <t>АТ "Райффайзен Банк"</t>
        </is>
      </c>
      <c r="C3289" t="inlineStr">
        <is>
          <t>іноземний</t>
        </is>
      </c>
      <c r="D3289" t="inlineStr">
        <is>
          <t>Активи</t>
        </is>
      </c>
      <c r="E3289" t="inlineStr">
        <is>
          <t>(без привʼязки)</t>
        </is>
      </c>
      <c r="F3289" t="inlineStr">
        <is>
          <t>2</t>
        </is>
      </c>
      <c r="G3289" t="inlineStr">
        <is>
          <t>24</t>
        </is>
      </c>
      <c r="H3289" t="inlineStr">
        <is>
          <t>245</t>
        </is>
      </c>
      <c r="I3289" t="inlineStr">
        <is>
          <t>2457</t>
        </is>
      </c>
      <c r="J328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3289" t="inlineStr">
        <is>
          <t>А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36</t>
        </is>
      </c>
      <c r="B3290" t="inlineStr">
        <is>
          <t>АТ "Райффайзен Банк"</t>
        </is>
      </c>
      <c r="C3290" t="inlineStr">
        <is>
          <t>іноземний</t>
        </is>
      </c>
      <c r="D3290" t="inlineStr">
        <is>
          <t>Активи</t>
        </is>
      </c>
      <c r="E3290" t="inlineStr">
        <is>
          <t>(без привʼязки)</t>
        </is>
      </c>
      <c r="F3290" t="inlineStr">
        <is>
          <t>2</t>
        </is>
      </c>
      <c r="G3290" t="inlineStr">
        <is>
          <t>24</t>
        </is>
      </c>
      <c r="H3290" t="inlineStr">
        <is>
          <t>245</t>
        </is>
      </c>
      <c r="I3290" t="inlineStr">
        <is>
          <t>2457</t>
        </is>
      </c>
      <c r="J329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3290" t="inlineStr">
        <is>
          <t>П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36</t>
        </is>
      </c>
      <c r="B3291" t="inlineStr">
        <is>
          <t>АТ "Райффайзен Банк"</t>
        </is>
      </c>
      <c r="C3291" t="inlineStr">
        <is>
          <t>іноземний</t>
        </is>
      </c>
      <c r="D3291" t="inlineStr">
        <is>
          <t>Активи</t>
        </is>
      </c>
      <c r="E3291" t="inlineStr">
        <is>
          <t>(без привʼязки)</t>
        </is>
      </c>
      <c r="F3291" t="inlineStr">
        <is>
          <t>2</t>
        </is>
      </c>
      <c r="G3291" t="inlineStr">
        <is>
          <t>24</t>
        </is>
      </c>
      <c r="H3291" t="inlineStr">
        <is>
          <t>245</t>
        </is>
      </c>
      <c r="I3291" t="inlineStr">
        <is>
          <t>2458</t>
        </is>
      </c>
      <c r="J3291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K3291" t="inlineStr">
        <is>
          <t>А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36</t>
        </is>
      </c>
      <c r="B3292" t="inlineStr">
        <is>
          <t>АТ "Райффайзен Банк"</t>
        </is>
      </c>
      <c r="C3292" t="inlineStr">
        <is>
          <t>іноземний</t>
        </is>
      </c>
      <c r="D3292" t="inlineStr">
        <is>
          <t>Активи</t>
        </is>
      </c>
      <c r="E3292" t="inlineStr">
        <is>
          <t>(без привʼязки)</t>
        </is>
      </c>
      <c r="F3292" t="inlineStr">
        <is>
          <t>2</t>
        </is>
      </c>
      <c r="G3292" t="inlineStr">
        <is>
          <t>26</t>
        </is>
      </c>
      <c r="H3292" t="inlineStr">
        <is>
          <t>260</t>
        </is>
      </c>
      <c r="I3292" t="inlineStr">
        <is>
          <t>2600</t>
        </is>
      </c>
      <c r="J3292" t="inlineStr">
        <is>
          <t>Кошти на вимогу суб'єктів господарювання</t>
        </is>
      </c>
      <c r="K3292" t="inlineStr">
        <is>
          <t>А</t>
        </is>
      </c>
      <c r="L3292" t="n">
        <v>430182614.00651</v>
      </c>
      <c r="M3292" t="n">
        <v>370038766.10868</v>
      </c>
      <c r="N3292" t="n">
        <v>60143847.89783</v>
      </c>
      <c r="O3292" t="n">
        <v>433407610.26525</v>
      </c>
      <c r="P3292" t="n">
        <v>367323380.61173</v>
      </c>
      <c r="Q3292" t="n">
        <v>66084229.65352</v>
      </c>
      <c r="R3292" t="n">
        <v>2332250.62484</v>
      </c>
      <c r="S3292" t="n">
        <v>2332247.19039</v>
      </c>
      <c r="T3292" t="n">
        <v>3.43445</v>
      </c>
    </row>
    <row r="3293">
      <c r="A3293" t="inlineStr">
        <is>
          <t>36</t>
        </is>
      </c>
      <c r="B3293" t="inlineStr">
        <is>
          <t>АТ "Райффайзен Банк"</t>
        </is>
      </c>
      <c r="C3293" t="inlineStr">
        <is>
          <t>іноземний</t>
        </is>
      </c>
      <c r="D3293" t="inlineStr">
        <is>
          <t>Активи</t>
        </is>
      </c>
      <c r="E3293" t="inlineStr">
        <is>
          <t>(без привʼязки)</t>
        </is>
      </c>
      <c r="F3293" t="inlineStr">
        <is>
          <t>2</t>
        </is>
      </c>
      <c r="G3293" t="inlineStr">
        <is>
          <t>26</t>
        </is>
      </c>
      <c r="H3293" t="inlineStr">
        <is>
          <t>260</t>
        </is>
      </c>
      <c r="I3293" t="inlineStr">
        <is>
          <t>2607</t>
        </is>
      </c>
      <c r="J3293" t="inlineStr">
        <is>
          <t>Нараховані доходи за кредитами овердрафт, що надані суб'єктам господарювання</t>
        </is>
      </c>
      <c r="K3293" t="inlineStr">
        <is>
          <t>А</t>
        </is>
      </c>
      <c r="L3293" t="n">
        <v>29535.52399</v>
      </c>
      <c r="M3293" t="n">
        <v>29534.42651</v>
      </c>
      <c r="N3293" t="n">
        <v>1.09748</v>
      </c>
      <c r="O3293" t="n">
        <v>29495.95494</v>
      </c>
      <c r="P3293" t="n">
        <v>29494.9025</v>
      </c>
      <c r="Q3293" t="n">
        <v>1.05244</v>
      </c>
      <c r="R3293" t="n">
        <v>6158.82589</v>
      </c>
      <c r="S3293" t="n">
        <v>6158.21155</v>
      </c>
      <c r="T3293" t="n">
        <v>0.61434</v>
      </c>
    </row>
    <row r="3294">
      <c r="A3294" t="inlineStr">
        <is>
          <t>36</t>
        </is>
      </c>
      <c r="B3294" t="inlineStr">
        <is>
          <t>АТ "Райффайзен Банк"</t>
        </is>
      </c>
      <c r="C3294" t="inlineStr">
        <is>
          <t>іноземний</t>
        </is>
      </c>
      <c r="D3294" t="inlineStr">
        <is>
          <t>Активи</t>
        </is>
      </c>
      <c r="E3294" t="inlineStr">
        <is>
          <t>(без привʼязки)</t>
        </is>
      </c>
      <c r="F3294" t="inlineStr">
        <is>
          <t>2</t>
        </is>
      </c>
      <c r="G3294" t="inlineStr">
        <is>
          <t>26</t>
        </is>
      </c>
      <c r="H3294" t="inlineStr">
        <is>
          <t>260</t>
        </is>
      </c>
      <c r="I3294" t="inlineStr">
        <is>
          <t>2609</t>
        </is>
      </c>
      <c r="J3294" t="inlineStr">
        <is>
          <t xml:space="preserve">Резерв за коштами на вимогу суб'єктів господарювання </t>
        </is>
      </c>
      <c r="K3294" t="inlineStr">
        <is>
          <t>П</t>
        </is>
      </c>
      <c r="L3294" t="n">
        <v>62579.54217</v>
      </c>
      <c r="M3294" t="n">
        <v>62579.14409</v>
      </c>
      <c r="N3294" t="n">
        <v>0.39808</v>
      </c>
      <c r="O3294" t="n">
        <v>60298.79155</v>
      </c>
      <c r="P3294" t="n">
        <v>60298.78037</v>
      </c>
      <c r="Q3294" t="n">
        <v>0.01118</v>
      </c>
      <c r="R3294" t="n">
        <v>-60298.78496</v>
      </c>
      <c r="S3294" t="n">
        <v>-60298.78037</v>
      </c>
      <c r="T3294" t="n">
        <v>-0.00459</v>
      </c>
    </row>
    <row r="3295">
      <c r="A3295" t="inlineStr">
        <is>
          <t>36</t>
        </is>
      </c>
      <c r="B3295" t="inlineStr">
        <is>
          <t>АТ "Райффайзен Банк"</t>
        </is>
      </c>
      <c r="C3295" t="inlineStr">
        <is>
          <t>іноземний</t>
        </is>
      </c>
      <c r="D3295" t="inlineStr">
        <is>
          <t>Активи</t>
        </is>
      </c>
      <c r="E3295" t="inlineStr">
        <is>
          <t>(без привʼязки)</t>
        </is>
      </c>
      <c r="F3295" t="inlineStr">
        <is>
          <t>2</t>
        </is>
      </c>
      <c r="G3295" t="inlineStr">
        <is>
          <t>26</t>
        </is>
      </c>
      <c r="H3295" t="inlineStr">
        <is>
          <t>262</t>
        </is>
      </c>
      <c r="I3295" t="inlineStr">
        <is>
          <t>2620</t>
        </is>
      </c>
      <c r="J3295" t="inlineStr">
        <is>
          <t>Кошти на вимогу фізичних осіб</t>
        </is>
      </c>
      <c r="K3295" t="inlineStr">
        <is>
          <t>А</t>
        </is>
      </c>
      <c r="L3295" t="n">
        <v>62509421.33222</v>
      </c>
      <c r="M3295" t="n">
        <v>54968255.27533</v>
      </c>
      <c r="N3295" t="n">
        <v>7541166.05689</v>
      </c>
      <c r="O3295" t="n">
        <v>64944054.41231</v>
      </c>
      <c r="P3295" t="n">
        <v>56133321.90496</v>
      </c>
      <c r="Q3295" t="n">
        <v>8810732.50735</v>
      </c>
      <c r="R3295" t="n">
        <v>35266.62931</v>
      </c>
      <c r="S3295" t="n">
        <v>35264.54241</v>
      </c>
      <c r="T3295" t="n">
        <v>2.0869</v>
      </c>
    </row>
    <row r="3296">
      <c r="A3296" t="inlineStr">
        <is>
          <t>36</t>
        </is>
      </c>
      <c r="B3296" t="inlineStr">
        <is>
          <t>АТ "Райффайзен Банк"</t>
        </is>
      </c>
      <c r="C3296" t="inlineStr">
        <is>
          <t>іноземний</t>
        </is>
      </c>
      <c r="D3296" t="inlineStr">
        <is>
          <t>Активи</t>
        </is>
      </c>
      <c r="E3296" t="inlineStr">
        <is>
          <t>(без привʼязки)</t>
        </is>
      </c>
      <c r="F3296" t="inlineStr">
        <is>
          <t>2</t>
        </is>
      </c>
      <c r="G3296" t="inlineStr">
        <is>
          <t>26</t>
        </is>
      </c>
      <c r="H3296" t="inlineStr">
        <is>
          <t>262</t>
        </is>
      </c>
      <c r="I3296" t="inlineStr">
        <is>
          <t>2621</t>
        </is>
      </c>
      <c r="J3296" t="inlineStr">
        <is>
          <t>Кошти на вимогу суб’єктів незалежної професійної діяльності</t>
        </is>
      </c>
      <c r="K3296" t="inlineStr">
        <is>
          <t>А</t>
        </is>
      </c>
      <c r="L3296" t="n">
        <v>15684.76662</v>
      </c>
      <c r="M3296" t="n">
        <v>15268.31773</v>
      </c>
      <c r="N3296" t="n">
        <v>416.44889</v>
      </c>
      <c r="O3296" t="n">
        <v>16275.60775</v>
      </c>
      <c r="P3296" t="n">
        <v>15858.12403</v>
      </c>
      <c r="Q3296" t="n">
        <v>417.48372</v>
      </c>
      <c r="R3296" t="n">
        <v>0</v>
      </c>
      <c r="S3296" t="n">
        <v>0</v>
      </c>
      <c r="T3296" t="n">
        <v>0</v>
      </c>
    </row>
    <row r="3297">
      <c r="A3297" t="inlineStr">
        <is>
          <t>36</t>
        </is>
      </c>
      <c r="B3297" t="inlineStr">
        <is>
          <t>АТ "Райффайзен Банк"</t>
        </is>
      </c>
      <c r="C3297" t="inlineStr">
        <is>
          <t>іноземний</t>
        </is>
      </c>
      <c r="D3297" t="inlineStr">
        <is>
          <t>Активи</t>
        </is>
      </c>
      <c r="E3297" t="inlineStr">
        <is>
          <t>(без привʼязки)</t>
        </is>
      </c>
      <c r="F3297" t="inlineStr">
        <is>
          <t>2</t>
        </is>
      </c>
      <c r="G3297" t="inlineStr">
        <is>
          <t>26</t>
        </is>
      </c>
      <c r="H3297" t="inlineStr">
        <is>
          <t>262</t>
        </is>
      </c>
      <c r="I3297" t="inlineStr">
        <is>
          <t>2627</t>
        </is>
      </c>
      <c r="J3297" t="inlineStr">
        <is>
          <t>Нараховані доходи за кредитами овердрафт, що надані фізичним особам</t>
        </is>
      </c>
      <c r="K3297" t="inlineStr">
        <is>
          <t>А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36</t>
        </is>
      </c>
      <c r="B3298" t="inlineStr">
        <is>
          <t>АТ "Райффайзен Банк"</t>
        </is>
      </c>
      <c r="C3298" t="inlineStr">
        <is>
          <t>іноземний</t>
        </is>
      </c>
      <c r="D3298" t="inlineStr">
        <is>
          <t>Активи</t>
        </is>
      </c>
      <c r="E3298" t="inlineStr">
        <is>
          <t>(без привʼязки)</t>
        </is>
      </c>
      <c r="F3298" t="inlineStr">
        <is>
          <t>2</t>
        </is>
      </c>
      <c r="G3298" t="inlineStr">
        <is>
          <t>26</t>
        </is>
      </c>
      <c r="H3298" t="inlineStr">
        <is>
          <t>262</t>
        </is>
      </c>
      <c r="I3298" t="inlineStr">
        <is>
          <t>2629</t>
        </is>
      </c>
      <c r="J3298" t="inlineStr">
        <is>
          <t>Резерв за коштами на вимогу фізичних осіб</t>
        </is>
      </c>
      <c r="K3298" t="inlineStr">
        <is>
          <t>П</t>
        </is>
      </c>
      <c r="L3298" t="n">
        <v>6788.08861</v>
      </c>
      <c r="M3298" t="n">
        <v>6770.97662</v>
      </c>
      <c r="N3298" t="n">
        <v>17.11199</v>
      </c>
      <c r="O3298" t="n">
        <v>7292.5979</v>
      </c>
      <c r="P3298" t="n">
        <v>7289.29914</v>
      </c>
      <c r="Q3298" t="n">
        <v>3.29876</v>
      </c>
      <c r="R3298" t="n">
        <v>-7291.38604</v>
      </c>
      <c r="S3298" t="n">
        <v>-7289.29914</v>
      </c>
      <c r="T3298" t="n">
        <v>-2.0869</v>
      </c>
    </row>
    <row r="3299">
      <c r="A3299" t="inlineStr">
        <is>
          <t>36</t>
        </is>
      </c>
      <c r="B3299" t="inlineStr">
        <is>
          <t>АТ "Райффайзен Банк"</t>
        </is>
      </c>
      <c r="C3299" t="inlineStr">
        <is>
          <t>іноземний</t>
        </is>
      </c>
      <c r="D3299" t="inlineStr">
        <is>
          <t>Активи</t>
        </is>
      </c>
      <c r="E3299" t="inlineStr">
        <is>
          <t>(без привʼязки)</t>
        </is>
      </c>
      <c r="F3299" t="inlineStr">
        <is>
          <t>2</t>
        </is>
      </c>
      <c r="G3299" t="inlineStr">
        <is>
          <t>26</t>
        </is>
      </c>
      <c r="H3299" t="inlineStr">
        <is>
          <t>265</t>
        </is>
      </c>
      <c r="I3299" t="inlineStr">
        <is>
          <t>2650</t>
        </is>
      </c>
      <c r="J3299" t="inlineStr">
        <is>
          <t>Кошти на вимогу небанківських фінансових установ</t>
        </is>
      </c>
      <c r="K3299" t="inlineStr">
        <is>
          <t>А</t>
        </is>
      </c>
      <c r="L3299" t="n">
        <v>3070081.70738</v>
      </c>
      <c r="M3299" t="n">
        <v>2969064.90538</v>
      </c>
      <c r="N3299" t="n">
        <v>101016.802</v>
      </c>
      <c r="O3299" t="n">
        <v>3036885.89297</v>
      </c>
      <c r="P3299" t="n">
        <v>2925266.13495</v>
      </c>
      <c r="Q3299" t="n">
        <v>111619.75802</v>
      </c>
      <c r="R3299" t="n">
        <v>0</v>
      </c>
      <c r="S3299" t="n">
        <v>0</v>
      </c>
      <c r="T3299" t="n">
        <v>0</v>
      </c>
    </row>
    <row r="3300">
      <c r="A3300" t="inlineStr">
        <is>
          <t>36</t>
        </is>
      </c>
      <c r="B3300" t="inlineStr">
        <is>
          <t>АТ "Райффайзен Банк"</t>
        </is>
      </c>
      <c r="C3300" t="inlineStr">
        <is>
          <t>іноземний</t>
        </is>
      </c>
      <c r="D3300" t="inlineStr">
        <is>
          <t>Активи</t>
        </is>
      </c>
      <c r="E3300" t="inlineStr">
        <is>
          <t>(без привʼязки)</t>
        </is>
      </c>
      <c r="F3300" t="inlineStr">
        <is>
          <t>2</t>
        </is>
      </c>
      <c r="G3300" t="inlineStr">
        <is>
          <t>26</t>
        </is>
      </c>
      <c r="H3300" t="inlineStr">
        <is>
          <t>265</t>
        </is>
      </c>
      <c r="I3300" t="inlineStr">
        <is>
          <t>2657</t>
        </is>
      </c>
      <c r="J3300" t="inlineStr">
        <is>
          <t>Нараховані доходи за кредитами овердрафт, що надані небанківським фінансовим установам</t>
        </is>
      </c>
      <c r="K3300" t="inlineStr">
        <is>
          <t>А</t>
        </is>
      </c>
      <c r="L3300" t="n">
        <v>95.2225</v>
      </c>
      <c r="M3300" t="n">
        <v>95.2225</v>
      </c>
      <c r="N3300" t="n">
        <v>0</v>
      </c>
      <c r="O3300" t="n">
        <v>95.2225</v>
      </c>
      <c r="P3300" t="n">
        <v>95.2225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36</t>
        </is>
      </c>
      <c r="B3301" t="inlineStr">
        <is>
          <t>АТ "Райффайзен Банк"</t>
        </is>
      </c>
      <c r="C3301" t="inlineStr">
        <is>
          <t>іноземний</t>
        </is>
      </c>
      <c r="D3301" t="inlineStr">
        <is>
          <t>Активи</t>
        </is>
      </c>
      <c r="E3301" t="inlineStr">
        <is>
          <t>(без привʼязки)</t>
        </is>
      </c>
      <c r="F3301" t="inlineStr">
        <is>
          <t>2</t>
        </is>
      </c>
      <c r="G3301" t="inlineStr">
        <is>
          <t>26</t>
        </is>
      </c>
      <c r="H3301" t="inlineStr">
        <is>
          <t>265</t>
        </is>
      </c>
      <c r="I3301" t="inlineStr">
        <is>
          <t>2659</t>
        </is>
      </c>
      <c r="J3301" t="inlineStr">
        <is>
          <t>Резерв за коштами небанківських фінансових установ</t>
        </is>
      </c>
      <c r="K3301" t="inlineStr">
        <is>
          <t>П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36</t>
        </is>
      </c>
      <c r="B3302" t="inlineStr">
        <is>
          <t>АТ "Райффайзен Банк"</t>
        </is>
      </c>
      <c r="C3302" t="inlineStr">
        <is>
          <t>іноземний</t>
        </is>
      </c>
      <c r="D3302" t="inlineStr">
        <is>
          <t>Активи</t>
        </is>
      </c>
      <c r="E3302" t="inlineStr">
        <is>
          <t>(без привʼязки)</t>
        </is>
      </c>
      <c r="F3302" t="inlineStr">
        <is>
          <t>2</t>
        </is>
      </c>
      <c r="G3302" t="inlineStr">
        <is>
          <t>28</t>
        </is>
      </c>
      <c r="H3302" t="inlineStr">
        <is>
          <t>280</t>
        </is>
      </c>
      <c r="I3302" t="inlineStr">
        <is>
          <t>2800</t>
        </is>
      </c>
      <c r="J3302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3302" t="inlineStr">
        <is>
          <t>А</t>
        </is>
      </c>
      <c r="L3302" t="n">
        <v>43188463.96851</v>
      </c>
      <c r="M3302" t="n">
        <v>21247864.74094</v>
      </c>
      <c r="N3302" t="n">
        <v>21940599.22757</v>
      </c>
      <c r="O3302" t="n">
        <v>43188463.96851</v>
      </c>
      <c r="P3302" t="n">
        <v>21247864.74094</v>
      </c>
      <c r="Q3302" t="n">
        <v>21940599.22757</v>
      </c>
      <c r="R3302" t="n">
        <v>0</v>
      </c>
      <c r="S3302" t="n">
        <v>0</v>
      </c>
      <c r="T3302" t="n">
        <v>0</v>
      </c>
    </row>
    <row r="3303">
      <c r="A3303" t="inlineStr">
        <is>
          <t>36</t>
        </is>
      </c>
      <c r="B3303" t="inlineStr">
        <is>
          <t>АТ "Райффайзен Банк"</t>
        </is>
      </c>
      <c r="C3303" t="inlineStr">
        <is>
          <t>іноземний</t>
        </is>
      </c>
      <c r="D3303" t="inlineStr">
        <is>
          <t>Активи</t>
        </is>
      </c>
      <c r="E3303" t="inlineStr">
        <is>
          <t>(без привʼязки)</t>
        </is>
      </c>
      <c r="F3303" t="inlineStr">
        <is>
          <t>2</t>
        </is>
      </c>
      <c r="G3303" t="inlineStr">
        <is>
          <t>28</t>
        </is>
      </c>
      <c r="H3303" t="inlineStr">
        <is>
          <t>280</t>
        </is>
      </c>
      <c r="I3303" t="inlineStr">
        <is>
          <t>2801</t>
        </is>
      </c>
      <c r="J3303" t="inlineStr">
        <is>
          <t>Дебіторська заборгованість за розрахунками за цінними паперами для клієнтів банку</t>
        </is>
      </c>
      <c r="K3303" t="inlineStr">
        <is>
          <t>А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36</t>
        </is>
      </c>
      <c r="B3304" t="inlineStr">
        <is>
          <t>АТ "Райффайзен Банк"</t>
        </is>
      </c>
      <c r="C3304" t="inlineStr">
        <is>
          <t>іноземний</t>
        </is>
      </c>
      <c r="D3304" t="inlineStr">
        <is>
          <t>Активи</t>
        </is>
      </c>
      <c r="E3304" t="inlineStr">
        <is>
          <t>(без привʼязки)</t>
        </is>
      </c>
      <c r="F3304" t="inlineStr">
        <is>
          <t>2</t>
        </is>
      </c>
      <c r="G3304" t="inlineStr">
        <is>
          <t>28</t>
        </is>
      </c>
      <c r="H3304" t="inlineStr">
        <is>
          <t>280</t>
        </is>
      </c>
      <c r="I3304" t="inlineStr">
        <is>
          <t>2807</t>
        </is>
      </c>
      <c r="J330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K3304" t="inlineStr">
        <is>
          <t>А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36</t>
        </is>
      </c>
      <c r="B3305" t="inlineStr">
        <is>
          <t>АТ "Райффайзен Банк"</t>
        </is>
      </c>
      <c r="C3305" t="inlineStr">
        <is>
          <t>іноземний</t>
        </is>
      </c>
      <c r="D3305" t="inlineStr">
        <is>
          <t>Активи</t>
        </is>
      </c>
      <c r="E3305" t="inlineStr">
        <is>
          <t>(без привʼязки)</t>
        </is>
      </c>
      <c r="F3305" t="inlineStr">
        <is>
          <t>2</t>
        </is>
      </c>
      <c r="G3305" t="inlineStr">
        <is>
          <t>28</t>
        </is>
      </c>
      <c r="H3305" t="inlineStr">
        <is>
          <t>280</t>
        </is>
      </c>
      <c r="I3305" t="inlineStr">
        <is>
          <t>2809</t>
        </is>
      </c>
      <c r="J3305" t="inlineStr">
        <is>
          <t>Інша дебіторська заборгованість за операціями з клієнтами банку</t>
        </is>
      </c>
      <c r="K3305" t="inlineStr">
        <is>
          <t>А</t>
        </is>
      </c>
      <c r="L3305" t="n">
        <v>802983.15394</v>
      </c>
      <c r="M3305" t="n">
        <v>624612.65817</v>
      </c>
      <c r="N3305" t="n">
        <v>178370.49577</v>
      </c>
      <c r="O3305" t="n">
        <v>796334.72883</v>
      </c>
      <c r="P3305" t="n">
        <v>619260.35507</v>
      </c>
      <c r="Q3305" t="n">
        <v>177074.37376</v>
      </c>
      <c r="R3305" t="n">
        <v>22639.16209</v>
      </c>
      <c r="S3305" t="n">
        <v>12983.21064</v>
      </c>
      <c r="T3305" t="n">
        <v>9655.95145</v>
      </c>
    </row>
    <row r="3306">
      <c r="A3306" t="inlineStr">
        <is>
          <t>36</t>
        </is>
      </c>
      <c r="B3306" t="inlineStr">
        <is>
          <t>АТ "Райффайзен Банк"</t>
        </is>
      </c>
      <c r="C3306" t="inlineStr">
        <is>
          <t>іноземний</t>
        </is>
      </c>
      <c r="D3306" t="inlineStr">
        <is>
          <t>Активи</t>
        </is>
      </c>
      <c r="E3306" t="inlineStr">
        <is>
          <t>(без привʼязки)</t>
        </is>
      </c>
      <c r="F3306" t="inlineStr">
        <is>
          <t>2</t>
        </is>
      </c>
      <c r="G3306" t="inlineStr">
        <is>
          <t>28</t>
        </is>
      </c>
      <c r="H3306" t="inlineStr">
        <is>
          <t>289</t>
        </is>
      </c>
      <c r="I3306" t="inlineStr">
        <is>
          <t>2890</t>
        </is>
      </c>
      <c r="J3306" t="inlineStr">
        <is>
          <t>Резерви під дебіторську заборгованість за операціями з клієнтами банку</t>
        </is>
      </c>
      <c r="K3306" t="inlineStr">
        <is>
          <t>П</t>
        </is>
      </c>
      <c r="L3306" t="n">
        <v>6728.36919</v>
      </c>
      <c r="M3306" t="n">
        <v>1490.71235</v>
      </c>
      <c r="N3306" t="n">
        <v>5237.65684</v>
      </c>
      <c r="O3306" t="n">
        <v>9920.000379999999</v>
      </c>
      <c r="P3306" t="n">
        <v>2084.32154</v>
      </c>
      <c r="Q3306" t="n">
        <v>7835.67884</v>
      </c>
      <c r="R3306" t="n">
        <v>-9823.85074</v>
      </c>
      <c r="S3306" t="n">
        <v>-2084.32154</v>
      </c>
      <c r="T3306" t="n">
        <v>-7739.5292</v>
      </c>
    </row>
    <row r="3307">
      <c r="A3307" t="inlineStr">
        <is>
          <t>36</t>
        </is>
      </c>
      <c r="B3307" t="inlineStr">
        <is>
          <t>АТ "Райффайзен Банк"</t>
        </is>
      </c>
      <c r="C3307" t="inlineStr">
        <is>
          <t>іноземний</t>
        </is>
      </c>
      <c r="D3307" t="inlineStr">
        <is>
          <t>Активи</t>
        </is>
      </c>
      <c r="E3307" t="inlineStr">
        <is>
          <t>(без привʼязки)</t>
        </is>
      </c>
      <c r="F3307" t="inlineStr">
        <is>
          <t>2</t>
        </is>
      </c>
      <c r="G3307" t="inlineStr">
        <is>
          <t>29</t>
        </is>
      </c>
      <c r="H3307" t="inlineStr">
        <is>
          <t>292</t>
        </is>
      </c>
      <c r="I3307" t="inlineStr">
        <is>
          <t>2920</t>
        </is>
      </c>
      <c r="J3307" t="inlineStr">
        <is>
          <t>Транзитний рахунок за операціями, здійсненими через банкомат</t>
        </is>
      </c>
      <c r="K3307" t="inlineStr">
        <is>
          <t>А</t>
        </is>
      </c>
      <c r="L3307" t="n">
        <v>12485431.69234</v>
      </c>
      <c r="M3307" t="n">
        <v>12386598.74</v>
      </c>
      <c r="N3307" t="n">
        <v>98832.95234</v>
      </c>
      <c r="O3307" t="n">
        <v>12480842.09803</v>
      </c>
      <c r="P3307" t="n">
        <v>12385321.84</v>
      </c>
      <c r="Q3307" t="n">
        <v>95520.25803</v>
      </c>
      <c r="R3307" t="n">
        <v>0</v>
      </c>
      <c r="S3307" t="n">
        <v>0</v>
      </c>
      <c r="T3307" t="n">
        <v>0</v>
      </c>
    </row>
    <row r="3308">
      <c r="A3308" t="inlineStr">
        <is>
          <t>36</t>
        </is>
      </c>
      <c r="B3308" t="inlineStr">
        <is>
          <t>АТ "Райффайзен Банк"</t>
        </is>
      </c>
      <c r="C3308" t="inlineStr">
        <is>
          <t>іноземний</t>
        </is>
      </c>
      <c r="D3308" t="inlineStr">
        <is>
          <t>Активи</t>
        </is>
      </c>
      <c r="E3308" t="inlineStr">
        <is>
          <t>(без привʼязки)</t>
        </is>
      </c>
      <c r="F3308" t="inlineStr">
        <is>
          <t>2</t>
        </is>
      </c>
      <c r="G3308" t="inlineStr">
        <is>
          <t>29</t>
        </is>
      </c>
      <c r="H3308" t="inlineStr">
        <is>
          <t>292</t>
        </is>
      </c>
      <c r="I3308" t="inlineStr">
        <is>
          <t>2924</t>
        </is>
      </c>
      <c r="J3308" t="inlineStr">
        <is>
          <t>Транзитний рахунок за операціями, здійсненими з використанням платіжних карток</t>
        </is>
      </c>
      <c r="K3308" t="inlineStr">
        <is>
          <t>А</t>
        </is>
      </c>
      <c r="L3308" t="n">
        <v>264417847.77139</v>
      </c>
      <c r="M3308" t="n">
        <v>251596114.58058</v>
      </c>
      <c r="N3308" t="n">
        <v>12821733.19081</v>
      </c>
      <c r="O3308" t="n">
        <v>264344279.36328</v>
      </c>
      <c r="P3308" t="n">
        <v>251516950.19484</v>
      </c>
      <c r="Q3308" t="n">
        <v>12827329.16844</v>
      </c>
      <c r="R3308" t="n">
        <v>794758.37688</v>
      </c>
      <c r="S3308" t="n">
        <v>757387.3099399999</v>
      </c>
      <c r="T3308" t="n">
        <v>37371.06694</v>
      </c>
    </row>
    <row r="3309">
      <c r="A3309" t="inlineStr">
        <is>
          <t>36</t>
        </is>
      </c>
      <c r="B3309" t="inlineStr">
        <is>
          <t>АТ "Райффайзен Банк"</t>
        </is>
      </c>
      <c r="C3309" t="inlineStr">
        <is>
          <t>іноземний</t>
        </is>
      </c>
      <c r="D3309" t="inlineStr">
        <is>
          <t>Активи</t>
        </is>
      </c>
      <c r="E3309" t="inlineStr">
        <is>
          <t>(без привʼязки)</t>
        </is>
      </c>
      <c r="F3309" t="inlineStr">
        <is>
          <t>3</t>
        </is>
      </c>
      <c r="G3309" t="inlineStr">
        <is>
          <t>30</t>
        </is>
      </c>
      <c r="H3309" t="inlineStr">
        <is>
          <t>300</t>
        </is>
      </c>
      <c r="I3309" t="inlineStr">
        <is>
          <t>3003</t>
        </is>
      </c>
      <c r="J330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K3309" t="inlineStr">
        <is>
          <t>А</t>
        </is>
      </c>
      <c r="L3309" t="n">
        <v>0.86783</v>
      </c>
      <c r="M3309" t="n">
        <v>0</v>
      </c>
      <c r="N3309" t="n">
        <v>0.86783</v>
      </c>
      <c r="O3309" t="n">
        <v>1.05849</v>
      </c>
      <c r="P3309" t="n">
        <v>0</v>
      </c>
      <c r="Q3309" t="n">
        <v>1.05849</v>
      </c>
      <c r="R3309" t="n">
        <v>214.64635</v>
      </c>
      <c r="S3309" t="n">
        <v>170</v>
      </c>
      <c r="T3309" t="n">
        <v>44.64635</v>
      </c>
    </row>
    <row r="3310">
      <c r="A3310" t="inlineStr">
        <is>
          <t>36</t>
        </is>
      </c>
      <c r="B3310" t="inlineStr">
        <is>
          <t>АТ "Райффайзен Банк"</t>
        </is>
      </c>
      <c r="C3310" t="inlineStr">
        <is>
          <t>іноземний</t>
        </is>
      </c>
      <c r="D3310" t="inlineStr">
        <is>
          <t>Активи</t>
        </is>
      </c>
      <c r="E3310" t="inlineStr">
        <is>
          <t>(без привʼязки)</t>
        </is>
      </c>
      <c r="F3310" t="inlineStr">
        <is>
          <t>3</t>
        </is>
      </c>
      <c r="G3310" t="inlineStr">
        <is>
          <t>30</t>
        </is>
      </c>
      <c r="H3310" t="inlineStr">
        <is>
          <t>300</t>
        </is>
      </c>
      <c r="I3310" t="inlineStr">
        <is>
          <t>3005</t>
        </is>
      </c>
      <c r="J3310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K3310" t="inlineStr">
        <is>
          <t>А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2076.80311</v>
      </c>
      <c r="S3310" t="n">
        <v>2076.80311</v>
      </c>
      <c r="T3310" t="n">
        <v>0</v>
      </c>
    </row>
    <row r="3311">
      <c r="A3311" t="inlineStr">
        <is>
          <t>36</t>
        </is>
      </c>
      <c r="B3311" t="inlineStr">
        <is>
          <t>АТ "Райффайзен Банк"</t>
        </is>
      </c>
      <c r="C3311" t="inlineStr">
        <is>
          <t>іноземний</t>
        </is>
      </c>
      <c r="D3311" t="inlineStr">
        <is>
          <t>Активи</t>
        </is>
      </c>
      <c r="E3311" t="inlineStr">
        <is>
          <t>(без привʼязки)</t>
        </is>
      </c>
      <c r="F3311" t="inlineStr">
        <is>
          <t>3</t>
        </is>
      </c>
      <c r="G3311" t="inlineStr">
        <is>
          <t>30</t>
        </is>
      </c>
      <c r="H3311" t="inlineStr">
        <is>
          <t>300</t>
        </is>
      </c>
      <c r="I3311" t="inlineStr">
        <is>
          <t>3007</t>
        </is>
      </c>
      <c r="J3311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3311" t="inlineStr">
        <is>
          <t>А</t>
        </is>
      </c>
      <c r="L3311" t="n">
        <v>64.32383</v>
      </c>
      <c r="M3311" t="n">
        <v>0.1742</v>
      </c>
      <c r="N3311" t="n">
        <v>64.14963</v>
      </c>
      <c r="O3311" t="n">
        <v>78.24339999999999</v>
      </c>
      <c r="P3311" t="n">
        <v>0</v>
      </c>
      <c r="Q3311" t="n">
        <v>78.24339999999999</v>
      </c>
      <c r="R3311" t="n">
        <v>3300.25819</v>
      </c>
      <c r="S3311" t="n">
        <v>0</v>
      </c>
      <c r="T3311" t="n">
        <v>3300.25819</v>
      </c>
    </row>
    <row r="3312">
      <c r="A3312" t="inlineStr">
        <is>
          <t>36</t>
        </is>
      </c>
      <c r="B3312" t="inlineStr">
        <is>
          <t>АТ "Райффайзен Банк"</t>
        </is>
      </c>
      <c r="C3312" t="inlineStr">
        <is>
          <t>іноземний</t>
        </is>
      </c>
      <c r="D3312" t="inlineStr">
        <is>
          <t>Активи</t>
        </is>
      </c>
      <c r="E3312" t="inlineStr">
        <is>
          <t>(без привʼязки)</t>
        </is>
      </c>
      <c r="F3312" t="inlineStr">
        <is>
          <t>3</t>
        </is>
      </c>
      <c r="G3312" t="inlineStr">
        <is>
          <t>30</t>
        </is>
      </c>
      <c r="H3312" t="inlineStr">
        <is>
          <t>300</t>
        </is>
      </c>
      <c r="I3312" t="inlineStr">
        <is>
          <t>3007</t>
        </is>
      </c>
      <c r="J331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3312" t="inlineStr">
        <is>
          <t>П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-2219.31391</v>
      </c>
      <c r="S3312" t="n">
        <v>-2219.31391</v>
      </c>
      <c r="T3312" t="n">
        <v>0</v>
      </c>
    </row>
    <row r="3313">
      <c r="A3313" t="inlineStr">
        <is>
          <t>36</t>
        </is>
      </c>
      <c r="B3313" t="inlineStr">
        <is>
          <t>АТ "Райффайзен Банк"</t>
        </is>
      </c>
      <c r="C3313" t="inlineStr">
        <is>
          <t>іноземний</t>
        </is>
      </c>
      <c r="D3313" t="inlineStr">
        <is>
          <t>Активи</t>
        </is>
      </c>
      <c r="E3313" t="inlineStr">
        <is>
          <t>(без привʼязки)</t>
        </is>
      </c>
      <c r="F3313" t="inlineStr">
        <is>
          <t>3</t>
        </is>
      </c>
      <c r="G3313" t="inlineStr">
        <is>
          <t>30</t>
        </is>
      </c>
      <c r="H3313" t="inlineStr">
        <is>
          <t>300</t>
        </is>
      </c>
      <c r="I3313" t="inlineStr">
        <is>
          <t>3008</t>
        </is>
      </c>
      <c r="J3313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K3313" t="inlineStr">
        <is>
          <t>А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36</t>
        </is>
      </c>
      <c r="B3314" t="inlineStr">
        <is>
          <t>АТ "Райффайзен Банк"</t>
        </is>
      </c>
      <c r="C3314" t="inlineStr">
        <is>
          <t>іноземний</t>
        </is>
      </c>
      <c r="D3314" t="inlineStr">
        <is>
          <t>Активи</t>
        </is>
      </c>
      <c r="E3314" t="inlineStr">
        <is>
          <t>(без привʼязки)</t>
        </is>
      </c>
      <c r="F3314" t="inlineStr">
        <is>
          <t>3</t>
        </is>
      </c>
      <c r="G3314" t="inlineStr">
        <is>
          <t>30</t>
        </is>
      </c>
      <c r="H3314" t="inlineStr">
        <is>
          <t>301</t>
        </is>
      </c>
      <c r="I3314" t="inlineStr">
        <is>
          <t>3010</t>
        </is>
      </c>
      <c r="J3314" t="inlineStr">
        <is>
          <t>Боргові державні цінні папери, які обліковуються за справедливою вартістю через прибутки/збитки</t>
        </is>
      </c>
      <c r="K3314" t="inlineStr">
        <is>
          <t>А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36</t>
        </is>
      </c>
      <c r="B3315" t="inlineStr">
        <is>
          <t>АТ "Райффайзен Банк"</t>
        </is>
      </c>
      <c r="C3315" t="inlineStr">
        <is>
          <t>іноземний</t>
        </is>
      </c>
      <c r="D3315" t="inlineStr">
        <is>
          <t>Активи</t>
        </is>
      </c>
      <c r="E3315" t="inlineStr">
        <is>
          <t>(без привʼязки)</t>
        </is>
      </c>
      <c r="F3315" t="inlineStr">
        <is>
          <t>3</t>
        </is>
      </c>
      <c r="G3315" t="inlineStr">
        <is>
          <t>30</t>
        </is>
      </c>
      <c r="H3315" t="inlineStr">
        <is>
          <t>301</t>
        </is>
      </c>
      <c r="I3315" t="inlineStr">
        <is>
          <t>3015</t>
        </is>
      </c>
      <c r="J3315" t="inlineStr">
        <is>
          <t>Переоцінка боргових цінних паперів, які обліковуються за справедливою вартістю через прибутки/збитки</t>
        </is>
      </c>
      <c r="K3315" t="inlineStr">
        <is>
          <t>А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36</t>
        </is>
      </c>
      <c r="B3316" t="inlineStr">
        <is>
          <t>АТ "Райффайзен Банк"</t>
        </is>
      </c>
      <c r="C3316" t="inlineStr">
        <is>
          <t>іноземний</t>
        </is>
      </c>
      <c r="D3316" t="inlineStr">
        <is>
          <t>Активи</t>
        </is>
      </c>
      <c r="E3316" t="inlineStr">
        <is>
          <t>(без привʼязки)</t>
        </is>
      </c>
      <c r="F3316" t="inlineStr">
        <is>
          <t>3</t>
        </is>
      </c>
      <c r="G3316" t="inlineStr">
        <is>
          <t>30</t>
        </is>
      </c>
      <c r="H3316" t="inlineStr">
        <is>
          <t>301</t>
        </is>
      </c>
      <c r="I3316" t="inlineStr">
        <is>
          <t>3015</t>
        </is>
      </c>
      <c r="J3316" t="inlineStr">
        <is>
          <t>Переоцінка боргових цінних паперів, які обліковуються за справедливою вартістю через прибутки/збитки</t>
        </is>
      </c>
      <c r="K3316" t="inlineStr">
        <is>
          <t>П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36</t>
        </is>
      </c>
      <c r="B3317" t="inlineStr">
        <is>
          <t>АТ "Райффайзен Банк"</t>
        </is>
      </c>
      <c r="C3317" t="inlineStr">
        <is>
          <t>іноземний</t>
        </is>
      </c>
      <c r="D3317" t="inlineStr">
        <is>
          <t>Активи</t>
        </is>
      </c>
      <c r="E3317" t="inlineStr">
        <is>
          <t>(без привʼязки)</t>
        </is>
      </c>
      <c r="F3317" t="inlineStr">
        <is>
          <t>3</t>
        </is>
      </c>
      <c r="G3317" t="inlineStr">
        <is>
          <t>30</t>
        </is>
      </c>
      <c r="H3317" t="inlineStr">
        <is>
          <t>301</t>
        </is>
      </c>
      <c r="I3317" t="inlineStr">
        <is>
          <t>3016</t>
        </is>
      </c>
      <c r="J331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3317" t="inlineStr">
        <is>
          <t>А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36</t>
        </is>
      </c>
      <c r="B3318" t="inlineStr">
        <is>
          <t>АТ "Райффайзен Банк"</t>
        </is>
      </c>
      <c r="C3318" t="inlineStr">
        <is>
          <t>іноземний</t>
        </is>
      </c>
      <c r="D3318" t="inlineStr">
        <is>
          <t>Активи</t>
        </is>
      </c>
      <c r="E3318" t="inlineStr">
        <is>
          <t>(без привʼязки)</t>
        </is>
      </c>
      <c r="F3318" t="inlineStr">
        <is>
          <t>3</t>
        </is>
      </c>
      <c r="G3318" t="inlineStr">
        <is>
          <t>30</t>
        </is>
      </c>
      <c r="H3318" t="inlineStr">
        <is>
          <t>301</t>
        </is>
      </c>
      <c r="I3318" t="inlineStr">
        <is>
          <t>3016</t>
        </is>
      </c>
      <c r="J331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3318" t="inlineStr">
        <is>
          <t>П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36</t>
        </is>
      </c>
      <c r="B3319" t="inlineStr">
        <is>
          <t>АТ "Райффайзен Банк"</t>
        </is>
      </c>
      <c r="C3319" t="inlineStr">
        <is>
          <t>іноземний</t>
        </is>
      </c>
      <c r="D3319" t="inlineStr">
        <is>
          <t>Активи</t>
        </is>
      </c>
      <c r="E3319" t="inlineStr">
        <is>
          <t>(без привʼязки)</t>
        </is>
      </c>
      <c r="F3319" t="inlineStr">
        <is>
          <t>3</t>
        </is>
      </c>
      <c r="G3319" t="inlineStr">
        <is>
          <t>30</t>
        </is>
      </c>
      <c r="H3319" t="inlineStr">
        <is>
          <t>301</t>
        </is>
      </c>
      <c r="I3319" t="inlineStr">
        <is>
          <t>3018</t>
        </is>
      </c>
      <c r="J331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K3319" t="inlineStr">
        <is>
          <t>А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36</t>
        </is>
      </c>
      <c r="B3320" t="inlineStr">
        <is>
          <t>АТ "Райффайзен Банк"</t>
        </is>
      </c>
      <c r="C3320" t="inlineStr">
        <is>
          <t>іноземний</t>
        </is>
      </c>
      <c r="D3320" t="inlineStr">
        <is>
          <t>Активи</t>
        </is>
      </c>
      <c r="E3320" t="inlineStr">
        <is>
          <t>(без привʼязки)</t>
        </is>
      </c>
      <c r="F3320" t="inlineStr">
        <is>
          <t>3</t>
        </is>
      </c>
      <c r="G3320" t="inlineStr">
        <is>
          <t>30</t>
        </is>
      </c>
      <c r="H3320" t="inlineStr">
        <is>
          <t>304</t>
        </is>
      </c>
      <c r="I3320" t="inlineStr">
        <is>
          <t>3041</t>
        </is>
      </c>
      <c r="J3320" t="inlineStr">
        <is>
          <t>Активи за форвардними контрактами, які обліковуються за справедливою вартістю через прибутки/збитки</t>
        </is>
      </c>
      <c r="K3320" t="inlineStr">
        <is>
          <t>А</t>
        </is>
      </c>
      <c r="L3320" t="n">
        <v>0.14245</v>
      </c>
      <c r="M3320" t="n">
        <v>0</v>
      </c>
      <c r="N3320" t="n">
        <v>0.14245</v>
      </c>
      <c r="O3320" t="n">
        <v>0.14245</v>
      </c>
      <c r="P3320" t="n">
        <v>0</v>
      </c>
      <c r="Q3320" t="n">
        <v>0.14245</v>
      </c>
      <c r="R3320" t="n">
        <v>0</v>
      </c>
      <c r="S3320" t="n">
        <v>0</v>
      </c>
      <c r="T3320" t="n">
        <v>0</v>
      </c>
    </row>
    <row r="3321">
      <c r="A3321" t="inlineStr">
        <is>
          <t>36</t>
        </is>
      </c>
      <c r="B3321" t="inlineStr">
        <is>
          <t>АТ "Райффайзен Банк"</t>
        </is>
      </c>
      <c r="C3321" t="inlineStr">
        <is>
          <t>іноземний</t>
        </is>
      </c>
      <c r="D3321" t="inlineStr">
        <is>
          <t>Активи</t>
        </is>
      </c>
      <c r="E3321" t="inlineStr">
        <is>
          <t>(без привʼязки)</t>
        </is>
      </c>
      <c r="F3321" t="inlineStr">
        <is>
          <t>3</t>
        </is>
      </c>
      <c r="G3321" t="inlineStr">
        <is>
          <t>30</t>
        </is>
      </c>
      <c r="H3321" t="inlineStr">
        <is>
          <t>304</t>
        </is>
      </c>
      <c r="I3321" t="inlineStr">
        <is>
          <t>3043</t>
        </is>
      </c>
      <c r="J3321" t="inlineStr">
        <is>
          <t>Активи за валютними своп-контрактами, які обліковуються за справедливою вартістю через прибутки/збитки</t>
        </is>
      </c>
      <c r="K3321" t="inlineStr">
        <is>
          <t>А</t>
        </is>
      </c>
      <c r="L3321" t="n">
        <v>53013.4995</v>
      </c>
      <c r="M3321" t="n">
        <v>46187.40817</v>
      </c>
      <c r="N3321" t="n">
        <v>6826.09133</v>
      </c>
      <c r="O3321" t="n">
        <v>50994.65487</v>
      </c>
      <c r="P3321" t="n">
        <v>44450.12867</v>
      </c>
      <c r="Q3321" t="n">
        <v>6544.5262</v>
      </c>
      <c r="R3321" t="n">
        <v>5424.85844</v>
      </c>
      <c r="S3321" t="n">
        <v>5143.29331</v>
      </c>
      <c r="T3321" t="n">
        <v>281.56513</v>
      </c>
    </row>
    <row r="3322">
      <c r="A3322" t="inlineStr">
        <is>
          <t>36</t>
        </is>
      </c>
      <c r="B3322" t="inlineStr">
        <is>
          <t>АТ "Райффайзен Банк"</t>
        </is>
      </c>
      <c r="C3322" t="inlineStr">
        <is>
          <t>іноземний</t>
        </is>
      </c>
      <c r="D3322" t="inlineStr">
        <is>
          <t>Активи</t>
        </is>
      </c>
      <c r="E3322" t="inlineStr">
        <is>
          <t>(без привʼязки)</t>
        </is>
      </c>
      <c r="F3322" t="inlineStr">
        <is>
          <t>3</t>
        </is>
      </c>
      <c r="G3322" t="inlineStr">
        <is>
          <t>30</t>
        </is>
      </c>
      <c r="H3322" t="inlineStr">
        <is>
          <t>304</t>
        </is>
      </c>
      <c r="I3322" t="inlineStr">
        <is>
          <t>3044</t>
        </is>
      </c>
      <c r="J3322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K3322" t="inlineStr">
        <is>
          <t>А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36</t>
        </is>
      </c>
      <c r="B3323" t="inlineStr">
        <is>
          <t>АТ "Райффайзен Банк"</t>
        </is>
      </c>
      <c r="C3323" t="inlineStr">
        <is>
          <t>іноземний</t>
        </is>
      </c>
      <c r="D3323" t="inlineStr">
        <is>
          <t>Активи</t>
        </is>
      </c>
      <c r="E3323" t="inlineStr">
        <is>
          <t>(без привʼязки)</t>
        </is>
      </c>
      <c r="F3323" t="inlineStr">
        <is>
          <t>3</t>
        </is>
      </c>
      <c r="G3323" t="inlineStr">
        <is>
          <t>30</t>
        </is>
      </c>
      <c r="H3323" t="inlineStr">
        <is>
          <t>304</t>
        </is>
      </c>
      <c r="I3323" t="inlineStr">
        <is>
          <t>3049</t>
        </is>
      </c>
      <c r="J3323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K3323" t="inlineStr">
        <is>
          <t>А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36</t>
        </is>
      </c>
      <c r="B3324" t="inlineStr">
        <is>
          <t>АТ "Райффайзен Банк"</t>
        </is>
      </c>
      <c r="C3324" t="inlineStr">
        <is>
          <t>іноземний</t>
        </is>
      </c>
      <c r="D3324" t="inlineStr">
        <is>
          <t>Активи</t>
        </is>
      </c>
      <c r="E3324" t="inlineStr">
        <is>
          <t>(без привʼязки)</t>
        </is>
      </c>
      <c r="F3324" t="inlineStr">
        <is>
          <t>3</t>
        </is>
      </c>
      <c r="G3324" t="inlineStr">
        <is>
          <t>31</t>
        </is>
      </c>
      <c r="H3324" t="inlineStr">
        <is>
          <t>310</t>
        </is>
      </c>
      <c r="I3324" t="inlineStr">
        <is>
          <t>3102</t>
        </is>
      </c>
      <c r="J3324" t="inlineStr">
        <is>
          <t>Акції, що випущені банками, які обліковуються за справедливою вартістю через інший сукупний дохід</t>
        </is>
      </c>
      <c r="K3324" t="inlineStr">
        <is>
          <t>А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36</t>
        </is>
      </c>
      <c r="B3325" t="inlineStr">
        <is>
          <t>АТ "Райффайзен Банк"</t>
        </is>
      </c>
      <c r="C3325" t="inlineStr">
        <is>
          <t>іноземний</t>
        </is>
      </c>
      <c r="D3325" t="inlineStr">
        <is>
          <t>Активи</t>
        </is>
      </c>
      <c r="E3325" t="inlineStr">
        <is>
          <t>(без привʼязки)</t>
        </is>
      </c>
      <c r="F3325" t="inlineStr">
        <is>
          <t>3</t>
        </is>
      </c>
      <c r="G3325" t="inlineStr">
        <is>
          <t>31</t>
        </is>
      </c>
      <c r="H3325" t="inlineStr">
        <is>
          <t>310</t>
        </is>
      </c>
      <c r="I3325" t="inlineStr">
        <is>
          <t>3103</t>
        </is>
      </c>
      <c r="J332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K3325" t="inlineStr">
        <is>
          <t>А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36</t>
        </is>
      </c>
      <c r="B3326" t="inlineStr">
        <is>
          <t>АТ "Райффайзен Банк"</t>
        </is>
      </c>
      <c r="C3326" t="inlineStr">
        <is>
          <t>іноземний</t>
        </is>
      </c>
      <c r="D3326" t="inlineStr">
        <is>
          <t>Активи</t>
        </is>
      </c>
      <c r="E3326" t="inlineStr">
        <is>
          <t>(без привʼязки)</t>
        </is>
      </c>
      <c r="F3326" t="inlineStr">
        <is>
          <t>3</t>
        </is>
      </c>
      <c r="G3326" t="inlineStr">
        <is>
          <t>31</t>
        </is>
      </c>
      <c r="H3326" t="inlineStr">
        <is>
          <t>310</t>
        </is>
      </c>
      <c r="I3326" t="inlineStr">
        <is>
          <t>3105</t>
        </is>
      </c>
      <c r="J3326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K3326" t="inlineStr">
        <is>
          <t>А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36</t>
        </is>
      </c>
      <c r="B3327" t="inlineStr">
        <is>
          <t>АТ "Райффайзен Банк"</t>
        </is>
      </c>
      <c r="C3327" t="inlineStr">
        <is>
          <t>іноземний</t>
        </is>
      </c>
      <c r="D3327" t="inlineStr">
        <is>
          <t>Активи</t>
        </is>
      </c>
      <c r="E3327" t="inlineStr">
        <is>
          <t>(без привʼязки)</t>
        </is>
      </c>
      <c r="F3327" t="inlineStr">
        <is>
          <t>3</t>
        </is>
      </c>
      <c r="G3327" t="inlineStr">
        <is>
          <t>31</t>
        </is>
      </c>
      <c r="H3327" t="inlineStr">
        <is>
          <t>310</t>
        </is>
      </c>
      <c r="I3327" t="inlineStr">
        <is>
          <t>3107</t>
        </is>
      </c>
      <c r="J33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3327" t="inlineStr">
        <is>
          <t>А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36</t>
        </is>
      </c>
      <c r="B3328" t="inlineStr">
        <is>
          <t>АТ "Райффайзен Банк"</t>
        </is>
      </c>
      <c r="C3328" t="inlineStr">
        <is>
          <t>іноземний</t>
        </is>
      </c>
      <c r="D3328" t="inlineStr">
        <is>
          <t>Активи</t>
        </is>
      </c>
      <c r="E3328" t="inlineStr">
        <is>
          <t>(без привʼязки)</t>
        </is>
      </c>
      <c r="F3328" t="inlineStr">
        <is>
          <t>3</t>
        </is>
      </c>
      <c r="G3328" t="inlineStr">
        <is>
          <t>31</t>
        </is>
      </c>
      <c r="H3328" t="inlineStr">
        <is>
          <t>310</t>
        </is>
      </c>
      <c r="I3328" t="inlineStr">
        <is>
          <t>3107</t>
        </is>
      </c>
      <c r="J332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3328" t="inlineStr">
        <is>
          <t>П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36</t>
        </is>
      </c>
      <c r="B3329" t="inlineStr">
        <is>
          <t>АТ "Райффайзен Банк"</t>
        </is>
      </c>
      <c r="C3329" t="inlineStr">
        <is>
          <t>іноземний</t>
        </is>
      </c>
      <c r="D3329" t="inlineStr">
        <is>
          <t>Активи</t>
        </is>
      </c>
      <c r="E3329" t="inlineStr">
        <is>
          <t>(без привʼязки)</t>
        </is>
      </c>
      <c r="F3329" t="inlineStr">
        <is>
          <t>3</t>
        </is>
      </c>
      <c r="G3329" t="inlineStr">
        <is>
          <t>31</t>
        </is>
      </c>
      <c r="H3329" t="inlineStr">
        <is>
          <t>310</t>
        </is>
      </c>
      <c r="I3329" t="inlineStr">
        <is>
          <t>3108</t>
        </is>
      </c>
      <c r="J33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K3329" t="inlineStr">
        <is>
          <t>А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36</t>
        </is>
      </c>
      <c r="B3330" t="inlineStr">
        <is>
          <t>АТ "Райффайзен Банк"</t>
        </is>
      </c>
      <c r="C3330" t="inlineStr">
        <is>
          <t>іноземний</t>
        </is>
      </c>
      <c r="D3330" t="inlineStr">
        <is>
          <t>Активи</t>
        </is>
      </c>
      <c r="E3330" t="inlineStr">
        <is>
          <t>(без привʼязки)</t>
        </is>
      </c>
      <c r="F3330" t="inlineStr">
        <is>
          <t>3</t>
        </is>
      </c>
      <c r="G3330" t="inlineStr">
        <is>
          <t>31</t>
        </is>
      </c>
      <c r="H3330" t="inlineStr">
        <is>
          <t>311</t>
        </is>
      </c>
      <c r="I3330" t="inlineStr">
        <is>
          <t>3110</t>
        </is>
      </c>
      <c r="J3330" t="inlineStr">
        <is>
          <t>Боргові державні цінні папери, які обліковуються за справедливою вартістю через інший сукупний дохід</t>
        </is>
      </c>
      <c r="K3330" t="inlineStr">
        <is>
          <t>А</t>
        </is>
      </c>
      <c r="L3330" t="n">
        <v>6946965.17145</v>
      </c>
      <c r="M3330" t="n">
        <v>0</v>
      </c>
      <c r="N3330" t="n">
        <v>6946965.17145</v>
      </c>
      <c r="O3330" t="n">
        <v>6768346.28205</v>
      </c>
      <c r="P3330" t="n">
        <v>0</v>
      </c>
      <c r="Q3330" t="n">
        <v>6768346.28205</v>
      </c>
      <c r="R3330" t="n">
        <v>21918453.73965</v>
      </c>
      <c r="S3330" t="n">
        <v>0</v>
      </c>
      <c r="T3330" t="n">
        <v>21918453.73965</v>
      </c>
    </row>
    <row r="3331">
      <c r="A3331" t="inlineStr">
        <is>
          <t>36</t>
        </is>
      </c>
      <c r="B3331" t="inlineStr">
        <is>
          <t>АТ "Райффайзен Банк"</t>
        </is>
      </c>
      <c r="C3331" t="inlineStr">
        <is>
          <t>іноземний</t>
        </is>
      </c>
      <c r="D3331" t="inlineStr">
        <is>
          <t>Активи</t>
        </is>
      </c>
      <c r="E3331" t="inlineStr">
        <is>
          <t>(без привʼязки)</t>
        </is>
      </c>
      <c r="F3331" t="inlineStr">
        <is>
          <t>3</t>
        </is>
      </c>
      <c r="G3331" t="inlineStr">
        <is>
          <t>31</t>
        </is>
      </c>
      <c r="H3331" t="inlineStr">
        <is>
          <t>311</t>
        </is>
      </c>
      <c r="I3331" t="inlineStr">
        <is>
          <t>3112</t>
        </is>
      </c>
      <c r="J3331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K3331" t="inlineStr">
        <is>
          <t>А</t>
        </is>
      </c>
      <c r="L3331" t="n">
        <v>47600.8305</v>
      </c>
      <c r="M3331" t="n">
        <v>0</v>
      </c>
      <c r="N3331" t="n">
        <v>47600.8305</v>
      </c>
      <c r="O3331" t="n">
        <v>25521.7035</v>
      </c>
      <c r="P3331" t="n">
        <v>0</v>
      </c>
      <c r="Q3331" t="n">
        <v>25521.7035</v>
      </c>
      <c r="R3331" t="n">
        <v>2651465.0565</v>
      </c>
      <c r="S3331" t="n">
        <v>0</v>
      </c>
      <c r="T3331" t="n">
        <v>2651465.0565</v>
      </c>
    </row>
    <row r="3332">
      <c r="A3332" t="inlineStr">
        <is>
          <t>36</t>
        </is>
      </c>
      <c r="B3332" t="inlineStr">
        <is>
          <t>АТ "Райффайзен Банк"</t>
        </is>
      </c>
      <c r="C3332" t="inlineStr">
        <is>
          <t>іноземний</t>
        </is>
      </c>
      <c r="D3332" t="inlineStr">
        <is>
          <t>Активи</t>
        </is>
      </c>
      <c r="E3332" t="inlineStr">
        <is>
          <t>(без привʼязки)</t>
        </is>
      </c>
      <c r="F3332" t="inlineStr">
        <is>
          <t>3</t>
        </is>
      </c>
      <c r="G3332" t="inlineStr">
        <is>
          <t>31</t>
        </is>
      </c>
      <c r="H3332" t="inlineStr">
        <is>
          <t>311</t>
        </is>
      </c>
      <c r="I3332" t="inlineStr">
        <is>
          <t>3113</t>
        </is>
      </c>
      <c r="J3332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K3332" t="inlineStr">
        <is>
          <t>А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36</t>
        </is>
      </c>
      <c r="B3333" t="inlineStr">
        <is>
          <t>АТ "Райффайзен Банк"</t>
        </is>
      </c>
      <c r="C3333" t="inlineStr">
        <is>
          <t>іноземний</t>
        </is>
      </c>
      <c r="D3333" t="inlineStr">
        <is>
          <t>Активи</t>
        </is>
      </c>
      <c r="E3333" t="inlineStr">
        <is>
          <t>(без привʼязки)</t>
        </is>
      </c>
      <c r="F3333" t="inlineStr">
        <is>
          <t>3</t>
        </is>
      </c>
      <c r="G3333" t="inlineStr">
        <is>
          <t>31</t>
        </is>
      </c>
      <c r="H3333" t="inlineStr">
        <is>
          <t>311</t>
        </is>
      </c>
      <c r="I3333" t="inlineStr">
        <is>
          <t>3114</t>
        </is>
      </c>
      <c r="J3333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K3333" t="inlineStr">
        <is>
          <t>А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36</t>
        </is>
      </c>
      <c r="B3334" t="inlineStr">
        <is>
          <t>АТ "Райффайзен Банк"</t>
        </is>
      </c>
      <c r="C3334" t="inlineStr">
        <is>
          <t>іноземний</t>
        </is>
      </c>
      <c r="D3334" t="inlineStr">
        <is>
          <t>Активи</t>
        </is>
      </c>
      <c r="E3334" t="inlineStr">
        <is>
          <t>(без привʼязки)</t>
        </is>
      </c>
      <c r="F3334" t="inlineStr">
        <is>
          <t>3</t>
        </is>
      </c>
      <c r="G3334" t="inlineStr">
        <is>
          <t>31</t>
        </is>
      </c>
      <c r="H3334" t="inlineStr">
        <is>
          <t>311</t>
        </is>
      </c>
      <c r="I3334" t="inlineStr">
        <is>
          <t>3115</t>
        </is>
      </c>
      <c r="J333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3334" t="inlineStr">
        <is>
          <t>А</t>
        </is>
      </c>
      <c r="L3334" t="n">
        <v>44462.05115</v>
      </c>
      <c r="M3334" t="n">
        <v>0</v>
      </c>
      <c r="N3334" t="n">
        <v>44462.05115</v>
      </c>
      <c r="O3334" t="n">
        <v>44906.37917</v>
      </c>
      <c r="P3334" t="n">
        <v>0</v>
      </c>
      <c r="Q3334" t="n">
        <v>44906.37917</v>
      </c>
      <c r="R3334" t="n">
        <v>15692.55107</v>
      </c>
      <c r="S3334" t="n">
        <v>0</v>
      </c>
      <c r="T3334" t="n">
        <v>15692.55107</v>
      </c>
    </row>
    <row r="3335">
      <c r="A3335" t="inlineStr">
        <is>
          <t>36</t>
        </is>
      </c>
      <c r="B3335" t="inlineStr">
        <is>
          <t>АТ "Райффайзен Банк"</t>
        </is>
      </c>
      <c r="C3335" t="inlineStr">
        <is>
          <t>іноземний</t>
        </is>
      </c>
      <c r="D3335" t="inlineStr">
        <is>
          <t>Активи</t>
        </is>
      </c>
      <c r="E3335" t="inlineStr">
        <is>
          <t>(без привʼязки)</t>
        </is>
      </c>
      <c r="F3335" t="inlineStr">
        <is>
          <t>3</t>
        </is>
      </c>
      <c r="G3335" t="inlineStr">
        <is>
          <t>31</t>
        </is>
      </c>
      <c r="H3335" t="inlineStr">
        <is>
          <t>311</t>
        </is>
      </c>
      <c r="I3335" t="inlineStr">
        <is>
          <t>3115</t>
        </is>
      </c>
      <c r="J333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3335" t="inlineStr">
        <is>
          <t>П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-1208.21687</v>
      </c>
      <c r="S3335" t="n">
        <v>0</v>
      </c>
      <c r="T3335" t="n">
        <v>-1208.21687</v>
      </c>
    </row>
    <row r="3336">
      <c r="A3336" t="inlineStr">
        <is>
          <t>36</t>
        </is>
      </c>
      <c r="B3336" t="inlineStr">
        <is>
          <t>АТ "Райффайзен Банк"</t>
        </is>
      </c>
      <c r="C3336" t="inlineStr">
        <is>
          <t>іноземний</t>
        </is>
      </c>
      <c r="D3336" t="inlineStr">
        <is>
          <t>Активи</t>
        </is>
      </c>
      <c r="E3336" t="inlineStr">
        <is>
          <t>(без привʼязки)</t>
        </is>
      </c>
      <c r="F3336" t="inlineStr">
        <is>
          <t>3</t>
        </is>
      </c>
      <c r="G3336" t="inlineStr">
        <is>
          <t>31</t>
        </is>
      </c>
      <c r="H3336" t="inlineStr">
        <is>
          <t>311</t>
        </is>
      </c>
      <c r="I3336" t="inlineStr">
        <is>
          <t>3116</t>
        </is>
      </c>
      <c r="J3336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3336" t="inlineStr">
        <is>
          <t>А</t>
        </is>
      </c>
      <c r="L3336" t="n">
        <v>54271.54852</v>
      </c>
      <c r="M3336" t="n">
        <v>0</v>
      </c>
      <c r="N3336" t="n">
        <v>54271.54852</v>
      </c>
      <c r="O3336" t="n">
        <v>31858.93624</v>
      </c>
      <c r="P3336" t="n">
        <v>0</v>
      </c>
      <c r="Q3336" t="n">
        <v>31858.93624</v>
      </c>
      <c r="R3336" t="n">
        <v>9339.604520000001</v>
      </c>
      <c r="S3336" t="n">
        <v>0</v>
      </c>
      <c r="T3336" t="n">
        <v>9339.604520000001</v>
      </c>
    </row>
    <row r="3337">
      <c r="A3337" t="inlineStr">
        <is>
          <t>36</t>
        </is>
      </c>
      <c r="B3337" t="inlineStr">
        <is>
          <t>АТ "Райффайзен Банк"</t>
        </is>
      </c>
      <c r="C3337" t="inlineStr">
        <is>
          <t>іноземний</t>
        </is>
      </c>
      <c r="D3337" t="inlineStr">
        <is>
          <t>Активи</t>
        </is>
      </c>
      <c r="E3337" t="inlineStr">
        <is>
          <t>(без привʼязки)</t>
        </is>
      </c>
      <c r="F3337" t="inlineStr">
        <is>
          <t>3</t>
        </is>
      </c>
      <c r="G3337" t="inlineStr">
        <is>
          <t>31</t>
        </is>
      </c>
      <c r="H3337" t="inlineStr">
        <is>
          <t>311</t>
        </is>
      </c>
      <c r="I3337" t="inlineStr">
        <is>
          <t>3116</t>
        </is>
      </c>
      <c r="J333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3337" t="inlineStr">
        <is>
          <t>П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-138338.92788</v>
      </c>
      <c r="S3337" t="n">
        <v>0</v>
      </c>
      <c r="T3337" t="n">
        <v>-138338.92788</v>
      </c>
    </row>
    <row r="3338">
      <c r="A3338" t="inlineStr">
        <is>
          <t>36</t>
        </is>
      </c>
      <c r="B3338" t="inlineStr">
        <is>
          <t>АТ "Райффайзен Банк"</t>
        </is>
      </c>
      <c r="C3338" t="inlineStr">
        <is>
          <t>іноземний</t>
        </is>
      </c>
      <c r="D3338" t="inlineStr">
        <is>
          <t>Активи</t>
        </is>
      </c>
      <c r="E3338" t="inlineStr">
        <is>
          <t>(без привʼязки)</t>
        </is>
      </c>
      <c r="F3338" t="inlineStr">
        <is>
          <t>3</t>
        </is>
      </c>
      <c r="G3338" t="inlineStr">
        <is>
          <t>31</t>
        </is>
      </c>
      <c r="H3338" t="inlineStr">
        <is>
          <t>311</t>
        </is>
      </c>
      <c r="I3338" t="inlineStr">
        <is>
          <t>3118</t>
        </is>
      </c>
      <c r="J3338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K3338" t="inlineStr">
        <is>
          <t>А</t>
        </is>
      </c>
      <c r="L3338" t="n">
        <v>22259.24056</v>
      </c>
      <c r="M3338" t="n">
        <v>0</v>
      </c>
      <c r="N3338" t="n">
        <v>22259.24056</v>
      </c>
      <c r="O3338" t="n">
        <v>14407.14018</v>
      </c>
      <c r="P3338" t="n">
        <v>0</v>
      </c>
      <c r="Q3338" t="n">
        <v>14407.14018</v>
      </c>
      <c r="R3338" t="n">
        <v>79105.07622</v>
      </c>
      <c r="S3338" t="n">
        <v>0</v>
      </c>
      <c r="T3338" t="n">
        <v>79105.07622</v>
      </c>
    </row>
    <row r="3339">
      <c r="A3339" t="inlineStr">
        <is>
          <t>36</t>
        </is>
      </c>
      <c r="B3339" t="inlineStr">
        <is>
          <t>АТ "Райффайзен Банк"</t>
        </is>
      </c>
      <c r="C3339" t="inlineStr">
        <is>
          <t>іноземний</t>
        </is>
      </c>
      <c r="D3339" t="inlineStr">
        <is>
          <t>Активи</t>
        </is>
      </c>
      <c r="E3339" t="inlineStr">
        <is>
          <t>(без привʼязки)</t>
        </is>
      </c>
      <c r="F3339" t="inlineStr">
        <is>
          <t>3</t>
        </is>
      </c>
      <c r="G3339" t="inlineStr">
        <is>
          <t>31</t>
        </is>
      </c>
      <c r="H3339" t="inlineStr">
        <is>
          <t>311</t>
        </is>
      </c>
      <c r="I3339" t="inlineStr">
        <is>
          <t>3119</t>
        </is>
      </c>
      <c r="J333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K3339" t="inlineStr">
        <is>
          <t>П</t>
        </is>
      </c>
      <c r="L3339" t="n">
        <v>314.35975</v>
      </c>
      <c r="M3339" t="n">
        <v>0</v>
      </c>
      <c r="N3339" t="n">
        <v>314.35975</v>
      </c>
      <c r="O3339" t="n">
        <v>3820.84723</v>
      </c>
      <c r="P3339" t="n">
        <v>0</v>
      </c>
      <c r="Q3339" t="n">
        <v>3820.84723</v>
      </c>
      <c r="R3339" t="n">
        <v>-3814.83712</v>
      </c>
      <c r="S3339" t="n">
        <v>0</v>
      </c>
      <c r="T3339" t="n">
        <v>-3814.83712</v>
      </c>
    </row>
    <row r="3340">
      <c r="A3340" t="inlineStr">
        <is>
          <t>36</t>
        </is>
      </c>
      <c r="B3340" t="inlineStr">
        <is>
          <t>АТ "Райффайзен Банк"</t>
        </is>
      </c>
      <c r="C3340" t="inlineStr">
        <is>
          <t>іноземний</t>
        </is>
      </c>
      <c r="D3340" t="inlineStr">
        <is>
          <t>Активи</t>
        </is>
      </c>
      <c r="E3340" t="inlineStr">
        <is>
          <t>(без привʼязки)</t>
        </is>
      </c>
      <c r="F3340" t="inlineStr">
        <is>
          <t>3</t>
        </is>
      </c>
      <c r="G3340" t="inlineStr">
        <is>
          <t>32</t>
        </is>
      </c>
      <c r="H3340" t="inlineStr">
        <is>
          <t>321</t>
        </is>
      </c>
      <c r="I3340" t="inlineStr">
        <is>
          <t>3210</t>
        </is>
      </c>
      <c r="J3340" t="inlineStr">
        <is>
          <t>Боргові державні цінні папери, які обліковуються за амортизованою собівартістю</t>
        </is>
      </c>
      <c r="K3340" t="inlineStr">
        <is>
          <t>А</t>
        </is>
      </c>
      <c r="L3340" t="n">
        <v>76282.338</v>
      </c>
      <c r="M3340" t="n">
        <v>0</v>
      </c>
      <c r="N3340" t="n">
        <v>76282.338</v>
      </c>
      <c r="O3340" t="n">
        <v>40899.606</v>
      </c>
      <c r="P3340" t="n">
        <v>0</v>
      </c>
      <c r="Q3340" t="n">
        <v>40899.606</v>
      </c>
      <c r="R3340" t="n">
        <v>4249084.554</v>
      </c>
      <c r="S3340" t="n">
        <v>0</v>
      </c>
      <c r="T3340" t="n">
        <v>4249084.554</v>
      </c>
    </row>
    <row r="3341">
      <c r="A3341" t="inlineStr">
        <is>
          <t>36</t>
        </is>
      </c>
      <c r="B3341" t="inlineStr">
        <is>
          <t>АТ "Райффайзен Банк"</t>
        </is>
      </c>
      <c r="C3341" t="inlineStr">
        <is>
          <t>іноземний</t>
        </is>
      </c>
      <c r="D3341" t="inlineStr">
        <is>
          <t>Активи</t>
        </is>
      </c>
      <c r="E3341" t="inlineStr">
        <is>
          <t>(без привʼязки)</t>
        </is>
      </c>
      <c r="F3341" t="inlineStr">
        <is>
          <t>3</t>
        </is>
      </c>
      <c r="G3341" t="inlineStr">
        <is>
          <t>32</t>
        </is>
      </c>
      <c r="H3341" t="inlineStr">
        <is>
          <t>321</t>
        </is>
      </c>
      <c r="I3341" t="inlineStr">
        <is>
          <t>3211</t>
        </is>
      </c>
      <c r="J3341" t="inlineStr">
        <is>
          <t>Боргові цінні папери органів місцевого самоврядування, які обліковуються за амортизованою собівартістю</t>
        </is>
      </c>
      <c r="K3341" t="inlineStr">
        <is>
          <t>А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36</t>
        </is>
      </c>
      <c r="B3342" t="inlineStr">
        <is>
          <t>АТ "Райффайзен Банк"</t>
        </is>
      </c>
      <c r="C3342" t="inlineStr">
        <is>
          <t>іноземний</t>
        </is>
      </c>
      <c r="D3342" t="inlineStr">
        <is>
          <t>Активи</t>
        </is>
      </c>
      <c r="E3342" t="inlineStr">
        <is>
          <t>(без привʼязки)</t>
        </is>
      </c>
      <c r="F3342" t="inlineStr">
        <is>
          <t>3</t>
        </is>
      </c>
      <c r="G3342" t="inlineStr">
        <is>
          <t>32</t>
        </is>
      </c>
      <c r="H3342" t="inlineStr">
        <is>
          <t>321</t>
        </is>
      </c>
      <c r="I3342" t="inlineStr">
        <is>
          <t>3212</t>
        </is>
      </c>
      <c r="J3342" t="inlineStr">
        <is>
          <t>Боргові цінні папери, випущені банками, які обліковуються за амортизованою собівартістю</t>
        </is>
      </c>
      <c r="K3342" t="inlineStr">
        <is>
          <t>А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36</t>
        </is>
      </c>
      <c r="B3343" t="inlineStr">
        <is>
          <t>АТ "Райффайзен Банк"</t>
        </is>
      </c>
      <c r="C3343" t="inlineStr">
        <is>
          <t>іноземний</t>
        </is>
      </c>
      <c r="D3343" t="inlineStr">
        <is>
          <t>Активи</t>
        </is>
      </c>
      <c r="E3343" t="inlineStr">
        <is>
          <t>(без привʼязки)</t>
        </is>
      </c>
      <c r="F3343" t="inlineStr">
        <is>
          <t>3</t>
        </is>
      </c>
      <c r="G3343" t="inlineStr">
        <is>
          <t>32</t>
        </is>
      </c>
      <c r="H3343" t="inlineStr">
        <is>
          <t>321</t>
        </is>
      </c>
      <c r="I3343" t="inlineStr">
        <is>
          <t>3213</t>
        </is>
      </c>
      <c r="J3343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K3343" t="inlineStr">
        <is>
          <t>А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36</t>
        </is>
      </c>
      <c r="B3344" t="inlineStr">
        <is>
          <t>АТ "Райффайзен Банк"</t>
        </is>
      </c>
      <c r="C3344" t="inlineStr">
        <is>
          <t>іноземний</t>
        </is>
      </c>
      <c r="D3344" t="inlineStr">
        <is>
          <t>Активи</t>
        </is>
      </c>
      <c r="E3344" t="inlineStr">
        <is>
          <t>(без привʼязки)</t>
        </is>
      </c>
      <c r="F3344" t="inlineStr">
        <is>
          <t>3</t>
        </is>
      </c>
      <c r="G3344" t="inlineStr">
        <is>
          <t>32</t>
        </is>
      </c>
      <c r="H3344" t="inlineStr">
        <is>
          <t>321</t>
        </is>
      </c>
      <c r="I3344" t="inlineStr">
        <is>
          <t>3214</t>
        </is>
      </c>
      <c r="J3344" t="inlineStr">
        <is>
          <t>Боргові цінні папери нефінансових підприємств, які обліковуються за амортизованою собівартістю</t>
        </is>
      </c>
      <c r="K3344" t="inlineStr">
        <is>
          <t>А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36</t>
        </is>
      </c>
      <c r="B3345" t="inlineStr">
        <is>
          <t>АТ "Райффайзен Банк"</t>
        </is>
      </c>
      <c r="C3345" t="inlineStr">
        <is>
          <t>іноземний</t>
        </is>
      </c>
      <c r="D3345" t="inlineStr">
        <is>
          <t>Активи</t>
        </is>
      </c>
      <c r="E3345" t="inlineStr">
        <is>
          <t>(без привʼязки)</t>
        </is>
      </c>
      <c r="F3345" t="inlineStr">
        <is>
          <t>3</t>
        </is>
      </c>
      <c r="G3345" t="inlineStr">
        <is>
          <t>32</t>
        </is>
      </c>
      <c r="H3345" t="inlineStr">
        <is>
          <t>321</t>
        </is>
      </c>
      <c r="I3345" t="inlineStr">
        <is>
          <t>3216</t>
        </is>
      </c>
      <c r="J334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3345" t="inlineStr">
        <is>
          <t>А</t>
        </is>
      </c>
      <c r="L3345" t="n">
        <v>488.18033</v>
      </c>
      <c r="M3345" t="n">
        <v>0</v>
      </c>
      <c r="N3345" t="n">
        <v>488.18033</v>
      </c>
      <c r="O3345" t="n">
        <v>2156.90835</v>
      </c>
      <c r="P3345" t="n">
        <v>0</v>
      </c>
      <c r="Q3345" t="n">
        <v>2156.90835</v>
      </c>
      <c r="R3345" t="n">
        <v>25763.99839</v>
      </c>
      <c r="S3345" t="n">
        <v>0</v>
      </c>
      <c r="T3345" t="n">
        <v>25763.99839</v>
      </c>
    </row>
    <row r="3346">
      <c r="A3346" t="inlineStr">
        <is>
          <t>36</t>
        </is>
      </c>
      <c r="B3346" t="inlineStr">
        <is>
          <t>АТ "Райффайзен Банк"</t>
        </is>
      </c>
      <c r="C3346" t="inlineStr">
        <is>
          <t>іноземний</t>
        </is>
      </c>
      <c r="D3346" t="inlineStr">
        <is>
          <t>Активи</t>
        </is>
      </c>
      <c r="E3346" t="inlineStr">
        <is>
          <t>(без привʼязки)</t>
        </is>
      </c>
      <c r="F3346" t="inlineStr">
        <is>
          <t>3</t>
        </is>
      </c>
      <c r="G3346" t="inlineStr">
        <is>
          <t>32</t>
        </is>
      </c>
      <c r="H3346" t="inlineStr">
        <is>
          <t>321</t>
        </is>
      </c>
      <c r="I3346" t="inlineStr">
        <is>
          <t>3216</t>
        </is>
      </c>
      <c r="J334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3346" t="inlineStr">
        <is>
          <t>П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36</t>
        </is>
      </c>
      <c r="B3347" t="inlineStr">
        <is>
          <t>АТ "Райффайзен Банк"</t>
        </is>
      </c>
      <c r="C3347" t="inlineStr">
        <is>
          <t>іноземний</t>
        </is>
      </c>
      <c r="D3347" t="inlineStr">
        <is>
          <t>Активи</t>
        </is>
      </c>
      <c r="E3347" t="inlineStr">
        <is>
          <t>(без привʼязки)</t>
        </is>
      </c>
      <c r="F3347" t="inlineStr">
        <is>
          <t>3</t>
        </is>
      </c>
      <c r="G3347" t="inlineStr">
        <is>
          <t>32</t>
        </is>
      </c>
      <c r="H3347" t="inlineStr">
        <is>
          <t>321</t>
        </is>
      </c>
      <c r="I3347" t="inlineStr">
        <is>
          <t>3218</t>
        </is>
      </c>
      <c r="J3347" t="inlineStr">
        <is>
          <t>Нараховані доходи за борговими цінними паперами, які обліковуються за амортизованою собівартістю</t>
        </is>
      </c>
      <c r="K3347" t="inlineStr">
        <is>
          <t>А</t>
        </is>
      </c>
      <c r="L3347" t="n">
        <v>14048.58807</v>
      </c>
      <c r="M3347" t="n">
        <v>0</v>
      </c>
      <c r="N3347" t="n">
        <v>14048.58807</v>
      </c>
      <c r="O3347" t="n">
        <v>388.55233</v>
      </c>
      <c r="P3347" t="n">
        <v>0</v>
      </c>
      <c r="Q3347" t="n">
        <v>388.55233</v>
      </c>
      <c r="R3347" t="n">
        <v>48008.34707</v>
      </c>
      <c r="S3347" t="n">
        <v>0</v>
      </c>
      <c r="T3347" t="n">
        <v>48008.34707</v>
      </c>
    </row>
    <row r="3348">
      <c r="A3348" t="inlineStr">
        <is>
          <t>36</t>
        </is>
      </c>
      <c r="B3348" t="inlineStr">
        <is>
          <t>АТ "Райффайзен Банк"</t>
        </is>
      </c>
      <c r="C3348" t="inlineStr">
        <is>
          <t>іноземний</t>
        </is>
      </c>
      <c r="D3348" t="inlineStr">
        <is>
          <t>Активи</t>
        </is>
      </c>
      <c r="E3348" t="inlineStr">
        <is>
          <t>(без привʼязки)</t>
        </is>
      </c>
      <c r="F3348" t="inlineStr">
        <is>
          <t>3</t>
        </is>
      </c>
      <c r="G3348" t="inlineStr">
        <is>
          <t>32</t>
        </is>
      </c>
      <c r="H3348" t="inlineStr">
        <is>
          <t>321</t>
        </is>
      </c>
      <c r="I3348" t="inlineStr">
        <is>
          <t>3219</t>
        </is>
      </c>
      <c r="J3348" t="inlineStr">
        <is>
          <t>Резерв за борговими цінними паперами, які обліковуються за амортизованою собівартістю</t>
        </is>
      </c>
      <c r="K3348" t="inlineStr">
        <is>
          <t>П</t>
        </is>
      </c>
      <c r="L3348" t="n">
        <v>200.62488</v>
      </c>
      <c r="M3348" t="n">
        <v>0</v>
      </c>
      <c r="N3348" t="n">
        <v>200.62488</v>
      </c>
      <c r="O3348" t="n">
        <v>202.80803</v>
      </c>
      <c r="P3348" t="n">
        <v>0</v>
      </c>
      <c r="Q3348" t="n">
        <v>202.80803</v>
      </c>
      <c r="R3348" t="n">
        <v>-199.24291</v>
      </c>
      <c r="S3348" t="n">
        <v>0</v>
      </c>
      <c r="T3348" t="n">
        <v>-199.24291</v>
      </c>
    </row>
    <row r="3349">
      <c r="A3349" t="inlineStr">
        <is>
          <t>36</t>
        </is>
      </c>
      <c r="B3349" t="inlineStr">
        <is>
          <t>АТ "Райффайзен Банк"</t>
        </is>
      </c>
      <c r="C3349" t="inlineStr">
        <is>
          <t>іноземний</t>
        </is>
      </c>
      <c r="D3349" t="inlineStr">
        <is>
          <t>Активи</t>
        </is>
      </c>
      <c r="E3349" t="inlineStr">
        <is>
          <t>(без привʼязки)</t>
        </is>
      </c>
      <c r="F3349" t="inlineStr">
        <is>
          <t>3</t>
        </is>
      </c>
      <c r="G3349" t="inlineStr">
        <is>
          <t>34</t>
        </is>
      </c>
      <c r="H3349" t="inlineStr">
        <is>
          <t>340</t>
        </is>
      </c>
      <c r="I3349" t="inlineStr">
        <is>
          <t>3400</t>
        </is>
      </c>
      <c r="J3349" t="inlineStr">
        <is>
          <t>Запаси на складі</t>
        </is>
      </c>
      <c r="K3349" t="inlineStr">
        <is>
          <t>А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486.48241</v>
      </c>
      <c r="S3349" t="n">
        <v>486.48241</v>
      </c>
      <c r="T3349" t="n">
        <v>0</v>
      </c>
    </row>
    <row r="3350">
      <c r="A3350" t="inlineStr">
        <is>
          <t>36</t>
        </is>
      </c>
      <c r="B3350" t="inlineStr">
        <is>
          <t>АТ "Райффайзен Банк"</t>
        </is>
      </c>
      <c r="C3350" t="inlineStr">
        <is>
          <t>іноземний</t>
        </is>
      </c>
      <c r="D3350" t="inlineStr">
        <is>
          <t>Активи</t>
        </is>
      </c>
      <c r="E3350" t="inlineStr">
        <is>
          <t>(без привʼязки)</t>
        </is>
      </c>
      <c r="F3350" t="inlineStr">
        <is>
          <t>3</t>
        </is>
      </c>
      <c r="G3350" t="inlineStr">
        <is>
          <t>34</t>
        </is>
      </c>
      <c r="H3350" t="inlineStr">
        <is>
          <t>340</t>
        </is>
      </c>
      <c r="I3350" t="inlineStr">
        <is>
          <t>3402</t>
        </is>
      </c>
      <c r="J3350" t="inlineStr">
        <is>
          <t>Запаси в підзвітних осіб</t>
        </is>
      </c>
      <c r="K3350" t="inlineStr">
        <is>
          <t>А</t>
        </is>
      </c>
      <c r="L3350" t="n">
        <v>10073.10304</v>
      </c>
      <c r="M3350" t="n">
        <v>10073.10304</v>
      </c>
      <c r="N3350" t="n">
        <v>0</v>
      </c>
      <c r="O3350" t="n">
        <v>8768.863859999999</v>
      </c>
      <c r="P3350" t="n">
        <v>8768.863859999999</v>
      </c>
      <c r="Q3350" t="n">
        <v>0</v>
      </c>
      <c r="R3350" t="n">
        <v>15828.2304</v>
      </c>
      <c r="S3350" t="n">
        <v>15828.2304</v>
      </c>
      <c r="T3350" t="n">
        <v>0</v>
      </c>
    </row>
    <row r="3351">
      <c r="A3351" t="inlineStr">
        <is>
          <t>36</t>
        </is>
      </c>
      <c r="B3351" t="inlineStr">
        <is>
          <t>АТ "Райффайзен Банк"</t>
        </is>
      </c>
      <c r="C3351" t="inlineStr">
        <is>
          <t>іноземний</t>
        </is>
      </c>
      <c r="D3351" t="inlineStr">
        <is>
          <t>Активи</t>
        </is>
      </c>
      <c r="E3351" t="inlineStr">
        <is>
          <t>(без привʼязки)</t>
        </is>
      </c>
      <c r="F3351" t="inlineStr">
        <is>
          <t>3</t>
        </is>
      </c>
      <c r="G3351" t="inlineStr">
        <is>
          <t>34</t>
        </is>
      </c>
      <c r="H3351" t="inlineStr">
        <is>
          <t>340</t>
        </is>
      </c>
      <c r="I3351" t="inlineStr">
        <is>
          <t>3403</t>
        </is>
      </c>
      <c r="J3351" t="inlineStr">
        <is>
          <t>Дорогоцінні метали в банку</t>
        </is>
      </c>
      <c r="K3351" t="inlineStr">
        <is>
          <t>А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36</t>
        </is>
      </c>
      <c r="B3352" t="inlineStr">
        <is>
          <t>АТ "Райффайзен Банк"</t>
        </is>
      </c>
      <c r="C3352" t="inlineStr">
        <is>
          <t>іноземний</t>
        </is>
      </c>
      <c r="D3352" t="inlineStr">
        <is>
          <t>Активи</t>
        </is>
      </c>
      <c r="E3352" t="inlineStr">
        <is>
          <t>(без привʼязки)</t>
        </is>
      </c>
      <c r="F3352" t="inlineStr">
        <is>
          <t>3</t>
        </is>
      </c>
      <c r="G3352" t="inlineStr">
        <is>
          <t>34</t>
        </is>
      </c>
      <c r="H3352" t="inlineStr">
        <is>
          <t>340</t>
        </is>
      </c>
      <c r="I3352" t="inlineStr">
        <is>
          <t>3408</t>
        </is>
      </c>
      <c r="J3352" t="inlineStr">
        <is>
          <t>Необоротні активи, утримувані для продажу</t>
        </is>
      </c>
      <c r="K3352" t="inlineStr">
        <is>
          <t>А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7721.68807</v>
      </c>
      <c r="S3352" t="n">
        <v>7721.68807</v>
      </c>
      <c r="T3352" t="n">
        <v>0</v>
      </c>
    </row>
    <row r="3353">
      <c r="A3353" t="inlineStr">
        <is>
          <t>36</t>
        </is>
      </c>
      <c r="B3353" t="inlineStr">
        <is>
          <t>АТ "Райффайзен Банк"</t>
        </is>
      </c>
      <c r="C3353" t="inlineStr">
        <is>
          <t>іноземний</t>
        </is>
      </c>
      <c r="D3353" t="inlineStr">
        <is>
          <t>Активи</t>
        </is>
      </c>
      <c r="E3353" t="inlineStr">
        <is>
          <t>(без привʼязки)</t>
        </is>
      </c>
      <c r="F3353" t="inlineStr">
        <is>
          <t>3</t>
        </is>
      </c>
      <c r="G3353" t="inlineStr">
        <is>
          <t>34</t>
        </is>
      </c>
      <c r="H3353" t="inlineStr">
        <is>
          <t>340</t>
        </is>
      </c>
      <c r="I3353" t="inlineStr">
        <is>
          <t>3409</t>
        </is>
      </c>
      <c r="J3353" t="inlineStr">
        <is>
          <t>Майно, що перейшло у власність банку як заставодержателя</t>
        </is>
      </c>
      <c r="K3353" t="inlineStr">
        <is>
          <t>А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36</t>
        </is>
      </c>
      <c r="B3354" t="inlineStr">
        <is>
          <t>АТ "Райффайзен Банк"</t>
        </is>
      </c>
      <c r="C3354" t="inlineStr">
        <is>
          <t>іноземний</t>
        </is>
      </c>
      <c r="D3354" t="inlineStr">
        <is>
          <t>Активи</t>
        </is>
      </c>
      <c r="E3354" t="inlineStr">
        <is>
          <t>(без привʼязки)</t>
        </is>
      </c>
      <c r="F3354" t="inlineStr">
        <is>
          <t>3</t>
        </is>
      </c>
      <c r="G3354" t="inlineStr">
        <is>
          <t>34</t>
        </is>
      </c>
      <c r="H3354" t="inlineStr">
        <is>
          <t>342</t>
        </is>
      </c>
      <c r="I3354" t="inlineStr">
        <is>
          <t>3423</t>
        </is>
      </c>
      <c r="J3354" t="inlineStr">
        <is>
          <t>Інвестиції в дочірні небанківські фінансові установи, що утримуються з метою продажу</t>
        </is>
      </c>
      <c r="K3354" t="inlineStr">
        <is>
          <t>А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36</t>
        </is>
      </c>
      <c r="B3355" t="inlineStr">
        <is>
          <t>АТ "Райффайзен Банк"</t>
        </is>
      </c>
      <c r="C3355" t="inlineStr">
        <is>
          <t>іноземний</t>
        </is>
      </c>
      <c r="D3355" t="inlineStr">
        <is>
          <t>Активи</t>
        </is>
      </c>
      <c r="E3355" t="inlineStr">
        <is>
          <t>(без привʼязки)</t>
        </is>
      </c>
      <c r="F3355" t="inlineStr">
        <is>
          <t>3</t>
        </is>
      </c>
      <c r="G3355" t="inlineStr">
        <is>
          <t>34</t>
        </is>
      </c>
      <c r="H3355" t="inlineStr">
        <is>
          <t>342</t>
        </is>
      </c>
      <c r="I3355" t="inlineStr">
        <is>
          <t>3425</t>
        </is>
      </c>
      <c r="J3355" t="inlineStr">
        <is>
          <t>Інвестиції в інші дочірні компанії, що утримуються з метою продажу</t>
        </is>
      </c>
      <c r="K3355" t="inlineStr">
        <is>
          <t>А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36</t>
        </is>
      </c>
      <c r="B3356" t="inlineStr">
        <is>
          <t>АТ "Райффайзен Банк"</t>
        </is>
      </c>
      <c r="C3356" t="inlineStr">
        <is>
          <t>іноземний</t>
        </is>
      </c>
      <c r="D3356" t="inlineStr">
        <is>
          <t>Активи</t>
        </is>
      </c>
      <c r="E3356" t="inlineStr">
        <is>
          <t>(без привʼязки)</t>
        </is>
      </c>
      <c r="F3356" t="inlineStr">
        <is>
          <t>3</t>
        </is>
      </c>
      <c r="G3356" t="inlineStr">
        <is>
          <t>35</t>
        </is>
      </c>
      <c r="H3356" t="inlineStr">
        <is>
          <t>350</t>
        </is>
      </c>
      <c r="I3356" t="inlineStr">
        <is>
          <t>3500</t>
        </is>
      </c>
      <c r="J3356" t="inlineStr">
        <is>
          <t>Витрати майбутніх періодів</t>
        </is>
      </c>
      <c r="K3356" t="inlineStr">
        <is>
          <t>А</t>
        </is>
      </c>
      <c r="L3356" t="n">
        <v>18464.29973</v>
      </c>
      <c r="M3356" t="n">
        <v>8515.27944</v>
      </c>
      <c r="N3356" t="n">
        <v>9949.02029</v>
      </c>
      <c r="O3356" t="n">
        <v>30958.84356</v>
      </c>
      <c r="P3356" t="n">
        <v>16030.19814</v>
      </c>
      <c r="Q3356" t="n">
        <v>14928.64542</v>
      </c>
      <c r="R3356" t="n">
        <v>191522.35723</v>
      </c>
      <c r="S3356" t="n">
        <v>118618.46766</v>
      </c>
      <c r="T3356" t="n">
        <v>72903.88957</v>
      </c>
    </row>
    <row r="3357">
      <c r="A3357" t="inlineStr">
        <is>
          <t>36</t>
        </is>
      </c>
      <c r="B3357" t="inlineStr">
        <is>
          <t>АТ "Райффайзен Банк"</t>
        </is>
      </c>
      <c r="C3357" t="inlineStr">
        <is>
          <t>іноземний</t>
        </is>
      </c>
      <c r="D3357" t="inlineStr">
        <is>
          <t>Активи</t>
        </is>
      </c>
      <c r="E3357" t="inlineStr">
        <is>
          <t>(без привʼязки)</t>
        </is>
      </c>
      <c r="F3357" t="inlineStr">
        <is>
          <t>3</t>
        </is>
      </c>
      <c r="G3357" t="inlineStr">
        <is>
          <t>35</t>
        </is>
      </c>
      <c r="H3357" t="inlineStr">
        <is>
          <t>351</t>
        </is>
      </c>
      <c r="I3357" t="inlineStr">
        <is>
          <t>3510</t>
        </is>
      </c>
      <c r="J3357" t="inlineStr">
        <is>
          <t>Дебіторська заборгованість з придбання активів</t>
        </is>
      </c>
      <c r="K3357" t="inlineStr">
        <is>
          <t>А</t>
        </is>
      </c>
      <c r="L3357" t="n">
        <v>18505.93956</v>
      </c>
      <c r="M3357" t="n">
        <v>18495.77934</v>
      </c>
      <c r="N3357" t="n">
        <v>10.16022</v>
      </c>
      <c r="O3357" t="n">
        <v>13005.15377</v>
      </c>
      <c r="P3357" t="n">
        <v>12701.56989</v>
      </c>
      <c r="Q3357" t="n">
        <v>303.58388</v>
      </c>
      <c r="R3357" t="n">
        <v>77382.00395</v>
      </c>
      <c r="S3357" t="n">
        <v>77382.00395</v>
      </c>
      <c r="T3357" t="n">
        <v>0</v>
      </c>
    </row>
    <row r="3358">
      <c r="A3358" t="inlineStr">
        <is>
          <t>36</t>
        </is>
      </c>
      <c r="B3358" t="inlineStr">
        <is>
          <t>АТ "Райффайзен Банк"</t>
        </is>
      </c>
      <c r="C3358" t="inlineStr">
        <is>
          <t>іноземний</t>
        </is>
      </c>
      <c r="D3358" t="inlineStr">
        <is>
          <t>Активи</t>
        </is>
      </c>
      <c r="E3358" t="inlineStr">
        <is>
          <t>(без привʼязки)</t>
        </is>
      </c>
      <c r="F3358" t="inlineStr">
        <is>
          <t>3</t>
        </is>
      </c>
      <c r="G3358" t="inlineStr">
        <is>
          <t>35</t>
        </is>
      </c>
      <c r="H3358" t="inlineStr">
        <is>
          <t>351</t>
        </is>
      </c>
      <c r="I3358" t="inlineStr">
        <is>
          <t>3511</t>
        </is>
      </c>
      <c r="J3358" t="inlineStr">
        <is>
          <t xml:space="preserve">Договірний актив </t>
        </is>
      </c>
      <c r="K3358" t="inlineStr">
        <is>
          <t>А</t>
        </is>
      </c>
      <c r="L3358" t="n">
        <v>444.64534</v>
      </c>
      <c r="M3358" t="n">
        <v>444.64534</v>
      </c>
      <c r="N3358" t="n">
        <v>0</v>
      </c>
      <c r="O3358" t="n">
        <v>591.56549</v>
      </c>
      <c r="P3358" t="n">
        <v>591.56549</v>
      </c>
      <c r="Q3358" t="n">
        <v>0</v>
      </c>
      <c r="R3358" t="n">
        <v>280.21079</v>
      </c>
      <c r="S3358" t="n">
        <v>280.21079</v>
      </c>
      <c r="T3358" t="n">
        <v>0</v>
      </c>
    </row>
    <row r="3359">
      <c r="A3359" t="inlineStr">
        <is>
          <t>36</t>
        </is>
      </c>
      <c r="B3359" t="inlineStr">
        <is>
          <t>АТ "Райффайзен Банк"</t>
        </is>
      </c>
      <c r="C3359" t="inlineStr">
        <is>
          <t>іноземний</t>
        </is>
      </c>
      <c r="D3359" t="inlineStr">
        <is>
          <t>Активи</t>
        </is>
      </c>
      <c r="E3359" t="inlineStr">
        <is>
          <t>(без привʼязки)</t>
        </is>
      </c>
      <c r="F3359" t="inlineStr">
        <is>
          <t>3</t>
        </is>
      </c>
      <c r="G3359" t="inlineStr">
        <is>
          <t>35</t>
        </is>
      </c>
      <c r="H3359" t="inlineStr">
        <is>
          <t>351</t>
        </is>
      </c>
      <c r="I3359" t="inlineStr">
        <is>
          <t>3519</t>
        </is>
      </c>
      <c r="J3359" t="inlineStr">
        <is>
          <t>Дебіторська заборгованість за послуги</t>
        </is>
      </c>
      <c r="K3359" t="inlineStr">
        <is>
          <t>А</t>
        </is>
      </c>
      <c r="L3359" t="n">
        <v>36420.87171</v>
      </c>
      <c r="M3359" t="n">
        <v>32925.50715</v>
      </c>
      <c r="N3359" t="n">
        <v>3495.36456</v>
      </c>
      <c r="O3359" t="n">
        <v>33612.99624</v>
      </c>
      <c r="P3359" t="n">
        <v>30117.63168</v>
      </c>
      <c r="Q3359" t="n">
        <v>3495.36456</v>
      </c>
      <c r="R3359" t="n">
        <v>29569.58698</v>
      </c>
      <c r="S3359" t="n">
        <v>29569.58698</v>
      </c>
      <c r="T3359" t="n">
        <v>0</v>
      </c>
    </row>
    <row r="3360">
      <c r="A3360" t="inlineStr">
        <is>
          <t>36</t>
        </is>
      </c>
      <c r="B3360" t="inlineStr">
        <is>
          <t>АТ "Райффайзен Банк"</t>
        </is>
      </c>
      <c r="C3360" t="inlineStr">
        <is>
          <t>іноземний</t>
        </is>
      </c>
      <c r="D3360" t="inlineStr">
        <is>
          <t>Активи</t>
        </is>
      </c>
      <c r="E3360" t="inlineStr">
        <is>
          <t>(без привʼязки)</t>
        </is>
      </c>
      <c r="F3360" t="inlineStr">
        <is>
          <t>3</t>
        </is>
      </c>
      <c r="G3360" t="inlineStr">
        <is>
          <t>35</t>
        </is>
      </c>
      <c r="H3360" t="inlineStr">
        <is>
          <t>352</t>
        </is>
      </c>
      <c r="I3360" t="inlineStr">
        <is>
          <t>3520</t>
        </is>
      </c>
      <c r="J3360" t="inlineStr">
        <is>
          <t>Дебіторська заборгованість за податком на прибуток</t>
        </is>
      </c>
      <c r="K3360" t="inlineStr">
        <is>
          <t>А</t>
        </is>
      </c>
      <c r="L3360" t="n">
        <v>124.487</v>
      </c>
      <c r="M3360" t="n">
        <v>124.487</v>
      </c>
      <c r="N3360" t="n">
        <v>0</v>
      </c>
      <c r="O3360" t="n">
        <v>124.487</v>
      </c>
      <c r="P3360" t="n">
        <v>124.487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36</t>
        </is>
      </c>
      <c r="B3361" t="inlineStr">
        <is>
          <t>АТ "Райффайзен Банк"</t>
        </is>
      </c>
      <c r="C3361" t="inlineStr">
        <is>
          <t>іноземний</t>
        </is>
      </c>
      <c r="D3361" t="inlineStr">
        <is>
          <t>Активи</t>
        </is>
      </c>
      <c r="E3361" t="inlineStr">
        <is>
          <t>(без привʼязки)</t>
        </is>
      </c>
      <c r="F3361" t="inlineStr">
        <is>
          <t>3</t>
        </is>
      </c>
      <c r="G3361" t="inlineStr">
        <is>
          <t>35</t>
        </is>
      </c>
      <c r="H3361" t="inlineStr">
        <is>
          <t>352</t>
        </is>
      </c>
      <c r="I3361" t="inlineStr">
        <is>
          <t>3521</t>
        </is>
      </c>
      <c r="J3361" t="inlineStr">
        <is>
          <t>Відстрочений податковий актив</t>
        </is>
      </c>
      <c r="K3361" t="inlineStr">
        <is>
          <t>А</t>
        </is>
      </c>
      <c r="L3361" t="n">
        <v>0</v>
      </c>
      <c r="M3361" t="n">
        <v>0</v>
      </c>
      <c r="N3361" t="n">
        <v>0</v>
      </c>
      <c r="O3361" t="n">
        <v>372.70685</v>
      </c>
      <c r="P3361" t="n">
        <v>372.70685</v>
      </c>
      <c r="Q3361" t="n">
        <v>0</v>
      </c>
      <c r="R3361" t="n">
        <v>146172.84276</v>
      </c>
      <c r="S3361" t="n">
        <v>146172.84276</v>
      </c>
      <c r="T3361" t="n">
        <v>0</v>
      </c>
    </row>
    <row r="3362">
      <c r="A3362" t="inlineStr">
        <is>
          <t>36</t>
        </is>
      </c>
      <c r="B3362" t="inlineStr">
        <is>
          <t>АТ "Райффайзен Банк"</t>
        </is>
      </c>
      <c r="C3362" t="inlineStr">
        <is>
          <t>іноземний</t>
        </is>
      </c>
      <c r="D3362" t="inlineStr">
        <is>
          <t>Активи</t>
        </is>
      </c>
      <c r="E3362" t="inlineStr">
        <is>
          <t>(без привʼязки)</t>
        </is>
      </c>
      <c r="F3362" t="inlineStr">
        <is>
          <t>3</t>
        </is>
      </c>
      <c r="G3362" t="inlineStr">
        <is>
          <t>35</t>
        </is>
      </c>
      <c r="H3362" t="inlineStr">
        <is>
          <t>352</t>
        </is>
      </c>
      <c r="I3362" t="inlineStr">
        <is>
          <t>3522</t>
        </is>
      </c>
      <c r="J3362" t="inlineStr">
        <is>
          <t>Дебіторська заборгованість за податками та обов'язковими платежами, крім податку на прибуток</t>
        </is>
      </c>
      <c r="K3362" t="inlineStr">
        <is>
          <t>А</t>
        </is>
      </c>
      <c r="L3362" t="n">
        <v>77769.32491</v>
      </c>
      <c r="M3362" t="n">
        <v>77769.32491</v>
      </c>
      <c r="N3362" t="n">
        <v>0</v>
      </c>
      <c r="O3362" t="n">
        <v>102022.79395</v>
      </c>
      <c r="P3362" t="n">
        <v>102022.79395</v>
      </c>
      <c r="Q3362" t="n">
        <v>0</v>
      </c>
      <c r="R3362" t="n">
        <v>22959.32516</v>
      </c>
      <c r="S3362" t="n">
        <v>22959.32516</v>
      </c>
      <c r="T3362" t="n">
        <v>0</v>
      </c>
    </row>
    <row r="3363">
      <c r="A3363" t="inlineStr">
        <is>
          <t>36</t>
        </is>
      </c>
      <c r="B3363" t="inlineStr">
        <is>
          <t>АТ "Райффайзен Банк"</t>
        </is>
      </c>
      <c r="C3363" t="inlineStr">
        <is>
          <t>іноземний</t>
        </is>
      </c>
      <c r="D3363" t="inlineStr">
        <is>
          <t>Активи</t>
        </is>
      </c>
      <c r="E3363" t="inlineStr">
        <is>
          <t>(без привʼязки)</t>
        </is>
      </c>
      <c r="F3363" t="inlineStr">
        <is>
          <t>3</t>
        </is>
      </c>
      <c r="G3363" t="inlineStr">
        <is>
          <t>35</t>
        </is>
      </c>
      <c r="H3363" t="inlineStr">
        <is>
          <t>354</t>
        </is>
      </c>
      <c r="I3363" t="inlineStr">
        <is>
          <t>3540</t>
        </is>
      </c>
      <c r="J3363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K3363" t="inlineStr">
        <is>
          <t>А</t>
        </is>
      </c>
      <c r="L3363" t="n">
        <v>73071029.32814001</v>
      </c>
      <c r="M3363" t="n">
        <v>24358100.45848</v>
      </c>
      <c r="N3363" t="n">
        <v>48712928.86966</v>
      </c>
      <c r="O3363" t="n">
        <v>73070826.36601</v>
      </c>
      <c r="P3363" t="n">
        <v>24359336.69635</v>
      </c>
      <c r="Q3363" t="n">
        <v>48711489.66966</v>
      </c>
      <c r="R3363" t="n">
        <v>173916.4162</v>
      </c>
      <c r="S3363" t="n">
        <v>1084.0162</v>
      </c>
      <c r="T3363" t="n">
        <v>172832.4</v>
      </c>
    </row>
    <row r="3364">
      <c r="A3364" t="inlineStr">
        <is>
          <t>36</t>
        </is>
      </c>
      <c r="B3364" t="inlineStr">
        <is>
          <t>АТ "Райффайзен Банк"</t>
        </is>
      </c>
      <c r="C3364" t="inlineStr">
        <is>
          <t>іноземний</t>
        </is>
      </c>
      <c r="D3364" t="inlineStr">
        <is>
          <t>Активи</t>
        </is>
      </c>
      <c r="E3364" t="inlineStr">
        <is>
          <t>(без привʼязки)</t>
        </is>
      </c>
      <c r="F3364" t="inlineStr">
        <is>
          <t>3</t>
        </is>
      </c>
      <c r="G3364" t="inlineStr">
        <is>
          <t>35</t>
        </is>
      </c>
      <c r="H3364" t="inlineStr">
        <is>
          <t>354</t>
        </is>
      </c>
      <c r="I3364" t="inlineStr">
        <is>
          <t>3541</t>
        </is>
      </c>
      <c r="J3364" t="inlineStr">
        <is>
          <t>Дебіторська заборгованість за розрахунками за цінними паперами для банку</t>
        </is>
      </c>
      <c r="K3364" t="inlineStr">
        <is>
          <t>А</t>
        </is>
      </c>
      <c r="L3364" t="n">
        <v>32184624.1244</v>
      </c>
      <c r="M3364" t="n">
        <v>18877901.6552</v>
      </c>
      <c r="N3364" t="n">
        <v>13306722.4692</v>
      </c>
      <c r="O3364" t="n">
        <v>32184624.1244</v>
      </c>
      <c r="P3364" t="n">
        <v>18877901.6552</v>
      </c>
      <c r="Q3364" t="n">
        <v>13306722.4692</v>
      </c>
      <c r="R3364" t="n">
        <v>0</v>
      </c>
      <c r="S3364" t="n">
        <v>0</v>
      </c>
      <c r="T3364" t="n">
        <v>0</v>
      </c>
    </row>
    <row r="3365">
      <c r="A3365" t="inlineStr">
        <is>
          <t>36</t>
        </is>
      </c>
      <c r="B3365" t="inlineStr">
        <is>
          <t>АТ "Райффайзен Банк"</t>
        </is>
      </c>
      <c r="C3365" t="inlineStr">
        <is>
          <t>іноземний</t>
        </is>
      </c>
      <c r="D3365" t="inlineStr">
        <is>
          <t>Активи</t>
        </is>
      </c>
      <c r="E3365" t="inlineStr">
        <is>
          <t>(без привʼязки)</t>
        </is>
      </c>
      <c r="F3365" t="inlineStr">
        <is>
          <t>3</t>
        </is>
      </c>
      <c r="G3365" t="inlineStr">
        <is>
          <t>35</t>
        </is>
      </c>
      <c r="H3365" t="inlineStr">
        <is>
          <t>354</t>
        </is>
      </c>
      <c r="I3365" t="inlineStr">
        <is>
          <t>3542</t>
        </is>
      </c>
      <c r="J3365" t="inlineStr">
        <is>
          <t>Дебіторська заборгованість за кредитними операціями</t>
        </is>
      </c>
      <c r="K3365" t="inlineStr">
        <is>
          <t>А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36</t>
        </is>
      </c>
      <c r="B3366" t="inlineStr">
        <is>
          <t>АТ "Райффайзен Банк"</t>
        </is>
      </c>
      <c r="C3366" t="inlineStr">
        <is>
          <t>іноземний</t>
        </is>
      </c>
      <c r="D3366" t="inlineStr">
        <is>
          <t>Активи</t>
        </is>
      </c>
      <c r="E3366" t="inlineStr">
        <is>
          <t>(без привʼязки)</t>
        </is>
      </c>
      <c r="F3366" t="inlineStr">
        <is>
          <t>3</t>
        </is>
      </c>
      <c r="G3366" t="inlineStr">
        <is>
          <t>35</t>
        </is>
      </c>
      <c r="H3366" t="inlineStr">
        <is>
          <t>354</t>
        </is>
      </c>
      <c r="I3366" t="inlineStr">
        <is>
          <t>3548</t>
        </is>
      </c>
      <c r="J3366" t="inlineStr">
        <is>
          <t>Дебіторська заборгованість за операціями з іншими фінансовими інструментами</t>
        </is>
      </c>
      <c r="K3366" t="inlineStr">
        <is>
          <t>А</t>
        </is>
      </c>
      <c r="L3366" t="n">
        <v>529609340.50868</v>
      </c>
      <c r="M3366" t="n">
        <v>529603000</v>
      </c>
      <c r="N3366" t="n">
        <v>6340.50868</v>
      </c>
      <c r="O3366" t="n">
        <v>529609578.88865</v>
      </c>
      <c r="P3366" t="n">
        <v>529603000</v>
      </c>
      <c r="Q3366" t="n">
        <v>6578.88865</v>
      </c>
      <c r="R3366" t="n">
        <v>323.42418</v>
      </c>
      <c r="S3366" t="n">
        <v>0</v>
      </c>
      <c r="T3366" t="n">
        <v>323.42418</v>
      </c>
    </row>
    <row r="3367">
      <c r="A3367" t="inlineStr">
        <is>
          <t>36</t>
        </is>
      </c>
      <c r="B3367" t="inlineStr">
        <is>
          <t>АТ "Райффайзен Банк"</t>
        </is>
      </c>
      <c r="C3367" t="inlineStr">
        <is>
          <t>іноземний</t>
        </is>
      </c>
      <c r="D3367" t="inlineStr">
        <is>
          <t>Активи</t>
        </is>
      </c>
      <c r="E3367" t="inlineStr">
        <is>
          <t>(без привʼязки)</t>
        </is>
      </c>
      <c r="F3367" t="inlineStr">
        <is>
          <t>3</t>
        </is>
      </c>
      <c r="G3367" t="inlineStr">
        <is>
          <t>35</t>
        </is>
      </c>
      <c r="H3367" t="inlineStr">
        <is>
          <t>355</t>
        </is>
      </c>
      <c r="I3367" t="inlineStr">
        <is>
          <t>3550</t>
        </is>
      </c>
      <c r="J3367" t="inlineStr">
        <is>
          <t>Аванси працівникам банку на витрати з відрядження</t>
        </is>
      </c>
      <c r="K3367" t="inlineStr">
        <is>
          <t>А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36</t>
        </is>
      </c>
      <c r="B3368" t="inlineStr">
        <is>
          <t>АТ "Райффайзен Банк"</t>
        </is>
      </c>
      <c r="C3368" t="inlineStr">
        <is>
          <t>іноземний</t>
        </is>
      </c>
      <c r="D3368" t="inlineStr">
        <is>
          <t>Активи</t>
        </is>
      </c>
      <c r="E3368" t="inlineStr">
        <is>
          <t>(без привʼязки)</t>
        </is>
      </c>
      <c r="F3368" t="inlineStr">
        <is>
          <t>3</t>
        </is>
      </c>
      <c r="G3368" t="inlineStr">
        <is>
          <t>35</t>
        </is>
      </c>
      <c r="H3368" t="inlineStr">
        <is>
          <t>355</t>
        </is>
      </c>
      <c r="I3368" t="inlineStr">
        <is>
          <t>3551</t>
        </is>
      </c>
      <c r="J3368" t="inlineStr">
        <is>
          <t>Аванси працівникам банку на господарські витрати</t>
        </is>
      </c>
      <c r="K3368" t="inlineStr">
        <is>
          <t>А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36</t>
        </is>
      </c>
      <c r="B3369" t="inlineStr">
        <is>
          <t>АТ "Райффайзен Банк"</t>
        </is>
      </c>
      <c r="C3369" t="inlineStr">
        <is>
          <t>іноземний</t>
        </is>
      </c>
      <c r="D3369" t="inlineStr">
        <is>
          <t>Активи</t>
        </is>
      </c>
      <c r="E3369" t="inlineStr">
        <is>
          <t>(без привʼязки)</t>
        </is>
      </c>
      <c r="F3369" t="inlineStr">
        <is>
          <t>3</t>
        </is>
      </c>
      <c r="G3369" t="inlineStr">
        <is>
          <t>35</t>
        </is>
      </c>
      <c r="H3369" t="inlineStr">
        <is>
          <t>355</t>
        </is>
      </c>
      <c r="I3369" t="inlineStr">
        <is>
          <t>3552</t>
        </is>
      </c>
      <c r="J3369" t="inlineStr">
        <is>
          <t xml:space="preserve">Нестачі та інші нарахування на працівників банку </t>
        </is>
      </c>
      <c r="K3369" t="inlineStr">
        <is>
          <t>А</t>
        </is>
      </c>
      <c r="L3369" t="n">
        <v>687.27898</v>
      </c>
      <c r="M3369" t="n">
        <v>414.98845</v>
      </c>
      <c r="N3369" t="n">
        <v>272.29053</v>
      </c>
      <c r="O3369" t="n">
        <v>624.2853699999999</v>
      </c>
      <c r="P3369" t="n">
        <v>346.92586</v>
      </c>
      <c r="Q3369" t="n">
        <v>277.35951</v>
      </c>
      <c r="R3369" t="n">
        <v>280.91968</v>
      </c>
      <c r="S3369" t="n">
        <v>142.22268</v>
      </c>
      <c r="T3369" t="n">
        <v>138.697</v>
      </c>
    </row>
    <row r="3370">
      <c r="A3370" t="inlineStr">
        <is>
          <t>36</t>
        </is>
      </c>
      <c r="B3370" t="inlineStr">
        <is>
          <t>АТ "Райффайзен Банк"</t>
        </is>
      </c>
      <c r="C3370" t="inlineStr">
        <is>
          <t>іноземний</t>
        </is>
      </c>
      <c r="D3370" t="inlineStr">
        <is>
          <t>Активи</t>
        </is>
      </c>
      <c r="E3370" t="inlineStr">
        <is>
          <t>(без привʼязки)</t>
        </is>
      </c>
      <c r="F3370" t="inlineStr">
        <is>
          <t>3</t>
        </is>
      </c>
      <c r="G3370" t="inlineStr">
        <is>
          <t>35</t>
        </is>
      </c>
      <c r="H3370" t="inlineStr">
        <is>
          <t>355</t>
        </is>
      </c>
      <c r="I3370" t="inlineStr">
        <is>
          <t>3559</t>
        </is>
      </c>
      <c r="J3370" t="inlineStr">
        <is>
          <t>Інша дебіторська заборгованість за розрахунками з працівниками банку та іншими особами</t>
        </is>
      </c>
      <c r="K3370" t="inlineStr">
        <is>
          <t>А</t>
        </is>
      </c>
      <c r="L3370" t="n">
        <v>137271.20164</v>
      </c>
      <c r="M3370" t="n">
        <v>137081.11786</v>
      </c>
      <c r="N3370" t="n">
        <v>190.08378</v>
      </c>
      <c r="O3370" t="n">
        <v>137190.87123</v>
      </c>
      <c r="P3370" t="n">
        <v>137077.45455</v>
      </c>
      <c r="Q3370" t="n">
        <v>113.41668</v>
      </c>
      <c r="R3370" t="n">
        <v>319.04682</v>
      </c>
      <c r="S3370" t="n">
        <v>196.10308</v>
      </c>
      <c r="T3370" t="n">
        <v>122.94374</v>
      </c>
    </row>
    <row r="3371">
      <c r="A3371" t="inlineStr">
        <is>
          <t>36</t>
        </is>
      </c>
      <c r="B3371" t="inlineStr">
        <is>
          <t>АТ "Райффайзен Банк"</t>
        </is>
      </c>
      <c r="C3371" t="inlineStr">
        <is>
          <t>іноземний</t>
        </is>
      </c>
      <c r="D3371" t="inlineStr">
        <is>
          <t>Активи</t>
        </is>
      </c>
      <c r="E3371" t="inlineStr">
        <is>
          <t>(без привʼязки)</t>
        </is>
      </c>
      <c r="F3371" t="inlineStr">
        <is>
          <t>3</t>
        </is>
      </c>
      <c r="G3371" t="inlineStr">
        <is>
          <t>35</t>
        </is>
      </c>
      <c r="H3371" t="inlineStr">
        <is>
          <t>357</t>
        </is>
      </c>
      <c r="I3371" t="inlineStr">
        <is>
          <t>3570</t>
        </is>
      </c>
      <c r="J3371" t="inlineStr">
        <is>
          <t xml:space="preserve">Нараховані доходи за розрахунково-касове обслуговування </t>
        </is>
      </c>
      <c r="K3371" t="inlineStr">
        <is>
          <t>А</t>
        </is>
      </c>
      <c r="L3371" t="n">
        <v>72221.06057</v>
      </c>
      <c r="M3371" t="n">
        <v>70009.33553</v>
      </c>
      <c r="N3371" t="n">
        <v>2211.72504</v>
      </c>
      <c r="O3371" t="n">
        <v>74959.76363</v>
      </c>
      <c r="P3371" t="n">
        <v>72748.03859</v>
      </c>
      <c r="Q3371" t="n">
        <v>2211.72504</v>
      </c>
      <c r="R3371" t="n">
        <v>26806.93635</v>
      </c>
      <c r="S3371" t="n">
        <v>26806.93635</v>
      </c>
      <c r="T3371" t="n">
        <v>0</v>
      </c>
    </row>
    <row r="3372">
      <c r="A3372" t="inlineStr">
        <is>
          <t>36</t>
        </is>
      </c>
      <c r="B3372" t="inlineStr">
        <is>
          <t>АТ "Райффайзен Банк"</t>
        </is>
      </c>
      <c r="C3372" t="inlineStr">
        <is>
          <t>іноземний</t>
        </is>
      </c>
      <c r="D3372" t="inlineStr">
        <is>
          <t>Активи</t>
        </is>
      </c>
      <c r="E3372" t="inlineStr">
        <is>
          <t>(без привʼязки)</t>
        </is>
      </c>
      <c r="F3372" t="inlineStr">
        <is>
          <t>3</t>
        </is>
      </c>
      <c r="G3372" t="inlineStr">
        <is>
          <t>35</t>
        </is>
      </c>
      <c r="H3372" t="inlineStr">
        <is>
          <t>357</t>
        </is>
      </c>
      <c r="I3372" t="inlineStr">
        <is>
          <t>3578</t>
        </is>
      </c>
      <c r="J3372" t="inlineStr">
        <is>
          <t xml:space="preserve">Інші нараховані доходи </t>
        </is>
      </c>
      <c r="K3372" t="inlineStr">
        <is>
          <t>А</t>
        </is>
      </c>
      <c r="L3372" t="n">
        <v>18461.99699</v>
      </c>
      <c r="M3372" t="n">
        <v>16844.32525</v>
      </c>
      <c r="N3372" t="n">
        <v>1617.67174</v>
      </c>
      <c r="O3372" t="n">
        <v>16997.14745</v>
      </c>
      <c r="P3372" t="n">
        <v>15579.76962</v>
      </c>
      <c r="Q3372" t="n">
        <v>1417.37783</v>
      </c>
      <c r="R3372" t="n">
        <v>15105.08875</v>
      </c>
      <c r="S3372" t="n">
        <v>9290.32698</v>
      </c>
      <c r="T3372" t="n">
        <v>5814.76177</v>
      </c>
    </row>
    <row r="3373">
      <c r="A3373" t="inlineStr">
        <is>
          <t>36</t>
        </is>
      </c>
      <c r="B3373" t="inlineStr">
        <is>
          <t>АТ "Райффайзен Банк"</t>
        </is>
      </c>
      <c r="C3373" t="inlineStr">
        <is>
          <t>іноземний</t>
        </is>
      </c>
      <c r="D3373" t="inlineStr">
        <is>
          <t>Активи</t>
        </is>
      </c>
      <c r="E3373" t="inlineStr">
        <is>
          <t>(без привʼязки)</t>
        </is>
      </c>
      <c r="F3373" t="inlineStr">
        <is>
          <t>3</t>
        </is>
      </c>
      <c r="G3373" t="inlineStr">
        <is>
          <t>35</t>
        </is>
      </c>
      <c r="H3373" t="inlineStr">
        <is>
          <t>359</t>
        </is>
      </c>
      <c r="I3373" t="inlineStr">
        <is>
          <t>3590</t>
        </is>
      </c>
      <c r="J3373" t="inlineStr">
        <is>
          <t xml:space="preserve">Резерви під нефінансову дебіторську заборгованість за операціями банку </t>
        </is>
      </c>
      <c r="K3373" t="inlineStr">
        <is>
          <t>П</t>
        </is>
      </c>
      <c r="L3373" t="n">
        <v>4246.30673</v>
      </c>
      <c r="M3373" t="n">
        <v>4104.32943</v>
      </c>
      <c r="N3373" t="n">
        <v>141.9773</v>
      </c>
      <c r="O3373" t="n">
        <v>4335.04252</v>
      </c>
      <c r="P3373" t="n">
        <v>4195.06302</v>
      </c>
      <c r="Q3373" t="n">
        <v>139.9795</v>
      </c>
      <c r="R3373" t="n">
        <v>-4332.72302</v>
      </c>
      <c r="S3373" t="n">
        <v>-4195.06302</v>
      </c>
      <c r="T3373" t="n">
        <v>-137.66</v>
      </c>
    </row>
    <row r="3374">
      <c r="A3374" t="inlineStr">
        <is>
          <t>36</t>
        </is>
      </c>
      <c r="B3374" t="inlineStr">
        <is>
          <t>АТ "Райффайзен Банк"</t>
        </is>
      </c>
      <c r="C3374" t="inlineStr">
        <is>
          <t>іноземний</t>
        </is>
      </c>
      <c r="D3374" t="inlineStr">
        <is>
          <t>Активи</t>
        </is>
      </c>
      <c r="E3374" t="inlineStr">
        <is>
          <t>(без привʼязки)</t>
        </is>
      </c>
      <c r="F3374" t="inlineStr">
        <is>
          <t>3</t>
        </is>
      </c>
      <c r="G3374" t="inlineStr">
        <is>
          <t>35</t>
        </is>
      </c>
      <c r="H3374" t="inlineStr">
        <is>
          <t>359</t>
        </is>
      </c>
      <c r="I3374" t="inlineStr">
        <is>
          <t>3599</t>
        </is>
      </c>
      <c r="J3374" t="inlineStr">
        <is>
          <t xml:space="preserve">Резерви під фінансову дебіторську заборгованість за операціями банку </t>
        </is>
      </c>
      <c r="K3374" t="inlineStr">
        <is>
          <t>П</t>
        </is>
      </c>
      <c r="L3374" t="n">
        <v>15814.36091</v>
      </c>
      <c r="M3374" t="n">
        <v>11380.48157</v>
      </c>
      <c r="N3374" t="n">
        <v>4433.87934</v>
      </c>
      <c r="O3374" t="n">
        <v>17503.51767</v>
      </c>
      <c r="P3374" t="n">
        <v>13054.28628</v>
      </c>
      <c r="Q3374" t="n">
        <v>4449.23139</v>
      </c>
      <c r="R3374" t="n">
        <v>-17423.023</v>
      </c>
      <c r="S3374" t="n">
        <v>-13054.28628</v>
      </c>
      <c r="T3374" t="n">
        <v>-4368.73672</v>
      </c>
    </row>
    <row r="3375">
      <c r="A3375" t="inlineStr">
        <is>
          <t>36</t>
        </is>
      </c>
      <c r="B3375" t="inlineStr">
        <is>
          <t>АТ "Райффайзен Банк"</t>
        </is>
      </c>
      <c r="C3375" t="inlineStr">
        <is>
          <t>іноземний</t>
        </is>
      </c>
      <c r="D3375" t="inlineStr">
        <is>
          <t>Активи</t>
        </is>
      </c>
      <c r="E3375" t="inlineStr">
        <is>
          <t>(без привʼязки)</t>
        </is>
      </c>
      <c r="F3375" t="inlineStr">
        <is>
          <t>3</t>
        </is>
      </c>
      <c r="G3375" t="inlineStr">
        <is>
          <t>37</t>
        </is>
      </c>
      <c r="H3375" t="inlineStr">
        <is>
          <t>370</t>
        </is>
      </c>
      <c r="I3375" t="inlineStr">
        <is>
          <t>3705</t>
        </is>
      </c>
      <c r="J3375" t="inlineStr">
        <is>
          <t>Клірингові рахунки за розрахунками платіжними картками</t>
        </is>
      </c>
      <c r="K3375" t="inlineStr">
        <is>
          <t>А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36</t>
        </is>
      </c>
      <c r="B3376" t="inlineStr">
        <is>
          <t>АТ "Райффайзен Банк"</t>
        </is>
      </c>
      <c r="C3376" t="inlineStr">
        <is>
          <t>іноземний</t>
        </is>
      </c>
      <c r="D3376" t="inlineStr">
        <is>
          <t>Активи</t>
        </is>
      </c>
      <c r="E3376" t="inlineStr">
        <is>
          <t>(без привʼязки)</t>
        </is>
      </c>
      <c r="F3376" t="inlineStr">
        <is>
          <t>3</t>
        </is>
      </c>
      <c r="G3376" t="inlineStr">
        <is>
          <t>37</t>
        </is>
      </c>
      <c r="H3376" t="inlineStr">
        <is>
          <t>370</t>
        </is>
      </c>
      <c r="I3376" t="inlineStr">
        <is>
          <t>3706</t>
        </is>
      </c>
      <c r="J3376" t="inlineStr">
        <is>
          <t>Клірингові рахунки за іншими розрахунками</t>
        </is>
      </c>
      <c r="K3376" t="inlineStr">
        <is>
          <t>А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36</t>
        </is>
      </c>
      <c r="B3377" t="inlineStr">
        <is>
          <t>АТ "Райффайзен Банк"</t>
        </is>
      </c>
      <c r="C3377" t="inlineStr">
        <is>
          <t>іноземний</t>
        </is>
      </c>
      <c r="D3377" t="inlineStr">
        <is>
          <t>Активи</t>
        </is>
      </c>
      <c r="E3377" t="inlineStr">
        <is>
          <t>(без привʼязки)</t>
        </is>
      </c>
      <c r="F3377" t="inlineStr">
        <is>
          <t>3</t>
        </is>
      </c>
      <c r="G3377" t="inlineStr">
        <is>
          <t>37</t>
        </is>
      </c>
      <c r="H3377" t="inlineStr">
        <is>
          <t>371</t>
        </is>
      </c>
      <c r="I3377" t="inlineStr">
        <is>
          <t>3710</t>
        </is>
      </c>
      <c r="J3377" t="inlineStr">
        <is>
          <t>Дебетові суми до з'ясування</t>
        </is>
      </c>
      <c r="K3377" t="inlineStr">
        <is>
          <t>А</t>
        </is>
      </c>
      <c r="L3377" t="n">
        <v>145191.91955</v>
      </c>
      <c r="M3377" t="n">
        <v>20712.4157</v>
      </c>
      <c r="N3377" t="n">
        <v>124479.50385</v>
      </c>
      <c r="O3377" t="n">
        <v>145191.91955</v>
      </c>
      <c r="P3377" t="n">
        <v>20712.4157</v>
      </c>
      <c r="Q3377" t="n">
        <v>124479.50385</v>
      </c>
      <c r="R3377" t="n">
        <v>0</v>
      </c>
      <c r="S3377" t="n">
        <v>0</v>
      </c>
      <c r="T3377" t="n">
        <v>0</v>
      </c>
    </row>
    <row r="3378">
      <c r="A3378" t="inlineStr">
        <is>
          <t>36</t>
        </is>
      </c>
      <c r="B3378" t="inlineStr">
        <is>
          <t>АТ "Райффайзен Банк"</t>
        </is>
      </c>
      <c r="C3378" t="inlineStr">
        <is>
          <t>іноземний</t>
        </is>
      </c>
      <c r="D3378" t="inlineStr">
        <is>
          <t>Активи</t>
        </is>
      </c>
      <c r="E3378" t="inlineStr">
        <is>
          <t>(без привʼязки)</t>
        </is>
      </c>
      <c r="F3378" t="inlineStr">
        <is>
          <t>3</t>
        </is>
      </c>
      <c r="G3378" t="inlineStr">
        <is>
          <t>37</t>
        </is>
      </c>
      <c r="H3378" t="inlineStr">
        <is>
          <t>373</t>
        </is>
      </c>
      <c r="I3378" t="inlineStr">
        <is>
          <t>3739</t>
        </is>
      </c>
      <c r="J3378" t="inlineStr">
        <is>
          <t>Транзитний рахунок за іншими розрахунками</t>
        </is>
      </c>
      <c r="K3378" t="inlineStr">
        <is>
          <t>А</t>
        </is>
      </c>
      <c r="L3378" t="n">
        <v>3525158523.27207</v>
      </c>
      <c r="M3378" t="n">
        <v>2804385583.37921</v>
      </c>
      <c r="N3378" t="n">
        <v>720772939.8928601</v>
      </c>
      <c r="O3378" t="n">
        <v>3525164189.0323</v>
      </c>
      <c r="P3378" t="n">
        <v>2804389136.16518</v>
      </c>
      <c r="Q3378" t="n">
        <v>720775052.86712</v>
      </c>
      <c r="R3378" t="n">
        <v>17454.02492</v>
      </c>
      <c r="S3378" t="n">
        <v>0.024</v>
      </c>
      <c r="T3378" t="n">
        <v>17454.00092</v>
      </c>
    </row>
    <row r="3379">
      <c r="A3379" t="inlineStr">
        <is>
          <t>36</t>
        </is>
      </c>
      <c r="B3379" t="inlineStr">
        <is>
          <t>АТ "Райффайзен Банк"</t>
        </is>
      </c>
      <c r="C3379" t="inlineStr">
        <is>
          <t>іноземний</t>
        </is>
      </c>
      <c r="D3379" t="inlineStr">
        <is>
          <t>Активи</t>
        </is>
      </c>
      <c r="E3379" t="inlineStr">
        <is>
          <t>(без привʼязки)</t>
        </is>
      </c>
      <c r="F3379" t="inlineStr">
        <is>
          <t>3</t>
        </is>
      </c>
      <c r="G3379" t="inlineStr">
        <is>
          <t>38</t>
        </is>
      </c>
      <c r="H3379" t="inlineStr">
        <is>
          <t>380</t>
        </is>
      </c>
      <c r="I3379" t="inlineStr">
        <is>
          <t>3800</t>
        </is>
      </c>
      <c r="J3379" t="inlineStr">
        <is>
          <t>Позиція банку щодо іноземної валюти та банківських металів</t>
        </is>
      </c>
      <c r="K3379" t="inlineStr">
        <is>
          <t>А</t>
        </is>
      </c>
      <c r="L3379" t="n">
        <v>123208632.52682</v>
      </c>
      <c r="M3379" t="n">
        <v>0</v>
      </c>
      <c r="N3379" t="n">
        <v>123208632.52682</v>
      </c>
      <c r="O3379" t="n">
        <v>123036361.34367</v>
      </c>
      <c r="P3379" t="n">
        <v>0</v>
      </c>
      <c r="Q3379" t="n">
        <v>123036361.34367</v>
      </c>
      <c r="R3379" t="n">
        <v>1094429633.25151</v>
      </c>
      <c r="S3379" t="n">
        <v>0</v>
      </c>
      <c r="T3379" t="n">
        <v>1094429633.25151</v>
      </c>
    </row>
    <row r="3380">
      <c r="A3380" t="inlineStr">
        <is>
          <t>36</t>
        </is>
      </c>
      <c r="B3380" t="inlineStr">
        <is>
          <t>АТ "Райффайзен Банк"</t>
        </is>
      </c>
      <c r="C3380" t="inlineStr">
        <is>
          <t>іноземний</t>
        </is>
      </c>
      <c r="D3380" t="inlineStr">
        <is>
          <t>Активи</t>
        </is>
      </c>
      <c r="E3380" t="inlineStr">
        <is>
          <t>(без привʼязки)</t>
        </is>
      </c>
      <c r="F3380" t="inlineStr">
        <is>
          <t>3</t>
        </is>
      </c>
      <c r="G3380" t="inlineStr">
        <is>
          <t>38</t>
        </is>
      </c>
      <c r="H3380" t="inlineStr">
        <is>
          <t>380</t>
        </is>
      </c>
      <c r="I3380" t="inlineStr">
        <is>
          <t>3801</t>
        </is>
      </c>
      <c r="J3380" t="inlineStr">
        <is>
          <t>Еквівалент позиції банку щодо іноземної валюти та банківських металів</t>
        </is>
      </c>
      <c r="K3380" t="inlineStr">
        <is>
          <t>П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-1094429633.25151</v>
      </c>
      <c r="S3380" t="n">
        <v>-1094429633.25151</v>
      </c>
      <c r="T3380" t="n">
        <v>0</v>
      </c>
    </row>
    <row r="3381">
      <c r="A3381" t="inlineStr">
        <is>
          <t>36</t>
        </is>
      </c>
      <c r="B3381" t="inlineStr">
        <is>
          <t>АТ "Райффайзен Банк"</t>
        </is>
      </c>
      <c r="C3381" t="inlineStr">
        <is>
          <t>іноземний</t>
        </is>
      </c>
      <c r="D3381" t="inlineStr">
        <is>
          <t>Активи</t>
        </is>
      </c>
      <c r="E3381" t="inlineStr">
        <is>
          <t>(без привʼязки)</t>
        </is>
      </c>
      <c r="F3381" t="inlineStr">
        <is>
          <t>3</t>
        </is>
      </c>
      <c r="G3381" t="inlineStr">
        <is>
          <t>39</t>
        </is>
      </c>
      <c r="H3381" t="inlineStr">
        <is>
          <t>390</t>
        </is>
      </c>
      <c r="I3381" t="inlineStr">
        <is>
          <t>3900</t>
        </is>
      </c>
      <c r="J3381" t="inlineStr">
        <is>
          <t>Рахунки філій, що відкриті в банку</t>
        </is>
      </c>
      <c r="K3381" t="inlineStr">
        <is>
          <t>А</t>
        </is>
      </c>
      <c r="L3381" t="n">
        <v>78844160.03396</v>
      </c>
      <c r="M3381" t="n">
        <v>33018682.75817</v>
      </c>
      <c r="N3381" t="n">
        <v>45825477.27579</v>
      </c>
      <c r="O3381" t="n">
        <v>69852632.50115</v>
      </c>
      <c r="P3381" t="n">
        <v>34229020.60311</v>
      </c>
      <c r="Q3381" t="n">
        <v>35623611.89804</v>
      </c>
      <c r="R3381" t="n">
        <v>560264861.53803</v>
      </c>
      <c r="S3381" t="n">
        <v>118028084.30535</v>
      </c>
      <c r="T3381" t="n">
        <v>442236777.23268</v>
      </c>
    </row>
    <row r="3382">
      <c r="A3382" t="inlineStr">
        <is>
          <t>36</t>
        </is>
      </c>
      <c r="B3382" t="inlineStr">
        <is>
          <t>АТ "Райффайзен Банк"</t>
        </is>
      </c>
      <c r="C3382" t="inlineStr">
        <is>
          <t>іноземний</t>
        </is>
      </c>
      <c r="D3382" t="inlineStr">
        <is>
          <t>Активи</t>
        </is>
      </c>
      <c r="E3382" t="inlineStr">
        <is>
          <t>(без привʼязки)</t>
        </is>
      </c>
      <c r="F3382" t="inlineStr">
        <is>
          <t>3</t>
        </is>
      </c>
      <c r="G3382" t="inlineStr">
        <is>
          <t>39</t>
        </is>
      </c>
      <c r="H3382" t="inlineStr">
        <is>
          <t>390</t>
        </is>
      </c>
      <c r="I3382" t="inlineStr">
        <is>
          <t>3901</t>
        </is>
      </c>
      <c r="J3382" t="inlineStr">
        <is>
          <t>Рахунки, що відкриті для філій банку</t>
        </is>
      </c>
      <c r="K3382" t="inlineStr">
        <is>
          <t>А</t>
        </is>
      </c>
      <c r="L3382" t="n">
        <v>398443799.35393</v>
      </c>
      <c r="M3382" t="n">
        <v>322170414.37284</v>
      </c>
      <c r="N3382" t="n">
        <v>76273384.98108999</v>
      </c>
      <c r="O3382" t="n">
        <v>407435326.88675</v>
      </c>
      <c r="P3382" t="n">
        <v>320960076.5279</v>
      </c>
      <c r="Q3382" t="n">
        <v>86475250.35885</v>
      </c>
      <c r="R3382" t="n">
        <v>356186345.45866</v>
      </c>
      <c r="S3382" t="n">
        <v>6939950.53966</v>
      </c>
      <c r="T3382" t="n">
        <v>349246394.919</v>
      </c>
    </row>
    <row r="3383">
      <c r="A3383" t="inlineStr">
        <is>
          <t>36</t>
        </is>
      </c>
      <c r="B3383" t="inlineStr">
        <is>
          <t>АТ "Райффайзен Банк"</t>
        </is>
      </c>
      <c r="C3383" t="inlineStr">
        <is>
          <t>іноземний</t>
        </is>
      </c>
      <c r="D3383" t="inlineStr">
        <is>
          <t>Активи</t>
        </is>
      </c>
      <c r="E3383" t="inlineStr">
        <is>
          <t>(без привʼязки)</t>
        </is>
      </c>
      <c r="F3383" t="inlineStr">
        <is>
          <t>3</t>
        </is>
      </c>
      <c r="G3383" t="inlineStr">
        <is>
          <t>39</t>
        </is>
      </c>
      <c r="H3383" t="inlineStr">
        <is>
          <t>390</t>
        </is>
      </c>
      <c r="I3383" t="inlineStr">
        <is>
          <t>3902</t>
        </is>
      </c>
      <c r="J3383" t="inlineStr">
        <is>
          <t>Розрахунки за коштами, що надані філіям банку</t>
        </is>
      </c>
      <c r="K3383" t="inlineStr">
        <is>
          <t>А</t>
        </is>
      </c>
      <c r="L3383" t="n">
        <v>515848.85128</v>
      </c>
      <c r="M3383" t="n">
        <v>0</v>
      </c>
      <c r="N3383" t="n">
        <v>515848.85128</v>
      </c>
      <c r="O3383" t="n">
        <v>343241.96026</v>
      </c>
      <c r="P3383" t="n">
        <v>0</v>
      </c>
      <c r="Q3383" t="n">
        <v>343241.96026</v>
      </c>
      <c r="R3383" t="n">
        <v>126592047.87215</v>
      </c>
      <c r="S3383" t="n">
        <v>98174489.49597999</v>
      </c>
      <c r="T3383" t="n">
        <v>28417558.37617</v>
      </c>
    </row>
    <row r="3384">
      <c r="A3384" t="inlineStr">
        <is>
          <t>36</t>
        </is>
      </c>
      <c r="B3384" t="inlineStr">
        <is>
          <t>АТ "Райффайзен Банк"</t>
        </is>
      </c>
      <c r="C3384" t="inlineStr">
        <is>
          <t>іноземний</t>
        </is>
      </c>
      <c r="D3384" t="inlineStr">
        <is>
          <t>Активи</t>
        </is>
      </c>
      <c r="E3384" t="inlineStr">
        <is>
          <t>(без привʼязки)</t>
        </is>
      </c>
      <c r="F3384" t="inlineStr">
        <is>
          <t>3</t>
        </is>
      </c>
      <c r="G3384" t="inlineStr">
        <is>
          <t>39</t>
        </is>
      </c>
      <c r="H3384" t="inlineStr">
        <is>
          <t>390</t>
        </is>
      </c>
      <c r="I3384" t="inlineStr">
        <is>
          <t>3904</t>
        </is>
      </c>
      <c r="J3384" t="inlineStr">
        <is>
          <t>Нараховані доходи за коштами, що надані філіям банку</t>
        </is>
      </c>
      <c r="K3384" t="inlineStr">
        <is>
          <t>А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36</t>
        </is>
      </c>
      <c r="B3385" t="inlineStr">
        <is>
          <t>АТ "Райффайзен Банк"</t>
        </is>
      </c>
      <c r="C3385" t="inlineStr">
        <is>
          <t>іноземний</t>
        </is>
      </c>
      <c r="D3385" t="inlineStr">
        <is>
          <t>Активи</t>
        </is>
      </c>
      <c r="E3385" t="inlineStr">
        <is>
          <t>(без привʼязки)</t>
        </is>
      </c>
      <c r="F3385" t="inlineStr">
        <is>
          <t>3</t>
        </is>
      </c>
      <c r="G3385" t="inlineStr">
        <is>
          <t>39</t>
        </is>
      </c>
      <c r="H3385" t="inlineStr">
        <is>
          <t>390</t>
        </is>
      </c>
      <c r="I3385" t="inlineStr">
        <is>
          <t>3906</t>
        </is>
      </c>
      <c r="J3385" t="inlineStr">
        <is>
          <t>Дебіторська заборгованість за операціями з готівкою між філіями банку</t>
        </is>
      </c>
      <c r="K3385" t="inlineStr">
        <is>
          <t>А</t>
        </is>
      </c>
      <c r="L3385" t="n">
        <v>20758786.54472</v>
      </c>
      <c r="M3385" t="n">
        <v>3595574.55324</v>
      </c>
      <c r="N3385" t="n">
        <v>17163211.99148</v>
      </c>
      <c r="O3385" t="n">
        <v>20758786.54472</v>
      </c>
      <c r="P3385" t="n">
        <v>3595574.55324</v>
      </c>
      <c r="Q3385" t="n">
        <v>17163211.99148</v>
      </c>
      <c r="R3385" t="n">
        <v>0</v>
      </c>
      <c r="S3385" t="n">
        <v>0</v>
      </c>
      <c r="T3385" t="n">
        <v>0</v>
      </c>
    </row>
    <row r="3386">
      <c r="A3386" t="inlineStr">
        <is>
          <t>36</t>
        </is>
      </c>
      <c r="B3386" t="inlineStr">
        <is>
          <t>АТ "Райффайзен Банк"</t>
        </is>
      </c>
      <c r="C3386" t="inlineStr">
        <is>
          <t>іноземний</t>
        </is>
      </c>
      <c r="D3386" t="inlineStr">
        <is>
          <t>Активи</t>
        </is>
      </c>
      <c r="E3386" t="inlineStr">
        <is>
          <t>(без привʼязки)</t>
        </is>
      </c>
      <c r="F3386" t="inlineStr">
        <is>
          <t>4</t>
        </is>
      </c>
      <c r="G3386" t="inlineStr">
        <is>
          <t>41</t>
        </is>
      </c>
      <c r="H3386" t="inlineStr">
        <is>
          <t>410</t>
        </is>
      </c>
      <c r="I3386" t="inlineStr">
        <is>
          <t>4105</t>
        </is>
      </c>
      <c r="J3386" t="inlineStr">
        <is>
          <t>Інвестиції в інші асоційовані компанії</t>
        </is>
      </c>
      <c r="K3386" t="inlineStr">
        <is>
          <t>А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36</t>
        </is>
      </c>
      <c r="B3387" t="inlineStr">
        <is>
          <t>АТ "Райффайзен Банк"</t>
        </is>
      </c>
      <c r="C3387" t="inlineStr">
        <is>
          <t>іноземний</t>
        </is>
      </c>
      <c r="D3387" t="inlineStr">
        <is>
          <t>Активи</t>
        </is>
      </c>
      <c r="E3387" t="inlineStr">
        <is>
          <t>(без привʼязки)</t>
        </is>
      </c>
      <c r="F3387" t="inlineStr">
        <is>
          <t>4</t>
        </is>
      </c>
      <c r="G3387" t="inlineStr">
        <is>
          <t>42</t>
        </is>
      </c>
      <c r="H3387" t="inlineStr">
        <is>
          <t>420</t>
        </is>
      </c>
      <c r="I3387" t="inlineStr">
        <is>
          <t>4203</t>
        </is>
      </c>
      <c r="J3387" t="inlineStr">
        <is>
          <t>Інвестиції в дочірні небанківські фінансові установи</t>
        </is>
      </c>
      <c r="K3387" t="inlineStr">
        <is>
          <t>А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36</t>
        </is>
      </c>
      <c r="B3388" t="inlineStr">
        <is>
          <t>АТ "Райффайзен Банк"</t>
        </is>
      </c>
      <c r="C3388" t="inlineStr">
        <is>
          <t>іноземний</t>
        </is>
      </c>
      <c r="D3388" t="inlineStr">
        <is>
          <t>Активи</t>
        </is>
      </c>
      <c r="E3388" t="inlineStr">
        <is>
          <t>(без привʼязки)</t>
        </is>
      </c>
      <c r="F3388" t="inlineStr">
        <is>
          <t>4</t>
        </is>
      </c>
      <c r="G3388" t="inlineStr">
        <is>
          <t>42</t>
        </is>
      </c>
      <c r="H3388" t="inlineStr">
        <is>
          <t>420</t>
        </is>
      </c>
      <c r="I3388" t="inlineStr">
        <is>
          <t>4205</t>
        </is>
      </c>
      <c r="J3388" t="inlineStr">
        <is>
          <t>Інвестиції в інші дочірні компанії</t>
        </is>
      </c>
      <c r="K3388" t="inlineStr">
        <is>
          <t>А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49155.1915</v>
      </c>
      <c r="S3388" t="n">
        <v>49155.1915</v>
      </c>
      <c r="T3388" t="n">
        <v>0</v>
      </c>
    </row>
    <row r="3389">
      <c r="A3389" t="inlineStr">
        <is>
          <t>36</t>
        </is>
      </c>
      <c r="B3389" t="inlineStr">
        <is>
          <t>АТ "Райффайзен Банк"</t>
        </is>
      </c>
      <c r="C3389" t="inlineStr">
        <is>
          <t>іноземний</t>
        </is>
      </c>
      <c r="D3389" t="inlineStr">
        <is>
          <t>Активи</t>
        </is>
      </c>
      <c r="E3389" t="inlineStr">
        <is>
          <t>(без привʼязки)</t>
        </is>
      </c>
      <c r="F3389" t="inlineStr">
        <is>
          <t>4</t>
        </is>
      </c>
      <c r="G3389" t="inlineStr">
        <is>
          <t>43</t>
        </is>
      </c>
      <c r="H3389" t="inlineStr">
        <is>
          <t>430</t>
        </is>
      </c>
      <c r="I3389" t="inlineStr">
        <is>
          <t>4300</t>
        </is>
      </c>
      <c r="J3389" t="inlineStr">
        <is>
          <t>Нематеріальні активи</t>
        </is>
      </c>
      <c r="K3389" t="inlineStr">
        <is>
          <t>А</t>
        </is>
      </c>
      <c r="L3389" t="n">
        <v>46196.90889</v>
      </c>
      <c r="M3389" t="n">
        <v>46196.90889</v>
      </c>
      <c r="N3389" t="n">
        <v>0</v>
      </c>
      <c r="O3389" t="n">
        <v>0</v>
      </c>
      <c r="P3389" t="n">
        <v>0</v>
      </c>
      <c r="Q3389" t="n">
        <v>0</v>
      </c>
      <c r="R3389" t="n">
        <v>5709699.82356</v>
      </c>
      <c r="S3389" t="n">
        <v>5709699.82356</v>
      </c>
      <c r="T3389" t="n">
        <v>0</v>
      </c>
    </row>
    <row r="3390">
      <c r="A3390" t="inlineStr">
        <is>
          <t>36</t>
        </is>
      </c>
      <c r="B3390" t="inlineStr">
        <is>
          <t>АТ "Райффайзен Банк"</t>
        </is>
      </c>
      <c r="C3390" t="inlineStr">
        <is>
          <t>іноземний</t>
        </is>
      </c>
      <c r="D3390" t="inlineStr">
        <is>
          <t>Активи</t>
        </is>
      </c>
      <c r="E3390" t="inlineStr">
        <is>
          <t>(без привʼязки)</t>
        </is>
      </c>
      <c r="F3390" t="inlineStr">
        <is>
          <t>4</t>
        </is>
      </c>
      <c r="G3390" t="inlineStr">
        <is>
          <t>43</t>
        </is>
      </c>
      <c r="H3390" t="inlineStr">
        <is>
          <t>430</t>
        </is>
      </c>
      <c r="I3390" t="inlineStr">
        <is>
          <t>4309</t>
        </is>
      </c>
      <c r="J3390" t="inlineStr">
        <is>
          <t>Накопичена амортизація нематеріальних активів</t>
        </is>
      </c>
      <c r="K3390" t="inlineStr">
        <is>
          <t>П</t>
        </is>
      </c>
      <c r="L3390" t="n">
        <v>18052.53192</v>
      </c>
      <c r="M3390" t="n">
        <v>18052.53192</v>
      </c>
      <c r="N3390" t="n">
        <v>0</v>
      </c>
      <c r="O3390" t="n">
        <v>86348.86612000001</v>
      </c>
      <c r="P3390" t="n">
        <v>86348.86612000001</v>
      </c>
      <c r="Q3390" t="n">
        <v>0</v>
      </c>
      <c r="R3390" t="n">
        <v>-3241985.57547</v>
      </c>
      <c r="S3390" t="n">
        <v>-3241985.57547</v>
      </c>
      <c r="T3390" t="n">
        <v>0</v>
      </c>
    </row>
    <row r="3391">
      <c r="A3391" t="inlineStr">
        <is>
          <t>36</t>
        </is>
      </c>
      <c r="B3391" t="inlineStr">
        <is>
          <t>АТ "Райффайзен Банк"</t>
        </is>
      </c>
      <c r="C3391" t="inlineStr">
        <is>
          <t>іноземний</t>
        </is>
      </c>
      <c r="D3391" t="inlineStr">
        <is>
          <t>Активи</t>
        </is>
      </c>
      <c r="E3391" t="inlineStr">
        <is>
          <t>(без привʼязки)</t>
        </is>
      </c>
      <c r="F3391" t="inlineStr">
        <is>
          <t>4</t>
        </is>
      </c>
      <c r="G3391" t="inlineStr">
        <is>
          <t>43</t>
        </is>
      </c>
      <c r="H3391" t="inlineStr">
        <is>
          <t>431</t>
        </is>
      </c>
      <c r="I3391" t="inlineStr">
        <is>
          <t>4310</t>
        </is>
      </c>
      <c r="J3391" t="inlineStr">
        <is>
          <t>Капітальні інвестиції за не введеними в експлуатацію нематеріальними активами</t>
        </is>
      </c>
      <c r="K3391" t="inlineStr">
        <is>
          <t>А</t>
        </is>
      </c>
      <c r="L3391" t="n">
        <v>134287.43462</v>
      </c>
      <c r="M3391" t="n">
        <v>134287.43462</v>
      </c>
      <c r="N3391" t="n">
        <v>0</v>
      </c>
      <c r="O3391" t="n">
        <v>119326.2028</v>
      </c>
      <c r="P3391" t="n">
        <v>119326.2028</v>
      </c>
      <c r="Q3391" t="n">
        <v>0</v>
      </c>
      <c r="R3391" t="n">
        <v>93554.9281</v>
      </c>
      <c r="S3391" t="n">
        <v>93554.9281</v>
      </c>
      <c r="T3391" t="n">
        <v>0</v>
      </c>
    </row>
    <row r="3392">
      <c r="A3392" t="inlineStr">
        <is>
          <t>36</t>
        </is>
      </c>
      <c r="B3392" t="inlineStr">
        <is>
          <t>АТ "Райффайзен Банк"</t>
        </is>
      </c>
      <c r="C3392" t="inlineStr">
        <is>
          <t>іноземний</t>
        </is>
      </c>
      <c r="D3392" t="inlineStr">
        <is>
          <t>Активи</t>
        </is>
      </c>
      <c r="E3392" t="inlineStr">
        <is>
          <t>(без привʼязки)</t>
        </is>
      </c>
      <c r="F3392" t="inlineStr">
        <is>
          <t>4</t>
        </is>
      </c>
      <c r="G3392" t="inlineStr">
        <is>
          <t>44</t>
        </is>
      </c>
      <c r="H3392" t="inlineStr">
        <is>
          <t>440</t>
        </is>
      </c>
      <c r="I3392" t="inlineStr">
        <is>
          <t>4400</t>
        </is>
      </c>
      <c r="J3392" t="inlineStr">
        <is>
          <t>Основні засоби</t>
        </is>
      </c>
      <c r="K3392" t="inlineStr">
        <is>
          <t>А</t>
        </is>
      </c>
      <c r="L3392" t="n">
        <v>26790.41383</v>
      </c>
      <c r="M3392" t="n">
        <v>26790.41383</v>
      </c>
      <c r="N3392" t="n">
        <v>0</v>
      </c>
      <c r="O3392" t="n">
        <v>2908.80262</v>
      </c>
      <c r="P3392" t="n">
        <v>2908.80262</v>
      </c>
      <c r="Q3392" t="n">
        <v>0</v>
      </c>
      <c r="R3392" t="n">
        <v>5139489.94269</v>
      </c>
      <c r="S3392" t="n">
        <v>5139489.94269</v>
      </c>
      <c r="T3392" t="n">
        <v>0</v>
      </c>
    </row>
    <row r="3393">
      <c r="A3393" t="inlineStr">
        <is>
          <t>36</t>
        </is>
      </c>
      <c r="B3393" t="inlineStr">
        <is>
          <t>АТ "Райффайзен Банк"</t>
        </is>
      </c>
      <c r="C3393" t="inlineStr">
        <is>
          <t>іноземний</t>
        </is>
      </c>
      <c r="D3393" t="inlineStr">
        <is>
          <t>Активи</t>
        </is>
      </c>
      <c r="E3393" t="inlineStr">
        <is>
          <t>(без привʼязки)</t>
        </is>
      </c>
      <c r="F3393" t="inlineStr">
        <is>
          <t>4</t>
        </is>
      </c>
      <c r="G3393" t="inlineStr">
        <is>
          <t>44</t>
        </is>
      </c>
      <c r="H3393" t="inlineStr">
        <is>
          <t>440</t>
        </is>
      </c>
      <c r="I3393" t="inlineStr">
        <is>
          <t>4409</t>
        </is>
      </c>
      <c r="J3393" t="inlineStr">
        <is>
          <t>Знос основних засобів</t>
        </is>
      </c>
      <c r="K3393" t="inlineStr">
        <is>
          <t>П</t>
        </is>
      </c>
      <c r="L3393" t="n">
        <v>2947.27536</v>
      </c>
      <c r="M3393" t="n">
        <v>2947.27536</v>
      </c>
      <c r="N3393" t="n">
        <v>0</v>
      </c>
      <c r="O3393" t="n">
        <v>31290.87384</v>
      </c>
      <c r="P3393" t="n">
        <v>31290.87384</v>
      </c>
      <c r="Q3393" t="n">
        <v>0</v>
      </c>
      <c r="R3393" t="n">
        <v>-2978091.40434</v>
      </c>
      <c r="S3393" t="n">
        <v>-2978091.40434</v>
      </c>
      <c r="T3393" t="n">
        <v>0</v>
      </c>
    </row>
    <row r="3394">
      <c r="A3394" t="inlineStr">
        <is>
          <t>36</t>
        </is>
      </c>
      <c r="B3394" t="inlineStr">
        <is>
          <t>АТ "Райффайзен Банк"</t>
        </is>
      </c>
      <c r="C3394" t="inlineStr">
        <is>
          <t>іноземний</t>
        </is>
      </c>
      <c r="D3394" t="inlineStr">
        <is>
          <t>Активи</t>
        </is>
      </c>
      <c r="E3394" t="inlineStr">
        <is>
          <t>(без привʼязки)</t>
        </is>
      </c>
      <c r="F3394" t="inlineStr">
        <is>
          <t>4</t>
        </is>
      </c>
      <c r="G3394" t="inlineStr">
        <is>
          <t>44</t>
        </is>
      </c>
      <c r="H3394" t="inlineStr">
        <is>
          <t>441</t>
        </is>
      </c>
      <c r="I3394" t="inlineStr">
        <is>
          <t>4410</t>
        </is>
      </c>
      <c r="J3394" t="inlineStr">
        <is>
          <t>Інвестиційна нерухомість</t>
        </is>
      </c>
      <c r="K3394" t="inlineStr">
        <is>
          <t>А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71185.50006000001</v>
      </c>
      <c r="S3394" t="n">
        <v>71185.50006000001</v>
      </c>
      <c r="T3394" t="n">
        <v>0</v>
      </c>
    </row>
    <row r="3395">
      <c r="A3395" t="inlineStr">
        <is>
          <t>36</t>
        </is>
      </c>
      <c r="B3395" t="inlineStr">
        <is>
          <t>АТ "Райффайзен Банк"</t>
        </is>
      </c>
      <c r="C3395" t="inlineStr">
        <is>
          <t>іноземний</t>
        </is>
      </c>
      <c r="D3395" t="inlineStr">
        <is>
          <t>Активи</t>
        </is>
      </c>
      <c r="E3395" t="inlineStr">
        <is>
          <t>(без привʼязки)</t>
        </is>
      </c>
      <c r="F3395" t="inlineStr">
        <is>
          <t>4</t>
        </is>
      </c>
      <c r="G3395" t="inlineStr">
        <is>
          <t>44</t>
        </is>
      </c>
      <c r="H3395" t="inlineStr">
        <is>
          <t>441</t>
        </is>
      </c>
      <c r="I3395" t="inlineStr">
        <is>
          <t>4419</t>
        </is>
      </c>
      <c r="J3395" t="inlineStr">
        <is>
          <t>Знос інвестиційної нерухомості</t>
        </is>
      </c>
      <c r="K3395" t="inlineStr">
        <is>
          <t>П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36</t>
        </is>
      </c>
      <c r="B3396" t="inlineStr">
        <is>
          <t>АТ "Райффайзен Банк"</t>
        </is>
      </c>
      <c r="C3396" t="inlineStr">
        <is>
          <t>іноземний</t>
        </is>
      </c>
      <c r="D3396" t="inlineStr">
        <is>
          <t>Активи</t>
        </is>
      </c>
      <c r="E3396" t="inlineStr">
        <is>
          <t>(без привʼязки)</t>
        </is>
      </c>
      <c r="F3396" t="inlineStr">
        <is>
          <t>4</t>
        </is>
      </c>
      <c r="G3396" t="inlineStr">
        <is>
          <t>44</t>
        </is>
      </c>
      <c r="H3396" t="inlineStr">
        <is>
          <t>443</t>
        </is>
      </c>
      <c r="I3396" t="inlineStr">
        <is>
          <t>4430</t>
        </is>
      </c>
      <c r="J3396" t="inlineStr">
        <is>
          <t>Капітальні інвестиції за незавершеним будівництвом і за не введеними в експлуатацію основними засобами</t>
        </is>
      </c>
      <c r="K3396" t="inlineStr">
        <is>
          <t>А</t>
        </is>
      </c>
      <c r="L3396" t="n">
        <v>41718.69813</v>
      </c>
      <c r="M3396" t="n">
        <v>41718.69813</v>
      </c>
      <c r="N3396" t="n">
        <v>0</v>
      </c>
      <c r="O3396" t="n">
        <v>69498.61529</v>
      </c>
      <c r="P3396" t="n">
        <v>69498.61529</v>
      </c>
      <c r="Q3396" t="n">
        <v>0</v>
      </c>
      <c r="R3396" t="n">
        <v>32423.88653</v>
      </c>
      <c r="S3396" t="n">
        <v>32423.88653</v>
      </c>
      <c r="T3396" t="n">
        <v>0</v>
      </c>
    </row>
    <row r="3397">
      <c r="A3397" t="inlineStr">
        <is>
          <t>36</t>
        </is>
      </c>
      <c r="B3397" t="inlineStr">
        <is>
          <t>АТ "Райффайзен Банк"</t>
        </is>
      </c>
      <c r="C3397" t="inlineStr">
        <is>
          <t>іноземний</t>
        </is>
      </c>
      <c r="D3397" t="inlineStr">
        <is>
          <t>Активи</t>
        </is>
      </c>
      <c r="E3397" t="inlineStr">
        <is>
          <t>(без привʼязки)</t>
        </is>
      </c>
      <c r="F3397" t="inlineStr">
        <is>
          <t>4</t>
        </is>
      </c>
      <c r="G3397" t="inlineStr">
        <is>
          <t>44</t>
        </is>
      </c>
      <c r="H3397" t="inlineStr">
        <is>
          <t>443</t>
        </is>
      </c>
      <c r="I3397" t="inlineStr">
        <is>
          <t>4431</t>
        </is>
      </c>
      <c r="J3397" t="inlineStr">
        <is>
          <t>Обладнання, що потребує монтажу</t>
        </is>
      </c>
      <c r="K3397" t="inlineStr">
        <is>
          <t>А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36</t>
        </is>
      </c>
      <c r="B3398" t="inlineStr">
        <is>
          <t>АТ "Райффайзен Банк"</t>
        </is>
      </c>
      <c r="C3398" t="inlineStr">
        <is>
          <t>іноземний</t>
        </is>
      </c>
      <c r="D3398" t="inlineStr">
        <is>
          <t>Активи</t>
        </is>
      </c>
      <c r="E3398" t="inlineStr">
        <is>
          <t>(без привʼязки)</t>
        </is>
      </c>
      <c r="F3398" t="inlineStr">
        <is>
          <t>4</t>
        </is>
      </c>
      <c r="G3398" t="inlineStr">
        <is>
          <t>45</t>
        </is>
      </c>
      <c r="H3398" t="inlineStr">
        <is>
          <t>450</t>
        </is>
      </c>
      <c r="I3398" t="inlineStr">
        <is>
          <t>4500</t>
        </is>
      </c>
      <c r="J3398" t="inlineStr">
        <is>
          <t>Інші необоротні матеріальні активи</t>
        </is>
      </c>
      <c r="K3398" t="inlineStr">
        <is>
          <t>А</t>
        </is>
      </c>
      <c r="L3398" t="n">
        <v>42974.40818</v>
      </c>
      <c r="M3398" t="n">
        <v>42974.40818</v>
      </c>
      <c r="N3398" t="n">
        <v>0</v>
      </c>
      <c r="O3398" t="n">
        <v>212.95599</v>
      </c>
      <c r="P3398" t="n">
        <v>212.95599</v>
      </c>
      <c r="Q3398" t="n">
        <v>0</v>
      </c>
      <c r="R3398" t="n">
        <v>793664.36914</v>
      </c>
      <c r="S3398" t="n">
        <v>793664.36914</v>
      </c>
      <c r="T3398" t="n">
        <v>0</v>
      </c>
    </row>
    <row r="3399">
      <c r="A3399" t="inlineStr">
        <is>
          <t>36</t>
        </is>
      </c>
      <c r="B3399" t="inlineStr">
        <is>
          <t>АТ "Райффайзен Банк"</t>
        </is>
      </c>
      <c r="C3399" t="inlineStr">
        <is>
          <t>іноземний</t>
        </is>
      </c>
      <c r="D3399" t="inlineStr">
        <is>
          <t>Активи</t>
        </is>
      </c>
      <c r="E3399" t="inlineStr">
        <is>
          <t>(без привʼязки)</t>
        </is>
      </c>
      <c r="F3399" t="inlineStr">
        <is>
          <t>4</t>
        </is>
      </c>
      <c r="G3399" t="inlineStr">
        <is>
          <t>45</t>
        </is>
      </c>
      <c r="H3399" t="inlineStr">
        <is>
          <t>450</t>
        </is>
      </c>
      <c r="I3399" t="inlineStr">
        <is>
          <t>4509</t>
        </is>
      </c>
      <c r="J3399" t="inlineStr">
        <is>
          <t>Знос інших необоротних матеріальних активів</t>
        </is>
      </c>
      <c r="K3399" t="inlineStr">
        <is>
          <t>П</t>
        </is>
      </c>
      <c r="L3399" t="n">
        <v>212.96931</v>
      </c>
      <c r="M3399" t="n">
        <v>212.96931</v>
      </c>
      <c r="N3399" t="n">
        <v>0</v>
      </c>
      <c r="O3399" t="n">
        <v>43917.47873</v>
      </c>
      <c r="P3399" t="n">
        <v>43917.47873</v>
      </c>
      <c r="Q3399" t="n">
        <v>0</v>
      </c>
      <c r="R3399" t="n">
        <v>-757500.14915</v>
      </c>
      <c r="S3399" t="n">
        <v>-757500.14915</v>
      </c>
      <c r="T3399" t="n">
        <v>0</v>
      </c>
    </row>
    <row r="3400">
      <c r="A3400" t="inlineStr">
        <is>
          <t>36</t>
        </is>
      </c>
      <c r="B3400" t="inlineStr">
        <is>
          <t>АТ "Райффайзен Банк"</t>
        </is>
      </c>
      <c r="C3400" t="inlineStr">
        <is>
          <t>іноземний</t>
        </is>
      </c>
      <c r="D3400" t="inlineStr">
        <is>
          <t>Активи</t>
        </is>
      </c>
      <c r="E3400" t="inlineStr">
        <is>
          <t>(без привʼязки)</t>
        </is>
      </c>
      <c r="F3400" t="inlineStr">
        <is>
          <t>4</t>
        </is>
      </c>
      <c r="G3400" t="inlineStr">
        <is>
          <t>45</t>
        </is>
      </c>
      <c r="H3400" t="inlineStr">
        <is>
          <t>453</t>
        </is>
      </c>
      <c r="I3400" t="inlineStr">
        <is>
          <t>4530</t>
        </is>
      </c>
      <c r="J3400" t="inlineStr">
        <is>
          <t>Капітальні інвестиції за необоротними активами, що отримані в лізинг (оренду)</t>
        </is>
      </c>
      <c r="K3400" t="inlineStr">
        <is>
          <t>А</t>
        </is>
      </c>
      <c r="L3400" t="n">
        <v>0</v>
      </c>
      <c r="M3400" t="n">
        <v>0</v>
      </c>
      <c r="N3400" t="n">
        <v>0</v>
      </c>
      <c r="O3400" t="n">
        <v>266.20672</v>
      </c>
      <c r="P3400" t="n">
        <v>266.20672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36</t>
        </is>
      </c>
      <c r="B3401" t="inlineStr">
        <is>
          <t>АТ "Райффайзен Банк"</t>
        </is>
      </c>
      <c r="C3401" t="inlineStr">
        <is>
          <t>іноземний</t>
        </is>
      </c>
      <c r="D3401" t="inlineStr">
        <is>
          <t>Активи</t>
        </is>
      </c>
      <c r="E3401" t="inlineStr">
        <is>
          <t>(без привʼязки)</t>
        </is>
      </c>
      <c r="F3401" t="inlineStr">
        <is>
          <t>4</t>
        </is>
      </c>
      <c r="G3401" t="inlineStr">
        <is>
          <t>46</t>
        </is>
      </c>
      <c r="H3401" t="inlineStr">
        <is>
          <t>460</t>
        </is>
      </c>
      <c r="I3401" t="inlineStr">
        <is>
          <t>4600</t>
        </is>
      </c>
      <c r="J3401" t="inlineStr">
        <is>
          <t>Активи з права користування</t>
        </is>
      </c>
      <c r="K3401" t="inlineStr">
        <is>
          <t>А</t>
        </is>
      </c>
      <c r="L3401" t="n">
        <v>1373.14906</v>
      </c>
      <c r="M3401" t="n">
        <v>1373.14906</v>
      </c>
      <c r="N3401" t="n">
        <v>0</v>
      </c>
      <c r="O3401" t="n">
        <v>1904.35686</v>
      </c>
      <c r="P3401" t="n">
        <v>1904.35686</v>
      </c>
      <c r="Q3401" t="n">
        <v>0</v>
      </c>
      <c r="R3401" t="n">
        <v>862104.45578</v>
      </c>
      <c r="S3401" t="n">
        <v>862104.45578</v>
      </c>
      <c r="T3401" t="n">
        <v>0</v>
      </c>
    </row>
    <row r="3402">
      <c r="A3402" t="inlineStr">
        <is>
          <t>36</t>
        </is>
      </c>
      <c r="B3402" t="inlineStr">
        <is>
          <t>АТ "Райффайзен Банк"</t>
        </is>
      </c>
      <c r="C3402" t="inlineStr">
        <is>
          <t>іноземний</t>
        </is>
      </c>
      <c r="D3402" t="inlineStr">
        <is>
          <t>Активи</t>
        </is>
      </c>
      <c r="E3402" t="inlineStr">
        <is>
          <t>(без привʼязки)</t>
        </is>
      </c>
      <c r="F3402" t="inlineStr">
        <is>
          <t>4</t>
        </is>
      </c>
      <c r="G3402" t="inlineStr">
        <is>
          <t>46</t>
        </is>
      </c>
      <c r="H3402" t="inlineStr">
        <is>
          <t>460</t>
        </is>
      </c>
      <c r="I3402" t="inlineStr">
        <is>
          <t>4609</t>
        </is>
      </c>
      <c r="J3402" t="inlineStr">
        <is>
          <t>Накопичена амортизація активів з права користування</t>
        </is>
      </c>
      <c r="K3402" t="inlineStr">
        <is>
          <t>П</t>
        </is>
      </c>
      <c r="L3402" t="n">
        <v>8165.21557</v>
      </c>
      <c r="M3402" t="n">
        <v>8165.21557</v>
      </c>
      <c r="N3402" t="n">
        <v>0</v>
      </c>
      <c r="O3402" t="n">
        <v>15649.46271</v>
      </c>
      <c r="P3402" t="n">
        <v>15649.46271</v>
      </c>
      <c r="Q3402" t="n">
        <v>0</v>
      </c>
      <c r="R3402" t="n">
        <v>-518317.48347</v>
      </c>
      <c r="S3402" t="n">
        <v>-518317.48347</v>
      </c>
      <c r="T3402" t="n">
        <v>0</v>
      </c>
    </row>
    <row r="3403">
      <c r="A3403" t="inlineStr">
        <is>
          <t>36</t>
        </is>
      </c>
      <c r="B3403" t="inlineStr">
        <is>
          <t>АТ "Райффайзен Банк"</t>
        </is>
      </c>
      <c r="C3403" t="inlineStr">
        <is>
          <t>іноземний</t>
        </is>
      </c>
      <c r="D3403" t="inlineStr">
        <is>
          <t>Пасиви</t>
        </is>
      </c>
      <c r="E3403" t="inlineStr">
        <is>
          <t>(без привʼязки)</t>
        </is>
      </c>
      <c r="F3403" t="inlineStr">
        <is>
          <t>1</t>
        </is>
      </c>
      <c r="G3403" t="inlineStr">
        <is>
          <t>13</t>
        </is>
      </c>
      <c r="H3403" t="inlineStr">
        <is>
          <t>131</t>
        </is>
      </c>
      <c r="I3403" t="inlineStr">
        <is>
          <t>1312</t>
        </is>
      </c>
      <c r="J3403" t="inlineStr">
        <is>
          <t>Інші кредити, що отримані від Національного банку України шляхом рефінансування</t>
        </is>
      </c>
      <c r="K3403" t="inlineStr">
        <is>
          <t>П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36</t>
        </is>
      </c>
      <c r="B3404" t="inlineStr">
        <is>
          <t>АТ "Райффайзен Банк"</t>
        </is>
      </c>
      <c r="C3404" t="inlineStr">
        <is>
          <t>іноземний</t>
        </is>
      </c>
      <c r="D3404" t="inlineStr">
        <is>
          <t>Пасиви</t>
        </is>
      </c>
      <c r="E3404" t="inlineStr">
        <is>
          <t>(без привʼязки)</t>
        </is>
      </c>
      <c r="F3404" t="inlineStr">
        <is>
          <t>1</t>
        </is>
      </c>
      <c r="G3404" t="inlineStr">
        <is>
          <t>13</t>
        </is>
      </c>
      <c r="H3404" t="inlineStr">
        <is>
          <t>131</t>
        </is>
      </c>
      <c r="I3404" t="inlineStr">
        <is>
          <t>1316</t>
        </is>
      </c>
      <c r="J340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3404" t="inlineStr">
        <is>
          <t>А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36</t>
        </is>
      </c>
      <c r="B3405" t="inlineStr">
        <is>
          <t>АТ "Райффайзен Банк"</t>
        </is>
      </c>
      <c r="C3405" t="inlineStr">
        <is>
          <t>іноземний</t>
        </is>
      </c>
      <c r="D3405" t="inlineStr">
        <is>
          <t>Пасиви</t>
        </is>
      </c>
      <c r="E3405" t="inlineStr">
        <is>
          <t>(без привʼязки)</t>
        </is>
      </c>
      <c r="F3405" t="inlineStr">
        <is>
          <t>1</t>
        </is>
      </c>
      <c r="G3405" t="inlineStr">
        <is>
          <t>13</t>
        </is>
      </c>
      <c r="H3405" t="inlineStr">
        <is>
          <t>131</t>
        </is>
      </c>
      <c r="I3405" t="inlineStr">
        <is>
          <t>1316</t>
        </is>
      </c>
      <c r="J340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3405" t="inlineStr">
        <is>
          <t>П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36</t>
        </is>
      </c>
      <c r="B3406" t="inlineStr">
        <is>
          <t>АТ "Райффайзен Банк"</t>
        </is>
      </c>
      <c r="C3406" t="inlineStr">
        <is>
          <t>іноземний</t>
        </is>
      </c>
      <c r="D3406" t="inlineStr">
        <is>
          <t>Пасиви</t>
        </is>
      </c>
      <c r="E3406" t="inlineStr">
        <is>
          <t>(без привʼязки)</t>
        </is>
      </c>
      <c r="F3406" t="inlineStr">
        <is>
          <t>1</t>
        </is>
      </c>
      <c r="G3406" t="inlineStr">
        <is>
          <t>13</t>
        </is>
      </c>
      <c r="H3406" t="inlineStr">
        <is>
          <t>131</t>
        </is>
      </c>
      <c r="I3406" t="inlineStr">
        <is>
          <t>1318</t>
        </is>
      </c>
      <c r="J3406" t="inlineStr">
        <is>
          <t>Нараховані витрати за кредитами, що отримані від Національного банку України шляхом рефінансування</t>
        </is>
      </c>
      <c r="K3406" t="inlineStr">
        <is>
          <t>П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36</t>
        </is>
      </c>
      <c r="B3407" t="inlineStr">
        <is>
          <t>АТ "Райффайзен Банк"</t>
        </is>
      </c>
      <c r="C3407" t="inlineStr">
        <is>
          <t>іноземний</t>
        </is>
      </c>
      <c r="D3407" t="inlineStr">
        <is>
          <t>Пасиви</t>
        </is>
      </c>
      <c r="E3407" t="inlineStr">
        <is>
          <t>(без привʼязки)</t>
        </is>
      </c>
      <c r="F3407" t="inlineStr">
        <is>
          <t>1</t>
        </is>
      </c>
      <c r="G3407" t="inlineStr">
        <is>
          <t>15</t>
        </is>
      </c>
      <c r="H3407" t="inlineStr">
        <is>
          <t>150</t>
        </is>
      </c>
      <c r="I3407" t="inlineStr">
        <is>
          <t>1500</t>
        </is>
      </c>
      <c r="J3407" t="inlineStr">
        <is>
          <t>Кореспондентські рахунки, що відкриті в інших банках</t>
        </is>
      </c>
      <c r="K3407" t="inlineStr">
        <is>
          <t>П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36</t>
        </is>
      </c>
      <c r="B3408" t="inlineStr">
        <is>
          <t>АТ "Райффайзен Банк"</t>
        </is>
      </c>
      <c r="C3408" t="inlineStr">
        <is>
          <t>іноземний</t>
        </is>
      </c>
      <c r="D3408" t="inlineStr">
        <is>
          <t>Пасиви</t>
        </is>
      </c>
      <c r="E3408" t="inlineStr">
        <is>
          <t>(без привʼязки)</t>
        </is>
      </c>
      <c r="F3408" t="inlineStr">
        <is>
          <t>1</t>
        </is>
      </c>
      <c r="G3408" t="inlineStr">
        <is>
          <t>16</t>
        </is>
      </c>
      <c r="H3408" t="inlineStr">
        <is>
          <t>160</t>
        </is>
      </c>
      <c r="I3408" t="inlineStr">
        <is>
          <t>1600</t>
        </is>
      </c>
      <c r="J3408" t="inlineStr">
        <is>
          <t>Кореспондентські рахунки інших банків</t>
        </is>
      </c>
      <c r="K3408" t="inlineStr">
        <is>
          <t>П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1844225.62712</v>
      </c>
      <c r="S3408" t="n">
        <v>1778808.51616</v>
      </c>
      <c r="T3408" t="n">
        <v>65417.11096</v>
      </c>
    </row>
    <row r="3409">
      <c r="A3409" t="inlineStr">
        <is>
          <t>36</t>
        </is>
      </c>
      <c r="B3409" t="inlineStr">
        <is>
          <t>АТ "Райффайзен Банк"</t>
        </is>
      </c>
      <c r="C3409" t="inlineStr">
        <is>
          <t>іноземний</t>
        </is>
      </c>
      <c r="D3409" t="inlineStr">
        <is>
          <t>Пасиви</t>
        </is>
      </c>
      <c r="E3409" t="inlineStr">
        <is>
          <t>(без привʼязки)</t>
        </is>
      </c>
      <c r="F3409" t="inlineStr">
        <is>
          <t>1</t>
        </is>
      </c>
      <c r="G3409" t="inlineStr">
        <is>
          <t>16</t>
        </is>
      </c>
      <c r="H3409" t="inlineStr">
        <is>
          <t>160</t>
        </is>
      </c>
      <c r="I3409" t="inlineStr">
        <is>
          <t>1602</t>
        </is>
      </c>
      <c r="J3409" t="inlineStr">
        <is>
          <t>Кошти інших банків за рахунками умовного зберігання (ескроу)</t>
        </is>
      </c>
      <c r="K3409" t="inlineStr">
        <is>
          <t>П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36</t>
        </is>
      </c>
      <c r="B3410" t="inlineStr">
        <is>
          <t>АТ "Райффайзен Банк"</t>
        </is>
      </c>
      <c r="C3410" t="inlineStr">
        <is>
          <t>іноземний</t>
        </is>
      </c>
      <c r="D3410" t="inlineStr">
        <is>
          <t>Пасиви</t>
        </is>
      </c>
      <c r="E3410" t="inlineStr">
        <is>
          <t>(без привʼязки)</t>
        </is>
      </c>
      <c r="F3410" t="inlineStr">
        <is>
          <t>1</t>
        </is>
      </c>
      <c r="G3410" t="inlineStr">
        <is>
          <t>16</t>
        </is>
      </c>
      <c r="H3410" t="inlineStr">
        <is>
          <t>160</t>
        </is>
      </c>
      <c r="I3410" t="inlineStr">
        <is>
          <t>1608</t>
        </is>
      </c>
      <c r="J3410" t="inlineStr">
        <is>
          <t>Нараховані витрати за коштами на вимогу інших банків</t>
        </is>
      </c>
      <c r="K3410" t="inlineStr">
        <is>
          <t>А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36</t>
        </is>
      </c>
      <c r="B3411" t="inlineStr">
        <is>
          <t>АТ "Райффайзен Банк"</t>
        </is>
      </c>
      <c r="C3411" t="inlineStr">
        <is>
          <t>іноземний</t>
        </is>
      </c>
      <c r="D3411" t="inlineStr">
        <is>
          <t>Пасиви</t>
        </is>
      </c>
      <c r="E3411" t="inlineStr">
        <is>
          <t>(без привʼязки)</t>
        </is>
      </c>
      <c r="F3411" t="inlineStr">
        <is>
          <t>1</t>
        </is>
      </c>
      <c r="G3411" t="inlineStr">
        <is>
          <t>16</t>
        </is>
      </c>
      <c r="H3411" t="inlineStr">
        <is>
          <t>160</t>
        </is>
      </c>
      <c r="I3411" t="inlineStr">
        <is>
          <t>1608</t>
        </is>
      </c>
      <c r="J3411" t="inlineStr">
        <is>
          <t>Нараховані витрати за коштами на вимогу інших банків</t>
        </is>
      </c>
      <c r="K3411" t="inlineStr">
        <is>
          <t>П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0.63515</v>
      </c>
      <c r="S3411" t="n">
        <v>0.63515</v>
      </c>
      <c r="T3411" t="n">
        <v>0</v>
      </c>
    </row>
    <row r="3412">
      <c r="A3412" t="inlineStr">
        <is>
          <t>36</t>
        </is>
      </c>
      <c r="B3412" t="inlineStr">
        <is>
          <t>АТ "Райффайзен Банк"</t>
        </is>
      </c>
      <c r="C3412" t="inlineStr">
        <is>
          <t>іноземний</t>
        </is>
      </c>
      <c r="D3412" t="inlineStr">
        <is>
          <t>Пасиви</t>
        </is>
      </c>
      <c r="E3412" t="inlineStr">
        <is>
          <t>(без привʼязки)</t>
        </is>
      </c>
      <c r="F3412" t="inlineStr">
        <is>
          <t>1</t>
        </is>
      </c>
      <c r="G3412" t="inlineStr">
        <is>
          <t>16</t>
        </is>
      </c>
      <c r="H3412" t="inlineStr">
        <is>
          <t>161</t>
        </is>
      </c>
      <c r="I3412" t="inlineStr">
        <is>
          <t>1613</t>
        </is>
      </c>
      <c r="J3412" t="inlineStr">
        <is>
          <t>Строкові вклади (депозити) інших банків, які обліковуються за амортизованою собівартістю</t>
        </is>
      </c>
      <c r="K3412" t="inlineStr">
        <is>
          <t>П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36</t>
        </is>
      </c>
      <c r="B3413" t="inlineStr">
        <is>
          <t>АТ "Райффайзен Банк"</t>
        </is>
      </c>
      <c r="C3413" t="inlineStr">
        <is>
          <t>іноземний</t>
        </is>
      </c>
      <c r="D3413" t="inlineStr">
        <is>
          <t>Пасиви</t>
        </is>
      </c>
      <c r="E3413" t="inlineStr">
        <is>
          <t>(без привʼязки)</t>
        </is>
      </c>
      <c r="F3413" t="inlineStr">
        <is>
          <t>1</t>
        </is>
      </c>
      <c r="G3413" t="inlineStr">
        <is>
          <t>16</t>
        </is>
      </c>
      <c r="H3413" t="inlineStr">
        <is>
          <t>161</t>
        </is>
      </c>
      <c r="I3413" t="inlineStr">
        <is>
          <t>1618</t>
        </is>
      </c>
      <c r="J3413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3413" t="inlineStr">
        <is>
          <t>А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36</t>
        </is>
      </c>
      <c r="B3414" t="inlineStr">
        <is>
          <t>АТ "Райффайзен Банк"</t>
        </is>
      </c>
      <c r="C3414" t="inlineStr">
        <is>
          <t>іноземний</t>
        </is>
      </c>
      <c r="D3414" t="inlineStr">
        <is>
          <t>Пасиви</t>
        </is>
      </c>
      <c r="E3414" t="inlineStr">
        <is>
          <t>(без привʼязки)</t>
        </is>
      </c>
      <c r="F3414" t="inlineStr">
        <is>
          <t>1</t>
        </is>
      </c>
      <c r="G3414" t="inlineStr">
        <is>
          <t>16</t>
        </is>
      </c>
      <c r="H3414" t="inlineStr">
        <is>
          <t>161</t>
        </is>
      </c>
      <c r="I3414" t="inlineStr">
        <is>
          <t>1618</t>
        </is>
      </c>
      <c r="J34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3414" t="inlineStr">
        <is>
          <t>П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36</t>
        </is>
      </c>
      <c r="B3415" t="inlineStr">
        <is>
          <t>АТ "Райффайзен Банк"</t>
        </is>
      </c>
      <c r="C3415" t="inlineStr">
        <is>
          <t>іноземний</t>
        </is>
      </c>
      <c r="D3415" t="inlineStr">
        <is>
          <t>Пасиви</t>
        </is>
      </c>
      <c r="E3415" t="inlineStr">
        <is>
          <t>(без привʼязки)</t>
        </is>
      </c>
      <c r="F3415" t="inlineStr">
        <is>
          <t>1</t>
        </is>
      </c>
      <c r="G3415" t="inlineStr">
        <is>
          <t>16</t>
        </is>
      </c>
      <c r="H3415" t="inlineStr">
        <is>
          <t>161</t>
        </is>
      </c>
      <c r="I3415" t="inlineStr">
        <is>
          <t>1616</t>
        </is>
      </c>
      <c r="J34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K3415" t="inlineStr">
        <is>
          <t>А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36</t>
        </is>
      </c>
      <c r="B3416" t="inlineStr">
        <is>
          <t>АТ "Райффайзен Банк"</t>
        </is>
      </c>
      <c r="C3416" t="inlineStr">
        <is>
          <t>іноземний</t>
        </is>
      </c>
      <c r="D3416" t="inlineStr">
        <is>
          <t>Пасиви</t>
        </is>
      </c>
      <c r="E3416" t="inlineStr">
        <is>
          <t>(без привʼязки)</t>
        </is>
      </c>
      <c r="F3416" t="inlineStr">
        <is>
          <t>1</t>
        </is>
      </c>
      <c r="G3416" t="inlineStr">
        <is>
          <t>16</t>
        </is>
      </c>
      <c r="H3416" t="inlineStr">
        <is>
          <t>162</t>
        </is>
      </c>
      <c r="I3416" t="inlineStr">
        <is>
          <t>1621</t>
        </is>
      </c>
      <c r="J3416" t="inlineStr">
        <is>
          <t>Кредити овернайт, що отримані від інших банків, які обліковуються за амортизованою собівартістю</t>
        </is>
      </c>
      <c r="K3416" t="inlineStr">
        <is>
          <t>П</t>
        </is>
      </c>
      <c r="L3416" t="n">
        <v>8261302.90001</v>
      </c>
      <c r="M3416" t="n">
        <v>790000</v>
      </c>
      <c r="N3416" t="n">
        <v>7471302.90001</v>
      </c>
      <c r="O3416" t="n">
        <v>8261302.90001</v>
      </c>
      <c r="P3416" t="n">
        <v>790000</v>
      </c>
      <c r="Q3416" t="n">
        <v>7471302.90001</v>
      </c>
      <c r="R3416" t="n">
        <v>0</v>
      </c>
      <c r="S3416" t="n">
        <v>0</v>
      </c>
      <c r="T3416" t="n">
        <v>0</v>
      </c>
    </row>
    <row r="3417">
      <c r="A3417" t="inlineStr">
        <is>
          <t>36</t>
        </is>
      </c>
      <c r="B3417" t="inlineStr">
        <is>
          <t>АТ "Райффайзен Банк"</t>
        </is>
      </c>
      <c r="C3417" t="inlineStr">
        <is>
          <t>іноземний</t>
        </is>
      </c>
      <c r="D3417" t="inlineStr">
        <is>
          <t>Пасиви</t>
        </is>
      </c>
      <c r="E3417" t="inlineStr">
        <is>
          <t>(без привʼязки)</t>
        </is>
      </c>
      <c r="F3417" t="inlineStr">
        <is>
          <t>1</t>
        </is>
      </c>
      <c r="G3417" t="inlineStr">
        <is>
          <t>16</t>
        </is>
      </c>
      <c r="H3417" t="inlineStr">
        <is>
          <t>162</t>
        </is>
      </c>
      <c r="I3417" t="inlineStr">
        <is>
          <t>1622</t>
        </is>
      </c>
      <c r="J3417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K3417" t="inlineStr">
        <is>
          <t>П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36</t>
        </is>
      </c>
      <c r="B3418" t="inlineStr">
        <is>
          <t>АТ "Райффайзен Банк"</t>
        </is>
      </c>
      <c r="C3418" t="inlineStr">
        <is>
          <t>іноземний</t>
        </is>
      </c>
      <c r="D3418" t="inlineStr">
        <is>
          <t>Пасиви</t>
        </is>
      </c>
      <c r="E3418" t="inlineStr">
        <is>
          <t>(без привʼязки)</t>
        </is>
      </c>
      <c r="F3418" t="inlineStr">
        <is>
          <t>1</t>
        </is>
      </c>
      <c r="G3418" t="inlineStr">
        <is>
          <t>16</t>
        </is>
      </c>
      <c r="H3418" t="inlineStr">
        <is>
          <t>162</t>
        </is>
      </c>
      <c r="I3418" t="inlineStr">
        <is>
          <t>1623</t>
        </is>
      </c>
      <c r="J3418" t="inlineStr">
        <is>
          <t>Інші кредити, що отримані від інших банків, які обліковуються за амортизованою собівартістю</t>
        </is>
      </c>
      <c r="K3418" t="inlineStr">
        <is>
          <t>П</t>
        </is>
      </c>
      <c r="L3418" t="n">
        <v>496460.75</v>
      </c>
      <c r="M3418" t="n">
        <v>0</v>
      </c>
      <c r="N3418" t="n">
        <v>496460.75</v>
      </c>
      <c r="O3418" t="n">
        <v>496460.75</v>
      </c>
      <c r="P3418" t="n">
        <v>0</v>
      </c>
      <c r="Q3418" t="n">
        <v>496460.75</v>
      </c>
      <c r="R3418" t="n">
        <v>0</v>
      </c>
      <c r="S3418" t="n">
        <v>0</v>
      </c>
      <c r="T3418" t="n">
        <v>0</v>
      </c>
    </row>
    <row r="3419">
      <c r="A3419" t="inlineStr">
        <is>
          <t>36</t>
        </is>
      </c>
      <c r="B3419" t="inlineStr">
        <is>
          <t>АТ "Райффайзен Банк"</t>
        </is>
      </c>
      <c r="C3419" t="inlineStr">
        <is>
          <t>іноземний</t>
        </is>
      </c>
      <c r="D3419" t="inlineStr">
        <is>
          <t>Пасиви</t>
        </is>
      </c>
      <c r="E3419" t="inlineStr">
        <is>
          <t>(без привʼязки)</t>
        </is>
      </c>
      <c r="F3419" t="inlineStr">
        <is>
          <t>1</t>
        </is>
      </c>
      <c r="G3419" t="inlineStr">
        <is>
          <t>16</t>
        </is>
      </c>
      <c r="H3419" t="inlineStr">
        <is>
          <t>162</t>
        </is>
      </c>
      <c r="I3419" t="inlineStr">
        <is>
          <t>1626</t>
        </is>
      </c>
      <c r="J341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K3419" t="inlineStr">
        <is>
          <t>А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36</t>
        </is>
      </c>
      <c r="B3420" t="inlineStr">
        <is>
          <t>АТ "Райффайзен Банк"</t>
        </is>
      </c>
      <c r="C3420" t="inlineStr">
        <is>
          <t>іноземний</t>
        </is>
      </c>
      <c r="D3420" t="inlineStr">
        <is>
          <t>Пасиви</t>
        </is>
      </c>
      <c r="E3420" t="inlineStr">
        <is>
          <t>(без привʼязки)</t>
        </is>
      </c>
      <c r="F3420" t="inlineStr">
        <is>
          <t>1</t>
        </is>
      </c>
      <c r="G3420" t="inlineStr">
        <is>
          <t>16</t>
        </is>
      </c>
      <c r="H3420" t="inlineStr">
        <is>
          <t>162</t>
        </is>
      </c>
      <c r="I3420" t="inlineStr">
        <is>
          <t>1628</t>
        </is>
      </c>
      <c r="J3420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K3420" t="inlineStr">
        <is>
          <t>П</t>
        </is>
      </c>
      <c r="L3420" t="n">
        <v>1002.10434</v>
      </c>
      <c r="M3420" t="n">
        <v>303.0137</v>
      </c>
      <c r="N3420" t="n">
        <v>699.09064</v>
      </c>
      <c r="O3420" t="n">
        <v>1002.10434</v>
      </c>
      <c r="P3420" t="n">
        <v>303.0137</v>
      </c>
      <c r="Q3420" t="n">
        <v>699.09064</v>
      </c>
      <c r="R3420" t="n">
        <v>0</v>
      </c>
      <c r="S3420" t="n">
        <v>0</v>
      </c>
      <c r="T3420" t="n">
        <v>0</v>
      </c>
    </row>
    <row r="3421">
      <c r="A3421" t="inlineStr">
        <is>
          <t>36</t>
        </is>
      </c>
      <c r="B3421" t="inlineStr">
        <is>
          <t>АТ "Райффайзен Банк"</t>
        </is>
      </c>
      <c r="C3421" t="inlineStr">
        <is>
          <t>іноземний</t>
        </is>
      </c>
      <c r="D3421" t="inlineStr">
        <is>
          <t>Пасиви</t>
        </is>
      </c>
      <c r="E3421" t="inlineStr">
        <is>
          <t>(без привʼязки)</t>
        </is>
      </c>
      <c r="F3421" t="inlineStr">
        <is>
          <t>1</t>
        </is>
      </c>
      <c r="G3421" t="inlineStr">
        <is>
          <t>19</t>
        </is>
      </c>
      <c r="H3421" t="inlineStr">
        <is>
          <t>191</t>
        </is>
      </c>
      <c r="I3421" t="inlineStr">
        <is>
          <t>1911</t>
        </is>
      </c>
      <c r="J3421" t="inlineStr">
        <is>
          <t>Кредиторська заборгованість за операціями з готівкою</t>
        </is>
      </c>
      <c r="K3421" t="inlineStr">
        <is>
          <t>П</t>
        </is>
      </c>
      <c r="L3421" t="n">
        <v>13373513.60747</v>
      </c>
      <c r="M3421" t="n">
        <v>7853578.815</v>
      </c>
      <c r="N3421" t="n">
        <v>5519934.79247</v>
      </c>
      <c r="O3421" t="n">
        <v>13351078.82957</v>
      </c>
      <c r="P3421" t="n">
        <v>7853578.88</v>
      </c>
      <c r="Q3421" t="n">
        <v>5497499.94957</v>
      </c>
      <c r="R3421" t="n">
        <v>0.205</v>
      </c>
      <c r="S3421" t="n">
        <v>0.205</v>
      </c>
      <c r="T3421" t="n">
        <v>0</v>
      </c>
    </row>
    <row r="3422">
      <c r="A3422" t="inlineStr">
        <is>
          <t>36</t>
        </is>
      </c>
      <c r="B3422" t="inlineStr">
        <is>
          <t>АТ "Райффайзен Банк"</t>
        </is>
      </c>
      <c r="C3422" t="inlineStr">
        <is>
          <t>іноземний</t>
        </is>
      </c>
      <c r="D3422" t="inlineStr">
        <is>
          <t>Пасиви</t>
        </is>
      </c>
      <c r="E3422" t="inlineStr">
        <is>
          <t>(без привʼязки)</t>
        </is>
      </c>
      <c r="F3422" t="inlineStr">
        <is>
          <t>1</t>
        </is>
      </c>
      <c r="G3422" t="inlineStr">
        <is>
          <t>19</t>
        </is>
      </c>
      <c r="H3422" t="inlineStr">
        <is>
          <t>191</t>
        </is>
      </c>
      <c r="I3422" t="inlineStr">
        <is>
          <t>1919</t>
        </is>
      </c>
      <c r="J3422" t="inlineStr">
        <is>
          <t>Інша кредиторська заборгованість за операціями з банками</t>
        </is>
      </c>
      <c r="K3422" t="inlineStr">
        <is>
          <t>П</t>
        </is>
      </c>
      <c r="L3422" t="n">
        <v>490410.16684</v>
      </c>
      <c r="M3422" t="n">
        <v>460994.62853</v>
      </c>
      <c r="N3422" t="n">
        <v>29415.53831</v>
      </c>
      <c r="O3422" t="n">
        <v>491416.71732</v>
      </c>
      <c r="P3422" t="n">
        <v>456438.85717</v>
      </c>
      <c r="Q3422" t="n">
        <v>34977.86015</v>
      </c>
      <c r="R3422" t="n">
        <v>209564.09914</v>
      </c>
      <c r="S3422" t="n">
        <v>16365.31646</v>
      </c>
      <c r="T3422" t="n">
        <v>193198.78268</v>
      </c>
    </row>
    <row r="3423">
      <c r="A3423" t="inlineStr">
        <is>
          <t>36</t>
        </is>
      </c>
      <c r="B3423" t="inlineStr">
        <is>
          <t>АТ "Райффайзен Банк"</t>
        </is>
      </c>
      <c r="C3423" t="inlineStr">
        <is>
          <t>іноземний</t>
        </is>
      </c>
      <c r="D3423" t="inlineStr">
        <is>
          <t>Пасиви</t>
        </is>
      </c>
      <c r="E3423" t="inlineStr">
        <is>
          <t>(без привʼязки)</t>
        </is>
      </c>
      <c r="F3423" t="inlineStr">
        <is>
          <t>1</t>
        </is>
      </c>
      <c r="G3423" t="inlineStr">
        <is>
          <t>19</t>
        </is>
      </c>
      <c r="H3423" t="inlineStr">
        <is>
          <t>193</t>
        </is>
      </c>
      <c r="I3423" t="inlineStr">
        <is>
          <t>1932</t>
        </is>
      </c>
      <c r="J3423" t="inlineStr">
        <is>
          <t>Кошти в розрахунках інших банків</t>
        </is>
      </c>
      <c r="K3423" t="inlineStr">
        <is>
          <t>П</t>
        </is>
      </c>
      <c r="L3423" t="n">
        <v>12.0611</v>
      </c>
      <c r="M3423" t="n">
        <v>0</v>
      </c>
      <c r="N3423" t="n">
        <v>12.0611</v>
      </c>
      <c r="O3423" t="n">
        <v>22.4953</v>
      </c>
      <c r="P3423" t="n">
        <v>0</v>
      </c>
      <c r="Q3423" t="n">
        <v>22.4953</v>
      </c>
      <c r="R3423" t="n">
        <v>1253.0349</v>
      </c>
      <c r="S3423" t="n">
        <v>0</v>
      </c>
      <c r="T3423" t="n">
        <v>1253.0349</v>
      </c>
    </row>
    <row r="3424">
      <c r="A3424" t="inlineStr">
        <is>
          <t>36</t>
        </is>
      </c>
      <c r="B3424" t="inlineStr">
        <is>
          <t>АТ "Райффайзен Банк"</t>
        </is>
      </c>
      <c r="C3424" t="inlineStr">
        <is>
          <t>іноземний</t>
        </is>
      </c>
      <c r="D3424" t="inlineStr">
        <is>
          <t>Пасиви</t>
        </is>
      </c>
      <c r="E3424" t="inlineStr">
        <is>
          <t>(без привʼязки)</t>
        </is>
      </c>
      <c r="F3424" t="inlineStr">
        <is>
          <t>2</t>
        </is>
      </c>
      <c r="G3424" t="inlineStr">
        <is>
          <t>25</t>
        </is>
      </c>
      <c r="H3424" t="inlineStr">
        <is>
          <t>251</t>
        </is>
      </c>
      <c r="I3424" t="inlineStr">
        <is>
          <t>2513</t>
        </is>
      </c>
      <c r="J3424" t="inlineStr">
        <is>
          <t>Кошти Державного казначейства України</t>
        </is>
      </c>
      <c r="K3424" t="inlineStr">
        <is>
          <t>П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36</t>
        </is>
      </c>
      <c r="B3425" t="inlineStr">
        <is>
          <t>АТ "Райффайзен Банк"</t>
        </is>
      </c>
      <c r="C3425" t="inlineStr">
        <is>
          <t>іноземний</t>
        </is>
      </c>
      <c r="D3425" t="inlineStr">
        <is>
          <t>Пасиви</t>
        </is>
      </c>
      <c r="E3425" t="inlineStr">
        <is>
          <t>(без привʼязки)</t>
        </is>
      </c>
      <c r="F3425" t="inlineStr">
        <is>
          <t>2</t>
        </is>
      </c>
      <c r="G3425" t="inlineStr">
        <is>
          <t>25</t>
        </is>
      </c>
      <c r="H3425" t="inlineStr">
        <is>
          <t>251</t>
        </is>
      </c>
      <c r="I3425" t="inlineStr">
        <is>
          <t>2518</t>
        </is>
      </c>
      <c r="J3425" t="inlineStr">
        <is>
          <t>Нараховані витрати за коштами Державного бюджету України</t>
        </is>
      </c>
      <c r="K3425" t="inlineStr">
        <is>
          <t>П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36</t>
        </is>
      </c>
      <c r="B3426" t="inlineStr">
        <is>
          <t>АТ "Райффайзен Банк"</t>
        </is>
      </c>
      <c r="C3426" t="inlineStr">
        <is>
          <t>іноземний</t>
        </is>
      </c>
      <c r="D3426" t="inlineStr">
        <is>
          <t>Пасиви</t>
        </is>
      </c>
      <c r="E3426" t="inlineStr">
        <is>
          <t>(без привʼязки)</t>
        </is>
      </c>
      <c r="F3426" t="inlineStr">
        <is>
          <t>2</t>
        </is>
      </c>
      <c r="G3426" t="inlineStr">
        <is>
          <t>25</t>
        </is>
      </c>
      <c r="H3426" t="inlineStr">
        <is>
          <t>252</t>
        </is>
      </c>
      <c r="I3426" t="inlineStr">
        <is>
          <t>2520</t>
        </is>
      </c>
      <c r="J3426" t="inlineStr">
        <is>
          <t>Поточні рахунки клієнтів, які утримуються за рахунок Державного бюджету України</t>
        </is>
      </c>
      <c r="K3426" t="inlineStr">
        <is>
          <t>П</t>
        </is>
      </c>
      <c r="L3426" t="n">
        <v>570.77509</v>
      </c>
      <c r="M3426" t="n">
        <v>0</v>
      </c>
      <c r="N3426" t="n">
        <v>570.77509</v>
      </c>
      <c r="O3426" t="n">
        <v>190.74661</v>
      </c>
      <c r="P3426" t="n">
        <v>0</v>
      </c>
      <c r="Q3426" t="n">
        <v>190.74661</v>
      </c>
      <c r="R3426" t="n">
        <v>9524.227290000001</v>
      </c>
      <c r="S3426" t="n">
        <v>0</v>
      </c>
      <c r="T3426" t="n">
        <v>9524.227290000001</v>
      </c>
    </row>
    <row r="3427">
      <c r="A3427" t="inlineStr">
        <is>
          <t>36</t>
        </is>
      </c>
      <c r="B3427" t="inlineStr">
        <is>
          <t>АТ "Райффайзен Банк"</t>
        </is>
      </c>
      <c r="C3427" t="inlineStr">
        <is>
          <t>іноземний</t>
        </is>
      </c>
      <c r="D3427" t="inlineStr">
        <is>
          <t>Пасиви</t>
        </is>
      </c>
      <c r="E3427" t="inlineStr">
        <is>
          <t>(без привʼязки)</t>
        </is>
      </c>
      <c r="F3427" t="inlineStr">
        <is>
          <t>2</t>
        </is>
      </c>
      <c r="G3427" t="inlineStr">
        <is>
          <t>25</t>
        </is>
      </c>
      <c r="H3427" t="inlineStr">
        <is>
          <t>252</t>
        </is>
      </c>
      <c r="I3427" t="inlineStr">
        <is>
          <t>2523</t>
        </is>
      </c>
      <c r="J3427" t="inlineStr">
        <is>
          <t>Поточні рахунки цільового характеру клієнтів, які утримуються за рахунок Державного бюджету України</t>
        </is>
      </c>
      <c r="K3427" t="inlineStr">
        <is>
          <t>П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36</t>
        </is>
      </c>
      <c r="B3428" t="inlineStr">
        <is>
          <t>АТ "Райффайзен Банк"</t>
        </is>
      </c>
      <c r="C3428" t="inlineStr">
        <is>
          <t>іноземний</t>
        </is>
      </c>
      <c r="D3428" t="inlineStr">
        <is>
          <t>Пасиви</t>
        </is>
      </c>
      <c r="E3428" t="inlineStr">
        <is>
          <t>(без привʼязки)</t>
        </is>
      </c>
      <c r="F3428" t="inlineStr">
        <is>
          <t>2</t>
        </is>
      </c>
      <c r="G3428" t="inlineStr">
        <is>
          <t>25</t>
        </is>
      </c>
      <c r="H3428" t="inlineStr">
        <is>
          <t>252</t>
        </is>
      </c>
      <c r="I3428" t="inlineStr">
        <is>
          <t>2525</t>
        </is>
      </c>
      <c r="J3428" t="inlineStr">
        <is>
          <t xml:space="preserve">Строкові вклади (депозити) клієнтів, які утримуються за рахунок Державного бюджету України </t>
        </is>
      </c>
      <c r="K3428" t="inlineStr">
        <is>
          <t>П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36</t>
        </is>
      </c>
      <c r="B3429" t="inlineStr">
        <is>
          <t>АТ "Райффайзен Банк"</t>
        </is>
      </c>
      <c r="C3429" t="inlineStr">
        <is>
          <t>іноземний</t>
        </is>
      </c>
      <c r="D3429" t="inlineStr">
        <is>
          <t>Пасиви</t>
        </is>
      </c>
      <c r="E3429" t="inlineStr">
        <is>
          <t>(без привʼязки)</t>
        </is>
      </c>
      <c r="F3429" t="inlineStr">
        <is>
          <t>2</t>
        </is>
      </c>
      <c r="G3429" t="inlineStr">
        <is>
          <t>25</t>
        </is>
      </c>
      <c r="H3429" t="inlineStr">
        <is>
          <t>252</t>
        </is>
      </c>
      <c r="I3429" t="inlineStr">
        <is>
          <t>2528</t>
        </is>
      </c>
      <c r="J3429" t="inlineStr">
        <is>
          <t>Нараховані витрати за коштами клієнтів банку, які утримуються за рахунок Державного бюджету України</t>
        </is>
      </c>
      <c r="K3429" t="inlineStr">
        <is>
          <t>П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36</t>
        </is>
      </c>
      <c r="B3430" t="inlineStr">
        <is>
          <t>АТ "Райффайзен Банк"</t>
        </is>
      </c>
      <c r="C3430" t="inlineStr">
        <is>
          <t>іноземний</t>
        </is>
      </c>
      <c r="D3430" t="inlineStr">
        <is>
          <t>Пасиви</t>
        </is>
      </c>
      <c r="E3430" t="inlineStr">
        <is>
          <t>(без привʼязки)</t>
        </is>
      </c>
      <c r="F3430" t="inlineStr">
        <is>
          <t>2</t>
        </is>
      </c>
      <c r="G3430" t="inlineStr">
        <is>
          <t>25</t>
        </is>
      </c>
      <c r="H3430" t="inlineStr">
        <is>
          <t>253</t>
        </is>
      </c>
      <c r="I3430" t="inlineStr">
        <is>
          <t>2530</t>
        </is>
      </c>
      <c r="J3430" t="inlineStr">
        <is>
          <t>Кошти бюджетних установ, що включаються до спеціального фонду Державного бюджету України</t>
        </is>
      </c>
      <c r="K3430" t="inlineStr">
        <is>
          <t>П</t>
        </is>
      </c>
      <c r="L3430" t="n">
        <v>2599.01968</v>
      </c>
      <c r="M3430" t="n">
        <v>0</v>
      </c>
      <c r="N3430" t="n">
        <v>2599.01968</v>
      </c>
      <c r="O3430" t="n">
        <v>7149.50361</v>
      </c>
      <c r="P3430" t="n">
        <v>0</v>
      </c>
      <c r="Q3430" t="n">
        <v>7149.50361</v>
      </c>
      <c r="R3430" t="n">
        <v>262768.68036</v>
      </c>
      <c r="S3430" t="n">
        <v>0</v>
      </c>
      <c r="T3430" t="n">
        <v>262768.68036</v>
      </c>
    </row>
    <row r="3431">
      <c r="A3431" t="inlineStr">
        <is>
          <t>36</t>
        </is>
      </c>
      <c r="B3431" t="inlineStr">
        <is>
          <t>АТ "Райффайзен Банк"</t>
        </is>
      </c>
      <c r="C3431" t="inlineStr">
        <is>
          <t>іноземний</t>
        </is>
      </c>
      <c r="D3431" t="inlineStr">
        <is>
          <t>Пасиви</t>
        </is>
      </c>
      <c r="E3431" t="inlineStr">
        <is>
          <t>(без привʼязки)</t>
        </is>
      </c>
      <c r="F3431" t="inlineStr">
        <is>
          <t>2</t>
        </is>
      </c>
      <c r="G3431" t="inlineStr">
        <is>
          <t>25</t>
        </is>
      </c>
      <c r="H3431" t="inlineStr">
        <is>
          <t>253</t>
        </is>
      </c>
      <c r="I3431" t="inlineStr">
        <is>
          <t>2531</t>
        </is>
      </c>
      <c r="J3431" t="inlineStr">
        <is>
          <t>Кошти, що вилучені уповноваженими органами</t>
        </is>
      </c>
      <c r="K3431" t="inlineStr">
        <is>
          <t>П</t>
        </is>
      </c>
      <c r="L3431" t="n">
        <v>12463.01704</v>
      </c>
      <c r="M3431" t="n">
        <v>29.71314</v>
      </c>
      <c r="N3431" t="n">
        <v>12433.3039</v>
      </c>
      <c r="O3431" t="n">
        <v>4842.81924</v>
      </c>
      <c r="P3431" t="n">
        <v>57.68107</v>
      </c>
      <c r="Q3431" t="n">
        <v>4785.13817</v>
      </c>
      <c r="R3431" t="n">
        <v>86720.15363</v>
      </c>
      <c r="S3431" t="n">
        <v>7046.11493</v>
      </c>
      <c r="T3431" t="n">
        <v>79674.0387</v>
      </c>
    </row>
    <row r="3432">
      <c r="A3432" t="inlineStr">
        <is>
          <t>36</t>
        </is>
      </c>
      <c r="B3432" t="inlineStr">
        <is>
          <t>АТ "Райффайзен Банк"</t>
        </is>
      </c>
      <c r="C3432" t="inlineStr">
        <is>
          <t>іноземний</t>
        </is>
      </c>
      <c r="D3432" t="inlineStr">
        <is>
          <t>Пасиви</t>
        </is>
      </c>
      <c r="E3432" t="inlineStr">
        <is>
          <t>(без привʼязки)</t>
        </is>
      </c>
      <c r="F3432" t="inlineStr">
        <is>
          <t>2</t>
        </is>
      </c>
      <c r="G3432" t="inlineStr">
        <is>
          <t>25</t>
        </is>
      </c>
      <c r="H3432" t="inlineStr">
        <is>
          <t>253</t>
        </is>
      </c>
      <c r="I3432" t="inlineStr">
        <is>
          <t>2538</t>
        </is>
      </c>
      <c r="J3432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K3432" t="inlineStr">
        <is>
          <t>П</t>
        </is>
      </c>
      <c r="L3432" t="n">
        <v>2.83837</v>
      </c>
      <c r="M3432" t="n">
        <v>2.83837</v>
      </c>
      <c r="N3432" t="n">
        <v>0</v>
      </c>
      <c r="O3432" t="n">
        <v>2.62461</v>
      </c>
      <c r="P3432" t="n">
        <v>2.62461</v>
      </c>
      <c r="Q3432" t="n">
        <v>0</v>
      </c>
      <c r="R3432" t="n">
        <v>1.24221</v>
      </c>
      <c r="S3432" t="n">
        <v>1.24221</v>
      </c>
      <c r="T3432" t="n">
        <v>0</v>
      </c>
    </row>
    <row r="3433">
      <c r="A3433" t="inlineStr">
        <is>
          <t>36</t>
        </is>
      </c>
      <c r="B3433" t="inlineStr">
        <is>
          <t>АТ "Райффайзен Банк"</t>
        </is>
      </c>
      <c r="C3433" t="inlineStr">
        <is>
          <t>іноземний</t>
        </is>
      </c>
      <c r="D3433" t="inlineStr">
        <is>
          <t>Пасиви</t>
        </is>
      </c>
      <c r="E3433" t="inlineStr">
        <is>
          <t>(без привʼязки)</t>
        </is>
      </c>
      <c r="F3433" t="inlineStr">
        <is>
          <t>2</t>
        </is>
      </c>
      <c r="G3433" t="inlineStr">
        <is>
          <t>25</t>
        </is>
      </c>
      <c r="H3433" t="inlineStr">
        <is>
          <t>253</t>
        </is>
      </c>
      <c r="I3433" t="inlineStr">
        <is>
          <t>2533</t>
        </is>
      </c>
      <c r="J3433" t="inlineStr">
        <is>
          <t>Депозитні суми та кошти, стягнуті з боржника органами державної виконавчої служби</t>
        </is>
      </c>
      <c r="K3433" t="inlineStr">
        <is>
          <t>П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36</t>
        </is>
      </c>
      <c r="B3434" t="inlineStr">
        <is>
          <t>АТ "Райффайзен Банк"</t>
        </is>
      </c>
      <c r="C3434" t="inlineStr">
        <is>
          <t>іноземний</t>
        </is>
      </c>
      <c r="D3434" t="inlineStr">
        <is>
          <t>Пасиви</t>
        </is>
      </c>
      <c r="E3434" t="inlineStr">
        <is>
          <t>(без привʼязки)</t>
        </is>
      </c>
      <c r="F3434" t="inlineStr">
        <is>
          <t>2</t>
        </is>
      </c>
      <c r="G3434" t="inlineStr">
        <is>
          <t>25</t>
        </is>
      </c>
      <c r="H3434" t="inlineStr">
        <is>
          <t>254</t>
        </is>
      </c>
      <c r="I3434" t="inlineStr">
        <is>
          <t>2541</t>
        </is>
      </c>
      <c r="J3434" t="inlineStr">
        <is>
          <t>Кошти бюджету Автономної Республіки Крим та обласних бюджетів</t>
        </is>
      </c>
      <c r="K3434" t="inlineStr">
        <is>
          <t>П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36</t>
        </is>
      </c>
      <c r="B3435" t="inlineStr">
        <is>
          <t>АТ "Райффайзен Банк"</t>
        </is>
      </c>
      <c r="C3435" t="inlineStr">
        <is>
          <t>іноземний</t>
        </is>
      </c>
      <c r="D3435" t="inlineStr">
        <is>
          <t>Пасиви</t>
        </is>
      </c>
      <c r="E3435" t="inlineStr">
        <is>
          <t>(без привʼязки)</t>
        </is>
      </c>
      <c r="F3435" t="inlineStr">
        <is>
          <t>2</t>
        </is>
      </c>
      <c r="G3435" t="inlineStr">
        <is>
          <t>25</t>
        </is>
      </c>
      <c r="H3435" t="inlineStr">
        <is>
          <t>254</t>
        </is>
      </c>
      <c r="I3435" t="inlineStr">
        <is>
          <t>2542</t>
        </is>
      </c>
      <c r="J3435" t="inlineStr">
        <is>
          <t>Кошти районних, міських, селищних та сільських бюджетів</t>
        </is>
      </c>
      <c r="K3435" t="inlineStr">
        <is>
          <t>П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36</t>
        </is>
      </c>
      <c r="B3436" t="inlineStr">
        <is>
          <t>АТ "Райффайзен Банк"</t>
        </is>
      </c>
      <c r="C3436" t="inlineStr">
        <is>
          <t>іноземний</t>
        </is>
      </c>
      <c r="D3436" t="inlineStr">
        <is>
          <t>Пасиви</t>
        </is>
      </c>
      <c r="E3436" t="inlineStr">
        <is>
          <t>(без привʼязки)</t>
        </is>
      </c>
      <c r="F3436" t="inlineStr">
        <is>
          <t>2</t>
        </is>
      </c>
      <c r="G3436" t="inlineStr">
        <is>
          <t>25</t>
        </is>
      </c>
      <c r="H3436" t="inlineStr">
        <is>
          <t>254</t>
        </is>
      </c>
      <c r="I3436" t="inlineStr">
        <is>
          <t>2544</t>
        </is>
      </c>
      <c r="J3436" t="inlineStr">
        <is>
          <t>Кошти бюджету Автономної Республіки Крим та обласних бюджетів цільового характеру</t>
        </is>
      </c>
      <c r="K3436" t="inlineStr">
        <is>
          <t>П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36</t>
        </is>
      </c>
      <c r="B3437" t="inlineStr">
        <is>
          <t>АТ "Райффайзен Банк"</t>
        </is>
      </c>
      <c r="C3437" t="inlineStr">
        <is>
          <t>іноземний</t>
        </is>
      </c>
      <c r="D3437" t="inlineStr">
        <is>
          <t>Пасиви</t>
        </is>
      </c>
      <c r="E3437" t="inlineStr">
        <is>
          <t>(без привʼязки)</t>
        </is>
      </c>
      <c r="F3437" t="inlineStr">
        <is>
          <t>2</t>
        </is>
      </c>
      <c r="G3437" t="inlineStr">
        <is>
          <t>25</t>
        </is>
      </c>
      <c r="H3437" t="inlineStr">
        <is>
          <t>254</t>
        </is>
      </c>
      <c r="I3437" t="inlineStr">
        <is>
          <t>2545</t>
        </is>
      </c>
      <c r="J3437" t="inlineStr">
        <is>
          <t>Кошти районних, міських, селищних та сільських бюджетів цільового характеру</t>
        </is>
      </c>
      <c r="K3437" t="inlineStr">
        <is>
          <t>П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36</t>
        </is>
      </c>
      <c r="B3438" t="inlineStr">
        <is>
          <t>АТ "Райффайзен Банк"</t>
        </is>
      </c>
      <c r="C3438" t="inlineStr">
        <is>
          <t>іноземний</t>
        </is>
      </c>
      <c r="D3438" t="inlineStr">
        <is>
          <t>Пасиви</t>
        </is>
      </c>
      <c r="E3438" t="inlineStr">
        <is>
          <t>(без привʼязки)</t>
        </is>
      </c>
      <c r="F3438" t="inlineStr">
        <is>
          <t>2</t>
        </is>
      </c>
      <c r="G3438" t="inlineStr">
        <is>
          <t>25</t>
        </is>
      </c>
      <c r="H3438" t="inlineStr">
        <is>
          <t>254</t>
        </is>
      </c>
      <c r="I3438" t="inlineStr">
        <is>
          <t>2548</t>
        </is>
      </c>
      <c r="J3438" t="inlineStr">
        <is>
          <t xml:space="preserve">Нараховані витрати за коштами місцевих бюджетів </t>
        </is>
      </c>
      <c r="K3438" t="inlineStr">
        <is>
          <t>П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36</t>
        </is>
      </c>
      <c r="B3439" t="inlineStr">
        <is>
          <t>АТ "Райффайзен Банк"</t>
        </is>
      </c>
      <c r="C3439" t="inlineStr">
        <is>
          <t>іноземний</t>
        </is>
      </c>
      <c r="D3439" t="inlineStr">
        <is>
          <t>Пасиви</t>
        </is>
      </c>
      <c r="E3439" t="inlineStr">
        <is>
          <t>(без привʼязки)</t>
        </is>
      </c>
      <c r="F3439" t="inlineStr">
        <is>
          <t>2</t>
        </is>
      </c>
      <c r="G3439" t="inlineStr">
        <is>
          <t>25</t>
        </is>
      </c>
      <c r="H3439" t="inlineStr">
        <is>
          <t>255</t>
        </is>
      </c>
      <c r="I3439" t="inlineStr">
        <is>
          <t>2550</t>
        </is>
      </c>
      <c r="J343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K3439" t="inlineStr">
        <is>
          <t>П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36</t>
        </is>
      </c>
      <c r="B3440" t="inlineStr">
        <is>
          <t>АТ "Райффайзен Банк"</t>
        </is>
      </c>
      <c r="C3440" t="inlineStr">
        <is>
          <t>іноземний</t>
        </is>
      </c>
      <c r="D3440" t="inlineStr">
        <is>
          <t>Пасиви</t>
        </is>
      </c>
      <c r="E3440" t="inlineStr">
        <is>
          <t>(без привʼязки)</t>
        </is>
      </c>
      <c r="F3440" t="inlineStr">
        <is>
          <t>2</t>
        </is>
      </c>
      <c r="G3440" t="inlineStr">
        <is>
          <t>25</t>
        </is>
      </c>
      <c r="H3440" t="inlineStr">
        <is>
          <t>255</t>
        </is>
      </c>
      <c r="I3440" t="inlineStr">
        <is>
          <t>2551</t>
        </is>
      </c>
      <c r="J3440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K3440" t="inlineStr">
        <is>
          <t>П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36</t>
        </is>
      </c>
      <c r="B3441" t="inlineStr">
        <is>
          <t>АТ "Райффайзен Банк"</t>
        </is>
      </c>
      <c r="C3441" t="inlineStr">
        <is>
          <t>іноземний</t>
        </is>
      </c>
      <c r="D3441" t="inlineStr">
        <is>
          <t>Пасиви</t>
        </is>
      </c>
      <c r="E3441" t="inlineStr">
        <is>
          <t>(без привʼязки)</t>
        </is>
      </c>
      <c r="F3441" t="inlineStr">
        <is>
          <t>2</t>
        </is>
      </c>
      <c r="G3441" t="inlineStr">
        <is>
          <t>25</t>
        </is>
      </c>
      <c r="H3441" t="inlineStr">
        <is>
          <t>255</t>
        </is>
      </c>
      <c r="I3441" t="inlineStr">
        <is>
          <t>2552</t>
        </is>
      </c>
      <c r="J3441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K3441" t="inlineStr">
        <is>
          <t>П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36</t>
        </is>
      </c>
      <c r="B3442" t="inlineStr">
        <is>
          <t>АТ "Райффайзен Банк"</t>
        </is>
      </c>
      <c r="C3442" t="inlineStr">
        <is>
          <t>іноземний</t>
        </is>
      </c>
      <c r="D3442" t="inlineStr">
        <is>
          <t>Пасиви</t>
        </is>
      </c>
      <c r="E3442" t="inlineStr">
        <is>
          <t>(без привʼязки)</t>
        </is>
      </c>
      <c r="F3442" t="inlineStr">
        <is>
          <t>2</t>
        </is>
      </c>
      <c r="G3442" t="inlineStr">
        <is>
          <t>25</t>
        </is>
      </c>
      <c r="H3442" t="inlineStr">
        <is>
          <t>255</t>
        </is>
      </c>
      <c r="I3442" t="inlineStr">
        <is>
          <t>2553</t>
        </is>
      </c>
      <c r="J3442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K3442" t="inlineStr">
        <is>
          <t>П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36</t>
        </is>
      </c>
      <c r="B3443" t="inlineStr">
        <is>
          <t>АТ "Райффайзен Банк"</t>
        </is>
      </c>
      <c r="C3443" t="inlineStr">
        <is>
          <t>іноземний</t>
        </is>
      </c>
      <c r="D3443" t="inlineStr">
        <is>
          <t>Пасиви</t>
        </is>
      </c>
      <c r="E3443" t="inlineStr">
        <is>
          <t>(без привʼязки)</t>
        </is>
      </c>
      <c r="F3443" t="inlineStr">
        <is>
          <t>2</t>
        </is>
      </c>
      <c r="G3443" t="inlineStr">
        <is>
          <t>25</t>
        </is>
      </c>
      <c r="H3443" t="inlineStr">
        <is>
          <t>255</t>
        </is>
      </c>
      <c r="I3443" t="inlineStr">
        <is>
          <t>2554</t>
        </is>
      </c>
      <c r="J3443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K3443" t="inlineStr">
        <is>
          <t>П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36</t>
        </is>
      </c>
      <c r="B3444" t="inlineStr">
        <is>
          <t>АТ "Райффайзен Банк"</t>
        </is>
      </c>
      <c r="C3444" t="inlineStr">
        <is>
          <t>іноземний</t>
        </is>
      </c>
      <c r="D3444" t="inlineStr">
        <is>
          <t>Пасиви</t>
        </is>
      </c>
      <c r="E3444" t="inlineStr">
        <is>
          <t>(без привʼязки)</t>
        </is>
      </c>
      <c r="F3444" t="inlineStr">
        <is>
          <t>2</t>
        </is>
      </c>
      <c r="G3444" t="inlineStr">
        <is>
          <t>25</t>
        </is>
      </c>
      <c r="H3444" t="inlineStr">
        <is>
          <t>255</t>
        </is>
      </c>
      <c r="I3444" t="inlineStr">
        <is>
          <t>2555</t>
        </is>
      </c>
      <c r="J344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K3444" t="inlineStr">
        <is>
          <t>П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36</t>
        </is>
      </c>
      <c r="B3445" t="inlineStr">
        <is>
          <t>АТ "Райффайзен Банк"</t>
        </is>
      </c>
      <c r="C3445" t="inlineStr">
        <is>
          <t>іноземний</t>
        </is>
      </c>
      <c r="D3445" t="inlineStr">
        <is>
          <t>Пасиви</t>
        </is>
      </c>
      <c r="E3445" t="inlineStr">
        <is>
          <t>(без привʼязки)</t>
        </is>
      </c>
      <c r="F3445" t="inlineStr">
        <is>
          <t>2</t>
        </is>
      </c>
      <c r="G3445" t="inlineStr">
        <is>
          <t>25</t>
        </is>
      </c>
      <c r="H3445" t="inlineStr">
        <is>
          <t>255</t>
        </is>
      </c>
      <c r="I3445" t="inlineStr">
        <is>
          <t>2558</t>
        </is>
      </c>
      <c r="J344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K3445" t="inlineStr">
        <is>
          <t>П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36</t>
        </is>
      </c>
      <c r="B3446" t="inlineStr">
        <is>
          <t>АТ "Райффайзен Банк"</t>
        </is>
      </c>
      <c r="C3446" t="inlineStr">
        <is>
          <t>іноземний</t>
        </is>
      </c>
      <c r="D3446" t="inlineStr">
        <is>
          <t>Пасиви</t>
        </is>
      </c>
      <c r="E3446" t="inlineStr">
        <is>
          <t>(без привʼязки)</t>
        </is>
      </c>
      <c r="F3446" t="inlineStr">
        <is>
          <t>2</t>
        </is>
      </c>
      <c r="G3446" t="inlineStr">
        <is>
          <t>25</t>
        </is>
      </c>
      <c r="H3446" t="inlineStr">
        <is>
          <t>255</t>
        </is>
      </c>
      <c r="I3446" t="inlineStr">
        <is>
          <t>2556</t>
        </is>
      </c>
      <c r="J3446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K3446" t="inlineStr">
        <is>
          <t>П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36</t>
        </is>
      </c>
      <c r="B3447" t="inlineStr">
        <is>
          <t>АТ "Райффайзен Банк"</t>
        </is>
      </c>
      <c r="C3447" t="inlineStr">
        <is>
          <t>іноземний</t>
        </is>
      </c>
      <c r="D3447" t="inlineStr">
        <is>
          <t>Пасиви</t>
        </is>
      </c>
      <c r="E3447" t="inlineStr">
        <is>
          <t>(без привʼязки)</t>
        </is>
      </c>
      <c r="F3447" t="inlineStr">
        <is>
          <t>2</t>
        </is>
      </c>
      <c r="G3447" t="inlineStr">
        <is>
          <t>25</t>
        </is>
      </c>
      <c r="H3447" t="inlineStr">
        <is>
          <t>256</t>
        </is>
      </c>
      <c r="I3447" t="inlineStr">
        <is>
          <t>2560</t>
        </is>
      </c>
      <c r="J3447" t="inlineStr">
        <is>
          <t>Державні позабюджетні фонди</t>
        </is>
      </c>
      <c r="K3447" t="inlineStr">
        <is>
          <t>П</t>
        </is>
      </c>
      <c r="L3447" t="n">
        <v>2407298.07166</v>
      </c>
      <c r="M3447" t="n">
        <v>2407298.07166</v>
      </c>
      <c r="N3447" t="n">
        <v>0</v>
      </c>
      <c r="O3447" t="n">
        <v>2407365.23166</v>
      </c>
      <c r="P3447" t="n">
        <v>2407365.23166</v>
      </c>
      <c r="Q3447" t="n">
        <v>0</v>
      </c>
      <c r="R3447" t="n">
        <v>67.16</v>
      </c>
      <c r="S3447" t="n">
        <v>67.16</v>
      </c>
      <c r="T3447" t="n">
        <v>0</v>
      </c>
    </row>
    <row r="3448">
      <c r="A3448" t="inlineStr">
        <is>
          <t>36</t>
        </is>
      </c>
      <c r="B3448" t="inlineStr">
        <is>
          <t>АТ "Райффайзен Банк"</t>
        </is>
      </c>
      <c r="C3448" t="inlineStr">
        <is>
          <t>іноземний</t>
        </is>
      </c>
      <c r="D3448" t="inlineStr">
        <is>
          <t>Пасиви</t>
        </is>
      </c>
      <c r="E3448" t="inlineStr">
        <is>
          <t>(без привʼязки)</t>
        </is>
      </c>
      <c r="F3448" t="inlineStr">
        <is>
          <t>2</t>
        </is>
      </c>
      <c r="G3448" t="inlineStr">
        <is>
          <t>25</t>
        </is>
      </c>
      <c r="H3448" t="inlineStr">
        <is>
          <t>256</t>
        </is>
      </c>
      <c r="I3448" t="inlineStr">
        <is>
          <t>2562</t>
        </is>
      </c>
      <c r="J3448" t="inlineStr">
        <is>
          <t>Регіональні позабюджетні фонди</t>
        </is>
      </c>
      <c r="K3448" t="inlineStr">
        <is>
          <t>П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36</t>
        </is>
      </c>
      <c r="B3449" t="inlineStr">
        <is>
          <t>АТ "Райффайзен Банк"</t>
        </is>
      </c>
      <c r="C3449" t="inlineStr">
        <is>
          <t>іноземний</t>
        </is>
      </c>
      <c r="D3449" t="inlineStr">
        <is>
          <t>Пасиви</t>
        </is>
      </c>
      <c r="E3449" t="inlineStr">
        <is>
          <t>(без привʼязки)</t>
        </is>
      </c>
      <c r="F3449" t="inlineStr">
        <is>
          <t>2</t>
        </is>
      </c>
      <c r="G3449" t="inlineStr">
        <is>
          <t>25</t>
        </is>
      </c>
      <c r="H3449" t="inlineStr">
        <is>
          <t>256</t>
        </is>
      </c>
      <c r="I3449" t="inlineStr">
        <is>
          <t>2565</t>
        </is>
      </c>
      <c r="J3449" t="inlineStr">
        <is>
          <t>Цільові кошти позабюджетних фондів</t>
        </is>
      </c>
      <c r="K3449" t="inlineStr">
        <is>
          <t>П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36</t>
        </is>
      </c>
      <c r="B3450" t="inlineStr">
        <is>
          <t>АТ "Райффайзен Банк"</t>
        </is>
      </c>
      <c r="C3450" t="inlineStr">
        <is>
          <t>іноземний</t>
        </is>
      </c>
      <c r="D3450" t="inlineStr">
        <is>
          <t>Пасиви</t>
        </is>
      </c>
      <c r="E3450" t="inlineStr">
        <is>
          <t>(без привʼязки)</t>
        </is>
      </c>
      <c r="F3450" t="inlineStr">
        <is>
          <t>2</t>
        </is>
      </c>
      <c r="G3450" t="inlineStr">
        <is>
          <t>25</t>
        </is>
      </c>
      <c r="H3450" t="inlineStr">
        <is>
          <t>256</t>
        </is>
      </c>
      <c r="I3450" t="inlineStr">
        <is>
          <t>2568</t>
        </is>
      </c>
      <c r="J3450" t="inlineStr">
        <is>
          <t>Нараховані витрати за коштами позабюджетних фондів</t>
        </is>
      </c>
      <c r="K3450" t="inlineStr">
        <is>
          <t>П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36</t>
        </is>
      </c>
      <c r="B3451" t="inlineStr">
        <is>
          <t>АТ "Райффайзен Банк"</t>
        </is>
      </c>
      <c r="C3451" t="inlineStr">
        <is>
          <t>іноземний</t>
        </is>
      </c>
      <c r="D3451" t="inlineStr">
        <is>
          <t>Пасиви</t>
        </is>
      </c>
      <c r="E3451" t="inlineStr">
        <is>
          <t>(без привʼязки)</t>
        </is>
      </c>
      <c r="F3451" t="inlineStr">
        <is>
          <t>2</t>
        </is>
      </c>
      <c r="G3451" t="inlineStr">
        <is>
          <t>25</t>
        </is>
      </c>
      <c r="H3451" t="inlineStr">
        <is>
          <t>257</t>
        </is>
      </c>
      <c r="I3451" t="inlineStr">
        <is>
          <t>2570</t>
        </is>
      </c>
      <c r="J3451" t="inlineStr">
        <is>
          <t>Кошти державного бюджету для виплат</t>
        </is>
      </c>
      <c r="K3451" t="inlineStr">
        <is>
          <t>П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36</t>
        </is>
      </c>
      <c r="B3452" t="inlineStr">
        <is>
          <t>АТ "Райффайзен Банк"</t>
        </is>
      </c>
      <c r="C3452" t="inlineStr">
        <is>
          <t>іноземний</t>
        </is>
      </c>
      <c r="D3452" t="inlineStr">
        <is>
          <t>Пасиви</t>
        </is>
      </c>
      <c r="E3452" t="inlineStr">
        <is>
          <t>(без привʼязки)</t>
        </is>
      </c>
      <c r="F3452" t="inlineStr">
        <is>
          <t>2</t>
        </is>
      </c>
      <c r="G3452" t="inlineStr">
        <is>
          <t>25</t>
        </is>
      </c>
      <c r="H3452" t="inlineStr">
        <is>
          <t>257</t>
        </is>
      </c>
      <c r="I3452" t="inlineStr">
        <is>
          <t>2571</t>
        </is>
      </c>
      <c r="J3452" t="inlineStr">
        <is>
          <t>Кошти державного та місцевих бюджетів для цільових виплат готівкою</t>
        </is>
      </c>
      <c r="K3452" t="inlineStr">
        <is>
          <t>П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36</t>
        </is>
      </c>
      <c r="B3453" t="inlineStr">
        <is>
          <t>АТ "Райффайзен Банк"</t>
        </is>
      </c>
      <c r="C3453" t="inlineStr">
        <is>
          <t>іноземний</t>
        </is>
      </c>
      <c r="D3453" t="inlineStr">
        <is>
          <t>Пасиви</t>
        </is>
      </c>
      <c r="E3453" t="inlineStr">
        <is>
          <t>(без привʼязки)</t>
        </is>
      </c>
      <c r="F3453" t="inlineStr">
        <is>
          <t>2</t>
        </is>
      </c>
      <c r="G3453" t="inlineStr">
        <is>
          <t>25</t>
        </is>
      </c>
      <c r="H3453" t="inlineStr">
        <is>
          <t>257</t>
        </is>
      </c>
      <c r="I3453" t="inlineStr">
        <is>
          <t>2572</t>
        </is>
      </c>
      <c r="J3453" t="inlineStr">
        <is>
          <t>Кошти місцевих бюджетів для виплат</t>
        </is>
      </c>
      <c r="K3453" t="inlineStr">
        <is>
          <t>П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36</t>
        </is>
      </c>
      <c r="B3454" t="inlineStr">
        <is>
          <t>АТ "Райффайзен Банк"</t>
        </is>
      </c>
      <c r="C3454" t="inlineStr">
        <is>
          <t>іноземний</t>
        </is>
      </c>
      <c r="D3454" t="inlineStr">
        <is>
          <t>Пасиви</t>
        </is>
      </c>
      <c r="E3454" t="inlineStr">
        <is>
          <t>(без привʼязки)</t>
        </is>
      </c>
      <c r="F3454" t="inlineStr">
        <is>
          <t>2</t>
        </is>
      </c>
      <c r="G3454" t="inlineStr">
        <is>
          <t>26</t>
        </is>
      </c>
      <c r="H3454" t="inlineStr">
        <is>
          <t>260</t>
        </is>
      </c>
      <c r="I3454" t="inlineStr">
        <is>
          <t>2600</t>
        </is>
      </c>
      <c r="J3454" t="inlineStr">
        <is>
          <t>Кошти на вимогу суб'єктів господарювання</t>
        </is>
      </c>
      <c r="K3454" t="inlineStr">
        <is>
          <t>П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100834234.35119</v>
      </c>
      <c r="S3454" t="n">
        <v>69151000.94464999</v>
      </c>
      <c r="T3454" t="n">
        <v>31683233.40654</v>
      </c>
    </row>
    <row r="3455">
      <c r="A3455" t="inlineStr">
        <is>
          <t>36</t>
        </is>
      </c>
      <c r="B3455" t="inlineStr">
        <is>
          <t>АТ "Райффайзен Банк"</t>
        </is>
      </c>
      <c r="C3455" t="inlineStr">
        <is>
          <t>іноземний</t>
        </is>
      </c>
      <c r="D3455" t="inlineStr">
        <is>
          <t>Пасиви</t>
        </is>
      </c>
      <c r="E3455" t="inlineStr">
        <is>
          <t>(без привʼязки)</t>
        </is>
      </c>
      <c r="F3455" t="inlineStr">
        <is>
          <t>2</t>
        </is>
      </c>
      <c r="G3455" t="inlineStr">
        <is>
          <t>26</t>
        </is>
      </c>
      <c r="H3455" t="inlineStr">
        <is>
          <t>260</t>
        </is>
      </c>
      <c r="I3455" t="inlineStr">
        <is>
          <t>2601</t>
        </is>
      </c>
      <c r="J3455" t="inlineStr">
        <is>
          <t>Поточні рахунки банку-управителя з довірчого управління</t>
        </is>
      </c>
      <c r="K3455" t="inlineStr">
        <is>
          <t>П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36</t>
        </is>
      </c>
      <c r="B3456" t="inlineStr">
        <is>
          <t>АТ "Райффайзен Банк"</t>
        </is>
      </c>
      <c r="C3456" t="inlineStr">
        <is>
          <t>іноземний</t>
        </is>
      </c>
      <c r="D3456" t="inlineStr">
        <is>
          <t>Пасиви</t>
        </is>
      </c>
      <c r="E3456" t="inlineStr">
        <is>
          <t>(без привʼязки)</t>
        </is>
      </c>
      <c r="F3456" t="inlineStr">
        <is>
          <t>2</t>
        </is>
      </c>
      <c r="G3456" t="inlineStr">
        <is>
          <t>26</t>
        </is>
      </c>
      <c r="H3456" t="inlineStr">
        <is>
          <t>260</t>
        </is>
      </c>
      <c r="I3456" t="inlineStr">
        <is>
          <t>2602</t>
        </is>
      </c>
      <c r="J3456" t="inlineStr">
        <is>
          <t>Кошти суб`єктів господарювання  за рахунками умовного зберігання (ескроу)</t>
        </is>
      </c>
      <c r="K3456" t="inlineStr">
        <is>
          <t>П</t>
        </is>
      </c>
      <c r="L3456" t="n">
        <v>990.775</v>
      </c>
      <c r="M3456" t="n">
        <v>990.775</v>
      </c>
      <c r="N3456" t="n">
        <v>0</v>
      </c>
      <c r="O3456" t="n">
        <v>1114.9006</v>
      </c>
      <c r="P3456" t="n">
        <v>1114.9006</v>
      </c>
      <c r="Q3456" t="n">
        <v>0</v>
      </c>
      <c r="R3456" t="n">
        <v>3058.46101</v>
      </c>
      <c r="S3456" t="n">
        <v>3058.46101</v>
      </c>
      <c r="T3456" t="n">
        <v>0</v>
      </c>
    </row>
    <row r="3457">
      <c r="A3457" t="inlineStr">
        <is>
          <t>36</t>
        </is>
      </c>
      <c r="B3457" t="inlineStr">
        <is>
          <t>АТ "Райффайзен Банк"</t>
        </is>
      </c>
      <c r="C3457" t="inlineStr">
        <is>
          <t>іноземний</t>
        </is>
      </c>
      <c r="D3457" t="inlineStr">
        <is>
          <t>Пасиви</t>
        </is>
      </c>
      <c r="E3457" t="inlineStr">
        <is>
          <t>(без привʼязки)</t>
        </is>
      </c>
      <c r="F3457" t="inlineStr">
        <is>
          <t>2</t>
        </is>
      </c>
      <c r="G3457" t="inlineStr">
        <is>
          <t>26</t>
        </is>
      </c>
      <c r="H3457" t="inlineStr">
        <is>
          <t>260</t>
        </is>
      </c>
      <c r="I3457" t="inlineStr">
        <is>
          <t>2603</t>
        </is>
      </c>
      <c r="J3457" t="inlineStr">
        <is>
          <t>Розподільчі рахунки суб'єктів господарювання</t>
        </is>
      </c>
      <c r="K3457" t="inlineStr">
        <is>
          <t>П</t>
        </is>
      </c>
      <c r="L3457" t="n">
        <v>34656878.40614</v>
      </c>
      <c r="M3457" t="n">
        <v>465830.87591</v>
      </c>
      <c r="N3457" t="n">
        <v>34191047.53023</v>
      </c>
      <c r="O3457" t="n">
        <v>34738336.43666</v>
      </c>
      <c r="P3457" t="n">
        <v>462753.46361</v>
      </c>
      <c r="Q3457" t="n">
        <v>34275582.97305</v>
      </c>
      <c r="R3457" t="n">
        <v>329777.50733</v>
      </c>
      <c r="S3457" t="n">
        <v>7141.33228</v>
      </c>
      <c r="T3457" t="n">
        <v>322636.17505</v>
      </c>
    </row>
    <row r="3458">
      <c r="A3458" t="inlineStr">
        <is>
          <t>36</t>
        </is>
      </c>
      <c r="B3458" t="inlineStr">
        <is>
          <t>АТ "Райффайзен Банк"</t>
        </is>
      </c>
      <c r="C3458" t="inlineStr">
        <is>
          <t>іноземний</t>
        </is>
      </c>
      <c r="D3458" t="inlineStr">
        <is>
          <t>Пасиви</t>
        </is>
      </c>
      <c r="E3458" t="inlineStr">
        <is>
          <t>(без привʼязки)</t>
        </is>
      </c>
      <c r="F3458" t="inlineStr">
        <is>
          <t>2</t>
        </is>
      </c>
      <c r="G3458" t="inlineStr">
        <is>
          <t>26</t>
        </is>
      </c>
      <c r="H3458" t="inlineStr">
        <is>
          <t>260</t>
        </is>
      </c>
      <c r="I3458" t="inlineStr">
        <is>
          <t>2604</t>
        </is>
      </c>
      <c r="J3458" t="inlineStr">
        <is>
          <t>Цільові кошти на вимогу суб'єктів господарювання</t>
        </is>
      </c>
      <c r="K3458" t="inlineStr">
        <is>
          <t>П</t>
        </is>
      </c>
      <c r="L3458" t="n">
        <v>213007.44706</v>
      </c>
      <c r="M3458" t="n">
        <v>213007.44706</v>
      </c>
      <c r="N3458" t="n">
        <v>0</v>
      </c>
      <c r="O3458" t="n">
        <v>218372.36734</v>
      </c>
      <c r="P3458" t="n">
        <v>218372.36734</v>
      </c>
      <c r="Q3458" t="n">
        <v>0</v>
      </c>
      <c r="R3458" t="n">
        <v>26648.36048</v>
      </c>
      <c r="S3458" t="n">
        <v>26648.36048</v>
      </c>
      <c r="T3458" t="n">
        <v>0</v>
      </c>
    </row>
    <row r="3459">
      <c r="A3459" t="inlineStr">
        <is>
          <t>36</t>
        </is>
      </c>
      <c r="B3459" t="inlineStr">
        <is>
          <t>АТ "Райффайзен Банк"</t>
        </is>
      </c>
      <c r="C3459" t="inlineStr">
        <is>
          <t>іноземний</t>
        </is>
      </c>
      <c r="D3459" t="inlineStr">
        <is>
          <t>Пасиви</t>
        </is>
      </c>
      <c r="E3459" t="inlineStr">
        <is>
          <t>(без привʼязки)</t>
        </is>
      </c>
      <c r="F3459" t="inlineStr">
        <is>
          <t>2</t>
        </is>
      </c>
      <c r="G3459" t="inlineStr">
        <is>
          <t>26</t>
        </is>
      </c>
      <c r="H3459" t="inlineStr">
        <is>
          <t>260</t>
        </is>
      </c>
      <c r="I3459" t="inlineStr">
        <is>
          <t>2606</t>
        </is>
      </c>
      <c r="J3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K3459" t="inlineStr">
        <is>
          <t>П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36</t>
        </is>
      </c>
      <c r="B3460" t="inlineStr">
        <is>
          <t>АТ "Райффайзен Банк"</t>
        </is>
      </c>
      <c r="C3460" t="inlineStr">
        <is>
          <t>іноземний</t>
        </is>
      </c>
      <c r="D3460" t="inlineStr">
        <is>
          <t>Пасиви</t>
        </is>
      </c>
      <c r="E3460" t="inlineStr">
        <is>
          <t>(без привʼязки)</t>
        </is>
      </c>
      <c r="F3460" t="inlineStr">
        <is>
          <t>2</t>
        </is>
      </c>
      <c r="G3460" t="inlineStr">
        <is>
          <t>26</t>
        </is>
      </c>
      <c r="H3460" t="inlineStr">
        <is>
          <t>260</t>
        </is>
      </c>
      <c r="I3460" t="inlineStr">
        <is>
          <t>2608</t>
        </is>
      </c>
      <c r="J3460" t="inlineStr">
        <is>
          <t>Нараховані витрати за коштами на вимогу суб'єктів господарювання</t>
        </is>
      </c>
      <c r="K3460" t="inlineStr">
        <is>
          <t>П</t>
        </is>
      </c>
      <c r="L3460" t="n">
        <v>294005.62839</v>
      </c>
      <c r="M3460" t="n">
        <v>293308.08499</v>
      </c>
      <c r="N3460" t="n">
        <v>697.5434</v>
      </c>
      <c r="O3460" t="n">
        <v>261900.94932</v>
      </c>
      <c r="P3460" t="n">
        <v>260341.4539</v>
      </c>
      <c r="Q3460" t="n">
        <v>1559.49542</v>
      </c>
      <c r="R3460" t="n">
        <v>236042.98887</v>
      </c>
      <c r="S3460" t="n">
        <v>234518.01348</v>
      </c>
      <c r="T3460" t="n">
        <v>1524.97539</v>
      </c>
    </row>
    <row r="3461">
      <c r="A3461" t="inlineStr">
        <is>
          <t>36</t>
        </is>
      </c>
      <c r="B3461" t="inlineStr">
        <is>
          <t>АТ "Райффайзен Банк"</t>
        </is>
      </c>
      <c r="C3461" t="inlineStr">
        <is>
          <t>іноземний</t>
        </is>
      </c>
      <c r="D3461" t="inlineStr">
        <is>
          <t>Пасиви</t>
        </is>
      </c>
      <c r="E3461" t="inlineStr">
        <is>
          <t>(без привʼязки)</t>
        </is>
      </c>
      <c r="F3461" t="inlineStr">
        <is>
          <t>2</t>
        </is>
      </c>
      <c r="G3461" t="inlineStr">
        <is>
          <t>26</t>
        </is>
      </c>
      <c r="H3461" t="inlineStr">
        <is>
          <t>261</t>
        </is>
      </c>
      <c r="I3461" t="inlineStr">
        <is>
          <t>2610</t>
        </is>
      </c>
      <c r="J3461" t="inlineStr">
        <is>
          <t xml:space="preserve">Строкові вклади (депозити) суб'єктів господарювання </t>
        </is>
      </c>
      <c r="K3461" t="inlineStr">
        <is>
          <t>П</t>
        </is>
      </c>
      <c r="L3461" t="n">
        <v>4737851.52195</v>
      </c>
      <c r="M3461" t="n">
        <v>2189792.89548</v>
      </c>
      <c r="N3461" t="n">
        <v>2548058.62647</v>
      </c>
      <c r="O3461" t="n">
        <v>3591542.40268</v>
      </c>
      <c r="P3461" t="n">
        <v>2380885.92617</v>
      </c>
      <c r="Q3461" t="n">
        <v>1210656.47651</v>
      </c>
      <c r="R3461" t="n">
        <v>16002710.18647</v>
      </c>
      <c r="S3461" t="n">
        <v>7148627.68837</v>
      </c>
      <c r="T3461" t="n">
        <v>8854082.4981</v>
      </c>
    </row>
    <row r="3462">
      <c r="A3462" t="inlineStr">
        <is>
          <t>36</t>
        </is>
      </c>
      <c r="B3462" t="inlineStr">
        <is>
          <t>АТ "Райффайзен Банк"</t>
        </is>
      </c>
      <c r="C3462" t="inlineStr">
        <is>
          <t>іноземний</t>
        </is>
      </c>
      <c r="D3462" t="inlineStr">
        <is>
          <t>Пасиви</t>
        </is>
      </c>
      <c r="E3462" t="inlineStr">
        <is>
          <t>(без привʼязки)</t>
        </is>
      </c>
      <c r="F3462" t="inlineStr">
        <is>
          <t>2</t>
        </is>
      </c>
      <c r="G3462" t="inlineStr">
        <is>
          <t>26</t>
        </is>
      </c>
      <c r="H3462" t="inlineStr">
        <is>
          <t>261</t>
        </is>
      </c>
      <c r="I3462" t="inlineStr">
        <is>
          <t>2611</t>
        </is>
      </c>
      <c r="J3462" t="inlineStr">
        <is>
          <t>Кошти, що отримані від суб'єктів господарювання за операціями репо</t>
        </is>
      </c>
      <c r="K3462" t="inlineStr">
        <is>
          <t>П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36</t>
        </is>
      </c>
      <c r="B3463" t="inlineStr">
        <is>
          <t>АТ "Райффайзен Банк"</t>
        </is>
      </c>
      <c r="C3463" t="inlineStr">
        <is>
          <t>іноземний</t>
        </is>
      </c>
      <c r="D3463" t="inlineStr">
        <is>
          <t>Пасиви</t>
        </is>
      </c>
      <c r="E3463" t="inlineStr">
        <is>
          <t>(без привʼязки)</t>
        </is>
      </c>
      <c r="F3463" t="inlineStr">
        <is>
          <t>2</t>
        </is>
      </c>
      <c r="G3463" t="inlineStr">
        <is>
          <t>26</t>
        </is>
      </c>
      <c r="H3463" t="inlineStr">
        <is>
          <t>261</t>
        </is>
      </c>
      <c r="I3463" t="inlineStr">
        <is>
          <t>2616</t>
        </is>
      </c>
      <c r="J3463" t="inlineStr">
        <is>
          <t>Неамортизований дисконт/премія за строковими коштами суб'єктів господарювання</t>
        </is>
      </c>
      <c r="K3463" t="inlineStr">
        <is>
          <t>А</t>
        </is>
      </c>
      <c r="L3463" t="n">
        <v>40.751</v>
      </c>
      <c r="M3463" t="n">
        <v>27.55628</v>
      </c>
      <c r="N3463" t="n">
        <v>13.19472</v>
      </c>
      <c r="O3463" t="n">
        <v>136.09452</v>
      </c>
      <c r="P3463" t="n">
        <v>130.28944</v>
      </c>
      <c r="Q3463" t="n">
        <v>5.80508</v>
      </c>
      <c r="R3463" t="n">
        <v>-110.71886</v>
      </c>
      <c r="S3463" t="n">
        <v>-106.89462</v>
      </c>
      <c r="T3463" t="n">
        <v>-3.82424</v>
      </c>
    </row>
    <row r="3464">
      <c r="A3464" t="inlineStr">
        <is>
          <t>36</t>
        </is>
      </c>
      <c r="B3464" t="inlineStr">
        <is>
          <t>АТ "Райффайзен Банк"</t>
        </is>
      </c>
      <c r="C3464" t="inlineStr">
        <is>
          <t>іноземний</t>
        </is>
      </c>
      <c r="D3464" t="inlineStr">
        <is>
          <t>Пасиви</t>
        </is>
      </c>
      <c r="E3464" t="inlineStr">
        <is>
          <t>(без привʼязки)</t>
        </is>
      </c>
      <c r="F3464" t="inlineStr">
        <is>
          <t>2</t>
        </is>
      </c>
      <c r="G3464" t="inlineStr">
        <is>
          <t>26</t>
        </is>
      </c>
      <c r="H3464" t="inlineStr">
        <is>
          <t>261</t>
        </is>
      </c>
      <c r="I3464" t="inlineStr">
        <is>
          <t>2616</t>
        </is>
      </c>
      <c r="J3464" t="inlineStr">
        <is>
          <t>Неамортизований дисконт/премія за строковими коштами суб'єктів господарювання</t>
        </is>
      </c>
      <c r="K3464" t="inlineStr">
        <is>
          <t>П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13.11899</v>
      </c>
      <c r="S3464" t="n">
        <v>11.832</v>
      </c>
      <c r="T3464" t="n">
        <v>1.28699</v>
      </c>
    </row>
    <row r="3465">
      <c r="A3465" t="inlineStr">
        <is>
          <t>36</t>
        </is>
      </c>
      <c r="B3465" t="inlineStr">
        <is>
          <t>АТ "Райффайзен Банк"</t>
        </is>
      </c>
      <c r="C3465" t="inlineStr">
        <is>
          <t>іноземний</t>
        </is>
      </c>
      <c r="D3465" t="inlineStr">
        <is>
          <t>Пасиви</t>
        </is>
      </c>
      <c r="E3465" t="inlineStr">
        <is>
          <t>(без привʼязки)</t>
        </is>
      </c>
      <c r="F3465" t="inlineStr">
        <is>
          <t>2</t>
        </is>
      </c>
      <c r="G3465" t="inlineStr">
        <is>
          <t>26</t>
        </is>
      </c>
      <c r="H3465" t="inlineStr">
        <is>
          <t>261</t>
        </is>
      </c>
      <c r="I3465" t="inlineStr">
        <is>
          <t>2618</t>
        </is>
      </c>
      <c r="J3465" t="inlineStr">
        <is>
          <t>Нараховані витрати за строковими коштами суб'єктів господарювання</t>
        </is>
      </c>
      <c r="K3465" t="inlineStr">
        <is>
          <t>П</t>
        </is>
      </c>
      <c r="L3465" t="n">
        <v>28286.20966</v>
      </c>
      <c r="M3465" t="n">
        <v>19521.70134</v>
      </c>
      <c r="N3465" t="n">
        <v>8764.508320000001</v>
      </c>
      <c r="O3465" t="n">
        <v>54660.52669</v>
      </c>
      <c r="P3465" t="n">
        <v>45488.19989</v>
      </c>
      <c r="Q3465" t="n">
        <v>9172.326800000001</v>
      </c>
      <c r="R3465" t="n">
        <v>89601.03948000001</v>
      </c>
      <c r="S3465" t="n">
        <v>81903.39073</v>
      </c>
      <c r="T3465" t="n">
        <v>7697.64875</v>
      </c>
    </row>
    <row r="3466">
      <c r="A3466" t="inlineStr">
        <is>
          <t>36</t>
        </is>
      </c>
      <c r="B3466" t="inlineStr">
        <is>
          <t>АТ "Райффайзен Банк"</t>
        </is>
      </c>
      <c r="C3466" t="inlineStr">
        <is>
          <t>іноземний</t>
        </is>
      </c>
      <c r="D3466" t="inlineStr">
        <is>
          <t>Пасиви</t>
        </is>
      </c>
      <c r="E3466" t="inlineStr">
        <is>
          <t>(без привʼязки)</t>
        </is>
      </c>
      <c r="F3466" t="inlineStr">
        <is>
          <t>2</t>
        </is>
      </c>
      <c r="G3466" t="inlineStr">
        <is>
          <t>26</t>
        </is>
      </c>
      <c r="H3466" t="inlineStr">
        <is>
          <t>262</t>
        </is>
      </c>
      <c r="I3466" t="inlineStr">
        <is>
          <t>2620</t>
        </is>
      </c>
      <c r="J3466" t="inlineStr">
        <is>
          <t>Кошти на вимогу фізичних осіб</t>
        </is>
      </c>
      <c r="K3466" t="inlineStr">
        <is>
          <t>П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67145792.88541</v>
      </c>
      <c r="S3466" t="n">
        <v>35177975.31326</v>
      </c>
      <c r="T3466" t="n">
        <v>31967817.57215</v>
      </c>
    </row>
    <row r="3467">
      <c r="A3467" t="inlineStr">
        <is>
          <t>36</t>
        </is>
      </c>
      <c r="B3467" t="inlineStr">
        <is>
          <t>АТ "Райффайзен Банк"</t>
        </is>
      </c>
      <c r="C3467" t="inlineStr">
        <is>
          <t>іноземний</t>
        </is>
      </c>
      <c r="D3467" t="inlineStr">
        <is>
          <t>Пасиви</t>
        </is>
      </c>
      <c r="E3467" t="inlineStr">
        <is>
          <t>(без привʼязки)</t>
        </is>
      </c>
      <c r="F3467" t="inlineStr">
        <is>
          <t>2</t>
        </is>
      </c>
      <c r="G3467" t="inlineStr">
        <is>
          <t>26</t>
        </is>
      </c>
      <c r="H3467" t="inlineStr">
        <is>
          <t>262</t>
        </is>
      </c>
      <c r="I3467" t="inlineStr">
        <is>
          <t>2621</t>
        </is>
      </c>
      <c r="J3467" t="inlineStr">
        <is>
          <t>Кошти на вимогу суб’єктів незалежної професійної діяльності</t>
        </is>
      </c>
      <c r="K3467" t="inlineStr">
        <is>
          <t>П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30619.71989</v>
      </c>
      <c r="S3467" t="n">
        <v>29820.31803</v>
      </c>
      <c r="T3467" t="n">
        <v>799.4018600000001</v>
      </c>
    </row>
    <row r="3468">
      <c r="A3468" t="inlineStr">
        <is>
          <t>36</t>
        </is>
      </c>
      <c r="B3468" t="inlineStr">
        <is>
          <t>АТ "Райффайзен Банк"</t>
        </is>
      </c>
      <c r="C3468" t="inlineStr">
        <is>
          <t>іноземний</t>
        </is>
      </c>
      <c r="D3468" t="inlineStr">
        <is>
          <t>Пасиви</t>
        </is>
      </c>
      <c r="E3468" t="inlineStr">
        <is>
          <t>(без привʼязки)</t>
        </is>
      </c>
      <c r="F3468" t="inlineStr">
        <is>
          <t>2</t>
        </is>
      </c>
      <c r="G3468" t="inlineStr">
        <is>
          <t>26</t>
        </is>
      </c>
      <c r="H3468" t="inlineStr">
        <is>
          <t>262</t>
        </is>
      </c>
      <c r="I3468" t="inlineStr">
        <is>
          <t>2622</t>
        </is>
      </c>
      <c r="J3468" t="inlineStr">
        <is>
          <t xml:space="preserve">Кошти фізичних осіб за рахунками умовного зберігання (ескроу) </t>
        </is>
      </c>
      <c r="K3468" t="inlineStr">
        <is>
          <t>П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36</t>
        </is>
      </c>
      <c r="B3469" t="inlineStr">
        <is>
          <t>АТ "Райффайзен Банк"</t>
        </is>
      </c>
      <c r="C3469" t="inlineStr">
        <is>
          <t>іноземний</t>
        </is>
      </c>
      <c r="D3469" t="inlineStr">
        <is>
          <t>Пасиви</t>
        </is>
      </c>
      <c r="E3469" t="inlineStr">
        <is>
          <t>(без привʼязки)</t>
        </is>
      </c>
      <c r="F3469" t="inlineStr">
        <is>
          <t>2</t>
        </is>
      </c>
      <c r="G3469" t="inlineStr">
        <is>
          <t>26</t>
        </is>
      </c>
      <c r="H3469" t="inlineStr">
        <is>
          <t>262</t>
        </is>
      </c>
      <c r="I3469" t="inlineStr">
        <is>
          <t>2628</t>
        </is>
      </c>
      <c r="J3469" t="inlineStr">
        <is>
          <t xml:space="preserve">Нараховані витрати за коштами на вимогу фізичних осіб </t>
        </is>
      </c>
      <c r="K3469" t="inlineStr">
        <is>
          <t>П</t>
        </is>
      </c>
      <c r="L3469" t="n">
        <v>42333.91988</v>
      </c>
      <c r="M3469" t="n">
        <v>42331.22318</v>
      </c>
      <c r="N3469" t="n">
        <v>2.6967</v>
      </c>
      <c r="O3469" t="n">
        <v>40086.43307</v>
      </c>
      <c r="P3469" t="n">
        <v>40083.73905</v>
      </c>
      <c r="Q3469" t="n">
        <v>2.69402</v>
      </c>
      <c r="R3469" t="n">
        <v>15034.23203</v>
      </c>
      <c r="S3469" t="n">
        <v>15033.60838</v>
      </c>
      <c r="T3469" t="n">
        <v>0.62365</v>
      </c>
    </row>
    <row r="3470">
      <c r="A3470" t="inlineStr">
        <is>
          <t>36</t>
        </is>
      </c>
      <c r="B3470" t="inlineStr">
        <is>
          <t>АТ "Райффайзен Банк"</t>
        </is>
      </c>
      <c r="C3470" t="inlineStr">
        <is>
          <t>іноземний</t>
        </is>
      </c>
      <c r="D3470" t="inlineStr">
        <is>
          <t>Пасиви</t>
        </is>
      </c>
      <c r="E3470" t="inlineStr">
        <is>
          <t>(без привʼязки)</t>
        </is>
      </c>
      <c r="F3470" t="inlineStr">
        <is>
          <t>2</t>
        </is>
      </c>
      <c r="G3470" t="inlineStr">
        <is>
          <t>26</t>
        </is>
      </c>
      <c r="H3470" t="inlineStr">
        <is>
          <t>262</t>
        </is>
      </c>
      <c r="I3470" t="inlineStr">
        <is>
          <t>2624</t>
        </is>
      </c>
      <c r="J3470" t="inlineStr">
        <is>
          <t>Кошти, що отримані суб’єктами незалежної професійної діяльності</t>
        </is>
      </c>
      <c r="K3470" t="inlineStr">
        <is>
          <t>П</t>
        </is>
      </c>
      <c r="L3470" t="n">
        <v>0</v>
      </c>
      <c r="M3470" t="n">
        <v>0</v>
      </c>
      <c r="N3470" t="n">
        <v>0</v>
      </c>
      <c r="O3470" t="n">
        <v>91.208</v>
      </c>
      <c r="P3470" t="n">
        <v>91.208</v>
      </c>
      <c r="Q3470" t="n">
        <v>0</v>
      </c>
      <c r="R3470" t="n">
        <v>543.90436</v>
      </c>
      <c r="S3470" t="n">
        <v>543.90436</v>
      </c>
      <c r="T3470" t="n">
        <v>0</v>
      </c>
    </row>
    <row r="3471">
      <c r="A3471" t="inlineStr">
        <is>
          <t>36</t>
        </is>
      </c>
      <c r="B3471" t="inlineStr">
        <is>
          <t>АТ "Райффайзен Банк"</t>
        </is>
      </c>
      <c r="C3471" t="inlineStr">
        <is>
          <t>іноземний</t>
        </is>
      </c>
      <c r="D3471" t="inlineStr">
        <is>
          <t>Пасиви</t>
        </is>
      </c>
      <c r="E3471" t="inlineStr">
        <is>
          <t>(без привʼязки)</t>
        </is>
      </c>
      <c r="F3471" t="inlineStr">
        <is>
          <t>2</t>
        </is>
      </c>
      <c r="G3471" t="inlineStr">
        <is>
          <t>26</t>
        </is>
      </c>
      <c r="H3471" t="inlineStr">
        <is>
          <t>263</t>
        </is>
      </c>
      <c r="I3471" t="inlineStr">
        <is>
          <t>2630</t>
        </is>
      </c>
      <c r="J3471" t="inlineStr">
        <is>
          <t xml:space="preserve">Строкові вклади (депозити) фізичних осіб </t>
        </is>
      </c>
      <c r="K3471" t="inlineStr">
        <is>
          <t>П</t>
        </is>
      </c>
      <c r="L3471" t="n">
        <v>5561739.39123</v>
      </c>
      <c r="M3471" t="n">
        <v>836372.38561</v>
      </c>
      <c r="N3471" t="n">
        <v>4725367.00562</v>
      </c>
      <c r="O3471" t="n">
        <v>5581435.04511</v>
      </c>
      <c r="P3471" t="n">
        <v>968019.39933</v>
      </c>
      <c r="Q3471" t="n">
        <v>4613415.64578</v>
      </c>
      <c r="R3471" t="n">
        <v>18001883.87085</v>
      </c>
      <c r="S3471" t="n">
        <v>5671340.39481</v>
      </c>
      <c r="T3471" t="n">
        <v>12330543.47604</v>
      </c>
    </row>
    <row r="3472">
      <c r="A3472" t="inlineStr">
        <is>
          <t>36</t>
        </is>
      </c>
      <c r="B3472" t="inlineStr">
        <is>
          <t>АТ "Райффайзен Банк"</t>
        </is>
      </c>
      <c r="C3472" t="inlineStr">
        <is>
          <t>іноземний</t>
        </is>
      </c>
      <c r="D3472" t="inlineStr">
        <is>
          <t>Пасиви</t>
        </is>
      </c>
      <c r="E3472" t="inlineStr">
        <is>
          <t>(без привʼязки)</t>
        </is>
      </c>
      <c r="F3472" t="inlineStr">
        <is>
          <t>2</t>
        </is>
      </c>
      <c r="G3472" t="inlineStr">
        <is>
          <t>26</t>
        </is>
      </c>
      <c r="H3472" t="inlineStr">
        <is>
          <t>263</t>
        </is>
      </c>
      <c r="I3472" t="inlineStr">
        <is>
          <t>2636</t>
        </is>
      </c>
      <c r="J3472" t="inlineStr">
        <is>
          <t>Неамортизований дисконт/премія за строковими коштами фізичних осіб</t>
        </is>
      </c>
      <c r="K3472" t="inlineStr">
        <is>
          <t>А</t>
        </is>
      </c>
      <c r="L3472" t="n">
        <v>209.81684</v>
      </c>
      <c r="M3472" t="n">
        <v>164.91936</v>
      </c>
      <c r="N3472" t="n">
        <v>44.89748</v>
      </c>
      <c r="O3472" t="n">
        <v>220.71615</v>
      </c>
      <c r="P3472" t="n">
        <v>175.44299</v>
      </c>
      <c r="Q3472" t="n">
        <v>45.27316</v>
      </c>
      <c r="R3472" t="n">
        <v>-672.45798</v>
      </c>
      <c r="S3472" t="n">
        <v>-659.12938</v>
      </c>
      <c r="T3472" t="n">
        <v>-13.3286</v>
      </c>
    </row>
    <row r="3473">
      <c r="A3473" t="inlineStr">
        <is>
          <t>36</t>
        </is>
      </c>
      <c r="B3473" t="inlineStr">
        <is>
          <t>АТ "Райффайзен Банк"</t>
        </is>
      </c>
      <c r="C3473" t="inlineStr">
        <is>
          <t>іноземний</t>
        </is>
      </c>
      <c r="D3473" t="inlineStr">
        <is>
          <t>Пасиви</t>
        </is>
      </c>
      <c r="E3473" t="inlineStr">
        <is>
          <t>(без привʼязки)</t>
        </is>
      </c>
      <c r="F3473" t="inlineStr">
        <is>
          <t>2</t>
        </is>
      </c>
      <c r="G3473" t="inlineStr">
        <is>
          <t>26</t>
        </is>
      </c>
      <c r="H3473" t="inlineStr">
        <is>
          <t>263</t>
        </is>
      </c>
      <c r="I3473" t="inlineStr">
        <is>
          <t>2636</t>
        </is>
      </c>
      <c r="J3473" t="inlineStr">
        <is>
          <t>Неамортизований дисконт/премія за строковими коштами фізичних осіб</t>
        </is>
      </c>
      <c r="K3473" t="inlineStr">
        <is>
          <t>П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50.08219</v>
      </c>
      <c r="S3473" t="n">
        <v>47.96702</v>
      </c>
      <c r="T3473" t="n">
        <v>2.11517</v>
      </c>
    </row>
    <row r="3474">
      <c r="A3474" t="inlineStr">
        <is>
          <t>36</t>
        </is>
      </c>
      <c r="B3474" t="inlineStr">
        <is>
          <t>АТ "Райффайзен Банк"</t>
        </is>
      </c>
      <c r="C3474" t="inlineStr">
        <is>
          <t>іноземний</t>
        </is>
      </c>
      <c r="D3474" t="inlineStr">
        <is>
          <t>Пасиви</t>
        </is>
      </c>
      <c r="E3474" t="inlineStr">
        <is>
          <t>(без привʼязки)</t>
        </is>
      </c>
      <c r="F3474" t="inlineStr">
        <is>
          <t>2</t>
        </is>
      </c>
      <c r="G3474" t="inlineStr">
        <is>
          <t>26</t>
        </is>
      </c>
      <c r="H3474" t="inlineStr">
        <is>
          <t>263</t>
        </is>
      </c>
      <c r="I3474" t="inlineStr">
        <is>
          <t>2638</t>
        </is>
      </c>
      <c r="J3474" t="inlineStr">
        <is>
          <t xml:space="preserve">Нараховані витрати за строковими коштами фізичних осіб </t>
        </is>
      </c>
      <c r="K3474" t="inlineStr">
        <is>
          <t>П</t>
        </is>
      </c>
      <c r="L3474" t="n">
        <v>46849.70556</v>
      </c>
      <c r="M3474" t="n">
        <v>31669.04423</v>
      </c>
      <c r="N3474" t="n">
        <v>15180.66133</v>
      </c>
      <c r="O3474" t="n">
        <v>48115.81218</v>
      </c>
      <c r="P3474" t="n">
        <v>36315.44385</v>
      </c>
      <c r="Q3474" t="n">
        <v>11800.36833</v>
      </c>
      <c r="R3474" t="n">
        <v>89502.64988</v>
      </c>
      <c r="S3474" t="n">
        <v>71717.98533</v>
      </c>
      <c r="T3474" t="n">
        <v>17784.66455</v>
      </c>
    </row>
    <row r="3475">
      <c r="A3475" t="inlineStr">
        <is>
          <t>36</t>
        </is>
      </c>
      <c r="B3475" t="inlineStr">
        <is>
          <t>АТ "Райффайзен Банк"</t>
        </is>
      </c>
      <c r="C3475" t="inlineStr">
        <is>
          <t>іноземний</t>
        </is>
      </c>
      <c r="D3475" t="inlineStr">
        <is>
          <t>Пасиви</t>
        </is>
      </c>
      <c r="E3475" t="inlineStr">
        <is>
          <t>(без привʼязки)</t>
        </is>
      </c>
      <c r="F3475" t="inlineStr">
        <is>
          <t>2</t>
        </is>
      </c>
      <c r="G3475" t="inlineStr">
        <is>
          <t>26</t>
        </is>
      </c>
      <c r="H3475" t="inlineStr">
        <is>
          <t>264</t>
        </is>
      </c>
      <c r="I3475" t="inlineStr">
        <is>
          <t>2643</t>
        </is>
      </c>
      <c r="J3475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K3475" t="inlineStr">
        <is>
          <t>П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36</t>
        </is>
      </c>
      <c r="B3476" t="inlineStr">
        <is>
          <t>АТ "Райффайзен Банк"</t>
        </is>
      </c>
      <c r="C3476" t="inlineStr">
        <is>
          <t>іноземний</t>
        </is>
      </c>
      <c r="D3476" t="inlineStr">
        <is>
          <t>Пасиви</t>
        </is>
      </c>
      <c r="E3476" t="inlineStr">
        <is>
          <t>(без привʼязки)</t>
        </is>
      </c>
      <c r="F3476" t="inlineStr">
        <is>
          <t>2</t>
        </is>
      </c>
      <c r="G3476" t="inlineStr">
        <is>
          <t>26</t>
        </is>
      </c>
      <c r="H3476" t="inlineStr">
        <is>
          <t>265</t>
        </is>
      </c>
      <c r="I3476" t="inlineStr">
        <is>
          <t>2651</t>
        </is>
      </c>
      <c r="J3476" t="inlineStr">
        <is>
          <t>Строкові вклади (депозити) небанківських фінансових установ</t>
        </is>
      </c>
      <c r="K3476" t="inlineStr">
        <is>
          <t>П</t>
        </is>
      </c>
      <c r="L3476" t="n">
        <v>665.335</v>
      </c>
      <c r="M3476" t="n">
        <v>0</v>
      </c>
      <c r="N3476" t="n">
        <v>665.335</v>
      </c>
      <c r="O3476" t="n">
        <v>545.49</v>
      </c>
      <c r="P3476" t="n">
        <v>0</v>
      </c>
      <c r="Q3476" t="n">
        <v>545.49</v>
      </c>
      <c r="R3476" t="n">
        <v>524863.42</v>
      </c>
      <c r="S3476" t="n">
        <v>496800</v>
      </c>
      <c r="T3476" t="n">
        <v>28063.42</v>
      </c>
    </row>
    <row r="3477">
      <c r="A3477" t="inlineStr">
        <is>
          <t>36</t>
        </is>
      </c>
      <c r="B3477" t="inlineStr">
        <is>
          <t>АТ "Райффайзен Банк"</t>
        </is>
      </c>
      <c r="C3477" t="inlineStr">
        <is>
          <t>іноземний</t>
        </is>
      </c>
      <c r="D3477" t="inlineStr">
        <is>
          <t>Пасиви</t>
        </is>
      </c>
      <c r="E3477" t="inlineStr">
        <is>
          <t>(без привʼязки)</t>
        </is>
      </c>
      <c r="F3477" t="inlineStr">
        <is>
          <t>2</t>
        </is>
      </c>
      <c r="G3477" t="inlineStr">
        <is>
          <t>26</t>
        </is>
      </c>
      <c r="H3477" t="inlineStr">
        <is>
          <t>265</t>
        </is>
      </c>
      <c r="I3477" t="inlineStr">
        <is>
          <t>2652</t>
        </is>
      </c>
      <c r="J3477" t="inlineStr">
        <is>
          <t>Кошти небанківських фінансових установ за рахунками умовного зберігання (ескроу)</t>
        </is>
      </c>
      <c r="K3477" t="inlineStr">
        <is>
          <t>П</t>
        </is>
      </c>
      <c r="L3477" t="n">
        <v>0</v>
      </c>
      <c r="M3477" t="n">
        <v>0</v>
      </c>
      <c r="N3477" t="n">
        <v>0</v>
      </c>
      <c r="O3477" t="n">
        <v>105901</v>
      </c>
      <c r="P3477" t="n">
        <v>105901</v>
      </c>
      <c r="Q3477" t="n">
        <v>0</v>
      </c>
      <c r="R3477" t="n">
        <v>106119.21142</v>
      </c>
      <c r="S3477" t="n">
        <v>106119.21142</v>
      </c>
      <c r="T3477" t="n">
        <v>0</v>
      </c>
    </row>
    <row r="3478">
      <c r="A3478" t="inlineStr">
        <is>
          <t>36</t>
        </is>
      </c>
      <c r="B3478" t="inlineStr">
        <is>
          <t>АТ "Райффайзен Банк"</t>
        </is>
      </c>
      <c r="C3478" t="inlineStr">
        <is>
          <t>іноземний</t>
        </is>
      </c>
      <c r="D3478" t="inlineStr">
        <is>
          <t>Пасиви</t>
        </is>
      </c>
      <c r="E3478" t="inlineStr">
        <is>
          <t>(без привʼязки)</t>
        </is>
      </c>
      <c r="F3478" t="inlineStr">
        <is>
          <t>2</t>
        </is>
      </c>
      <c r="G3478" t="inlineStr">
        <is>
          <t>26</t>
        </is>
      </c>
      <c r="H3478" t="inlineStr">
        <is>
          <t>265</t>
        </is>
      </c>
      <c r="I3478" t="inlineStr">
        <is>
          <t>2656</t>
        </is>
      </c>
      <c r="J3478" t="inlineStr">
        <is>
          <t>Неамортизований дисконт/премія за строковими коштами небанківських фінансових установ</t>
        </is>
      </c>
      <c r="K3478" t="inlineStr">
        <is>
          <t>А</t>
        </is>
      </c>
      <c r="L3478" t="n">
        <v>2.45162</v>
      </c>
      <c r="M3478" t="n">
        <v>2.44958</v>
      </c>
      <c r="N3478" t="n">
        <v>0.00204</v>
      </c>
      <c r="O3478" t="n">
        <v>2.04365</v>
      </c>
      <c r="P3478" t="n">
        <v>2.04161</v>
      </c>
      <c r="Q3478" t="n">
        <v>0.00204</v>
      </c>
      <c r="R3478" t="n">
        <v>-1.39022</v>
      </c>
      <c r="S3478" t="n">
        <v>-1.39022</v>
      </c>
      <c r="T3478" t="n">
        <v>0</v>
      </c>
    </row>
    <row r="3479">
      <c r="A3479" t="inlineStr">
        <is>
          <t>36</t>
        </is>
      </c>
      <c r="B3479" t="inlineStr">
        <is>
          <t>АТ "Райффайзен Банк"</t>
        </is>
      </c>
      <c r="C3479" t="inlineStr">
        <is>
          <t>іноземний</t>
        </is>
      </c>
      <c r="D3479" t="inlineStr">
        <is>
          <t>Пасиви</t>
        </is>
      </c>
      <c r="E3479" t="inlineStr">
        <is>
          <t>(без привʼязки)</t>
        </is>
      </c>
      <c r="F3479" t="inlineStr">
        <is>
          <t>2</t>
        </is>
      </c>
      <c r="G3479" t="inlineStr">
        <is>
          <t>26</t>
        </is>
      </c>
      <c r="H3479" t="inlineStr">
        <is>
          <t>265</t>
        </is>
      </c>
      <c r="I3479" t="inlineStr">
        <is>
          <t>2656</t>
        </is>
      </c>
      <c r="J3479" t="inlineStr">
        <is>
          <t>Неамортизований дисконт/премія за строковими коштами небанківських фінансових установ</t>
        </is>
      </c>
      <c r="K3479" t="inlineStr">
        <is>
          <t>П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0.08681999999999999</v>
      </c>
      <c r="S3479" t="n">
        <v>0.08681999999999999</v>
      </c>
      <c r="T3479" t="n">
        <v>0</v>
      </c>
    </row>
    <row r="3480">
      <c r="A3480" t="inlineStr">
        <is>
          <t>36</t>
        </is>
      </c>
      <c r="B3480" t="inlineStr">
        <is>
          <t>АТ "Райффайзен Банк"</t>
        </is>
      </c>
      <c r="C3480" t="inlineStr">
        <is>
          <t>іноземний</t>
        </is>
      </c>
      <c r="D3480" t="inlineStr">
        <is>
          <t>Пасиви</t>
        </is>
      </c>
      <c r="E3480" t="inlineStr">
        <is>
          <t>(без привʼязки)</t>
        </is>
      </c>
      <c r="F3480" t="inlineStr">
        <is>
          <t>2</t>
        </is>
      </c>
      <c r="G3480" t="inlineStr">
        <is>
          <t>26</t>
        </is>
      </c>
      <c r="H3480" t="inlineStr">
        <is>
          <t>265</t>
        </is>
      </c>
      <c r="I3480" t="inlineStr">
        <is>
          <t>2658</t>
        </is>
      </c>
      <c r="J3480" t="inlineStr">
        <is>
          <t xml:space="preserve">Нараховані витрати за коштами небанківських фінансових установ </t>
        </is>
      </c>
      <c r="K3480" t="inlineStr">
        <is>
          <t>П</t>
        </is>
      </c>
      <c r="L3480" t="n">
        <v>3411.7696</v>
      </c>
      <c r="M3480" t="n">
        <v>3411.66879</v>
      </c>
      <c r="N3480" t="n">
        <v>0.10081</v>
      </c>
      <c r="O3480" t="n">
        <v>3253.53146</v>
      </c>
      <c r="P3480" t="n">
        <v>3251.28814</v>
      </c>
      <c r="Q3480" t="n">
        <v>2.24332</v>
      </c>
      <c r="R3480" t="n">
        <v>2458.80601</v>
      </c>
      <c r="S3480" t="n">
        <v>2453.18159</v>
      </c>
      <c r="T3480" t="n">
        <v>5.62442</v>
      </c>
    </row>
    <row r="3481">
      <c r="A3481" t="inlineStr">
        <is>
          <t>36</t>
        </is>
      </c>
      <c r="B3481" t="inlineStr">
        <is>
          <t>АТ "Райффайзен Банк"</t>
        </is>
      </c>
      <c r="C3481" t="inlineStr">
        <is>
          <t>іноземний</t>
        </is>
      </c>
      <c r="D3481" t="inlineStr">
        <is>
          <t>Пасиви</t>
        </is>
      </c>
      <c r="E3481" t="inlineStr">
        <is>
          <t>(без привʼязки)</t>
        </is>
      </c>
      <c r="F3481" t="inlineStr">
        <is>
          <t>2</t>
        </is>
      </c>
      <c r="G3481" t="inlineStr">
        <is>
          <t>26</t>
        </is>
      </c>
      <c r="H3481" t="inlineStr">
        <is>
          <t>265</t>
        </is>
      </c>
      <c r="I3481" t="inlineStr">
        <is>
          <t>2650</t>
        </is>
      </c>
      <c r="J3481" t="inlineStr">
        <is>
          <t>Кошти на вимогу небанківських фінансових установ</t>
        </is>
      </c>
      <c r="K3481" t="inlineStr">
        <is>
          <t>П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554314.16411</v>
      </c>
      <c r="S3481" t="n">
        <v>356157.39844</v>
      </c>
      <c r="T3481" t="n">
        <v>198156.76567</v>
      </c>
    </row>
    <row r="3482">
      <c r="A3482" t="inlineStr">
        <is>
          <t>36</t>
        </is>
      </c>
      <c r="B3482" t="inlineStr">
        <is>
          <t>АТ "Райффайзен Банк"</t>
        </is>
      </c>
      <c r="C3482" t="inlineStr">
        <is>
          <t>іноземний</t>
        </is>
      </c>
      <c r="D3482" t="inlineStr">
        <is>
          <t>Пасиви</t>
        </is>
      </c>
      <c r="E3482" t="inlineStr">
        <is>
          <t>(без привʼязки)</t>
        </is>
      </c>
      <c r="F3482" t="inlineStr">
        <is>
          <t>2</t>
        </is>
      </c>
      <c r="G3482" t="inlineStr">
        <is>
          <t>26</t>
        </is>
      </c>
      <c r="H3482" t="inlineStr">
        <is>
          <t>265</t>
        </is>
      </c>
      <c r="I3482" t="inlineStr">
        <is>
          <t>2654</t>
        </is>
      </c>
      <c r="J3482" t="inlineStr">
        <is>
          <t>Розрахункові рахунки небанківських надавачів фінансових платіжних послуг</t>
        </is>
      </c>
      <c r="K3482" t="inlineStr">
        <is>
          <t>П</t>
        </is>
      </c>
      <c r="L3482" t="n">
        <v>7885191.89186</v>
      </c>
      <c r="M3482" t="n">
        <v>7885191.89186</v>
      </c>
      <c r="N3482" t="n">
        <v>0</v>
      </c>
      <c r="O3482" t="n">
        <v>7910807.78058</v>
      </c>
      <c r="P3482" t="n">
        <v>7910807.78058</v>
      </c>
      <c r="Q3482" t="n">
        <v>0</v>
      </c>
      <c r="R3482" t="n">
        <v>93821.05972</v>
      </c>
      <c r="S3482" t="n">
        <v>93821.05972</v>
      </c>
      <c r="T3482" t="n">
        <v>0</v>
      </c>
    </row>
    <row r="3483">
      <c r="A3483" t="inlineStr">
        <is>
          <t>36</t>
        </is>
      </c>
      <c r="B3483" t="inlineStr">
        <is>
          <t>АТ "Райффайзен Банк"</t>
        </is>
      </c>
      <c r="C3483" t="inlineStr">
        <is>
          <t>іноземний</t>
        </is>
      </c>
      <c r="D3483" t="inlineStr">
        <is>
          <t>Пасиви</t>
        </is>
      </c>
      <c r="E3483" t="inlineStr">
        <is>
          <t>(без привʼязки)</t>
        </is>
      </c>
      <c r="F3483" t="inlineStr">
        <is>
          <t>2</t>
        </is>
      </c>
      <c r="G3483" t="inlineStr">
        <is>
          <t>27</t>
        </is>
      </c>
      <c r="H3483" t="inlineStr">
        <is>
          <t>270</t>
        </is>
      </c>
      <c r="I3483" t="inlineStr">
        <is>
          <t>2701</t>
        </is>
      </c>
      <c r="J3483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K3483" t="inlineStr">
        <is>
          <t>П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36</t>
        </is>
      </c>
      <c r="B3484" t="inlineStr">
        <is>
          <t>АТ "Райффайзен Банк"</t>
        </is>
      </c>
      <c r="C3484" t="inlineStr">
        <is>
          <t>іноземний</t>
        </is>
      </c>
      <c r="D3484" t="inlineStr">
        <is>
          <t>Пасиви</t>
        </is>
      </c>
      <c r="E3484" t="inlineStr">
        <is>
          <t>(без привʼязки)</t>
        </is>
      </c>
      <c r="F3484" t="inlineStr">
        <is>
          <t>2</t>
        </is>
      </c>
      <c r="G3484" t="inlineStr">
        <is>
          <t>27</t>
        </is>
      </c>
      <c r="H3484" t="inlineStr">
        <is>
          <t>270</t>
        </is>
      </c>
      <c r="I3484" t="inlineStr">
        <is>
          <t>2706</t>
        </is>
      </c>
      <c r="J348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3484" t="inlineStr">
        <is>
          <t>А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36</t>
        </is>
      </c>
      <c r="B3485" t="inlineStr">
        <is>
          <t>АТ "Райффайзен Банк"</t>
        </is>
      </c>
      <c r="C3485" t="inlineStr">
        <is>
          <t>іноземний</t>
        </is>
      </c>
      <c r="D3485" t="inlineStr">
        <is>
          <t>Пасиви</t>
        </is>
      </c>
      <c r="E3485" t="inlineStr">
        <is>
          <t>(без привʼязки)</t>
        </is>
      </c>
      <c r="F3485" t="inlineStr">
        <is>
          <t>2</t>
        </is>
      </c>
      <c r="G3485" t="inlineStr">
        <is>
          <t>27</t>
        </is>
      </c>
      <c r="H3485" t="inlineStr">
        <is>
          <t>270</t>
        </is>
      </c>
      <c r="I3485" t="inlineStr">
        <is>
          <t>2706</t>
        </is>
      </c>
      <c r="J348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3485" t="inlineStr">
        <is>
          <t>П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36</t>
        </is>
      </c>
      <c r="B3486" t="inlineStr">
        <is>
          <t>АТ "Райффайзен Банк"</t>
        </is>
      </c>
      <c r="C3486" t="inlineStr">
        <is>
          <t>іноземний</t>
        </is>
      </c>
      <c r="D3486" t="inlineStr">
        <is>
          <t>Пасиви</t>
        </is>
      </c>
      <c r="E3486" t="inlineStr">
        <is>
          <t>(без привʼязки)</t>
        </is>
      </c>
      <c r="F3486" t="inlineStr">
        <is>
          <t>2</t>
        </is>
      </c>
      <c r="G3486" t="inlineStr">
        <is>
          <t>27</t>
        </is>
      </c>
      <c r="H3486" t="inlineStr">
        <is>
          <t>270</t>
        </is>
      </c>
      <c r="I3486" t="inlineStr">
        <is>
          <t>2708</t>
        </is>
      </c>
      <c r="J3486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3486" t="inlineStr">
        <is>
          <t>П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36</t>
        </is>
      </c>
      <c r="B3487" t="inlineStr">
        <is>
          <t>АТ "Райффайзен Банк"</t>
        </is>
      </c>
      <c r="C3487" t="inlineStr">
        <is>
          <t>іноземний</t>
        </is>
      </c>
      <c r="D3487" t="inlineStr">
        <is>
          <t>Пасиви</t>
        </is>
      </c>
      <c r="E3487" t="inlineStr">
        <is>
          <t>(без привʼязки)</t>
        </is>
      </c>
      <c r="F3487" t="inlineStr">
        <is>
          <t>2</t>
        </is>
      </c>
      <c r="G3487" t="inlineStr">
        <is>
          <t>29</t>
        </is>
      </c>
      <c r="H3487" t="inlineStr">
        <is>
          <t>290</t>
        </is>
      </c>
      <c r="I3487" t="inlineStr">
        <is>
          <t>2900</t>
        </is>
      </c>
      <c r="J3487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3487" t="inlineStr">
        <is>
          <t>П</t>
        </is>
      </c>
      <c r="L3487" t="n">
        <v>43928747.49407</v>
      </c>
      <c r="M3487" t="n">
        <v>20620946.30541</v>
      </c>
      <c r="N3487" t="n">
        <v>23307801.18866</v>
      </c>
      <c r="O3487" t="n">
        <v>43931394.22552</v>
      </c>
      <c r="P3487" t="n">
        <v>20623504.01279</v>
      </c>
      <c r="Q3487" t="n">
        <v>23307890.21273</v>
      </c>
      <c r="R3487" t="n">
        <v>46875.12753</v>
      </c>
      <c r="S3487" t="n">
        <v>46250.23783</v>
      </c>
      <c r="T3487" t="n">
        <v>624.8896999999999</v>
      </c>
    </row>
    <row r="3488">
      <c r="A3488" t="inlineStr">
        <is>
          <t>36</t>
        </is>
      </c>
      <c r="B3488" t="inlineStr">
        <is>
          <t>АТ "Райффайзен Банк"</t>
        </is>
      </c>
      <c r="C3488" t="inlineStr">
        <is>
          <t>іноземний</t>
        </is>
      </c>
      <c r="D3488" t="inlineStr">
        <is>
          <t>Пасиви</t>
        </is>
      </c>
      <c r="E3488" t="inlineStr">
        <is>
          <t>(без привʼязки)</t>
        </is>
      </c>
      <c r="F3488" t="inlineStr">
        <is>
          <t>2</t>
        </is>
      </c>
      <c r="G3488" t="inlineStr">
        <is>
          <t>29</t>
        </is>
      </c>
      <c r="H3488" t="inlineStr">
        <is>
          <t>290</t>
        </is>
      </c>
      <c r="I3488" t="inlineStr">
        <is>
          <t>2901</t>
        </is>
      </c>
      <c r="J3488" t="inlineStr">
        <is>
          <t>Кредиторська заборгованість за розрахунками за цінними паперами для клієнтів</t>
        </is>
      </c>
      <c r="K3488" t="inlineStr">
        <is>
          <t>П</t>
        </is>
      </c>
      <c r="L3488" t="n">
        <v>3063353.8211</v>
      </c>
      <c r="M3488" t="n">
        <v>2929996.77437</v>
      </c>
      <c r="N3488" t="n">
        <v>133357.04673</v>
      </c>
      <c r="O3488" t="n">
        <v>3168729.39846</v>
      </c>
      <c r="P3488" t="n">
        <v>2935154.86688</v>
      </c>
      <c r="Q3488" t="n">
        <v>233574.53158</v>
      </c>
      <c r="R3488" t="n">
        <v>143493.5864</v>
      </c>
      <c r="S3488" t="n">
        <v>43274.78354</v>
      </c>
      <c r="T3488" t="n">
        <v>100218.80286</v>
      </c>
    </row>
    <row r="3489">
      <c r="A3489" t="inlineStr">
        <is>
          <t>36</t>
        </is>
      </c>
      <c r="B3489" t="inlineStr">
        <is>
          <t>АТ "Райффайзен Банк"</t>
        </is>
      </c>
      <c r="C3489" t="inlineStr">
        <is>
          <t>іноземний</t>
        </is>
      </c>
      <c r="D3489" t="inlineStr">
        <is>
          <t>Пасиви</t>
        </is>
      </c>
      <c r="E3489" t="inlineStr">
        <is>
          <t>(без привʼязки)</t>
        </is>
      </c>
      <c r="F3489" t="inlineStr">
        <is>
          <t>2</t>
        </is>
      </c>
      <c r="G3489" t="inlineStr">
        <is>
          <t>29</t>
        </is>
      </c>
      <c r="H3489" t="inlineStr">
        <is>
          <t>290</t>
        </is>
      </c>
      <c r="I3489" t="inlineStr">
        <is>
          <t>2902</t>
        </is>
      </c>
      <c r="J3489" t="inlineStr">
        <is>
          <t>Кредиторська заборгованість за прийняті платежі</t>
        </is>
      </c>
      <c r="K3489" t="inlineStr">
        <is>
          <t>П</t>
        </is>
      </c>
      <c r="L3489" t="n">
        <v>10643597.88639</v>
      </c>
      <c r="M3489" t="n">
        <v>10643597.88639</v>
      </c>
      <c r="N3489" t="n">
        <v>0</v>
      </c>
      <c r="O3489" t="n">
        <v>10645151.97855</v>
      </c>
      <c r="P3489" t="n">
        <v>10645151.97855</v>
      </c>
      <c r="Q3489" t="n">
        <v>0</v>
      </c>
      <c r="R3489" t="n">
        <v>10138.09574</v>
      </c>
      <c r="S3489" t="n">
        <v>10138.09574</v>
      </c>
      <c r="T3489" t="n">
        <v>0</v>
      </c>
    </row>
    <row r="3490">
      <c r="A3490" t="inlineStr">
        <is>
          <t>36</t>
        </is>
      </c>
      <c r="B3490" t="inlineStr">
        <is>
          <t>АТ "Райффайзен Банк"</t>
        </is>
      </c>
      <c r="C3490" t="inlineStr">
        <is>
          <t>іноземний</t>
        </is>
      </c>
      <c r="D3490" t="inlineStr">
        <is>
          <t>Пасиви</t>
        </is>
      </c>
      <c r="E3490" t="inlineStr">
        <is>
          <t>(без привʼязки)</t>
        </is>
      </c>
      <c r="F3490" t="inlineStr">
        <is>
          <t>2</t>
        </is>
      </c>
      <c r="G3490" t="inlineStr">
        <is>
          <t>29</t>
        </is>
      </c>
      <c r="H3490" t="inlineStr">
        <is>
          <t>290</t>
        </is>
      </c>
      <c r="I3490" t="inlineStr">
        <is>
          <t>2903</t>
        </is>
      </c>
      <c r="J3490" t="inlineStr">
        <is>
          <t>Кошти клієнтів банку за недіючими рахунками</t>
        </is>
      </c>
      <c r="K3490" t="inlineStr">
        <is>
          <t>П</t>
        </is>
      </c>
      <c r="L3490" t="n">
        <v>88431.57341</v>
      </c>
      <c r="M3490" t="n">
        <v>37215.81904</v>
      </c>
      <c r="N3490" t="n">
        <v>51215.75437</v>
      </c>
      <c r="O3490" t="n">
        <v>75973.59583999999</v>
      </c>
      <c r="P3490" t="n">
        <v>37651.87401</v>
      </c>
      <c r="Q3490" t="n">
        <v>38321.72183</v>
      </c>
      <c r="R3490" t="n">
        <v>1244653.32328</v>
      </c>
      <c r="S3490" t="n">
        <v>870111.31168</v>
      </c>
      <c r="T3490" t="n">
        <v>374542.0116</v>
      </c>
    </row>
    <row r="3491">
      <c r="A3491" t="inlineStr">
        <is>
          <t>36</t>
        </is>
      </c>
      <c r="B3491" t="inlineStr">
        <is>
          <t>АТ "Райффайзен Банк"</t>
        </is>
      </c>
      <c r="C3491" t="inlineStr">
        <is>
          <t>іноземний</t>
        </is>
      </c>
      <c r="D3491" t="inlineStr">
        <is>
          <t>Пасиви</t>
        </is>
      </c>
      <c r="E3491" t="inlineStr">
        <is>
          <t>(без привʼязки)</t>
        </is>
      </c>
      <c r="F3491" t="inlineStr">
        <is>
          <t>2</t>
        </is>
      </c>
      <c r="G3491" t="inlineStr">
        <is>
          <t>29</t>
        </is>
      </c>
      <c r="H3491" t="inlineStr">
        <is>
          <t>290</t>
        </is>
      </c>
      <c r="I3491" t="inlineStr">
        <is>
          <t>2904</t>
        </is>
      </c>
      <c r="J3491" t="inlineStr">
        <is>
          <t>Зобов'язання банку за випущеними електронними грошима</t>
        </is>
      </c>
      <c r="K3491" t="inlineStr">
        <is>
          <t>П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36</t>
        </is>
      </c>
      <c r="B3492" t="inlineStr">
        <is>
          <t>АТ "Райффайзен Банк"</t>
        </is>
      </c>
      <c r="C3492" t="inlineStr">
        <is>
          <t>іноземний</t>
        </is>
      </c>
      <c r="D3492" t="inlineStr">
        <is>
          <t>Пасиви</t>
        </is>
      </c>
      <c r="E3492" t="inlineStr">
        <is>
          <t>(без привʼязки)</t>
        </is>
      </c>
      <c r="F3492" t="inlineStr">
        <is>
          <t>2</t>
        </is>
      </c>
      <c r="G3492" t="inlineStr">
        <is>
          <t>29</t>
        </is>
      </c>
      <c r="H3492" t="inlineStr">
        <is>
          <t>290</t>
        </is>
      </c>
      <c r="I3492" t="inlineStr">
        <is>
          <t>2907</t>
        </is>
      </c>
      <c r="J3492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K3492" t="inlineStr">
        <is>
          <t>П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36</t>
        </is>
      </c>
      <c r="B3493" t="inlineStr">
        <is>
          <t>АТ "Райффайзен Банк"</t>
        </is>
      </c>
      <c r="C3493" t="inlineStr">
        <is>
          <t>іноземний</t>
        </is>
      </c>
      <c r="D3493" t="inlineStr">
        <is>
          <t>Пасиви</t>
        </is>
      </c>
      <c r="E3493" t="inlineStr">
        <is>
          <t>(без привʼязки)</t>
        </is>
      </c>
      <c r="F3493" t="inlineStr">
        <is>
          <t>2</t>
        </is>
      </c>
      <c r="G3493" t="inlineStr">
        <is>
          <t>29</t>
        </is>
      </c>
      <c r="H3493" t="inlineStr">
        <is>
          <t>290</t>
        </is>
      </c>
      <c r="I3493" t="inlineStr">
        <is>
          <t>2908</t>
        </is>
      </c>
      <c r="J3493" t="inlineStr">
        <is>
          <t>Кредиторська заборгованість за іншими операціями колишнього СРСР</t>
        </is>
      </c>
      <c r="K3493" t="inlineStr">
        <is>
          <t>П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36</t>
        </is>
      </c>
      <c r="B3494" t="inlineStr">
        <is>
          <t>АТ "Райффайзен Банк"</t>
        </is>
      </c>
      <c r="C3494" t="inlineStr">
        <is>
          <t>іноземний</t>
        </is>
      </c>
      <c r="D3494" t="inlineStr">
        <is>
          <t>Пасиви</t>
        </is>
      </c>
      <c r="E3494" t="inlineStr">
        <is>
          <t>(без привʼязки)</t>
        </is>
      </c>
      <c r="F3494" t="inlineStr">
        <is>
          <t>2</t>
        </is>
      </c>
      <c r="G3494" t="inlineStr">
        <is>
          <t>29</t>
        </is>
      </c>
      <c r="H3494" t="inlineStr">
        <is>
          <t>290</t>
        </is>
      </c>
      <c r="I3494" t="inlineStr">
        <is>
          <t>2909</t>
        </is>
      </c>
      <c r="J3494" t="inlineStr">
        <is>
          <t>Інша кредиторська заборгованість за операціями з клієнтами банку</t>
        </is>
      </c>
      <c r="K3494" t="inlineStr">
        <is>
          <t>П</t>
        </is>
      </c>
      <c r="L3494" t="n">
        <v>22069494.19447</v>
      </c>
      <c r="M3494" t="n">
        <v>20972906.0724</v>
      </c>
      <c r="N3494" t="n">
        <v>1096588.12207</v>
      </c>
      <c r="O3494" t="n">
        <v>22059208.96897</v>
      </c>
      <c r="P3494" t="n">
        <v>20965467.44977</v>
      </c>
      <c r="Q3494" t="n">
        <v>1093741.5192</v>
      </c>
      <c r="R3494" t="n">
        <v>855236.54212</v>
      </c>
      <c r="S3494" t="n">
        <v>322722.77296</v>
      </c>
      <c r="T3494" t="n">
        <v>532513.76916</v>
      </c>
    </row>
    <row r="3495">
      <c r="A3495" t="inlineStr">
        <is>
          <t>36</t>
        </is>
      </c>
      <c r="B3495" t="inlineStr">
        <is>
          <t>АТ "Райффайзен Банк"</t>
        </is>
      </c>
      <c r="C3495" t="inlineStr">
        <is>
          <t>іноземний</t>
        </is>
      </c>
      <c r="D3495" t="inlineStr">
        <is>
          <t>Пасиви</t>
        </is>
      </c>
      <c r="E3495" t="inlineStr">
        <is>
          <t>(без привʼязки)</t>
        </is>
      </c>
      <c r="F3495" t="inlineStr">
        <is>
          <t>2</t>
        </is>
      </c>
      <c r="G3495" t="inlineStr">
        <is>
          <t>29</t>
        </is>
      </c>
      <c r="H3495" t="inlineStr">
        <is>
          <t>292</t>
        </is>
      </c>
      <c r="I3495" t="inlineStr">
        <is>
          <t>2920</t>
        </is>
      </c>
      <c r="J3495" t="inlineStr">
        <is>
          <t>Транзитний рахунок за операціями, здійсненими через банкомат</t>
        </is>
      </c>
      <c r="K3495" t="inlineStr">
        <is>
          <t>П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3249.74681</v>
      </c>
      <c r="S3495" t="n">
        <v>0</v>
      </c>
      <c r="T3495" t="n">
        <v>3249.74681</v>
      </c>
    </row>
    <row r="3496">
      <c r="A3496" t="inlineStr">
        <is>
          <t>36</t>
        </is>
      </c>
      <c r="B3496" t="inlineStr">
        <is>
          <t>АТ "Райффайзен Банк"</t>
        </is>
      </c>
      <c r="C3496" t="inlineStr">
        <is>
          <t>іноземний</t>
        </is>
      </c>
      <c r="D3496" t="inlineStr">
        <is>
          <t>Пасиви</t>
        </is>
      </c>
      <c r="E3496" t="inlineStr">
        <is>
          <t>(без привʼязки)</t>
        </is>
      </c>
      <c r="F3496" t="inlineStr">
        <is>
          <t>2</t>
        </is>
      </c>
      <c r="G3496" t="inlineStr">
        <is>
          <t>29</t>
        </is>
      </c>
      <c r="H3496" t="inlineStr">
        <is>
          <t>292</t>
        </is>
      </c>
      <c r="I3496" t="inlineStr">
        <is>
          <t>2924</t>
        </is>
      </c>
      <c r="J3496" t="inlineStr">
        <is>
          <t>Транзитний рахунок за операціями, здійсненими з використанням платіжних карток</t>
        </is>
      </c>
      <c r="K3496" t="inlineStr">
        <is>
          <t>П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547303.34722</v>
      </c>
      <c r="S3496" t="n">
        <v>446300.66325</v>
      </c>
      <c r="T3496" t="n">
        <v>101002.68397</v>
      </c>
    </row>
    <row r="3497">
      <c r="A3497" t="inlineStr">
        <is>
          <t>36</t>
        </is>
      </c>
      <c r="B3497" t="inlineStr">
        <is>
          <t>АТ "Райффайзен Банк"</t>
        </is>
      </c>
      <c r="C3497" t="inlineStr">
        <is>
          <t>іноземний</t>
        </is>
      </c>
      <c r="D3497" t="inlineStr">
        <is>
          <t>Пасиви</t>
        </is>
      </c>
      <c r="E3497" t="inlineStr">
        <is>
          <t>(без привʼязки)</t>
        </is>
      </c>
      <c r="F3497" t="inlineStr">
        <is>
          <t>2</t>
        </is>
      </c>
      <c r="G3497" t="inlineStr">
        <is>
          <t>29</t>
        </is>
      </c>
      <c r="H3497" t="inlineStr">
        <is>
          <t>293</t>
        </is>
      </c>
      <c r="I3497" t="inlineStr">
        <is>
          <t>2932</t>
        </is>
      </c>
      <c r="J3497" t="inlineStr">
        <is>
          <t>Кошти в розрахунках суб’єктів господарювання</t>
        </is>
      </c>
      <c r="K3497" t="inlineStr">
        <is>
          <t>П</t>
        </is>
      </c>
      <c r="L3497" t="n">
        <v>150301.80785</v>
      </c>
      <c r="M3497" t="n">
        <v>46191.73975</v>
      </c>
      <c r="N3497" t="n">
        <v>104110.0681</v>
      </c>
      <c r="O3497" t="n">
        <v>207642.96223</v>
      </c>
      <c r="P3497" t="n">
        <v>44707.91201</v>
      </c>
      <c r="Q3497" t="n">
        <v>162935.05022</v>
      </c>
      <c r="R3497" t="n">
        <v>340900.02655</v>
      </c>
      <c r="S3497" t="n">
        <v>12456.0507</v>
      </c>
      <c r="T3497" t="n">
        <v>328443.97585</v>
      </c>
    </row>
    <row r="3498">
      <c r="A3498" t="inlineStr">
        <is>
          <t>36</t>
        </is>
      </c>
      <c r="B3498" t="inlineStr">
        <is>
          <t>АТ "Райффайзен Банк"</t>
        </is>
      </c>
      <c r="C3498" t="inlineStr">
        <is>
          <t>іноземний</t>
        </is>
      </c>
      <c r="D3498" t="inlineStr">
        <is>
          <t>Пасиви</t>
        </is>
      </c>
      <c r="E3498" t="inlineStr">
        <is>
          <t>(без привʼязки)</t>
        </is>
      </c>
      <c r="F3498" t="inlineStr">
        <is>
          <t>2</t>
        </is>
      </c>
      <c r="G3498" t="inlineStr">
        <is>
          <t>29</t>
        </is>
      </c>
      <c r="H3498" t="inlineStr">
        <is>
          <t>294</t>
        </is>
      </c>
      <c r="I3498" t="inlineStr">
        <is>
          <t>2942</t>
        </is>
      </c>
      <c r="J3498" t="inlineStr">
        <is>
          <t>Кошти в розрахунках фізичних осіб</t>
        </is>
      </c>
      <c r="K3498" t="inlineStr">
        <is>
          <t>П</t>
        </is>
      </c>
      <c r="L3498" t="n">
        <v>146530.83802</v>
      </c>
      <c r="M3498" t="n">
        <v>146530.83802</v>
      </c>
      <c r="N3498" t="n">
        <v>0</v>
      </c>
      <c r="O3498" t="n">
        <v>146794.83802</v>
      </c>
      <c r="P3498" t="n">
        <v>146794.83802</v>
      </c>
      <c r="Q3498" t="n">
        <v>0</v>
      </c>
      <c r="R3498" t="n">
        <v>27843.385</v>
      </c>
      <c r="S3498" t="n">
        <v>27843.385</v>
      </c>
      <c r="T3498" t="n">
        <v>0</v>
      </c>
    </row>
    <row r="3499">
      <c r="A3499" t="inlineStr">
        <is>
          <t>36</t>
        </is>
      </c>
      <c r="B3499" t="inlineStr">
        <is>
          <t>АТ "Райффайзен Банк"</t>
        </is>
      </c>
      <c r="C3499" t="inlineStr">
        <is>
          <t>іноземний</t>
        </is>
      </c>
      <c r="D3499" t="inlineStr">
        <is>
          <t>Пасиви</t>
        </is>
      </c>
      <c r="E3499" t="inlineStr">
        <is>
          <t>(без привʼязки)</t>
        </is>
      </c>
      <c r="F3499" t="inlineStr">
        <is>
          <t>2</t>
        </is>
      </c>
      <c r="G3499" t="inlineStr">
        <is>
          <t>29</t>
        </is>
      </c>
      <c r="H3499" t="inlineStr">
        <is>
          <t>295</t>
        </is>
      </c>
      <c r="I3499" t="inlineStr">
        <is>
          <t>2952</t>
        </is>
      </c>
      <c r="J3499" t="inlineStr">
        <is>
          <t>Кошти в розрахунках небанківських фінансових установ</t>
        </is>
      </c>
      <c r="K3499" t="inlineStr">
        <is>
          <t>П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36</t>
        </is>
      </c>
      <c r="B3500" t="inlineStr">
        <is>
          <t>АТ "Райффайзен Банк"</t>
        </is>
      </c>
      <c r="C3500" t="inlineStr">
        <is>
          <t>іноземний</t>
        </is>
      </c>
      <c r="D3500" t="inlineStr">
        <is>
          <t>Пасиви</t>
        </is>
      </c>
      <c r="E3500" t="inlineStr">
        <is>
          <t>(без привʼязки)</t>
        </is>
      </c>
      <c r="F3500" t="inlineStr">
        <is>
          <t>3</t>
        </is>
      </c>
      <c r="G3500" t="inlineStr">
        <is>
          <t>33</t>
        </is>
      </c>
      <c r="H3500" t="inlineStr">
        <is>
          <t>330</t>
        </is>
      </c>
      <c r="I3500" t="inlineStr">
        <is>
          <t>3300</t>
        </is>
      </c>
      <c r="J3500" t="inlineStr">
        <is>
          <t>Прості векселі, випущені банком, які обліковуються за амортизованою собівартістю</t>
        </is>
      </c>
      <c r="K3500" t="inlineStr">
        <is>
          <t>П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36</t>
        </is>
      </c>
      <c r="B3501" t="inlineStr">
        <is>
          <t>АТ "Райффайзен Банк"</t>
        </is>
      </c>
      <c r="C3501" t="inlineStr">
        <is>
          <t>іноземний</t>
        </is>
      </c>
      <c r="D3501" t="inlineStr">
        <is>
          <t>Пасиви</t>
        </is>
      </c>
      <c r="E3501" t="inlineStr">
        <is>
          <t>(без привʼязки)</t>
        </is>
      </c>
      <c r="F3501" t="inlineStr">
        <is>
          <t>3</t>
        </is>
      </c>
      <c r="G3501" t="inlineStr">
        <is>
          <t>33</t>
        </is>
      </c>
      <c r="H3501" t="inlineStr">
        <is>
          <t>330</t>
        </is>
      </c>
      <c r="I3501" t="inlineStr">
        <is>
          <t>3306</t>
        </is>
      </c>
      <c r="J3501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3501" t="inlineStr">
        <is>
          <t>А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36</t>
        </is>
      </c>
      <c r="B3502" t="inlineStr">
        <is>
          <t>АТ "Райффайзен Банк"</t>
        </is>
      </c>
      <c r="C3502" t="inlineStr">
        <is>
          <t>іноземний</t>
        </is>
      </c>
      <c r="D3502" t="inlineStr">
        <is>
          <t>Пасиви</t>
        </is>
      </c>
      <c r="E3502" t="inlineStr">
        <is>
          <t>(без привʼязки)</t>
        </is>
      </c>
      <c r="F3502" t="inlineStr">
        <is>
          <t>3</t>
        </is>
      </c>
      <c r="G3502" t="inlineStr">
        <is>
          <t>33</t>
        </is>
      </c>
      <c r="H3502" t="inlineStr">
        <is>
          <t>330</t>
        </is>
      </c>
      <c r="I3502" t="inlineStr">
        <is>
          <t>3306</t>
        </is>
      </c>
      <c r="J3502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3502" t="inlineStr">
        <is>
          <t>П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36</t>
        </is>
      </c>
      <c r="B3503" t="inlineStr">
        <is>
          <t>АТ "Райффайзен Банк"</t>
        </is>
      </c>
      <c r="C3503" t="inlineStr">
        <is>
          <t>іноземний</t>
        </is>
      </c>
      <c r="D3503" t="inlineStr">
        <is>
          <t>Пасиви</t>
        </is>
      </c>
      <c r="E3503" t="inlineStr">
        <is>
          <t>(без привʼязки)</t>
        </is>
      </c>
      <c r="F3503" t="inlineStr">
        <is>
          <t>3</t>
        </is>
      </c>
      <c r="G3503" t="inlineStr">
        <is>
          <t>33</t>
        </is>
      </c>
      <c r="H3503" t="inlineStr">
        <is>
          <t>330</t>
        </is>
      </c>
      <c r="I3503" t="inlineStr">
        <is>
          <t>3308</t>
        </is>
      </c>
      <c r="J3503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K3503" t="inlineStr">
        <is>
          <t>П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36</t>
        </is>
      </c>
      <c r="B3504" t="inlineStr">
        <is>
          <t>АТ "Райффайзен Банк"</t>
        </is>
      </c>
      <c r="C3504" t="inlineStr">
        <is>
          <t>іноземний</t>
        </is>
      </c>
      <c r="D3504" t="inlineStr">
        <is>
          <t>Пасиви</t>
        </is>
      </c>
      <c r="E3504" t="inlineStr">
        <is>
          <t>(без привʼязки)</t>
        </is>
      </c>
      <c r="F3504" t="inlineStr">
        <is>
          <t>3</t>
        </is>
      </c>
      <c r="G3504" t="inlineStr">
        <is>
          <t>33</t>
        </is>
      </c>
      <c r="H3504" t="inlineStr">
        <is>
          <t>330</t>
        </is>
      </c>
      <c r="I3504" t="inlineStr">
        <is>
          <t>3303</t>
        </is>
      </c>
      <c r="J3504" t="inlineStr">
        <is>
          <t>Облігації, випущені банком, які обліковуються за амортизованою собівартістю</t>
        </is>
      </c>
      <c r="K3504" t="inlineStr">
        <is>
          <t>П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36</t>
        </is>
      </c>
      <c r="B3505" t="inlineStr">
        <is>
          <t>АТ "Райффайзен Банк"</t>
        </is>
      </c>
      <c r="C3505" t="inlineStr">
        <is>
          <t>іноземний</t>
        </is>
      </c>
      <c r="D3505" t="inlineStr">
        <is>
          <t>Пасиви</t>
        </is>
      </c>
      <c r="E3505" t="inlineStr">
        <is>
          <t>(без привʼязки)</t>
        </is>
      </c>
      <c r="F3505" t="inlineStr">
        <is>
          <t>3</t>
        </is>
      </c>
      <c r="G3505" t="inlineStr">
        <is>
          <t>33</t>
        </is>
      </c>
      <c r="H3505" t="inlineStr">
        <is>
          <t>332</t>
        </is>
      </c>
      <c r="I3505" t="inlineStr">
        <is>
          <t>3320</t>
        </is>
      </c>
      <c r="J3505" t="inlineStr">
        <is>
          <t>Ощадні сертифікати, випущені банком, які обліковуються за амортизованою собівартістю</t>
        </is>
      </c>
      <c r="K3505" t="inlineStr">
        <is>
          <t>П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36</t>
        </is>
      </c>
      <c r="B3506" t="inlineStr">
        <is>
          <t>АТ "Райффайзен Банк"</t>
        </is>
      </c>
      <c r="C3506" t="inlineStr">
        <is>
          <t>іноземний</t>
        </is>
      </c>
      <c r="D3506" t="inlineStr">
        <is>
          <t>Пасиви</t>
        </is>
      </c>
      <c r="E3506" t="inlineStr">
        <is>
          <t>(без привʼязки)</t>
        </is>
      </c>
      <c r="F3506" t="inlineStr">
        <is>
          <t>3</t>
        </is>
      </c>
      <c r="G3506" t="inlineStr">
        <is>
          <t>33</t>
        </is>
      </c>
      <c r="H3506" t="inlineStr">
        <is>
          <t>332</t>
        </is>
      </c>
      <c r="I3506" t="inlineStr">
        <is>
          <t>3326</t>
        </is>
      </c>
      <c r="J3506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3506" t="inlineStr">
        <is>
          <t>А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36</t>
        </is>
      </c>
      <c r="B3507" t="inlineStr">
        <is>
          <t>АТ "Райффайзен Банк"</t>
        </is>
      </c>
      <c r="C3507" t="inlineStr">
        <is>
          <t>іноземний</t>
        </is>
      </c>
      <c r="D3507" t="inlineStr">
        <is>
          <t>Пасиви</t>
        </is>
      </c>
      <c r="E3507" t="inlineStr">
        <is>
          <t>(без привʼязки)</t>
        </is>
      </c>
      <c r="F3507" t="inlineStr">
        <is>
          <t>3</t>
        </is>
      </c>
      <c r="G3507" t="inlineStr">
        <is>
          <t>33</t>
        </is>
      </c>
      <c r="H3507" t="inlineStr">
        <is>
          <t>332</t>
        </is>
      </c>
      <c r="I3507" t="inlineStr">
        <is>
          <t>3326</t>
        </is>
      </c>
      <c r="J350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3507" t="inlineStr">
        <is>
          <t>П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36</t>
        </is>
      </c>
      <c r="B3508" t="inlineStr">
        <is>
          <t>АТ "Райффайзен Банк"</t>
        </is>
      </c>
      <c r="C3508" t="inlineStr">
        <is>
          <t>іноземний</t>
        </is>
      </c>
      <c r="D3508" t="inlineStr">
        <is>
          <t>Пасиви</t>
        </is>
      </c>
      <c r="E3508" t="inlineStr">
        <is>
          <t>(без привʼязки)</t>
        </is>
      </c>
      <c r="F3508" t="inlineStr">
        <is>
          <t>3</t>
        </is>
      </c>
      <c r="G3508" t="inlineStr">
        <is>
          <t>33</t>
        </is>
      </c>
      <c r="H3508" t="inlineStr">
        <is>
          <t>332</t>
        </is>
      </c>
      <c r="I3508" t="inlineStr">
        <is>
          <t>3328</t>
        </is>
      </c>
      <c r="J3508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K3508" t="inlineStr">
        <is>
          <t>П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36</t>
        </is>
      </c>
      <c r="B3509" t="inlineStr">
        <is>
          <t>АТ "Райффайзен Банк"</t>
        </is>
      </c>
      <c r="C3509" t="inlineStr">
        <is>
          <t>іноземний</t>
        </is>
      </c>
      <c r="D3509" t="inlineStr">
        <is>
          <t>Пасиви</t>
        </is>
      </c>
      <c r="E3509" t="inlineStr">
        <is>
          <t>(без привʼязки)</t>
        </is>
      </c>
      <c r="F3509" t="inlineStr">
        <is>
          <t>3</t>
        </is>
      </c>
      <c r="G3509" t="inlineStr">
        <is>
          <t>33</t>
        </is>
      </c>
      <c r="H3509" t="inlineStr">
        <is>
          <t>335</t>
        </is>
      </c>
      <c r="I3509" t="inlineStr">
        <is>
          <t>3351</t>
        </is>
      </c>
      <c r="J350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K3509" t="inlineStr">
        <is>
          <t>П</t>
        </is>
      </c>
      <c r="L3509" t="n">
        <v>11.41976</v>
      </c>
      <c r="M3509" t="n">
        <v>0</v>
      </c>
      <c r="N3509" t="n">
        <v>11.41976</v>
      </c>
      <c r="O3509" t="n">
        <v>11.41976</v>
      </c>
      <c r="P3509" t="n">
        <v>0</v>
      </c>
      <c r="Q3509" t="n">
        <v>11.41976</v>
      </c>
      <c r="R3509" t="n">
        <v>0</v>
      </c>
      <c r="S3509" t="n">
        <v>0</v>
      </c>
      <c r="T3509" t="n">
        <v>0</v>
      </c>
    </row>
    <row r="3510">
      <c r="A3510" t="inlineStr">
        <is>
          <t>36</t>
        </is>
      </c>
      <c r="B3510" t="inlineStr">
        <is>
          <t>АТ "Райффайзен Банк"</t>
        </is>
      </c>
      <c r="C3510" t="inlineStr">
        <is>
          <t>іноземний</t>
        </is>
      </c>
      <c r="D3510" t="inlineStr">
        <is>
          <t>Пасиви</t>
        </is>
      </c>
      <c r="E3510" t="inlineStr">
        <is>
          <t>(без привʼязки)</t>
        </is>
      </c>
      <c r="F3510" t="inlineStr">
        <is>
          <t>3</t>
        </is>
      </c>
      <c r="G3510" t="inlineStr">
        <is>
          <t>33</t>
        </is>
      </c>
      <c r="H3510" t="inlineStr">
        <is>
          <t>335</t>
        </is>
      </c>
      <c r="I3510" t="inlineStr">
        <is>
          <t>3353</t>
        </is>
      </c>
      <c r="J3510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K3510" t="inlineStr">
        <is>
          <t>П</t>
        </is>
      </c>
      <c r="L3510" t="n">
        <v>29516.87579</v>
      </c>
      <c r="M3510" t="n">
        <v>26287.90741</v>
      </c>
      <c r="N3510" t="n">
        <v>3228.96838</v>
      </c>
      <c r="O3510" t="n">
        <v>25389.44364</v>
      </c>
      <c r="P3510" t="n">
        <v>22364.31559</v>
      </c>
      <c r="Q3510" t="n">
        <v>3025.12805</v>
      </c>
      <c r="R3510" t="n">
        <v>2967.26187</v>
      </c>
      <c r="S3510" t="n">
        <v>2967.26187</v>
      </c>
      <c r="T3510" t="n">
        <v>0</v>
      </c>
    </row>
    <row r="3511">
      <c r="A3511" t="inlineStr">
        <is>
          <t>36</t>
        </is>
      </c>
      <c r="B3511" t="inlineStr">
        <is>
          <t>АТ "Райффайзен Банк"</t>
        </is>
      </c>
      <c r="C3511" t="inlineStr">
        <is>
          <t>іноземний</t>
        </is>
      </c>
      <c r="D3511" t="inlineStr">
        <is>
          <t>Пасиви</t>
        </is>
      </c>
      <c r="E3511" t="inlineStr">
        <is>
          <t>(без привʼязки)</t>
        </is>
      </c>
      <c r="F3511" t="inlineStr">
        <is>
          <t>3</t>
        </is>
      </c>
      <c r="G3511" t="inlineStr">
        <is>
          <t>33</t>
        </is>
      </c>
      <c r="H3511" t="inlineStr">
        <is>
          <t>338</t>
        </is>
      </c>
      <c r="I3511" t="inlineStr">
        <is>
          <t>3380</t>
        </is>
      </c>
      <c r="J3511" t="inlineStr">
        <is>
          <t>Фінансові зобов'язання банку, які обліковуються за справедливою вартістю через прибутки/збитки</t>
        </is>
      </c>
      <c r="K3511" t="inlineStr">
        <is>
          <t>П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36</t>
        </is>
      </c>
      <c r="B3512" t="inlineStr">
        <is>
          <t>АТ "Райффайзен Банк"</t>
        </is>
      </c>
      <c r="C3512" t="inlineStr">
        <is>
          <t>іноземний</t>
        </is>
      </c>
      <c r="D3512" t="inlineStr">
        <is>
          <t>Пасиви</t>
        </is>
      </c>
      <c r="E3512" t="inlineStr">
        <is>
          <t>(без привʼязки)</t>
        </is>
      </c>
      <c r="F3512" t="inlineStr">
        <is>
          <t>3</t>
        </is>
      </c>
      <c r="G3512" t="inlineStr">
        <is>
          <t>36</t>
        </is>
      </c>
      <c r="H3512" t="inlineStr">
        <is>
          <t>360</t>
        </is>
      </c>
      <c r="I3512" t="inlineStr">
        <is>
          <t>3600</t>
        </is>
      </c>
      <c r="J3512" t="inlineStr">
        <is>
          <t>Доходи майбутніх періодів</t>
        </is>
      </c>
      <c r="K3512" t="inlineStr">
        <is>
          <t>П</t>
        </is>
      </c>
      <c r="L3512" t="n">
        <v>98215.91886000001</v>
      </c>
      <c r="M3512" t="n">
        <v>69501.63890999999</v>
      </c>
      <c r="N3512" t="n">
        <v>28714.27995</v>
      </c>
      <c r="O3512" t="n">
        <v>97717.79633</v>
      </c>
      <c r="P3512" t="n">
        <v>68978.00566</v>
      </c>
      <c r="Q3512" t="n">
        <v>28739.79067</v>
      </c>
      <c r="R3512" t="n">
        <v>76941.83319999999</v>
      </c>
      <c r="S3512" t="n">
        <v>76396.30084</v>
      </c>
      <c r="T3512" t="n">
        <v>545.53236</v>
      </c>
    </row>
    <row r="3513">
      <c r="A3513" t="inlineStr">
        <is>
          <t>36</t>
        </is>
      </c>
      <c r="B3513" t="inlineStr">
        <is>
          <t>АТ "Райффайзен Банк"</t>
        </is>
      </c>
      <c r="C3513" t="inlineStr">
        <is>
          <t>іноземний</t>
        </is>
      </c>
      <c r="D3513" t="inlineStr">
        <is>
          <t>Пасиви</t>
        </is>
      </c>
      <c r="E3513" t="inlineStr">
        <is>
          <t>(без привʼязки)</t>
        </is>
      </c>
      <c r="F3513" t="inlineStr">
        <is>
          <t>3</t>
        </is>
      </c>
      <c r="G3513" t="inlineStr">
        <is>
          <t>36</t>
        </is>
      </c>
      <c r="H3513" t="inlineStr">
        <is>
          <t>361</t>
        </is>
      </c>
      <c r="I3513" t="inlineStr">
        <is>
          <t>3610</t>
        </is>
      </c>
      <c r="J3513" t="inlineStr">
        <is>
          <t>Кредиторська заборгованість з придбання активів</t>
        </is>
      </c>
      <c r="K3513" t="inlineStr">
        <is>
          <t>П</t>
        </is>
      </c>
      <c r="L3513" t="n">
        <v>183102.94716</v>
      </c>
      <c r="M3513" t="n">
        <v>163310.55825</v>
      </c>
      <c r="N3513" t="n">
        <v>19792.38891</v>
      </c>
      <c r="O3513" t="n">
        <v>181398.49236</v>
      </c>
      <c r="P3513" t="n">
        <v>161606.10345</v>
      </c>
      <c r="Q3513" t="n">
        <v>19792.38891</v>
      </c>
      <c r="R3513" t="n">
        <v>52870.51986</v>
      </c>
      <c r="S3513" t="n">
        <v>52870.51986</v>
      </c>
      <c r="T3513" t="n">
        <v>0</v>
      </c>
    </row>
    <row r="3514">
      <c r="A3514" t="inlineStr">
        <is>
          <t>36</t>
        </is>
      </c>
      <c r="B3514" t="inlineStr">
        <is>
          <t>АТ "Райффайзен Банк"</t>
        </is>
      </c>
      <c r="C3514" t="inlineStr">
        <is>
          <t>іноземний</t>
        </is>
      </c>
      <c r="D3514" t="inlineStr">
        <is>
          <t>Пасиви</t>
        </is>
      </c>
      <c r="E3514" t="inlineStr">
        <is>
          <t>(без привʼязки)</t>
        </is>
      </c>
      <c r="F3514" t="inlineStr">
        <is>
          <t>3</t>
        </is>
      </c>
      <c r="G3514" t="inlineStr">
        <is>
          <t>36</t>
        </is>
      </c>
      <c r="H3514" t="inlineStr">
        <is>
          <t>361</t>
        </is>
      </c>
      <c r="I3514" t="inlineStr">
        <is>
          <t>3611</t>
        </is>
      </c>
      <c r="J3514" t="inlineStr">
        <is>
          <t>Договірне зобов'язання</t>
        </is>
      </c>
      <c r="K3514" t="inlineStr">
        <is>
          <t>П</t>
        </is>
      </c>
      <c r="L3514" t="n">
        <v>21065.9524</v>
      </c>
      <c r="M3514" t="n">
        <v>21065.9524</v>
      </c>
      <c r="N3514" t="n">
        <v>0</v>
      </c>
      <c r="O3514" t="n">
        <v>22250.2444</v>
      </c>
      <c r="P3514" t="n">
        <v>22250.2444</v>
      </c>
      <c r="Q3514" t="n">
        <v>0</v>
      </c>
      <c r="R3514" t="n">
        <v>74569.31681</v>
      </c>
      <c r="S3514" t="n">
        <v>74569.31681</v>
      </c>
      <c r="T3514" t="n">
        <v>0</v>
      </c>
    </row>
    <row r="3515">
      <c r="A3515" t="inlineStr">
        <is>
          <t>36</t>
        </is>
      </c>
      <c r="B3515" t="inlineStr">
        <is>
          <t>АТ "Райффайзен Банк"</t>
        </is>
      </c>
      <c r="C3515" t="inlineStr">
        <is>
          <t>іноземний</t>
        </is>
      </c>
      <c r="D3515" t="inlineStr">
        <is>
          <t>Пасиви</t>
        </is>
      </c>
      <c r="E3515" t="inlineStr">
        <is>
          <t>(без привʼязки)</t>
        </is>
      </c>
      <c r="F3515" t="inlineStr">
        <is>
          <t>3</t>
        </is>
      </c>
      <c r="G3515" t="inlineStr">
        <is>
          <t>36</t>
        </is>
      </c>
      <c r="H3515" t="inlineStr">
        <is>
          <t>361</t>
        </is>
      </c>
      <c r="I3515" t="inlineStr">
        <is>
          <t>3615</t>
        </is>
      </c>
      <c r="J3515" t="inlineStr">
        <is>
          <t>Зобов'язання орендаря з лізингу (оренди)</t>
        </is>
      </c>
      <c r="K3515" t="inlineStr">
        <is>
          <t>П</t>
        </is>
      </c>
      <c r="L3515" t="n">
        <v>11153.86432</v>
      </c>
      <c r="M3515" t="n">
        <v>8960.175230000001</v>
      </c>
      <c r="N3515" t="n">
        <v>2193.68909</v>
      </c>
      <c r="O3515" t="n">
        <v>3911.55167</v>
      </c>
      <c r="P3515" t="n">
        <v>3050.01232</v>
      </c>
      <c r="Q3515" t="n">
        <v>861.53935</v>
      </c>
      <c r="R3515" t="n">
        <v>428782.18075</v>
      </c>
      <c r="S3515" t="n">
        <v>385423.71424</v>
      </c>
      <c r="T3515" t="n">
        <v>43358.46651</v>
      </c>
    </row>
    <row r="3516">
      <c r="A3516" t="inlineStr">
        <is>
          <t>36</t>
        </is>
      </c>
      <c r="B3516" t="inlineStr">
        <is>
          <t>АТ "Райффайзен Банк"</t>
        </is>
      </c>
      <c r="C3516" t="inlineStr">
        <is>
          <t>іноземний</t>
        </is>
      </c>
      <c r="D3516" t="inlineStr">
        <is>
          <t>Пасиви</t>
        </is>
      </c>
      <c r="E3516" t="inlineStr">
        <is>
          <t>(без привʼязки)</t>
        </is>
      </c>
      <c r="F3516" t="inlineStr">
        <is>
          <t>3</t>
        </is>
      </c>
      <c r="G3516" t="inlineStr">
        <is>
          <t>36</t>
        </is>
      </c>
      <c r="H3516" t="inlineStr">
        <is>
          <t>361</t>
        </is>
      </c>
      <c r="I3516" t="inlineStr">
        <is>
          <t>3619</t>
        </is>
      </c>
      <c r="J3516" t="inlineStr">
        <is>
          <t>Кредиторська заборгованість за послуги</t>
        </is>
      </c>
      <c r="K3516" t="inlineStr">
        <is>
          <t>П</t>
        </is>
      </c>
      <c r="L3516" t="n">
        <v>263629.06421</v>
      </c>
      <c r="M3516" t="n">
        <v>200452.77554</v>
      </c>
      <c r="N3516" t="n">
        <v>63176.28867</v>
      </c>
      <c r="O3516" t="n">
        <v>263629.06421</v>
      </c>
      <c r="P3516" t="n">
        <v>200452.77554</v>
      </c>
      <c r="Q3516" t="n">
        <v>63176.28867</v>
      </c>
      <c r="R3516" t="n">
        <v>0</v>
      </c>
      <c r="S3516" t="n">
        <v>0</v>
      </c>
      <c r="T3516" t="n">
        <v>0</v>
      </c>
    </row>
    <row r="3517">
      <c r="A3517" t="inlineStr">
        <is>
          <t>36</t>
        </is>
      </c>
      <c r="B3517" t="inlineStr">
        <is>
          <t>АТ "Райффайзен Банк"</t>
        </is>
      </c>
      <c r="C3517" t="inlineStr">
        <is>
          <t>іноземний</t>
        </is>
      </c>
      <c r="D3517" t="inlineStr">
        <is>
          <t>Пасиви</t>
        </is>
      </c>
      <c r="E3517" t="inlineStr">
        <is>
          <t>(без привʼязки)</t>
        </is>
      </c>
      <c r="F3517" t="inlineStr">
        <is>
          <t>3</t>
        </is>
      </c>
      <c r="G3517" t="inlineStr">
        <is>
          <t>36</t>
        </is>
      </c>
      <c r="H3517" t="inlineStr">
        <is>
          <t>361</t>
        </is>
      </c>
      <c r="I3517" t="inlineStr">
        <is>
          <t>3618</t>
        </is>
      </c>
      <c r="J3517" t="inlineStr">
        <is>
          <t>Нараховані витрати за зобов'язанням орендаря з лізингу (оренди)</t>
        </is>
      </c>
      <c r="K3517" t="inlineStr">
        <is>
          <t>П</t>
        </is>
      </c>
      <c r="L3517" t="n">
        <v>5111.24137</v>
      </c>
      <c r="M3517" t="n">
        <v>5111.24137</v>
      </c>
      <c r="N3517" t="n">
        <v>0</v>
      </c>
      <c r="O3517" t="n">
        <v>5021.90633</v>
      </c>
      <c r="P3517" t="n">
        <v>5021.90633</v>
      </c>
      <c r="Q3517" t="n">
        <v>0</v>
      </c>
      <c r="R3517" t="n">
        <v>800.92187</v>
      </c>
      <c r="S3517" t="n">
        <v>800.92187</v>
      </c>
      <c r="T3517" t="n">
        <v>0</v>
      </c>
    </row>
    <row r="3518">
      <c r="A3518" t="inlineStr">
        <is>
          <t>36</t>
        </is>
      </c>
      <c r="B3518" t="inlineStr">
        <is>
          <t>АТ "Райффайзен Банк"</t>
        </is>
      </c>
      <c r="C3518" t="inlineStr">
        <is>
          <t>іноземний</t>
        </is>
      </c>
      <c r="D3518" t="inlineStr">
        <is>
          <t>Пасиви</t>
        </is>
      </c>
      <c r="E3518" t="inlineStr">
        <is>
          <t>(без привʼязки)</t>
        </is>
      </c>
      <c r="F3518" t="inlineStr">
        <is>
          <t>3</t>
        </is>
      </c>
      <c r="G3518" t="inlineStr">
        <is>
          <t>36</t>
        </is>
      </c>
      <c r="H3518" t="inlineStr">
        <is>
          <t>362</t>
        </is>
      </c>
      <c r="I3518" t="inlineStr">
        <is>
          <t>3620</t>
        </is>
      </c>
      <c r="J3518" t="inlineStr">
        <is>
          <t>Кредиторська заборгованість за податком на прибуток</t>
        </is>
      </c>
      <c r="K3518" t="inlineStr">
        <is>
          <t>П</t>
        </is>
      </c>
      <c r="L3518" t="n">
        <v>1089982.379</v>
      </c>
      <c r="M3518" t="n">
        <v>1089982.379</v>
      </c>
      <c r="N3518" t="n">
        <v>0</v>
      </c>
      <c r="O3518" t="n">
        <v>417500</v>
      </c>
      <c r="P3518" t="n">
        <v>417500</v>
      </c>
      <c r="Q3518" t="n">
        <v>0</v>
      </c>
      <c r="R3518" t="n">
        <v>882130.269</v>
      </c>
      <c r="S3518" t="n">
        <v>882130.269</v>
      </c>
      <c r="T3518" t="n">
        <v>0</v>
      </c>
    </row>
    <row r="3519">
      <c r="A3519" t="inlineStr">
        <is>
          <t>36</t>
        </is>
      </c>
      <c r="B3519" t="inlineStr">
        <is>
          <t>АТ "Райффайзен Банк"</t>
        </is>
      </c>
      <c r="C3519" t="inlineStr">
        <is>
          <t>іноземний</t>
        </is>
      </c>
      <c r="D3519" t="inlineStr">
        <is>
          <t>Пасиви</t>
        </is>
      </c>
      <c r="E3519" t="inlineStr">
        <is>
          <t>(без привʼязки)</t>
        </is>
      </c>
      <c r="F3519" t="inlineStr">
        <is>
          <t>3</t>
        </is>
      </c>
      <c r="G3519" t="inlineStr">
        <is>
          <t>36</t>
        </is>
      </c>
      <c r="H3519" t="inlineStr">
        <is>
          <t>362</t>
        </is>
      </c>
      <c r="I3519" t="inlineStr">
        <is>
          <t>3621</t>
        </is>
      </c>
      <c r="J3519" t="inlineStr">
        <is>
          <t>Відстрочені податкові зобов'язання</t>
        </is>
      </c>
      <c r="K3519" t="inlineStr">
        <is>
          <t>П</t>
        </is>
      </c>
      <c r="L3519" t="n">
        <v>3134268.59178</v>
      </c>
      <c r="M3519" t="n">
        <v>3134268.59178</v>
      </c>
      <c r="N3519" t="n">
        <v>0</v>
      </c>
      <c r="O3519" t="n">
        <v>3264257.70859</v>
      </c>
      <c r="P3519" t="n">
        <v>3264257.70859</v>
      </c>
      <c r="Q3519" t="n">
        <v>0</v>
      </c>
      <c r="R3519" t="n">
        <v>1030594.90746</v>
      </c>
      <c r="S3519" t="n">
        <v>1030594.90746</v>
      </c>
      <c r="T3519" t="n">
        <v>0</v>
      </c>
    </row>
    <row r="3520">
      <c r="A3520" t="inlineStr">
        <is>
          <t>36</t>
        </is>
      </c>
      <c r="B3520" t="inlineStr">
        <is>
          <t>АТ "Райффайзен Банк"</t>
        </is>
      </c>
      <c r="C3520" t="inlineStr">
        <is>
          <t>іноземний</t>
        </is>
      </c>
      <c r="D3520" t="inlineStr">
        <is>
          <t>Пасиви</t>
        </is>
      </c>
      <c r="E3520" t="inlineStr">
        <is>
          <t>(без привʼязки)</t>
        </is>
      </c>
      <c r="F3520" t="inlineStr">
        <is>
          <t>3</t>
        </is>
      </c>
      <c r="G3520" t="inlineStr">
        <is>
          <t>36</t>
        </is>
      </c>
      <c r="H3520" t="inlineStr">
        <is>
          <t>362</t>
        </is>
      </c>
      <c r="I3520" t="inlineStr">
        <is>
          <t>3622</t>
        </is>
      </c>
      <c r="J3520" t="inlineStr">
        <is>
          <t>Кредиторська заборгованість за податками та обов'язковими платежами, крім податку на прибуток</t>
        </is>
      </c>
      <c r="K3520" t="inlineStr">
        <is>
          <t>П</t>
        </is>
      </c>
      <c r="L3520" t="n">
        <v>234766.31284</v>
      </c>
      <c r="M3520" t="n">
        <v>234766.31284</v>
      </c>
      <c r="N3520" t="n">
        <v>0</v>
      </c>
      <c r="O3520" t="n">
        <v>219838.74074</v>
      </c>
      <c r="P3520" t="n">
        <v>219838.74074</v>
      </c>
      <c r="Q3520" t="n">
        <v>0</v>
      </c>
      <c r="R3520" t="n">
        <v>27950.47257</v>
      </c>
      <c r="S3520" t="n">
        <v>27950.47257</v>
      </c>
      <c r="T3520" t="n">
        <v>0</v>
      </c>
    </row>
    <row r="3521">
      <c r="A3521" t="inlineStr">
        <is>
          <t>36</t>
        </is>
      </c>
      <c r="B3521" t="inlineStr">
        <is>
          <t>АТ "Райффайзен Банк"</t>
        </is>
      </c>
      <c r="C3521" t="inlineStr">
        <is>
          <t>іноземний</t>
        </is>
      </c>
      <c r="D3521" t="inlineStr">
        <is>
          <t>Пасиви</t>
        </is>
      </c>
      <c r="E3521" t="inlineStr">
        <is>
          <t>(без привʼязки)</t>
        </is>
      </c>
      <c r="F3521" t="inlineStr">
        <is>
          <t>3</t>
        </is>
      </c>
      <c r="G3521" t="inlineStr">
        <is>
          <t>36</t>
        </is>
      </c>
      <c r="H3521" t="inlineStr">
        <is>
          <t>362</t>
        </is>
      </c>
      <c r="I3521" t="inlineStr">
        <is>
          <t>3623</t>
        </is>
      </c>
      <c r="J3521" t="inlineStr">
        <is>
          <t>Кредиторська заборгованість за зборами до Фонду гарантування вкладів фізичних осіб</t>
        </is>
      </c>
      <c r="K3521" t="inlineStr">
        <is>
          <t>П</t>
        </is>
      </c>
      <c r="L3521" t="n">
        <v>0</v>
      </c>
      <c r="M3521" t="n">
        <v>0</v>
      </c>
      <c r="N3521" t="n">
        <v>0</v>
      </c>
      <c r="O3521" t="n">
        <v>49750.3995</v>
      </c>
      <c r="P3521" t="n">
        <v>49750.3995</v>
      </c>
      <c r="Q3521" t="n">
        <v>0</v>
      </c>
      <c r="R3521" t="n">
        <v>99500.79899</v>
      </c>
      <c r="S3521" t="n">
        <v>99500.79899</v>
      </c>
      <c r="T3521" t="n">
        <v>0</v>
      </c>
    </row>
    <row r="3522">
      <c r="A3522" t="inlineStr">
        <is>
          <t>36</t>
        </is>
      </c>
      <c r="B3522" t="inlineStr">
        <is>
          <t>АТ "Райффайзен Банк"</t>
        </is>
      </c>
      <c r="C3522" t="inlineStr">
        <is>
          <t>іноземний</t>
        </is>
      </c>
      <c r="D3522" t="inlineStr">
        <is>
          <t>Пасиви</t>
        </is>
      </c>
      <c r="E3522" t="inlineStr">
        <is>
          <t>(без привʼязки)</t>
        </is>
      </c>
      <c r="F3522" t="inlineStr">
        <is>
          <t>3</t>
        </is>
      </c>
      <c r="G3522" t="inlineStr">
        <is>
          <t>36</t>
        </is>
      </c>
      <c r="H3522" t="inlineStr">
        <is>
          <t>363</t>
        </is>
      </c>
      <c r="I3522" t="inlineStr">
        <is>
          <t>3631</t>
        </is>
      </c>
      <c r="J3522" t="inlineStr">
        <is>
          <t>Кредиторська заборгованість перед акціонерами (власниками) банку за дивідендами</t>
        </is>
      </c>
      <c r="K3522" t="inlineStr">
        <is>
          <t>П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4665.49595</v>
      </c>
      <c r="S3522" t="n">
        <v>4665.49595</v>
      </c>
      <c r="T3522" t="n">
        <v>0</v>
      </c>
    </row>
    <row r="3523">
      <c r="A3523" t="inlineStr">
        <is>
          <t>36</t>
        </is>
      </c>
      <c r="B3523" t="inlineStr">
        <is>
          <t>АТ "Райффайзен Банк"</t>
        </is>
      </c>
      <c r="C3523" t="inlineStr">
        <is>
          <t>іноземний</t>
        </is>
      </c>
      <c r="D3523" t="inlineStr">
        <is>
          <t>Пасиви</t>
        </is>
      </c>
      <c r="E3523" t="inlineStr">
        <is>
          <t>(без привʼязки)</t>
        </is>
      </c>
      <c r="F3523" t="inlineStr">
        <is>
          <t>3</t>
        </is>
      </c>
      <c r="G3523" t="inlineStr">
        <is>
          <t>36</t>
        </is>
      </c>
      <c r="H3523" t="inlineStr">
        <is>
          <t>364</t>
        </is>
      </c>
      <c r="I3523" t="inlineStr">
        <is>
          <t>3640</t>
        </is>
      </c>
      <c r="J3523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K3523" t="inlineStr">
        <is>
          <t>П</t>
        </is>
      </c>
      <c r="L3523" t="n">
        <v>45826063.62061</v>
      </c>
      <c r="M3523" t="n">
        <v>39006438.13726</v>
      </c>
      <c r="N3523" t="n">
        <v>6819625.48335</v>
      </c>
      <c r="O3523" t="n">
        <v>45854207.60376</v>
      </c>
      <c r="P3523" t="n">
        <v>39034582.12041</v>
      </c>
      <c r="Q3523" t="n">
        <v>6819625.48335</v>
      </c>
      <c r="R3523" t="n">
        <v>1093414.44704</v>
      </c>
      <c r="S3523" t="n">
        <v>1093414.44704</v>
      </c>
      <c r="T3523" t="n">
        <v>0</v>
      </c>
    </row>
    <row r="3524">
      <c r="A3524" t="inlineStr">
        <is>
          <t>36</t>
        </is>
      </c>
      <c r="B3524" t="inlineStr">
        <is>
          <t>АТ "Райффайзен Банк"</t>
        </is>
      </c>
      <c r="C3524" t="inlineStr">
        <is>
          <t>іноземний</t>
        </is>
      </c>
      <c r="D3524" t="inlineStr">
        <is>
          <t>Пасиви</t>
        </is>
      </c>
      <c r="E3524" t="inlineStr">
        <is>
          <t>(без привʼязки)</t>
        </is>
      </c>
      <c r="F3524" t="inlineStr">
        <is>
          <t>3</t>
        </is>
      </c>
      <c r="G3524" t="inlineStr">
        <is>
          <t>36</t>
        </is>
      </c>
      <c r="H3524" t="inlineStr">
        <is>
          <t>364</t>
        </is>
      </c>
      <c r="I3524" t="inlineStr">
        <is>
          <t>3641</t>
        </is>
      </c>
      <c r="J3524" t="inlineStr">
        <is>
          <t>Кредиторська заборгованість за розрахунками за цінними паперами для банку</t>
        </is>
      </c>
      <c r="K3524" t="inlineStr">
        <is>
          <t>П</t>
        </is>
      </c>
      <c r="L3524" t="n">
        <v>32823412.737</v>
      </c>
      <c r="M3524" t="n">
        <v>19466469.68558</v>
      </c>
      <c r="N3524" t="n">
        <v>13356943.05142</v>
      </c>
      <c r="O3524" t="n">
        <v>32831137.64329</v>
      </c>
      <c r="P3524" t="n">
        <v>19474194.59187</v>
      </c>
      <c r="Q3524" t="n">
        <v>13356943.05142</v>
      </c>
      <c r="R3524" t="n">
        <v>7726.43629</v>
      </c>
      <c r="S3524" t="n">
        <v>7726.43629</v>
      </c>
      <c r="T3524" t="n">
        <v>0</v>
      </c>
    </row>
    <row r="3525">
      <c r="A3525" t="inlineStr">
        <is>
          <t>36</t>
        </is>
      </c>
      <c r="B3525" t="inlineStr">
        <is>
          <t>АТ "Райффайзен Банк"</t>
        </is>
      </c>
      <c r="C3525" t="inlineStr">
        <is>
          <t>іноземний</t>
        </is>
      </c>
      <c r="D3525" t="inlineStr">
        <is>
          <t>Пасиви</t>
        </is>
      </c>
      <c r="E3525" t="inlineStr">
        <is>
          <t>(без привʼязки)</t>
        </is>
      </c>
      <c r="F3525" t="inlineStr">
        <is>
          <t>3</t>
        </is>
      </c>
      <c r="G3525" t="inlineStr">
        <is>
          <t>36</t>
        </is>
      </c>
      <c r="H3525" t="inlineStr">
        <is>
          <t>364</t>
        </is>
      </c>
      <c r="I3525" t="inlineStr">
        <is>
          <t>3648</t>
        </is>
      </c>
      <c r="J3525" t="inlineStr">
        <is>
          <t>Кредиторська заборгованість за операціями з іншими фінансовими інструментами</t>
        </is>
      </c>
      <c r="K3525" t="inlineStr">
        <is>
          <t>П</t>
        </is>
      </c>
      <c r="L3525" t="n">
        <v>529244268.85672</v>
      </c>
      <c r="M3525" t="n">
        <v>529244263.62107</v>
      </c>
      <c r="N3525" t="n">
        <v>5.23565</v>
      </c>
      <c r="O3525" t="n">
        <v>529242657.77184</v>
      </c>
      <c r="P3525" t="n">
        <v>529242631.71197</v>
      </c>
      <c r="Q3525" t="n">
        <v>26.05987</v>
      </c>
      <c r="R3525" t="n">
        <v>22571.04152</v>
      </c>
      <c r="S3525" t="n">
        <v>22544.48944</v>
      </c>
      <c r="T3525" t="n">
        <v>26.55208</v>
      </c>
    </row>
    <row r="3526">
      <c r="A3526" t="inlineStr">
        <is>
          <t>36</t>
        </is>
      </c>
      <c r="B3526" t="inlineStr">
        <is>
          <t>АТ "Райффайзен Банк"</t>
        </is>
      </c>
      <c r="C3526" t="inlineStr">
        <is>
          <t>іноземний</t>
        </is>
      </c>
      <c r="D3526" t="inlineStr">
        <is>
          <t>Пасиви</t>
        </is>
      </c>
      <c r="E3526" t="inlineStr">
        <is>
          <t>(без привʼязки)</t>
        </is>
      </c>
      <c r="F3526" t="inlineStr">
        <is>
          <t>3</t>
        </is>
      </c>
      <c r="G3526" t="inlineStr">
        <is>
          <t>36</t>
        </is>
      </c>
      <c r="H3526" t="inlineStr">
        <is>
          <t>364</t>
        </is>
      </c>
      <c r="I3526" t="inlineStr">
        <is>
          <t>3642</t>
        </is>
      </c>
      <c r="J3526" t="inlineStr">
        <is>
          <t>Кредиторська заборгованість за кредитними операціями</t>
        </is>
      </c>
      <c r="K3526" t="inlineStr">
        <is>
          <t>П</t>
        </is>
      </c>
      <c r="L3526" t="n">
        <v>5283.51318</v>
      </c>
      <c r="M3526" t="n">
        <v>5283.51318</v>
      </c>
      <c r="N3526" t="n">
        <v>0</v>
      </c>
      <c r="O3526" t="n">
        <v>5284.01318</v>
      </c>
      <c r="P3526" t="n">
        <v>5284.01318</v>
      </c>
      <c r="Q3526" t="n">
        <v>0</v>
      </c>
      <c r="R3526" t="n">
        <v>0.5</v>
      </c>
      <c r="S3526" t="n">
        <v>0.5</v>
      </c>
      <c r="T3526" t="n">
        <v>0</v>
      </c>
    </row>
    <row r="3527">
      <c r="A3527" t="inlineStr">
        <is>
          <t>36</t>
        </is>
      </c>
      <c r="B3527" t="inlineStr">
        <is>
          <t>АТ "Райффайзен Банк"</t>
        </is>
      </c>
      <c r="C3527" t="inlineStr">
        <is>
          <t>іноземний</t>
        </is>
      </c>
      <c r="D3527" t="inlineStr">
        <is>
          <t>Пасиви</t>
        </is>
      </c>
      <c r="E3527" t="inlineStr">
        <is>
          <t>(без привʼязки)</t>
        </is>
      </c>
      <c r="F3527" t="inlineStr">
        <is>
          <t>3</t>
        </is>
      </c>
      <c r="G3527" t="inlineStr">
        <is>
          <t>36</t>
        </is>
      </c>
      <c r="H3527" t="inlineStr">
        <is>
          <t>365</t>
        </is>
      </c>
      <c r="I3527" t="inlineStr">
        <is>
          <t>3650</t>
        </is>
      </c>
      <c r="J3527" t="inlineStr">
        <is>
          <t>Заборгованість працівникам банку на відрядження</t>
        </is>
      </c>
      <c r="K3527" t="inlineStr">
        <is>
          <t>П</t>
        </is>
      </c>
      <c r="L3527" t="n">
        <v>611.7263</v>
      </c>
      <c r="M3527" t="n">
        <v>589.65656</v>
      </c>
      <c r="N3527" t="n">
        <v>22.06974</v>
      </c>
      <c r="O3527" t="n">
        <v>611.7263</v>
      </c>
      <c r="P3527" t="n">
        <v>589.65656</v>
      </c>
      <c r="Q3527" t="n">
        <v>22.06974</v>
      </c>
      <c r="R3527" t="n">
        <v>0</v>
      </c>
      <c r="S3527" t="n">
        <v>0</v>
      </c>
      <c r="T3527" t="n">
        <v>0</v>
      </c>
    </row>
    <row r="3528">
      <c r="A3528" t="inlineStr">
        <is>
          <t>36</t>
        </is>
      </c>
      <c r="B3528" t="inlineStr">
        <is>
          <t>АТ "Райффайзен Банк"</t>
        </is>
      </c>
      <c r="C3528" t="inlineStr">
        <is>
          <t>іноземний</t>
        </is>
      </c>
      <c r="D3528" t="inlineStr">
        <is>
          <t>Пасиви</t>
        </is>
      </c>
      <c r="E3528" t="inlineStr">
        <is>
          <t>(без привʼязки)</t>
        </is>
      </c>
      <c r="F3528" t="inlineStr">
        <is>
          <t>3</t>
        </is>
      </c>
      <c r="G3528" t="inlineStr">
        <is>
          <t>36</t>
        </is>
      </c>
      <c r="H3528" t="inlineStr">
        <is>
          <t>365</t>
        </is>
      </c>
      <c r="I3528" t="inlineStr">
        <is>
          <t>3651</t>
        </is>
      </c>
      <c r="J3528" t="inlineStr">
        <is>
          <t>Заборгованість працівникам банку на господарські витрати</t>
        </is>
      </c>
      <c r="K3528" t="inlineStr">
        <is>
          <t>П</t>
        </is>
      </c>
      <c r="L3528" t="n">
        <v>286.54061</v>
      </c>
      <c r="M3528" t="n">
        <v>276.02711</v>
      </c>
      <c r="N3528" t="n">
        <v>10.5135</v>
      </c>
      <c r="O3528" t="n">
        <v>286.54061</v>
      </c>
      <c r="P3528" t="n">
        <v>276.02711</v>
      </c>
      <c r="Q3528" t="n">
        <v>10.5135</v>
      </c>
      <c r="R3528" t="n">
        <v>0</v>
      </c>
      <c r="S3528" t="n">
        <v>0</v>
      </c>
      <c r="T3528" t="n">
        <v>0</v>
      </c>
    </row>
    <row r="3529">
      <c r="A3529" t="inlineStr">
        <is>
          <t>36</t>
        </is>
      </c>
      <c r="B3529" t="inlineStr">
        <is>
          <t>АТ "Райффайзен Банк"</t>
        </is>
      </c>
      <c r="C3529" t="inlineStr">
        <is>
          <t>іноземний</t>
        </is>
      </c>
      <c r="D3529" t="inlineStr">
        <is>
          <t>Пасиви</t>
        </is>
      </c>
      <c r="E3529" t="inlineStr">
        <is>
          <t>(без привʼязки)</t>
        </is>
      </c>
      <c r="F3529" t="inlineStr">
        <is>
          <t>3</t>
        </is>
      </c>
      <c r="G3529" t="inlineStr">
        <is>
          <t>36</t>
        </is>
      </c>
      <c r="H3529" t="inlineStr">
        <is>
          <t>365</t>
        </is>
      </c>
      <c r="I3529" t="inlineStr">
        <is>
          <t>3652</t>
        </is>
      </c>
      <c r="J3529" t="inlineStr">
        <is>
          <t>Нарахування працівникам банку за заробітною платою</t>
        </is>
      </c>
      <c r="K3529" t="inlineStr">
        <is>
          <t>П</t>
        </is>
      </c>
      <c r="L3529" t="n">
        <v>631630.8555299999</v>
      </c>
      <c r="M3529" t="n">
        <v>631630.8555299999</v>
      </c>
      <c r="N3529" t="n">
        <v>0</v>
      </c>
      <c r="O3529" t="n">
        <v>631630.8555299999</v>
      </c>
      <c r="P3529" t="n">
        <v>631630.8555299999</v>
      </c>
      <c r="Q3529" t="n">
        <v>0</v>
      </c>
      <c r="R3529" t="n">
        <v>199.81775</v>
      </c>
      <c r="S3529" t="n">
        <v>199.81775</v>
      </c>
      <c r="T3529" t="n">
        <v>0</v>
      </c>
    </row>
    <row r="3530">
      <c r="A3530" t="inlineStr">
        <is>
          <t>36</t>
        </is>
      </c>
      <c r="B3530" t="inlineStr">
        <is>
          <t>АТ "Райффайзен Банк"</t>
        </is>
      </c>
      <c r="C3530" t="inlineStr">
        <is>
          <t>іноземний</t>
        </is>
      </c>
      <c r="D3530" t="inlineStr">
        <is>
          <t>Пасиви</t>
        </is>
      </c>
      <c r="E3530" t="inlineStr">
        <is>
          <t>(без привʼязки)</t>
        </is>
      </c>
      <c r="F3530" t="inlineStr">
        <is>
          <t>3</t>
        </is>
      </c>
      <c r="G3530" t="inlineStr">
        <is>
          <t>36</t>
        </is>
      </c>
      <c r="H3530" t="inlineStr">
        <is>
          <t>365</t>
        </is>
      </c>
      <c r="I3530" t="inlineStr">
        <is>
          <t>3653</t>
        </is>
      </c>
      <c r="J3530" t="inlineStr">
        <is>
          <t>Утримання з працівників банку на користь третіх осіб</t>
        </is>
      </c>
      <c r="K3530" t="inlineStr">
        <is>
          <t>П</t>
        </is>
      </c>
      <c r="L3530" t="n">
        <v>95272.38226</v>
      </c>
      <c r="M3530" t="n">
        <v>95272.38226</v>
      </c>
      <c r="N3530" t="n">
        <v>0</v>
      </c>
      <c r="O3530" t="n">
        <v>95272.38226</v>
      </c>
      <c r="P3530" t="n">
        <v>95272.38226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36</t>
        </is>
      </c>
      <c r="B3531" t="inlineStr">
        <is>
          <t>АТ "Райффайзен Банк"</t>
        </is>
      </c>
      <c r="C3531" t="inlineStr">
        <is>
          <t>іноземний</t>
        </is>
      </c>
      <c r="D3531" t="inlineStr">
        <is>
          <t>Пасиви</t>
        </is>
      </c>
      <c r="E3531" t="inlineStr">
        <is>
          <t>(без привʼязки)</t>
        </is>
      </c>
      <c r="F3531" t="inlineStr">
        <is>
          <t>3</t>
        </is>
      </c>
      <c r="G3531" t="inlineStr">
        <is>
          <t>36</t>
        </is>
      </c>
      <c r="H3531" t="inlineStr">
        <is>
          <t>365</t>
        </is>
      </c>
      <c r="I3531" t="inlineStr">
        <is>
          <t>3654</t>
        </is>
      </c>
      <c r="J3531" t="inlineStr">
        <is>
          <t>Нараховані відпускні до сплати</t>
        </is>
      </c>
      <c r="K3531" t="inlineStr">
        <is>
          <t>П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36</t>
        </is>
      </c>
      <c r="B3532" t="inlineStr">
        <is>
          <t>АТ "Райффайзен Банк"</t>
        </is>
      </c>
      <c r="C3532" t="inlineStr">
        <is>
          <t>іноземний</t>
        </is>
      </c>
      <c r="D3532" t="inlineStr">
        <is>
          <t>Пасиви</t>
        </is>
      </c>
      <c r="E3532" t="inlineStr">
        <is>
          <t>(без привʼязки)</t>
        </is>
      </c>
      <c r="F3532" t="inlineStr">
        <is>
          <t>3</t>
        </is>
      </c>
      <c r="G3532" t="inlineStr">
        <is>
          <t>36</t>
        </is>
      </c>
      <c r="H3532" t="inlineStr">
        <is>
          <t>365</t>
        </is>
      </c>
      <c r="I3532" t="inlineStr">
        <is>
          <t>3658</t>
        </is>
      </c>
      <c r="J3532" t="inlineStr">
        <is>
          <t>Забезпечення оплати відпусток</t>
        </is>
      </c>
      <c r="K3532" t="inlineStr">
        <is>
          <t>П</t>
        </is>
      </c>
      <c r="L3532" t="n">
        <v>0</v>
      </c>
      <c r="M3532" t="n">
        <v>0</v>
      </c>
      <c r="N3532" t="n">
        <v>0</v>
      </c>
      <c r="O3532" t="n">
        <v>17116.24278</v>
      </c>
      <c r="P3532" t="n">
        <v>17116.24278</v>
      </c>
      <c r="Q3532" t="n">
        <v>0</v>
      </c>
      <c r="R3532" t="n">
        <v>219661.49955</v>
      </c>
      <c r="S3532" t="n">
        <v>219661.49955</v>
      </c>
      <c r="T3532" t="n">
        <v>0</v>
      </c>
    </row>
    <row r="3533">
      <c r="A3533" t="inlineStr">
        <is>
          <t>36</t>
        </is>
      </c>
      <c r="B3533" t="inlineStr">
        <is>
          <t>АТ "Райффайзен Банк"</t>
        </is>
      </c>
      <c r="C3533" t="inlineStr">
        <is>
          <t>іноземний</t>
        </is>
      </c>
      <c r="D3533" t="inlineStr">
        <is>
          <t>Пасиви</t>
        </is>
      </c>
      <c r="E3533" t="inlineStr">
        <is>
          <t>(без привʼязки)</t>
        </is>
      </c>
      <c r="F3533" t="inlineStr">
        <is>
          <t>3</t>
        </is>
      </c>
      <c r="G3533" t="inlineStr">
        <is>
          <t>36</t>
        </is>
      </c>
      <c r="H3533" t="inlineStr">
        <is>
          <t>365</t>
        </is>
      </c>
      <c r="I3533" t="inlineStr">
        <is>
          <t>3659</t>
        </is>
      </c>
      <c r="J3533" t="inlineStr">
        <is>
          <t>Інша кредиторська заборгованість за розрахунками з працівниками банку та іншими особами</t>
        </is>
      </c>
      <c r="K3533" t="inlineStr">
        <is>
          <t>П</t>
        </is>
      </c>
      <c r="L3533" t="n">
        <v>24155.83747</v>
      </c>
      <c r="M3533" t="n">
        <v>23743.69021</v>
      </c>
      <c r="N3533" t="n">
        <v>412.14726</v>
      </c>
      <c r="O3533" t="n">
        <v>63490.80183</v>
      </c>
      <c r="P3533" t="n">
        <v>63078.63265</v>
      </c>
      <c r="Q3533" t="n">
        <v>412.16918</v>
      </c>
      <c r="R3533" t="n">
        <v>605557.60496</v>
      </c>
      <c r="S3533" t="n">
        <v>605556.94763</v>
      </c>
      <c r="T3533" t="n">
        <v>0.65733</v>
      </c>
    </row>
    <row r="3534">
      <c r="A3534" t="inlineStr">
        <is>
          <t>36</t>
        </is>
      </c>
      <c r="B3534" t="inlineStr">
        <is>
          <t>АТ "Райффайзен Банк"</t>
        </is>
      </c>
      <c r="C3534" t="inlineStr">
        <is>
          <t>іноземний</t>
        </is>
      </c>
      <c r="D3534" t="inlineStr">
        <is>
          <t>Пасиви</t>
        </is>
      </c>
      <c r="E3534" t="inlineStr">
        <is>
          <t>(без привʼязки)</t>
        </is>
      </c>
      <c r="F3534" t="inlineStr">
        <is>
          <t>3</t>
        </is>
      </c>
      <c r="G3534" t="inlineStr">
        <is>
          <t>36</t>
        </is>
      </c>
      <c r="H3534" t="inlineStr">
        <is>
          <t>366</t>
        </is>
      </c>
      <c r="I3534" t="inlineStr">
        <is>
          <t>3660</t>
        </is>
      </c>
      <c r="J3534" t="inlineStr">
        <is>
          <t>Субординований борг банку</t>
        </is>
      </c>
      <c r="K3534" t="inlineStr">
        <is>
          <t>П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36</t>
        </is>
      </c>
      <c r="B3535" t="inlineStr">
        <is>
          <t>АТ "Райффайзен Банк"</t>
        </is>
      </c>
      <c r="C3535" t="inlineStr">
        <is>
          <t>іноземний</t>
        </is>
      </c>
      <c r="D3535" t="inlineStr">
        <is>
          <t>Пасиви</t>
        </is>
      </c>
      <c r="E3535" t="inlineStr">
        <is>
          <t>(без привʼязки)</t>
        </is>
      </c>
      <c r="F3535" t="inlineStr">
        <is>
          <t>3</t>
        </is>
      </c>
      <c r="G3535" t="inlineStr">
        <is>
          <t>36</t>
        </is>
      </c>
      <c r="H3535" t="inlineStr">
        <is>
          <t>366</t>
        </is>
      </c>
      <c r="I3535" t="inlineStr">
        <is>
          <t>3666</t>
        </is>
      </c>
      <c r="J3535" t="inlineStr">
        <is>
          <t>Неамортизований дисконт/премія за субординованим боргом</t>
        </is>
      </c>
      <c r="K3535" t="inlineStr">
        <is>
          <t>А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36</t>
        </is>
      </c>
      <c r="B3536" t="inlineStr">
        <is>
          <t>АТ "Райффайзен Банк"</t>
        </is>
      </c>
      <c r="C3536" t="inlineStr">
        <is>
          <t>іноземний</t>
        </is>
      </c>
      <c r="D3536" t="inlineStr">
        <is>
          <t>Пасиви</t>
        </is>
      </c>
      <c r="E3536" t="inlineStr">
        <is>
          <t>(без привʼязки)</t>
        </is>
      </c>
      <c r="F3536" t="inlineStr">
        <is>
          <t>3</t>
        </is>
      </c>
      <c r="G3536" t="inlineStr">
        <is>
          <t>36</t>
        </is>
      </c>
      <c r="H3536" t="inlineStr">
        <is>
          <t>366</t>
        </is>
      </c>
      <c r="I3536" t="inlineStr">
        <is>
          <t>3666</t>
        </is>
      </c>
      <c r="J3536" t="inlineStr">
        <is>
          <t>Неамортизований дисконт/премія за субординованим боргом</t>
        </is>
      </c>
      <c r="K3536" t="inlineStr">
        <is>
          <t>П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36</t>
        </is>
      </c>
      <c r="B3537" t="inlineStr">
        <is>
          <t>АТ "Райффайзен Банк"</t>
        </is>
      </c>
      <c r="C3537" t="inlineStr">
        <is>
          <t>іноземний</t>
        </is>
      </c>
      <c r="D3537" t="inlineStr">
        <is>
          <t>Пасиви</t>
        </is>
      </c>
      <c r="E3537" t="inlineStr">
        <is>
          <t>(без привʼязки)</t>
        </is>
      </c>
      <c r="F3537" t="inlineStr">
        <is>
          <t>3</t>
        </is>
      </c>
      <c r="G3537" t="inlineStr">
        <is>
          <t>36</t>
        </is>
      </c>
      <c r="H3537" t="inlineStr">
        <is>
          <t>366</t>
        </is>
      </c>
      <c r="I3537" t="inlineStr">
        <is>
          <t>3668</t>
        </is>
      </c>
      <c r="J3537" t="inlineStr">
        <is>
          <t xml:space="preserve">Нараховані витрати за субординованим боргом </t>
        </is>
      </c>
      <c r="K3537" t="inlineStr">
        <is>
          <t>П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36</t>
        </is>
      </c>
      <c r="B3538" t="inlineStr">
        <is>
          <t>АТ "Райффайзен Банк"</t>
        </is>
      </c>
      <c r="C3538" t="inlineStr">
        <is>
          <t>іноземний</t>
        </is>
      </c>
      <c r="D3538" t="inlineStr">
        <is>
          <t>Пасиви</t>
        </is>
      </c>
      <c r="E3538" t="inlineStr">
        <is>
          <t>(без привʼязки)</t>
        </is>
      </c>
      <c r="F3538" t="inlineStr">
        <is>
          <t>3</t>
        </is>
      </c>
      <c r="G3538" t="inlineStr">
        <is>
          <t>36</t>
        </is>
      </c>
      <c r="H3538" t="inlineStr">
        <is>
          <t>367</t>
        </is>
      </c>
      <c r="I3538" t="inlineStr">
        <is>
          <t>3670</t>
        </is>
      </c>
      <c r="J3538" t="inlineStr">
        <is>
          <t>Нараховані витрати за розрахунково-касове обслуговування</t>
        </is>
      </c>
      <c r="K3538" t="inlineStr">
        <is>
          <t>П</t>
        </is>
      </c>
      <c r="L3538" t="n">
        <v>273097.54024</v>
      </c>
      <c r="M3538" t="n">
        <v>160609.25551</v>
      </c>
      <c r="N3538" t="n">
        <v>112488.28473</v>
      </c>
      <c r="O3538" t="n">
        <v>162251.47094</v>
      </c>
      <c r="P3538" t="n">
        <v>90688.36117</v>
      </c>
      <c r="Q3538" t="n">
        <v>71563.10977</v>
      </c>
      <c r="R3538" t="n">
        <v>231178.33792</v>
      </c>
      <c r="S3538" t="n">
        <v>117963.89741</v>
      </c>
      <c r="T3538" t="n">
        <v>113214.44051</v>
      </c>
    </row>
    <row r="3539">
      <c r="A3539" t="inlineStr">
        <is>
          <t>36</t>
        </is>
      </c>
      <c r="B3539" t="inlineStr">
        <is>
          <t>АТ "Райффайзен Банк"</t>
        </is>
      </c>
      <c r="C3539" t="inlineStr">
        <is>
          <t>іноземний</t>
        </is>
      </c>
      <c r="D3539" t="inlineStr">
        <is>
          <t>Пасиви</t>
        </is>
      </c>
      <c r="E3539" t="inlineStr">
        <is>
          <t>(без привʼязки)</t>
        </is>
      </c>
      <c r="F3539" t="inlineStr">
        <is>
          <t>3</t>
        </is>
      </c>
      <c r="G3539" t="inlineStr">
        <is>
          <t>36</t>
        </is>
      </c>
      <c r="H3539" t="inlineStr">
        <is>
          <t>367</t>
        </is>
      </c>
      <c r="I3539" t="inlineStr">
        <is>
          <t>3678</t>
        </is>
      </c>
      <c r="J3539" t="inlineStr">
        <is>
          <t xml:space="preserve">Інші нараховані витрати </t>
        </is>
      </c>
      <c r="K3539" t="inlineStr">
        <is>
          <t>П</t>
        </is>
      </c>
      <c r="L3539" t="n">
        <v>286984.57127</v>
      </c>
      <c r="M3539" t="n">
        <v>201332.44053</v>
      </c>
      <c r="N3539" t="n">
        <v>85652.13073999999</v>
      </c>
      <c r="O3539" t="n">
        <v>291566.54563</v>
      </c>
      <c r="P3539" t="n">
        <v>219624.14192</v>
      </c>
      <c r="Q3539" t="n">
        <v>71942.40371</v>
      </c>
      <c r="R3539" t="n">
        <v>424115.9284</v>
      </c>
      <c r="S3539" t="n">
        <v>163586.08377</v>
      </c>
      <c r="T3539" t="n">
        <v>260529.84463</v>
      </c>
    </row>
    <row r="3540">
      <c r="A3540" t="inlineStr">
        <is>
          <t>36</t>
        </is>
      </c>
      <c r="B3540" t="inlineStr">
        <is>
          <t>АТ "Райффайзен Банк"</t>
        </is>
      </c>
      <c r="C3540" t="inlineStr">
        <is>
          <t>іноземний</t>
        </is>
      </c>
      <c r="D3540" t="inlineStr">
        <is>
          <t>Пасиви</t>
        </is>
      </c>
      <c r="E3540" t="inlineStr">
        <is>
          <t>(без привʼязки)</t>
        </is>
      </c>
      <c r="F3540" t="inlineStr">
        <is>
          <t>3</t>
        </is>
      </c>
      <c r="G3540" t="inlineStr">
        <is>
          <t>36</t>
        </is>
      </c>
      <c r="H3540" t="inlineStr">
        <is>
          <t>368</t>
        </is>
      </c>
      <c r="I3540" t="inlineStr">
        <is>
          <t>3680</t>
        </is>
      </c>
      <c r="J3540" t="inlineStr">
        <is>
          <t>Капітальний інструмент з умовами списання/конверсії</t>
        </is>
      </c>
      <c r="K3540" t="inlineStr">
        <is>
          <t>П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36</t>
        </is>
      </c>
      <c r="B3541" t="inlineStr">
        <is>
          <t>АТ "Райффайзен Банк"</t>
        </is>
      </c>
      <c r="C3541" t="inlineStr">
        <is>
          <t>іноземний</t>
        </is>
      </c>
      <c r="D3541" t="inlineStr">
        <is>
          <t>Пасиви</t>
        </is>
      </c>
      <c r="E3541" t="inlineStr">
        <is>
          <t>(без привʼязки)</t>
        </is>
      </c>
      <c r="F3541" t="inlineStr">
        <is>
          <t>3</t>
        </is>
      </c>
      <c r="G3541" t="inlineStr">
        <is>
          <t>36</t>
        </is>
      </c>
      <c r="H3541" t="inlineStr">
        <is>
          <t>368</t>
        </is>
      </c>
      <c r="I3541" t="inlineStr">
        <is>
          <t>3686</t>
        </is>
      </c>
      <c r="J3541" t="inlineStr">
        <is>
          <t>Неамортизований дисконт/премія за капітальним інструментом з умовами списання/конверсії</t>
        </is>
      </c>
      <c r="K3541" t="inlineStr">
        <is>
          <t>А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36</t>
        </is>
      </c>
      <c r="B3542" t="inlineStr">
        <is>
          <t>АТ "Райффайзен Банк"</t>
        </is>
      </c>
      <c r="C3542" t="inlineStr">
        <is>
          <t>іноземний</t>
        </is>
      </c>
      <c r="D3542" t="inlineStr">
        <is>
          <t>Пасиви</t>
        </is>
      </c>
      <c r="E3542" t="inlineStr">
        <is>
          <t>(без привʼязки)</t>
        </is>
      </c>
      <c r="F3542" t="inlineStr">
        <is>
          <t>3</t>
        </is>
      </c>
      <c r="G3542" t="inlineStr">
        <is>
          <t>36</t>
        </is>
      </c>
      <c r="H3542" t="inlineStr">
        <is>
          <t>368</t>
        </is>
      </c>
      <c r="I3542" t="inlineStr">
        <is>
          <t>3688</t>
        </is>
      </c>
      <c r="J3542" t="inlineStr">
        <is>
          <t>Нараховані витрати за капітальним інструментом з умовами списання/конверсії</t>
        </is>
      </c>
      <c r="K3542" t="inlineStr">
        <is>
          <t>П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36</t>
        </is>
      </c>
      <c r="B3543" t="inlineStr">
        <is>
          <t>АТ "Райффайзен Банк"</t>
        </is>
      </c>
      <c r="C3543" t="inlineStr">
        <is>
          <t>іноземний</t>
        </is>
      </c>
      <c r="D3543" t="inlineStr">
        <is>
          <t>Пасиви</t>
        </is>
      </c>
      <c r="E3543" t="inlineStr">
        <is>
          <t>(без привʼязки)</t>
        </is>
      </c>
      <c r="F3543" t="inlineStr">
        <is>
          <t>3</t>
        </is>
      </c>
      <c r="G3543" t="inlineStr">
        <is>
          <t>36</t>
        </is>
      </c>
      <c r="H3543" t="inlineStr">
        <is>
          <t>369</t>
        </is>
      </c>
      <c r="I3543" t="inlineStr">
        <is>
          <t>3690</t>
        </is>
      </c>
      <c r="J3543" t="inlineStr">
        <is>
          <t>Резерви за наданими фінансовими гарантіями</t>
        </is>
      </c>
      <c r="K3543" t="inlineStr">
        <is>
          <t>П</t>
        </is>
      </c>
      <c r="L3543" t="n">
        <v>20621.28821</v>
      </c>
      <c r="M3543" t="n">
        <v>17149.03587</v>
      </c>
      <c r="N3543" t="n">
        <v>3472.25234</v>
      </c>
      <c r="O3543" t="n">
        <v>18368.07246</v>
      </c>
      <c r="P3543" t="n">
        <v>14777.24155</v>
      </c>
      <c r="Q3543" t="n">
        <v>3590.83091</v>
      </c>
      <c r="R3543" t="n">
        <v>18298.48044</v>
      </c>
      <c r="S3543" t="n">
        <v>14777.24155</v>
      </c>
      <c r="T3543" t="n">
        <v>3521.23889</v>
      </c>
    </row>
    <row r="3544">
      <c r="A3544" t="inlineStr">
        <is>
          <t>36</t>
        </is>
      </c>
      <c r="B3544" t="inlineStr">
        <is>
          <t>АТ "Райффайзен Банк"</t>
        </is>
      </c>
      <c r="C3544" t="inlineStr">
        <is>
          <t>іноземний</t>
        </is>
      </c>
      <c r="D3544" t="inlineStr">
        <is>
          <t>Пасиви</t>
        </is>
      </c>
      <c r="E3544" t="inlineStr">
        <is>
          <t>(без привʼязки)</t>
        </is>
      </c>
      <c r="F3544" t="inlineStr">
        <is>
          <t>3</t>
        </is>
      </c>
      <c r="G3544" t="inlineStr">
        <is>
          <t>36</t>
        </is>
      </c>
      <c r="H3544" t="inlineStr">
        <is>
          <t>369</t>
        </is>
      </c>
      <c r="I3544" t="inlineStr">
        <is>
          <t>3699</t>
        </is>
      </c>
      <c r="J3544" t="inlineStr">
        <is>
          <t>Резерви за іншими нефінансовими зобов'язаннями</t>
        </is>
      </c>
      <c r="K3544" t="inlineStr">
        <is>
          <t>П</t>
        </is>
      </c>
      <c r="L3544" t="n">
        <v>22240.50979</v>
      </c>
      <c r="M3544" t="n">
        <v>1636</v>
      </c>
      <c r="N3544" t="n">
        <v>20604.50979</v>
      </c>
      <c r="O3544" t="n">
        <v>358.73704</v>
      </c>
      <c r="P3544" t="n">
        <v>0</v>
      </c>
      <c r="Q3544" t="n">
        <v>358.73704</v>
      </c>
      <c r="R3544" t="n">
        <v>16228.4092</v>
      </c>
      <c r="S3544" t="n">
        <v>8504.097159999999</v>
      </c>
      <c r="T3544" t="n">
        <v>7724.31204</v>
      </c>
    </row>
    <row r="3545">
      <c r="A3545" t="inlineStr">
        <is>
          <t>36</t>
        </is>
      </c>
      <c r="B3545" t="inlineStr">
        <is>
          <t>АТ "Райффайзен Банк"</t>
        </is>
      </c>
      <c r="C3545" t="inlineStr">
        <is>
          <t>іноземний</t>
        </is>
      </c>
      <c r="D3545" t="inlineStr">
        <is>
          <t>Пасиви</t>
        </is>
      </c>
      <c r="E3545" t="inlineStr">
        <is>
          <t>(без привʼязки)</t>
        </is>
      </c>
      <c r="F3545" t="inlineStr">
        <is>
          <t>3</t>
        </is>
      </c>
      <c r="G3545" t="inlineStr">
        <is>
          <t>36</t>
        </is>
      </c>
      <c r="H3545" t="inlineStr">
        <is>
          <t>369</t>
        </is>
      </c>
      <c r="I3545" t="inlineStr">
        <is>
          <t>3692</t>
        </is>
      </c>
      <c r="J3545" t="inlineStr">
        <is>
          <t>Резерви за кредитними зобов'язаннями</t>
        </is>
      </c>
      <c r="K3545" t="inlineStr">
        <is>
          <t>П</t>
        </is>
      </c>
      <c r="L3545" t="n">
        <v>1741584.6667</v>
      </c>
      <c r="M3545" t="n">
        <v>803158.4881</v>
      </c>
      <c r="N3545" t="n">
        <v>938426.1786</v>
      </c>
      <c r="O3545" t="n">
        <v>1663524.4223</v>
      </c>
      <c r="P3545" t="n">
        <v>747794.50301</v>
      </c>
      <c r="Q3545" t="n">
        <v>915729.91929</v>
      </c>
      <c r="R3545" t="n">
        <v>1646708.8418</v>
      </c>
      <c r="S3545" t="n">
        <v>747794.50301</v>
      </c>
      <c r="T3545" t="n">
        <v>898914.33879</v>
      </c>
    </row>
    <row r="3546">
      <c r="A3546" t="inlineStr">
        <is>
          <t>36</t>
        </is>
      </c>
      <c r="B3546" t="inlineStr">
        <is>
          <t>АТ "Райффайзен Банк"</t>
        </is>
      </c>
      <c r="C3546" t="inlineStr">
        <is>
          <t>іноземний</t>
        </is>
      </c>
      <c r="D3546" t="inlineStr">
        <is>
          <t>Пасиви</t>
        </is>
      </c>
      <c r="E3546" t="inlineStr">
        <is>
          <t>(без привʼязки)</t>
        </is>
      </c>
      <c r="F3546" t="inlineStr">
        <is>
          <t>3</t>
        </is>
      </c>
      <c r="G3546" t="inlineStr">
        <is>
          <t>37</t>
        </is>
      </c>
      <c r="H3546" t="inlineStr">
        <is>
          <t>370</t>
        </is>
      </c>
      <c r="I3546" t="inlineStr">
        <is>
          <t>3705</t>
        </is>
      </c>
      <c r="J3546" t="inlineStr">
        <is>
          <t>Клірингові рахунки за розрахунками платіжними картками</t>
        </is>
      </c>
      <c r="K3546" t="inlineStr">
        <is>
          <t>П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36</t>
        </is>
      </c>
      <c r="B3547" t="inlineStr">
        <is>
          <t>АТ "Райффайзен Банк"</t>
        </is>
      </c>
      <c r="C3547" t="inlineStr">
        <is>
          <t>іноземний</t>
        </is>
      </c>
      <c r="D3547" t="inlineStr">
        <is>
          <t>Пасиви</t>
        </is>
      </c>
      <c r="E3547" t="inlineStr">
        <is>
          <t>(без привʼязки)</t>
        </is>
      </c>
      <c r="F3547" t="inlineStr">
        <is>
          <t>3</t>
        </is>
      </c>
      <c r="G3547" t="inlineStr">
        <is>
          <t>37</t>
        </is>
      </c>
      <c r="H3547" t="inlineStr">
        <is>
          <t>372</t>
        </is>
      </c>
      <c r="I3547" t="inlineStr">
        <is>
          <t>3720</t>
        </is>
      </c>
      <c r="J3547" t="inlineStr">
        <is>
          <t>Кредитові суми до з'ясування</t>
        </is>
      </c>
      <c r="K3547" t="inlineStr">
        <is>
          <t>П</t>
        </is>
      </c>
      <c r="L3547" t="n">
        <v>3292017.60396</v>
      </c>
      <c r="M3547" t="n">
        <v>2235770.76953</v>
      </c>
      <c r="N3547" t="n">
        <v>1056246.83443</v>
      </c>
      <c r="O3547" t="n">
        <v>3325438.22551</v>
      </c>
      <c r="P3547" t="n">
        <v>2239560.2722</v>
      </c>
      <c r="Q3547" t="n">
        <v>1085877.95331</v>
      </c>
      <c r="R3547" t="n">
        <v>47201.92358</v>
      </c>
      <c r="S3547" t="n">
        <v>8485.64795</v>
      </c>
      <c r="T3547" t="n">
        <v>38716.27563</v>
      </c>
    </row>
    <row r="3548">
      <c r="A3548" t="inlineStr">
        <is>
          <t>36</t>
        </is>
      </c>
      <c r="B3548" t="inlineStr">
        <is>
          <t>АТ "Райффайзен Банк"</t>
        </is>
      </c>
      <c r="C3548" t="inlineStr">
        <is>
          <t>іноземний</t>
        </is>
      </c>
      <c r="D3548" t="inlineStr">
        <is>
          <t>Пасиви</t>
        </is>
      </c>
      <c r="E3548" t="inlineStr">
        <is>
          <t>(без привʼязки)</t>
        </is>
      </c>
      <c r="F3548" t="inlineStr">
        <is>
          <t>3</t>
        </is>
      </c>
      <c r="G3548" t="inlineStr">
        <is>
          <t>37</t>
        </is>
      </c>
      <c r="H3548" t="inlineStr">
        <is>
          <t>373</t>
        </is>
      </c>
      <c r="I3548" t="inlineStr">
        <is>
          <t>3739</t>
        </is>
      </c>
      <c r="J3548" t="inlineStr">
        <is>
          <t>Транзитний рахунок за іншими розрахунками</t>
        </is>
      </c>
      <c r="K3548" t="inlineStr">
        <is>
          <t>П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57635.14759</v>
      </c>
      <c r="S3548" t="n">
        <v>10066.69312</v>
      </c>
      <c r="T3548" t="n">
        <v>47568.45447</v>
      </c>
    </row>
    <row r="3549">
      <c r="A3549" t="inlineStr">
        <is>
          <t>36</t>
        </is>
      </c>
      <c r="B3549" t="inlineStr">
        <is>
          <t>АТ "Райффайзен Банк"</t>
        </is>
      </c>
      <c r="C3549" t="inlineStr">
        <is>
          <t>іноземний</t>
        </is>
      </c>
      <c r="D3549" t="inlineStr">
        <is>
          <t>Пасиви</t>
        </is>
      </c>
      <c r="E3549" t="inlineStr">
        <is>
          <t>(без привʼязки)</t>
        </is>
      </c>
      <c r="F3549" t="inlineStr">
        <is>
          <t>3</t>
        </is>
      </c>
      <c r="G3549" t="inlineStr">
        <is>
          <t>38</t>
        </is>
      </c>
      <c r="H3549" t="inlineStr">
        <is>
          <t>380</t>
        </is>
      </c>
      <c r="I3549" t="inlineStr">
        <is>
          <t>3800</t>
        </is>
      </c>
      <c r="J3549" t="inlineStr">
        <is>
          <t>Позиція банку щодо іноземної валюти та банківських металів</t>
        </is>
      </c>
      <c r="K3549" t="inlineStr">
        <is>
          <t>П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1111983289.36109</v>
      </c>
      <c r="S3549" t="n">
        <v>0</v>
      </c>
      <c r="T3549" t="n">
        <v>1111983289.36109</v>
      </c>
    </row>
    <row r="3550">
      <c r="A3550" t="inlineStr">
        <is>
          <t>36</t>
        </is>
      </c>
      <c r="B3550" t="inlineStr">
        <is>
          <t>АТ "Райффайзен Банк"</t>
        </is>
      </c>
      <c r="C3550" t="inlineStr">
        <is>
          <t>іноземний</t>
        </is>
      </c>
      <c r="D3550" t="inlineStr">
        <is>
          <t>Пасиви</t>
        </is>
      </c>
      <c r="E3550" t="inlineStr">
        <is>
          <t>(без привʼязки)</t>
        </is>
      </c>
      <c r="F3550" t="inlineStr">
        <is>
          <t>3</t>
        </is>
      </c>
      <c r="G3550" t="inlineStr">
        <is>
          <t>38</t>
        </is>
      </c>
      <c r="H3550" t="inlineStr">
        <is>
          <t>380</t>
        </is>
      </c>
      <c r="I3550" t="inlineStr">
        <is>
          <t>3801</t>
        </is>
      </c>
      <c r="J3550" t="inlineStr">
        <is>
          <t>Еквівалент позиції банку щодо іноземної валюти та банківських металів</t>
        </is>
      </c>
      <c r="K3550" t="inlineStr">
        <is>
          <t>А</t>
        </is>
      </c>
      <c r="L3550" t="n">
        <v>123369011.39538</v>
      </c>
      <c r="M3550" t="n">
        <v>123369011.39538</v>
      </c>
      <c r="N3550" t="n">
        <v>0</v>
      </c>
      <c r="O3550" t="n">
        <v>123541282.57853</v>
      </c>
      <c r="P3550" t="n">
        <v>123541282.57853</v>
      </c>
      <c r="Q3550" t="n">
        <v>0</v>
      </c>
      <c r="R3550" t="n">
        <v>-1111983289.36109</v>
      </c>
      <c r="S3550" t="n">
        <v>-1111983289.36109</v>
      </c>
      <c r="T3550" t="n">
        <v>0</v>
      </c>
    </row>
    <row r="3551">
      <c r="A3551" t="inlineStr">
        <is>
          <t>36</t>
        </is>
      </c>
      <c r="B3551" t="inlineStr">
        <is>
          <t>АТ "Райффайзен Банк"</t>
        </is>
      </c>
      <c r="C3551" t="inlineStr">
        <is>
          <t>іноземний</t>
        </is>
      </c>
      <c r="D3551" t="inlineStr">
        <is>
          <t>Пасиви</t>
        </is>
      </c>
      <c r="E3551" t="inlineStr">
        <is>
          <t>(без привʼязки)</t>
        </is>
      </c>
      <c r="F3551" t="inlineStr">
        <is>
          <t>3</t>
        </is>
      </c>
      <c r="G3551" t="inlineStr">
        <is>
          <t>39</t>
        </is>
      </c>
      <c r="H3551" t="inlineStr">
        <is>
          <t>390</t>
        </is>
      </c>
      <c r="I3551" t="inlineStr">
        <is>
          <t>3900</t>
        </is>
      </c>
      <c r="J3551" t="inlineStr">
        <is>
          <t>Рахунки філій, що відкриті в банку</t>
        </is>
      </c>
      <c r="K3551" t="inlineStr">
        <is>
          <t>П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356186345.45866</v>
      </c>
      <c r="S3551" t="n">
        <v>6939950.53966</v>
      </c>
      <c r="T3551" t="n">
        <v>349246394.919</v>
      </c>
    </row>
    <row r="3552">
      <c r="A3552" t="inlineStr">
        <is>
          <t>36</t>
        </is>
      </c>
      <c r="B3552" t="inlineStr">
        <is>
          <t>АТ "Райффайзен Банк"</t>
        </is>
      </c>
      <c r="C3552" t="inlineStr">
        <is>
          <t>іноземний</t>
        </is>
      </c>
      <c r="D3552" t="inlineStr">
        <is>
          <t>Пасиви</t>
        </is>
      </c>
      <c r="E3552" t="inlineStr">
        <is>
          <t>(без привʼязки)</t>
        </is>
      </c>
      <c r="F3552" t="inlineStr">
        <is>
          <t>3</t>
        </is>
      </c>
      <c r="G3552" t="inlineStr">
        <is>
          <t>39</t>
        </is>
      </c>
      <c r="H3552" t="inlineStr">
        <is>
          <t>390</t>
        </is>
      </c>
      <c r="I3552" t="inlineStr">
        <is>
          <t>3901</t>
        </is>
      </c>
      <c r="J3552" t="inlineStr">
        <is>
          <t>Рахунки, що відкриті для філій банку</t>
        </is>
      </c>
      <c r="K3552" t="inlineStr">
        <is>
          <t>П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560264861.5380501</v>
      </c>
      <c r="S3552" t="n">
        <v>118028084.30535</v>
      </c>
      <c r="T3552" t="n">
        <v>442236777.2327</v>
      </c>
    </row>
    <row r="3553">
      <c r="A3553" t="inlineStr">
        <is>
          <t>36</t>
        </is>
      </c>
      <c r="B3553" t="inlineStr">
        <is>
          <t>АТ "Райффайзен Банк"</t>
        </is>
      </c>
      <c r="C3553" t="inlineStr">
        <is>
          <t>іноземний</t>
        </is>
      </c>
      <c r="D3553" t="inlineStr">
        <is>
          <t>Пасиви</t>
        </is>
      </c>
      <c r="E3553" t="inlineStr">
        <is>
          <t>(без привʼязки)</t>
        </is>
      </c>
      <c r="F3553" t="inlineStr">
        <is>
          <t>3</t>
        </is>
      </c>
      <c r="G3553" t="inlineStr">
        <is>
          <t>39</t>
        </is>
      </c>
      <c r="H3553" t="inlineStr">
        <is>
          <t>390</t>
        </is>
      </c>
      <c r="I3553" t="inlineStr">
        <is>
          <t>3903</t>
        </is>
      </c>
      <c r="J3553" t="inlineStr">
        <is>
          <t>Розрахунки за коштами, що отримані від філій банку</t>
        </is>
      </c>
      <c r="K3553" t="inlineStr">
        <is>
          <t>П</t>
        </is>
      </c>
      <c r="L3553" t="n">
        <v>343241.96014</v>
      </c>
      <c r="M3553" t="n">
        <v>0</v>
      </c>
      <c r="N3553" t="n">
        <v>343241.96014</v>
      </c>
      <c r="O3553" t="n">
        <v>515848.85119</v>
      </c>
      <c r="P3553" t="n">
        <v>0</v>
      </c>
      <c r="Q3553" t="n">
        <v>515848.85119</v>
      </c>
      <c r="R3553" t="n">
        <v>126592047.87215</v>
      </c>
      <c r="S3553" t="n">
        <v>98174489.49597999</v>
      </c>
      <c r="T3553" t="n">
        <v>28417558.37617</v>
      </c>
    </row>
    <row r="3554">
      <c r="A3554" t="inlineStr">
        <is>
          <t>36</t>
        </is>
      </c>
      <c r="B3554" t="inlineStr">
        <is>
          <t>АТ "Райффайзен Банк"</t>
        </is>
      </c>
      <c r="C3554" t="inlineStr">
        <is>
          <t>іноземний</t>
        </is>
      </c>
      <c r="D3554" t="inlineStr">
        <is>
          <t>Пасиви</t>
        </is>
      </c>
      <c r="E3554" t="inlineStr">
        <is>
          <t>(без привʼязки)</t>
        </is>
      </c>
      <c r="F3554" t="inlineStr">
        <is>
          <t>3</t>
        </is>
      </c>
      <c r="G3554" t="inlineStr">
        <is>
          <t>39</t>
        </is>
      </c>
      <c r="H3554" t="inlineStr">
        <is>
          <t>390</t>
        </is>
      </c>
      <c r="I3554" t="inlineStr">
        <is>
          <t>3905</t>
        </is>
      </c>
      <c r="J3554" t="inlineStr">
        <is>
          <t>Нараховані витрати за коштами, що отримані від філій банку</t>
        </is>
      </c>
      <c r="K3554" t="inlineStr">
        <is>
          <t>П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36</t>
        </is>
      </c>
      <c r="B3555" t="inlineStr">
        <is>
          <t>АТ "Райффайзен Банк"</t>
        </is>
      </c>
      <c r="C3555" t="inlineStr">
        <is>
          <t>іноземний</t>
        </is>
      </c>
      <c r="D3555" t="inlineStr">
        <is>
          <t>Пасиви</t>
        </is>
      </c>
      <c r="E3555" t="inlineStr">
        <is>
          <t>(без привʼязки)</t>
        </is>
      </c>
      <c r="F3555" t="inlineStr">
        <is>
          <t>3</t>
        </is>
      </c>
      <c r="G3555" t="inlineStr">
        <is>
          <t>39</t>
        </is>
      </c>
      <c r="H3555" t="inlineStr">
        <is>
          <t>390</t>
        </is>
      </c>
      <c r="I3555" t="inlineStr">
        <is>
          <t>3907</t>
        </is>
      </c>
      <c r="J3555" t="inlineStr">
        <is>
          <t>Кредиторська заборгованість за операціями з готівкою між філіями банку</t>
        </is>
      </c>
      <c r="K3555" t="inlineStr">
        <is>
          <t>П</t>
        </is>
      </c>
      <c r="L3555" t="n">
        <v>20758786.54472</v>
      </c>
      <c r="M3555" t="n">
        <v>3595574.55324</v>
      </c>
      <c r="N3555" t="n">
        <v>17163211.99148</v>
      </c>
      <c r="O3555" t="n">
        <v>20758786.54472</v>
      </c>
      <c r="P3555" t="n">
        <v>3595574.55324</v>
      </c>
      <c r="Q3555" t="n">
        <v>17163211.99148</v>
      </c>
      <c r="R3555" t="n">
        <v>0</v>
      </c>
      <c r="S3555" t="n">
        <v>0</v>
      </c>
      <c r="T3555" t="n">
        <v>0</v>
      </c>
    </row>
    <row r="3556">
      <c r="A3556" t="inlineStr">
        <is>
          <t>36</t>
        </is>
      </c>
      <c r="B3556" t="inlineStr">
        <is>
          <t>АТ "Райффайзен Банк"</t>
        </is>
      </c>
      <c r="C3556" t="inlineStr">
        <is>
          <t>іноземний</t>
        </is>
      </c>
      <c r="D3556" t="inlineStr">
        <is>
          <t>Капітал</t>
        </is>
      </c>
      <c r="E3556" t="inlineStr">
        <is>
          <t>(без привʼязки)</t>
        </is>
      </c>
      <c r="F3556" t="inlineStr">
        <is>
          <t>5</t>
        </is>
      </c>
      <c r="G3556" t="inlineStr">
        <is>
          <t>50</t>
        </is>
      </c>
      <c r="H3556" t="inlineStr">
        <is>
          <t>500</t>
        </is>
      </c>
      <c r="I3556" t="inlineStr">
        <is>
          <t>5000</t>
        </is>
      </c>
      <c r="J3556" t="inlineStr">
        <is>
          <t>Статутний капітал банку</t>
        </is>
      </c>
      <c r="K3556" t="inlineStr">
        <is>
          <t>П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6154516.258</v>
      </c>
      <c r="S3556" t="n">
        <v>6154516.258</v>
      </c>
      <c r="T3556" t="n">
        <v>0</v>
      </c>
    </row>
    <row r="3557">
      <c r="A3557" t="inlineStr">
        <is>
          <t>36</t>
        </is>
      </c>
      <c r="B3557" t="inlineStr">
        <is>
          <t>АТ "Райффайзен Банк"</t>
        </is>
      </c>
      <c r="C3557" t="inlineStr">
        <is>
          <t>іноземний</t>
        </is>
      </c>
      <c r="D3557" t="inlineStr">
        <is>
          <t>Капітал</t>
        </is>
      </c>
      <c r="E3557" t="inlineStr">
        <is>
          <t>(без привʼязки)</t>
        </is>
      </c>
      <c r="F3557" t="inlineStr">
        <is>
          <t>5</t>
        </is>
      </c>
      <c r="G3557" t="inlineStr">
        <is>
          <t>50</t>
        </is>
      </c>
      <c r="H3557" t="inlineStr">
        <is>
          <t>500</t>
        </is>
      </c>
      <c r="I3557" t="inlineStr">
        <is>
          <t>5002</t>
        </is>
      </c>
      <c r="J3557" t="inlineStr">
        <is>
          <t xml:space="preserve">Власні акції (частки, паї), що викуплені в акціонерів (власників) </t>
        </is>
      </c>
      <c r="K3557" t="inlineStr">
        <is>
          <t>А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36</t>
        </is>
      </c>
      <c r="B3558" t="inlineStr">
        <is>
          <t>АТ "Райффайзен Банк"</t>
        </is>
      </c>
      <c r="C3558" t="inlineStr">
        <is>
          <t>іноземний</t>
        </is>
      </c>
      <c r="D3558" t="inlineStr">
        <is>
          <t>Капітал</t>
        </is>
      </c>
      <c r="E3558" t="inlineStr">
        <is>
          <t>(без привʼязки)</t>
        </is>
      </c>
      <c r="F3558" t="inlineStr">
        <is>
          <t>5</t>
        </is>
      </c>
      <c r="G3558" t="inlineStr">
        <is>
          <t>50</t>
        </is>
      </c>
      <c r="H3558" t="inlineStr">
        <is>
          <t>500</t>
        </is>
      </c>
      <c r="I3558" t="inlineStr">
        <is>
          <t>5004</t>
        </is>
      </c>
      <c r="J3558" t="inlineStr">
        <is>
          <t>Незареєстрований статутний капітал</t>
        </is>
      </c>
      <c r="K3558" t="inlineStr">
        <is>
          <t>П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36</t>
        </is>
      </c>
      <c r="B3559" t="inlineStr">
        <is>
          <t>АТ "Райффайзен Банк"</t>
        </is>
      </c>
      <c r="C3559" t="inlineStr">
        <is>
          <t>іноземний</t>
        </is>
      </c>
      <c r="D3559" t="inlineStr">
        <is>
          <t>Капітал</t>
        </is>
      </c>
      <c r="E3559" t="inlineStr">
        <is>
          <t>(без привʼязки)</t>
        </is>
      </c>
      <c r="F3559" t="inlineStr">
        <is>
          <t>5</t>
        </is>
      </c>
      <c r="G3559" t="inlineStr">
        <is>
          <t>50</t>
        </is>
      </c>
      <c r="H3559" t="inlineStr">
        <is>
          <t>501</t>
        </is>
      </c>
      <c r="I3559" t="inlineStr">
        <is>
          <t>5010</t>
        </is>
      </c>
      <c r="J3559" t="inlineStr">
        <is>
          <t>Емісійні різниці</t>
        </is>
      </c>
      <c r="K3559" t="inlineStr">
        <is>
          <t>П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3033597.97646</v>
      </c>
      <c r="S3559" t="n">
        <v>3033597.97646</v>
      </c>
      <c r="T3559" t="n">
        <v>0</v>
      </c>
    </row>
    <row r="3560">
      <c r="A3560" t="inlineStr">
        <is>
          <t>36</t>
        </is>
      </c>
      <c r="B3560" t="inlineStr">
        <is>
          <t>АТ "Райффайзен Банк"</t>
        </is>
      </c>
      <c r="C3560" t="inlineStr">
        <is>
          <t>іноземний</t>
        </is>
      </c>
      <c r="D3560" t="inlineStr">
        <is>
          <t>Капітал</t>
        </is>
      </c>
      <c r="E3560" t="inlineStr">
        <is>
          <t>(без привʼязки)</t>
        </is>
      </c>
      <c r="F3560" t="inlineStr">
        <is>
          <t>5</t>
        </is>
      </c>
      <c r="G3560" t="inlineStr">
        <is>
          <t>50</t>
        </is>
      </c>
      <c r="H3560" t="inlineStr">
        <is>
          <t>501</t>
        </is>
      </c>
      <c r="I3560" t="inlineStr">
        <is>
          <t>5011</t>
        </is>
      </c>
      <c r="J3560" t="inlineStr">
        <is>
          <t>Операції з акціонерами (власниками)</t>
        </is>
      </c>
      <c r="K3560" t="inlineStr">
        <is>
          <t>А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36</t>
        </is>
      </c>
      <c r="B3561" t="inlineStr">
        <is>
          <t>АТ "Райффайзен Банк"</t>
        </is>
      </c>
      <c r="C3561" t="inlineStr">
        <is>
          <t>іноземний</t>
        </is>
      </c>
      <c r="D3561" t="inlineStr">
        <is>
          <t>Капітал</t>
        </is>
      </c>
      <c r="E3561" t="inlineStr">
        <is>
          <t>(без привʼязки)</t>
        </is>
      </c>
      <c r="F3561" t="inlineStr">
        <is>
          <t>5</t>
        </is>
      </c>
      <c r="G3561" t="inlineStr">
        <is>
          <t>50</t>
        </is>
      </c>
      <c r="H3561" t="inlineStr">
        <is>
          <t>501</t>
        </is>
      </c>
      <c r="I3561" t="inlineStr">
        <is>
          <t>5011</t>
        </is>
      </c>
      <c r="J3561" t="inlineStr">
        <is>
          <t>Операції з акціонерами (власниками)</t>
        </is>
      </c>
      <c r="K3561" t="inlineStr">
        <is>
          <t>П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36</t>
        </is>
      </c>
      <c r="B3562" t="inlineStr">
        <is>
          <t>АТ "Райффайзен Банк"</t>
        </is>
      </c>
      <c r="C3562" t="inlineStr">
        <is>
          <t>іноземний</t>
        </is>
      </c>
      <c r="D3562" t="inlineStr">
        <is>
          <t>Капітал</t>
        </is>
      </c>
      <c r="E3562" t="inlineStr">
        <is>
          <t>(без привʼязки)</t>
        </is>
      </c>
      <c r="F3562" t="inlineStr">
        <is>
          <t>5</t>
        </is>
      </c>
      <c r="G3562" t="inlineStr">
        <is>
          <t>50</t>
        </is>
      </c>
      <c r="H3562" t="inlineStr">
        <is>
          <t>502</t>
        </is>
      </c>
      <c r="I3562" t="inlineStr">
        <is>
          <t>5020</t>
        </is>
      </c>
      <c r="J3562" t="inlineStr">
        <is>
          <t>Загальні резерви</t>
        </is>
      </c>
      <c r="K3562" t="inlineStr">
        <is>
          <t>П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36</t>
        </is>
      </c>
      <c r="B3563" t="inlineStr">
        <is>
          <t>АТ "Райффайзен Банк"</t>
        </is>
      </c>
      <c r="C3563" t="inlineStr">
        <is>
          <t>іноземний</t>
        </is>
      </c>
      <c r="D3563" t="inlineStr">
        <is>
          <t>Капітал</t>
        </is>
      </c>
      <c r="E3563" t="inlineStr">
        <is>
          <t>(без привʼязки)</t>
        </is>
      </c>
      <c r="F3563" t="inlineStr">
        <is>
          <t>5</t>
        </is>
      </c>
      <c r="G3563" t="inlineStr">
        <is>
          <t>50</t>
        </is>
      </c>
      <c r="H3563" t="inlineStr">
        <is>
          <t>502</t>
        </is>
      </c>
      <c r="I3563" t="inlineStr">
        <is>
          <t>5021</t>
        </is>
      </c>
      <c r="J3563" t="inlineStr">
        <is>
          <t>Резервні фонди</t>
        </is>
      </c>
      <c r="K3563" t="inlineStr">
        <is>
          <t>П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13872029.25088</v>
      </c>
      <c r="S3563" t="n">
        <v>13872029.25088</v>
      </c>
      <c r="T3563" t="n">
        <v>0</v>
      </c>
    </row>
    <row r="3564">
      <c r="A3564" t="inlineStr">
        <is>
          <t>36</t>
        </is>
      </c>
      <c r="B3564" t="inlineStr">
        <is>
          <t>АТ "Райффайзен Банк"</t>
        </is>
      </c>
      <c r="C3564" t="inlineStr">
        <is>
          <t>іноземний</t>
        </is>
      </c>
      <c r="D3564" t="inlineStr">
        <is>
          <t>Капітал</t>
        </is>
      </c>
      <c r="E3564" t="inlineStr">
        <is>
          <t>(без привʼязки)</t>
        </is>
      </c>
      <c r="F3564" t="inlineStr">
        <is>
          <t>5</t>
        </is>
      </c>
      <c r="G3564" t="inlineStr">
        <is>
          <t>50</t>
        </is>
      </c>
      <c r="H3564" t="inlineStr">
        <is>
          <t>502</t>
        </is>
      </c>
      <c r="I3564" t="inlineStr">
        <is>
          <t>5022</t>
        </is>
      </c>
      <c r="J3564" t="inlineStr">
        <is>
          <t>Інші фонди банку</t>
        </is>
      </c>
      <c r="K3564" t="inlineStr">
        <is>
          <t>П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962.33905</v>
      </c>
      <c r="S3564" t="n">
        <v>962.33905</v>
      </c>
      <c r="T3564" t="n">
        <v>0</v>
      </c>
    </row>
    <row r="3565">
      <c r="A3565" t="inlineStr">
        <is>
          <t>36</t>
        </is>
      </c>
      <c r="B3565" t="inlineStr">
        <is>
          <t>АТ "Райффайзен Банк"</t>
        </is>
      </c>
      <c r="C3565" t="inlineStr">
        <is>
          <t>іноземний</t>
        </is>
      </c>
      <c r="D3565" t="inlineStr">
        <is>
          <t>Капітал</t>
        </is>
      </c>
      <c r="E3565" t="inlineStr">
        <is>
          <t>(без привʼязки)</t>
        </is>
      </c>
      <c r="F3565" t="inlineStr">
        <is>
          <t>5</t>
        </is>
      </c>
      <c r="G3565" t="inlineStr">
        <is>
          <t>50</t>
        </is>
      </c>
      <c r="H3565" t="inlineStr">
        <is>
          <t>503</t>
        </is>
      </c>
      <c r="I3565" t="inlineStr">
        <is>
          <t>5030</t>
        </is>
      </c>
      <c r="J3565" t="inlineStr">
        <is>
          <t>Нерозподілені прибутки минулих років</t>
        </is>
      </c>
      <c r="K3565" t="inlineStr">
        <is>
          <t>П</t>
        </is>
      </c>
      <c r="L3565" t="n">
        <v>0</v>
      </c>
      <c r="M3565" t="n">
        <v>0</v>
      </c>
      <c r="N3565" t="n">
        <v>0</v>
      </c>
      <c r="O3565" t="n">
        <v>2119.37663</v>
      </c>
      <c r="P3565" t="n">
        <v>2119.37663</v>
      </c>
      <c r="Q3565" t="n">
        <v>0</v>
      </c>
      <c r="R3565" t="n">
        <v>2467761.38308</v>
      </c>
      <c r="S3565" t="n">
        <v>2467761.38308</v>
      </c>
      <c r="T3565" t="n">
        <v>0</v>
      </c>
    </row>
    <row r="3566">
      <c r="A3566" t="inlineStr">
        <is>
          <t>36</t>
        </is>
      </c>
      <c r="B3566" t="inlineStr">
        <is>
          <t>АТ "Райффайзен Банк"</t>
        </is>
      </c>
      <c r="C3566" t="inlineStr">
        <is>
          <t>іноземний</t>
        </is>
      </c>
      <c r="D3566" t="inlineStr">
        <is>
          <t>Капітал</t>
        </is>
      </c>
      <c r="E3566" t="inlineStr">
        <is>
          <t>(без привʼязки)</t>
        </is>
      </c>
      <c r="F3566" t="inlineStr">
        <is>
          <t>5</t>
        </is>
      </c>
      <c r="G3566" t="inlineStr">
        <is>
          <t>50</t>
        </is>
      </c>
      <c r="H3566" t="inlineStr">
        <is>
          <t>503</t>
        </is>
      </c>
      <c r="I3566" t="inlineStr">
        <is>
          <t>5031</t>
        </is>
      </c>
      <c r="J3566" t="inlineStr">
        <is>
          <t>Непокриті збитки минулих років</t>
        </is>
      </c>
      <c r="K3566" t="inlineStr">
        <is>
          <t>А</t>
        </is>
      </c>
      <c r="L3566" t="n">
        <v>2119.37663</v>
      </c>
      <c r="M3566" t="n">
        <v>2119.37663</v>
      </c>
      <c r="N3566" t="n">
        <v>0</v>
      </c>
      <c r="O3566" t="n">
        <v>2119.37663</v>
      </c>
      <c r="P3566" t="n">
        <v>2119.37663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36</t>
        </is>
      </c>
      <c r="B3567" t="inlineStr">
        <is>
          <t>АТ "Райффайзен Банк"</t>
        </is>
      </c>
      <c r="C3567" t="inlineStr">
        <is>
          <t>іноземний</t>
        </is>
      </c>
      <c r="D3567" t="inlineStr">
        <is>
          <t>Капітал</t>
        </is>
      </c>
      <c r="E3567" t="inlineStr">
        <is>
          <t>(без привʼязки)</t>
        </is>
      </c>
      <c r="F3567" t="inlineStr">
        <is>
          <t>5</t>
        </is>
      </c>
      <c r="G3567" t="inlineStr">
        <is>
          <t>50</t>
        </is>
      </c>
      <c r="H3567" t="inlineStr">
        <is>
          <t>504</t>
        </is>
      </c>
      <c r="I3567" t="inlineStr">
        <is>
          <t>5040</t>
        </is>
      </c>
      <c r="J3567" t="inlineStr">
        <is>
          <t xml:space="preserve">Прибуток звітного року </t>
        </is>
      </c>
      <c r="K3567" t="inlineStr">
        <is>
          <t>П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10735974.84319</v>
      </c>
      <c r="S3567" t="n">
        <v>10735974.84319</v>
      </c>
      <c r="T3567" t="n">
        <v>0</v>
      </c>
    </row>
    <row r="3568">
      <c r="A3568" t="inlineStr">
        <is>
          <t>36</t>
        </is>
      </c>
      <c r="B3568" t="inlineStr">
        <is>
          <t>АТ "Райффайзен Банк"</t>
        </is>
      </c>
      <c r="C3568" t="inlineStr">
        <is>
          <t>іноземний</t>
        </is>
      </c>
      <c r="D3568" t="inlineStr">
        <is>
          <t>Капітал</t>
        </is>
      </c>
      <c r="E3568" t="inlineStr">
        <is>
          <t>(без привʼязки)</t>
        </is>
      </c>
      <c r="F3568" t="inlineStr">
        <is>
          <t>5</t>
        </is>
      </c>
      <c r="G3568" t="inlineStr">
        <is>
          <t>50</t>
        </is>
      </c>
      <c r="H3568" t="inlineStr">
        <is>
          <t>504</t>
        </is>
      </c>
      <c r="I3568" t="inlineStr">
        <is>
          <t>5041</t>
        </is>
      </c>
      <c r="J3568" t="inlineStr">
        <is>
          <t>Збиток звітного року</t>
        </is>
      </c>
      <c r="K3568" t="inlineStr">
        <is>
          <t>А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36</t>
        </is>
      </c>
      <c r="B3569" t="inlineStr">
        <is>
          <t>АТ "Райффайзен Банк"</t>
        </is>
      </c>
      <c r="C3569" t="inlineStr">
        <is>
          <t>іноземний</t>
        </is>
      </c>
      <c r="D3569" t="inlineStr">
        <is>
          <t>Капітал</t>
        </is>
      </c>
      <c r="E3569" t="inlineStr">
        <is>
          <t>(без привʼязки)</t>
        </is>
      </c>
      <c r="F3569" t="inlineStr">
        <is>
          <t>5</t>
        </is>
      </c>
      <c r="G3569" t="inlineStr">
        <is>
          <t>51</t>
        </is>
      </c>
      <c r="H3569" t="inlineStr">
        <is>
          <t>510</t>
        </is>
      </c>
      <c r="I3569" t="inlineStr">
        <is>
          <t>5100</t>
        </is>
      </c>
      <c r="J3569" t="inlineStr">
        <is>
          <t>Результати переоцінки основних засобів</t>
        </is>
      </c>
      <c r="K3569" t="inlineStr">
        <is>
          <t>П</t>
        </is>
      </c>
      <c r="L3569" t="n">
        <v>2119.37663</v>
      </c>
      <c r="M3569" t="n">
        <v>2119.37663</v>
      </c>
      <c r="N3569" t="n">
        <v>0</v>
      </c>
      <c r="O3569" t="n">
        <v>0</v>
      </c>
      <c r="P3569" t="n">
        <v>0</v>
      </c>
      <c r="Q3569" t="n">
        <v>0</v>
      </c>
      <c r="R3569" t="n">
        <v>760602.4376600001</v>
      </c>
      <c r="S3569" t="n">
        <v>760602.4376600001</v>
      </c>
      <c r="T3569" t="n">
        <v>0</v>
      </c>
    </row>
    <row r="3570">
      <c r="A3570" t="inlineStr">
        <is>
          <t>36</t>
        </is>
      </c>
      <c r="B3570" t="inlineStr">
        <is>
          <t>АТ "Райффайзен Банк"</t>
        </is>
      </c>
      <c r="C3570" t="inlineStr">
        <is>
          <t>іноземний</t>
        </is>
      </c>
      <c r="D3570" t="inlineStr">
        <is>
          <t>Капітал</t>
        </is>
      </c>
      <c r="E3570" t="inlineStr">
        <is>
          <t>(без привʼязки)</t>
        </is>
      </c>
      <c r="F3570" t="inlineStr">
        <is>
          <t>5</t>
        </is>
      </c>
      <c r="G3570" t="inlineStr">
        <is>
          <t>51</t>
        </is>
      </c>
      <c r="H3570" t="inlineStr">
        <is>
          <t>510</t>
        </is>
      </c>
      <c r="I3570" t="inlineStr">
        <is>
          <t>5102</t>
        </is>
      </c>
      <c r="J3570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3570" t="inlineStr">
        <is>
          <t>А</t>
        </is>
      </c>
      <c r="L3570" t="n">
        <v>9859005.74897</v>
      </c>
      <c r="M3570" t="n">
        <v>9859005.74897</v>
      </c>
      <c r="N3570" t="n">
        <v>0</v>
      </c>
      <c r="O3570" t="n">
        <v>10250091.21996</v>
      </c>
      <c r="P3570" t="n">
        <v>10250091.21996</v>
      </c>
      <c r="Q3570" t="n">
        <v>0</v>
      </c>
      <c r="R3570" t="n">
        <v>-892955.13787</v>
      </c>
      <c r="S3570" t="n">
        <v>-892955.13787</v>
      </c>
      <c r="T3570" t="n">
        <v>0</v>
      </c>
    </row>
    <row r="3571">
      <c r="A3571" t="inlineStr">
        <is>
          <t>36</t>
        </is>
      </c>
      <c r="B3571" t="inlineStr">
        <is>
          <t>АТ "Райффайзен Банк"</t>
        </is>
      </c>
      <c r="C3571" t="inlineStr">
        <is>
          <t>іноземний</t>
        </is>
      </c>
      <c r="D3571" t="inlineStr">
        <is>
          <t>Капітал</t>
        </is>
      </c>
      <c r="E3571" t="inlineStr">
        <is>
          <t>(без привʼязки)</t>
        </is>
      </c>
      <c r="F3571" t="inlineStr">
        <is>
          <t>5</t>
        </is>
      </c>
      <c r="G3571" t="inlineStr">
        <is>
          <t>51</t>
        </is>
      </c>
      <c r="H3571" t="inlineStr">
        <is>
          <t>510</t>
        </is>
      </c>
      <c r="I3571" t="inlineStr">
        <is>
          <t>5102</t>
        </is>
      </c>
      <c r="J3571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3571" t="inlineStr">
        <is>
          <t>П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3571820.55149</v>
      </c>
      <c r="S3571" t="n">
        <v>3571820.55149</v>
      </c>
      <c r="T3571" t="n">
        <v>0</v>
      </c>
    </row>
    <row r="3572">
      <c r="A3572" t="inlineStr">
        <is>
          <t>36</t>
        </is>
      </c>
      <c r="B3572" t="inlineStr">
        <is>
          <t>АТ "Райффайзен Банк"</t>
        </is>
      </c>
      <c r="C3572" t="inlineStr">
        <is>
          <t>іноземний</t>
        </is>
      </c>
      <c r="D3572" t="inlineStr">
        <is>
          <t>Капітал</t>
        </is>
      </c>
      <c r="E3572" t="inlineStr">
        <is>
          <t>(без привʼязки)</t>
        </is>
      </c>
      <c r="F3572" t="inlineStr">
        <is>
          <t>5</t>
        </is>
      </c>
      <c r="G3572" t="inlineStr">
        <is>
          <t>51</t>
        </is>
      </c>
      <c r="H3572" t="inlineStr">
        <is>
          <t>510</t>
        </is>
      </c>
      <c r="I3572" t="inlineStr">
        <is>
          <t>5105</t>
        </is>
      </c>
      <c r="J3572" t="inlineStr">
        <is>
          <t>Результати коригування вартості фінансових інструментів за операціями з акціонерами</t>
        </is>
      </c>
      <c r="K3572" t="inlineStr">
        <is>
          <t>А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36</t>
        </is>
      </c>
      <c r="B3573" t="inlineStr">
        <is>
          <t>АТ "Райффайзен Банк"</t>
        </is>
      </c>
      <c r="C3573" t="inlineStr">
        <is>
          <t>іноземний</t>
        </is>
      </c>
      <c r="D3573" t="inlineStr">
        <is>
          <t>Капітал</t>
        </is>
      </c>
      <c r="E3573" t="inlineStr">
        <is>
          <t>(без привʼязки)</t>
        </is>
      </c>
      <c r="F3573" t="inlineStr">
        <is>
          <t>5</t>
        </is>
      </c>
      <c r="G3573" t="inlineStr">
        <is>
          <t>51</t>
        </is>
      </c>
      <c r="H3573" t="inlineStr">
        <is>
          <t>510</t>
        </is>
      </c>
      <c r="I3573" t="inlineStr">
        <is>
          <t>5105</t>
        </is>
      </c>
      <c r="J3573" t="inlineStr">
        <is>
          <t>Результати коригування вартості фінансових інструментів за операціями з акціонерами</t>
        </is>
      </c>
      <c r="K3573" t="inlineStr">
        <is>
          <t>П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36</t>
        </is>
      </c>
      <c r="B3574" t="inlineStr">
        <is>
          <t>АТ "Райффайзен Банк"</t>
        </is>
      </c>
      <c r="C3574" t="inlineStr">
        <is>
          <t>іноземний</t>
        </is>
      </c>
      <c r="D3574" t="inlineStr">
        <is>
          <t>Капітал</t>
        </is>
      </c>
      <c r="E3574" t="inlineStr">
        <is>
          <t>(без привʼязки)</t>
        </is>
      </c>
      <c r="F3574" t="inlineStr">
        <is>
          <t>5</t>
        </is>
      </c>
      <c r="G3574" t="inlineStr">
        <is>
          <t>51</t>
        </is>
      </c>
      <c r="H3574" t="inlineStr">
        <is>
          <t>510</t>
        </is>
      </c>
      <c r="I3574" t="inlineStr">
        <is>
          <t>5106</t>
        </is>
      </c>
      <c r="J357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3574" t="inlineStr">
        <is>
          <t>А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36</t>
        </is>
      </c>
      <c r="B3575" t="inlineStr">
        <is>
          <t>АТ "Райффайзен Банк"</t>
        </is>
      </c>
      <c r="C3575" t="inlineStr">
        <is>
          <t>іноземний</t>
        </is>
      </c>
      <c r="D3575" t="inlineStr">
        <is>
          <t>Капітал</t>
        </is>
      </c>
      <c r="E3575" t="inlineStr">
        <is>
          <t>(без привʼязки)</t>
        </is>
      </c>
      <c r="F3575" t="inlineStr">
        <is>
          <t>5</t>
        </is>
      </c>
      <c r="G3575" t="inlineStr">
        <is>
          <t>51</t>
        </is>
      </c>
      <c r="H3575" t="inlineStr">
        <is>
          <t>510</t>
        </is>
      </c>
      <c r="I3575" t="inlineStr">
        <is>
          <t>5106</t>
        </is>
      </c>
      <c r="J357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3575" t="inlineStr">
        <is>
          <t>П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36</t>
        </is>
      </c>
      <c r="B3576" t="inlineStr">
        <is>
          <t>АТ "Райффайзен Банк"</t>
        </is>
      </c>
      <c r="C3576" t="inlineStr">
        <is>
          <t>іноземний</t>
        </is>
      </c>
      <c r="D3576" t="inlineStr">
        <is>
          <t>Капітал</t>
        </is>
      </c>
      <c r="E3576" t="inlineStr">
        <is>
          <t>(без привʼязки)</t>
        </is>
      </c>
      <c r="F3576" t="inlineStr">
        <is>
          <t>5</t>
        </is>
      </c>
      <c r="G3576" t="inlineStr">
        <is>
          <t>59</t>
        </is>
      </c>
      <c r="H3576" t="inlineStr">
        <is>
          <t>599</t>
        </is>
      </c>
      <c r="I3576" t="inlineStr">
        <is>
          <t>5999</t>
        </is>
      </c>
      <c r="J3576" t="inlineStr">
        <is>
          <t>5999</t>
        </is>
      </c>
      <c r="K3576" t="inlineStr">
        <is>
          <t>П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909125.62564</v>
      </c>
      <c r="S3576" t="n">
        <v>909125.62564</v>
      </c>
      <c r="T3576" t="n">
        <v>0</v>
      </c>
    </row>
    <row r="3577">
      <c r="A3577" t="inlineStr">
        <is>
          <t>36</t>
        </is>
      </c>
      <c r="B3577" t="inlineStr">
        <is>
          <t>АТ "Райффайзен Банк"</t>
        </is>
      </c>
      <c r="C3577" t="inlineStr">
        <is>
          <t>іноземний</t>
        </is>
      </c>
      <c r="D3577" t="inlineStr">
        <is>
          <t>Доходи</t>
        </is>
      </c>
      <c r="E3577" t="inlineStr">
        <is>
          <t>(без привʼязки)</t>
        </is>
      </c>
      <c r="F3577" t="inlineStr">
        <is>
          <t>6</t>
        </is>
      </c>
      <c r="G3577" t="inlineStr">
        <is>
          <t>60</t>
        </is>
      </c>
      <c r="H3577" t="inlineStr">
        <is>
          <t>600</t>
        </is>
      </c>
      <c r="I3577" t="inlineStr">
        <is>
          <t>6000</t>
        </is>
      </c>
      <c r="J3577" t="inlineStr">
        <is>
          <t>Процентні доходи за коштами на вимогу, що розміщені в Hаціональному банку України</t>
        </is>
      </c>
      <c r="K3577" t="inlineStr">
        <is>
          <t>А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36</t>
        </is>
      </c>
      <c r="B3578" t="inlineStr">
        <is>
          <t>АТ "Райффайзен Банк"</t>
        </is>
      </c>
      <c r="C3578" t="inlineStr">
        <is>
          <t>іноземний</t>
        </is>
      </c>
      <c r="D3578" t="inlineStr">
        <is>
          <t>Доходи</t>
        </is>
      </c>
      <c r="E3578" t="inlineStr">
        <is>
          <t>(без привʼязки)</t>
        </is>
      </c>
      <c r="F3578" t="inlineStr">
        <is>
          <t>6</t>
        </is>
      </c>
      <c r="G3578" t="inlineStr">
        <is>
          <t>60</t>
        </is>
      </c>
      <c r="H3578" t="inlineStr">
        <is>
          <t>600</t>
        </is>
      </c>
      <c r="I3578" t="inlineStr">
        <is>
          <t>6000</t>
        </is>
      </c>
      <c r="J3578" t="inlineStr">
        <is>
          <t>Процентні доходи за коштами на вимогу, що розміщені в Hаціональному банку України</t>
        </is>
      </c>
      <c r="K3578" t="inlineStr">
        <is>
          <t>П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36</t>
        </is>
      </c>
      <c r="B3579" t="inlineStr">
        <is>
          <t>АТ "Райффайзен Банк"</t>
        </is>
      </c>
      <c r="C3579" t="inlineStr">
        <is>
          <t>іноземний</t>
        </is>
      </c>
      <c r="D3579" t="inlineStr">
        <is>
          <t>Доходи</t>
        </is>
      </c>
      <c r="E3579" t="inlineStr">
        <is>
          <t>(без привʼязки)</t>
        </is>
      </c>
      <c r="F3579" t="inlineStr">
        <is>
          <t>6</t>
        </is>
      </c>
      <c r="G3579" t="inlineStr">
        <is>
          <t>60</t>
        </is>
      </c>
      <c r="H3579" t="inlineStr">
        <is>
          <t>601</t>
        </is>
      </c>
      <c r="I3579" t="inlineStr">
        <is>
          <t>6010</t>
        </is>
      </c>
      <c r="J3579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3579" t="inlineStr">
        <is>
          <t>А</t>
        </is>
      </c>
      <c r="L3579" t="n">
        <v>0</v>
      </c>
      <c r="M3579" t="n">
        <v>0</v>
      </c>
      <c r="N3579" t="n">
        <v>0</v>
      </c>
      <c r="O3579" t="n">
        <v>43083.07882</v>
      </c>
      <c r="P3579" t="n">
        <v>43083.07882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36</t>
        </is>
      </c>
      <c r="B3580" t="inlineStr">
        <is>
          <t>АТ "Райффайзен Банк"</t>
        </is>
      </c>
      <c r="C3580" t="inlineStr">
        <is>
          <t>іноземний</t>
        </is>
      </c>
      <c r="D3580" t="inlineStr">
        <is>
          <t>Доходи</t>
        </is>
      </c>
      <c r="E3580" t="inlineStr">
        <is>
          <t>(без привʼязки)</t>
        </is>
      </c>
      <c r="F3580" t="inlineStr">
        <is>
          <t>6</t>
        </is>
      </c>
      <c r="G3580" t="inlineStr">
        <is>
          <t>60</t>
        </is>
      </c>
      <c r="H3580" t="inlineStr">
        <is>
          <t>601</t>
        </is>
      </c>
      <c r="I3580" t="inlineStr">
        <is>
          <t>6010</t>
        </is>
      </c>
      <c r="J3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3580" t="inlineStr">
        <is>
          <t>П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86784.40987</v>
      </c>
      <c r="S3580" t="n">
        <v>86784.40987</v>
      </c>
      <c r="T3580" t="n">
        <v>0</v>
      </c>
    </row>
    <row r="3581">
      <c r="A3581" t="inlineStr">
        <is>
          <t>36</t>
        </is>
      </c>
      <c r="B3581" t="inlineStr">
        <is>
          <t>АТ "Райффайзен Банк"</t>
        </is>
      </c>
      <c r="C3581" t="inlineStr">
        <is>
          <t>іноземний</t>
        </is>
      </c>
      <c r="D3581" t="inlineStr">
        <is>
          <t>Доходи</t>
        </is>
      </c>
      <c r="E3581" t="inlineStr">
        <is>
          <t>(без привʼязки)</t>
        </is>
      </c>
      <c r="F3581" t="inlineStr">
        <is>
          <t>6</t>
        </is>
      </c>
      <c r="G3581" t="inlineStr">
        <is>
          <t>60</t>
        </is>
      </c>
      <c r="H3581" t="inlineStr">
        <is>
          <t>601</t>
        </is>
      </c>
      <c r="I3581" t="inlineStr">
        <is>
          <t>6011</t>
        </is>
      </c>
      <c r="J358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3581" t="inlineStr">
        <is>
          <t>А</t>
        </is>
      </c>
      <c r="L3581" t="n">
        <v>0</v>
      </c>
      <c r="M3581" t="n">
        <v>0</v>
      </c>
      <c r="N3581" t="n">
        <v>0</v>
      </c>
      <c r="O3581" t="n">
        <v>141.52943</v>
      </c>
      <c r="P3581" t="n">
        <v>141.52943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36</t>
        </is>
      </c>
      <c r="B3582" t="inlineStr">
        <is>
          <t>АТ "Райффайзен Банк"</t>
        </is>
      </c>
      <c r="C3582" t="inlineStr">
        <is>
          <t>іноземний</t>
        </is>
      </c>
      <c r="D3582" t="inlineStr">
        <is>
          <t>Доходи</t>
        </is>
      </c>
      <c r="E3582" t="inlineStr">
        <is>
          <t>(без привʼязки)</t>
        </is>
      </c>
      <c r="F3582" t="inlineStr">
        <is>
          <t>6</t>
        </is>
      </c>
      <c r="G3582" t="inlineStr">
        <is>
          <t>60</t>
        </is>
      </c>
      <c r="H3582" t="inlineStr">
        <is>
          <t>601</t>
        </is>
      </c>
      <c r="I3582" t="inlineStr">
        <is>
          <t>6011</t>
        </is>
      </c>
      <c r="J358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3582" t="inlineStr">
        <is>
          <t>П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282.09713</v>
      </c>
      <c r="S3582" t="n">
        <v>282.09713</v>
      </c>
      <c r="T3582" t="n">
        <v>0</v>
      </c>
    </row>
    <row r="3583">
      <c r="A3583" t="inlineStr">
        <is>
          <t>36</t>
        </is>
      </c>
      <c r="B3583" t="inlineStr">
        <is>
          <t>АТ "Райффайзен Банк"</t>
        </is>
      </c>
      <c r="C3583" t="inlineStr">
        <is>
          <t>іноземний</t>
        </is>
      </c>
      <c r="D3583" t="inlineStr">
        <is>
          <t>Доходи</t>
        </is>
      </c>
      <c r="E3583" t="inlineStr">
        <is>
          <t>(без привʼязки)</t>
        </is>
      </c>
      <c r="F3583" t="inlineStr">
        <is>
          <t>6</t>
        </is>
      </c>
      <c r="G3583" t="inlineStr">
        <is>
          <t>60</t>
        </is>
      </c>
      <c r="H3583" t="inlineStr">
        <is>
          <t>601</t>
        </is>
      </c>
      <c r="I3583" t="inlineStr">
        <is>
          <t>6012</t>
        </is>
      </c>
      <c r="J358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3583" t="inlineStr">
        <is>
          <t>А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36</t>
        </is>
      </c>
      <c r="B3584" t="inlineStr">
        <is>
          <t>АТ "Райффайзен Банк"</t>
        </is>
      </c>
      <c r="C3584" t="inlineStr">
        <is>
          <t>іноземний</t>
        </is>
      </c>
      <c r="D3584" t="inlineStr">
        <is>
          <t>Доходи</t>
        </is>
      </c>
      <c r="E3584" t="inlineStr">
        <is>
          <t>(без привʼязки)</t>
        </is>
      </c>
      <c r="F3584" t="inlineStr">
        <is>
          <t>6</t>
        </is>
      </c>
      <c r="G3584" t="inlineStr">
        <is>
          <t>60</t>
        </is>
      </c>
      <c r="H3584" t="inlineStr">
        <is>
          <t>601</t>
        </is>
      </c>
      <c r="I3584" t="inlineStr">
        <is>
          <t>6012</t>
        </is>
      </c>
      <c r="J358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3584" t="inlineStr">
        <is>
          <t>П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36</t>
        </is>
      </c>
      <c r="B3585" t="inlineStr">
        <is>
          <t>АТ "Райффайзен Банк"</t>
        </is>
      </c>
      <c r="C3585" t="inlineStr">
        <is>
          <t>іноземний</t>
        </is>
      </c>
      <c r="D3585" t="inlineStr">
        <is>
          <t>Доходи</t>
        </is>
      </c>
      <c r="E3585" t="inlineStr">
        <is>
          <t>(без привʼязки)</t>
        </is>
      </c>
      <c r="F3585" t="inlineStr">
        <is>
          <t>6</t>
        </is>
      </c>
      <c r="G3585" t="inlineStr">
        <is>
          <t>60</t>
        </is>
      </c>
      <c r="H3585" t="inlineStr">
        <is>
          <t>601</t>
        </is>
      </c>
      <c r="I3585" t="inlineStr">
        <is>
          <t>6013</t>
        </is>
      </c>
      <c r="J358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3585" t="inlineStr">
        <is>
          <t>А</t>
        </is>
      </c>
      <c r="L3585" t="n">
        <v>0</v>
      </c>
      <c r="M3585" t="n">
        <v>0</v>
      </c>
      <c r="N3585" t="n">
        <v>0</v>
      </c>
      <c r="O3585" t="n">
        <v>23875.52706</v>
      </c>
      <c r="P3585" t="n">
        <v>23875.52706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36</t>
        </is>
      </c>
      <c r="B3586" t="inlineStr">
        <is>
          <t>АТ "Райффайзен Банк"</t>
        </is>
      </c>
      <c r="C3586" t="inlineStr">
        <is>
          <t>іноземний</t>
        </is>
      </c>
      <c r="D3586" t="inlineStr">
        <is>
          <t>Доходи</t>
        </is>
      </c>
      <c r="E3586" t="inlineStr">
        <is>
          <t>(без привʼязки)</t>
        </is>
      </c>
      <c r="F3586" t="inlineStr">
        <is>
          <t>6</t>
        </is>
      </c>
      <c r="G3586" t="inlineStr">
        <is>
          <t>60</t>
        </is>
      </c>
      <c r="H3586" t="inlineStr">
        <is>
          <t>601</t>
        </is>
      </c>
      <c r="I3586" t="inlineStr">
        <is>
          <t>6013</t>
        </is>
      </c>
      <c r="J3586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3586" t="inlineStr">
        <is>
          <t>П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49099.3726</v>
      </c>
      <c r="S3586" t="n">
        <v>49099.3726</v>
      </c>
      <c r="T3586" t="n">
        <v>0</v>
      </c>
    </row>
    <row r="3587">
      <c r="A3587" t="inlineStr">
        <is>
          <t>36</t>
        </is>
      </c>
      <c r="B3587" t="inlineStr">
        <is>
          <t>АТ "Райффайзен Банк"</t>
        </is>
      </c>
      <c r="C3587" t="inlineStr">
        <is>
          <t>іноземний</t>
        </is>
      </c>
      <c r="D3587" t="inlineStr">
        <is>
          <t>Доходи</t>
        </is>
      </c>
      <c r="E3587" t="inlineStr">
        <is>
          <t>(без привʼязки)</t>
        </is>
      </c>
      <c r="F3587" t="inlineStr">
        <is>
          <t>6</t>
        </is>
      </c>
      <c r="G3587" t="inlineStr">
        <is>
          <t>60</t>
        </is>
      </c>
      <c r="H3587" t="inlineStr">
        <is>
          <t>601</t>
        </is>
      </c>
      <c r="I3587" t="inlineStr">
        <is>
          <t>6014</t>
        </is>
      </c>
      <c r="J358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3587" t="inlineStr">
        <is>
          <t>А</t>
        </is>
      </c>
      <c r="L3587" t="n">
        <v>0</v>
      </c>
      <c r="M3587" t="n">
        <v>0</v>
      </c>
      <c r="N3587" t="n">
        <v>0</v>
      </c>
      <c r="O3587" t="n">
        <v>2571.4851</v>
      </c>
      <c r="P3587" t="n">
        <v>2571.4851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36</t>
        </is>
      </c>
      <c r="B3588" t="inlineStr">
        <is>
          <t>АТ "Райффайзен Банк"</t>
        </is>
      </c>
      <c r="C3588" t="inlineStr">
        <is>
          <t>іноземний</t>
        </is>
      </c>
      <c r="D3588" t="inlineStr">
        <is>
          <t>Доходи</t>
        </is>
      </c>
      <c r="E3588" t="inlineStr">
        <is>
          <t>(без привʼязки)</t>
        </is>
      </c>
      <c r="F3588" t="inlineStr">
        <is>
          <t>6</t>
        </is>
      </c>
      <c r="G3588" t="inlineStr">
        <is>
          <t>60</t>
        </is>
      </c>
      <c r="H3588" t="inlineStr">
        <is>
          <t>601</t>
        </is>
      </c>
      <c r="I3588" t="inlineStr">
        <is>
          <t>6014</t>
        </is>
      </c>
      <c r="J358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3588" t="inlineStr">
        <is>
          <t>П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5691.49</v>
      </c>
      <c r="S3588" t="n">
        <v>5691.49</v>
      </c>
      <c r="T3588" t="n">
        <v>0</v>
      </c>
    </row>
    <row r="3589">
      <c r="A3589" t="inlineStr">
        <is>
          <t>36</t>
        </is>
      </c>
      <c r="B3589" t="inlineStr">
        <is>
          <t>АТ "Райффайзен Банк"</t>
        </is>
      </c>
      <c r="C3589" t="inlineStr">
        <is>
          <t>іноземний</t>
        </is>
      </c>
      <c r="D3589" t="inlineStr">
        <is>
          <t>Доходи</t>
        </is>
      </c>
      <c r="E3589" t="inlineStr">
        <is>
          <t>(без привʼязки)</t>
        </is>
      </c>
      <c r="F3589" t="inlineStr">
        <is>
          <t>6</t>
        </is>
      </c>
      <c r="G3589" t="inlineStr">
        <is>
          <t>60</t>
        </is>
      </c>
      <c r="H3589" t="inlineStr">
        <is>
          <t>601</t>
        </is>
      </c>
      <c r="I3589" t="inlineStr">
        <is>
          <t>6015</t>
        </is>
      </c>
      <c r="J3589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3589" t="inlineStr">
        <is>
          <t>А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36</t>
        </is>
      </c>
      <c r="B3590" t="inlineStr">
        <is>
          <t>АТ "Райффайзен Банк"</t>
        </is>
      </c>
      <c r="C3590" t="inlineStr">
        <is>
          <t>іноземний</t>
        </is>
      </c>
      <c r="D3590" t="inlineStr">
        <is>
          <t>Доходи</t>
        </is>
      </c>
      <c r="E3590" t="inlineStr">
        <is>
          <t>(без привʼязки)</t>
        </is>
      </c>
      <c r="F3590" t="inlineStr">
        <is>
          <t>6</t>
        </is>
      </c>
      <c r="G3590" t="inlineStr">
        <is>
          <t>60</t>
        </is>
      </c>
      <c r="H3590" t="inlineStr">
        <is>
          <t>601</t>
        </is>
      </c>
      <c r="I3590" t="inlineStr">
        <is>
          <t>6015</t>
        </is>
      </c>
      <c r="J359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3590" t="inlineStr">
        <is>
          <t>П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36</t>
        </is>
      </c>
      <c r="B3591" t="inlineStr">
        <is>
          <t>АТ "Райффайзен Банк"</t>
        </is>
      </c>
      <c r="C3591" t="inlineStr">
        <is>
          <t>іноземний</t>
        </is>
      </c>
      <c r="D3591" t="inlineStr">
        <is>
          <t>Доходи</t>
        </is>
      </c>
      <c r="E3591" t="inlineStr">
        <is>
          <t>(без привʼязки)</t>
        </is>
      </c>
      <c r="F3591" t="inlineStr">
        <is>
          <t>6</t>
        </is>
      </c>
      <c r="G3591" t="inlineStr">
        <is>
          <t>60</t>
        </is>
      </c>
      <c r="H3591" t="inlineStr">
        <is>
          <t>601</t>
        </is>
      </c>
      <c r="I3591" t="inlineStr">
        <is>
          <t>6016</t>
        </is>
      </c>
      <c r="J3591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K3591" t="inlineStr">
        <is>
          <t>А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36</t>
        </is>
      </c>
      <c r="B3592" t="inlineStr">
        <is>
          <t>АТ "Райффайзен Банк"</t>
        </is>
      </c>
      <c r="C3592" t="inlineStr">
        <is>
          <t>іноземний</t>
        </is>
      </c>
      <c r="D3592" t="inlineStr">
        <is>
          <t>Доходи</t>
        </is>
      </c>
      <c r="E3592" t="inlineStr">
        <is>
          <t>(без привʼязки)</t>
        </is>
      </c>
      <c r="F3592" t="inlineStr">
        <is>
          <t>6</t>
        </is>
      </c>
      <c r="G3592" t="inlineStr">
        <is>
          <t>60</t>
        </is>
      </c>
      <c r="H3592" t="inlineStr">
        <is>
          <t>602</t>
        </is>
      </c>
      <c r="I3592" t="inlineStr">
        <is>
          <t>6020</t>
        </is>
      </c>
      <c r="J359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3592" t="inlineStr">
        <is>
          <t>А</t>
        </is>
      </c>
      <c r="L3592" t="n">
        <v>11.87473</v>
      </c>
      <c r="M3592" t="n">
        <v>11.87473</v>
      </c>
      <c r="N3592" t="n">
        <v>0</v>
      </c>
      <c r="O3592" t="n">
        <v>28795.58323</v>
      </c>
      <c r="P3592" t="n">
        <v>28795.58323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36</t>
        </is>
      </c>
      <c r="B3593" t="inlineStr">
        <is>
          <t>АТ "Райффайзен Банк"</t>
        </is>
      </c>
      <c r="C3593" t="inlineStr">
        <is>
          <t>іноземний</t>
        </is>
      </c>
      <c r="D3593" t="inlineStr">
        <is>
          <t>Доходи</t>
        </is>
      </c>
      <c r="E3593" t="inlineStr">
        <is>
          <t>(без привʼязки)</t>
        </is>
      </c>
      <c r="F3593" t="inlineStr">
        <is>
          <t>6</t>
        </is>
      </c>
      <c r="G3593" t="inlineStr">
        <is>
          <t>60</t>
        </is>
      </c>
      <c r="H3593" t="inlineStr">
        <is>
          <t>602</t>
        </is>
      </c>
      <c r="I3593" t="inlineStr">
        <is>
          <t>6020</t>
        </is>
      </c>
      <c r="J359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3593" t="inlineStr">
        <is>
          <t>П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57499.04747</v>
      </c>
      <c r="S3593" t="n">
        <v>57499.04747</v>
      </c>
      <c r="T3593" t="n">
        <v>0</v>
      </c>
    </row>
    <row r="3594">
      <c r="A3594" t="inlineStr">
        <is>
          <t>36</t>
        </is>
      </c>
      <c r="B3594" t="inlineStr">
        <is>
          <t>АТ "Райффайзен Банк"</t>
        </is>
      </c>
      <c r="C3594" t="inlineStr">
        <is>
          <t>іноземний</t>
        </is>
      </c>
      <c r="D3594" t="inlineStr">
        <is>
          <t>Доходи</t>
        </is>
      </c>
      <c r="E3594" t="inlineStr">
        <is>
          <t>(без привʼязки)</t>
        </is>
      </c>
      <c r="F3594" t="inlineStr">
        <is>
          <t>6</t>
        </is>
      </c>
      <c r="G3594" t="inlineStr">
        <is>
          <t>60</t>
        </is>
      </c>
      <c r="H3594" t="inlineStr">
        <is>
          <t>602</t>
        </is>
      </c>
      <c r="I3594" t="inlineStr">
        <is>
          <t>6021</t>
        </is>
      </c>
      <c r="J359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3594" t="inlineStr">
        <is>
          <t>А</t>
        </is>
      </c>
      <c r="L3594" t="n">
        <v>0</v>
      </c>
      <c r="M3594" t="n">
        <v>0</v>
      </c>
      <c r="N3594" t="n">
        <v>0</v>
      </c>
      <c r="O3594" t="n">
        <v>95.2225</v>
      </c>
      <c r="P3594" t="n">
        <v>95.2225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36</t>
        </is>
      </c>
      <c r="B3595" t="inlineStr">
        <is>
          <t>АТ "Райффайзен Банк"</t>
        </is>
      </c>
      <c r="C3595" t="inlineStr">
        <is>
          <t>іноземний</t>
        </is>
      </c>
      <c r="D3595" t="inlineStr">
        <is>
          <t>Доходи</t>
        </is>
      </c>
      <c r="E3595" t="inlineStr">
        <is>
          <t>(без привʼязки)</t>
        </is>
      </c>
      <c r="F3595" t="inlineStr">
        <is>
          <t>6</t>
        </is>
      </c>
      <c r="G3595" t="inlineStr">
        <is>
          <t>60</t>
        </is>
      </c>
      <c r="H3595" t="inlineStr">
        <is>
          <t>602</t>
        </is>
      </c>
      <c r="I3595" t="inlineStr">
        <is>
          <t>6021</t>
        </is>
      </c>
      <c r="J359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3595" t="inlineStr">
        <is>
          <t>П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99.57208</v>
      </c>
      <c r="S3595" t="n">
        <v>99.57208</v>
      </c>
      <c r="T3595" t="n">
        <v>0</v>
      </c>
    </row>
    <row r="3596">
      <c r="A3596" t="inlineStr">
        <is>
          <t>36</t>
        </is>
      </c>
      <c r="B3596" t="inlineStr">
        <is>
          <t>АТ "Райффайзен Банк"</t>
        </is>
      </c>
      <c r="C3596" t="inlineStr">
        <is>
          <t>іноземний</t>
        </is>
      </c>
      <c r="D3596" t="inlineStr">
        <is>
          <t>Доходи</t>
        </is>
      </c>
      <c r="E3596" t="inlineStr">
        <is>
          <t>(без привʼязки)</t>
        </is>
      </c>
      <c r="F3596" t="inlineStr">
        <is>
          <t>6</t>
        </is>
      </c>
      <c r="G3596" t="inlineStr">
        <is>
          <t>60</t>
        </is>
      </c>
      <c r="H3596" t="inlineStr">
        <is>
          <t>602</t>
        </is>
      </c>
      <c r="I3596" t="inlineStr">
        <is>
          <t>6022</t>
        </is>
      </c>
      <c r="J359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3596" t="inlineStr">
        <is>
          <t>А</t>
        </is>
      </c>
      <c r="L3596" t="n">
        <v>4.75757</v>
      </c>
      <c r="M3596" t="n">
        <v>4.75757</v>
      </c>
      <c r="N3596" t="n">
        <v>0</v>
      </c>
      <c r="O3596" t="n">
        <v>8756.293739999999</v>
      </c>
      <c r="P3596" t="n">
        <v>8756.293739999999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36</t>
        </is>
      </c>
      <c r="B3597" t="inlineStr">
        <is>
          <t>АТ "Райффайзен Банк"</t>
        </is>
      </c>
      <c r="C3597" t="inlineStr">
        <is>
          <t>іноземний</t>
        </is>
      </c>
      <c r="D3597" t="inlineStr">
        <is>
          <t>Доходи</t>
        </is>
      </c>
      <c r="E3597" t="inlineStr">
        <is>
          <t>(без привʼязки)</t>
        </is>
      </c>
      <c r="F3597" t="inlineStr">
        <is>
          <t>6</t>
        </is>
      </c>
      <c r="G3597" t="inlineStr">
        <is>
          <t>60</t>
        </is>
      </c>
      <c r="H3597" t="inlineStr">
        <is>
          <t>602</t>
        </is>
      </c>
      <c r="I3597" t="inlineStr">
        <is>
          <t>6022</t>
        </is>
      </c>
      <c r="J359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3597" t="inlineStr">
        <is>
          <t>П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21310.67675</v>
      </c>
      <c r="S3597" t="n">
        <v>21310.67675</v>
      </c>
      <c r="T3597" t="n">
        <v>0</v>
      </c>
    </row>
    <row r="3598">
      <c r="A3598" t="inlineStr">
        <is>
          <t>36</t>
        </is>
      </c>
      <c r="B3598" t="inlineStr">
        <is>
          <t>АТ "Райффайзен Банк"</t>
        </is>
      </c>
      <c r="C3598" t="inlineStr">
        <is>
          <t>іноземний</t>
        </is>
      </c>
      <c r="D3598" t="inlineStr">
        <is>
          <t>Доходи</t>
        </is>
      </c>
      <c r="E3598" t="inlineStr">
        <is>
          <t>(без привʼязки)</t>
        </is>
      </c>
      <c r="F3598" t="inlineStr">
        <is>
          <t>6</t>
        </is>
      </c>
      <c r="G3598" t="inlineStr">
        <is>
          <t>60</t>
        </is>
      </c>
      <c r="H3598" t="inlineStr">
        <is>
          <t>602</t>
        </is>
      </c>
      <c r="I3598" t="inlineStr">
        <is>
          <t>6023</t>
        </is>
      </c>
      <c r="J359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3598" t="inlineStr">
        <is>
          <t>А</t>
        </is>
      </c>
      <c r="L3598" t="n">
        <v>0</v>
      </c>
      <c r="M3598" t="n">
        <v>0</v>
      </c>
      <c r="N3598" t="n">
        <v>0</v>
      </c>
      <c r="O3598" t="n">
        <v>1235.78056</v>
      </c>
      <c r="P3598" t="n">
        <v>1235.78056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36</t>
        </is>
      </c>
      <c r="B3599" t="inlineStr">
        <is>
          <t>АТ "Райффайзен Банк"</t>
        </is>
      </c>
      <c r="C3599" t="inlineStr">
        <is>
          <t>іноземний</t>
        </is>
      </c>
      <c r="D3599" t="inlineStr">
        <is>
          <t>Доходи</t>
        </is>
      </c>
      <c r="E3599" t="inlineStr">
        <is>
          <t>(без привʼязки)</t>
        </is>
      </c>
      <c r="F3599" t="inlineStr">
        <is>
          <t>6</t>
        </is>
      </c>
      <c r="G3599" t="inlineStr">
        <is>
          <t>60</t>
        </is>
      </c>
      <c r="H3599" t="inlineStr">
        <is>
          <t>602</t>
        </is>
      </c>
      <c r="I3599" t="inlineStr">
        <is>
          <t>6023</t>
        </is>
      </c>
      <c r="J359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3599" t="inlineStr">
        <is>
          <t>П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2531.10336</v>
      </c>
      <c r="S3599" t="n">
        <v>2531.10336</v>
      </c>
      <c r="T3599" t="n">
        <v>0</v>
      </c>
    </row>
    <row r="3600">
      <c r="A3600" t="inlineStr">
        <is>
          <t>36</t>
        </is>
      </c>
      <c r="B3600" t="inlineStr">
        <is>
          <t>АТ "Райффайзен Банк"</t>
        </is>
      </c>
      <c r="C3600" t="inlineStr">
        <is>
          <t>іноземний</t>
        </is>
      </c>
      <c r="D3600" t="inlineStr">
        <is>
          <t>Доходи</t>
        </is>
      </c>
      <c r="E3600" t="inlineStr">
        <is>
          <t>(без привʼязки)</t>
        </is>
      </c>
      <c r="F3600" t="inlineStr">
        <is>
          <t>6</t>
        </is>
      </c>
      <c r="G3600" t="inlineStr">
        <is>
          <t>60</t>
        </is>
      </c>
      <c r="H3600" t="inlineStr">
        <is>
          <t>602</t>
        </is>
      </c>
      <c r="I3600" t="inlineStr">
        <is>
          <t>6024</t>
        </is>
      </c>
      <c r="J360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3600" t="inlineStr">
        <is>
          <t>А</t>
        </is>
      </c>
      <c r="L3600" t="n">
        <v>0</v>
      </c>
      <c r="M3600" t="n">
        <v>0</v>
      </c>
      <c r="N3600" t="n">
        <v>0</v>
      </c>
      <c r="O3600" t="n">
        <v>3199.11791</v>
      </c>
      <c r="P3600" t="n">
        <v>3199.11791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36</t>
        </is>
      </c>
      <c r="B3601" t="inlineStr">
        <is>
          <t>АТ "Райффайзен Банк"</t>
        </is>
      </c>
      <c r="C3601" t="inlineStr">
        <is>
          <t>іноземний</t>
        </is>
      </c>
      <c r="D3601" t="inlineStr">
        <is>
          <t>Доходи</t>
        </is>
      </c>
      <c r="E3601" t="inlineStr">
        <is>
          <t>(без привʼязки)</t>
        </is>
      </c>
      <c r="F3601" t="inlineStr">
        <is>
          <t>6</t>
        </is>
      </c>
      <c r="G3601" t="inlineStr">
        <is>
          <t>60</t>
        </is>
      </c>
      <c r="H3601" t="inlineStr">
        <is>
          <t>602</t>
        </is>
      </c>
      <c r="I3601" t="inlineStr">
        <is>
          <t>6024</t>
        </is>
      </c>
      <c r="J360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3601" t="inlineStr">
        <is>
          <t>П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6836.76813</v>
      </c>
      <c r="S3601" t="n">
        <v>6836.76813</v>
      </c>
      <c r="T3601" t="n">
        <v>0</v>
      </c>
    </row>
    <row r="3602">
      <c r="A3602" t="inlineStr">
        <is>
          <t>36</t>
        </is>
      </c>
      <c r="B3602" t="inlineStr">
        <is>
          <t>АТ "Райффайзен Банк"</t>
        </is>
      </c>
      <c r="C3602" t="inlineStr">
        <is>
          <t>іноземний</t>
        </is>
      </c>
      <c r="D3602" t="inlineStr">
        <is>
          <t>Доходи</t>
        </is>
      </c>
      <c r="E3602" t="inlineStr">
        <is>
          <t>(без привʼязки)</t>
        </is>
      </c>
      <c r="F3602" t="inlineStr">
        <is>
          <t>6</t>
        </is>
      </c>
      <c r="G3602" t="inlineStr">
        <is>
          <t>60</t>
        </is>
      </c>
      <c r="H3602" t="inlineStr">
        <is>
          <t>602</t>
        </is>
      </c>
      <c r="I3602" t="inlineStr">
        <is>
          <t>6025</t>
        </is>
      </c>
      <c r="J360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3602" t="inlineStr">
        <is>
          <t>А</t>
        </is>
      </c>
      <c r="L3602" t="n">
        <v>38207.44218</v>
      </c>
      <c r="M3602" t="n">
        <v>38207.44218</v>
      </c>
      <c r="N3602" t="n">
        <v>0</v>
      </c>
      <c r="O3602" t="n">
        <v>723643.80041</v>
      </c>
      <c r="P3602" t="n">
        <v>723643.80041</v>
      </c>
      <c r="Q3602" t="n">
        <v>0</v>
      </c>
      <c r="R3602" t="n">
        <v>-848.1482</v>
      </c>
      <c r="S3602" t="n">
        <v>-848.1482</v>
      </c>
      <c r="T3602" t="n">
        <v>0</v>
      </c>
    </row>
    <row r="3603">
      <c r="A3603" t="inlineStr">
        <is>
          <t>36</t>
        </is>
      </c>
      <c r="B3603" t="inlineStr">
        <is>
          <t>АТ "Райффайзен Банк"</t>
        </is>
      </c>
      <c r="C3603" t="inlineStr">
        <is>
          <t>іноземний</t>
        </is>
      </c>
      <c r="D3603" t="inlineStr">
        <is>
          <t>Доходи</t>
        </is>
      </c>
      <c r="E3603" t="inlineStr">
        <is>
          <t>(без привʼязки)</t>
        </is>
      </c>
      <c r="F3603" t="inlineStr">
        <is>
          <t>6</t>
        </is>
      </c>
      <c r="G3603" t="inlineStr">
        <is>
          <t>60</t>
        </is>
      </c>
      <c r="H3603" t="inlineStr">
        <is>
          <t>602</t>
        </is>
      </c>
      <c r="I3603" t="inlineStr">
        <is>
          <t>6025</t>
        </is>
      </c>
      <c r="J360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3603" t="inlineStr">
        <is>
          <t>П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1431999.21449</v>
      </c>
      <c r="S3603" t="n">
        <v>1431999.21449</v>
      </c>
      <c r="T3603" t="n">
        <v>0</v>
      </c>
    </row>
    <row r="3604">
      <c r="A3604" t="inlineStr">
        <is>
          <t>36</t>
        </is>
      </c>
      <c r="B3604" t="inlineStr">
        <is>
          <t>АТ "Райффайзен Банк"</t>
        </is>
      </c>
      <c r="C3604" t="inlineStr">
        <is>
          <t>іноземний</t>
        </is>
      </c>
      <c r="D3604" t="inlineStr">
        <is>
          <t>Доходи</t>
        </is>
      </c>
      <c r="E3604" t="inlineStr">
        <is>
          <t>(без привʼязки)</t>
        </is>
      </c>
      <c r="F3604" t="inlineStr">
        <is>
          <t>6</t>
        </is>
      </c>
      <c r="G3604" t="inlineStr">
        <is>
          <t>60</t>
        </is>
      </c>
      <c r="H3604" t="inlineStr">
        <is>
          <t>602</t>
        </is>
      </c>
      <c r="I3604" t="inlineStr">
        <is>
          <t>6026</t>
        </is>
      </c>
      <c r="J360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3604" t="inlineStr">
        <is>
          <t>А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36</t>
        </is>
      </c>
      <c r="B3605" t="inlineStr">
        <is>
          <t>АТ "Райффайзен Банк"</t>
        </is>
      </c>
      <c r="C3605" t="inlineStr">
        <is>
          <t>іноземний</t>
        </is>
      </c>
      <c r="D3605" t="inlineStr">
        <is>
          <t>Доходи</t>
        </is>
      </c>
      <c r="E3605" t="inlineStr">
        <is>
          <t>(без привʼязки)</t>
        </is>
      </c>
      <c r="F3605" t="inlineStr">
        <is>
          <t>6</t>
        </is>
      </c>
      <c r="G3605" t="inlineStr">
        <is>
          <t>60</t>
        </is>
      </c>
      <c r="H3605" t="inlineStr">
        <is>
          <t>602</t>
        </is>
      </c>
      <c r="I3605" t="inlineStr">
        <is>
          <t>6026</t>
        </is>
      </c>
      <c r="J360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3605" t="inlineStr">
        <is>
          <t>П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36</t>
        </is>
      </c>
      <c r="B3606" t="inlineStr">
        <is>
          <t>АТ "Райффайзен Банк"</t>
        </is>
      </c>
      <c r="C3606" t="inlineStr">
        <is>
          <t>іноземний</t>
        </is>
      </c>
      <c r="D3606" t="inlineStr">
        <is>
          <t>Доходи</t>
        </is>
      </c>
      <c r="E3606" t="inlineStr">
        <is>
          <t>(без привʼязки)</t>
        </is>
      </c>
      <c r="F3606" t="inlineStr">
        <is>
          <t>6</t>
        </is>
      </c>
      <c r="G3606" t="inlineStr">
        <is>
          <t>60</t>
        </is>
      </c>
      <c r="H3606" t="inlineStr">
        <is>
          <t>602</t>
        </is>
      </c>
      <c r="I3606" t="inlineStr">
        <is>
          <t>6027</t>
        </is>
      </c>
      <c r="J360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3606" t="inlineStr">
        <is>
          <t>А</t>
        </is>
      </c>
      <c r="L3606" t="n">
        <v>6.693</v>
      </c>
      <c r="M3606" t="n">
        <v>6.693</v>
      </c>
      <c r="N3606" t="n">
        <v>0</v>
      </c>
      <c r="O3606" t="n">
        <v>8.451919999999999</v>
      </c>
      <c r="P3606" t="n">
        <v>8.451919999999999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36</t>
        </is>
      </c>
      <c r="B3607" t="inlineStr">
        <is>
          <t>АТ "Райффайзен Банк"</t>
        </is>
      </c>
      <c r="C3607" t="inlineStr">
        <is>
          <t>іноземний</t>
        </is>
      </c>
      <c r="D3607" t="inlineStr">
        <is>
          <t>Доходи</t>
        </is>
      </c>
      <c r="E3607" t="inlineStr">
        <is>
          <t>(без привʼязки)</t>
        </is>
      </c>
      <c r="F3607" t="inlineStr">
        <is>
          <t>6</t>
        </is>
      </c>
      <c r="G3607" t="inlineStr">
        <is>
          <t>60</t>
        </is>
      </c>
      <c r="H3607" t="inlineStr">
        <is>
          <t>602</t>
        </is>
      </c>
      <c r="I3607" t="inlineStr">
        <is>
          <t>6027</t>
        </is>
      </c>
      <c r="J360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3607" t="inlineStr">
        <is>
          <t>П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3.52496</v>
      </c>
      <c r="S3607" t="n">
        <v>3.52496</v>
      </c>
      <c r="T3607" t="n">
        <v>0</v>
      </c>
    </row>
    <row r="3608">
      <c r="A3608" t="inlineStr">
        <is>
          <t>36</t>
        </is>
      </c>
      <c r="B3608" t="inlineStr">
        <is>
          <t>АТ "Райффайзен Банк"</t>
        </is>
      </c>
      <c r="C3608" t="inlineStr">
        <is>
          <t>іноземний</t>
        </is>
      </c>
      <c r="D3608" t="inlineStr">
        <is>
          <t>Доходи</t>
        </is>
      </c>
      <c r="E3608" t="inlineStr">
        <is>
          <t>(без привʼязки)</t>
        </is>
      </c>
      <c r="F3608" t="inlineStr">
        <is>
          <t>6</t>
        </is>
      </c>
      <c r="G3608" t="inlineStr">
        <is>
          <t>60</t>
        </is>
      </c>
      <c r="H3608" t="inlineStr">
        <is>
          <t>603</t>
        </is>
      </c>
      <c r="I3608" t="inlineStr">
        <is>
          <t>6033</t>
        </is>
      </c>
      <c r="J360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3608" t="inlineStr">
        <is>
          <t>А</t>
        </is>
      </c>
      <c r="L3608" t="n">
        <v>2661.31485</v>
      </c>
      <c r="M3608" t="n">
        <v>2661.31485</v>
      </c>
      <c r="N3608" t="n">
        <v>0</v>
      </c>
      <c r="O3608" t="n">
        <v>4579.41821</v>
      </c>
      <c r="P3608" t="n">
        <v>4579.41821</v>
      </c>
      <c r="Q3608" t="n">
        <v>0</v>
      </c>
      <c r="R3608" t="n">
        <v>-134.51064</v>
      </c>
      <c r="S3608" t="n">
        <v>-134.51064</v>
      </c>
      <c r="T3608" t="n">
        <v>0</v>
      </c>
    </row>
    <row r="3609">
      <c r="A3609" t="inlineStr">
        <is>
          <t>36</t>
        </is>
      </c>
      <c r="B3609" t="inlineStr">
        <is>
          <t>АТ "Райффайзен Банк"</t>
        </is>
      </c>
      <c r="C3609" t="inlineStr">
        <is>
          <t>іноземний</t>
        </is>
      </c>
      <c r="D3609" t="inlineStr">
        <is>
          <t>Доходи</t>
        </is>
      </c>
      <c r="E3609" t="inlineStr">
        <is>
          <t>(без привʼязки)</t>
        </is>
      </c>
      <c r="F3609" t="inlineStr">
        <is>
          <t>6</t>
        </is>
      </c>
      <c r="G3609" t="inlineStr">
        <is>
          <t>60</t>
        </is>
      </c>
      <c r="H3609" t="inlineStr">
        <is>
          <t>603</t>
        </is>
      </c>
      <c r="I3609" t="inlineStr">
        <is>
          <t>6033</t>
        </is>
      </c>
      <c r="J360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3609" t="inlineStr">
        <is>
          <t>П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4424.51119</v>
      </c>
      <c r="S3609" t="n">
        <v>4424.51119</v>
      </c>
      <c r="T3609" t="n">
        <v>0</v>
      </c>
    </row>
    <row r="3610">
      <c r="A3610" t="inlineStr">
        <is>
          <t>36</t>
        </is>
      </c>
      <c r="B3610" t="inlineStr">
        <is>
          <t>АТ "Райффайзен Банк"</t>
        </is>
      </c>
      <c r="C3610" t="inlineStr">
        <is>
          <t>іноземний</t>
        </is>
      </c>
      <c r="D3610" t="inlineStr">
        <is>
          <t>Доходи</t>
        </is>
      </c>
      <c r="E3610" t="inlineStr">
        <is>
          <t>(без привʼязки)</t>
        </is>
      </c>
      <c r="F3610" t="inlineStr">
        <is>
          <t>6</t>
        </is>
      </c>
      <c r="G3610" t="inlineStr">
        <is>
          <t>60</t>
        </is>
      </c>
      <c r="H3610" t="inlineStr">
        <is>
          <t>603</t>
        </is>
      </c>
      <c r="I3610" t="inlineStr">
        <is>
          <t>6034</t>
        </is>
      </c>
      <c r="J361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3610" t="inlineStr">
        <is>
          <t>А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36</t>
        </is>
      </c>
      <c r="B3611" t="inlineStr">
        <is>
          <t>АТ "Райффайзен Банк"</t>
        </is>
      </c>
      <c r="C3611" t="inlineStr">
        <is>
          <t>іноземний</t>
        </is>
      </c>
      <c r="D3611" t="inlineStr">
        <is>
          <t>Доходи</t>
        </is>
      </c>
      <c r="E3611" t="inlineStr">
        <is>
          <t>(без привʼязки)</t>
        </is>
      </c>
      <c r="F3611" t="inlineStr">
        <is>
          <t>6</t>
        </is>
      </c>
      <c r="G3611" t="inlineStr">
        <is>
          <t>60</t>
        </is>
      </c>
      <c r="H3611" t="inlineStr">
        <is>
          <t>603</t>
        </is>
      </c>
      <c r="I3611" t="inlineStr">
        <is>
          <t>6034</t>
        </is>
      </c>
      <c r="J361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3611" t="inlineStr">
        <is>
          <t>П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36</t>
        </is>
      </c>
      <c r="B3612" t="inlineStr">
        <is>
          <t>АТ "Райффайзен Банк"</t>
        </is>
      </c>
      <c r="C3612" t="inlineStr">
        <is>
          <t>іноземний</t>
        </is>
      </c>
      <c r="D3612" t="inlineStr">
        <is>
          <t>Доходи</t>
        </is>
      </c>
      <c r="E3612" t="inlineStr">
        <is>
          <t>(без привʼязки)</t>
        </is>
      </c>
      <c r="F3612" t="inlineStr">
        <is>
          <t>6</t>
        </is>
      </c>
      <c r="G3612" t="inlineStr">
        <is>
          <t>60</t>
        </is>
      </c>
      <c r="H3612" t="inlineStr">
        <is>
          <t>603</t>
        </is>
      </c>
      <c r="I3612" t="inlineStr">
        <is>
          <t>6035</t>
        </is>
      </c>
      <c r="J361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3612" t="inlineStr">
        <is>
          <t>А</t>
        </is>
      </c>
      <c r="L3612" t="n">
        <v>171.66678</v>
      </c>
      <c r="M3612" t="n">
        <v>171.66678</v>
      </c>
      <c r="N3612" t="n">
        <v>0</v>
      </c>
      <c r="O3612" t="n">
        <v>223.70269</v>
      </c>
      <c r="P3612" t="n">
        <v>223.70269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36</t>
        </is>
      </c>
      <c r="B3613" t="inlineStr">
        <is>
          <t>АТ "Райффайзен Банк"</t>
        </is>
      </c>
      <c r="C3613" t="inlineStr">
        <is>
          <t>іноземний</t>
        </is>
      </c>
      <c r="D3613" t="inlineStr">
        <is>
          <t>Доходи</t>
        </is>
      </c>
      <c r="E3613" t="inlineStr">
        <is>
          <t>(без привʼязки)</t>
        </is>
      </c>
      <c r="F3613" t="inlineStr">
        <is>
          <t>6</t>
        </is>
      </c>
      <c r="G3613" t="inlineStr">
        <is>
          <t>60</t>
        </is>
      </c>
      <c r="H3613" t="inlineStr">
        <is>
          <t>603</t>
        </is>
      </c>
      <c r="I3613" t="inlineStr">
        <is>
          <t>6035</t>
        </is>
      </c>
      <c r="J361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3613" t="inlineStr">
        <is>
          <t>П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124.55564</v>
      </c>
      <c r="S3613" t="n">
        <v>124.55564</v>
      </c>
      <c r="T3613" t="n">
        <v>0</v>
      </c>
    </row>
    <row r="3614">
      <c r="A3614" t="inlineStr">
        <is>
          <t>36</t>
        </is>
      </c>
      <c r="B3614" t="inlineStr">
        <is>
          <t>АТ "Райффайзен Банк"</t>
        </is>
      </c>
      <c r="C3614" t="inlineStr">
        <is>
          <t>іноземний</t>
        </is>
      </c>
      <c r="D3614" t="inlineStr">
        <is>
          <t>Доходи</t>
        </is>
      </c>
      <c r="E3614" t="inlineStr">
        <is>
          <t>(без привʼязки)</t>
        </is>
      </c>
      <c r="F3614" t="inlineStr">
        <is>
          <t>6</t>
        </is>
      </c>
      <c r="G3614" t="inlineStr">
        <is>
          <t>60</t>
        </is>
      </c>
      <c r="H3614" t="inlineStr">
        <is>
          <t>604</t>
        </is>
      </c>
      <c r="I3614" t="inlineStr">
        <is>
          <t>6040</t>
        </is>
      </c>
      <c r="J36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3614" t="inlineStr">
        <is>
          <t>А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36</t>
        </is>
      </c>
      <c r="B3615" t="inlineStr">
        <is>
          <t>АТ "Райффайзен Банк"</t>
        </is>
      </c>
      <c r="C3615" t="inlineStr">
        <is>
          <t>іноземний</t>
        </is>
      </c>
      <c r="D3615" t="inlineStr">
        <is>
          <t>Доходи</t>
        </is>
      </c>
      <c r="E3615" t="inlineStr">
        <is>
          <t>(без привʼязки)</t>
        </is>
      </c>
      <c r="F3615" t="inlineStr">
        <is>
          <t>6</t>
        </is>
      </c>
      <c r="G3615" t="inlineStr">
        <is>
          <t>60</t>
        </is>
      </c>
      <c r="H3615" t="inlineStr">
        <is>
          <t>604</t>
        </is>
      </c>
      <c r="I3615" t="inlineStr">
        <is>
          <t>6040</t>
        </is>
      </c>
      <c r="J36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3615" t="inlineStr">
        <is>
          <t>П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36</t>
        </is>
      </c>
      <c r="B3616" t="inlineStr">
        <is>
          <t>АТ "Райффайзен Банк"</t>
        </is>
      </c>
      <c r="C3616" t="inlineStr">
        <is>
          <t>іноземний</t>
        </is>
      </c>
      <c r="D3616" t="inlineStr">
        <is>
          <t>Доходи</t>
        </is>
      </c>
      <c r="E3616" t="inlineStr">
        <is>
          <t>(без привʼязки)</t>
        </is>
      </c>
      <c r="F3616" t="inlineStr">
        <is>
          <t>6</t>
        </is>
      </c>
      <c r="G3616" t="inlineStr">
        <is>
          <t>60</t>
        </is>
      </c>
      <c r="H3616" t="inlineStr">
        <is>
          <t>604</t>
        </is>
      </c>
      <c r="I3616" t="inlineStr">
        <is>
          <t>6041</t>
        </is>
      </c>
      <c r="J36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3616" t="inlineStr">
        <is>
          <t>А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36</t>
        </is>
      </c>
      <c r="B3617" t="inlineStr">
        <is>
          <t>АТ "Райффайзен Банк"</t>
        </is>
      </c>
      <c r="C3617" t="inlineStr">
        <is>
          <t>іноземний</t>
        </is>
      </c>
      <c r="D3617" t="inlineStr">
        <is>
          <t>Доходи</t>
        </is>
      </c>
      <c r="E3617" t="inlineStr">
        <is>
          <t>(без привʼязки)</t>
        </is>
      </c>
      <c r="F3617" t="inlineStr">
        <is>
          <t>6</t>
        </is>
      </c>
      <c r="G3617" t="inlineStr">
        <is>
          <t>60</t>
        </is>
      </c>
      <c r="H3617" t="inlineStr">
        <is>
          <t>604</t>
        </is>
      </c>
      <c r="I3617" t="inlineStr">
        <is>
          <t>6041</t>
        </is>
      </c>
      <c r="J36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3617" t="inlineStr">
        <is>
          <t>П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36</t>
        </is>
      </c>
      <c r="B3618" t="inlineStr">
        <is>
          <t>АТ "Райффайзен Банк"</t>
        </is>
      </c>
      <c r="C3618" t="inlineStr">
        <is>
          <t>іноземний</t>
        </is>
      </c>
      <c r="D3618" t="inlineStr">
        <is>
          <t>Доходи</t>
        </is>
      </c>
      <c r="E3618" t="inlineStr">
        <is>
          <t>(без привʼязки)</t>
        </is>
      </c>
      <c r="F3618" t="inlineStr">
        <is>
          <t>6</t>
        </is>
      </c>
      <c r="G3618" t="inlineStr">
        <is>
          <t>60</t>
        </is>
      </c>
      <c r="H3618" t="inlineStr">
        <is>
          <t>605</t>
        </is>
      </c>
      <c r="I3618" t="inlineStr">
        <is>
          <t>6050</t>
        </is>
      </c>
      <c r="J361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3618" t="inlineStr">
        <is>
          <t>А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36</t>
        </is>
      </c>
      <c r="B3619" t="inlineStr">
        <is>
          <t>АТ "Райффайзен Банк"</t>
        </is>
      </c>
      <c r="C3619" t="inlineStr">
        <is>
          <t>іноземний</t>
        </is>
      </c>
      <c r="D3619" t="inlineStr">
        <is>
          <t>Доходи</t>
        </is>
      </c>
      <c r="E3619" t="inlineStr">
        <is>
          <t>(без привʼязки)</t>
        </is>
      </c>
      <c r="F3619" t="inlineStr">
        <is>
          <t>6</t>
        </is>
      </c>
      <c r="G3619" t="inlineStr">
        <is>
          <t>60</t>
        </is>
      </c>
      <c r="H3619" t="inlineStr">
        <is>
          <t>605</t>
        </is>
      </c>
      <c r="I3619" t="inlineStr">
        <is>
          <t>6050</t>
        </is>
      </c>
      <c r="J361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3619" t="inlineStr">
        <is>
          <t>П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36</t>
        </is>
      </c>
      <c r="B3620" t="inlineStr">
        <is>
          <t>АТ "Райффайзен Банк"</t>
        </is>
      </c>
      <c r="C3620" t="inlineStr">
        <is>
          <t>іноземний</t>
        </is>
      </c>
      <c r="D3620" t="inlineStr">
        <is>
          <t>Доходи</t>
        </is>
      </c>
      <c r="E3620" t="inlineStr">
        <is>
          <t>(без привʼязки)</t>
        </is>
      </c>
      <c r="F3620" t="inlineStr">
        <is>
          <t>6</t>
        </is>
      </c>
      <c r="G3620" t="inlineStr">
        <is>
          <t>60</t>
        </is>
      </c>
      <c r="H3620" t="inlineStr">
        <is>
          <t>605</t>
        </is>
      </c>
      <c r="I3620" t="inlineStr">
        <is>
          <t>6052</t>
        </is>
      </c>
      <c r="J362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3620" t="inlineStr">
        <is>
          <t>А</t>
        </is>
      </c>
      <c r="L3620" t="n">
        <v>10025.2786</v>
      </c>
      <c r="M3620" t="n">
        <v>10025.2786</v>
      </c>
      <c r="N3620" t="n">
        <v>0</v>
      </c>
      <c r="O3620" t="n">
        <v>208753.18172</v>
      </c>
      <c r="P3620" t="n">
        <v>208753.18172</v>
      </c>
      <c r="Q3620" t="n">
        <v>0</v>
      </c>
      <c r="R3620" t="n">
        <v>-2.28178</v>
      </c>
      <c r="S3620" t="n">
        <v>-2.28178</v>
      </c>
      <c r="T3620" t="n">
        <v>0</v>
      </c>
    </row>
    <row r="3621">
      <c r="A3621" t="inlineStr">
        <is>
          <t>36</t>
        </is>
      </c>
      <c r="B3621" t="inlineStr">
        <is>
          <t>АТ "Райффайзен Банк"</t>
        </is>
      </c>
      <c r="C3621" t="inlineStr">
        <is>
          <t>іноземний</t>
        </is>
      </c>
      <c r="D3621" t="inlineStr">
        <is>
          <t>Доходи</t>
        </is>
      </c>
      <c r="E3621" t="inlineStr">
        <is>
          <t>(без привʼязки)</t>
        </is>
      </c>
      <c r="F3621" t="inlineStr">
        <is>
          <t>6</t>
        </is>
      </c>
      <c r="G3621" t="inlineStr">
        <is>
          <t>60</t>
        </is>
      </c>
      <c r="H3621" t="inlineStr">
        <is>
          <t>605</t>
        </is>
      </c>
      <c r="I3621" t="inlineStr">
        <is>
          <t>6052</t>
        </is>
      </c>
      <c r="J362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3621" t="inlineStr">
        <is>
          <t>П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414465.72951</v>
      </c>
      <c r="S3621" t="n">
        <v>414465.72951</v>
      </c>
      <c r="T3621" t="n">
        <v>0</v>
      </c>
    </row>
    <row r="3622">
      <c r="A3622" t="inlineStr">
        <is>
          <t>36</t>
        </is>
      </c>
      <c r="B3622" t="inlineStr">
        <is>
          <t>АТ "Райффайзен Банк"</t>
        </is>
      </c>
      <c r="C3622" t="inlineStr">
        <is>
          <t>іноземний</t>
        </is>
      </c>
      <c r="D3622" t="inlineStr">
        <is>
          <t>Доходи</t>
        </is>
      </c>
      <c r="E3622" t="inlineStr">
        <is>
          <t>(без привʼязки)</t>
        </is>
      </c>
      <c r="F3622" t="inlineStr">
        <is>
          <t>6</t>
        </is>
      </c>
      <c r="G3622" t="inlineStr">
        <is>
          <t>60</t>
        </is>
      </c>
      <c r="H3622" t="inlineStr">
        <is>
          <t>605</t>
        </is>
      </c>
      <c r="I3622" t="inlineStr">
        <is>
          <t>6053</t>
        </is>
      </c>
      <c r="J362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3622" t="inlineStr">
        <is>
          <t>А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36</t>
        </is>
      </c>
      <c r="B3623" t="inlineStr">
        <is>
          <t>АТ "Райффайзен Банк"</t>
        </is>
      </c>
      <c r="C3623" t="inlineStr">
        <is>
          <t>іноземний</t>
        </is>
      </c>
      <c r="D3623" t="inlineStr">
        <is>
          <t>Доходи</t>
        </is>
      </c>
      <c r="E3623" t="inlineStr">
        <is>
          <t>(без привʼязки)</t>
        </is>
      </c>
      <c r="F3623" t="inlineStr">
        <is>
          <t>6</t>
        </is>
      </c>
      <c r="G3623" t="inlineStr">
        <is>
          <t>60</t>
        </is>
      </c>
      <c r="H3623" t="inlineStr">
        <is>
          <t>605</t>
        </is>
      </c>
      <c r="I3623" t="inlineStr">
        <is>
          <t>6053</t>
        </is>
      </c>
      <c r="J362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3623" t="inlineStr">
        <is>
          <t>П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36</t>
        </is>
      </c>
      <c r="B3624" t="inlineStr">
        <is>
          <t>АТ "Райффайзен Банк"</t>
        </is>
      </c>
      <c r="C3624" t="inlineStr">
        <is>
          <t>іноземний</t>
        </is>
      </c>
      <c r="D3624" t="inlineStr">
        <is>
          <t>Доходи</t>
        </is>
      </c>
      <c r="E3624" t="inlineStr">
        <is>
          <t>(без привʼязки)</t>
        </is>
      </c>
      <c r="F3624" t="inlineStr">
        <is>
          <t>6</t>
        </is>
      </c>
      <c r="G3624" t="inlineStr">
        <is>
          <t>60</t>
        </is>
      </c>
      <c r="H3624" t="inlineStr">
        <is>
          <t>605</t>
        </is>
      </c>
      <c r="I3624" t="inlineStr">
        <is>
          <t>6055</t>
        </is>
      </c>
      <c r="J362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3624" t="inlineStr">
        <is>
          <t>А</t>
        </is>
      </c>
      <c r="L3624" t="n">
        <v>187.67622</v>
      </c>
      <c r="M3624" t="n">
        <v>187.67622</v>
      </c>
      <c r="N3624" t="n">
        <v>0</v>
      </c>
      <c r="O3624" t="n">
        <v>1000.9403</v>
      </c>
      <c r="P3624" t="n">
        <v>1000.9403</v>
      </c>
      <c r="Q3624" t="n">
        <v>0</v>
      </c>
      <c r="R3624" t="n">
        <v>-0.2424</v>
      </c>
      <c r="S3624" t="n">
        <v>-0.2424</v>
      </c>
      <c r="T3624" t="n">
        <v>0</v>
      </c>
    </row>
    <row r="3625">
      <c r="A3625" t="inlineStr">
        <is>
          <t>36</t>
        </is>
      </c>
      <c r="B3625" t="inlineStr">
        <is>
          <t>АТ "Райффайзен Банк"</t>
        </is>
      </c>
      <c r="C3625" t="inlineStr">
        <is>
          <t>іноземний</t>
        </is>
      </c>
      <c r="D3625" t="inlineStr">
        <is>
          <t>Доходи</t>
        </is>
      </c>
      <c r="E3625" t="inlineStr">
        <is>
          <t>(без привʼязки)</t>
        </is>
      </c>
      <c r="F3625" t="inlineStr">
        <is>
          <t>6</t>
        </is>
      </c>
      <c r="G3625" t="inlineStr">
        <is>
          <t>60</t>
        </is>
      </c>
      <c r="H3625" t="inlineStr">
        <is>
          <t>605</t>
        </is>
      </c>
      <c r="I3625" t="inlineStr">
        <is>
          <t>6055</t>
        </is>
      </c>
      <c r="J362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3625" t="inlineStr">
        <is>
          <t>П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1739.77264</v>
      </c>
      <c r="S3625" t="n">
        <v>1739.77264</v>
      </c>
      <c r="T3625" t="n">
        <v>0</v>
      </c>
    </row>
    <row r="3626">
      <c r="A3626" t="inlineStr">
        <is>
          <t>36</t>
        </is>
      </c>
      <c r="B3626" t="inlineStr">
        <is>
          <t>АТ "Райффайзен Банк"</t>
        </is>
      </c>
      <c r="C3626" t="inlineStr">
        <is>
          <t>іноземний</t>
        </is>
      </c>
      <c r="D3626" t="inlineStr">
        <is>
          <t>Доходи</t>
        </is>
      </c>
      <c r="E3626" t="inlineStr">
        <is>
          <t>(без привʼязки)</t>
        </is>
      </c>
      <c r="F3626" t="inlineStr">
        <is>
          <t>6</t>
        </is>
      </c>
      <c r="G3626" t="inlineStr">
        <is>
          <t>60</t>
        </is>
      </c>
      <c r="H3626" t="inlineStr">
        <is>
          <t>606</t>
        </is>
      </c>
      <c r="I3626" t="inlineStr">
        <is>
          <t>6060</t>
        </is>
      </c>
      <c r="J362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3626" t="inlineStr">
        <is>
          <t>А</t>
        </is>
      </c>
      <c r="L3626" t="n">
        <v>308.70583</v>
      </c>
      <c r="M3626" t="n">
        <v>308.70583</v>
      </c>
      <c r="N3626" t="n">
        <v>0</v>
      </c>
      <c r="O3626" t="n">
        <v>420.53988</v>
      </c>
      <c r="P3626" t="n">
        <v>420.53988</v>
      </c>
      <c r="Q3626" t="n">
        <v>0</v>
      </c>
      <c r="R3626" t="n">
        <v>-1.83783</v>
      </c>
      <c r="S3626" t="n">
        <v>-1.83783</v>
      </c>
      <c r="T3626" t="n">
        <v>0</v>
      </c>
    </row>
    <row r="3627">
      <c r="A3627" t="inlineStr">
        <is>
          <t>36</t>
        </is>
      </c>
      <c r="B3627" t="inlineStr">
        <is>
          <t>АТ "Райффайзен Банк"</t>
        </is>
      </c>
      <c r="C3627" t="inlineStr">
        <is>
          <t>іноземний</t>
        </is>
      </c>
      <c r="D3627" t="inlineStr">
        <is>
          <t>Доходи</t>
        </is>
      </c>
      <c r="E3627" t="inlineStr">
        <is>
          <t>(без привʼязки)</t>
        </is>
      </c>
      <c r="F3627" t="inlineStr">
        <is>
          <t>6</t>
        </is>
      </c>
      <c r="G3627" t="inlineStr">
        <is>
          <t>60</t>
        </is>
      </c>
      <c r="H3627" t="inlineStr">
        <is>
          <t>606</t>
        </is>
      </c>
      <c r="I3627" t="inlineStr">
        <is>
          <t>6060</t>
        </is>
      </c>
      <c r="J36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3627" t="inlineStr">
        <is>
          <t>П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228.74522</v>
      </c>
      <c r="S3627" t="n">
        <v>228.74522</v>
      </c>
      <c r="T3627" t="n">
        <v>0</v>
      </c>
    </row>
    <row r="3628">
      <c r="A3628" t="inlineStr">
        <is>
          <t>36</t>
        </is>
      </c>
      <c r="B3628" t="inlineStr">
        <is>
          <t>АТ "Райффайзен Банк"</t>
        </is>
      </c>
      <c r="C3628" t="inlineStr">
        <is>
          <t>іноземний</t>
        </is>
      </c>
      <c r="D3628" t="inlineStr">
        <is>
          <t>Доходи</t>
        </is>
      </c>
      <c r="E3628" t="inlineStr">
        <is>
          <t>(без привʼязки)</t>
        </is>
      </c>
      <c r="F3628" t="inlineStr">
        <is>
          <t>6</t>
        </is>
      </c>
      <c r="G3628" t="inlineStr">
        <is>
          <t>60</t>
        </is>
      </c>
      <c r="H3628" t="inlineStr">
        <is>
          <t>606</t>
        </is>
      </c>
      <c r="I3628" t="inlineStr">
        <is>
          <t>6061</t>
        </is>
      </c>
      <c r="J362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3628" t="inlineStr">
        <is>
          <t>А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36</t>
        </is>
      </c>
      <c r="B3629" t="inlineStr">
        <is>
          <t>АТ "Райффайзен Банк"</t>
        </is>
      </c>
      <c r="C3629" t="inlineStr">
        <is>
          <t>іноземний</t>
        </is>
      </c>
      <c r="D3629" t="inlineStr">
        <is>
          <t>Доходи</t>
        </is>
      </c>
      <c r="E3629" t="inlineStr">
        <is>
          <t>(без привʼязки)</t>
        </is>
      </c>
      <c r="F3629" t="inlineStr">
        <is>
          <t>6</t>
        </is>
      </c>
      <c r="G3629" t="inlineStr">
        <is>
          <t>60</t>
        </is>
      </c>
      <c r="H3629" t="inlineStr">
        <is>
          <t>606</t>
        </is>
      </c>
      <c r="I3629" t="inlineStr">
        <is>
          <t>6061</t>
        </is>
      </c>
      <c r="J362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3629" t="inlineStr">
        <is>
          <t>П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36</t>
        </is>
      </c>
      <c r="B3630" t="inlineStr">
        <is>
          <t>АТ "Райффайзен Банк"</t>
        </is>
      </c>
      <c r="C3630" t="inlineStr">
        <is>
          <t>іноземний</t>
        </is>
      </c>
      <c r="D3630" t="inlineStr">
        <is>
          <t>Доходи</t>
        </is>
      </c>
      <c r="E3630" t="inlineStr">
        <is>
          <t>(без привʼязки)</t>
        </is>
      </c>
      <c r="F3630" t="inlineStr">
        <is>
          <t>6</t>
        </is>
      </c>
      <c r="G3630" t="inlineStr">
        <is>
          <t>60</t>
        </is>
      </c>
      <c r="H3630" t="inlineStr">
        <is>
          <t>606</t>
        </is>
      </c>
      <c r="I3630" t="inlineStr">
        <is>
          <t>6063</t>
        </is>
      </c>
      <c r="J363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3630" t="inlineStr">
        <is>
          <t>А</t>
        </is>
      </c>
      <c r="L3630" t="n">
        <v>1129.84273</v>
      </c>
      <c r="M3630" t="n">
        <v>1129.84273</v>
      </c>
      <c r="N3630" t="n">
        <v>0</v>
      </c>
      <c r="O3630" t="n">
        <v>1706.25481</v>
      </c>
      <c r="P3630" t="n">
        <v>1706.25481</v>
      </c>
      <c r="Q3630" t="n">
        <v>0</v>
      </c>
      <c r="R3630" t="n">
        <v>-5.12386</v>
      </c>
      <c r="S3630" t="n">
        <v>-5.12386</v>
      </c>
      <c r="T3630" t="n">
        <v>0</v>
      </c>
    </row>
    <row r="3631">
      <c r="A3631" t="inlineStr">
        <is>
          <t>36</t>
        </is>
      </c>
      <c r="B3631" t="inlineStr">
        <is>
          <t>АТ "Райффайзен Банк"</t>
        </is>
      </c>
      <c r="C3631" t="inlineStr">
        <is>
          <t>іноземний</t>
        </is>
      </c>
      <c r="D3631" t="inlineStr">
        <is>
          <t>Доходи</t>
        </is>
      </c>
      <c r="E3631" t="inlineStr">
        <is>
          <t>(без привʼязки)</t>
        </is>
      </c>
      <c r="F3631" t="inlineStr">
        <is>
          <t>6</t>
        </is>
      </c>
      <c r="G3631" t="inlineStr">
        <is>
          <t>60</t>
        </is>
      </c>
      <c r="H3631" t="inlineStr">
        <is>
          <t>606</t>
        </is>
      </c>
      <c r="I3631" t="inlineStr">
        <is>
          <t>6063</t>
        </is>
      </c>
      <c r="J363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3631" t="inlineStr">
        <is>
          <t>П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1254.13499</v>
      </c>
      <c r="S3631" t="n">
        <v>1254.13499</v>
      </c>
      <c r="T3631" t="n">
        <v>0</v>
      </c>
    </row>
    <row r="3632">
      <c r="A3632" t="inlineStr">
        <is>
          <t>36</t>
        </is>
      </c>
      <c r="B3632" t="inlineStr">
        <is>
          <t>АТ "Райффайзен Банк"</t>
        </is>
      </c>
      <c r="C3632" t="inlineStr">
        <is>
          <t>іноземний</t>
        </is>
      </c>
      <c r="D3632" t="inlineStr">
        <is>
          <t>Доходи</t>
        </is>
      </c>
      <c r="E3632" t="inlineStr">
        <is>
          <t>(без привʼязки)</t>
        </is>
      </c>
      <c r="F3632" t="inlineStr">
        <is>
          <t>6</t>
        </is>
      </c>
      <c r="G3632" t="inlineStr">
        <is>
          <t>60</t>
        </is>
      </c>
      <c r="H3632" t="inlineStr">
        <is>
          <t>609</t>
        </is>
      </c>
      <c r="I3632" t="inlineStr">
        <is>
          <t>6090</t>
        </is>
      </c>
      <c r="J3632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K3632" t="inlineStr">
        <is>
          <t>П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36</t>
        </is>
      </c>
      <c r="B3633" t="inlineStr">
        <is>
          <t>АТ "Райффайзен Банк"</t>
        </is>
      </c>
      <c r="C3633" t="inlineStr">
        <is>
          <t>іноземний</t>
        </is>
      </c>
      <c r="D3633" t="inlineStr">
        <is>
          <t>Доходи</t>
        </is>
      </c>
      <c r="E3633" t="inlineStr">
        <is>
          <t>(без привʼязки)</t>
        </is>
      </c>
      <c r="F3633" t="inlineStr">
        <is>
          <t>6</t>
        </is>
      </c>
      <c r="G3633" t="inlineStr">
        <is>
          <t>60</t>
        </is>
      </c>
      <c r="H3633" t="inlineStr">
        <is>
          <t>609</t>
        </is>
      </c>
      <c r="I3633" t="inlineStr">
        <is>
          <t>6094</t>
        </is>
      </c>
      <c r="J363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K3633" t="inlineStr">
        <is>
          <t>П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36</t>
        </is>
      </c>
      <c r="B3634" t="inlineStr">
        <is>
          <t>АТ "Райффайзен Банк"</t>
        </is>
      </c>
      <c r="C3634" t="inlineStr">
        <is>
          <t>іноземний</t>
        </is>
      </c>
      <c r="D3634" t="inlineStr">
        <is>
          <t>Доходи</t>
        </is>
      </c>
      <c r="E3634" t="inlineStr">
        <is>
          <t>(без привʼязки)</t>
        </is>
      </c>
      <c r="F3634" t="inlineStr">
        <is>
          <t>6</t>
        </is>
      </c>
      <c r="G3634" t="inlineStr">
        <is>
          <t>61</t>
        </is>
      </c>
      <c r="H3634" t="inlineStr">
        <is>
          <t>611</t>
        </is>
      </c>
      <c r="I3634" t="inlineStr">
        <is>
          <t>6113</t>
        </is>
      </c>
      <c r="J363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K3634" t="inlineStr">
        <is>
          <t>П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36</t>
        </is>
      </c>
      <c r="B3635" t="inlineStr">
        <is>
          <t>АТ "Райффайзен Банк"</t>
        </is>
      </c>
      <c r="C3635" t="inlineStr">
        <is>
          <t>іноземний</t>
        </is>
      </c>
      <c r="D3635" t="inlineStr">
        <is>
          <t>Доходи</t>
        </is>
      </c>
      <c r="E3635" t="inlineStr">
        <is>
          <t>(без привʼязки)</t>
        </is>
      </c>
      <c r="F3635" t="inlineStr">
        <is>
          <t>6</t>
        </is>
      </c>
      <c r="G3635" t="inlineStr">
        <is>
          <t>61</t>
        </is>
      </c>
      <c r="H3635" t="inlineStr">
        <is>
          <t>612</t>
        </is>
      </c>
      <c r="I3635" t="inlineStr">
        <is>
          <t>6120</t>
        </is>
      </c>
      <c r="J363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635" t="inlineStr">
        <is>
          <t>П</t>
        </is>
      </c>
      <c r="L3635" t="n">
        <v>0</v>
      </c>
      <c r="M3635" t="n">
        <v>0</v>
      </c>
      <c r="N3635" t="n">
        <v>0</v>
      </c>
      <c r="O3635" t="n">
        <v>76606.16972999999</v>
      </c>
      <c r="P3635" t="n">
        <v>76606.16972999999</v>
      </c>
      <c r="Q3635" t="n">
        <v>0</v>
      </c>
      <c r="R3635" t="n">
        <v>158960.7928</v>
      </c>
      <c r="S3635" t="n">
        <v>158960.7928</v>
      </c>
      <c r="T3635" t="n">
        <v>0</v>
      </c>
    </row>
    <row r="3636">
      <c r="A3636" t="inlineStr">
        <is>
          <t>36</t>
        </is>
      </c>
      <c r="B3636" t="inlineStr">
        <is>
          <t>АТ "Райффайзен Банк"</t>
        </is>
      </c>
      <c r="C3636" t="inlineStr">
        <is>
          <t>іноземний</t>
        </is>
      </c>
      <c r="D3636" t="inlineStr">
        <is>
          <t>Доходи</t>
        </is>
      </c>
      <c r="E3636" t="inlineStr">
        <is>
          <t>(без привʼязки)</t>
        </is>
      </c>
      <c r="F3636" t="inlineStr">
        <is>
          <t>6</t>
        </is>
      </c>
      <c r="G3636" t="inlineStr">
        <is>
          <t>61</t>
        </is>
      </c>
      <c r="H3636" t="inlineStr">
        <is>
          <t>612</t>
        </is>
      </c>
      <c r="I3636" t="inlineStr">
        <is>
          <t>6121</t>
        </is>
      </c>
      <c r="J363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636" t="inlineStr">
        <is>
          <t>А</t>
        </is>
      </c>
      <c r="L3636" t="n">
        <v>21863.77212</v>
      </c>
      <c r="M3636" t="n">
        <v>21863.77212</v>
      </c>
      <c r="N3636" t="n">
        <v>0</v>
      </c>
      <c r="O3636" t="n">
        <v>356403.98897</v>
      </c>
      <c r="P3636" t="n">
        <v>356403.98897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36</t>
        </is>
      </c>
      <c r="B3637" t="inlineStr">
        <is>
          <t>АТ "Райффайзен Банк"</t>
        </is>
      </c>
      <c r="C3637" t="inlineStr">
        <is>
          <t>іноземний</t>
        </is>
      </c>
      <c r="D3637" t="inlineStr">
        <is>
          <t>Доходи</t>
        </is>
      </c>
      <c r="E3637" t="inlineStr">
        <is>
          <t>(без привʼязки)</t>
        </is>
      </c>
      <c r="F3637" t="inlineStr">
        <is>
          <t>6</t>
        </is>
      </c>
      <c r="G3637" t="inlineStr">
        <is>
          <t>61</t>
        </is>
      </c>
      <c r="H3637" t="inlineStr">
        <is>
          <t>612</t>
        </is>
      </c>
      <c r="I3637" t="inlineStr">
        <is>
          <t>6121</t>
        </is>
      </c>
      <c r="J363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637" t="inlineStr">
        <is>
          <t>П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695848.96491</v>
      </c>
      <c r="S3637" t="n">
        <v>695848.96491</v>
      </c>
      <c r="T3637" t="n">
        <v>0</v>
      </c>
    </row>
    <row r="3638">
      <c r="A3638" t="inlineStr">
        <is>
          <t>36</t>
        </is>
      </c>
      <c r="B3638" t="inlineStr">
        <is>
          <t>АТ "Райффайзен Банк"</t>
        </is>
      </c>
      <c r="C3638" t="inlineStr">
        <is>
          <t>іноземний</t>
        </is>
      </c>
      <c r="D3638" t="inlineStr">
        <is>
          <t>Доходи</t>
        </is>
      </c>
      <c r="E3638" t="inlineStr">
        <is>
          <t>(без привʼязки)</t>
        </is>
      </c>
      <c r="F3638" t="inlineStr">
        <is>
          <t>6</t>
        </is>
      </c>
      <c r="G3638" t="inlineStr">
        <is>
          <t>61</t>
        </is>
      </c>
      <c r="H3638" t="inlineStr">
        <is>
          <t>612</t>
        </is>
      </c>
      <c r="I3638" t="inlineStr">
        <is>
          <t>6122</t>
        </is>
      </c>
      <c r="J363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3638" t="inlineStr">
        <is>
          <t>А</t>
        </is>
      </c>
      <c r="L3638" t="n">
        <v>371.6</v>
      </c>
      <c r="M3638" t="n">
        <v>371.6</v>
      </c>
      <c r="N3638" t="n">
        <v>0</v>
      </c>
      <c r="O3638" t="n">
        <v>82707.54773999999</v>
      </c>
      <c r="P3638" t="n">
        <v>82707.54773999999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36</t>
        </is>
      </c>
      <c r="B3639" t="inlineStr">
        <is>
          <t>АТ "Райффайзен Банк"</t>
        </is>
      </c>
      <c r="C3639" t="inlineStr">
        <is>
          <t>іноземний</t>
        </is>
      </c>
      <c r="D3639" t="inlineStr">
        <is>
          <t>Доходи</t>
        </is>
      </c>
      <c r="E3639" t="inlineStr">
        <is>
          <t>(без привʼязки)</t>
        </is>
      </c>
      <c r="F3639" t="inlineStr">
        <is>
          <t>6</t>
        </is>
      </c>
      <c r="G3639" t="inlineStr">
        <is>
          <t>61</t>
        </is>
      </c>
      <c r="H3639" t="inlineStr">
        <is>
          <t>612</t>
        </is>
      </c>
      <c r="I3639" t="inlineStr">
        <is>
          <t>6122</t>
        </is>
      </c>
      <c r="J363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3639" t="inlineStr">
        <is>
          <t>П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174753.29674</v>
      </c>
      <c r="S3639" t="n">
        <v>174753.29674</v>
      </c>
      <c r="T3639" t="n">
        <v>0</v>
      </c>
    </row>
    <row r="3640">
      <c r="A3640" t="inlineStr">
        <is>
          <t>36</t>
        </is>
      </c>
      <c r="B3640" t="inlineStr">
        <is>
          <t>АТ "Райффайзен Банк"</t>
        </is>
      </c>
      <c r="C3640" t="inlineStr">
        <is>
          <t>іноземний</t>
        </is>
      </c>
      <c r="D3640" t="inlineStr">
        <is>
          <t>Доходи</t>
        </is>
      </c>
      <c r="E3640" t="inlineStr">
        <is>
          <t>(без привʼязки)</t>
        </is>
      </c>
      <c r="F3640" t="inlineStr">
        <is>
          <t>6</t>
        </is>
      </c>
      <c r="G3640" t="inlineStr">
        <is>
          <t>61</t>
        </is>
      </c>
      <c r="H3640" t="inlineStr">
        <is>
          <t>612</t>
        </is>
      </c>
      <c r="I3640" t="inlineStr">
        <is>
          <t>6123</t>
        </is>
      </c>
      <c r="J3640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K3640" t="inlineStr">
        <is>
          <t>П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36</t>
        </is>
      </c>
      <c r="B3641" t="inlineStr">
        <is>
          <t>АТ "Райффайзен Банк"</t>
        </is>
      </c>
      <c r="C3641" t="inlineStr">
        <is>
          <t>іноземний</t>
        </is>
      </c>
      <c r="D3641" t="inlineStr">
        <is>
          <t>Доходи</t>
        </is>
      </c>
      <c r="E3641" t="inlineStr">
        <is>
          <t>(без привʼязки)</t>
        </is>
      </c>
      <c r="F3641" t="inlineStr">
        <is>
          <t>6</t>
        </is>
      </c>
      <c r="G3641" t="inlineStr">
        <is>
          <t>61</t>
        </is>
      </c>
      <c r="H3641" t="inlineStr">
        <is>
          <t>612</t>
        </is>
      </c>
      <c r="I3641" t="inlineStr">
        <is>
          <t>6124</t>
        </is>
      </c>
      <c r="J364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3641" t="inlineStr">
        <is>
          <t>А</t>
        </is>
      </c>
      <c r="L3641" t="n">
        <v>2333.12451</v>
      </c>
      <c r="M3641" t="n">
        <v>2333.12451</v>
      </c>
      <c r="N3641" t="n">
        <v>0</v>
      </c>
      <c r="O3641" t="n">
        <v>73662.45856</v>
      </c>
      <c r="P3641" t="n">
        <v>73662.45856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36</t>
        </is>
      </c>
      <c r="B3642" t="inlineStr">
        <is>
          <t>АТ "Райффайзен Банк"</t>
        </is>
      </c>
      <c r="C3642" t="inlineStr">
        <is>
          <t>іноземний</t>
        </is>
      </c>
      <c r="D3642" t="inlineStr">
        <is>
          <t>Доходи</t>
        </is>
      </c>
      <c r="E3642" t="inlineStr">
        <is>
          <t>(без привʼязки)</t>
        </is>
      </c>
      <c r="F3642" t="inlineStr">
        <is>
          <t>6</t>
        </is>
      </c>
      <c r="G3642" t="inlineStr">
        <is>
          <t>61</t>
        </is>
      </c>
      <c r="H3642" t="inlineStr">
        <is>
          <t>612</t>
        </is>
      </c>
      <c r="I3642" t="inlineStr">
        <is>
          <t>6124</t>
        </is>
      </c>
      <c r="J364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3642" t="inlineStr">
        <is>
          <t>П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134540.24991</v>
      </c>
      <c r="S3642" t="n">
        <v>134540.24991</v>
      </c>
      <c r="T3642" t="n">
        <v>0</v>
      </c>
    </row>
    <row r="3643">
      <c r="A3643" t="inlineStr">
        <is>
          <t>36</t>
        </is>
      </c>
      <c r="B3643" t="inlineStr">
        <is>
          <t>АТ "Райффайзен Банк"</t>
        </is>
      </c>
      <c r="C3643" t="inlineStr">
        <is>
          <t>іноземний</t>
        </is>
      </c>
      <c r="D3643" t="inlineStr">
        <is>
          <t>Доходи</t>
        </is>
      </c>
      <c r="E3643" t="inlineStr">
        <is>
          <t>(без привʼязки)</t>
        </is>
      </c>
      <c r="F3643" t="inlineStr">
        <is>
          <t>6</t>
        </is>
      </c>
      <c r="G3643" t="inlineStr">
        <is>
          <t>61</t>
        </is>
      </c>
      <c r="H3643" t="inlineStr">
        <is>
          <t>612</t>
        </is>
      </c>
      <c r="I3643" t="inlineStr">
        <is>
          <t>6125</t>
        </is>
      </c>
      <c r="J3643" t="inlineStr">
        <is>
          <t>Процентні доходи за іншими борговими цінними паперами, які обліковуються за амортизованою собівартістю</t>
        </is>
      </c>
      <c r="K3643" t="inlineStr">
        <is>
          <t>А</t>
        </is>
      </c>
      <c r="L3643" t="n">
        <v>1897.00939</v>
      </c>
      <c r="M3643" t="n">
        <v>1897.00939</v>
      </c>
      <c r="N3643" t="n">
        <v>0</v>
      </c>
      <c r="O3643" t="n">
        <v>13347.88536</v>
      </c>
      <c r="P3643" t="n">
        <v>13347.88536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36</t>
        </is>
      </c>
      <c r="B3644" t="inlineStr">
        <is>
          <t>АТ "Райффайзен Банк"</t>
        </is>
      </c>
      <c r="C3644" t="inlineStr">
        <is>
          <t>іноземний</t>
        </is>
      </c>
      <c r="D3644" t="inlineStr">
        <is>
          <t>Доходи</t>
        </is>
      </c>
      <c r="E3644" t="inlineStr">
        <is>
          <t>(без привʼязки)</t>
        </is>
      </c>
      <c r="F3644" t="inlineStr">
        <is>
          <t>6</t>
        </is>
      </c>
      <c r="G3644" t="inlineStr">
        <is>
          <t>61</t>
        </is>
      </c>
      <c r="H3644" t="inlineStr">
        <is>
          <t>612</t>
        </is>
      </c>
      <c r="I3644" t="inlineStr">
        <is>
          <t>6125</t>
        </is>
      </c>
      <c r="J3644" t="inlineStr">
        <is>
          <t>Процентні доходи за іншими борговими цінними паперами, які обліковуються за амортизованою собівартістю</t>
        </is>
      </c>
      <c r="K3644" t="inlineStr">
        <is>
          <t>П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29468.66665</v>
      </c>
      <c r="S3644" t="n">
        <v>29468.66665</v>
      </c>
      <c r="T3644" t="n">
        <v>0</v>
      </c>
    </row>
    <row r="3645">
      <c r="A3645" t="inlineStr">
        <is>
          <t>36</t>
        </is>
      </c>
      <c r="B3645" t="inlineStr">
        <is>
          <t>АТ "Райффайзен Банк"</t>
        </is>
      </c>
      <c r="C3645" t="inlineStr">
        <is>
          <t>іноземний</t>
        </is>
      </c>
      <c r="D3645" t="inlineStr">
        <is>
          <t>Доходи</t>
        </is>
      </c>
      <c r="E3645" t="inlineStr">
        <is>
          <t>(без привʼязки)</t>
        </is>
      </c>
      <c r="F3645" t="inlineStr">
        <is>
          <t>6</t>
        </is>
      </c>
      <c r="G3645" t="inlineStr">
        <is>
          <t>61</t>
        </is>
      </c>
      <c r="H3645" t="inlineStr">
        <is>
          <t>612</t>
        </is>
      </c>
      <c r="I3645" t="inlineStr">
        <is>
          <t>6127</t>
        </is>
      </c>
      <c r="J36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3645" t="inlineStr">
        <is>
          <t>А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36</t>
        </is>
      </c>
      <c r="B3646" t="inlineStr">
        <is>
          <t>АТ "Райффайзен Банк"</t>
        </is>
      </c>
      <c r="C3646" t="inlineStr">
        <is>
          <t>іноземний</t>
        </is>
      </c>
      <c r="D3646" t="inlineStr">
        <is>
          <t>Доходи</t>
        </is>
      </c>
      <c r="E3646" t="inlineStr">
        <is>
          <t>(без привʼязки)</t>
        </is>
      </c>
      <c r="F3646" t="inlineStr">
        <is>
          <t>6</t>
        </is>
      </c>
      <c r="G3646" t="inlineStr">
        <is>
          <t>61</t>
        </is>
      </c>
      <c r="H3646" t="inlineStr">
        <is>
          <t>612</t>
        </is>
      </c>
      <c r="I3646" t="inlineStr">
        <is>
          <t>6127</t>
        </is>
      </c>
      <c r="J36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3646" t="inlineStr">
        <is>
          <t>П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36</t>
        </is>
      </c>
      <c r="B3647" t="inlineStr">
        <is>
          <t>АТ "Райффайзен Банк"</t>
        </is>
      </c>
      <c r="C3647" t="inlineStr">
        <is>
          <t>іноземний</t>
        </is>
      </c>
      <c r="D3647" t="inlineStr">
        <is>
          <t>Доходи</t>
        </is>
      </c>
      <c r="E3647" t="inlineStr">
        <is>
          <t>(без привʼязки)</t>
        </is>
      </c>
      <c r="F3647" t="inlineStr">
        <is>
          <t>6</t>
        </is>
      </c>
      <c r="G3647" t="inlineStr">
        <is>
          <t>61</t>
        </is>
      </c>
      <c r="H3647" t="inlineStr">
        <is>
          <t>612</t>
        </is>
      </c>
      <c r="I3647" t="inlineStr">
        <is>
          <t>6128</t>
        </is>
      </c>
      <c r="J36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3647" t="inlineStr">
        <is>
          <t>А</t>
        </is>
      </c>
      <c r="L3647" t="n">
        <v>0</v>
      </c>
      <c r="M3647" t="n">
        <v>0</v>
      </c>
      <c r="N3647" t="n">
        <v>0</v>
      </c>
      <c r="O3647" t="n">
        <v>383509.36345</v>
      </c>
      <c r="P3647" t="n">
        <v>383509.36345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36</t>
        </is>
      </c>
      <c r="B3648" t="inlineStr">
        <is>
          <t>АТ "Райффайзен Банк"</t>
        </is>
      </c>
      <c r="C3648" t="inlineStr">
        <is>
          <t>іноземний</t>
        </is>
      </c>
      <c r="D3648" t="inlineStr">
        <is>
          <t>Доходи</t>
        </is>
      </c>
      <c r="E3648" t="inlineStr">
        <is>
          <t>(без привʼязки)</t>
        </is>
      </c>
      <c r="F3648" t="inlineStr">
        <is>
          <t>6</t>
        </is>
      </c>
      <c r="G3648" t="inlineStr">
        <is>
          <t>61</t>
        </is>
      </c>
      <c r="H3648" t="inlineStr">
        <is>
          <t>612</t>
        </is>
      </c>
      <c r="I3648" t="inlineStr">
        <is>
          <t>6128</t>
        </is>
      </c>
      <c r="J36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3648" t="inlineStr">
        <is>
          <t>П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854190.39172</v>
      </c>
      <c r="S3648" t="n">
        <v>854190.39172</v>
      </c>
      <c r="T3648" t="n">
        <v>0</v>
      </c>
    </row>
    <row r="3649">
      <c r="A3649" t="inlineStr">
        <is>
          <t>36</t>
        </is>
      </c>
      <c r="B3649" t="inlineStr">
        <is>
          <t>АТ "Райффайзен Банк"</t>
        </is>
      </c>
      <c r="C3649" t="inlineStr">
        <is>
          <t>іноземний</t>
        </is>
      </c>
      <c r="D3649" t="inlineStr">
        <is>
          <t>Доходи</t>
        </is>
      </c>
      <c r="E3649" t="inlineStr">
        <is>
          <t>(без привʼязки)</t>
        </is>
      </c>
      <c r="F3649" t="inlineStr">
        <is>
          <t>6</t>
        </is>
      </c>
      <c r="G3649" t="inlineStr">
        <is>
          <t>61</t>
        </is>
      </c>
      <c r="H3649" t="inlineStr">
        <is>
          <t>614</t>
        </is>
      </c>
      <c r="I3649" t="inlineStr">
        <is>
          <t>6141</t>
        </is>
      </c>
      <c r="J3649" t="inlineStr">
        <is>
          <t>Інші процентні доходи</t>
        </is>
      </c>
      <c r="K3649" t="inlineStr">
        <is>
          <t>А</t>
        </is>
      </c>
      <c r="L3649" t="n">
        <v>0</v>
      </c>
      <c r="M3649" t="n">
        <v>0</v>
      </c>
      <c r="N3649" t="n">
        <v>0</v>
      </c>
      <c r="O3649" t="n">
        <v>2958.58234</v>
      </c>
      <c r="P3649" t="n">
        <v>2958.58234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36</t>
        </is>
      </c>
      <c r="B3650" t="inlineStr">
        <is>
          <t>АТ "Райффайзен Банк"</t>
        </is>
      </c>
      <c r="C3650" t="inlineStr">
        <is>
          <t>іноземний</t>
        </is>
      </c>
      <c r="D3650" t="inlineStr">
        <is>
          <t>Доходи</t>
        </is>
      </c>
      <c r="E3650" t="inlineStr">
        <is>
          <t>(без привʼязки)</t>
        </is>
      </c>
      <c r="F3650" t="inlineStr">
        <is>
          <t>6</t>
        </is>
      </c>
      <c r="G3650" t="inlineStr">
        <is>
          <t>61</t>
        </is>
      </c>
      <c r="H3650" t="inlineStr">
        <is>
          <t>614</t>
        </is>
      </c>
      <c r="I3650" t="inlineStr">
        <is>
          <t>6141</t>
        </is>
      </c>
      <c r="J3650" t="inlineStr">
        <is>
          <t>Інші процентні доходи</t>
        </is>
      </c>
      <c r="K3650" t="inlineStr">
        <is>
          <t>П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5846.49587</v>
      </c>
      <c r="S3650" t="n">
        <v>5846.49587</v>
      </c>
      <c r="T3650" t="n">
        <v>0</v>
      </c>
    </row>
    <row r="3651">
      <c r="A3651" t="inlineStr">
        <is>
          <t>36</t>
        </is>
      </c>
      <c r="B3651" t="inlineStr">
        <is>
          <t>АТ "Райффайзен Банк"</t>
        </is>
      </c>
      <c r="C3651" t="inlineStr">
        <is>
          <t>іноземний</t>
        </is>
      </c>
      <c r="D3651" t="inlineStr">
        <is>
          <t>Доходи</t>
        </is>
      </c>
      <c r="E3651" t="inlineStr">
        <is>
          <t>(без привʼязки)</t>
        </is>
      </c>
      <c r="F3651" t="inlineStr">
        <is>
          <t>6</t>
        </is>
      </c>
      <c r="G3651" t="inlineStr">
        <is>
          <t>62</t>
        </is>
      </c>
      <c r="H3651" t="inlineStr">
        <is>
          <t>620</t>
        </is>
      </c>
      <c r="I3651" t="inlineStr">
        <is>
          <t>6201</t>
        </is>
      </c>
      <c r="J3651" t="inlineStr">
        <is>
          <t>Результат від переоцінки інших похідних фінансових інструментів</t>
        </is>
      </c>
      <c r="K3651" t="inlineStr">
        <is>
          <t>А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36</t>
        </is>
      </c>
      <c r="B3652" t="inlineStr">
        <is>
          <t>АТ "Райффайзен Банк"</t>
        </is>
      </c>
      <c r="C3652" t="inlineStr">
        <is>
          <t>іноземний</t>
        </is>
      </c>
      <c r="D3652" t="inlineStr">
        <is>
          <t>Доходи</t>
        </is>
      </c>
      <c r="E3652" t="inlineStr">
        <is>
          <t>(без привʼязки)</t>
        </is>
      </c>
      <c r="F3652" t="inlineStr">
        <is>
          <t>6</t>
        </is>
      </c>
      <c r="G3652" t="inlineStr">
        <is>
          <t>62</t>
        </is>
      </c>
      <c r="H3652" t="inlineStr">
        <is>
          <t>620</t>
        </is>
      </c>
      <c r="I3652" t="inlineStr">
        <is>
          <t>6201</t>
        </is>
      </c>
      <c r="J3652" t="inlineStr">
        <is>
          <t>Результат від переоцінки інших похідних фінансових інструментів</t>
        </is>
      </c>
      <c r="K3652" t="inlineStr">
        <is>
          <t>П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36</t>
        </is>
      </c>
      <c r="B3653" t="inlineStr">
        <is>
          <t>АТ "Райффайзен Банк"</t>
        </is>
      </c>
      <c r="C3653" t="inlineStr">
        <is>
          <t>іноземний</t>
        </is>
      </c>
      <c r="D3653" t="inlineStr">
        <is>
          <t>Доходи</t>
        </is>
      </c>
      <c r="E3653" t="inlineStr">
        <is>
          <t>(без привʼязки)</t>
        </is>
      </c>
      <c r="F3653" t="inlineStr">
        <is>
          <t>6</t>
        </is>
      </c>
      <c r="G3653" t="inlineStr">
        <is>
          <t>62</t>
        </is>
      </c>
      <c r="H3653" t="inlineStr">
        <is>
          <t>620</t>
        </is>
      </c>
      <c r="I3653" t="inlineStr">
        <is>
          <t>6204</t>
        </is>
      </c>
      <c r="J3653" t="inlineStr">
        <is>
          <t>Результат від переоцінки іноземної валюти та банківських металів</t>
        </is>
      </c>
      <c r="K3653" t="inlineStr">
        <is>
          <t>А</t>
        </is>
      </c>
      <c r="L3653" t="n">
        <v>105034631.34828</v>
      </c>
      <c r="M3653" t="n">
        <v>105034631.34828</v>
      </c>
      <c r="N3653" t="n">
        <v>0</v>
      </c>
      <c r="O3653" t="n">
        <v>105039466.02413</v>
      </c>
      <c r="P3653" t="n">
        <v>105039466.02413</v>
      </c>
      <c r="Q3653" t="n">
        <v>0</v>
      </c>
      <c r="R3653" t="n">
        <v>-7381367.25608</v>
      </c>
      <c r="S3653" t="n">
        <v>-7381367.25608</v>
      </c>
      <c r="T3653" t="n">
        <v>0</v>
      </c>
    </row>
    <row r="3654">
      <c r="A3654" t="inlineStr">
        <is>
          <t>36</t>
        </is>
      </c>
      <c r="B3654" t="inlineStr">
        <is>
          <t>АТ "Райффайзен Банк"</t>
        </is>
      </c>
      <c r="C3654" t="inlineStr">
        <is>
          <t>іноземний</t>
        </is>
      </c>
      <c r="D3654" t="inlineStr">
        <is>
          <t>Доходи</t>
        </is>
      </c>
      <c r="E3654" t="inlineStr">
        <is>
          <t>(без привʼязки)</t>
        </is>
      </c>
      <c r="F3654" t="inlineStr">
        <is>
          <t>6</t>
        </is>
      </c>
      <c r="G3654" t="inlineStr">
        <is>
          <t>62</t>
        </is>
      </c>
      <c r="H3654" t="inlineStr">
        <is>
          <t>620</t>
        </is>
      </c>
      <c r="I3654" t="inlineStr">
        <is>
          <t>6204</t>
        </is>
      </c>
      <c r="J3654" t="inlineStr">
        <is>
          <t>Результат від переоцінки іноземної валюти та банківських металів</t>
        </is>
      </c>
      <c r="K3654" t="inlineStr">
        <is>
          <t>П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7276709.94532</v>
      </c>
      <c r="S3654" t="n">
        <v>7276709.94532</v>
      </c>
      <c r="T3654" t="n">
        <v>0</v>
      </c>
    </row>
    <row r="3655">
      <c r="A3655" t="inlineStr">
        <is>
          <t>36</t>
        </is>
      </c>
      <c r="B3655" t="inlineStr">
        <is>
          <t>АТ "Райффайзен Банк"</t>
        </is>
      </c>
      <c r="C3655" t="inlineStr">
        <is>
          <t>іноземний</t>
        </is>
      </c>
      <c r="D3655" t="inlineStr">
        <is>
          <t>Доходи</t>
        </is>
      </c>
      <c r="E3655" t="inlineStr">
        <is>
          <t>(без привʼязки)</t>
        </is>
      </c>
      <c r="F3655" t="inlineStr">
        <is>
          <t>6</t>
        </is>
      </c>
      <c r="G3655" t="inlineStr">
        <is>
          <t>62</t>
        </is>
      </c>
      <c r="H3655" t="inlineStr">
        <is>
          <t>620</t>
        </is>
      </c>
      <c r="I3655" t="inlineStr">
        <is>
          <t>6206</t>
        </is>
      </c>
      <c r="J3655" t="inlineStr">
        <is>
          <t>Результат від переоцінки форвардних контрактів</t>
        </is>
      </c>
      <c r="K3655" t="inlineStr">
        <is>
          <t>А</t>
        </is>
      </c>
      <c r="L3655" t="n">
        <v>11.55664</v>
      </c>
      <c r="M3655" t="n">
        <v>11.55664</v>
      </c>
      <c r="N3655" t="n">
        <v>0</v>
      </c>
      <c r="O3655" t="n">
        <v>11.55664</v>
      </c>
      <c r="P3655" t="n">
        <v>11.55664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36</t>
        </is>
      </c>
      <c r="B3656" t="inlineStr">
        <is>
          <t>АТ "Райффайзен Банк"</t>
        </is>
      </c>
      <c r="C3656" t="inlineStr">
        <is>
          <t>іноземний</t>
        </is>
      </c>
      <c r="D3656" t="inlineStr">
        <is>
          <t>Доходи</t>
        </is>
      </c>
      <c r="E3656" t="inlineStr">
        <is>
          <t>(без привʼязки)</t>
        </is>
      </c>
      <c r="F3656" t="inlineStr">
        <is>
          <t>6</t>
        </is>
      </c>
      <c r="G3656" t="inlineStr">
        <is>
          <t>62</t>
        </is>
      </c>
      <c r="H3656" t="inlineStr">
        <is>
          <t>620</t>
        </is>
      </c>
      <c r="I3656" t="inlineStr">
        <is>
          <t>6208</t>
        </is>
      </c>
      <c r="J3656" t="inlineStr">
        <is>
          <t>Результат від переоцінки валютних своп-контрактів</t>
        </is>
      </c>
      <c r="K3656" t="inlineStr">
        <is>
          <t>А</t>
        </is>
      </c>
      <c r="L3656" t="n">
        <v>76378.42815000001</v>
      </c>
      <c r="M3656" t="n">
        <v>76378.42815000001</v>
      </c>
      <c r="N3656" t="n">
        <v>0</v>
      </c>
      <c r="O3656" t="n">
        <v>82519.69352</v>
      </c>
      <c r="P3656" t="n">
        <v>82519.69352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36</t>
        </is>
      </c>
      <c r="B3657" t="inlineStr">
        <is>
          <t>АТ "Райффайзен Банк"</t>
        </is>
      </c>
      <c r="C3657" t="inlineStr">
        <is>
          <t>іноземний</t>
        </is>
      </c>
      <c r="D3657" t="inlineStr">
        <is>
          <t>Доходи</t>
        </is>
      </c>
      <c r="E3657" t="inlineStr">
        <is>
          <t>(без привʼязки)</t>
        </is>
      </c>
      <c r="F3657" t="inlineStr">
        <is>
          <t>6</t>
        </is>
      </c>
      <c r="G3657" t="inlineStr">
        <is>
          <t>62</t>
        </is>
      </c>
      <c r="H3657" t="inlineStr">
        <is>
          <t>620</t>
        </is>
      </c>
      <c r="I3657" t="inlineStr">
        <is>
          <t>6208</t>
        </is>
      </c>
      <c r="J3657" t="inlineStr">
        <is>
          <t>Результат від переоцінки валютних своп-контрактів</t>
        </is>
      </c>
      <c r="K3657" t="inlineStr">
        <is>
          <t>П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47402.80427</v>
      </c>
      <c r="S3657" t="n">
        <v>47402.80427</v>
      </c>
      <c r="T3657" t="n">
        <v>0</v>
      </c>
    </row>
    <row r="3658">
      <c r="A3658" t="inlineStr">
        <is>
          <t>36</t>
        </is>
      </c>
      <c r="B3658" t="inlineStr">
        <is>
          <t>АТ "Райффайзен Банк"</t>
        </is>
      </c>
      <c r="C3658" t="inlineStr">
        <is>
          <t>іноземний</t>
        </is>
      </c>
      <c r="D3658" t="inlineStr">
        <is>
          <t>Доходи</t>
        </is>
      </c>
      <c r="E3658" t="inlineStr">
        <is>
          <t>(без привʼязки)</t>
        </is>
      </c>
      <c r="F3658" t="inlineStr">
        <is>
          <t>6</t>
        </is>
      </c>
      <c r="G3658" t="inlineStr">
        <is>
          <t>62</t>
        </is>
      </c>
      <c r="H3658" t="inlineStr">
        <is>
          <t>620</t>
        </is>
      </c>
      <c r="I3658" t="inlineStr">
        <is>
          <t>6209</t>
        </is>
      </c>
      <c r="J3658" t="inlineStr">
        <is>
          <t>Результат від переоцінки процентних своп-контрактів</t>
        </is>
      </c>
      <c r="K3658" t="inlineStr">
        <is>
          <t>А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36</t>
        </is>
      </c>
      <c r="B3659" t="inlineStr">
        <is>
          <t>АТ "Райффайзен Банк"</t>
        </is>
      </c>
      <c r="C3659" t="inlineStr">
        <is>
          <t>іноземний</t>
        </is>
      </c>
      <c r="D3659" t="inlineStr">
        <is>
          <t>Доходи</t>
        </is>
      </c>
      <c r="E3659" t="inlineStr">
        <is>
          <t>(без привʼязки)</t>
        </is>
      </c>
      <c r="F3659" t="inlineStr">
        <is>
          <t>6</t>
        </is>
      </c>
      <c r="G3659" t="inlineStr">
        <is>
          <t>62</t>
        </is>
      </c>
      <c r="H3659" t="inlineStr">
        <is>
          <t>620</t>
        </is>
      </c>
      <c r="I3659" t="inlineStr">
        <is>
          <t>6209</t>
        </is>
      </c>
      <c r="J3659" t="inlineStr">
        <is>
          <t>Результат від переоцінки процентних своп-контрактів</t>
        </is>
      </c>
      <c r="K3659" t="inlineStr">
        <is>
          <t>П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36</t>
        </is>
      </c>
      <c r="B3660" t="inlineStr">
        <is>
          <t>АТ "Райффайзен Банк"</t>
        </is>
      </c>
      <c r="C3660" t="inlineStr">
        <is>
          <t>іноземний</t>
        </is>
      </c>
      <c r="D3660" t="inlineStr">
        <is>
          <t>Доходи</t>
        </is>
      </c>
      <c r="E3660" t="inlineStr">
        <is>
          <t>(без привʼязки)</t>
        </is>
      </c>
      <c r="F3660" t="inlineStr">
        <is>
          <t>6</t>
        </is>
      </c>
      <c r="G3660" t="inlineStr">
        <is>
          <t>62</t>
        </is>
      </c>
      <c r="H3660" t="inlineStr">
        <is>
          <t>621</t>
        </is>
      </c>
      <c r="I3660" t="inlineStr">
        <is>
          <t>6214</t>
        </is>
      </c>
      <c r="J3660" t="inlineStr">
        <is>
          <t>Результат від операцій купівлі-продажу іноземної валюти та банківських металів</t>
        </is>
      </c>
      <c r="K3660" t="inlineStr">
        <is>
          <t>А</t>
        </is>
      </c>
      <c r="L3660" t="n">
        <v>74390.94738</v>
      </c>
      <c r="M3660" t="n">
        <v>74390.94738</v>
      </c>
      <c r="N3660" t="n">
        <v>0</v>
      </c>
      <c r="O3660" t="n">
        <v>158280.59979</v>
      </c>
      <c r="P3660" t="n">
        <v>158280.59979</v>
      </c>
      <c r="Q3660" t="n">
        <v>0</v>
      </c>
      <c r="R3660" t="n">
        <v>-36558.21417</v>
      </c>
      <c r="S3660" t="n">
        <v>-36558.21417</v>
      </c>
      <c r="T3660" t="n">
        <v>0</v>
      </c>
    </row>
    <row r="3661">
      <c r="A3661" t="inlineStr">
        <is>
          <t>36</t>
        </is>
      </c>
      <c r="B3661" t="inlineStr">
        <is>
          <t>АТ "Райффайзен Банк"</t>
        </is>
      </c>
      <c r="C3661" t="inlineStr">
        <is>
          <t>іноземний</t>
        </is>
      </c>
      <c r="D3661" t="inlineStr">
        <is>
          <t>Доходи</t>
        </is>
      </c>
      <c r="E3661" t="inlineStr">
        <is>
          <t>(без привʼязки)</t>
        </is>
      </c>
      <c r="F3661" t="inlineStr">
        <is>
          <t>6</t>
        </is>
      </c>
      <c r="G3661" t="inlineStr">
        <is>
          <t>62</t>
        </is>
      </c>
      <c r="H3661" t="inlineStr">
        <is>
          <t>621</t>
        </is>
      </c>
      <c r="I3661" t="inlineStr">
        <is>
          <t>6214</t>
        </is>
      </c>
      <c r="J3661" t="inlineStr">
        <is>
          <t>Результат від операцій купівлі-продажу іноземної валюти та банківських металів</t>
        </is>
      </c>
      <c r="K3661" t="inlineStr">
        <is>
          <t>П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218635.90766</v>
      </c>
      <c r="S3661" t="n">
        <v>218635.90766</v>
      </c>
      <c r="T3661" t="n">
        <v>0</v>
      </c>
    </row>
    <row r="3662">
      <c r="A3662" t="inlineStr">
        <is>
          <t>36</t>
        </is>
      </c>
      <c r="B3662" t="inlineStr">
        <is>
          <t>АТ "Райффайзен Банк"</t>
        </is>
      </c>
      <c r="C3662" t="inlineStr">
        <is>
          <t>іноземний</t>
        </is>
      </c>
      <c r="D3662" t="inlineStr">
        <is>
          <t>Доходи</t>
        </is>
      </c>
      <c r="E3662" t="inlineStr">
        <is>
          <t>(без привʼязки)</t>
        </is>
      </c>
      <c r="F3662" t="inlineStr">
        <is>
          <t>6</t>
        </is>
      </c>
      <c r="G3662" t="inlineStr">
        <is>
          <t>62</t>
        </is>
      </c>
      <c r="H3662" t="inlineStr">
        <is>
          <t>621</t>
        </is>
      </c>
      <c r="I3662" t="inlineStr">
        <is>
          <t>6216</t>
        </is>
      </c>
      <c r="J3662" t="inlineStr">
        <is>
          <t>Результат від операцій купівлі-продажу форвардних контрактів</t>
        </is>
      </c>
      <c r="K3662" t="inlineStr">
        <is>
          <t>А</t>
        </is>
      </c>
      <c r="L3662" t="n">
        <v>0</v>
      </c>
      <c r="M3662" t="n">
        <v>0</v>
      </c>
      <c r="N3662" t="n">
        <v>0</v>
      </c>
      <c r="O3662" t="n">
        <v>0.14829</v>
      </c>
      <c r="P3662" t="n">
        <v>0.14829</v>
      </c>
      <c r="Q3662" t="n">
        <v>0</v>
      </c>
      <c r="R3662" t="n">
        <v>-3.48452</v>
      </c>
      <c r="S3662" t="n">
        <v>-3.48452</v>
      </c>
      <c r="T3662" t="n">
        <v>0</v>
      </c>
    </row>
    <row r="3663">
      <c r="A3663" t="inlineStr">
        <is>
          <t>36</t>
        </is>
      </c>
      <c r="B3663" t="inlineStr">
        <is>
          <t>АТ "Райффайзен Банк"</t>
        </is>
      </c>
      <c r="C3663" t="inlineStr">
        <is>
          <t>іноземний</t>
        </is>
      </c>
      <c r="D3663" t="inlineStr">
        <is>
          <t>Доходи</t>
        </is>
      </c>
      <c r="E3663" t="inlineStr">
        <is>
          <t>(без привʼязки)</t>
        </is>
      </c>
      <c r="F3663" t="inlineStr">
        <is>
          <t>6</t>
        </is>
      </c>
      <c r="G3663" t="inlineStr">
        <is>
          <t>62</t>
        </is>
      </c>
      <c r="H3663" t="inlineStr">
        <is>
          <t>621</t>
        </is>
      </c>
      <c r="I3663" t="inlineStr">
        <is>
          <t>6216</t>
        </is>
      </c>
      <c r="J3663" t="inlineStr">
        <is>
          <t>Результат від операцій купівлі-продажу форвардних контрактів</t>
        </is>
      </c>
      <c r="K3663" t="inlineStr">
        <is>
          <t>П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36</t>
        </is>
      </c>
      <c r="B3664" t="inlineStr">
        <is>
          <t>АТ "Райффайзен Банк"</t>
        </is>
      </c>
      <c r="C3664" t="inlineStr">
        <is>
          <t>іноземний</t>
        </is>
      </c>
      <c r="D3664" t="inlineStr">
        <is>
          <t>Доходи</t>
        </is>
      </c>
      <c r="E3664" t="inlineStr">
        <is>
          <t>(без привʼязки)</t>
        </is>
      </c>
      <c r="F3664" t="inlineStr">
        <is>
          <t>6</t>
        </is>
      </c>
      <c r="G3664" t="inlineStr">
        <is>
          <t>62</t>
        </is>
      </c>
      <c r="H3664" t="inlineStr">
        <is>
          <t>621</t>
        </is>
      </c>
      <c r="I3664" t="inlineStr">
        <is>
          <t>6218</t>
        </is>
      </c>
      <c r="J3664" t="inlineStr">
        <is>
          <t>Результат від операцій купівлі-продажу валютних своп-контрактів</t>
        </is>
      </c>
      <c r="K3664" t="inlineStr">
        <is>
          <t>А</t>
        </is>
      </c>
      <c r="L3664" t="n">
        <v>21871.5268</v>
      </c>
      <c r="M3664" t="n">
        <v>21871.5268</v>
      </c>
      <c r="N3664" t="n">
        <v>0</v>
      </c>
      <c r="O3664" t="n">
        <v>34401.8921</v>
      </c>
      <c r="P3664" t="n">
        <v>34401.8921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36</t>
        </is>
      </c>
      <c r="B3665" t="inlineStr">
        <is>
          <t>АТ "Райффайзен Банк"</t>
        </is>
      </c>
      <c r="C3665" t="inlineStr">
        <is>
          <t>іноземний</t>
        </is>
      </c>
      <c r="D3665" t="inlineStr">
        <is>
          <t>Доходи</t>
        </is>
      </c>
      <c r="E3665" t="inlineStr">
        <is>
          <t>(без привʼязки)</t>
        </is>
      </c>
      <c r="F3665" t="inlineStr">
        <is>
          <t>6</t>
        </is>
      </c>
      <c r="G3665" t="inlineStr">
        <is>
          <t>62</t>
        </is>
      </c>
      <c r="H3665" t="inlineStr">
        <is>
          <t>621</t>
        </is>
      </c>
      <c r="I3665" t="inlineStr">
        <is>
          <t>6218</t>
        </is>
      </c>
      <c r="J3665" t="inlineStr">
        <is>
          <t>Результат від операцій купівлі-продажу валютних своп-контрактів</t>
        </is>
      </c>
      <c r="K3665" t="inlineStr">
        <is>
          <t>П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63684.03745</v>
      </c>
      <c r="S3665" t="n">
        <v>63684.03745</v>
      </c>
      <c r="T3665" t="n">
        <v>0</v>
      </c>
    </row>
    <row r="3666">
      <c r="A3666" t="inlineStr">
        <is>
          <t>36</t>
        </is>
      </c>
      <c r="B3666" t="inlineStr">
        <is>
          <t>АТ "Райффайзен Банк"</t>
        </is>
      </c>
      <c r="C3666" t="inlineStr">
        <is>
          <t>іноземний</t>
        </is>
      </c>
      <c r="D3666" t="inlineStr">
        <is>
          <t>Доходи</t>
        </is>
      </c>
      <c r="E3666" t="inlineStr">
        <is>
          <t>(без привʼязки)</t>
        </is>
      </c>
      <c r="F3666" t="inlineStr">
        <is>
          <t>6</t>
        </is>
      </c>
      <c r="G3666" t="inlineStr">
        <is>
          <t>62</t>
        </is>
      </c>
      <c r="H3666" t="inlineStr">
        <is>
          <t>622</t>
        </is>
      </c>
      <c r="I3666" t="inlineStr">
        <is>
          <t>6223</t>
        </is>
      </c>
      <c r="J366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3666" t="inlineStr">
        <is>
          <t>А</t>
        </is>
      </c>
      <c r="L3666" t="n">
        <v>523902.57</v>
      </c>
      <c r="M3666" t="n">
        <v>523902.57</v>
      </c>
      <c r="N3666" t="n">
        <v>0</v>
      </c>
      <c r="O3666" t="n">
        <v>604062.82141</v>
      </c>
      <c r="P3666" t="n">
        <v>604062.82141</v>
      </c>
      <c r="Q3666" t="n">
        <v>0</v>
      </c>
      <c r="R3666" t="n">
        <v>-0.137</v>
      </c>
      <c r="S3666" t="n">
        <v>-0.137</v>
      </c>
      <c r="T3666" t="n">
        <v>0</v>
      </c>
    </row>
    <row r="3667">
      <c r="A3667" t="inlineStr">
        <is>
          <t>36</t>
        </is>
      </c>
      <c r="B3667" t="inlineStr">
        <is>
          <t>АТ "Райффайзен Банк"</t>
        </is>
      </c>
      <c r="C3667" t="inlineStr">
        <is>
          <t>іноземний</t>
        </is>
      </c>
      <c r="D3667" t="inlineStr">
        <is>
          <t>Доходи</t>
        </is>
      </c>
      <c r="E3667" t="inlineStr">
        <is>
          <t>(без привʼязки)</t>
        </is>
      </c>
      <c r="F3667" t="inlineStr">
        <is>
          <t>6</t>
        </is>
      </c>
      <c r="G3667" t="inlineStr">
        <is>
          <t>62</t>
        </is>
      </c>
      <c r="H3667" t="inlineStr">
        <is>
          <t>622</t>
        </is>
      </c>
      <c r="I3667" t="inlineStr">
        <is>
          <t>6223</t>
        </is>
      </c>
      <c r="J366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3667" t="inlineStr">
        <is>
          <t>П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135857.25389</v>
      </c>
      <c r="S3667" t="n">
        <v>135857.25389</v>
      </c>
      <c r="T3667" t="n">
        <v>0</v>
      </c>
    </row>
    <row r="3668">
      <c r="A3668" t="inlineStr">
        <is>
          <t>36</t>
        </is>
      </c>
      <c r="B3668" t="inlineStr">
        <is>
          <t>АТ "Райффайзен Банк"</t>
        </is>
      </c>
      <c r="C3668" t="inlineStr">
        <is>
          <t>іноземний</t>
        </is>
      </c>
      <c r="D3668" t="inlineStr">
        <is>
          <t>Доходи</t>
        </is>
      </c>
      <c r="E3668" t="inlineStr">
        <is>
          <t>(без привʼязки)</t>
        </is>
      </c>
      <c r="F3668" t="inlineStr">
        <is>
          <t>6</t>
        </is>
      </c>
      <c r="G3668" t="inlineStr">
        <is>
          <t>62</t>
        </is>
      </c>
      <c r="H3668" t="inlineStr">
        <is>
          <t>622</t>
        </is>
      </c>
      <c r="I3668" t="inlineStr">
        <is>
          <t>6224</t>
        </is>
      </c>
      <c r="J366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3668" t="inlineStr">
        <is>
          <t>А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36</t>
        </is>
      </c>
      <c r="B3669" t="inlineStr">
        <is>
          <t>АТ "Райффайзен Банк"</t>
        </is>
      </c>
      <c r="C3669" t="inlineStr">
        <is>
          <t>іноземний</t>
        </is>
      </c>
      <c r="D3669" t="inlineStr">
        <is>
          <t>Доходи</t>
        </is>
      </c>
      <c r="E3669" t="inlineStr">
        <is>
          <t>(без привʼязки)</t>
        </is>
      </c>
      <c r="F3669" t="inlineStr">
        <is>
          <t>6</t>
        </is>
      </c>
      <c r="G3669" t="inlineStr">
        <is>
          <t>62</t>
        </is>
      </c>
      <c r="H3669" t="inlineStr">
        <is>
          <t>622</t>
        </is>
      </c>
      <c r="I3669" t="inlineStr">
        <is>
          <t>6224</t>
        </is>
      </c>
      <c r="J366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3669" t="inlineStr">
        <is>
          <t>П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36</t>
        </is>
      </c>
      <c r="B3670" t="inlineStr">
        <is>
          <t>АТ "Райффайзен Банк"</t>
        </is>
      </c>
      <c r="C3670" t="inlineStr">
        <is>
          <t>іноземний</t>
        </is>
      </c>
      <c r="D3670" t="inlineStr">
        <is>
          <t>Доходи</t>
        </is>
      </c>
      <c r="E3670" t="inlineStr">
        <is>
          <t>(без привʼязки)</t>
        </is>
      </c>
      <c r="F3670" t="inlineStr">
        <is>
          <t>6</t>
        </is>
      </c>
      <c r="G3670" t="inlineStr">
        <is>
          <t>62</t>
        </is>
      </c>
      <c r="H3670" t="inlineStr">
        <is>
          <t>622</t>
        </is>
      </c>
      <c r="I3670" t="inlineStr">
        <is>
          <t>6226</t>
        </is>
      </c>
      <c r="J3670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3670" t="inlineStr">
        <is>
          <t>А</t>
        </is>
      </c>
      <c r="L3670" t="n">
        <v>0</v>
      </c>
      <c r="M3670" t="n">
        <v>0</v>
      </c>
      <c r="N3670" t="n">
        <v>0</v>
      </c>
      <c r="O3670" t="n">
        <v>4746.00929</v>
      </c>
      <c r="P3670" t="n">
        <v>4746.00929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36</t>
        </is>
      </c>
      <c r="B3671" t="inlineStr">
        <is>
          <t>АТ "Райффайзен Банк"</t>
        </is>
      </c>
      <c r="C3671" t="inlineStr">
        <is>
          <t>іноземний</t>
        </is>
      </c>
      <c r="D3671" t="inlineStr">
        <is>
          <t>Доходи</t>
        </is>
      </c>
      <c r="E3671" t="inlineStr">
        <is>
          <t>(без привʼязки)</t>
        </is>
      </c>
      <c r="F3671" t="inlineStr">
        <is>
          <t>6</t>
        </is>
      </c>
      <c r="G3671" t="inlineStr">
        <is>
          <t>62</t>
        </is>
      </c>
      <c r="H3671" t="inlineStr">
        <is>
          <t>622</t>
        </is>
      </c>
      <c r="I3671" t="inlineStr">
        <is>
          <t>6226</t>
        </is>
      </c>
      <c r="J367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3671" t="inlineStr">
        <is>
          <t>П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4746.00929</v>
      </c>
      <c r="S3671" t="n">
        <v>4746.00929</v>
      </c>
      <c r="T3671" t="n">
        <v>0</v>
      </c>
    </row>
    <row r="3672">
      <c r="A3672" t="inlineStr">
        <is>
          <t>36</t>
        </is>
      </c>
      <c r="B3672" t="inlineStr">
        <is>
          <t>АТ "Райффайзен Банк"</t>
        </is>
      </c>
      <c r="C3672" t="inlineStr">
        <is>
          <t>іноземний</t>
        </is>
      </c>
      <c r="D3672" t="inlineStr">
        <is>
          <t>Доходи</t>
        </is>
      </c>
      <c r="E3672" t="inlineStr">
        <is>
          <t>(без привʼязки)</t>
        </is>
      </c>
      <c r="F3672" t="inlineStr">
        <is>
          <t>6</t>
        </is>
      </c>
      <c r="G3672" t="inlineStr">
        <is>
          <t>63</t>
        </is>
      </c>
      <c r="H3672" t="inlineStr">
        <is>
          <t>630</t>
        </is>
      </c>
      <c r="I3672" t="inlineStr">
        <is>
          <t>6300</t>
        </is>
      </c>
      <c r="J3672" t="inlineStr">
        <is>
          <t>Дохід у вигляді дивідендів за акціями, що обліковуються за справедливою вартістю через прибутки/збитки</t>
        </is>
      </c>
      <c r="K3672" t="inlineStr">
        <is>
          <t>П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36</t>
        </is>
      </c>
      <c r="B3673" t="inlineStr">
        <is>
          <t>АТ "Райффайзен Банк"</t>
        </is>
      </c>
      <c r="C3673" t="inlineStr">
        <is>
          <t>іноземний</t>
        </is>
      </c>
      <c r="D3673" t="inlineStr">
        <is>
          <t>Доходи</t>
        </is>
      </c>
      <c r="E3673" t="inlineStr">
        <is>
          <t>(без привʼязки)</t>
        </is>
      </c>
      <c r="F3673" t="inlineStr">
        <is>
          <t>6</t>
        </is>
      </c>
      <c r="G3673" t="inlineStr">
        <is>
          <t>63</t>
        </is>
      </c>
      <c r="H3673" t="inlineStr">
        <is>
          <t>630</t>
        </is>
      </c>
      <c r="I3673" t="inlineStr">
        <is>
          <t>6301</t>
        </is>
      </c>
      <c r="J3673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K3673" t="inlineStr">
        <is>
          <t>П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36</t>
        </is>
      </c>
      <c r="B3674" t="inlineStr">
        <is>
          <t>АТ "Райффайзен Банк"</t>
        </is>
      </c>
      <c r="C3674" t="inlineStr">
        <is>
          <t>іноземний</t>
        </is>
      </c>
      <c r="D3674" t="inlineStr">
        <is>
          <t>Доходи</t>
        </is>
      </c>
      <c r="E3674" t="inlineStr">
        <is>
          <t>(без привʼязки)</t>
        </is>
      </c>
      <c r="F3674" t="inlineStr">
        <is>
          <t>6</t>
        </is>
      </c>
      <c r="G3674" t="inlineStr">
        <is>
          <t>63</t>
        </is>
      </c>
      <c r="H3674" t="inlineStr">
        <is>
          <t>632</t>
        </is>
      </c>
      <c r="I3674" t="inlineStr">
        <is>
          <t>6320</t>
        </is>
      </c>
      <c r="J3674" t="inlineStr">
        <is>
          <t>Дохід від модифікації фінансових активів</t>
        </is>
      </c>
      <c r="K3674" t="inlineStr">
        <is>
          <t>П</t>
        </is>
      </c>
      <c r="L3674" t="n">
        <v>183.26648</v>
      </c>
      <c r="M3674" t="n">
        <v>183.26648</v>
      </c>
      <c r="N3674" t="n">
        <v>0</v>
      </c>
      <c r="O3674" t="n">
        <v>686.7095</v>
      </c>
      <c r="P3674" t="n">
        <v>686.7095</v>
      </c>
      <c r="Q3674" t="n">
        <v>0</v>
      </c>
      <c r="R3674" t="n">
        <v>2269.7333</v>
      </c>
      <c r="S3674" t="n">
        <v>2269.7333</v>
      </c>
      <c r="T3674" t="n">
        <v>0</v>
      </c>
    </row>
    <row r="3675">
      <c r="A3675" t="inlineStr">
        <is>
          <t>36</t>
        </is>
      </c>
      <c r="B3675" t="inlineStr">
        <is>
          <t>АТ "Райффайзен Банк"</t>
        </is>
      </c>
      <c r="C3675" t="inlineStr">
        <is>
          <t>іноземний</t>
        </is>
      </c>
      <c r="D3675" t="inlineStr">
        <is>
          <t>Доходи</t>
        </is>
      </c>
      <c r="E3675" t="inlineStr">
        <is>
          <t>(без привʼязки)</t>
        </is>
      </c>
      <c r="F3675" t="inlineStr">
        <is>
          <t>6</t>
        </is>
      </c>
      <c r="G3675" t="inlineStr">
        <is>
          <t>63</t>
        </is>
      </c>
      <c r="H3675" t="inlineStr">
        <is>
          <t>633</t>
        </is>
      </c>
      <c r="I3675" t="inlineStr">
        <is>
          <t>6330</t>
        </is>
      </c>
      <c r="J3675" t="inlineStr">
        <is>
          <t>Дохід від модифікації фінансових зобов'язань</t>
        </is>
      </c>
      <c r="K3675" t="inlineStr">
        <is>
          <t>П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36</t>
        </is>
      </c>
      <c r="B3676" t="inlineStr">
        <is>
          <t>АТ "Райффайзен Банк"</t>
        </is>
      </c>
      <c r="C3676" t="inlineStr">
        <is>
          <t>іноземний</t>
        </is>
      </c>
      <c r="D3676" t="inlineStr">
        <is>
          <t>Доходи</t>
        </is>
      </c>
      <c r="E3676" t="inlineStr">
        <is>
          <t>(без привʼязки)</t>
        </is>
      </c>
      <c r="F3676" t="inlineStr">
        <is>
          <t>6</t>
        </is>
      </c>
      <c r="G3676" t="inlineStr">
        <is>
          <t>63</t>
        </is>
      </c>
      <c r="H3676" t="inlineStr">
        <is>
          <t>634</t>
        </is>
      </c>
      <c r="I3676" t="inlineStr">
        <is>
          <t>6340</t>
        </is>
      </c>
      <c r="J3676" t="inlineStr">
        <is>
          <t>Дохід від припинення визнання фінансових активів</t>
        </is>
      </c>
      <c r="K3676" t="inlineStr">
        <is>
          <t>П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6442.30811</v>
      </c>
      <c r="S3676" t="n">
        <v>6442.30811</v>
      </c>
      <c r="T3676" t="n">
        <v>0</v>
      </c>
    </row>
    <row r="3677">
      <c r="A3677" t="inlineStr">
        <is>
          <t>36</t>
        </is>
      </c>
      <c r="B3677" t="inlineStr">
        <is>
          <t>АТ "Райффайзен Банк"</t>
        </is>
      </c>
      <c r="C3677" t="inlineStr">
        <is>
          <t>іноземний</t>
        </is>
      </c>
      <c r="D3677" t="inlineStr">
        <is>
          <t>Доходи</t>
        </is>
      </c>
      <c r="E3677" t="inlineStr">
        <is>
          <t>(без привʼязки)</t>
        </is>
      </c>
      <c r="F3677" t="inlineStr">
        <is>
          <t>6</t>
        </is>
      </c>
      <c r="G3677" t="inlineStr">
        <is>
          <t>63</t>
        </is>
      </c>
      <c r="H3677" t="inlineStr">
        <is>
          <t>635</t>
        </is>
      </c>
      <c r="I3677" t="inlineStr">
        <is>
          <t>6350</t>
        </is>
      </c>
      <c r="J3677" t="inlineStr">
        <is>
          <t>Дохід від припинення визнання фінансових зобов'язань</t>
        </is>
      </c>
      <c r="K3677" t="inlineStr">
        <is>
          <t>П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36</t>
        </is>
      </c>
      <c r="B3678" t="inlineStr">
        <is>
          <t>АТ "Райффайзен Банк"</t>
        </is>
      </c>
      <c r="C3678" t="inlineStr">
        <is>
          <t>іноземний</t>
        </is>
      </c>
      <c r="D3678" t="inlineStr">
        <is>
          <t>Доходи</t>
        </is>
      </c>
      <c r="E3678" t="inlineStr">
        <is>
          <t>(без привʼязки)</t>
        </is>
      </c>
      <c r="F3678" t="inlineStr">
        <is>
          <t>6</t>
        </is>
      </c>
      <c r="G3678" t="inlineStr">
        <is>
          <t>63</t>
        </is>
      </c>
      <c r="H3678" t="inlineStr">
        <is>
          <t>636</t>
        </is>
      </c>
      <c r="I3678" t="inlineStr">
        <is>
          <t>6360</t>
        </is>
      </c>
      <c r="J3678" t="inlineStr">
        <is>
          <t>Дохід від модифікації лізингу (оренди)</t>
        </is>
      </c>
      <c r="K3678" t="inlineStr">
        <is>
          <t>П</t>
        </is>
      </c>
      <c r="L3678" t="n">
        <v>0</v>
      </c>
      <c r="M3678" t="n">
        <v>0</v>
      </c>
      <c r="N3678" t="n">
        <v>0</v>
      </c>
      <c r="O3678" t="n">
        <v>40.98499</v>
      </c>
      <c r="P3678" t="n">
        <v>40.98499</v>
      </c>
      <c r="Q3678" t="n">
        <v>0</v>
      </c>
      <c r="R3678" t="n">
        <v>696.1333</v>
      </c>
      <c r="S3678" t="n">
        <v>696.1333</v>
      </c>
      <c r="T3678" t="n">
        <v>0</v>
      </c>
    </row>
    <row r="3679">
      <c r="A3679" t="inlineStr">
        <is>
          <t>36</t>
        </is>
      </c>
      <c r="B3679" t="inlineStr">
        <is>
          <t>АТ "Райффайзен Банк"</t>
        </is>
      </c>
      <c r="C3679" t="inlineStr">
        <is>
          <t>іноземний</t>
        </is>
      </c>
      <c r="D3679" t="inlineStr">
        <is>
          <t>Доходи</t>
        </is>
      </c>
      <c r="E3679" t="inlineStr">
        <is>
          <t>(без привʼязки)</t>
        </is>
      </c>
      <c r="F3679" t="inlineStr">
        <is>
          <t>6</t>
        </is>
      </c>
      <c r="G3679" t="inlineStr">
        <is>
          <t>63</t>
        </is>
      </c>
      <c r="H3679" t="inlineStr">
        <is>
          <t>639</t>
        </is>
      </c>
      <c r="I3679" t="inlineStr">
        <is>
          <t>6390</t>
        </is>
      </c>
      <c r="J3679" t="inlineStr">
        <is>
          <t>Дохід під час первісного визнання фінансових активів за вартістю, вищою/нижчою, ніж справедлива</t>
        </is>
      </c>
      <c r="K3679" t="inlineStr">
        <is>
          <t>П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36</t>
        </is>
      </c>
      <c r="B3680" t="inlineStr">
        <is>
          <t>АТ "Райффайзен Банк"</t>
        </is>
      </c>
      <c r="C3680" t="inlineStr">
        <is>
          <t>іноземний</t>
        </is>
      </c>
      <c r="D3680" t="inlineStr">
        <is>
          <t>Доходи</t>
        </is>
      </c>
      <c r="E3680" t="inlineStr">
        <is>
          <t>(без привʼязки)</t>
        </is>
      </c>
      <c r="F3680" t="inlineStr">
        <is>
          <t>6</t>
        </is>
      </c>
      <c r="G3680" t="inlineStr">
        <is>
          <t>63</t>
        </is>
      </c>
      <c r="H3680" t="inlineStr">
        <is>
          <t>639</t>
        </is>
      </c>
      <c r="I3680" t="inlineStr">
        <is>
          <t>6393</t>
        </is>
      </c>
      <c r="J3680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3680" t="inlineStr">
        <is>
          <t>А</t>
        </is>
      </c>
      <c r="L3680" t="n">
        <v>635.25</v>
      </c>
      <c r="M3680" t="n">
        <v>635.25</v>
      </c>
      <c r="N3680" t="n">
        <v>0</v>
      </c>
      <c r="O3680" t="n">
        <v>0</v>
      </c>
      <c r="P3680" t="n">
        <v>0</v>
      </c>
      <c r="Q3680" t="n">
        <v>0</v>
      </c>
      <c r="R3680" t="n">
        <v>-635.25</v>
      </c>
      <c r="S3680" t="n">
        <v>-635.25</v>
      </c>
      <c r="T3680" t="n">
        <v>0</v>
      </c>
    </row>
    <row r="3681">
      <c r="A3681" t="inlineStr">
        <is>
          <t>36</t>
        </is>
      </c>
      <c r="B3681" t="inlineStr">
        <is>
          <t>АТ "Райффайзен Банк"</t>
        </is>
      </c>
      <c r="C3681" t="inlineStr">
        <is>
          <t>іноземний</t>
        </is>
      </c>
      <c r="D3681" t="inlineStr">
        <is>
          <t>Доходи</t>
        </is>
      </c>
      <c r="E3681" t="inlineStr">
        <is>
          <t>(без привʼязки)</t>
        </is>
      </c>
      <c r="F3681" t="inlineStr">
        <is>
          <t>6</t>
        </is>
      </c>
      <c r="G3681" t="inlineStr">
        <is>
          <t>63</t>
        </is>
      </c>
      <c r="H3681" t="inlineStr">
        <is>
          <t>639</t>
        </is>
      </c>
      <c r="I3681" t="inlineStr">
        <is>
          <t>6393</t>
        </is>
      </c>
      <c r="J3681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3681" t="inlineStr">
        <is>
          <t>П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36</t>
        </is>
      </c>
      <c r="B3682" t="inlineStr">
        <is>
          <t>АТ "Райффайзен Банк"</t>
        </is>
      </c>
      <c r="C3682" t="inlineStr">
        <is>
          <t>іноземний</t>
        </is>
      </c>
      <c r="D3682" t="inlineStr">
        <is>
          <t>Доходи</t>
        </is>
      </c>
      <c r="E3682" t="inlineStr">
        <is>
          <t>(без привʼязки)</t>
        </is>
      </c>
      <c r="F3682" t="inlineStr">
        <is>
          <t>6</t>
        </is>
      </c>
      <c r="G3682" t="inlineStr">
        <is>
          <t>63</t>
        </is>
      </c>
      <c r="H3682" t="inlineStr">
        <is>
          <t>639</t>
        </is>
      </c>
      <c r="I3682" t="inlineStr">
        <is>
          <t>6394</t>
        </is>
      </c>
      <c r="J3682" t="inlineStr">
        <is>
          <t>Дохід від переоцінки об'єктів інвестиційної нерухомості</t>
        </is>
      </c>
      <c r="K3682" t="inlineStr">
        <is>
          <t>П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36</t>
        </is>
      </c>
      <c r="B3683" t="inlineStr">
        <is>
          <t>АТ "Райффайзен Банк"</t>
        </is>
      </c>
      <c r="C3683" t="inlineStr">
        <is>
          <t>іноземний</t>
        </is>
      </c>
      <c r="D3683" t="inlineStr">
        <is>
          <t>Доходи</t>
        </is>
      </c>
      <c r="E3683" t="inlineStr">
        <is>
          <t>(без привʼязки)</t>
        </is>
      </c>
      <c r="F3683" t="inlineStr">
        <is>
          <t>6</t>
        </is>
      </c>
      <c r="G3683" t="inlineStr">
        <is>
          <t>63</t>
        </is>
      </c>
      <c r="H3683" t="inlineStr">
        <is>
          <t>639</t>
        </is>
      </c>
      <c r="I3683" t="inlineStr">
        <is>
          <t>6395</t>
        </is>
      </c>
      <c r="J3683" t="inlineStr">
        <is>
          <t>Дохід від лізингу (оренди)</t>
        </is>
      </c>
      <c r="K3683" t="inlineStr">
        <is>
          <t>П</t>
        </is>
      </c>
      <c r="L3683" t="n">
        <v>0</v>
      </c>
      <c r="M3683" t="n">
        <v>0</v>
      </c>
      <c r="N3683" t="n">
        <v>0</v>
      </c>
      <c r="O3683" t="n">
        <v>1571.3299</v>
      </c>
      <c r="P3683" t="n">
        <v>1571.3299</v>
      </c>
      <c r="Q3683" t="n">
        <v>0</v>
      </c>
      <c r="R3683" t="n">
        <v>3194.45074</v>
      </c>
      <c r="S3683" t="n">
        <v>3194.45074</v>
      </c>
      <c r="T3683" t="n">
        <v>0</v>
      </c>
    </row>
    <row r="3684">
      <c r="A3684" t="inlineStr">
        <is>
          <t>36</t>
        </is>
      </c>
      <c r="B3684" t="inlineStr">
        <is>
          <t>АТ "Райффайзен Банк"</t>
        </is>
      </c>
      <c r="C3684" t="inlineStr">
        <is>
          <t>іноземний</t>
        </is>
      </c>
      <c r="D3684" t="inlineStr">
        <is>
          <t>Доходи</t>
        </is>
      </c>
      <c r="E3684" t="inlineStr">
        <is>
          <t>(без привʼязки)</t>
        </is>
      </c>
      <c r="F3684" t="inlineStr">
        <is>
          <t>6</t>
        </is>
      </c>
      <c r="G3684" t="inlineStr">
        <is>
          <t>63</t>
        </is>
      </c>
      <c r="H3684" t="inlineStr">
        <is>
          <t>639</t>
        </is>
      </c>
      <c r="I3684" t="inlineStr">
        <is>
          <t>6396</t>
        </is>
      </c>
      <c r="J3684" t="inlineStr">
        <is>
          <t xml:space="preserve">Дохід від наданих консультаційних послуг фінансового характеру </t>
        </is>
      </c>
      <c r="K3684" t="inlineStr">
        <is>
          <t>П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36</t>
        </is>
      </c>
      <c r="B3685" t="inlineStr">
        <is>
          <t>АТ "Райффайзен Банк"</t>
        </is>
      </c>
      <c r="C3685" t="inlineStr">
        <is>
          <t>іноземний</t>
        </is>
      </c>
      <c r="D3685" t="inlineStr">
        <is>
          <t>Доходи</t>
        </is>
      </c>
      <c r="E3685" t="inlineStr">
        <is>
          <t>(без привʼязки)</t>
        </is>
      </c>
      <c r="F3685" t="inlineStr">
        <is>
          <t>6</t>
        </is>
      </c>
      <c r="G3685" t="inlineStr">
        <is>
          <t>63</t>
        </is>
      </c>
      <c r="H3685" t="inlineStr">
        <is>
          <t>639</t>
        </is>
      </c>
      <c r="I3685" t="inlineStr">
        <is>
          <t>6397</t>
        </is>
      </c>
      <c r="J3685" t="inlineStr">
        <is>
          <t>Штрафи, пені, що отримані банком</t>
        </is>
      </c>
      <c r="K3685" t="inlineStr">
        <is>
          <t>П</t>
        </is>
      </c>
      <c r="L3685" t="n">
        <v>0</v>
      </c>
      <c r="M3685" t="n">
        <v>0</v>
      </c>
      <c r="N3685" t="n">
        <v>0</v>
      </c>
      <c r="O3685" t="n">
        <v>436.17227</v>
      </c>
      <c r="P3685" t="n">
        <v>436.17227</v>
      </c>
      <c r="Q3685" t="n">
        <v>0</v>
      </c>
      <c r="R3685" t="n">
        <v>457.47427</v>
      </c>
      <c r="S3685" t="n">
        <v>457.47427</v>
      </c>
      <c r="T3685" t="n">
        <v>0</v>
      </c>
    </row>
    <row r="3686">
      <c r="A3686" t="inlineStr">
        <is>
          <t>36</t>
        </is>
      </c>
      <c r="B3686" t="inlineStr">
        <is>
          <t>АТ "Райффайзен Банк"</t>
        </is>
      </c>
      <c r="C3686" t="inlineStr">
        <is>
          <t>іноземний</t>
        </is>
      </c>
      <c r="D3686" t="inlineStr">
        <is>
          <t>Доходи</t>
        </is>
      </c>
      <c r="E3686" t="inlineStr">
        <is>
          <t>(без привʼязки)</t>
        </is>
      </c>
      <c r="F3686" t="inlineStr">
        <is>
          <t>6</t>
        </is>
      </c>
      <c r="G3686" t="inlineStr">
        <is>
          <t>63</t>
        </is>
      </c>
      <c r="H3686" t="inlineStr">
        <is>
          <t>639</t>
        </is>
      </c>
      <c r="I3686" t="inlineStr">
        <is>
          <t>6398</t>
        </is>
      </c>
      <c r="J3686" t="inlineStr">
        <is>
          <t>Дохід під час первісного визнання фінансових зобов'язань за вартістю, вищою/нижчою, ніж справедлива</t>
        </is>
      </c>
      <c r="K3686" t="inlineStr">
        <is>
          <t>П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36</t>
        </is>
      </c>
      <c r="B3687" t="inlineStr">
        <is>
          <t>АТ "Райффайзен Банк"</t>
        </is>
      </c>
      <c r="C3687" t="inlineStr">
        <is>
          <t>іноземний</t>
        </is>
      </c>
      <c r="D3687" t="inlineStr">
        <is>
          <t>Доходи</t>
        </is>
      </c>
      <c r="E3687" t="inlineStr">
        <is>
          <t>(без привʼязки)</t>
        </is>
      </c>
      <c r="F3687" t="inlineStr">
        <is>
          <t>6</t>
        </is>
      </c>
      <c r="G3687" t="inlineStr">
        <is>
          <t>63</t>
        </is>
      </c>
      <c r="H3687" t="inlineStr">
        <is>
          <t>639</t>
        </is>
      </c>
      <c r="I3687" t="inlineStr">
        <is>
          <t>6399</t>
        </is>
      </c>
      <c r="J3687" t="inlineStr">
        <is>
          <t>Інші операційні доходи</t>
        </is>
      </c>
      <c r="K3687" t="inlineStr">
        <is>
          <t>П</t>
        </is>
      </c>
      <c r="L3687" t="n">
        <v>20984.25251</v>
      </c>
      <c r="M3687" t="n">
        <v>20984.25251</v>
      </c>
      <c r="N3687" t="n">
        <v>0</v>
      </c>
      <c r="O3687" t="n">
        <v>58485.79428</v>
      </c>
      <c r="P3687" t="n">
        <v>58485.79428</v>
      </c>
      <c r="Q3687" t="n">
        <v>0</v>
      </c>
      <c r="R3687" t="n">
        <v>42638.81878</v>
      </c>
      <c r="S3687" t="n">
        <v>42638.81878</v>
      </c>
      <c r="T3687" t="n">
        <v>0</v>
      </c>
    </row>
    <row r="3688">
      <c r="A3688" t="inlineStr">
        <is>
          <t>36</t>
        </is>
      </c>
      <c r="B3688" t="inlineStr">
        <is>
          <t>АТ "Райффайзен Банк"</t>
        </is>
      </c>
      <c r="C3688" t="inlineStr">
        <is>
          <t>іноземний</t>
        </is>
      </c>
      <c r="D3688" t="inlineStr">
        <is>
          <t>Доходи</t>
        </is>
      </c>
      <c r="E3688" t="inlineStr">
        <is>
          <t>(без привʼязки)</t>
        </is>
      </c>
      <c r="F3688" t="inlineStr">
        <is>
          <t>6</t>
        </is>
      </c>
      <c r="G3688" t="inlineStr">
        <is>
          <t>64</t>
        </is>
      </c>
      <c r="H3688" t="inlineStr">
        <is>
          <t>649</t>
        </is>
      </c>
      <c r="I3688" t="inlineStr">
        <is>
          <t>6490</t>
        </is>
      </c>
      <c r="J3688" t="inlineStr">
        <is>
          <t>Позитивний результат від продажу нематеріальних активів та основних засобів</t>
        </is>
      </c>
      <c r="K3688" t="inlineStr">
        <is>
          <t>П</t>
        </is>
      </c>
      <c r="L3688" t="n">
        <v>0</v>
      </c>
      <c r="M3688" t="n">
        <v>0</v>
      </c>
      <c r="N3688" t="n">
        <v>0</v>
      </c>
      <c r="O3688" t="n">
        <v>14.6007</v>
      </c>
      <c r="P3688" t="n">
        <v>14.6007</v>
      </c>
      <c r="Q3688" t="n">
        <v>0</v>
      </c>
      <c r="R3688" t="n">
        <v>32.48534</v>
      </c>
      <c r="S3688" t="n">
        <v>32.48534</v>
      </c>
      <c r="T3688" t="n">
        <v>0</v>
      </c>
    </row>
    <row r="3689">
      <c r="A3689" t="inlineStr">
        <is>
          <t>36</t>
        </is>
      </c>
      <c r="B3689" t="inlineStr">
        <is>
          <t>АТ "Райффайзен Банк"</t>
        </is>
      </c>
      <c r="C3689" t="inlineStr">
        <is>
          <t>іноземний</t>
        </is>
      </c>
      <c r="D3689" t="inlineStr">
        <is>
          <t>Доходи</t>
        </is>
      </c>
      <c r="E3689" t="inlineStr">
        <is>
          <t>(без привʼязки)</t>
        </is>
      </c>
      <c r="F3689" t="inlineStr">
        <is>
          <t>6</t>
        </is>
      </c>
      <c r="G3689" t="inlineStr">
        <is>
          <t>64</t>
        </is>
      </c>
      <c r="H3689" t="inlineStr">
        <is>
          <t>649</t>
        </is>
      </c>
      <c r="I3689" t="inlineStr">
        <is>
          <t>6499</t>
        </is>
      </c>
      <c r="J3689" t="inlineStr">
        <is>
          <t>Інші доходи</t>
        </is>
      </c>
      <c r="K3689" t="inlineStr">
        <is>
          <t>П</t>
        </is>
      </c>
      <c r="L3689" t="n">
        <v>0</v>
      </c>
      <c r="M3689" t="n">
        <v>0</v>
      </c>
      <c r="N3689" t="n">
        <v>0</v>
      </c>
      <c r="O3689" t="n">
        <v>811.2440800000001</v>
      </c>
      <c r="P3689" t="n">
        <v>811.2440800000001</v>
      </c>
      <c r="Q3689" t="n">
        <v>0</v>
      </c>
      <c r="R3689" t="n">
        <v>2796.54253</v>
      </c>
      <c r="S3689" t="n">
        <v>2796.54253</v>
      </c>
      <c r="T3689" t="n">
        <v>0</v>
      </c>
    </row>
    <row r="3690">
      <c r="A3690" t="inlineStr">
        <is>
          <t>36</t>
        </is>
      </c>
      <c r="B3690" t="inlineStr">
        <is>
          <t>АТ "Райффайзен Банк"</t>
        </is>
      </c>
      <c r="C3690" t="inlineStr">
        <is>
          <t>іноземний</t>
        </is>
      </c>
      <c r="D3690" t="inlineStr">
        <is>
          <t>Доходи</t>
        </is>
      </c>
      <c r="E3690" t="inlineStr">
        <is>
          <t>(без привʼязки)</t>
        </is>
      </c>
      <c r="F3690" t="inlineStr">
        <is>
          <t>6</t>
        </is>
      </c>
      <c r="G3690" t="inlineStr">
        <is>
          <t>65</t>
        </is>
      </c>
      <c r="H3690" t="inlineStr">
        <is>
          <t>650</t>
        </is>
      </c>
      <c r="I3690" t="inlineStr">
        <is>
          <t>6500</t>
        </is>
      </c>
      <c r="J3690" t="inlineStr">
        <is>
          <t>Комісійні доходи від розрахунково-касового обслуговування банків</t>
        </is>
      </c>
      <c r="K3690" t="inlineStr">
        <is>
          <t>П</t>
        </is>
      </c>
      <c r="L3690" t="n">
        <v>0.86097</v>
      </c>
      <c r="M3690" t="n">
        <v>0.86097</v>
      </c>
      <c r="N3690" t="n">
        <v>0</v>
      </c>
      <c r="O3690" t="n">
        <v>15310.73511</v>
      </c>
      <c r="P3690" t="n">
        <v>15310.73511</v>
      </c>
      <c r="Q3690" t="n">
        <v>0</v>
      </c>
      <c r="R3690" t="n">
        <v>28467.4406</v>
      </c>
      <c r="S3690" t="n">
        <v>28467.4406</v>
      </c>
      <c r="T3690" t="n">
        <v>0</v>
      </c>
    </row>
    <row r="3691">
      <c r="A3691" t="inlineStr">
        <is>
          <t>36</t>
        </is>
      </c>
      <c r="B3691" t="inlineStr">
        <is>
          <t>АТ "Райффайзен Банк"</t>
        </is>
      </c>
      <c r="C3691" t="inlineStr">
        <is>
          <t>іноземний</t>
        </is>
      </c>
      <c r="D3691" t="inlineStr">
        <is>
          <t>Доходи</t>
        </is>
      </c>
      <c r="E3691" t="inlineStr">
        <is>
          <t>(без привʼязки)</t>
        </is>
      </c>
      <c r="F3691" t="inlineStr">
        <is>
          <t>6</t>
        </is>
      </c>
      <c r="G3691" t="inlineStr">
        <is>
          <t>65</t>
        </is>
      </c>
      <c r="H3691" t="inlineStr">
        <is>
          <t>650</t>
        </is>
      </c>
      <c r="I3691" t="inlineStr">
        <is>
          <t>6503</t>
        </is>
      </c>
      <c r="J3691" t="inlineStr">
        <is>
          <t>Комісійні доходи за операціями з цінними паперами для банків</t>
        </is>
      </c>
      <c r="K3691" t="inlineStr">
        <is>
          <t>П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36</t>
        </is>
      </c>
      <c r="B3692" t="inlineStr">
        <is>
          <t>АТ "Райффайзен Банк"</t>
        </is>
      </c>
      <c r="C3692" t="inlineStr">
        <is>
          <t>іноземний</t>
        </is>
      </c>
      <c r="D3692" t="inlineStr">
        <is>
          <t>Доходи</t>
        </is>
      </c>
      <c r="E3692" t="inlineStr">
        <is>
          <t>(без привʼязки)</t>
        </is>
      </c>
      <c r="F3692" t="inlineStr">
        <is>
          <t>6</t>
        </is>
      </c>
      <c r="G3692" t="inlineStr">
        <is>
          <t>65</t>
        </is>
      </c>
      <c r="H3692" t="inlineStr">
        <is>
          <t>650</t>
        </is>
      </c>
      <c r="I3692" t="inlineStr">
        <is>
          <t>6504</t>
        </is>
      </c>
      <c r="J3692" t="inlineStr">
        <is>
          <t>Комісійні доходи за операціями на валютному ринку та ринку банківських металів для банків</t>
        </is>
      </c>
      <c r="K3692" t="inlineStr">
        <is>
          <t>П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36</t>
        </is>
      </c>
      <c r="B3693" t="inlineStr">
        <is>
          <t>АТ "Райффайзен Банк"</t>
        </is>
      </c>
      <c r="C3693" t="inlineStr">
        <is>
          <t>іноземний</t>
        </is>
      </c>
      <c r="D3693" t="inlineStr">
        <is>
          <t>Доходи</t>
        </is>
      </c>
      <c r="E3693" t="inlineStr">
        <is>
          <t>(без привʼязки)</t>
        </is>
      </c>
      <c r="F3693" t="inlineStr">
        <is>
          <t>6</t>
        </is>
      </c>
      <c r="G3693" t="inlineStr">
        <is>
          <t>65</t>
        </is>
      </c>
      <c r="H3693" t="inlineStr">
        <is>
          <t>650</t>
        </is>
      </c>
      <c r="I3693" t="inlineStr">
        <is>
          <t>6508</t>
        </is>
      </c>
      <c r="J3693" t="inlineStr">
        <is>
          <t>Комісійні доходи за позабалансовими операціями з банками</t>
        </is>
      </c>
      <c r="K3693" t="inlineStr">
        <is>
          <t>П</t>
        </is>
      </c>
      <c r="L3693" t="n">
        <v>0</v>
      </c>
      <c r="M3693" t="n">
        <v>0</v>
      </c>
      <c r="N3693" t="n">
        <v>0</v>
      </c>
      <c r="O3693" t="n">
        <v>171.55341</v>
      </c>
      <c r="P3693" t="n">
        <v>171.55341</v>
      </c>
      <c r="Q3693" t="n">
        <v>0</v>
      </c>
      <c r="R3693" t="n">
        <v>261.09617</v>
      </c>
      <c r="S3693" t="n">
        <v>261.09617</v>
      </c>
      <c r="T3693" t="n">
        <v>0</v>
      </c>
    </row>
    <row r="3694">
      <c r="A3694" t="inlineStr">
        <is>
          <t>36</t>
        </is>
      </c>
      <c r="B3694" t="inlineStr">
        <is>
          <t>АТ "Райффайзен Банк"</t>
        </is>
      </c>
      <c r="C3694" t="inlineStr">
        <is>
          <t>іноземний</t>
        </is>
      </c>
      <c r="D3694" t="inlineStr">
        <is>
          <t>Доходи</t>
        </is>
      </c>
      <c r="E3694" t="inlineStr">
        <is>
          <t>(без привʼязки)</t>
        </is>
      </c>
      <c r="F3694" t="inlineStr">
        <is>
          <t>6</t>
        </is>
      </c>
      <c r="G3694" t="inlineStr">
        <is>
          <t>65</t>
        </is>
      </c>
      <c r="H3694" t="inlineStr">
        <is>
          <t>650</t>
        </is>
      </c>
      <c r="I3694" t="inlineStr">
        <is>
          <t>6509</t>
        </is>
      </c>
      <c r="J3694" t="inlineStr">
        <is>
          <t>Інші комісійні доходи за операціями з банками</t>
        </is>
      </c>
      <c r="K3694" t="inlineStr">
        <is>
          <t>П</t>
        </is>
      </c>
      <c r="L3694" t="n">
        <v>0</v>
      </c>
      <c r="M3694" t="n">
        <v>0</v>
      </c>
      <c r="N3694" t="n">
        <v>0</v>
      </c>
      <c r="O3694" t="n">
        <v>214.90368</v>
      </c>
      <c r="P3694" t="n">
        <v>214.90368</v>
      </c>
      <c r="Q3694" t="n">
        <v>0</v>
      </c>
      <c r="R3694" t="n">
        <v>385.17869</v>
      </c>
      <c r="S3694" t="n">
        <v>385.17869</v>
      </c>
      <c r="T3694" t="n">
        <v>0</v>
      </c>
    </row>
    <row r="3695">
      <c r="A3695" t="inlineStr">
        <is>
          <t>36</t>
        </is>
      </c>
      <c r="B3695" t="inlineStr">
        <is>
          <t>АТ "Райффайзен Банк"</t>
        </is>
      </c>
      <c r="C3695" t="inlineStr">
        <is>
          <t>іноземний</t>
        </is>
      </c>
      <c r="D3695" t="inlineStr">
        <is>
          <t>Доходи</t>
        </is>
      </c>
      <c r="E3695" t="inlineStr">
        <is>
          <t>(без привʼязки)</t>
        </is>
      </c>
      <c r="F3695" t="inlineStr">
        <is>
          <t>6</t>
        </is>
      </c>
      <c r="G3695" t="inlineStr">
        <is>
          <t>65</t>
        </is>
      </c>
      <c r="H3695" t="inlineStr">
        <is>
          <t>651</t>
        </is>
      </c>
      <c r="I3695" t="inlineStr">
        <is>
          <t>6510</t>
        </is>
      </c>
      <c r="J3695" t="inlineStr">
        <is>
          <t>Комісійні доходи від розрахунково-касового обслуговування клієнтів</t>
        </is>
      </c>
      <c r="K3695" t="inlineStr">
        <is>
          <t>П</t>
        </is>
      </c>
      <c r="L3695" t="n">
        <v>2733.5712</v>
      </c>
      <c r="M3695" t="n">
        <v>2733.5712</v>
      </c>
      <c r="N3695" t="n">
        <v>0</v>
      </c>
      <c r="O3695" t="n">
        <v>492372.69079</v>
      </c>
      <c r="P3695" t="n">
        <v>492372.69079</v>
      </c>
      <c r="Q3695" t="n">
        <v>0</v>
      </c>
      <c r="R3695" t="n">
        <v>1000828.2613</v>
      </c>
      <c r="S3695" t="n">
        <v>1000828.2613</v>
      </c>
      <c r="T3695" t="n">
        <v>0</v>
      </c>
    </row>
    <row r="3696">
      <c r="A3696" t="inlineStr">
        <is>
          <t>36</t>
        </is>
      </c>
      <c r="B3696" t="inlineStr">
        <is>
          <t>АТ "Райффайзен Банк"</t>
        </is>
      </c>
      <c r="C3696" t="inlineStr">
        <is>
          <t>іноземний</t>
        </is>
      </c>
      <c r="D3696" t="inlineStr">
        <is>
          <t>Доходи</t>
        </is>
      </c>
      <c r="E3696" t="inlineStr">
        <is>
          <t>(без привʼязки)</t>
        </is>
      </c>
      <c r="F3696" t="inlineStr">
        <is>
          <t>6</t>
        </is>
      </c>
      <c r="G3696" t="inlineStr">
        <is>
          <t>65</t>
        </is>
      </c>
      <c r="H3696" t="inlineStr">
        <is>
          <t>651</t>
        </is>
      </c>
      <c r="I3696" t="inlineStr">
        <is>
          <t>6511</t>
        </is>
      </c>
      <c r="J3696" t="inlineStr">
        <is>
          <t>Комісійні доходи від кредитного обслуговування клієнтів</t>
        </is>
      </c>
      <c r="K3696" t="inlineStr">
        <is>
          <t>П</t>
        </is>
      </c>
      <c r="L3696" t="n">
        <v>0</v>
      </c>
      <c r="M3696" t="n">
        <v>0</v>
      </c>
      <c r="N3696" t="n">
        <v>0</v>
      </c>
      <c r="O3696" t="n">
        <v>831.7971199999999</v>
      </c>
      <c r="P3696" t="n">
        <v>831.7971199999999</v>
      </c>
      <c r="Q3696" t="n">
        <v>0</v>
      </c>
      <c r="R3696" t="n">
        <v>1295.61238</v>
      </c>
      <c r="S3696" t="n">
        <v>1295.61238</v>
      </c>
      <c r="T3696" t="n">
        <v>0</v>
      </c>
    </row>
    <row r="3697">
      <c r="A3697" t="inlineStr">
        <is>
          <t>36</t>
        </is>
      </c>
      <c r="B3697" t="inlineStr">
        <is>
          <t>АТ "Райффайзен Банк"</t>
        </is>
      </c>
      <c r="C3697" t="inlineStr">
        <is>
          <t>іноземний</t>
        </is>
      </c>
      <c r="D3697" t="inlineStr">
        <is>
          <t>Доходи</t>
        </is>
      </c>
      <c r="E3697" t="inlineStr">
        <is>
          <t>(без привʼязки)</t>
        </is>
      </c>
      <c r="F3697" t="inlineStr">
        <is>
          <t>6</t>
        </is>
      </c>
      <c r="G3697" t="inlineStr">
        <is>
          <t>65</t>
        </is>
      </c>
      <c r="H3697" t="inlineStr">
        <is>
          <t>651</t>
        </is>
      </c>
      <c r="I3697" t="inlineStr">
        <is>
          <t>6513</t>
        </is>
      </c>
      <c r="J3697" t="inlineStr">
        <is>
          <t>Комісійні доходи за операціями з цінними паперами для клієнтів</t>
        </is>
      </c>
      <c r="K3697" t="inlineStr">
        <is>
          <t>П</t>
        </is>
      </c>
      <c r="L3697" t="n">
        <v>0</v>
      </c>
      <c r="M3697" t="n">
        <v>0</v>
      </c>
      <c r="N3697" t="n">
        <v>0</v>
      </c>
      <c r="O3697" t="n">
        <v>2364.93789</v>
      </c>
      <c r="P3697" t="n">
        <v>2364.93789</v>
      </c>
      <c r="Q3697" t="n">
        <v>0</v>
      </c>
      <c r="R3697" t="n">
        <v>4691.05626</v>
      </c>
      <c r="S3697" t="n">
        <v>4691.05626</v>
      </c>
      <c r="T3697" t="n">
        <v>0</v>
      </c>
    </row>
    <row r="3698">
      <c r="A3698" t="inlineStr">
        <is>
          <t>36</t>
        </is>
      </c>
      <c r="B3698" t="inlineStr">
        <is>
          <t>АТ "Райффайзен Банк"</t>
        </is>
      </c>
      <c r="C3698" t="inlineStr">
        <is>
          <t>іноземний</t>
        </is>
      </c>
      <c r="D3698" t="inlineStr">
        <is>
          <t>Доходи</t>
        </is>
      </c>
      <c r="E3698" t="inlineStr">
        <is>
          <t>(без привʼязки)</t>
        </is>
      </c>
      <c r="F3698" t="inlineStr">
        <is>
          <t>6</t>
        </is>
      </c>
      <c r="G3698" t="inlineStr">
        <is>
          <t>65</t>
        </is>
      </c>
      <c r="H3698" t="inlineStr">
        <is>
          <t>651</t>
        </is>
      </c>
      <c r="I3698" t="inlineStr">
        <is>
          <t>6514</t>
        </is>
      </c>
      <c r="J3698" t="inlineStr">
        <is>
          <t>Комісійні доходи за операціями на валютному ринку та ринку банківських металів для клієнтів</t>
        </is>
      </c>
      <c r="K3698" t="inlineStr">
        <is>
          <t>П</t>
        </is>
      </c>
      <c r="L3698" t="n">
        <v>810.93887</v>
      </c>
      <c r="M3698" t="n">
        <v>810.93887</v>
      </c>
      <c r="N3698" t="n">
        <v>0</v>
      </c>
      <c r="O3698" t="n">
        <v>43368.55485</v>
      </c>
      <c r="P3698" t="n">
        <v>43368.55485</v>
      </c>
      <c r="Q3698" t="n">
        <v>0</v>
      </c>
      <c r="R3698" t="n">
        <v>85077.92749</v>
      </c>
      <c r="S3698" t="n">
        <v>85077.92749</v>
      </c>
      <c r="T3698" t="n">
        <v>0</v>
      </c>
    </row>
    <row r="3699">
      <c r="A3699" t="inlineStr">
        <is>
          <t>36</t>
        </is>
      </c>
      <c r="B3699" t="inlineStr">
        <is>
          <t>АТ "Райффайзен Банк"</t>
        </is>
      </c>
      <c r="C3699" t="inlineStr">
        <is>
          <t>іноземний</t>
        </is>
      </c>
      <c r="D3699" t="inlineStr">
        <is>
          <t>Доходи</t>
        </is>
      </c>
      <c r="E3699" t="inlineStr">
        <is>
          <t>(без привʼязки)</t>
        </is>
      </c>
      <c r="F3699" t="inlineStr">
        <is>
          <t>6</t>
        </is>
      </c>
      <c r="G3699" t="inlineStr">
        <is>
          <t>65</t>
        </is>
      </c>
      <c r="H3699" t="inlineStr">
        <is>
          <t>651</t>
        </is>
      </c>
      <c r="I3699" t="inlineStr">
        <is>
          <t>6516</t>
        </is>
      </c>
      <c r="J3699" t="inlineStr">
        <is>
          <t>Комісійні доходи від довірчого обслуговування клієнтів</t>
        </is>
      </c>
      <c r="K3699" t="inlineStr">
        <is>
          <t>П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36</t>
        </is>
      </c>
      <c r="B3700" t="inlineStr">
        <is>
          <t>АТ "Райффайзен Банк"</t>
        </is>
      </c>
      <c r="C3700" t="inlineStr">
        <is>
          <t>іноземний</t>
        </is>
      </c>
      <c r="D3700" t="inlineStr">
        <is>
          <t>Доходи</t>
        </is>
      </c>
      <c r="E3700" t="inlineStr">
        <is>
          <t>(без привʼязки)</t>
        </is>
      </c>
      <c r="F3700" t="inlineStr">
        <is>
          <t>6</t>
        </is>
      </c>
      <c r="G3700" t="inlineStr">
        <is>
          <t>65</t>
        </is>
      </c>
      <c r="H3700" t="inlineStr">
        <is>
          <t>651</t>
        </is>
      </c>
      <c r="I3700" t="inlineStr">
        <is>
          <t>6518</t>
        </is>
      </c>
      <c r="J3700" t="inlineStr">
        <is>
          <t>Комісійні доходи за позабалансовими операціями з клієнтами</t>
        </is>
      </c>
      <c r="K3700" t="inlineStr">
        <is>
          <t>П</t>
        </is>
      </c>
      <c r="L3700" t="n">
        <v>2.1525</v>
      </c>
      <c r="M3700" t="n">
        <v>2.1525</v>
      </c>
      <c r="N3700" t="n">
        <v>0</v>
      </c>
      <c r="O3700" t="n">
        <v>13590.55621</v>
      </c>
      <c r="P3700" t="n">
        <v>13590.55621</v>
      </c>
      <c r="Q3700" t="n">
        <v>0</v>
      </c>
      <c r="R3700" t="n">
        <v>28630.03581</v>
      </c>
      <c r="S3700" t="n">
        <v>28630.03581</v>
      </c>
      <c r="T3700" t="n">
        <v>0</v>
      </c>
    </row>
    <row r="3701">
      <c r="A3701" t="inlineStr">
        <is>
          <t>36</t>
        </is>
      </c>
      <c r="B3701" t="inlineStr">
        <is>
          <t>АТ "Райффайзен Банк"</t>
        </is>
      </c>
      <c r="C3701" t="inlineStr">
        <is>
          <t>іноземний</t>
        </is>
      </c>
      <c r="D3701" t="inlineStr">
        <is>
          <t>Доходи</t>
        </is>
      </c>
      <c r="E3701" t="inlineStr">
        <is>
          <t>(без привʼязки)</t>
        </is>
      </c>
      <c r="F3701" t="inlineStr">
        <is>
          <t>6</t>
        </is>
      </c>
      <c r="G3701" t="inlineStr">
        <is>
          <t>65</t>
        </is>
      </c>
      <c r="H3701" t="inlineStr">
        <is>
          <t>651</t>
        </is>
      </c>
      <c r="I3701" t="inlineStr">
        <is>
          <t>6519</t>
        </is>
      </c>
      <c r="J3701" t="inlineStr">
        <is>
          <t>Інші комісійні доходи за операціями з клієнтами</t>
        </is>
      </c>
      <c r="K3701" t="inlineStr">
        <is>
          <t>П</t>
        </is>
      </c>
      <c r="L3701" t="n">
        <v>91.46571</v>
      </c>
      <c r="M3701" t="n">
        <v>91.46571</v>
      </c>
      <c r="N3701" t="n">
        <v>0</v>
      </c>
      <c r="O3701" t="n">
        <v>19649.66346</v>
      </c>
      <c r="P3701" t="n">
        <v>19649.66346</v>
      </c>
      <c r="Q3701" t="n">
        <v>0</v>
      </c>
      <c r="R3701" t="n">
        <v>39095.80507</v>
      </c>
      <c r="S3701" t="n">
        <v>39095.80507</v>
      </c>
      <c r="T3701" t="n">
        <v>0</v>
      </c>
    </row>
    <row r="3702">
      <c r="A3702" t="inlineStr">
        <is>
          <t>36</t>
        </is>
      </c>
      <c r="B3702" t="inlineStr">
        <is>
          <t>АТ "Райффайзен Банк"</t>
        </is>
      </c>
      <c r="C3702" t="inlineStr">
        <is>
          <t>іноземний</t>
        </is>
      </c>
      <c r="D3702" t="inlineStr">
        <is>
          <t>Доходи</t>
        </is>
      </c>
      <c r="E3702" t="inlineStr">
        <is>
          <t>(без привʼязки)</t>
        </is>
      </c>
      <c r="F3702" t="inlineStr">
        <is>
          <t>6</t>
        </is>
      </c>
      <c r="G3702" t="inlineStr">
        <is>
          <t>65</t>
        </is>
      </c>
      <c r="H3702" t="inlineStr">
        <is>
          <t>652</t>
        </is>
      </c>
      <c r="I3702" t="inlineStr">
        <is>
          <t>6520</t>
        </is>
      </c>
      <c r="J3702" t="inlineStr">
        <is>
          <t>Комісійні доходи за операціями з філіями банку</t>
        </is>
      </c>
      <c r="K3702" t="inlineStr">
        <is>
          <t>П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36</t>
        </is>
      </c>
      <c r="B3703" t="inlineStr">
        <is>
          <t>АТ "Райффайзен Банк"</t>
        </is>
      </c>
      <c r="C3703" t="inlineStr">
        <is>
          <t>іноземний</t>
        </is>
      </c>
      <c r="D3703" t="inlineStr">
        <is>
          <t>Доходи</t>
        </is>
      </c>
      <c r="E3703" t="inlineStr">
        <is>
          <t>(без привʼязки)</t>
        </is>
      </c>
      <c r="F3703" t="inlineStr">
        <is>
          <t>6</t>
        </is>
      </c>
      <c r="G3703" t="inlineStr">
        <is>
          <t>67</t>
        </is>
      </c>
      <c r="H3703" t="inlineStr">
        <is>
          <t>671</t>
        </is>
      </c>
      <c r="I3703" t="inlineStr">
        <is>
          <t>6712</t>
        </is>
      </c>
      <c r="J3703" t="inlineStr">
        <is>
          <t>Повернення раніше списаної безнадійної заборгованості за кредитами, що надані клієнтам</t>
        </is>
      </c>
      <c r="K3703" t="inlineStr">
        <is>
          <t>П</t>
        </is>
      </c>
      <c r="L3703" t="n">
        <v>0</v>
      </c>
      <c r="M3703" t="n">
        <v>0</v>
      </c>
      <c r="N3703" t="n">
        <v>0</v>
      </c>
      <c r="O3703" t="n">
        <v>464.4061</v>
      </c>
      <c r="P3703" t="n">
        <v>464.4061</v>
      </c>
      <c r="Q3703" t="n">
        <v>0</v>
      </c>
      <c r="R3703" t="n">
        <v>1289.41075</v>
      </c>
      <c r="S3703" t="n">
        <v>1289.41075</v>
      </c>
      <c r="T3703" t="n">
        <v>0</v>
      </c>
    </row>
    <row r="3704">
      <c r="A3704" t="inlineStr">
        <is>
          <t>36</t>
        </is>
      </c>
      <c r="B3704" t="inlineStr">
        <is>
          <t>АТ "Райффайзен Банк"</t>
        </is>
      </c>
      <c r="C3704" t="inlineStr">
        <is>
          <t>іноземний</t>
        </is>
      </c>
      <c r="D3704" t="inlineStr">
        <is>
          <t>Доходи</t>
        </is>
      </c>
      <c r="E3704" t="inlineStr">
        <is>
          <t>(без привʼязки)</t>
        </is>
      </c>
      <c r="F3704" t="inlineStr">
        <is>
          <t>6</t>
        </is>
      </c>
      <c r="G3704" t="inlineStr">
        <is>
          <t>67</t>
        </is>
      </c>
      <c r="H3704" t="inlineStr">
        <is>
          <t>671</t>
        </is>
      </c>
      <c r="I3704" t="inlineStr">
        <is>
          <t>6715</t>
        </is>
      </c>
      <c r="J3704" t="inlineStr">
        <is>
          <t>Повернення раніше списаної безнадійної нефінансової дебіторської заборгованості банку</t>
        </is>
      </c>
      <c r="K3704" t="inlineStr">
        <is>
          <t>П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36</t>
        </is>
      </c>
      <c r="B3705" t="inlineStr">
        <is>
          <t>АТ "Райффайзен Банк"</t>
        </is>
      </c>
      <c r="C3705" t="inlineStr">
        <is>
          <t>іноземний</t>
        </is>
      </c>
      <c r="D3705" t="inlineStr">
        <is>
          <t>Доходи</t>
        </is>
      </c>
      <c r="E3705" t="inlineStr">
        <is>
          <t>(без привʼязки)</t>
        </is>
      </c>
      <c r="F3705" t="inlineStr">
        <is>
          <t>6</t>
        </is>
      </c>
      <c r="G3705" t="inlineStr">
        <is>
          <t>67</t>
        </is>
      </c>
      <c r="H3705" t="inlineStr">
        <is>
          <t>671</t>
        </is>
      </c>
      <c r="I3705" t="inlineStr">
        <is>
          <t>6717</t>
        </is>
      </c>
      <c r="J3705" t="inlineStr">
        <is>
          <t>Повернення раніше списаної безнадійної фінансової дебіторської заборгованості банку</t>
        </is>
      </c>
      <c r="K3705" t="inlineStr">
        <is>
          <t>П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36</t>
        </is>
      </c>
      <c r="B3706" t="inlineStr">
        <is>
          <t>АТ "Райффайзен Банк"</t>
        </is>
      </c>
      <c r="C3706" t="inlineStr">
        <is>
          <t>іноземний</t>
        </is>
      </c>
      <c r="D3706" t="inlineStr">
        <is>
          <t>Витрати</t>
        </is>
      </c>
      <c r="E3706" t="inlineStr">
        <is>
          <t>(без привʼязки)</t>
        </is>
      </c>
      <c r="F3706" t="inlineStr">
        <is>
          <t>7</t>
        </is>
      </c>
      <c r="G3706" t="inlineStr">
        <is>
          <t>70</t>
        </is>
      </c>
      <c r="H3706" t="inlineStr">
        <is>
          <t>700</t>
        </is>
      </c>
      <c r="I3706" t="inlineStr">
        <is>
          <t>7003</t>
        </is>
      </c>
      <c r="J3706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K3706" t="inlineStr">
        <is>
          <t>А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36</t>
        </is>
      </c>
      <c r="B3707" t="inlineStr">
        <is>
          <t>АТ "Райффайзен Банк"</t>
        </is>
      </c>
      <c r="C3707" t="inlineStr">
        <is>
          <t>іноземний</t>
        </is>
      </c>
      <c r="D3707" t="inlineStr">
        <is>
          <t>Витрати</t>
        </is>
      </c>
      <c r="E3707" t="inlineStr">
        <is>
          <t>(без привʼязки)</t>
        </is>
      </c>
      <c r="F3707" t="inlineStr">
        <is>
          <t>7</t>
        </is>
      </c>
      <c r="G3707" t="inlineStr">
        <is>
          <t>70</t>
        </is>
      </c>
      <c r="H3707" t="inlineStr">
        <is>
          <t>701</t>
        </is>
      </c>
      <c r="I3707" t="inlineStr">
        <is>
          <t>7010</t>
        </is>
      </c>
      <c r="J3707" t="inlineStr">
        <is>
          <t>Процентні витрати за коштами на вимогу інших банків</t>
        </is>
      </c>
      <c r="K3707" t="inlineStr">
        <is>
          <t>А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36</t>
        </is>
      </c>
      <c r="B3708" t="inlineStr">
        <is>
          <t>АТ "Райффайзен Банк"</t>
        </is>
      </c>
      <c r="C3708" t="inlineStr">
        <is>
          <t>іноземний</t>
        </is>
      </c>
      <c r="D3708" t="inlineStr">
        <is>
          <t>Витрати</t>
        </is>
      </c>
      <c r="E3708" t="inlineStr">
        <is>
          <t>(без привʼязки)</t>
        </is>
      </c>
      <c r="F3708" t="inlineStr">
        <is>
          <t>7</t>
        </is>
      </c>
      <c r="G3708" t="inlineStr">
        <is>
          <t>70</t>
        </is>
      </c>
      <c r="H3708" t="inlineStr">
        <is>
          <t>701</t>
        </is>
      </c>
      <c r="I3708" t="inlineStr">
        <is>
          <t>7012</t>
        </is>
      </c>
      <c r="J3708" t="inlineStr">
        <is>
          <t>Процентні витрати за строковими вкладами (депозитами) інших банків</t>
        </is>
      </c>
      <c r="K3708" t="inlineStr">
        <is>
          <t>А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36</t>
        </is>
      </c>
      <c r="B3709" t="inlineStr">
        <is>
          <t>АТ "Райффайзен Банк"</t>
        </is>
      </c>
      <c r="C3709" t="inlineStr">
        <is>
          <t>іноземний</t>
        </is>
      </c>
      <c r="D3709" t="inlineStr">
        <is>
          <t>Витрати</t>
        </is>
      </c>
      <c r="E3709" t="inlineStr">
        <is>
          <t>(без привʼязки)</t>
        </is>
      </c>
      <c r="F3709" t="inlineStr">
        <is>
          <t>7</t>
        </is>
      </c>
      <c r="G3709" t="inlineStr">
        <is>
          <t>70</t>
        </is>
      </c>
      <c r="H3709" t="inlineStr">
        <is>
          <t>701</t>
        </is>
      </c>
      <c r="I3709" t="inlineStr">
        <is>
          <t>7014</t>
        </is>
      </c>
      <c r="J3709" t="inlineStr">
        <is>
          <t>Процентні витрати за кредитами овернайт, що отримані від інших банків</t>
        </is>
      </c>
      <c r="K3709" t="inlineStr">
        <is>
          <t>А</t>
        </is>
      </c>
      <c r="L3709" t="n">
        <v>877.59768</v>
      </c>
      <c r="M3709" t="n">
        <v>877.59768</v>
      </c>
      <c r="N3709" t="n">
        <v>0</v>
      </c>
      <c r="O3709" t="n">
        <v>0</v>
      </c>
      <c r="P3709" t="n">
        <v>0</v>
      </c>
      <c r="Q3709" t="n">
        <v>0</v>
      </c>
      <c r="R3709" t="n">
        <v>6190.97343</v>
      </c>
      <c r="S3709" t="n">
        <v>6190.97343</v>
      </c>
      <c r="T3709" t="n">
        <v>0</v>
      </c>
    </row>
    <row r="3710">
      <c r="A3710" t="inlineStr">
        <is>
          <t>36</t>
        </is>
      </c>
      <c r="B3710" t="inlineStr">
        <is>
          <t>АТ "Райффайзен Банк"</t>
        </is>
      </c>
      <c r="C3710" t="inlineStr">
        <is>
          <t>іноземний</t>
        </is>
      </c>
      <c r="D3710" t="inlineStr">
        <is>
          <t>Витрати</t>
        </is>
      </c>
      <c r="E3710" t="inlineStr">
        <is>
          <t>(без привʼязки)</t>
        </is>
      </c>
      <c r="F3710" t="inlineStr">
        <is>
          <t>7</t>
        </is>
      </c>
      <c r="G3710" t="inlineStr">
        <is>
          <t>70</t>
        </is>
      </c>
      <c r="H3710" t="inlineStr">
        <is>
          <t>701</t>
        </is>
      </c>
      <c r="I3710" t="inlineStr">
        <is>
          <t>7015</t>
        </is>
      </c>
      <c r="J3710" t="inlineStr">
        <is>
          <t>Процентні витрати за кредитами, що отримані від інших банків за операціями репо</t>
        </is>
      </c>
      <c r="K3710" t="inlineStr">
        <is>
          <t>А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36</t>
        </is>
      </c>
      <c r="B3711" t="inlineStr">
        <is>
          <t>АТ "Райффайзен Банк"</t>
        </is>
      </c>
      <c r="C3711" t="inlineStr">
        <is>
          <t>іноземний</t>
        </is>
      </c>
      <c r="D3711" t="inlineStr">
        <is>
          <t>Витрати</t>
        </is>
      </c>
      <c r="E3711" t="inlineStr">
        <is>
          <t>(без привʼязки)</t>
        </is>
      </c>
      <c r="F3711" t="inlineStr">
        <is>
          <t>7</t>
        </is>
      </c>
      <c r="G3711" t="inlineStr">
        <is>
          <t>70</t>
        </is>
      </c>
      <c r="H3711" t="inlineStr">
        <is>
          <t>701</t>
        </is>
      </c>
      <c r="I3711" t="inlineStr">
        <is>
          <t>7016</t>
        </is>
      </c>
      <c r="J3711" t="inlineStr">
        <is>
          <t>Процентні витрати за кредитами овердрафт, що отримані від інших банків</t>
        </is>
      </c>
      <c r="K3711" t="inlineStr">
        <is>
          <t>А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36</t>
        </is>
      </c>
      <c r="B3712" t="inlineStr">
        <is>
          <t>АТ "Райффайзен Банк"</t>
        </is>
      </c>
      <c r="C3712" t="inlineStr">
        <is>
          <t>іноземний</t>
        </is>
      </c>
      <c r="D3712" t="inlineStr">
        <is>
          <t>Витрати</t>
        </is>
      </c>
      <c r="E3712" t="inlineStr">
        <is>
          <t>(без привʼязки)</t>
        </is>
      </c>
      <c r="F3712" t="inlineStr">
        <is>
          <t>7</t>
        </is>
      </c>
      <c r="G3712" t="inlineStr">
        <is>
          <t>70</t>
        </is>
      </c>
      <c r="H3712" t="inlineStr">
        <is>
          <t>701</t>
        </is>
      </c>
      <c r="I3712" t="inlineStr">
        <is>
          <t>7017</t>
        </is>
      </c>
      <c r="J3712" t="inlineStr">
        <is>
          <t>Процентні витрати за іншими кредитами, що отримані від інших банків</t>
        </is>
      </c>
      <c r="K3712" t="inlineStr">
        <is>
          <t>А</t>
        </is>
      </c>
      <c r="L3712" t="n">
        <v>123.60488</v>
      </c>
      <c r="M3712" t="n">
        <v>123.60488</v>
      </c>
      <c r="N3712" t="n">
        <v>0</v>
      </c>
      <c r="O3712" t="n">
        <v>0</v>
      </c>
      <c r="P3712" t="n">
        <v>0</v>
      </c>
      <c r="Q3712" t="n">
        <v>0</v>
      </c>
      <c r="R3712" t="n">
        <v>123.60488</v>
      </c>
      <c r="S3712" t="n">
        <v>123.60488</v>
      </c>
      <c r="T3712" t="n">
        <v>0</v>
      </c>
    </row>
    <row r="3713">
      <c r="A3713" t="inlineStr">
        <is>
          <t>36</t>
        </is>
      </c>
      <c r="B3713" t="inlineStr">
        <is>
          <t>АТ "Райффайзен Банк"</t>
        </is>
      </c>
      <c r="C3713" t="inlineStr">
        <is>
          <t>іноземний</t>
        </is>
      </c>
      <c r="D3713" t="inlineStr">
        <is>
          <t>Витрати</t>
        </is>
      </c>
      <c r="E3713" t="inlineStr">
        <is>
          <t>(без привʼязки)</t>
        </is>
      </c>
      <c r="F3713" t="inlineStr">
        <is>
          <t>7</t>
        </is>
      </c>
      <c r="G3713" t="inlineStr">
        <is>
          <t>70</t>
        </is>
      </c>
      <c r="H3713" t="inlineStr">
        <is>
          <t>702</t>
        </is>
      </c>
      <c r="I3713" t="inlineStr">
        <is>
          <t>7020</t>
        </is>
      </c>
      <c r="J371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3713" t="inlineStr">
        <is>
          <t>А</t>
        </is>
      </c>
      <c r="L3713" t="n">
        <v>261603.79242</v>
      </c>
      <c r="M3713" t="n">
        <v>261603.79242</v>
      </c>
      <c r="N3713" t="n">
        <v>0</v>
      </c>
      <c r="O3713" t="n">
        <v>0.22312</v>
      </c>
      <c r="P3713" t="n">
        <v>0.22312</v>
      </c>
      <c r="Q3713" t="n">
        <v>0</v>
      </c>
      <c r="R3713" t="n">
        <v>556922.21447</v>
      </c>
      <c r="S3713" t="n">
        <v>556922.21447</v>
      </c>
      <c r="T3713" t="n">
        <v>0</v>
      </c>
    </row>
    <row r="3714">
      <c r="A3714" t="inlineStr">
        <is>
          <t>36</t>
        </is>
      </c>
      <c r="B3714" t="inlineStr">
        <is>
          <t>АТ "Райффайзен Банк"</t>
        </is>
      </c>
      <c r="C3714" t="inlineStr">
        <is>
          <t>іноземний</t>
        </is>
      </c>
      <c r="D3714" t="inlineStr">
        <is>
          <t>Витрати</t>
        </is>
      </c>
      <c r="E3714" t="inlineStr">
        <is>
          <t>(без привʼязки)</t>
        </is>
      </c>
      <c r="F3714" t="inlineStr">
        <is>
          <t>7</t>
        </is>
      </c>
      <c r="G3714" t="inlineStr">
        <is>
          <t>70</t>
        </is>
      </c>
      <c r="H3714" t="inlineStr">
        <is>
          <t>702</t>
        </is>
      </c>
      <c r="I3714" t="inlineStr">
        <is>
          <t>7020</t>
        </is>
      </c>
      <c r="J37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3714" t="inlineStr">
        <is>
          <t>П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-6e-05</v>
      </c>
      <c r="S3714" t="n">
        <v>-6e-05</v>
      </c>
      <c r="T3714" t="n">
        <v>0</v>
      </c>
    </row>
    <row r="3715">
      <c r="A3715" t="inlineStr">
        <is>
          <t>36</t>
        </is>
      </c>
      <c r="B3715" t="inlineStr">
        <is>
          <t>АТ "Райффайзен Банк"</t>
        </is>
      </c>
      <c r="C3715" t="inlineStr">
        <is>
          <t>іноземний</t>
        </is>
      </c>
      <c r="D3715" t="inlineStr">
        <is>
          <t>Витрати</t>
        </is>
      </c>
      <c r="E3715" t="inlineStr">
        <is>
          <t>(без привʼязки)</t>
        </is>
      </c>
      <c r="F3715" t="inlineStr">
        <is>
          <t>7</t>
        </is>
      </c>
      <c r="G3715" t="inlineStr">
        <is>
          <t>70</t>
        </is>
      </c>
      <c r="H3715" t="inlineStr">
        <is>
          <t>702</t>
        </is>
      </c>
      <c r="I3715" t="inlineStr">
        <is>
          <t>7021</t>
        </is>
      </c>
      <c r="J371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3715" t="inlineStr">
        <is>
          <t>А</t>
        </is>
      </c>
      <c r="L3715" t="n">
        <v>54614.85066</v>
      </c>
      <c r="M3715" t="n">
        <v>54614.85066</v>
      </c>
      <c r="N3715" t="n">
        <v>0</v>
      </c>
      <c r="O3715" t="n">
        <v>95.24299999999999</v>
      </c>
      <c r="P3715" t="n">
        <v>95.24299999999999</v>
      </c>
      <c r="Q3715" t="n">
        <v>0</v>
      </c>
      <c r="R3715" t="n">
        <v>113668.38301</v>
      </c>
      <c r="S3715" t="n">
        <v>113668.38301</v>
      </c>
      <c r="T3715" t="n">
        <v>0</v>
      </c>
    </row>
    <row r="3716">
      <c r="A3716" t="inlineStr">
        <is>
          <t>36</t>
        </is>
      </c>
      <c r="B3716" t="inlineStr">
        <is>
          <t>АТ "Райффайзен Банк"</t>
        </is>
      </c>
      <c r="C3716" t="inlineStr">
        <is>
          <t>іноземний</t>
        </is>
      </c>
      <c r="D3716" t="inlineStr">
        <is>
          <t>Витрати</t>
        </is>
      </c>
      <c r="E3716" t="inlineStr">
        <is>
          <t>(без привʼязки)</t>
        </is>
      </c>
      <c r="F3716" t="inlineStr">
        <is>
          <t>7</t>
        </is>
      </c>
      <c r="G3716" t="inlineStr">
        <is>
          <t>70</t>
        </is>
      </c>
      <c r="H3716" t="inlineStr">
        <is>
          <t>702</t>
        </is>
      </c>
      <c r="I3716" t="inlineStr">
        <is>
          <t>7021</t>
        </is>
      </c>
      <c r="J3716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3716" t="inlineStr">
        <is>
          <t>П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-32.7766</v>
      </c>
      <c r="S3716" t="n">
        <v>-32.7766</v>
      </c>
      <c r="T3716" t="n">
        <v>0</v>
      </c>
    </row>
    <row r="3717">
      <c r="A3717" t="inlineStr">
        <is>
          <t>36</t>
        </is>
      </c>
      <c r="B3717" t="inlineStr">
        <is>
          <t>АТ "Райффайзен Банк"</t>
        </is>
      </c>
      <c r="C3717" t="inlineStr">
        <is>
          <t>іноземний</t>
        </is>
      </c>
      <c r="D3717" t="inlineStr">
        <is>
          <t>Витрати</t>
        </is>
      </c>
      <c r="E3717" t="inlineStr">
        <is>
          <t>(без привʼязки)</t>
        </is>
      </c>
      <c r="F3717" t="inlineStr">
        <is>
          <t>7</t>
        </is>
      </c>
      <c r="G3717" t="inlineStr">
        <is>
          <t>70</t>
        </is>
      </c>
      <c r="H3717" t="inlineStr">
        <is>
          <t>702</t>
        </is>
      </c>
      <c r="I3717" t="inlineStr">
        <is>
          <t>7028</t>
        </is>
      </c>
      <c r="J3717" t="inlineStr">
        <is>
          <t xml:space="preserve">Процентні витрати за орендним зобов'язанням орендаря </t>
        </is>
      </c>
      <c r="K3717" t="inlineStr">
        <is>
          <t>А</t>
        </is>
      </c>
      <c r="L3717" t="n">
        <v>2787.14936</v>
      </c>
      <c r="M3717" t="n">
        <v>2787.14936</v>
      </c>
      <c r="N3717" t="n">
        <v>0</v>
      </c>
      <c r="O3717" t="n">
        <v>934.65239</v>
      </c>
      <c r="P3717" t="n">
        <v>934.65239</v>
      </c>
      <c r="Q3717" t="n">
        <v>0</v>
      </c>
      <c r="R3717" t="n">
        <v>3737.39727</v>
      </c>
      <c r="S3717" t="n">
        <v>3737.39727</v>
      </c>
      <c r="T3717" t="n">
        <v>0</v>
      </c>
    </row>
    <row r="3718">
      <c r="A3718" t="inlineStr">
        <is>
          <t>36</t>
        </is>
      </c>
      <c r="B3718" t="inlineStr">
        <is>
          <t>АТ "Райффайзен Банк"</t>
        </is>
      </c>
      <c r="C3718" t="inlineStr">
        <is>
          <t>іноземний</t>
        </is>
      </c>
      <c r="D3718" t="inlineStr">
        <is>
          <t>Витрати</t>
        </is>
      </c>
      <c r="E3718" t="inlineStr">
        <is>
          <t>(без привʼязки)</t>
        </is>
      </c>
      <c r="F3718" t="inlineStr">
        <is>
          <t>7</t>
        </is>
      </c>
      <c r="G3718" t="inlineStr">
        <is>
          <t>70</t>
        </is>
      </c>
      <c r="H3718" t="inlineStr">
        <is>
          <t>702</t>
        </is>
      </c>
      <c r="I3718" t="inlineStr">
        <is>
          <t>7028</t>
        </is>
      </c>
      <c r="J3718" t="inlineStr">
        <is>
          <t xml:space="preserve">Процентні витрати за орендним зобов'язанням орендаря </t>
        </is>
      </c>
      <c r="K3718" t="inlineStr">
        <is>
          <t>П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36</t>
        </is>
      </c>
      <c r="B3719" t="inlineStr">
        <is>
          <t>АТ "Райффайзен Банк"</t>
        </is>
      </c>
      <c r="C3719" t="inlineStr">
        <is>
          <t>іноземний</t>
        </is>
      </c>
      <c r="D3719" t="inlineStr">
        <is>
          <t>Витрати</t>
        </is>
      </c>
      <c r="E3719" t="inlineStr">
        <is>
          <t>(без привʼязки)</t>
        </is>
      </c>
      <c r="F3719" t="inlineStr">
        <is>
          <t>7</t>
        </is>
      </c>
      <c r="G3719" t="inlineStr">
        <is>
          <t>70</t>
        </is>
      </c>
      <c r="H3719" t="inlineStr">
        <is>
          <t>703</t>
        </is>
      </c>
      <c r="I3719" t="inlineStr">
        <is>
          <t>7030</t>
        </is>
      </c>
      <c r="J3719" t="inlineStr">
        <is>
          <t>Процентні витрати за коштами бюджету та позабюджетних фондів України</t>
        </is>
      </c>
      <c r="K3719" t="inlineStr">
        <is>
          <t>А</t>
        </is>
      </c>
      <c r="L3719" t="n">
        <v>2.62461</v>
      </c>
      <c r="M3719" t="n">
        <v>2.62461</v>
      </c>
      <c r="N3719" t="n">
        <v>0</v>
      </c>
      <c r="O3719" t="n">
        <v>0.00035</v>
      </c>
      <c r="P3719" t="n">
        <v>0.00035</v>
      </c>
      <c r="Q3719" t="n">
        <v>0</v>
      </c>
      <c r="R3719" t="n">
        <v>5.48277</v>
      </c>
      <c r="S3719" t="n">
        <v>5.48277</v>
      </c>
      <c r="T3719" t="n">
        <v>0</v>
      </c>
    </row>
    <row r="3720">
      <c r="A3720" t="inlineStr">
        <is>
          <t>36</t>
        </is>
      </c>
      <c r="B3720" t="inlineStr">
        <is>
          <t>АТ "Райффайзен Банк"</t>
        </is>
      </c>
      <c r="C3720" t="inlineStr">
        <is>
          <t>іноземний</t>
        </is>
      </c>
      <c r="D3720" t="inlineStr">
        <is>
          <t>Витрати</t>
        </is>
      </c>
      <c r="E3720" t="inlineStr">
        <is>
          <t>(без привʼязки)</t>
        </is>
      </c>
      <c r="F3720" t="inlineStr">
        <is>
          <t>7</t>
        </is>
      </c>
      <c r="G3720" t="inlineStr">
        <is>
          <t>70</t>
        </is>
      </c>
      <c r="H3720" t="inlineStr">
        <is>
          <t>704</t>
        </is>
      </c>
      <c r="I3720" t="inlineStr">
        <is>
          <t>7040</t>
        </is>
      </c>
      <c r="J3720" t="inlineStr">
        <is>
          <t>Процентні витрати за коштами на вимогу фізичних осіб</t>
        </is>
      </c>
      <c r="K3720" t="inlineStr">
        <is>
          <t>А</t>
        </is>
      </c>
      <c r="L3720" t="n">
        <v>40084.63913</v>
      </c>
      <c r="M3720" t="n">
        <v>40084.63913</v>
      </c>
      <c r="N3720" t="n">
        <v>0</v>
      </c>
      <c r="O3720" t="n">
        <v>6.82902</v>
      </c>
      <c r="P3720" t="n">
        <v>6.82902</v>
      </c>
      <c r="Q3720" t="n">
        <v>0</v>
      </c>
      <c r="R3720" t="n">
        <v>82549.72410000001</v>
      </c>
      <c r="S3720" t="n">
        <v>82549.72410000001</v>
      </c>
      <c r="T3720" t="n">
        <v>0</v>
      </c>
    </row>
    <row r="3721">
      <c r="A3721" t="inlineStr">
        <is>
          <t>36</t>
        </is>
      </c>
      <c r="B3721" t="inlineStr">
        <is>
          <t>АТ "Райффайзен Банк"</t>
        </is>
      </c>
      <c r="C3721" t="inlineStr">
        <is>
          <t>іноземний</t>
        </is>
      </c>
      <c r="D3721" t="inlineStr">
        <is>
          <t>Витрати</t>
        </is>
      </c>
      <c r="E3721" t="inlineStr">
        <is>
          <t>(без привʼязки)</t>
        </is>
      </c>
      <c r="F3721" t="inlineStr">
        <is>
          <t>7</t>
        </is>
      </c>
      <c r="G3721" t="inlineStr">
        <is>
          <t>70</t>
        </is>
      </c>
      <c r="H3721" t="inlineStr">
        <is>
          <t>704</t>
        </is>
      </c>
      <c r="I3721" t="inlineStr">
        <is>
          <t>7040</t>
        </is>
      </c>
      <c r="J3721" t="inlineStr">
        <is>
          <t>Процентні витрати за коштами на вимогу фізичних осіб</t>
        </is>
      </c>
      <c r="K3721" t="inlineStr">
        <is>
          <t>П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-0.00012</v>
      </c>
      <c r="S3721" t="n">
        <v>-0.00012</v>
      </c>
      <c r="T3721" t="n">
        <v>0</v>
      </c>
    </row>
    <row r="3722">
      <c r="A3722" t="inlineStr">
        <is>
          <t>36</t>
        </is>
      </c>
      <c r="B3722" t="inlineStr">
        <is>
          <t>АТ "Райффайзен Банк"</t>
        </is>
      </c>
      <c r="C3722" t="inlineStr">
        <is>
          <t>іноземний</t>
        </is>
      </c>
      <c r="D3722" t="inlineStr">
        <is>
          <t>Витрати</t>
        </is>
      </c>
      <c r="E3722" t="inlineStr">
        <is>
          <t>(без привʼязки)</t>
        </is>
      </c>
      <c r="F3722" t="inlineStr">
        <is>
          <t>7</t>
        </is>
      </c>
      <c r="G3722" t="inlineStr">
        <is>
          <t>70</t>
        </is>
      </c>
      <c r="H3722" t="inlineStr">
        <is>
          <t>704</t>
        </is>
      </c>
      <c r="I3722" t="inlineStr">
        <is>
          <t>7041</t>
        </is>
      </c>
      <c r="J3722" t="inlineStr">
        <is>
          <t>Процентні витрати за строковими коштами фізичних осіб</t>
        </is>
      </c>
      <c r="K3722" t="inlineStr">
        <is>
          <t>А</t>
        </is>
      </c>
      <c r="L3722" t="n">
        <v>48016.42822</v>
      </c>
      <c r="M3722" t="n">
        <v>48016.42822</v>
      </c>
      <c r="N3722" t="n">
        <v>0</v>
      </c>
      <c r="O3722" t="n">
        <v>252.93321</v>
      </c>
      <c r="P3722" t="n">
        <v>252.93321</v>
      </c>
      <c r="Q3722" t="n">
        <v>0</v>
      </c>
      <c r="R3722" t="n">
        <v>101943.69198</v>
      </c>
      <c r="S3722" t="n">
        <v>101943.69198</v>
      </c>
      <c r="T3722" t="n">
        <v>0</v>
      </c>
    </row>
    <row r="3723">
      <c r="A3723" t="inlineStr">
        <is>
          <t>36</t>
        </is>
      </c>
      <c r="B3723" t="inlineStr">
        <is>
          <t>АТ "Райффайзен Банк"</t>
        </is>
      </c>
      <c r="C3723" t="inlineStr">
        <is>
          <t>іноземний</t>
        </is>
      </c>
      <c r="D3723" t="inlineStr">
        <is>
          <t>Витрати</t>
        </is>
      </c>
      <c r="E3723" t="inlineStr">
        <is>
          <t>(без привʼязки)</t>
        </is>
      </c>
      <c r="F3723" t="inlineStr">
        <is>
          <t>7</t>
        </is>
      </c>
      <c r="G3723" t="inlineStr">
        <is>
          <t>70</t>
        </is>
      </c>
      <c r="H3723" t="inlineStr">
        <is>
          <t>704</t>
        </is>
      </c>
      <c r="I3723" t="inlineStr">
        <is>
          <t>7041</t>
        </is>
      </c>
      <c r="J3723" t="inlineStr">
        <is>
          <t>Процентні витрати за строковими коштами фізичних осіб</t>
        </is>
      </c>
      <c r="K3723" t="inlineStr">
        <is>
          <t>П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-0.00297</v>
      </c>
      <c r="S3723" t="n">
        <v>-0.00297</v>
      </c>
      <c r="T3723" t="n">
        <v>0</v>
      </c>
    </row>
    <row r="3724">
      <c r="A3724" t="inlineStr">
        <is>
          <t>36</t>
        </is>
      </c>
      <c r="B3724" t="inlineStr">
        <is>
          <t>АТ "Райффайзен Банк"</t>
        </is>
      </c>
      <c r="C3724" t="inlineStr">
        <is>
          <t>іноземний</t>
        </is>
      </c>
      <c r="D3724" t="inlineStr">
        <is>
          <t>Витрати</t>
        </is>
      </c>
      <c r="E3724" t="inlineStr">
        <is>
          <t>(без привʼязки)</t>
        </is>
      </c>
      <c r="F3724" t="inlineStr">
        <is>
          <t>7</t>
        </is>
      </c>
      <c r="G3724" t="inlineStr">
        <is>
          <t>70</t>
        </is>
      </c>
      <c r="H3724" t="inlineStr">
        <is>
          <t>704</t>
        </is>
      </c>
      <c r="I3724" t="inlineStr">
        <is>
          <t>7048</t>
        </is>
      </c>
      <c r="J3724" t="inlineStr">
        <is>
          <t>Процентні витрати за орендним зобов’язанням орендаря перед фізичними особами</t>
        </is>
      </c>
      <c r="K3724" t="inlineStr">
        <is>
          <t>А</t>
        </is>
      </c>
      <c r="L3724" t="n">
        <v>2205.79139</v>
      </c>
      <c r="M3724" t="n">
        <v>2205.79139</v>
      </c>
      <c r="N3724" t="n">
        <v>0</v>
      </c>
      <c r="O3724" t="n">
        <v>32.07653</v>
      </c>
      <c r="P3724" t="n">
        <v>32.07653</v>
      </c>
      <c r="Q3724" t="n">
        <v>0</v>
      </c>
      <c r="R3724" t="n">
        <v>4383.11295</v>
      </c>
      <c r="S3724" t="n">
        <v>4383.11295</v>
      </c>
      <c r="T3724" t="n">
        <v>0</v>
      </c>
    </row>
    <row r="3725">
      <c r="A3725" t="inlineStr">
        <is>
          <t>36</t>
        </is>
      </c>
      <c r="B3725" t="inlineStr">
        <is>
          <t>АТ "Райффайзен Банк"</t>
        </is>
      </c>
      <c r="C3725" t="inlineStr">
        <is>
          <t>іноземний</t>
        </is>
      </c>
      <c r="D3725" t="inlineStr">
        <is>
          <t>Витрати</t>
        </is>
      </c>
      <c r="E3725" t="inlineStr">
        <is>
          <t>(без привʼязки)</t>
        </is>
      </c>
      <c r="F3725" t="inlineStr">
        <is>
          <t>7</t>
        </is>
      </c>
      <c r="G3725" t="inlineStr">
        <is>
          <t>70</t>
        </is>
      </c>
      <c r="H3725" t="inlineStr">
        <is>
          <t>706</t>
        </is>
      </c>
      <c r="I3725" t="inlineStr">
        <is>
          <t>7060</t>
        </is>
      </c>
      <c r="J372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3725" t="inlineStr">
        <is>
          <t>А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36</t>
        </is>
      </c>
      <c r="B3726" t="inlineStr">
        <is>
          <t>АТ "Райффайзен Банк"</t>
        </is>
      </c>
      <c r="C3726" t="inlineStr">
        <is>
          <t>іноземний</t>
        </is>
      </c>
      <c r="D3726" t="inlineStr">
        <is>
          <t>Витрати</t>
        </is>
      </c>
      <c r="E3726" t="inlineStr">
        <is>
          <t>(без привʼязки)</t>
        </is>
      </c>
      <c r="F3726" t="inlineStr">
        <is>
          <t>7</t>
        </is>
      </c>
      <c r="G3726" t="inlineStr">
        <is>
          <t>70</t>
        </is>
      </c>
      <c r="H3726" t="inlineStr">
        <is>
          <t>706</t>
        </is>
      </c>
      <c r="I3726" t="inlineStr">
        <is>
          <t>7060</t>
        </is>
      </c>
      <c r="J372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3726" t="inlineStr">
        <is>
          <t>П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36</t>
        </is>
      </c>
      <c r="B3727" t="inlineStr">
        <is>
          <t>АТ "Райффайзен Банк"</t>
        </is>
      </c>
      <c r="C3727" t="inlineStr">
        <is>
          <t>іноземний</t>
        </is>
      </c>
      <c r="D3727" t="inlineStr">
        <is>
          <t>Витрати</t>
        </is>
      </c>
      <c r="E3727" t="inlineStr">
        <is>
          <t>(без привʼязки)</t>
        </is>
      </c>
      <c r="F3727" t="inlineStr">
        <is>
          <t>7</t>
        </is>
      </c>
      <c r="G3727" t="inlineStr">
        <is>
          <t>70</t>
        </is>
      </c>
      <c r="H3727" t="inlineStr">
        <is>
          <t>707</t>
        </is>
      </c>
      <c r="I3727" t="inlineStr">
        <is>
          <t>7070</t>
        </is>
      </c>
      <c r="J3727" t="inlineStr">
        <is>
          <t>Процентні витрати за коштами на вимогу небанківських фінансових установ</t>
        </is>
      </c>
      <c r="K3727" t="inlineStr">
        <is>
          <t>А</t>
        </is>
      </c>
      <c r="L3727" t="n">
        <v>410.84111</v>
      </c>
      <c r="M3727" t="n">
        <v>410.84111</v>
      </c>
      <c r="N3727" t="n">
        <v>0</v>
      </c>
      <c r="O3727" t="n">
        <v>0.21491</v>
      </c>
      <c r="P3727" t="n">
        <v>0.21491</v>
      </c>
      <c r="Q3727" t="n">
        <v>0</v>
      </c>
      <c r="R3727" t="n">
        <v>880.50615</v>
      </c>
      <c r="S3727" t="n">
        <v>880.50615</v>
      </c>
      <c r="T3727" t="n">
        <v>0</v>
      </c>
    </row>
    <row r="3728">
      <c r="A3728" t="inlineStr">
        <is>
          <t>36</t>
        </is>
      </c>
      <c r="B3728" t="inlineStr">
        <is>
          <t>АТ "Райффайзен Банк"</t>
        </is>
      </c>
      <c r="C3728" t="inlineStr">
        <is>
          <t>іноземний</t>
        </is>
      </c>
      <c r="D3728" t="inlineStr">
        <is>
          <t>Витрати</t>
        </is>
      </c>
      <c r="E3728" t="inlineStr">
        <is>
          <t>(без привʼязки)</t>
        </is>
      </c>
      <c r="F3728" t="inlineStr">
        <is>
          <t>7</t>
        </is>
      </c>
      <c r="G3728" t="inlineStr">
        <is>
          <t>70</t>
        </is>
      </c>
      <c r="H3728" t="inlineStr">
        <is>
          <t>707</t>
        </is>
      </c>
      <c r="I3728" t="inlineStr">
        <is>
          <t>7070</t>
        </is>
      </c>
      <c r="J3728" t="inlineStr">
        <is>
          <t>Процентні витрати за коштами на вимогу небанківських фінансових установ</t>
        </is>
      </c>
      <c r="K3728" t="inlineStr">
        <is>
          <t>П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36</t>
        </is>
      </c>
      <c r="B3729" t="inlineStr">
        <is>
          <t>АТ "Райффайзен Банк"</t>
        </is>
      </c>
      <c r="C3729" t="inlineStr">
        <is>
          <t>іноземний</t>
        </is>
      </c>
      <c r="D3729" t="inlineStr">
        <is>
          <t>Витрати</t>
        </is>
      </c>
      <c r="E3729" t="inlineStr">
        <is>
          <t>(без привʼязки)</t>
        </is>
      </c>
      <c r="F3729" t="inlineStr">
        <is>
          <t>7</t>
        </is>
      </c>
      <c r="G3729" t="inlineStr">
        <is>
          <t>70</t>
        </is>
      </c>
      <c r="H3729" t="inlineStr">
        <is>
          <t>707</t>
        </is>
      </c>
      <c r="I3729" t="inlineStr">
        <is>
          <t>7071</t>
        </is>
      </c>
      <c r="J3729" t="inlineStr">
        <is>
          <t>Процентні витрати за строковими коштами небанківських фінансових установ</t>
        </is>
      </c>
      <c r="K3729" t="inlineStr">
        <is>
          <t>А</t>
        </is>
      </c>
      <c r="L3729" t="n">
        <v>2844.64791</v>
      </c>
      <c r="M3729" t="n">
        <v>2844.64791</v>
      </c>
      <c r="N3729" t="n">
        <v>0</v>
      </c>
      <c r="O3729" t="n">
        <v>2.45212</v>
      </c>
      <c r="P3729" t="n">
        <v>2.45212</v>
      </c>
      <c r="Q3729" t="n">
        <v>0</v>
      </c>
      <c r="R3729" t="n">
        <v>6309.06388</v>
      </c>
      <c r="S3729" t="n">
        <v>6309.06388</v>
      </c>
      <c r="T3729" t="n">
        <v>0</v>
      </c>
    </row>
    <row r="3730">
      <c r="A3730" t="inlineStr">
        <is>
          <t>36</t>
        </is>
      </c>
      <c r="B3730" t="inlineStr">
        <is>
          <t>АТ "Райффайзен Банк"</t>
        </is>
      </c>
      <c r="C3730" t="inlineStr">
        <is>
          <t>іноземний</t>
        </is>
      </c>
      <c r="D3730" t="inlineStr">
        <is>
          <t>Витрати</t>
        </is>
      </c>
      <c r="E3730" t="inlineStr">
        <is>
          <t>(без привʼязки)</t>
        </is>
      </c>
      <c r="F3730" t="inlineStr">
        <is>
          <t>7</t>
        </is>
      </c>
      <c r="G3730" t="inlineStr">
        <is>
          <t>70</t>
        </is>
      </c>
      <c r="H3730" t="inlineStr">
        <is>
          <t>707</t>
        </is>
      </c>
      <c r="I3730" t="inlineStr">
        <is>
          <t>7071</t>
        </is>
      </c>
      <c r="J3730" t="inlineStr">
        <is>
          <t>Процентні витрати за строковими коштами небанківських фінансових установ</t>
        </is>
      </c>
      <c r="K3730" t="inlineStr">
        <is>
          <t>П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36</t>
        </is>
      </c>
      <c r="B3731" t="inlineStr">
        <is>
          <t>АТ "Райффайзен Банк"</t>
        </is>
      </c>
      <c r="C3731" t="inlineStr">
        <is>
          <t>іноземний</t>
        </is>
      </c>
      <c r="D3731" t="inlineStr">
        <is>
          <t>Витрати</t>
        </is>
      </c>
      <c r="E3731" t="inlineStr">
        <is>
          <t>(без привʼязки)</t>
        </is>
      </c>
      <c r="F3731" t="inlineStr">
        <is>
          <t>7</t>
        </is>
      </c>
      <c r="G3731" t="inlineStr">
        <is>
          <t>71</t>
        </is>
      </c>
      <c r="H3731" t="inlineStr">
        <is>
          <t>712</t>
        </is>
      </c>
      <c r="I3731" t="inlineStr">
        <is>
          <t>7120</t>
        </is>
      </c>
      <c r="J3731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K3731" t="inlineStr">
        <is>
          <t>А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36</t>
        </is>
      </c>
      <c r="B3732" t="inlineStr">
        <is>
          <t>АТ "Райффайзен Банк"</t>
        </is>
      </c>
      <c r="C3732" t="inlineStr">
        <is>
          <t>іноземний</t>
        </is>
      </c>
      <c r="D3732" t="inlineStr">
        <is>
          <t>Витрати</t>
        </is>
      </c>
      <c r="E3732" t="inlineStr">
        <is>
          <t>(без привʼязки)</t>
        </is>
      </c>
      <c r="F3732" t="inlineStr">
        <is>
          <t>7</t>
        </is>
      </c>
      <c r="G3732" t="inlineStr">
        <is>
          <t>71</t>
        </is>
      </c>
      <c r="H3732" t="inlineStr">
        <is>
          <t>712</t>
        </is>
      </c>
      <c r="I3732" t="inlineStr">
        <is>
          <t>7122</t>
        </is>
      </c>
      <c r="J3732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3732" t="inlineStr">
        <is>
          <t>А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36</t>
        </is>
      </c>
      <c r="B3733" t="inlineStr">
        <is>
          <t>АТ "Райффайзен Банк"</t>
        </is>
      </c>
      <c r="C3733" t="inlineStr">
        <is>
          <t>іноземний</t>
        </is>
      </c>
      <c r="D3733" t="inlineStr">
        <is>
          <t>Витрати</t>
        </is>
      </c>
      <c r="E3733" t="inlineStr">
        <is>
          <t>(без привʼязки)</t>
        </is>
      </c>
      <c r="F3733" t="inlineStr">
        <is>
          <t>7</t>
        </is>
      </c>
      <c r="G3733" t="inlineStr">
        <is>
          <t>71</t>
        </is>
      </c>
      <c r="H3733" t="inlineStr">
        <is>
          <t>712</t>
        </is>
      </c>
      <c r="I3733" t="inlineStr">
        <is>
          <t>7122</t>
        </is>
      </c>
      <c r="J3733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3733" t="inlineStr">
        <is>
          <t>П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36</t>
        </is>
      </c>
      <c r="B3734" t="inlineStr">
        <is>
          <t>АТ "Райффайзен Банк"</t>
        </is>
      </c>
      <c r="C3734" t="inlineStr">
        <is>
          <t>іноземний</t>
        </is>
      </c>
      <c r="D3734" t="inlineStr">
        <is>
          <t>Витрати</t>
        </is>
      </c>
      <c r="E3734" t="inlineStr">
        <is>
          <t>(без привʼязки)</t>
        </is>
      </c>
      <c r="F3734" t="inlineStr">
        <is>
          <t>7</t>
        </is>
      </c>
      <c r="G3734" t="inlineStr">
        <is>
          <t>71</t>
        </is>
      </c>
      <c r="H3734" t="inlineStr">
        <is>
          <t>714</t>
        </is>
      </c>
      <c r="I3734" t="inlineStr">
        <is>
          <t>7140</t>
        </is>
      </c>
      <c r="J3734" t="inlineStr">
        <is>
          <t>Процентні витрати за субординованим боргом</t>
        </is>
      </c>
      <c r="K3734" t="inlineStr">
        <is>
          <t>А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36</t>
        </is>
      </c>
      <c r="B3735" t="inlineStr">
        <is>
          <t>АТ "Райффайзен Банк"</t>
        </is>
      </c>
      <c r="C3735" t="inlineStr">
        <is>
          <t>іноземний</t>
        </is>
      </c>
      <c r="D3735" t="inlineStr">
        <is>
          <t>Витрати</t>
        </is>
      </c>
      <c r="E3735" t="inlineStr">
        <is>
          <t>(без привʼязки)</t>
        </is>
      </c>
      <c r="F3735" t="inlineStr">
        <is>
          <t>7</t>
        </is>
      </c>
      <c r="G3735" t="inlineStr">
        <is>
          <t>71</t>
        </is>
      </c>
      <c r="H3735" t="inlineStr">
        <is>
          <t>714</t>
        </is>
      </c>
      <c r="I3735" t="inlineStr">
        <is>
          <t>7140</t>
        </is>
      </c>
      <c r="J3735" t="inlineStr">
        <is>
          <t>Процентні витрати за субординованим боргом</t>
        </is>
      </c>
      <c r="K3735" t="inlineStr">
        <is>
          <t>П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36</t>
        </is>
      </c>
      <c r="B3736" t="inlineStr">
        <is>
          <t>АТ "Райффайзен Банк"</t>
        </is>
      </c>
      <c r="C3736" t="inlineStr">
        <is>
          <t>іноземний</t>
        </is>
      </c>
      <c r="D3736" t="inlineStr">
        <is>
          <t>Витрати</t>
        </is>
      </c>
      <c r="E3736" t="inlineStr">
        <is>
          <t>(без привʼязки)</t>
        </is>
      </c>
      <c r="F3736" t="inlineStr">
        <is>
          <t>7</t>
        </is>
      </c>
      <c r="G3736" t="inlineStr">
        <is>
          <t>71</t>
        </is>
      </c>
      <c r="H3736" t="inlineStr">
        <is>
          <t>714</t>
        </is>
      </c>
      <c r="I3736" t="inlineStr">
        <is>
          <t>7141</t>
        </is>
      </c>
      <c r="J3736" t="inlineStr">
        <is>
          <t>Інші процентні витрати</t>
        </is>
      </c>
      <c r="K3736" t="inlineStr">
        <is>
          <t>А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36</t>
        </is>
      </c>
      <c r="B3737" t="inlineStr">
        <is>
          <t>АТ "Райффайзен Банк"</t>
        </is>
      </c>
      <c r="C3737" t="inlineStr">
        <is>
          <t>іноземний</t>
        </is>
      </c>
      <c r="D3737" t="inlineStr">
        <is>
          <t>Витрати</t>
        </is>
      </c>
      <c r="E3737" t="inlineStr">
        <is>
          <t>(без привʼязки)</t>
        </is>
      </c>
      <c r="F3737" t="inlineStr">
        <is>
          <t>7</t>
        </is>
      </c>
      <c r="G3737" t="inlineStr">
        <is>
          <t>71</t>
        </is>
      </c>
      <c r="H3737" t="inlineStr">
        <is>
          <t>714</t>
        </is>
      </c>
      <c r="I3737" t="inlineStr">
        <is>
          <t>7142</t>
        </is>
      </c>
      <c r="J3737" t="inlineStr">
        <is>
          <t>Процентні витрати за капітальним інструментом з умовами списання/конверсії</t>
        </is>
      </c>
      <c r="K3737" t="inlineStr">
        <is>
          <t>А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36</t>
        </is>
      </c>
      <c r="B3738" t="inlineStr">
        <is>
          <t>АТ "Райффайзен Банк"</t>
        </is>
      </c>
      <c r="C3738" t="inlineStr">
        <is>
          <t>іноземний</t>
        </is>
      </c>
      <c r="D3738" t="inlineStr">
        <is>
          <t>Витрати</t>
        </is>
      </c>
      <c r="E3738" t="inlineStr">
        <is>
          <t>(без привʼязки)</t>
        </is>
      </c>
      <c r="F3738" t="inlineStr">
        <is>
          <t>7</t>
        </is>
      </c>
      <c r="G3738" t="inlineStr">
        <is>
          <t>73</t>
        </is>
      </c>
      <c r="H3738" t="inlineStr">
        <is>
          <t>730</t>
        </is>
      </c>
      <c r="I3738" t="inlineStr">
        <is>
          <t>7300</t>
        </is>
      </c>
      <c r="J3738" t="inlineStr">
        <is>
          <t>Витрати на СЕП</t>
        </is>
      </c>
      <c r="K3738" t="inlineStr">
        <is>
          <t>А</t>
        </is>
      </c>
      <c r="L3738" t="n">
        <v>4516.75195</v>
      </c>
      <c r="M3738" t="n">
        <v>4516.75195</v>
      </c>
      <c r="N3738" t="n">
        <v>0</v>
      </c>
      <c r="O3738" t="n">
        <v>0</v>
      </c>
      <c r="P3738" t="n">
        <v>0</v>
      </c>
      <c r="Q3738" t="n">
        <v>0</v>
      </c>
      <c r="R3738" t="n">
        <v>8752.93795</v>
      </c>
      <c r="S3738" t="n">
        <v>8752.93795</v>
      </c>
      <c r="T3738" t="n">
        <v>0</v>
      </c>
    </row>
    <row r="3739">
      <c r="A3739" t="inlineStr">
        <is>
          <t>36</t>
        </is>
      </c>
      <c r="B3739" t="inlineStr">
        <is>
          <t>АТ "Райффайзен Банк"</t>
        </is>
      </c>
      <c r="C3739" t="inlineStr">
        <is>
          <t>іноземний</t>
        </is>
      </c>
      <c r="D3739" t="inlineStr">
        <is>
          <t>Витрати</t>
        </is>
      </c>
      <c r="E3739" t="inlineStr">
        <is>
          <t>(без привʼязки)</t>
        </is>
      </c>
      <c r="F3739" t="inlineStr">
        <is>
          <t>7</t>
        </is>
      </c>
      <c r="G3739" t="inlineStr">
        <is>
          <t>73</t>
        </is>
      </c>
      <c r="H3739" t="inlineStr">
        <is>
          <t>730</t>
        </is>
      </c>
      <c r="I3739" t="inlineStr">
        <is>
          <t>7301</t>
        </is>
      </c>
      <c r="J3739" t="inlineStr">
        <is>
          <t>Витрати на інші системи банківського зв'язку</t>
        </is>
      </c>
      <c r="K3739" t="inlineStr">
        <is>
          <t>А</t>
        </is>
      </c>
      <c r="L3739" t="n">
        <v>4014.10517</v>
      </c>
      <c r="M3739" t="n">
        <v>4014.10517</v>
      </c>
      <c r="N3739" t="n">
        <v>0</v>
      </c>
      <c r="O3739" t="n">
        <v>113.66654</v>
      </c>
      <c r="P3739" t="n">
        <v>113.66654</v>
      </c>
      <c r="Q3739" t="n">
        <v>0</v>
      </c>
      <c r="R3739" t="n">
        <v>7162.68975</v>
      </c>
      <c r="S3739" t="n">
        <v>7162.68975</v>
      </c>
      <c r="T3739" t="n">
        <v>0</v>
      </c>
    </row>
    <row r="3740">
      <c r="A3740" t="inlineStr">
        <is>
          <t>36</t>
        </is>
      </c>
      <c r="B3740" t="inlineStr">
        <is>
          <t>АТ "Райффайзен Банк"</t>
        </is>
      </c>
      <c r="C3740" t="inlineStr">
        <is>
          <t>іноземний</t>
        </is>
      </c>
      <c r="D3740" t="inlineStr">
        <is>
          <t>Витрати</t>
        </is>
      </c>
      <c r="E3740" t="inlineStr">
        <is>
          <t>(без привʼязки)</t>
        </is>
      </c>
      <c r="F3740" t="inlineStr">
        <is>
          <t>7</t>
        </is>
      </c>
      <c r="G3740" t="inlineStr">
        <is>
          <t>73</t>
        </is>
      </c>
      <c r="H3740" t="inlineStr">
        <is>
          <t>732</t>
        </is>
      </c>
      <c r="I3740" t="inlineStr">
        <is>
          <t>7320</t>
        </is>
      </c>
      <c r="J3740" t="inlineStr">
        <is>
          <t>Витрати від модифікації фінансових активів</t>
        </is>
      </c>
      <c r="K3740" t="inlineStr">
        <is>
          <t>А</t>
        </is>
      </c>
      <c r="L3740" t="n">
        <v>42149.81984</v>
      </c>
      <c r="M3740" t="n">
        <v>42149.81984</v>
      </c>
      <c r="N3740" t="n">
        <v>0</v>
      </c>
      <c r="O3740" t="n">
        <v>0</v>
      </c>
      <c r="P3740" t="n">
        <v>0</v>
      </c>
      <c r="Q3740" t="n">
        <v>0</v>
      </c>
      <c r="R3740" t="n">
        <v>42958.57759</v>
      </c>
      <c r="S3740" t="n">
        <v>42958.57759</v>
      </c>
      <c r="T3740" t="n">
        <v>0</v>
      </c>
    </row>
    <row r="3741">
      <c r="A3741" t="inlineStr">
        <is>
          <t>36</t>
        </is>
      </c>
      <c r="B3741" t="inlineStr">
        <is>
          <t>АТ "Райффайзен Банк"</t>
        </is>
      </c>
      <c r="C3741" t="inlineStr">
        <is>
          <t>іноземний</t>
        </is>
      </c>
      <c r="D3741" t="inlineStr">
        <is>
          <t>Витрати</t>
        </is>
      </c>
      <c r="E3741" t="inlineStr">
        <is>
          <t>(без привʼязки)</t>
        </is>
      </c>
      <c r="F3741" t="inlineStr">
        <is>
          <t>7</t>
        </is>
      </c>
      <c r="G3741" t="inlineStr">
        <is>
          <t>73</t>
        </is>
      </c>
      <c r="H3741" t="inlineStr">
        <is>
          <t>733</t>
        </is>
      </c>
      <c r="I3741" t="inlineStr">
        <is>
          <t>7330</t>
        </is>
      </c>
      <c r="J3741" t="inlineStr">
        <is>
          <t>Витрати від модифікації фінансових зобов'язань</t>
        </is>
      </c>
      <c r="K3741" t="inlineStr">
        <is>
          <t>А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36</t>
        </is>
      </c>
      <c r="B3742" t="inlineStr">
        <is>
          <t>АТ "Райффайзен Банк"</t>
        </is>
      </c>
      <c r="C3742" t="inlineStr">
        <is>
          <t>іноземний</t>
        </is>
      </c>
      <c r="D3742" t="inlineStr">
        <is>
          <t>Витрати</t>
        </is>
      </c>
      <c r="E3742" t="inlineStr">
        <is>
          <t>(без привʼязки)</t>
        </is>
      </c>
      <c r="F3742" t="inlineStr">
        <is>
          <t>7</t>
        </is>
      </c>
      <c r="G3742" t="inlineStr">
        <is>
          <t>73</t>
        </is>
      </c>
      <c r="H3742" t="inlineStr">
        <is>
          <t>734</t>
        </is>
      </c>
      <c r="I3742" t="inlineStr">
        <is>
          <t>7340</t>
        </is>
      </c>
      <c r="J3742" t="inlineStr">
        <is>
          <t>Витрати від припинення визнання фінансових активів</t>
        </is>
      </c>
      <c r="K3742" t="inlineStr">
        <is>
          <t>А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0.03363</v>
      </c>
      <c r="S3742" t="n">
        <v>0.03363</v>
      </c>
      <c r="T3742" t="n">
        <v>0</v>
      </c>
    </row>
    <row r="3743">
      <c r="A3743" t="inlineStr">
        <is>
          <t>36</t>
        </is>
      </c>
      <c r="B3743" t="inlineStr">
        <is>
          <t>АТ "Райффайзен Банк"</t>
        </is>
      </c>
      <c r="C3743" t="inlineStr">
        <is>
          <t>іноземний</t>
        </is>
      </c>
      <c r="D3743" t="inlineStr">
        <is>
          <t>Витрати</t>
        </is>
      </c>
      <c r="E3743" t="inlineStr">
        <is>
          <t>(без привʼязки)</t>
        </is>
      </c>
      <c r="F3743" t="inlineStr">
        <is>
          <t>7</t>
        </is>
      </c>
      <c r="G3743" t="inlineStr">
        <is>
          <t>73</t>
        </is>
      </c>
      <c r="H3743" t="inlineStr">
        <is>
          <t>735</t>
        </is>
      </c>
      <c r="I3743" t="inlineStr">
        <is>
          <t>7350</t>
        </is>
      </c>
      <c r="J3743" t="inlineStr">
        <is>
          <t>Витрати від припинення визнання фінансових зобов'язань</t>
        </is>
      </c>
      <c r="K3743" t="inlineStr">
        <is>
          <t>А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36</t>
        </is>
      </c>
      <c r="B3744" t="inlineStr">
        <is>
          <t>АТ "Райффайзен Банк"</t>
        </is>
      </c>
      <c r="C3744" t="inlineStr">
        <is>
          <t>іноземний</t>
        </is>
      </c>
      <c r="D3744" t="inlineStr">
        <is>
          <t>Витрати</t>
        </is>
      </c>
      <c r="E3744" t="inlineStr">
        <is>
          <t>(без привʼязки)</t>
        </is>
      </c>
      <c r="F3744" t="inlineStr">
        <is>
          <t>7</t>
        </is>
      </c>
      <c r="G3744" t="inlineStr">
        <is>
          <t>73</t>
        </is>
      </c>
      <c r="H3744" t="inlineStr">
        <is>
          <t>736</t>
        </is>
      </c>
      <c r="I3744" t="inlineStr">
        <is>
          <t>7360</t>
        </is>
      </c>
      <c r="J3744" t="inlineStr">
        <is>
          <t>Витрати від модифікації лізингу (оренди)</t>
        </is>
      </c>
      <c r="K3744" t="inlineStr">
        <is>
          <t>А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36</t>
        </is>
      </c>
      <c r="B3745" t="inlineStr">
        <is>
          <t>АТ "Райффайзен Банк"</t>
        </is>
      </c>
      <c r="C3745" t="inlineStr">
        <is>
          <t>іноземний</t>
        </is>
      </c>
      <c r="D3745" t="inlineStr">
        <is>
          <t>Витрати</t>
        </is>
      </c>
      <c r="E3745" t="inlineStr">
        <is>
          <t>(без привʼязки)</t>
        </is>
      </c>
      <c r="F3745" t="inlineStr">
        <is>
          <t>7</t>
        </is>
      </c>
      <c r="G3745" t="inlineStr">
        <is>
          <t>73</t>
        </is>
      </c>
      <c r="H3745" t="inlineStr">
        <is>
          <t>739</t>
        </is>
      </c>
      <c r="I3745" t="inlineStr">
        <is>
          <t>7390</t>
        </is>
      </c>
      <c r="J3745" t="inlineStr">
        <is>
          <t>Витрати під час первісного визнання фінансових активів за вартістю, вищою/нижчою, ніж справедлива</t>
        </is>
      </c>
      <c r="K3745" t="inlineStr">
        <is>
          <t>А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36</t>
        </is>
      </c>
      <c r="B3746" t="inlineStr">
        <is>
          <t>АТ "Райффайзен Банк"</t>
        </is>
      </c>
      <c r="C3746" t="inlineStr">
        <is>
          <t>іноземний</t>
        </is>
      </c>
      <c r="D3746" t="inlineStr">
        <is>
          <t>Витрати</t>
        </is>
      </c>
      <c r="E3746" t="inlineStr">
        <is>
          <t>(без привʼязки)</t>
        </is>
      </c>
      <c r="F3746" t="inlineStr">
        <is>
          <t>7</t>
        </is>
      </c>
      <c r="G3746" t="inlineStr">
        <is>
          <t>73</t>
        </is>
      </c>
      <c r="H3746" t="inlineStr">
        <is>
          <t>739</t>
        </is>
      </c>
      <c r="I3746" t="inlineStr">
        <is>
          <t>7391</t>
        </is>
      </c>
      <c r="J3746" t="inlineStr">
        <is>
          <t>Витрати на інкасацію та перевезення цінностей</t>
        </is>
      </c>
      <c r="K3746" t="inlineStr">
        <is>
          <t>А</t>
        </is>
      </c>
      <c r="L3746" t="n">
        <v>5931.62289</v>
      </c>
      <c r="M3746" t="n">
        <v>5931.62289</v>
      </c>
      <c r="N3746" t="n">
        <v>0</v>
      </c>
      <c r="O3746" t="n">
        <v>59.74233</v>
      </c>
      <c r="P3746" t="n">
        <v>59.74233</v>
      </c>
      <c r="Q3746" t="n">
        <v>0</v>
      </c>
      <c r="R3746" t="n">
        <v>11881.2758</v>
      </c>
      <c r="S3746" t="n">
        <v>11881.2758</v>
      </c>
      <c r="T3746" t="n">
        <v>0</v>
      </c>
    </row>
    <row r="3747">
      <c r="A3747" t="inlineStr">
        <is>
          <t>36</t>
        </is>
      </c>
      <c r="B3747" t="inlineStr">
        <is>
          <t>АТ "Райффайзен Банк"</t>
        </is>
      </c>
      <c r="C3747" t="inlineStr">
        <is>
          <t>іноземний</t>
        </is>
      </c>
      <c r="D3747" t="inlineStr">
        <is>
          <t>Витрати</t>
        </is>
      </c>
      <c r="E3747" t="inlineStr">
        <is>
          <t>(без привʼязки)</t>
        </is>
      </c>
      <c r="F3747" t="inlineStr">
        <is>
          <t>7</t>
        </is>
      </c>
      <c r="G3747" t="inlineStr">
        <is>
          <t>73</t>
        </is>
      </c>
      <c r="H3747" t="inlineStr">
        <is>
          <t>739</t>
        </is>
      </c>
      <c r="I3747" t="inlineStr">
        <is>
          <t>7392</t>
        </is>
      </c>
      <c r="J3747" t="inlineStr">
        <is>
          <t>Витрати на аудит</t>
        </is>
      </c>
      <c r="K3747" t="inlineStr">
        <is>
          <t>А</t>
        </is>
      </c>
      <c r="L3747" t="n">
        <v>3241.04573</v>
      </c>
      <c r="M3747" t="n">
        <v>3241.04573</v>
      </c>
      <c r="N3747" t="n">
        <v>0</v>
      </c>
      <c r="O3747" t="n">
        <v>0</v>
      </c>
      <c r="P3747" t="n">
        <v>0</v>
      </c>
      <c r="Q3747" t="n">
        <v>0</v>
      </c>
      <c r="R3747" t="n">
        <v>6482.09146</v>
      </c>
      <c r="S3747" t="n">
        <v>6482.09146</v>
      </c>
      <c r="T3747" t="n">
        <v>0</v>
      </c>
    </row>
    <row r="3748">
      <c r="A3748" t="inlineStr">
        <is>
          <t>36</t>
        </is>
      </c>
      <c r="B3748" t="inlineStr">
        <is>
          <t>АТ "Райффайзен Банк"</t>
        </is>
      </c>
      <c r="C3748" t="inlineStr">
        <is>
          <t>іноземний</t>
        </is>
      </c>
      <c r="D3748" t="inlineStr">
        <is>
          <t>Витрати</t>
        </is>
      </c>
      <c r="E3748" t="inlineStr">
        <is>
          <t>(без привʼязки)</t>
        </is>
      </c>
      <c r="F3748" t="inlineStr">
        <is>
          <t>7</t>
        </is>
      </c>
      <c r="G3748" t="inlineStr">
        <is>
          <t>73</t>
        </is>
      </c>
      <c r="H3748" t="inlineStr">
        <is>
          <t>739</t>
        </is>
      </c>
      <c r="I3748" t="inlineStr">
        <is>
          <t>7394</t>
        </is>
      </c>
      <c r="J3748" t="inlineStr">
        <is>
          <t>Витрати від переоцінки об'єктів інвестиційної нерухомості</t>
        </is>
      </c>
      <c r="K3748" t="inlineStr">
        <is>
          <t>А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36</t>
        </is>
      </c>
      <c r="B3749" t="inlineStr">
        <is>
          <t>АТ "Райффайзен Банк"</t>
        </is>
      </c>
      <c r="C3749" t="inlineStr">
        <is>
          <t>іноземний</t>
        </is>
      </c>
      <c r="D3749" t="inlineStr">
        <is>
          <t>Витрати</t>
        </is>
      </c>
      <c r="E3749" t="inlineStr">
        <is>
          <t>(без привʼязки)</t>
        </is>
      </c>
      <c r="F3749" t="inlineStr">
        <is>
          <t>7</t>
        </is>
      </c>
      <c r="G3749" t="inlineStr">
        <is>
          <t>73</t>
        </is>
      </c>
      <c r="H3749" t="inlineStr">
        <is>
          <t>739</t>
        </is>
      </c>
      <c r="I3749" t="inlineStr">
        <is>
          <t>7395</t>
        </is>
      </c>
      <c r="J3749" t="inlineStr">
        <is>
          <t>Витрати на лізинг (оренду)</t>
        </is>
      </c>
      <c r="K3749" t="inlineStr">
        <is>
          <t>А</t>
        </is>
      </c>
      <c r="L3749" t="n">
        <v>4118.09497</v>
      </c>
      <c r="M3749" t="n">
        <v>4118.09497</v>
      </c>
      <c r="N3749" t="n">
        <v>0</v>
      </c>
      <c r="O3749" t="n">
        <v>62.72518</v>
      </c>
      <c r="P3749" t="n">
        <v>62.72518</v>
      </c>
      <c r="Q3749" t="n">
        <v>0</v>
      </c>
      <c r="R3749" t="n">
        <v>6426.38281</v>
      </c>
      <c r="S3749" t="n">
        <v>6426.38281</v>
      </c>
      <c r="T3749" t="n">
        <v>0</v>
      </c>
    </row>
    <row r="3750">
      <c r="A3750" t="inlineStr">
        <is>
          <t>36</t>
        </is>
      </c>
      <c r="B3750" t="inlineStr">
        <is>
          <t>АТ "Райффайзен Банк"</t>
        </is>
      </c>
      <c r="C3750" t="inlineStr">
        <is>
          <t>іноземний</t>
        </is>
      </c>
      <c r="D3750" t="inlineStr">
        <is>
          <t>Витрати</t>
        </is>
      </c>
      <c r="E3750" t="inlineStr">
        <is>
          <t>(без привʼязки)</t>
        </is>
      </c>
      <c r="F3750" t="inlineStr">
        <is>
          <t>7</t>
        </is>
      </c>
      <c r="G3750" t="inlineStr">
        <is>
          <t>73</t>
        </is>
      </c>
      <c r="H3750" t="inlineStr">
        <is>
          <t>739</t>
        </is>
      </c>
      <c r="I3750" t="inlineStr">
        <is>
          <t>7396</t>
        </is>
      </c>
      <c r="J3750" t="inlineStr">
        <is>
          <t>Витрати за отриманими консультаційними послугами фінансового характеру</t>
        </is>
      </c>
      <c r="K3750" t="inlineStr">
        <is>
          <t>А</t>
        </is>
      </c>
      <c r="L3750" t="n">
        <v>5670.0858</v>
      </c>
      <c r="M3750" t="n">
        <v>5670.0858</v>
      </c>
      <c r="N3750" t="n">
        <v>0</v>
      </c>
      <c r="O3750" t="n">
        <v>3.54465</v>
      </c>
      <c r="P3750" t="n">
        <v>3.54465</v>
      </c>
      <c r="Q3750" t="n">
        <v>0</v>
      </c>
      <c r="R3750" t="n">
        <v>11486.14364</v>
      </c>
      <c r="S3750" t="n">
        <v>11486.14364</v>
      </c>
      <c r="T3750" t="n">
        <v>0</v>
      </c>
    </row>
    <row r="3751">
      <c r="A3751" t="inlineStr">
        <is>
          <t>36</t>
        </is>
      </c>
      <c r="B3751" t="inlineStr">
        <is>
          <t>АТ "Райффайзен Банк"</t>
        </is>
      </c>
      <c r="C3751" t="inlineStr">
        <is>
          <t>іноземний</t>
        </is>
      </c>
      <c r="D3751" t="inlineStr">
        <is>
          <t>Витрати</t>
        </is>
      </c>
      <c r="E3751" t="inlineStr">
        <is>
          <t>(без привʼязки)</t>
        </is>
      </c>
      <c r="F3751" t="inlineStr">
        <is>
          <t>7</t>
        </is>
      </c>
      <c r="G3751" t="inlineStr">
        <is>
          <t>73</t>
        </is>
      </c>
      <c r="H3751" t="inlineStr">
        <is>
          <t>739</t>
        </is>
      </c>
      <c r="I3751" t="inlineStr">
        <is>
          <t>7397</t>
        </is>
      </c>
      <c r="J3751" t="inlineStr">
        <is>
          <t>Штрафи, пені, що сплачені банком</t>
        </is>
      </c>
      <c r="K3751" t="inlineStr">
        <is>
          <t>А</t>
        </is>
      </c>
      <c r="L3751" t="n">
        <v>4132.68229</v>
      </c>
      <c r="M3751" t="n">
        <v>4132.68229</v>
      </c>
      <c r="N3751" t="n">
        <v>0</v>
      </c>
      <c r="O3751" t="n">
        <v>0</v>
      </c>
      <c r="P3751" t="n">
        <v>0</v>
      </c>
      <c r="Q3751" t="n">
        <v>0</v>
      </c>
      <c r="R3751" t="n">
        <v>4132.68265</v>
      </c>
      <c r="S3751" t="n">
        <v>4132.68265</v>
      </c>
      <c r="T3751" t="n">
        <v>0</v>
      </c>
    </row>
    <row r="3752">
      <c r="A3752" t="inlineStr">
        <is>
          <t>36</t>
        </is>
      </c>
      <c r="B3752" t="inlineStr">
        <is>
          <t>АТ "Райффайзен Банк"</t>
        </is>
      </c>
      <c r="C3752" t="inlineStr">
        <is>
          <t>іноземний</t>
        </is>
      </c>
      <c r="D3752" t="inlineStr">
        <is>
          <t>Витрати</t>
        </is>
      </c>
      <c r="E3752" t="inlineStr">
        <is>
          <t>(без привʼязки)</t>
        </is>
      </c>
      <c r="F3752" t="inlineStr">
        <is>
          <t>7</t>
        </is>
      </c>
      <c r="G3752" t="inlineStr">
        <is>
          <t>73</t>
        </is>
      </c>
      <c r="H3752" t="inlineStr">
        <is>
          <t>739</t>
        </is>
      </c>
      <c r="I3752" t="inlineStr">
        <is>
          <t>7398</t>
        </is>
      </c>
      <c r="J3752" t="inlineStr">
        <is>
          <t>Витрати під час первісного визнання фінансових зобов'язань за вартістю, вищою/нижчою, ніж справедлива</t>
        </is>
      </c>
      <c r="K3752" t="inlineStr">
        <is>
          <t>А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36</t>
        </is>
      </c>
      <c r="B3753" t="inlineStr">
        <is>
          <t>АТ "Райффайзен Банк"</t>
        </is>
      </c>
      <c r="C3753" t="inlineStr">
        <is>
          <t>іноземний</t>
        </is>
      </c>
      <c r="D3753" t="inlineStr">
        <is>
          <t>Витрати</t>
        </is>
      </c>
      <c r="E3753" t="inlineStr">
        <is>
          <t>(без привʼязки)</t>
        </is>
      </c>
      <c r="F3753" t="inlineStr">
        <is>
          <t>7</t>
        </is>
      </c>
      <c r="G3753" t="inlineStr">
        <is>
          <t>73</t>
        </is>
      </c>
      <c r="H3753" t="inlineStr">
        <is>
          <t>739</t>
        </is>
      </c>
      <c r="I3753" t="inlineStr">
        <is>
          <t>7399</t>
        </is>
      </c>
      <c r="J3753" t="inlineStr">
        <is>
          <t>Інші операційні витрати</t>
        </is>
      </c>
      <c r="K3753" t="inlineStr">
        <is>
          <t>А</t>
        </is>
      </c>
      <c r="L3753" t="n">
        <v>13146.81928</v>
      </c>
      <c r="M3753" t="n">
        <v>13146.81928</v>
      </c>
      <c r="N3753" t="n">
        <v>0</v>
      </c>
      <c r="O3753" t="n">
        <v>49141.43174</v>
      </c>
      <c r="P3753" t="n">
        <v>49141.43174</v>
      </c>
      <c r="Q3753" t="n">
        <v>0</v>
      </c>
      <c r="R3753" t="n">
        <v>27847.45897</v>
      </c>
      <c r="S3753" t="n">
        <v>27847.45897</v>
      </c>
      <c r="T3753" t="n">
        <v>0</v>
      </c>
    </row>
    <row r="3754">
      <c r="A3754" t="inlineStr">
        <is>
          <t>36</t>
        </is>
      </c>
      <c r="B3754" t="inlineStr">
        <is>
          <t>АТ "Райффайзен Банк"</t>
        </is>
      </c>
      <c r="C3754" t="inlineStr">
        <is>
          <t>іноземний</t>
        </is>
      </c>
      <c r="D3754" t="inlineStr">
        <is>
          <t>Витрати</t>
        </is>
      </c>
      <c r="E3754" t="inlineStr">
        <is>
          <t>(без привʼязки)</t>
        </is>
      </c>
      <c r="F3754" t="inlineStr">
        <is>
          <t>7</t>
        </is>
      </c>
      <c r="G3754" t="inlineStr">
        <is>
          <t>74</t>
        </is>
      </c>
      <c r="H3754" t="inlineStr">
        <is>
          <t>740</t>
        </is>
      </c>
      <c r="I3754" t="inlineStr">
        <is>
          <t>7400</t>
        </is>
      </c>
      <c r="J3754" t="inlineStr">
        <is>
          <t>Основна і додаткова заробітна плата</t>
        </is>
      </c>
      <c r="K3754" t="inlineStr">
        <is>
          <t>А</t>
        </is>
      </c>
      <c r="L3754" t="n">
        <v>391686.54303</v>
      </c>
      <c r="M3754" t="n">
        <v>391686.54303</v>
      </c>
      <c r="N3754" t="n">
        <v>0</v>
      </c>
      <c r="O3754" t="n">
        <v>0</v>
      </c>
      <c r="P3754" t="n">
        <v>0</v>
      </c>
      <c r="Q3754" t="n">
        <v>0</v>
      </c>
      <c r="R3754" t="n">
        <v>792232.43563</v>
      </c>
      <c r="S3754" t="n">
        <v>792232.43563</v>
      </c>
      <c r="T3754" t="n">
        <v>0</v>
      </c>
    </row>
    <row r="3755">
      <c r="A3755" t="inlineStr">
        <is>
          <t>36</t>
        </is>
      </c>
      <c r="B3755" t="inlineStr">
        <is>
          <t>АТ "Райффайзен Банк"</t>
        </is>
      </c>
      <c r="C3755" t="inlineStr">
        <is>
          <t>іноземний</t>
        </is>
      </c>
      <c r="D3755" t="inlineStr">
        <is>
          <t>Витрати</t>
        </is>
      </c>
      <c r="E3755" t="inlineStr">
        <is>
          <t>(без привʼязки)</t>
        </is>
      </c>
      <c r="F3755" t="inlineStr">
        <is>
          <t>7</t>
        </is>
      </c>
      <c r="G3755" t="inlineStr">
        <is>
          <t>74</t>
        </is>
      </c>
      <c r="H3755" t="inlineStr">
        <is>
          <t>740</t>
        </is>
      </c>
      <c r="I3755" t="inlineStr">
        <is>
          <t>7401</t>
        </is>
      </c>
      <c r="J3755" t="inlineStr">
        <is>
          <t>Єдиний внесок на загальнообов'язкове державне соціальне страхування</t>
        </is>
      </c>
      <c r="K3755" t="inlineStr">
        <is>
          <t>А</t>
        </is>
      </c>
      <c r="L3755" t="n">
        <v>70367.52662</v>
      </c>
      <c r="M3755" t="n">
        <v>70367.52662</v>
      </c>
      <c r="N3755" t="n">
        <v>0</v>
      </c>
      <c r="O3755" t="n">
        <v>0</v>
      </c>
      <c r="P3755" t="n">
        <v>0</v>
      </c>
      <c r="Q3755" t="n">
        <v>0</v>
      </c>
      <c r="R3755" t="n">
        <v>144389.83881</v>
      </c>
      <c r="S3755" t="n">
        <v>144389.83881</v>
      </c>
      <c r="T3755" t="n">
        <v>0</v>
      </c>
    </row>
    <row r="3756">
      <c r="A3756" t="inlineStr">
        <is>
          <t>36</t>
        </is>
      </c>
      <c r="B3756" t="inlineStr">
        <is>
          <t>АТ "Райффайзен Банк"</t>
        </is>
      </c>
      <c r="C3756" t="inlineStr">
        <is>
          <t>іноземний</t>
        </is>
      </c>
      <c r="D3756" t="inlineStr">
        <is>
          <t>Витрати</t>
        </is>
      </c>
      <c r="E3756" t="inlineStr">
        <is>
          <t>(без привʼязки)</t>
        </is>
      </c>
      <c r="F3756" t="inlineStr">
        <is>
          <t>7</t>
        </is>
      </c>
      <c r="G3756" t="inlineStr">
        <is>
          <t>74</t>
        </is>
      </c>
      <c r="H3756" t="inlineStr">
        <is>
          <t>740</t>
        </is>
      </c>
      <c r="I3756" t="inlineStr">
        <is>
          <t>7403</t>
        </is>
      </c>
      <c r="J3756" t="inlineStr">
        <is>
          <t>Матеріальна допомога та інші соціальні виплати</t>
        </is>
      </c>
      <c r="K3756" t="inlineStr">
        <is>
          <t>А</t>
        </is>
      </c>
      <c r="L3756" t="n">
        <v>16097.78395</v>
      </c>
      <c r="M3756" t="n">
        <v>16097.78395</v>
      </c>
      <c r="N3756" t="n">
        <v>0</v>
      </c>
      <c r="O3756" t="n">
        <v>0</v>
      </c>
      <c r="P3756" t="n">
        <v>0</v>
      </c>
      <c r="Q3756" t="n">
        <v>0</v>
      </c>
      <c r="R3756" t="n">
        <v>32797.85039</v>
      </c>
      <c r="S3756" t="n">
        <v>32797.85039</v>
      </c>
      <c r="T3756" t="n">
        <v>0</v>
      </c>
    </row>
    <row r="3757">
      <c r="A3757" t="inlineStr">
        <is>
          <t>36</t>
        </is>
      </c>
      <c r="B3757" t="inlineStr">
        <is>
          <t>АТ "Райффайзен Банк"</t>
        </is>
      </c>
      <c r="C3757" t="inlineStr">
        <is>
          <t>іноземний</t>
        </is>
      </c>
      <c r="D3757" t="inlineStr">
        <is>
          <t>Витрати</t>
        </is>
      </c>
      <c r="E3757" t="inlineStr">
        <is>
          <t>(без привʼязки)</t>
        </is>
      </c>
      <c r="F3757" t="inlineStr">
        <is>
          <t>7</t>
        </is>
      </c>
      <c r="G3757" t="inlineStr">
        <is>
          <t>74</t>
        </is>
      </c>
      <c r="H3757" t="inlineStr">
        <is>
          <t>740</t>
        </is>
      </c>
      <c r="I3757" t="inlineStr">
        <is>
          <t>7404</t>
        </is>
      </c>
      <c r="J3757" t="inlineStr">
        <is>
          <t>Витрати на підготовку кадрів</t>
        </is>
      </c>
      <c r="K3757" t="inlineStr">
        <is>
          <t>А</t>
        </is>
      </c>
      <c r="L3757" t="n">
        <v>26.5</v>
      </c>
      <c r="M3757" t="n">
        <v>26.5</v>
      </c>
      <c r="N3757" t="n">
        <v>0</v>
      </c>
      <c r="O3757" t="n">
        <v>0</v>
      </c>
      <c r="P3757" t="n">
        <v>0</v>
      </c>
      <c r="Q3757" t="n">
        <v>0</v>
      </c>
      <c r="R3757" t="n">
        <v>43.21947</v>
      </c>
      <c r="S3757" t="n">
        <v>43.21947</v>
      </c>
      <c r="T3757" t="n">
        <v>0</v>
      </c>
    </row>
    <row r="3758">
      <c r="A3758" t="inlineStr">
        <is>
          <t>36</t>
        </is>
      </c>
      <c r="B3758" t="inlineStr">
        <is>
          <t>АТ "Райффайзен Банк"</t>
        </is>
      </c>
      <c r="C3758" t="inlineStr">
        <is>
          <t>іноземний</t>
        </is>
      </c>
      <c r="D3758" t="inlineStr">
        <is>
          <t>Витрати</t>
        </is>
      </c>
      <c r="E3758" t="inlineStr">
        <is>
          <t>(без привʼязки)</t>
        </is>
      </c>
      <c r="F3758" t="inlineStr">
        <is>
          <t>7</t>
        </is>
      </c>
      <c r="G3758" t="inlineStr">
        <is>
          <t>74</t>
        </is>
      </c>
      <c r="H3758" t="inlineStr">
        <is>
          <t>740</t>
        </is>
      </c>
      <c r="I3758" t="inlineStr">
        <is>
          <t>7405</t>
        </is>
      </c>
      <c r="J3758" t="inlineStr">
        <is>
          <t>Витрати на спецодяг та інші засоби захисту працівників</t>
        </is>
      </c>
      <c r="K3758" t="inlineStr">
        <is>
          <t>А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36</t>
        </is>
      </c>
      <c r="B3759" t="inlineStr">
        <is>
          <t>АТ "Райффайзен Банк"</t>
        </is>
      </c>
      <c r="C3759" t="inlineStr">
        <is>
          <t>іноземний</t>
        </is>
      </c>
      <c r="D3759" t="inlineStr">
        <is>
          <t>Витрати</t>
        </is>
      </c>
      <c r="E3759" t="inlineStr">
        <is>
          <t>(без привʼязки)</t>
        </is>
      </c>
      <c r="F3759" t="inlineStr">
        <is>
          <t>7</t>
        </is>
      </c>
      <c r="G3759" t="inlineStr">
        <is>
          <t>74</t>
        </is>
      </c>
      <c r="H3759" t="inlineStr">
        <is>
          <t>740</t>
        </is>
      </c>
      <c r="I3759" t="inlineStr">
        <is>
          <t>7409</t>
        </is>
      </c>
      <c r="J3759" t="inlineStr">
        <is>
          <t>Інші витрати на утримання персоналу</t>
        </is>
      </c>
      <c r="K3759" t="inlineStr">
        <is>
          <t>А</t>
        </is>
      </c>
      <c r="L3759" t="n">
        <v>1142.15753</v>
      </c>
      <c r="M3759" t="n">
        <v>1142.15753</v>
      </c>
      <c r="N3759" t="n">
        <v>0</v>
      </c>
      <c r="O3759" t="n">
        <v>317.07268</v>
      </c>
      <c r="P3759" t="n">
        <v>317.07268</v>
      </c>
      <c r="Q3759" t="n">
        <v>0</v>
      </c>
      <c r="R3759" t="n">
        <v>3280.06977</v>
      </c>
      <c r="S3759" t="n">
        <v>3280.06977</v>
      </c>
      <c r="T3759" t="n">
        <v>0</v>
      </c>
    </row>
    <row r="3760">
      <c r="A3760" t="inlineStr">
        <is>
          <t>36</t>
        </is>
      </c>
      <c r="B3760" t="inlineStr">
        <is>
          <t>АТ "Райффайзен Банк"</t>
        </is>
      </c>
      <c r="C3760" t="inlineStr">
        <is>
          <t>іноземний</t>
        </is>
      </c>
      <c r="D3760" t="inlineStr">
        <is>
          <t>Витрати</t>
        </is>
      </c>
      <c r="E3760" t="inlineStr">
        <is>
          <t>(без привʼязки)</t>
        </is>
      </c>
      <c r="F3760" t="inlineStr">
        <is>
          <t>7</t>
        </is>
      </c>
      <c r="G3760" t="inlineStr">
        <is>
          <t>74</t>
        </is>
      </c>
      <c r="H3760" t="inlineStr">
        <is>
          <t>741</t>
        </is>
      </c>
      <c r="I3760" t="inlineStr">
        <is>
          <t>7410</t>
        </is>
      </c>
      <c r="J3760" t="inlineStr">
        <is>
          <t>Податок на додану вартість</t>
        </is>
      </c>
      <c r="K3760" t="inlineStr">
        <is>
          <t>А</t>
        </is>
      </c>
      <c r="L3760" t="n">
        <v>978.17153</v>
      </c>
      <c r="M3760" t="n">
        <v>978.17153</v>
      </c>
      <c r="N3760" t="n">
        <v>0</v>
      </c>
      <c r="O3760" t="n">
        <v>0</v>
      </c>
      <c r="P3760" t="n">
        <v>0</v>
      </c>
      <c r="Q3760" t="n">
        <v>0</v>
      </c>
      <c r="R3760" t="n">
        <v>1929.87985</v>
      </c>
      <c r="S3760" t="n">
        <v>1929.87985</v>
      </c>
      <c r="T3760" t="n">
        <v>0</v>
      </c>
    </row>
    <row r="3761">
      <c r="A3761" t="inlineStr">
        <is>
          <t>36</t>
        </is>
      </c>
      <c r="B3761" t="inlineStr">
        <is>
          <t>АТ "Райффайзен Банк"</t>
        </is>
      </c>
      <c r="C3761" t="inlineStr">
        <is>
          <t>іноземний</t>
        </is>
      </c>
      <c r="D3761" t="inlineStr">
        <is>
          <t>Витрати</t>
        </is>
      </c>
      <c r="E3761" t="inlineStr">
        <is>
          <t>(без привʼязки)</t>
        </is>
      </c>
      <c r="F3761" t="inlineStr">
        <is>
          <t>7</t>
        </is>
      </c>
      <c r="G3761" t="inlineStr">
        <is>
          <t>74</t>
        </is>
      </c>
      <c r="H3761" t="inlineStr">
        <is>
          <t>741</t>
        </is>
      </c>
      <c r="I3761" t="inlineStr">
        <is>
          <t>7411</t>
        </is>
      </c>
      <c r="J3761" t="inlineStr">
        <is>
          <t>Податок на землю</t>
        </is>
      </c>
      <c r="K3761" t="inlineStr">
        <is>
          <t>А</t>
        </is>
      </c>
      <c r="L3761" t="n">
        <v>1111.03947</v>
      </c>
      <c r="M3761" t="n">
        <v>1111.03947</v>
      </c>
      <c r="N3761" t="n">
        <v>0</v>
      </c>
      <c r="O3761" t="n">
        <v>0</v>
      </c>
      <c r="P3761" t="n">
        <v>0</v>
      </c>
      <c r="Q3761" t="n">
        <v>0</v>
      </c>
      <c r="R3761" t="n">
        <v>1580.30512</v>
      </c>
      <c r="S3761" t="n">
        <v>1580.30512</v>
      </c>
      <c r="T3761" t="n">
        <v>0</v>
      </c>
    </row>
    <row r="3762">
      <c r="A3762" t="inlineStr">
        <is>
          <t>36</t>
        </is>
      </c>
      <c r="B3762" t="inlineStr">
        <is>
          <t>АТ "Райффайзен Банк"</t>
        </is>
      </c>
      <c r="C3762" t="inlineStr">
        <is>
          <t>іноземний</t>
        </is>
      </c>
      <c r="D3762" t="inlineStr">
        <is>
          <t>Витрати</t>
        </is>
      </c>
      <c r="E3762" t="inlineStr">
        <is>
          <t>(без привʼязки)</t>
        </is>
      </c>
      <c r="F3762" t="inlineStr">
        <is>
          <t>7</t>
        </is>
      </c>
      <c r="G3762" t="inlineStr">
        <is>
          <t>74</t>
        </is>
      </c>
      <c r="H3762" t="inlineStr">
        <is>
          <t>741</t>
        </is>
      </c>
      <c r="I3762" t="inlineStr">
        <is>
          <t>7418</t>
        </is>
      </c>
      <c r="J3762" t="inlineStr">
        <is>
          <t>Відрахування до Фонду гарантування вкладів фізичних осіб</t>
        </is>
      </c>
      <c r="K3762" t="inlineStr">
        <is>
          <t>А</t>
        </is>
      </c>
      <c r="L3762" t="n">
        <v>49750.3995</v>
      </c>
      <c r="M3762" t="n">
        <v>49750.3995</v>
      </c>
      <c r="N3762" t="n">
        <v>0</v>
      </c>
      <c r="O3762" t="n">
        <v>0</v>
      </c>
      <c r="P3762" t="n">
        <v>0</v>
      </c>
      <c r="Q3762" t="n">
        <v>0</v>
      </c>
      <c r="R3762" t="n">
        <v>99500.79899</v>
      </c>
      <c r="S3762" t="n">
        <v>99500.79899</v>
      </c>
      <c r="T3762" t="n">
        <v>0</v>
      </c>
    </row>
    <row r="3763">
      <c r="A3763" t="inlineStr">
        <is>
          <t>36</t>
        </is>
      </c>
      <c r="B3763" t="inlineStr">
        <is>
          <t>АТ "Райффайзен Банк"</t>
        </is>
      </c>
      <c r="C3763" t="inlineStr">
        <is>
          <t>іноземний</t>
        </is>
      </c>
      <c r="D3763" t="inlineStr">
        <is>
          <t>Витрати</t>
        </is>
      </c>
      <c r="E3763" t="inlineStr">
        <is>
          <t>(без привʼязки)</t>
        </is>
      </c>
      <c r="F3763" t="inlineStr">
        <is>
          <t>7</t>
        </is>
      </c>
      <c r="G3763" t="inlineStr">
        <is>
          <t>74</t>
        </is>
      </c>
      <c r="H3763" t="inlineStr">
        <is>
          <t>741</t>
        </is>
      </c>
      <c r="I3763" t="inlineStr">
        <is>
          <t>7419</t>
        </is>
      </c>
      <c r="J3763" t="inlineStr">
        <is>
          <t>Сплата інших податків та обов'язкових платежів, крім податку на прибуток</t>
        </is>
      </c>
      <c r="K3763" t="inlineStr">
        <is>
          <t>А</t>
        </is>
      </c>
      <c r="L3763" t="n">
        <v>70.88979</v>
      </c>
      <c r="M3763" t="n">
        <v>70.88979</v>
      </c>
      <c r="N3763" t="n">
        <v>0</v>
      </c>
      <c r="O3763" t="n">
        <v>0</v>
      </c>
      <c r="P3763" t="n">
        <v>0</v>
      </c>
      <c r="Q3763" t="n">
        <v>0</v>
      </c>
      <c r="R3763" t="n">
        <v>124.19522</v>
      </c>
      <c r="S3763" t="n">
        <v>124.19522</v>
      </c>
      <c r="T3763" t="n">
        <v>0</v>
      </c>
    </row>
    <row r="3764">
      <c r="A3764" t="inlineStr">
        <is>
          <t>36</t>
        </is>
      </c>
      <c r="B3764" t="inlineStr">
        <is>
          <t>АТ "Райффайзен Банк"</t>
        </is>
      </c>
      <c r="C3764" t="inlineStr">
        <is>
          <t>іноземний</t>
        </is>
      </c>
      <c r="D3764" t="inlineStr">
        <is>
          <t>Витрати</t>
        </is>
      </c>
      <c r="E3764" t="inlineStr">
        <is>
          <t>(без привʼязки)</t>
        </is>
      </c>
      <c r="F3764" t="inlineStr">
        <is>
          <t>7</t>
        </is>
      </c>
      <c r="G3764" t="inlineStr">
        <is>
          <t>74</t>
        </is>
      </c>
      <c r="H3764" t="inlineStr">
        <is>
          <t>742</t>
        </is>
      </c>
      <c r="I3764" t="inlineStr">
        <is>
          <t>7420</t>
        </is>
      </c>
      <c r="J3764" t="inlineStr">
        <is>
          <t>Витрати на утримання власних основних засобів і нематеріальних активів</t>
        </is>
      </c>
      <c r="K3764" t="inlineStr">
        <is>
          <t>А</t>
        </is>
      </c>
      <c r="L3764" t="n">
        <v>112053.01243</v>
      </c>
      <c r="M3764" t="n">
        <v>112053.01243</v>
      </c>
      <c r="N3764" t="n">
        <v>0</v>
      </c>
      <c r="O3764" t="n">
        <v>2893.14686</v>
      </c>
      <c r="P3764" t="n">
        <v>2893.14686</v>
      </c>
      <c r="Q3764" t="n">
        <v>0</v>
      </c>
      <c r="R3764" t="n">
        <v>209143.34975</v>
      </c>
      <c r="S3764" t="n">
        <v>209143.34975</v>
      </c>
      <c r="T3764" t="n">
        <v>0</v>
      </c>
    </row>
    <row r="3765">
      <c r="A3765" t="inlineStr">
        <is>
          <t>36</t>
        </is>
      </c>
      <c r="B3765" t="inlineStr">
        <is>
          <t>АТ "Райффайзен Банк"</t>
        </is>
      </c>
      <c r="C3765" t="inlineStr">
        <is>
          <t>іноземний</t>
        </is>
      </c>
      <c r="D3765" t="inlineStr">
        <is>
          <t>Витрати</t>
        </is>
      </c>
      <c r="E3765" t="inlineStr">
        <is>
          <t>(без привʼязки)</t>
        </is>
      </c>
      <c r="F3765" t="inlineStr">
        <is>
          <t>7</t>
        </is>
      </c>
      <c r="G3765" t="inlineStr">
        <is>
          <t>74</t>
        </is>
      </c>
      <c r="H3765" t="inlineStr">
        <is>
          <t>742</t>
        </is>
      </c>
      <c r="I3765" t="inlineStr">
        <is>
          <t>7421</t>
        </is>
      </c>
      <c r="J3765" t="inlineStr">
        <is>
          <t>Витрати на утримання необоротних активів, що отримані в лізинг (оренду)</t>
        </is>
      </c>
      <c r="K3765" t="inlineStr">
        <is>
          <t>А</t>
        </is>
      </c>
      <c r="L3765" t="n">
        <v>657.18959</v>
      </c>
      <c r="M3765" t="n">
        <v>657.18959</v>
      </c>
      <c r="N3765" t="n">
        <v>0</v>
      </c>
      <c r="O3765" t="n">
        <v>7.22946</v>
      </c>
      <c r="P3765" t="n">
        <v>7.22946</v>
      </c>
      <c r="Q3765" t="n">
        <v>0</v>
      </c>
      <c r="R3765" t="n">
        <v>945.36122</v>
      </c>
      <c r="S3765" t="n">
        <v>945.36122</v>
      </c>
      <c r="T3765" t="n">
        <v>0</v>
      </c>
    </row>
    <row r="3766">
      <c r="A3766" t="inlineStr">
        <is>
          <t>36</t>
        </is>
      </c>
      <c r="B3766" t="inlineStr">
        <is>
          <t>АТ "Райффайзен Банк"</t>
        </is>
      </c>
      <c r="C3766" t="inlineStr">
        <is>
          <t>іноземний</t>
        </is>
      </c>
      <c r="D3766" t="inlineStr">
        <is>
          <t>Витрати</t>
        </is>
      </c>
      <c r="E3766" t="inlineStr">
        <is>
          <t>(без привʼязки)</t>
        </is>
      </c>
      <c r="F3766" t="inlineStr">
        <is>
          <t>7</t>
        </is>
      </c>
      <c r="G3766" t="inlineStr">
        <is>
          <t>74</t>
        </is>
      </c>
      <c r="H3766" t="inlineStr">
        <is>
          <t>742</t>
        </is>
      </c>
      <c r="I3766" t="inlineStr">
        <is>
          <t>7423</t>
        </is>
      </c>
      <c r="J3766" t="inlineStr">
        <is>
          <t>Амортизація</t>
        </is>
      </c>
      <c r="K3766" t="inlineStr">
        <is>
          <t>А</t>
        </is>
      </c>
      <c r="L3766" t="n">
        <v>161557.21869</v>
      </c>
      <c r="M3766" t="n">
        <v>161557.21869</v>
      </c>
      <c r="N3766" t="n">
        <v>0</v>
      </c>
      <c r="O3766" t="n">
        <v>18091.57712</v>
      </c>
      <c r="P3766" t="n">
        <v>18091.57712</v>
      </c>
      <c r="Q3766" t="n">
        <v>0</v>
      </c>
      <c r="R3766" t="n">
        <v>253982.24109</v>
      </c>
      <c r="S3766" t="n">
        <v>253982.24109</v>
      </c>
      <c r="T3766" t="n">
        <v>0</v>
      </c>
    </row>
    <row r="3767">
      <c r="A3767" t="inlineStr">
        <is>
          <t>36</t>
        </is>
      </c>
      <c r="B3767" t="inlineStr">
        <is>
          <t>АТ "Райффайзен Банк"</t>
        </is>
      </c>
      <c r="C3767" t="inlineStr">
        <is>
          <t>іноземний</t>
        </is>
      </c>
      <c r="D3767" t="inlineStr">
        <is>
          <t>Витрати</t>
        </is>
      </c>
      <c r="E3767" t="inlineStr">
        <is>
          <t>(без привʼязки)</t>
        </is>
      </c>
      <c r="F3767" t="inlineStr">
        <is>
          <t>7</t>
        </is>
      </c>
      <c r="G3767" t="inlineStr">
        <is>
          <t>74</t>
        </is>
      </c>
      <c r="H3767" t="inlineStr">
        <is>
          <t>742</t>
        </is>
      </c>
      <c r="I3767" t="inlineStr">
        <is>
          <t>7424</t>
        </is>
      </c>
      <c r="J3767" t="inlineStr">
        <is>
          <t>Амортизація активів з права користування</t>
        </is>
      </c>
      <c r="K3767" t="inlineStr">
        <is>
          <t>А</t>
        </is>
      </c>
      <c r="L3767" t="n">
        <v>15643.71818</v>
      </c>
      <c r="M3767" t="n">
        <v>15643.71818</v>
      </c>
      <c r="N3767" t="n">
        <v>0</v>
      </c>
      <c r="O3767" t="n">
        <v>7384.6276</v>
      </c>
      <c r="P3767" t="n">
        <v>7384.6276</v>
      </c>
      <c r="Q3767" t="n">
        <v>0</v>
      </c>
      <c r="R3767" t="n">
        <v>16245.62792</v>
      </c>
      <c r="S3767" t="n">
        <v>16245.62792</v>
      </c>
      <c r="T3767" t="n">
        <v>0</v>
      </c>
    </row>
    <row r="3768">
      <c r="A3768" t="inlineStr">
        <is>
          <t>36</t>
        </is>
      </c>
      <c r="B3768" t="inlineStr">
        <is>
          <t>АТ "Райффайзен Банк"</t>
        </is>
      </c>
      <c r="C3768" t="inlineStr">
        <is>
          <t>іноземний</t>
        </is>
      </c>
      <c r="D3768" t="inlineStr">
        <is>
          <t>Витрати</t>
        </is>
      </c>
      <c r="E3768" t="inlineStr">
        <is>
          <t>(без привʼязки)</t>
        </is>
      </c>
      <c r="F3768" t="inlineStr">
        <is>
          <t>7</t>
        </is>
      </c>
      <c r="G3768" t="inlineStr">
        <is>
          <t>74</t>
        </is>
      </c>
      <c r="H3768" t="inlineStr">
        <is>
          <t>743</t>
        </is>
      </c>
      <c r="I3768" t="inlineStr">
        <is>
          <t>7430</t>
        </is>
      </c>
      <c r="J3768" t="inlineStr">
        <is>
          <t>Витрати на комунальні послуги</t>
        </is>
      </c>
      <c r="K3768" t="inlineStr">
        <is>
          <t>А</t>
        </is>
      </c>
      <c r="L3768" t="n">
        <v>24341.23989</v>
      </c>
      <c r="M3768" t="n">
        <v>24341.23989</v>
      </c>
      <c r="N3768" t="n">
        <v>0</v>
      </c>
      <c r="O3768" t="n">
        <v>119.15517</v>
      </c>
      <c r="P3768" t="n">
        <v>119.15517</v>
      </c>
      <c r="Q3768" t="n">
        <v>0</v>
      </c>
      <c r="R3768" t="n">
        <v>38894.02083</v>
      </c>
      <c r="S3768" t="n">
        <v>38894.02083</v>
      </c>
      <c r="T3768" t="n">
        <v>0</v>
      </c>
    </row>
    <row r="3769">
      <c r="A3769" t="inlineStr">
        <is>
          <t>36</t>
        </is>
      </c>
      <c r="B3769" t="inlineStr">
        <is>
          <t>АТ "Райффайзен Банк"</t>
        </is>
      </c>
      <c r="C3769" t="inlineStr">
        <is>
          <t>іноземний</t>
        </is>
      </c>
      <c r="D3769" t="inlineStr">
        <is>
          <t>Витрати</t>
        </is>
      </c>
      <c r="E3769" t="inlineStr">
        <is>
          <t>(без привʼязки)</t>
        </is>
      </c>
      <c r="F3769" t="inlineStr">
        <is>
          <t>7</t>
        </is>
      </c>
      <c r="G3769" t="inlineStr">
        <is>
          <t>74</t>
        </is>
      </c>
      <c r="H3769" t="inlineStr">
        <is>
          <t>743</t>
        </is>
      </c>
      <c r="I3769" t="inlineStr">
        <is>
          <t>7431</t>
        </is>
      </c>
      <c r="J3769" t="inlineStr">
        <is>
          <t>Господарські витрати</t>
        </is>
      </c>
      <c r="K3769" t="inlineStr">
        <is>
          <t>А</t>
        </is>
      </c>
      <c r="L3769" t="n">
        <v>4837.57574</v>
      </c>
      <c r="M3769" t="n">
        <v>4837.57574</v>
      </c>
      <c r="N3769" t="n">
        <v>0</v>
      </c>
      <c r="O3769" t="n">
        <v>711.05752</v>
      </c>
      <c r="P3769" t="n">
        <v>711.05752</v>
      </c>
      <c r="Q3769" t="n">
        <v>0</v>
      </c>
      <c r="R3769" t="n">
        <v>4683.07649</v>
      </c>
      <c r="S3769" t="n">
        <v>4683.07649</v>
      </c>
      <c r="T3769" t="n">
        <v>0</v>
      </c>
    </row>
    <row r="3770">
      <c r="A3770" t="inlineStr">
        <is>
          <t>36</t>
        </is>
      </c>
      <c r="B3770" t="inlineStr">
        <is>
          <t>АТ "Райффайзен Банк"</t>
        </is>
      </c>
      <c r="C3770" t="inlineStr">
        <is>
          <t>іноземний</t>
        </is>
      </c>
      <c r="D3770" t="inlineStr">
        <is>
          <t>Витрати</t>
        </is>
      </c>
      <c r="E3770" t="inlineStr">
        <is>
          <t>(без привʼязки)</t>
        </is>
      </c>
      <c r="F3770" t="inlineStr">
        <is>
          <t>7</t>
        </is>
      </c>
      <c r="G3770" t="inlineStr">
        <is>
          <t>74</t>
        </is>
      </c>
      <c r="H3770" t="inlineStr">
        <is>
          <t>743</t>
        </is>
      </c>
      <c r="I3770" t="inlineStr">
        <is>
          <t>7432</t>
        </is>
      </c>
      <c r="J3770" t="inlineStr">
        <is>
          <t>Витрати на охорону</t>
        </is>
      </c>
      <c r="K3770" t="inlineStr">
        <is>
          <t>А</t>
        </is>
      </c>
      <c r="L3770" t="n">
        <v>5035.04673</v>
      </c>
      <c r="M3770" t="n">
        <v>5035.04673</v>
      </c>
      <c r="N3770" t="n">
        <v>0</v>
      </c>
      <c r="O3770" t="n">
        <v>15.3239</v>
      </c>
      <c r="P3770" t="n">
        <v>15.3239</v>
      </c>
      <c r="Q3770" t="n">
        <v>0</v>
      </c>
      <c r="R3770" t="n">
        <v>9887.303550000001</v>
      </c>
      <c r="S3770" t="n">
        <v>9887.303550000001</v>
      </c>
      <c r="T3770" t="n">
        <v>0</v>
      </c>
    </row>
    <row r="3771">
      <c r="A3771" t="inlineStr">
        <is>
          <t>36</t>
        </is>
      </c>
      <c r="B3771" t="inlineStr">
        <is>
          <t>АТ "Райффайзен Банк"</t>
        </is>
      </c>
      <c r="C3771" t="inlineStr">
        <is>
          <t>іноземний</t>
        </is>
      </c>
      <c r="D3771" t="inlineStr">
        <is>
          <t>Витрати</t>
        </is>
      </c>
      <c r="E3771" t="inlineStr">
        <is>
          <t>(без привʼязки)</t>
        </is>
      </c>
      <c r="F3771" t="inlineStr">
        <is>
          <t>7</t>
        </is>
      </c>
      <c r="G3771" t="inlineStr">
        <is>
          <t>74</t>
        </is>
      </c>
      <c r="H3771" t="inlineStr">
        <is>
          <t>743</t>
        </is>
      </c>
      <c r="I3771" t="inlineStr">
        <is>
          <t>7433</t>
        </is>
      </c>
      <c r="J3771" t="inlineStr">
        <is>
          <t>Інші експлуатаційні витрати</t>
        </is>
      </c>
      <c r="K3771" t="inlineStr">
        <is>
          <t>А</t>
        </is>
      </c>
      <c r="L3771" t="n">
        <v>12877.5518</v>
      </c>
      <c r="M3771" t="n">
        <v>12877.5518</v>
      </c>
      <c r="N3771" t="n">
        <v>0</v>
      </c>
      <c r="O3771" t="n">
        <v>17.41077</v>
      </c>
      <c r="P3771" t="n">
        <v>17.41077</v>
      </c>
      <c r="Q3771" t="n">
        <v>0</v>
      </c>
      <c r="R3771" t="n">
        <v>21110.3441</v>
      </c>
      <c r="S3771" t="n">
        <v>21110.3441</v>
      </c>
      <c r="T3771" t="n">
        <v>0</v>
      </c>
    </row>
    <row r="3772">
      <c r="A3772" t="inlineStr">
        <is>
          <t>36</t>
        </is>
      </c>
      <c r="B3772" t="inlineStr">
        <is>
          <t>АТ "Райффайзен Банк"</t>
        </is>
      </c>
      <c r="C3772" t="inlineStr">
        <is>
          <t>іноземний</t>
        </is>
      </c>
      <c r="D3772" t="inlineStr">
        <is>
          <t>Витрати</t>
        </is>
      </c>
      <c r="E3772" t="inlineStr">
        <is>
          <t>(без привʼязки)</t>
        </is>
      </c>
      <c r="F3772" t="inlineStr">
        <is>
          <t>7</t>
        </is>
      </c>
      <c r="G3772" t="inlineStr">
        <is>
          <t>74</t>
        </is>
      </c>
      <c r="H3772" t="inlineStr">
        <is>
          <t>745</t>
        </is>
      </c>
      <c r="I3772" t="inlineStr">
        <is>
          <t>7450</t>
        </is>
      </c>
      <c r="J3772" t="inlineStr">
        <is>
          <t>Поштово-телефонні витрати</t>
        </is>
      </c>
      <c r="K3772" t="inlineStr">
        <is>
          <t>А</t>
        </is>
      </c>
      <c r="L3772" t="n">
        <v>17255.73092</v>
      </c>
      <c r="M3772" t="n">
        <v>17255.73092</v>
      </c>
      <c r="N3772" t="n">
        <v>0</v>
      </c>
      <c r="O3772" t="n">
        <v>323.61639</v>
      </c>
      <c r="P3772" t="n">
        <v>323.61639</v>
      </c>
      <c r="Q3772" t="n">
        <v>0</v>
      </c>
      <c r="R3772" t="n">
        <v>22705.24655</v>
      </c>
      <c r="S3772" t="n">
        <v>22705.24655</v>
      </c>
      <c r="T3772" t="n">
        <v>0</v>
      </c>
    </row>
    <row r="3773">
      <c r="A3773" t="inlineStr">
        <is>
          <t>36</t>
        </is>
      </c>
      <c r="B3773" t="inlineStr">
        <is>
          <t>АТ "Райффайзен Банк"</t>
        </is>
      </c>
      <c r="C3773" t="inlineStr">
        <is>
          <t>іноземний</t>
        </is>
      </c>
      <c r="D3773" t="inlineStr">
        <is>
          <t>Витрати</t>
        </is>
      </c>
      <c r="E3773" t="inlineStr">
        <is>
          <t>(без привʼязки)</t>
        </is>
      </c>
      <c r="F3773" t="inlineStr">
        <is>
          <t>7</t>
        </is>
      </c>
      <c r="G3773" t="inlineStr">
        <is>
          <t>74</t>
        </is>
      </c>
      <c r="H3773" t="inlineStr">
        <is>
          <t>745</t>
        </is>
      </c>
      <c r="I3773" t="inlineStr">
        <is>
          <t>7452</t>
        </is>
      </c>
      <c r="J3773" t="inlineStr">
        <is>
          <t>Витрати на відрядження</t>
        </is>
      </c>
      <c r="K3773" t="inlineStr">
        <is>
          <t>А</t>
        </is>
      </c>
      <c r="L3773" t="n">
        <v>1369.65532</v>
      </c>
      <c r="M3773" t="n">
        <v>1369.65532</v>
      </c>
      <c r="N3773" t="n">
        <v>0</v>
      </c>
      <c r="O3773" t="n">
        <v>0</v>
      </c>
      <c r="P3773" t="n">
        <v>0</v>
      </c>
      <c r="Q3773" t="n">
        <v>0</v>
      </c>
      <c r="R3773" t="n">
        <v>1845.10215</v>
      </c>
      <c r="S3773" t="n">
        <v>1845.10215</v>
      </c>
      <c r="T3773" t="n">
        <v>0</v>
      </c>
    </row>
    <row r="3774">
      <c r="A3774" t="inlineStr">
        <is>
          <t>36</t>
        </is>
      </c>
      <c r="B3774" t="inlineStr">
        <is>
          <t>АТ "Райффайзен Банк"</t>
        </is>
      </c>
      <c r="C3774" t="inlineStr">
        <is>
          <t>іноземний</t>
        </is>
      </c>
      <c r="D3774" t="inlineStr">
        <is>
          <t>Витрати</t>
        </is>
      </c>
      <c r="E3774" t="inlineStr">
        <is>
          <t>(без привʼязки)</t>
        </is>
      </c>
      <c r="F3774" t="inlineStr">
        <is>
          <t>7</t>
        </is>
      </c>
      <c r="G3774" t="inlineStr">
        <is>
          <t>74</t>
        </is>
      </c>
      <c r="H3774" t="inlineStr">
        <is>
          <t>745</t>
        </is>
      </c>
      <c r="I3774" t="inlineStr">
        <is>
          <t>7454</t>
        </is>
      </c>
      <c r="J3774" t="inlineStr">
        <is>
          <t>Представницькі витрати</t>
        </is>
      </c>
      <c r="K3774" t="inlineStr">
        <is>
          <t>А</t>
        </is>
      </c>
      <c r="L3774" t="n">
        <v>5.29871</v>
      </c>
      <c r="M3774" t="n">
        <v>5.29871</v>
      </c>
      <c r="N3774" t="n">
        <v>0</v>
      </c>
      <c r="O3774" t="n">
        <v>0</v>
      </c>
      <c r="P3774" t="n">
        <v>0</v>
      </c>
      <c r="Q3774" t="n">
        <v>0</v>
      </c>
      <c r="R3774" t="n">
        <v>15.00506</v>
      </c>
      <c r="S3774" t="n">
        <v>15.00506</v>
      </c>
      <c r="T3774" t="n">
        <v>0</v>
      </c>
    </row>
    <row r="3775">
      <c r="A3775" t="inlineStr">
        <is>
          <t>36</t>
        </is>
      </c>
      <c r="B3775" t="inlineStr">
        <is>
          <t>АТ "Райффайзен Банк"</t>
        </is>
      </c>
      <c r="C3775" t="inlineStr">
        <is>
          <t>іноземний</t>
        </is>
      </c>
      <c r="D3775" t="inlineStr">
        <is>
          <t>Витрати</t>
        </is>
      </c>
      <c r="E3775" t="inlineStr">
        <is>
          <t>(без привʼязки)</t>
        </is>
      </c>
      <c r="F3775" t="inlineStr">
        <is>
          <t>7</t>
        </is>
      </c>
      <c r="G3775" t="inlineStr">
        <is>
          <t>74</t>
        </is>
      </c>
      <c r="H3775" t="inlineStr">
        <is>
          <t>745</t>
        </is>
      </c>
      <c r="I3775" t="inlineStr">
        <is>
          <t>7455</t>
        </is>
      </c>
      <c r="J3775" t="inlineStr">
        <is>
          <t xml:space="preserve">Витрати на маркетинг і рекламу </t>
        </is>
      </c>
      <c r="K3775" t="inlineStr">
        <is>
          <t>А</t>
        </is>
      </c>
      <c r="L3775" t="n">
        <v>22715.03824</v>
      </c>
      <c r="M3775" t="n">
        <v>22715.03824</v>
      </c>
      <c r="N3775" t="n">
        <v>0</v>
      </c>
      <c r="O3775" t="n">
        <v>7.36532</v>
      </c>
      <c r="P3775" t="n">
        <v>7.36532</v>
      </c>
      <c r="Q3775" t="n">
        <v>0</v>
      </c>
      <c r="R3775" t="n">
        <v>25135.85108</v>
      </c>
      <c r="S3775" t="n">
        <v>25135.85108</v>
      </c>
      <c r="T3775" t="n">
        <v>0</v>
      </c>
    </row>
    <row r="3776">
      <c r="A3776" t="inlineStr">
        <is>
          <t>36</t>
        </is>
      </c>
      <c r="B3776" t="inlineStr">
        <is>
          <t>АТ "Райффайзен Банк"</t>
        </is>
      </c>
      <c r="C3776" t="inlineStr">
        <is>
          <t>іноземний</t>
        </is>
      </c>
      <c r="D3776" t="inlineStr">
        <is>
          <t>Витрати</t>
        </is>
      </c>
      <c r="E3776" t="inlineStr">
        <is>
          <t>(без привʼязки)</t>
        </is>
      </c>
      <c r="F3776" t="inlineStr">
        <is>
          <t>7</t>
        </is>
      </c>
      <c r="G3776" t="inlineStr">
        <is>
          <t>74</t>
        </is>
      </c>
      <c r="H3776" t="inlineStr">
        <is>
          <t>745</t>
        </is>
      </c>
      <c r="I3776" t="inlineStr">
        <is>
          <t>7456</t>
        </is>
      </c>
      <c r="J3776" t="inlineStr">
        <is>
          <t>Спонсорство та доброчинність</t>
        </is>
      </c>
      <c r="K3776" t="inlineStr">
        <is>
          <t>А</t>
        </is>
      </c>
      <c r="L3776" t="n">
        <v>10.18124</v>
      </c>
      <c r="M3776" t="n">
        <v>10.18124</v>
      </c>
      <c r="N3776" t="n">
        <v>0</v>
      </c>
      <c r="O3776" t="n">
        <v>0</v>
      </c>
      <c r="P3776" t="n">
        <v>0</v>
      </c>
      <c r="Q3776" t="n">
        <v>0</v>
      </c>
      <c r="R3776" t="n">
        <v>20.16556</v>
      </c>
      <c r="S3776" t="n">
        <v>20.16556</v>
      </c>
      <c r="T3776" t="n">
        <v>0</v>
      </c>
    </row>
    <row r="3777">
      <c r="A3777" t="inlineStr">
        <is>
          <t>36</t>
        </is>
      </c>
      <c r="B3777" t="inlineStr">
        <is>
          <t>АТ "Райффайзен Банк"</t>
        </is>
      </c>
      <c r="C3777" t="inlineStr">
        <is>
          <t>іноземний</t>
        </is>
      </c>
      <c r="D3777" t="inlineStr">
        <is>
          <t>Витрати</t>
        </is>
      </c>
      <c r="E3777" t="inlineStr">
        <is>
          <t>(без привʼязки)</t>
        </is>
      </c>
      <c r="F3777" t="inlineStr">
        <is>
          <t>7</t>
        </is>
      </c>
      <c r="G3777" t="inlineStr">
        <is>
          <t>74</t>
        </is>
      </c>
      <c r="H3777" t="inlineStr">
        <is>
          <t>745</t>
        </is>
      </c>
      <c r="I3777" t="inlineStr">
        <is>
          <t>7457</t>
        </is>
      </c>
      <c r="J3777" t="inlineStr">
        <is>
          <t>Інші адміністративні витрати</t>
        </is>
      </c>
      <c r="K3777" t="inlineStr">
        <is>
          <t>А</t>
        </is>
      </c>
      <c r="L3777" t="n">
        <v>4800.37212</v>
      </c>
      <c r="M3777" t="n">
        <v>4800.37212</v>
      </c>
      <c r="N3777" t="n">
        <v>0</v>
      </c>
      <c r="O3777" t="n">
        <v>331.77432</v>
      </c>
      <c r="P3777" t="n">
        <v>331.77432</v>
      </c>
      <c r="Q3777" t="n">
        <v>0</v>
      </c>
      <c r="R3777" t="n">
        <v>5554.85711</v>
      </c>
      <c r="S3777" t="n">
        <v>5554.85711</v>
      </c>
      <c r="T3777" t="n">
        <v>0</v>
      </c>
    </row>
    <row r="3778">
      <c r="A3778" t="inlineStr">
        <is>
          <t>36</t>
        </is>
      </c>
      <c r="B3778" t="inlineStr">
        <is>
          <t>АТ "Райффайзен Банк"</t>
        </is>
      </c>
      <c r="C3778" t="inlineStr">
        <is>
          <t>іноземний</t>
        </is>
      </c>
      <c r="D3778" t="inlineStr">
        <is>
          <t>Витрати</t>
        </is>
      </c>
      <c r="E3778" t="inlineStr">
        <is>
          <t>(без привʼязки)</t>
        </is>
      </c>
      <c r="F3778" t="inlineStr">
        <is>
          <t>7</t>
        </is>
      </c>
      <c r="G3778" t="inlineStr">
        <is>
          <t>74</t>
        </is>
      </c>
      <c r="H3778" t="inlineStr">
        <is>
          <t>749</t>
        </is>
      </c>
      <c r="I3778" t="inlineStr">
        <is>
          <t>7490</t>
        </is>
      </c>
      <c r="J3778" t="inlineStr">
        <is>
          <t>Негативний результат від вибуття нематеріальних активів та основних засобів</t>
        </is>
      </c>
      <c r="K3778" t="inlineStr">
        <is>
          <t>А</t>
        </is>
      </c>
      <c r="L3778" t="n">
        <v>0.55914</v>
      </c>
      <c r="M3778" t="n">
        <v>0.55914</v>
      </c>
      <c r="N3778" t="n">
        <v>0</v>
      </c>
      <c r="O3778" t="n">
        <v>0.55914</v>
      </c>
      <c r="P3778" t="n">
        <v>0.55914</v>
      </c>
      <c r="Q3778" t="n">
        <v>0</v>
      </c>
      <c r="R3778" t="n">
        <v>0.87718</v>
      </c>
      <c r="S3778" t="n">
        <v>0.87718</v>
      </c>
      <c r="T3778" t="n">
        <v>0</v>
      </c>
    </row>
    <row r="3779">
      <c r="A3779" t="inlineStr">
        <is>
          <t>36</t>
        </is>
      </c>
      <c r="B3779" t="inlineStr">
        <is>
          <t>АТ "Райффайзен Банк"</t>
        </is>
      </c>
      <c r="C3779" t="inlineStr">
        <is>
          <t>іноземний</t>
        </is>
      </c>
      <c r="D3779" t="inlineStr">
        <is>
          <t>Витрати</t>
        </is>
      </c>
      <c r="E3779" t="inlineStr">
        <is>
          <t>(без привʼязки)</t>
        </is>
      </c>
      <c r="F3779" t="inlineStr">
        <is>
          <t>7</t>
        </is>
      </c>
      <c r="G3779" t="inlineStr">
        <is>
          <t>74</t>
        </is>
      </c>
      <c r="H3779" t="inlineStr">
        <is>
          <t>749</t>
        </is>
      </c>
      <c r="I3779" t="inlineStr">
        <is>
          <t>7491</t>
        </is>
      </c>
      <c r="J3779" t="inlineStr">
        <is>
          <t>Втрати від уцінки запасів на продаж</t>
        </is>
      </c>
      <c r="K3779" t="inlineStr">
        <is>
          <t>А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36</t>
        </is>
      </c>
      <c r="B3780" t="inlineStr">
        <is>
          <t>АТ "Райффайзен Банк"</t>
        </is>
      </c>
      <c r="C3780" t="inlineStr">
        <is>
          <t>іноземний</t>
        </is>
      </c>
      <c r="D3780" t="inlineStr">
        <is>
          <t>Витрати</t>
        </is>
      </c>
      <c r="E3780" t="inlineStr">
        <is>
          <t>(без привʼязки)</t>
        </is>
      </c>
      <c r="F3780" t="inlineStr">
        <is>
          <t>7</t>
        </is>
      </c>
      <c r="G3780" t="inlineStr">
        <is>
          <t>74</t>
        </is>
      </c>
      <c r="H3780" t="inlineStr">
        <is>
          <t>749</t>
        </is>
      </c>
      <c r="I3780" t="inlineStr">
        <is>
          <t>7491</t>
        </is>
      </c>
      <c r="J3780" t="inlineStr">
        <is>
          <t>Втрати від уцінки запасів на продаж</t>
        </is>
      </c>
      <c r="K3780" t="inlineStr">
        <is>
          <t>П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36</t>
        </is>
      </c>
      <c r="B3781" t="inlineStr">
        <is>
          <t>АТ "Райффайзен Банк"</t>
        </is>
      </c>
      <c r="C3781" t="inlineStr">
        <is>
          <t>іноземний</t>
        </is>
      </c>
      <c r="D3781" t="inlineStr">
        <is>
          <t>Витрати</t>
        </is>
      </c>
      <c r="E3781" t="inlineStr">
        <is>
          <t>(без привʼязки)</t>
        </is>
      </c>
      <c r="F3781" t="inlineStr">
        <is>
          <t>7</t>
        </is>
      </c>
      <c r="G3781" t="inlineStr">
        <is>
          <t>74</t>
        </is>
      </c>
      <c r="H3781" t="inlineStr">
        <is>
          <t>749</t>
        </is>
      </c>
      <c r="I3781" t="inlineStr">
        <is>
          <t>7499</t>
        </is>
      </c>
      <c r="J3781" t="inlineStr">
        <is>
          <t>Інші витрати</t>
        </is>
      </c>
      <c r="K3781" t="inlineStr">
        <is>
          <t>А</t>
        </is>
      </c>
      <c r="L3781" t="n">
        <v>10726.06364</v>
      </c>
      <c r="M3781" t="n">
        <v>10726.06364</v>
      </c>
      <c r="N3781" t="n">
        <v>0</v>
      </c>
      <c r="O3781" t="n">
        <v>140.17781</v>
      </c>
      <c r="P3781" t="n">
        <v>140.17781</v>
      </c>
      <c r="Q3781" t="n">
        <v>0</v>
      </c>
      <c r="R3781" t="n">
        <v>20200.8859</v>
      </c>
      <c r="S3781" t="n">
        <v>20200.8859</v>
      </c>
      <c r="T3781" t="n">
        <v>0</v>
      </c>
    </row>
    <row r="3782">
      <c r="A3782" t="inlineStr">
        <is>
          <t>36</t>
        </is>
      </c>
      <c r="B3782" t="inlineStr">
        <is>
          <t>АТ "Райффайзен Банк"</t>
        </is>
      </c>
      <c r="C3782" t="inlineStr">
        <is>
          <t>іноземний</t>
        </is>
      </c>
      <c r="D3782" t="inlineStr">
        <is>
          <t>Витрати</t>
        </is>
      </c>
      <c r="E3782" t="inlineStr">
        <is>
          <t>(без привʼязки)</t>
        </is>
      </c>
      <c r="F3782" t="inlineStr">
        <is>
          <t>7</t>
        </is>
      </c>
      <c r="G3782" t="inlineStr">
        <is>
          <t>75</t>
        </is>
      </c>
      <c r="H3782" t="inlineStr">
        <is>
          <t>750</t>
        </is>
      </c>
      <c r="I3782" t="inlineStr">
        <is>
          <t>7500</t>
        </is>
      </c>
      <c r="J3782" t="inlineStr">
        <is>
          <t>Комісійні витрати на розрахунково-касове обслуговування</t>
        </is>
      </c>
      <c r="K3782" t="inlineStr">
        <is>
          <t>А</t>
        </is>
      </c>
      <c r="L3782" t="n">
        <v>450195.37534</v>
      </c>
      <c r="M3782" t="n">
        <v>450195.37534</v>
      </c>
      <c r="N3782" t="n">
        <v>0</v>
      </c>
      <c r="O3782" t="n">
        <v>16886.8234</v>
      </c>
      <c r="P3782" t="n">
        <v>16886.8234</v>
      </c>
      <c r="Q3782" t="n">
        <v>0</v>
      </c>
      <c r="R3782" t="n">
        <v>800039.18356</v>
      </c>
      <c r="S3782" t="n">
        <v>800039.18356</v>
      </c>
      <c r="T3782" t="n">
        <v>0</v>
      </c>
    </row>
    <row r="3783">
      <c r="A3783" t="inlineStr">
        <is>
          <t>36</t>
        </is>
      </c>
      <c r="B3783" t="inlineStr">
        <is>
          <t>АТ "Райффайзен Банк"</t>
        </is>
      </c>
      <c r="C3783" t="inlineStr">
        <is>
          <t>іноземний</t>
        </is>
      </c>
      <c r="D3783" t="inlineStr">
        <is>
          <t>Витрати</t>
        </is>
      </c>
      <c r="E3783" t="inlineStr">
        <is>
          <t>(без привʼязки)</t>
        </is>
      </c>
      <c r="F3783" t="inlineStr">
        <is>
          <t>7</t>
        </is>
      </c>
      <c r="G3783" t="inlineStr">
        <is>
          <t>75</t>
        </is>
      </c>
      <c r="H3783" t="inlineStr">
        <is>
          <t>750</t>
        </is>
      </c>
      <c r="I3783" t="inlineStr">
        <is>
          <t>7501</t>
        </is>
      </c>
      <c r="J3783" t="inlineStr">
        <is>
          <t>Комісійні витрати на кредитне обслуговування</t>
        </is>
      </c>
      <c r="K3783" t="inlineStr">
        <is>
          <t>А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36</t>
        </is>
      </c>
      <c r="B3784" t="inlineStr">
        <is>
          <t>АТ "Райффайзен Банк"</t>
        </is>
      </c>
      <c r="C3784" t="inlineStr">
        <is>
          <t>іноземний</t>
        </is>
      </c>
      <c r="D3784" t="inlineStr">
        <is>
          <t>Витрати</t>
        </is>
      </c>
      <c r="E3784" t="inlineStr">
        <is>
          <t>(без привʼязки)</t>
        </is>
      </c>
      <c r="F3784" t="inlineStr">
        <is>
          <t>7</t>
        </is>
      </c>
      <c r="G3784" t="inlineStr">
        <is>
          <t>75</t>
        </is>
      </c>
      <c r="H3784" t="inlineStr">
        <is>
          <t>750</t>
        </is>
      </c>
      <c r="I3784" t="inlineStr">
        <is>
          <t>7503</t>
        </is>
      </c>
      <c r="J3784" t="inlineStr">
        <is>
          <t>Комісійні витрати за операціями з цінними паперами</t>
        </is>
      </c>
      <c r="K3784" t="inlineStr">
        <is>
          <t>А</t>
        </is>
      </c>
      <c r="L3784" t="n">
        <v>769.51413</v>
      </c>
      <c r="M3784" t="n">
        <v>769.51413</v>
      </c>
      <c r="N3784" t="n">
        <v>0</v>
      </c>
      <c r="O3784" t="n">
        <v>0</v>
      </c>
      <c r="P3784" t="n">
        <v>0</v>
      </c>
      <c r="Q3784" t="n">
        <v>0</v>
      </c>
      <c r="R3784" t="n">
        <v>1550.8567</v>
      </c>
      <c r="S3784" t="n">
        <v>1550.8567</v>
      </c>
      <c r="T3784" t="n">
        <v>0</v>
      </c>
    </row>
    <row r="3785">
      <c r="A3785" t="inlineStr">
        <is>
          <t>36</t>
        </is>
      </c>
      <c r="B3785" t="inlineStr">
        <is>
          <t>АТ "Райффайзен Банк"</t>
        </is>
      </c>
      <c r="C3785" t="inlineStr">
        <is>
          <t>іноземний</t>
        </is>
      </c>
      <c r="D3785" t="inlineStr">
        <is>
          <t>Витрати</t>
        </is>
      </c>
      <c r="E3785" t="inlineStr">
        <is>
          <t>(без привʼязки)</t>
        </is>
      </c>
      <c r="F3785" t="inlineStr">
        <is>
          <t>7</t>
        </is>
      </c>
      <c r="G3785" t="inlineStr">
        <is>
          <t>75</t>
        </is>
      </c>
      <c r="H3785" t="inlineStr">
        <is>
          <t>750</t>
        </is>
      </c>
      <c r="I3785" t="inlineStr">
        <is>
          <t>7504</t>
        </is>
      </c>
      <c r="J3785" t="inlineStr">
        <is>
          <t>Комісійні витрати за операціями на валютному ринку та ринку банківських металів</t>
        </is>
      </c>
      <c r="K3785" t="inlineStr">
        <is>
          <t>А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36</t>
        </is>
      </c>
      <c r="B3786" t="inlineStr">
        <is>
          <t>АТ "Райффайзен Банк"</t>
        </is>
      </c>
      <c r="C3786" t="inlineStr">
        <is>
          <t>іноземний</t>
        </is>
      </c>
      <c r="D3786" t="inlineStr">
        <is>
          <t>Витрати</t>
        </is>
      </c>
      <c r="E3786" t="inlineStr">
        <is>
          <t>(без привʼязки)</t>
        </is>
      </c>
      <c r="F3786" t="inlineStr">
        <is>
          <t>7</t>
        </is>
      </c>
      <c r="G3786" t="inlineStr">
        <is>
          <t>75</t>
        </is>
      </c>
      <c r="H3786" t="inlineStr">
        <is>
          <t>750</t>
        </is>
      </c>
      <c r="I3786" t="inlineStr">
        <is>
          <t>7508</t>
        </is>
      </c>
      <c r="J3786" t="inlineStr">
        <is>
          <t>Комісійні витрати за позабалансовими операціями</t>
        </is>
      </c>
      <c r="K3786" t="inlineStr">
        <is>
          <t>А</t>
        </is>
      </c>
      <c r="L3786" t="n">
        <v>15729.79732</v>
      </c>
      <c r="M3786" t="n">
        <v>15729.79732</v>
      </c>
      <c r="N3786" t="n">
        <v>0</v>
      </c>
      <c r="O3786" t="n">
        <v>0.00018</v>
      </c>
      <c r="P3786" t="n">
        <v>0.00018</v>
      </c>
      <c r="Q3786" t="n">
        <v>0</v>
      </c>
      <c r="R3786" t="n">
        <v>27615.93251</v>
      </c>
      <c r="S3786" t="n">
        <v>27615.93251</v>
      </c>
      <c r="T3786" t="n">
        <v>0</v>
      </c>
    </row>
    <row r="3787">
      <c r="A3787" t="inlineStr">
        <is>
          <t>36</t>
        </is>
      </c>
      <c r="B3787" t="inlineStr">
        <is>
          <t>АТ "Райффайзен Банк"</t>
        </is>
      </c>
      <c r="C3787" t="inlineStr">
        <is>
          <t>іноземний</t>
        </is>
      </c>
      <c r="D3787" t="inlineStr">
        <is>
          <t>Витрати</t>
        </is>
      </c>
      <c r="E3787" t="inlineStr">
        <is>
          <t>(без привʼязки)</t>
        </is>
      </c>
      <c r="F3787" t="inlineStr">
        <is>
          <t>7</t>
        </is>
      </c>
      <c r="G3787" t="inlineStr">
        <is>
          <t>75</t>
        </is>
      </c>
      <c r="H3787" t="inlineStr">
        <is>
          <t>750</t>
        </is>
      </c>
      <c r="I3787" t="inlineStr">
        <is>
          <t>7509</t>
        </is>
      </c>
      <c r="J3787" t="inlineStr">
        <is>
          <t>Інші комісійні витрати</t>
        </is>
      </c>
      <c r="K3787" t="inlineStr">
        <is>
          <t>А</t>
        </is>
      </c>
      <c r="L3787" t="n">
        <v>40059.26201</v>
      </c>
      <c r="M3787" t="n">
        <v>40059.26201</v>
      </c>
      <c r="N3787" t="n">
        <v>0</v>
      </c>
      <c r="O3787" t="n">
        <v>632.25924</v>
      </c>
      <c r="P3787" t="n">
        <v>632.25924</v>
      </c>
      <c r="Q3787" t="n">
        <v>0</v>
      </c>
      <c r="R3787" t="n">
        <v>81081.85484</v>
      </c>
      <c r="S3787" t="n">
        <v>81081.85484</v>
      </c>
      <c r="T3787" t="n">
        <v>0</v>
      </c>
    </row>
    <row r="3788">
      <c r="A3788" t="inlineStr">
        <is>
          <t>36</t>
        </is>
      </c>
      <c r="B3788" t="inlineStr">
        <is>
          <t>АТ "Райффайзен Банк"</t>
        </is>
      </c>
      <c r="C3788" t="inlineStr">
        <is>
          <t>іноземний</t>
        </is>
      </c>
      <c r="D3788" t="inlineStr">
        <is>
          <t>Витрати</t>
        </is>
      </c>
      <c r="E3788" t="inlineStr">
        <is>
          <t>(без привʼязки)</t>
        </is>
      </c>
      <c r="F3788" t="inlineStr">
        <is>
          <t>7</t>
        </is>
      </c>
      <c r="G3788" t="inlineStr">
        <is>
          <t>75</t>
        </is>
      </c>
      <c r="H3788" t="inlineStr">
        <is>
          <t>752</t>
        </is>
      </c>
      <c r="I3788" t="inlineStr">
        <is>
          <t>7520</t>
        </is>
      </c>
      <c r="J3788" t="inlineStr">
        <is>
          <t>Комісійні витрати за операціями з філіями банку</t>
        </is>
      </c>
      <c r="K3788" t="inlineStr">
        <is>
          <t>А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36</t>
        </is>
      </c>
      <c r="B3789" t="inlineStr">
        <is>
          <t>АТ "Райффайзен Банк"</t>
        </is>
      </c>
      <c r="C3789" t="inlineStr">
        <is>
          <t>іноземний</t>
        </is>
      </c>
      <c r="D3789" t="inlineStr">
        <is>
          <t>Витрати</t>
        </is>
      </c>
      <c r="E3789" t="inlineStr">
        <is>
          <t>(без привʼязки)</t>
        </is>
      </c>
      <c r="F3789" t="inlineStr">
        <is>
          <t>7</t>
        </is>
      </c>
      <c r="G3789" t="inlineStr">
        <is>
          <t>77</t>
        </is>
      </c>
      <c r="H3789" t="inlineStr">
        <is>
          <t>770</t>
        </is>
      </c>
      <c r="I3789" t="inlineStr">
        <is>
          <t>7700</t>
        </is>
      </c>
      <c r="J3789" t="inlineStr">
        <is>
          <t>Відрахування в резерви під дебіторську заборгованість за операціями з банками</t>
        </is>
      </c>
      <c r="K3789" t="inlineStr">
        <is>
          <t>А</t>
        </is>
      </c>
      <c r="L3789" t="n">
        <v>2398.07661</v>
      </c>
      <c r="M3789" t="n">
        <v>2398.07661</v>
      </c>
      <c r="N3789" t="n">
        <v>0</v>
      </c>
      <c r="O3789" t="n">
        <v>4357.34121</v>
      </c>
      <c r="P3789" t="n">
        <v>4357.34121</v>
      </c>
      <c r="Q3789" t="n">
        <v>0</v>
      </c>
      <c r="R3789" t="n">
        <v>2389.66638</v>
      </c>
      <c r="S3789" t="n">
        <v>2389.66638</v>
      </c>
      <c r="T3789" t="n">
        <v>0</v>
      </c>
    </row>
    <row r="3790">
      <c r="A3790" t="inlineStr">
        <is>
          <t>36</t>
        </is>
      </c>
      <c r="B3790" t="inlineStr">
        <is>
          <t>АТ "Райффайзен Банк"</t>
        </is>
      </c>
      <c r="C3790" t="inlineStr">
        <is>
          <t>іноземний</t>
        </is>
      </c>
      <c r="D3790" t="inlineStr">
        <is>
          <t>Витрати</t>
        </is>
      </c>
      <c r="E3790" t="inlineStr">
        <is>
          <t>(без привʼязки)</t>
        </is>
      </c>
      <c r="F3790" t="inlineStr">
        <is>
          <t>7</t>
        </is>
      </c>
      <c r="G3790" t="inlineStr">
        <is>
          <t>77</t>
        </is>
      </c>
      <c r="H3790" t="inlineStr">
        <is>
          <t>770</t>
        </is>
      </c>
      <c r="I3790" t="inlineStr">
        <is>
          <t>7700</t>
        </is>
      </c>
      <c r="J3790" t="inlineStr">
        <is>
          <t>Відрахування в резерви під дебіторську заборгованість за операціями з банками</t>
        </is>
      </c>
      <c r="K3790" t="inlineStr">
        <is>
          <t>П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36</t>
        </is>
      </c>
      <c r="B3791" t="inlineStr">
        <is>
          <t>АТ "Райффайзен Банк"</t>
        </is>
      </c>
      <c r="C3791" t="inlineStr">
        <is>
          <t>іноземний</t>
        </is>
      </c>
      <c r="D3791" t="inlineStr">
        <is>
          <t>Витрати</t>
        </is>
      </c>
      <c r="E3791" t="inlineStr">
        <is>
          <t>(без привʼязки)</t>
        </is>
      </c>
      <c r="F3791" t="inlineStr">
        <is>
          <t>7</t>
        </is>
      </c>
      <c r="G3791" t="inlineStr">
        <is>
          <t>77</t>
        </is>
      </c>
      <c r="H3791" t="inlineStr">
        <is>
          <t>770</t>
        </is>
      </c>
      <c r="I3791" t="inlineStr">
        <is>
          <t>7701</t>
        </is>
      </c>
      <c r="J3791" t="inlineStr">
        <is>
          <t>Відрахування в резерви під заборгованість інших банків</t>
        </is>
      </c>
      <c r="K3791" t="inlineStr">
        <is>
          <t>А</t>
        </is>
      </c>
      <c r="L3791" t="n">
        <v>132.1833</v>
      </c>
      <c r="M3791" t="n">
        <v>132.1833</v>
      </c>
      <c r="N3791" t="n">
        <v>0</v>
      </c>
      <c r="O3791" t="n">
        <v>95.44814</v>
      </c>
      <c r="P3791" t="n">
        <v>95.44814</v>
      </c>
      <c r="Q3791" t="n">
        <v>0</v>
      </c>
      <c r="R3791" t="n">
        <v>72.22008</v>
      </c>
      <c r="S3791" t="n">
        <v>72.22008</v>
      </c>
      <c r="T3791" t="n">
        <v>0</v>
      </c>
    </row>
    <row r="3792">
      <c r="A3792" t="inlineStr">
        <is>
          <t>36</t>
        </is>
      </c>
      <c r="B3792" t="inlineStr">
        <is>
          <t>АТ "Райффайзен Банк"</t>
        </is>
      </c>
      <c r="C3792" t="inlineStr">
        <is>
          <t>іноземний</t>
        </is>
      </c>
      <c r="D3792" t="inlineStr">
        <is>
          <t>Витрати</t>
        </is>
      </c>
      <c r="E3792" t="inlineStr">
        <is>
          <t>(без привʼязки)</t>
        </is>
      </c>
      <c r="F3792" t="inlineStr">
        <is>
          <t>7</t>
        </is>
      </c>
      <c r="G3792" t="inlineStr">
        <is>
          <t>77</t>
        </is>
      </c>
      <c r="H3792" t="inlineStr">
        <is>
          <t>770</t>
        </is>
      </c>
      <c r="I3792" t="inlineStr">
        <is>
          <t>7701</t>
        </is>
      </c>
      <c r="J3792" t="inlineStr">
        <is>
          <t>Відрахування в резерви під заборгованість інших банків</t>
        </is>
      </c>
      <c r="K3792" t="inlineStr">
        <is>
          <t>П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36</t>
        </is>
      </c>
      <c r="B3793" t="inlineStr">
        <is>
          <t>АТ "Райффайзен Банк"</t>
        </is>
      </c>
      <c r="C3793" t="inlineStr">
        <is>
          <t>іноземний</t>
        </is>
      </c>
      <c r="D3793" t="inlineStr">
        <is>
          <t>Витрати</t>
        </is>
      </c>
      <c r="E3793" t="inlineStr">
        <is>
          <t>(без привʼязки)</t>
        </is>
      </c>
      <c r="F3793" t="inlineStr">
        <is>
          <t>7</t>
        </is>
      </c>
      <c r="G3793" t="inlineStr">
        <is>
          <t>77</t>
        </is>
      </c>
      <c r="H3793" t="inlineStr">
        <is>
          <t>770</t>
        </is>
      </c>
      <c r="I3793" t="inlineStr">
        <is>
          <t>7702</t>
        </is>
      </c>
      <c r="J3793" t="inlineStr">
        <is>
          <t>Відрахування в резерви під заборгованість за наданими кредитами клієнтам</t>
        </is>
      </c>
      <c r="K3793" t="inlineStr">
        <is>
          <t>А</t>
        </is>
      </c>
      <c r="L3793" t="n">
        <v>8192488.13572</v>
      </c>
      <c r="M3793" t="n">
        <v>8192488.13572</v>
      </c>
      <c r="N3793" t="n">
        <v>0</v>
      </c>
      <c r="O3793" t="n">
        <v>8222651.97241</v>
      </c>
      <c r="P3793" t="n">
        <v>8222651.97241</v>
      </c>
      <c r="Q3793" t="n">
        <v>0</v>
      </c>
      <c r="R3793" t="n">
        <v>128137.07101</v>
      </c>
      <c r="S3793" t="n">
        <v>128137.07101</v>
      </c>
      <c r="T3793" t="n">
        <v>0</v>
      </c>
    </row>
    <row r="3794">
      <c r="A3794" t="inlineStr">
        <is>
          <t>36</t>
        </is>
      </c>
      <c r="B3794" t="inlineStr">
        <is>
          <t>АТ "Райффайзен Банк"</t>
        </is>
      </c>
      <c r="C3794" t="inlineStr">
        <is>
          <t>іноземний</t>
        </is>
      </c>
      <c r="D3794" t="inlineStr">
        <is>
          <t>Витрати</t>
        </is>
      </c>
      <c r="E3794" t="inlineStr">
        <is>
          <t>(без привʼязки)</t>
        </is>
      </c>
      <c r="F3794" t="inlineStr">
        <is>
          <t>7</t>
        </is>
      </c>
      <c r="G3794" t="inlineStr">
        <is>
          <t>77</t>
        </is>
      </c>
      <c r="H3794" t="inlineStr">
        <is>
          <t>770</t>
        </is>
      </c>
      <c r="I3794" t="inlineStr">
        <is>
          <t>7702</t>
        </is>
      </c>
      <c r="J3794" t="inlineStr">
        <is>
          <t>Відрахування в резерви під заборгованість за наданими кредитами клієнтам</t>
        </is>
      </c>
      <c r="K3794" t="inlineStr">
        <is>
          <t>П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-227067.31081</v>
      </c>
      <c r="S3794" t="n">
        <v>-227067.31081</v>
      </c>
      <c r="T3794" t="n">
        <v>0</v>
      </c>
    </row>
    <row r="3795">
      <c r="A3795" t="inlineStr">
        <is>
          <t>36</t>
        </is>
      </c>
      <c r="B3795" t="inlineStr">
        <is>
          <t>АТ "Райффайзен Банк"</t>
        </is>
      </c>
      <c r="C3795" t="inlineStr">
        <is>
          <t>іноземний</t>
        </is>
      </c>
      <c r="D3795" t="inlineStr">
        <is>
          <t>Витрати</t>
        </is>
      </c>
      <c r="E3795" t="inlineStr">
        <is>
          <t>(без привʼязки)</t>
        </is>
      </c>
      <c r="F3795" t="inlineStr">
        <is>
          <t>7</t>
        </is>
      </c>
      <c r="G3795" t="inlineStr">
        <is>
          <t>77</t>
        </is>
      </c>
      <c r="H3795" t="inlineStr">
        <is>
          <t>770</t>
        </is>
      </c>
      <c r="I3795" t="inlineStr">
        <is>
          <t>7703</t>
        </is>
      </c>
      <c r="J379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3795" t="inlineStr">
        <is>
          <t>А</t>
        </is>
      </c>
      <c r="L3795" t="n">
        <v>3330344.87043</v>
      </c>
      <c r="M3795" t="n">
        <v>3330344.87043</v>
      </c>
      <c r="N3795" t="n">
        <v>0</v>
      </c>
      <c r="O3795" t="n">
        <v>3165734.30821</v>
      </c>
      <c r="P3795" t="n">
        <v>3165734.30821</v>
      </c>
      <c r="Q3795" t="n">
        <v>0</v>
      </c>
      <c r="R3795" t="n">
        <v>171224.54101</v>
      </c>
      <c r="S3795" t="n">
        <v>171224.54101</v>
      </c>
      <c r="T3795" t="n">
        <v>0</v>
      </c>
    </row>
    <row r="3796">
      <c r="A3796" t="inlineStr">
        <is>
          <t>36</t>
        </is>
      </c>
      <c r="B3796" t="inlineStr">
        <is>
          <t>АТ "Райффайзен Банк"</t>
        </is>
      </c>
      <c r="C3796" t="inlineStr">
        <is>
          <t>іноземний</t>
        </is>
      </c>
      <c r="D3796" t="inlineStr">
        <is>
          <t>Витрати</t>
        </is>
      </c>
      <c r="E3796" t="inlineStr">
        <is>
          <t>(без привʼязки)</t>
        </is>
      </c>
      <c r="F3796" t="inlineStr">
        <is>
          <t>7</t>
        </is>
      </c>
      <c r="G3796" t="inlineStr">
        <is>
          <t>77</t>
        </is>
      </c>
      <c r="H3796" t="inlineStr">
        <is>
          <t>770</t>
        </is>
      </c>
      <c r="I3796" t="inlineStr">
        <is>
          <t>7703</t>
        </is>
      </c>
      <c r="J379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3796" t="inlineStr">
        <is>
          <t>П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-73.68685000000001</v>
      </c>
      <c r="S3796" t="n">
        <v>-73.68685000000001</v>
      </c>
      <c r="T3796" t="n">
        <v>0</v>
      </c>
    </row>
    <row r="3797">
      <c r="A3797" t="inlineStr">
        <is>
          <t>36</t>
        </is>
      </c>
      <c r="B3797" t="inlineStr">
        <is>
          <t>АТ "Райффайзен Банк"</t>
        </is>
      </c>
      <c r="C3797" t="inlineStr">
        <is>
          <t>іноземний</t>
        </is>
      </c>
      <c r="D3797" t="inlineStr">
        <is>
          <t>Витрати</t>
        </is>
      </c>
      <c r="E3797" t="inlineStr">
        <is>
          <t>(без привʼязки)</t>
        </is>
      </c>
      <c r="F3797" t="inlineStr">
        <is>
          <t>7</t>
        </is>
      </c>
      <c r="G3797" t="inlineStr">
        <is>
          <t>77</t>
        </is>
      </c>
      <c r="H3797" t="inlineStr">
        <is>
          <t>770</t>
        </is>
      </c>
      <c r="I3797" t="inlineStr">
        <is>
          <t>7704</t>
        </is>
      </c>
      <c r="J379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3797" t="inlineStr">
        <is>
          <t>А</t>
        </is>
      </c>
      <c r="L3797" t="n">
        <v>614053.82713</v>
      </c>
      <c r="M3797" t="n">
        <v>614053.82713</v>
      </c>
      <c r="N3797" t="n">
        <v>0</v>
      </c>
      <c r="O3797" t="n">
        <v>646893.65189</v>
      </c>
      <c r="P3797" t="n">
        <v>646893.65189</v>
      </c>
      <c r="Q3797" t="n">
        <v>0</v>
      </c>
      <c r="R3797" t="n">
        <v>75214.03919</v>
      </c>
      <c r="S3797" t="n">
        <v>75214.03919</v>
      </c>
      <c r="T3797" t="n">
        <v>0</v>
      </c>
    </row>
    <row r="3798">
      <c r="A3798" t="inlineStr">
        <is>
          <t>36</t>
        </is>
      </c>
      <c r="B3798" t="inlineStr">
        <is>
          <t>АТ "Райффайзен Банк"</t>
        </is>
      </c>
      <c r="C3798" t="inlineStr">
        <is>
          <t>іноземний</t>
        </is>
      </c>
      <c r="D3798" t="inlineStr">
        <is>
          <t>Витрати</t>
        </is>
      </c>
      <c r="E3798" t="inlineStr">
        <is>
          <t>(без привʼязки)</t>
        </is>
      </c>
      <c r="F3798" t="inlineStr">
        <is>
          <t>7</t>
        </is>
      </c>
      <c r="G3798" t="inlineStr">
        <is>
          <t>77</t>
        </is>
      </c>
      <c r="H3798" t="inlineStr">
        <is>
          <t>770</t>
        </is>
      </c>
      <c r="I3798" t="inlineStr">
        <is>
          <t>7704</t>
        </is>
      </c>
      <c r="J379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3798" t="inlineStr">
        <is>
          <t>П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36</t>
        </is>
      </c>
      <c r="B3799" t="inlineStr">
        <is>
          <t>АТ "Райффайзен Банк"</t>
        </is>
      </c>
      <c r="C3799" t="inlineStr">
        <is>
          <t>іноземний</t>
        </is>
      </c>
      <c r="D3799" t="inlineStr">
        <is>
          <t>Витрати</t>
        </is>
      </c>
      <c r="E3799" t="inlineStr">
        <is>
          <t>(без привʼязки)</t>
        </is>
      </c>
      <c r="F3799" t="inlineStr">
        <is>
          <t>7</t>
        </is>
      </c>
      <c r="G3799" t="inlineStr">
        <is>
          <t>77</t>
        </is>
      </c>
      <c r="H3799" t="inlineStr">
        <is>
          <t>770</t>
        </is>
      </c>
      <c r="I3799" t="inlineStr">
        <is>
          <t>7705</t>
        </is>
      </c>
      <c r="J3799" t="inlineStr">
        <is>
          <t>Відрахування в резерви за нефінансовою дебіторською заборгованістю банку</t>
        </is>
      </c>
      <c r="K3799" t="inlineStr">
        <is>
          <t>А</t>
        </is>
      </c>
      <c r="L3799" t="n">
        <v>7712.76036</v>
      </c>
      <c r="M3799" t="n">
        <v>7712.76036</v>
      </c>
      <c r="N3799" t="n">
        <v>0</v>
      </c>
      <c r="O3799" t="n">
        <v>4426.10174</v>
      </c>
      <c r="P3799" t="n">
        <v>4426.10174</v>
      </c>
      <c r="Q3799" t="n">
        <v>0</v>
      </c>
      <c r="R3799" t="n">
        <v>3446.39262</v>
      </c>
      <c r="S3799" t="n">
        <v>3446.39262</v>
      </c>
      <c r="T3799" t="n">
        <v>0</v>
      </c>
    </row>
    <row r="3800">
      <c r="A3800" t="inlineStr">
        <is>
          <t>36</t>
        </is>
      </c>
      <c r="B3800" t="inlineStr">
        <is>
          <t>АТ "Райффайзен Банк"</t>
        </is>
      </c>
      <c r="C3800" t="inlineStr">
        <is>
          <t>іноземний</t>
        </is>
      </c>
      <c r="D3800" t="inlineStr">
        <is>
          <t>Витрати</t>
        </is>
      </c>
      <c r="E3800" t="inlineStr">
        <is>
          <t>(без привʼязки)</t>
        </is>
      </c>
      <c r="F3800" t="inlineStr">
        <is>
          <t>7</t>
        </is>
      </c>
      <c r="G3800" t="inlineStr">
        <is>
          <t>77</t>
        </is>
      </c>
      <c r="H3800" t="inlineStr">
        <is>
          <t>770</t>
        </is>
      </c>
      <c r="I3800" t="inlineStr">
        <is>
          <t>7705</t>
        </is>
      </c>
      <c r="J3800" t="inlineStr">
        <is>
          <t>Відрахування в резерви за нефінансовою дебіторською заборгованістю банку</t>
        </is>
      </c>
      <c r="K3800" t="inlineStr">
        <is>
          <t>П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-211.69933</v>
      </c>
      <c r="S3800" t="n">
        <v>-211.69933</v>
      </c>
      <c r="T3800" t="n">
        <v>0</v>
      </c>
    </row>
    <row r="3801">
      <c r="A3801" t="inlineStr">
        <is>
          <t>36</t>
        </is>
      </c>
      <c r="B3801" t="inlineStr">
        <is>
          <t>АТ "Райффайзен Банк"</t>
        </is>
      </c>
      <c r="C3801" t="inlineStr">
        <is>
          <t>іноземний</t>
        </is>
      </c>
      <c r="D3801" t="inlineStr">
        <is>
          <t>Витрати</t>
        </is>
      </c>
      <c r="E3801" t="inlineStr">
        <is>
          <t>(без привʼязки)</t>
        </is>
      </c>
      <c r="F3801" t="inlineStr">
        <is>
          <t>7</t>
        </is>
      </c>
      <c r="G3801" t="inlineStr">
        <is>
          <t>77</t>
        </is>
      </c>
      <c r="H3801" t="inlineStr">
        <is>
          <t>770</t>
        </is>
      </c>
      <c r="I3801" t="inlineStr">
        <is>
          <t>7706</t>
        </is>
      </c>
      <c r="J3801" t="inlineStr">
        <is>
          <t>Відрахування в банківські резерви на покриття ризиків і втрат</t>
        </is>
      </c>
      <c r="K3801" t="inlineStr">
        <is>
          <t>А</t>
        </is>
      </c>
      <c r="L3801" t="n">
        <v>1674625.54211</v>
      </c>
      <c r="M3801" t="n">
        <v>1674625.54211</v>
      </c>
      <c r="N3801" t="n">
        <v>0</v>
      </c>
      <c r="O3801" t="n">
        <v>1759784.55744</v>
      </c>
      <c r="P3801" t="n">
        <v>1759784.55744</v>
      </c>
      <c r="Q3801" t="n">
        <v>0</v>
      </c>
      <c r="R3801" t="n">
        <v>249758.36047</v>
      </c>
      <c r="S3801" t="n">
        <v>249758.36047</v>
      </c>
      <c r="T3801" t="n">
        <v>0</v>
      </c>
    </row>
    <row r="3802">
      <c r="A3802" t="inlineStr">
        <is>
          <t>36</t>
        </is>
      </c>
      <c r="B3802" t="inlineStr">
        <is>
          <t>АТ "Райффайзен Банк"</t>
        </is>
      </c>
      <c r="C3802" t="inlineStr">
        <is>
          <t>іноземний</t>
        </is>
      </c>
      <c r="D3802" t="inlineStr">
        <is>
          <t>Витрати</t>
        </is>
      </c>
      <c r="E3802" t="inlineStr">
        <is>
          <t>(без привʼязки)</t>
        </is>
      </c>
      <c r="F3802" t="inlineStr">
        <is>
          <t>7</t>
        </is>
      </c>
      <c r="G3802" t="inlineStr">
        <is>
          <t>77</t>
        </is>
      </c>
      <c r="H3802" t="inlineStr">
        <is>
          <t>770</t>
        </is>
      </c>
      <c r="I3802" t="inlineStr">
        <is>
          <t>7706</t>
        </is>
      </c>
      <c r="J3802" t="inlineStr">
        <is>
          <t>Відрахування в банківські резерви на покриття ризиків і втрат</t>
        </is>
      </c>
      <c r="K3802" t="inlineStr">
        <is>
          <t>П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-102954.79896</v>
      </c>
      <c r="S3802" t="n">
        <v>-102954.79896</v>
      </c>
      <c r="T3802" t="n">
        <v>0</v>
      </c>
    </row>
    <row r="3803">
      <c r="A3803" t="inlineStr">
        <is>
          <t>36</t>
        </is>
      </c>
      <c r="B3803" t="inlineStr">
        <is>
          <t>АТ "Райффайзен Банк"</t>
        </is>
      </c>
      <c r="C3803" t="inlineStr">
        <is>
          <t>іноземний</t>
        </is>
      </c>
      <c r="D3803" t="inlineStr">
        <is>
          <t>Витрати</t>
        </is>
      </c>
      <c r="E3803" t="inlineStr">
        <is>
          <t>(без привʼязки)</t>
        </is>
      </c>
      <c r="F3803" t="inlineStr">
        <is>
          <t>7</t>
        </is>
      </c>
      <c r="G3803" t="inlineStr">
        <is>
          <t>77</t>
        </is>
      </c>
      <c r="H3803" t="inlineStr">
        <is>
          <t>770</t>
        </is>
      </c>
      <c r="I3803" t="inlineStr">
        <is>
          <t>7707</t>
        </is>
      </c>
      <c r="J3803" t="inlineStr">
        <is>
          <t>Відрахування в резерви за фінансовою дебіторською заборгованістю банку</t>
        </is>
      </c>
      <c r="K3803" t="inlineStr">
        <is>
          <t>А</t>
        </is>
      </c>
      <c r="L3803" t="n">
        <v>23866.83641</v>
      </c>
      <c r="M3803" t="n">
        <v>23866.83641</v>
      </c>
      <c r="N3803" t="n">
        <v>0</v>
      </c>
      <c r="O3803" t="n">
        <v>22213.88563</v>
      </c>
      <c r="P3803" t="n">
        <v>22213.88563</v>
      </c>
      <c r="Q3803" t="n">
        <v>0</v>
      </c>
      <c r="R3803" t="n">
        <v>2180.71243</v>
      </c>
      <c r="S3803" t="n">
        <v>2180.71243</v>
      </c>
      <c r="T3803" t="n">
        <v>0</v>
      </c>
    </row>
    <row r="3804">
      <c r="A3804" t="inlineStr">
        <is>
          <t>36</t>
        </is>
      </c>
      <c r="B3804" t="inlineStr">
        <is>
          <t>АТ "Райффайзен Банк"</t>
        </is>
      </c>
      <c r="C3804" t="inlineStr">
        <is>
          <t>іноземний</t>
        </is>
      </c>
      <c r="D3804" t="inlineStr">
        <is>
          <t>Витрати</t>
        </is>
      </c>
      <c r="E3804" t="inlineStr">
        <is>
          <t>(без привʼязки)</t>
        </is>
      </c>
      <c r="F3804" t="inlineStr">
        <is>
          <t>7</t>
        </is>
      </c>
      <c r="G3804" t="inlineStr">
        <is>
          <t>77</t>
        </is>
      </c>
      <c r="H3804" t="inlineStr">
        <is>
          <t>770</t>
        </is>
      </c>
      <c r="I3804" t="inlineStr">
        <is>
          <t>7707</t>
        </is>
      </c>
      <c r="J3804" t="inlineStr">
        <is>
          <t>Відрахування в резерви за фінансовою дебіторською заборгованістю банку</t>
        </is>
      </c>
      <c r="K3804" t="inlineStr">
        <is>
          <t>П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-75.69175</v>
      </c>
      <c r="S3804" t="n">
        <v>-75.69175</v>
      </c>
      <c r="T3804" t="n">
        <v>0</v>
      </c>
    </row>
    <row r="3805">
      <c r="A3805" t="inlineStr">
        <is>
          <t>36</t>
        </is>
      </c>
      <c r="B3805" t="inlineStr">
        <is>
          <t>АТ "Райффайзен Банк"</t>
        </is>
      </c>
      <c r="C3805" t="inlineStr">
        <is>
          <t>іноземний</t>
        </is>
      </c>
      <c r="D3805" t="inlineStr">
        <is>
          <t>Витрати</t>
        </is>
      </c>
      <c r="E3805" t="inlineStr">
        <is>
          <t>(без привʼязки)</t>
        </is>
      </c>
      <c r="F3805" t="inlineStr">
        <is>
          <t>7</t>
        </is>
      </c>
      <c r="G3805" t="inlineStr">
        <is>
          <t>79</t>
        </is>
      </c>
      <c r="H3805" t="inlineStr">
        <is>
          <t>790</t>
        </is>
      </c>
      <c r="I3805" t="inlineStr">
        <is>
          <t>7900</t>
        </is>
      </c>
      <c r="J3805" t="inlineStr">
        <is>
          <t>Податок на прибуток</t>
        </is>
      </c>
      <c r="K3805" t="inlineStr">
        <is>
          <t>А</t>
        </is>
      </c>
      <c r="L3805" t="n">
        <v>417500</v>
      </c>
      <c r="M3805" t="n">
        <v>417500</v>
      </c>
      <c r="N3805" t="n">
        <v>0</v>
      </c>
      <c r="O3805" t="n">
        <v>0</v>
      </c>
      <c r="P3805" t="n">
        <v>0</v>
      </c>
      <c r="Q3805" t="n">
        <v>0</v>
      </c>
      <c r="R3805" t="n">
        <v>882500</v>
      </c>
      <c r="S3805" t="n">
        <v>882500</v>
      </c>
      <c r="T3805" t="n">
        <v>0</v>
      </c>
    </row>
    <row r="3806">
      <c r="A3806" t="inlineStr">
        <is>
          <t>36</t>
        </is>
      </c>
      <c r="B3806" t="inlineStr">
        <is>
          <t>АТ "Райффайзен Банк"</t>
        </is>
      </c>
      <c r="C3806" t="inlineStr">
        <is>
          <t>іноземний</t>
        </is>
      </c>
      <c r="D3806" t="inlineStr">
        <is>
          <t>Витрати</t>
        </is>
      </c>
      <c r="E3806" t="inlineStr">
        <is>
          <t>(без привʼязки)</t>
        </is>
      </c>
      <c r="F3806" t="inlineStr">
        <is>
          <t>7</t>
        </is>
      </c>
      <c r="G3806" t="inlineStr">
        <is>
          <t>79</t>
        </is>
      </c>
      <c r="H3806" t="inlineStr">
        <is>
          <t>790</t>
        </is>
      </c>
      <c r="I3806" t="inlineStr">
        <is>
          <t>7900</t>
        </is>
      </c>
      <c r="J3806" t="inlineStr">
        <is>
          <t>Податок на прибуток</t>
        </is>
      </c>
      <c r="K3806" t="inlineStr">
        <is>
          <t>П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36</t>
        </is>
      </c>
      <c r="B3807" t="inlineStr">
        <is>
          <t>АТ "Райффайзен Банк"</t>
        </is>
      </c>
      <c r="C3807" t="inlineStr">
        <is>
          <t>іноземний</t>
        </is>
      </c>
      <c r="D3807" t="inlineStr">
        <is>
          <t>Активи</t>
        </is>
      </c>
      <c r="E3807" t="inlineStr">
        <is>
          <t>(без привʼязки)</t>
        </is>
      </c>
      <c r="F3807" t="inlineStr">
        <is>
          <t>9</t>
        </is>
      </c>
      <c r="G3807" t="inlineStr">
        <is>
          <t>90</t>
        </is>
      </c>
      <c r="H3807" t="inlineStr">
        <is>
          <t>900</t>
        </is>
      </c>
      <c r="I3807" t="inlineStr">
        <is>
          <t>9000</t>
        </is>
      </c>
      <c r="J3807" t="inlineStr">
        <is>
          <t>Надані гарантії</t>
        </is>
      </c>
      <c r="K3807" t="inlineStr">
        <is>
          <t>А</t>
        </is>
      </c>
      <c r="L3807" t="n">
        <v>1280884.88539</v>
      </c>
      <c r="M3807" t="n">
        <v>1128610.5721</v>
      </c>
      <c r="N3807" t="n">
        <v>152274.31329</v>
      </c>
      <c r="O3807" t="n">
        <v>391602.09137</v>
      </c>
      <c r="P3807" t="n">
        <v>300617.16823</v>
      </c>
      <c r="Q3807" t="n">
        <v>90984.92314</v>
      </c>
      <c r="R3807" t="n">
        <v>9139063.781129999</v>
      </c>
      <c r="S3807" t="n">
        <v>6787535.74992</v>
      </c>
      <c r="T3807" t="n">
        <v>2351528.03121</v>
      </c>
    </row>
    <row r="3808">
      <c r="A3808" t="inlineStr">
        <is>
          <t>36</t>
        </is>
      </c>
      <c r="B3808" t="inlineStr">
        <is>
          <t>АТ "Райффайзен Банк"</t>
        </is>
      </c>
      <c r="C3808" t="inlineStr">
        <is>
          <t>іноземний</t>
        </is>
      </c>
      <c r="D3808" t="inlineStr">
        <is>
          <t>Активи</t>
        </is>
      </c>
      <c r="E3808" t="inlineStr">
        <is>
          <t>(без привʼязки)</t>
        </is>
      </c>
      <c r="F3808" t="inlineStr">
        <is>
          <t>9</t>
        </is>
      </c>
      <c r="G3808" t="inlineStr">
        <is>
          <t>90</t>
        </is>
      </c>
      <c r="H3808" t="inlineStr">
        <is>
          <t>900</t>
        </is>
      </c>
      <c r="I3808" t="inlineStr">
        <is>
          <t>9003</t>
        </is>
      </c>
      <c r="J3808" t="inlineStr">
        <is>
          <t>Надані авалі</t>
        </is>
      </c>
      <c r="K3808" t="inlineStr">
        <is>
          <t>А</t>
        </is>
      </c>
      <c r="L3808" t="n">
        <v>210362.91236</v>
      </c>
      <c r="M3808" t="n">
        <v>210362.91236</v>
      </c>
      <c r="N3808" t="n">
        <v>0</v>
      </c>
      <c r="O3808" t="n">
        <v>136404.38339</v>
      </c>
      <c r="P3808" t="n">
        <v>136404.38339</v>
      </c>
      <c r="Q3808" t="n">
        <v>0</v>
      </c>
      <c r="R3808" t="n">
        <v>699134.44549</v>
      </c>
      <c r="S3808" t="n">
        <v>699134.44549</v>
      </c>
      <c r="T3808" t="n">
        <v>0</v>
      </c>
    </row>
    <row r="3809">
      <c r="A3809" t="inlineStr">
        <is>
          <t>36</t>
        </is>
      </c>
      <c r="B3809" t="inlineStr">
        <is>
          <t>АТ "Райффайзен Банк"</t>
        </is>
      </c>
      <c r="C3809" t="inlineStr">
        <is>
          <t>іноземний</t>
        </is>
      </c>
      <c r="D3809" t="inlineStr">
        <is>
          <t>Активи</t>
        </is>
      </c>
      <c r="E3809" t="inlineStr">
        <is>
          <t>(без привʼязки)</t>
        </is>
      </c>
      <c r="F3809" t="inlineStr">
        <is>
          <t>9</t>
        </is>
      </c>
      <c r="G3809" t="inlineStr">
        <is>
          <t>91</t>
        </is>
      </c>
      <c r="H3809" t="inlineStr">
        <is>
          <t>910</t>
        </is>
      </c>
      <c r="I3809" t="inlineStr">
        <is>
          <t>9100</t>
        </is>
      </c>
      <c r="J3809" t="inlineStr">
        <is>
          <t>Зобов'язання з кредитування, що надані банкам</t>
        </is>
      </c>
      <c r="K3809" t="inlineStr">
        <is>
          <t>А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36</t>
        </is>
      </c>
      <c r="B3810" t="inlineStr">
        <is>
          <t>АТ "Райффайзен Банк"</t>
        </is>
      </c>
      <c r="C3810" t="inlineStr">
        <is>
          <t>іноземний</t>
        </is>
      </c>
      <c r="D3810" t="inlineStr">
        <is>
          <t>Активи</t>
        </is>
      </c>
      <c r="E3810" t="inlineStr">
        <is>
          <t>(без привʼязки)</t>
        </is>
      </c>
      <c r="F3810" t="inlineStr">
        <is>
          <t>9</t>
        </is>
      </c>
      <c r="G3810" t="inlineStr">
        <is>
          <t>91</t>
        </is>
      </c>
      <c r="H3810" t="inlineStr">
        <is>
          <t>912</t>
        </is>
      </c>
      <c r="I3810" t="inlineStr">
        <is>
          <t>9122</t>
        </is>
      </c>
      <c r="J3810" t="inlineStr">
        <is>
          <t>Непокриті акредитиви</t>
        </is>
      </c>
      <c r="K3810" t="inlineStr">
        <is>
          <t>А</t>
        </is>
      </c>
      <c r="L3810" t="n">
        <v>81871.38291</v>
      </c>
      <c r="M3810" t="n">
        <v>756.08924</v>
      </c>
      <c r="N3810" t="n">
        <v>81115.29367</v>
      </c>
      <c r="O3810" t="n">
        <v>180513.66218</v>
      </c>
      <c r="P3810" t="n">
        <v>756.08924</v>
      </c>
      <c r="Q3810" t="n">
        <v>179757.57294</v>
      </c>
      <c r="R3810" t="n">
        <v>898940.8817800001</v>
      </c>
      <c r="S3810" t="n">
        <v>0</v>
      </c>
      <c r="T3810" t="n">
        <v>898940.8817800001</v>
      </c>
    </row>
    <row r="3811">
      <c r="A3811" t="inlineStr">
        <is>
          <t>36</t>
        </is>
      </c>
      <c r="B3811" t="inlineStr">
        <is>
          <t>АТ "Райффайзен Банк"</t>
        </is>
      </c>
      <c r="C3811" t="inlineStr">
        <is>
          <t>іноземний</t>
        </is>
      </c>
      <c r="D3811" t="inlineStr">
        <is>
          <t>Активи</t>
        </is>
      </c>
      <c r="E3811" t="inlineStr">
        <is>
          <t>(без привʼязки)</t>
        </is>
      </c>
      <c r="F3811" t="inlineStr">
        <is>
          <t>9</t>
        </is>
      </c>
      <c r="G3811" t="inlineStr">
        <is>
          <t>91</t>
        </is>
      </c>
      <c r="H3811" t="inlineStr">
        <is>
          <t>912</t>
        </is>
      </c>
      <c r="I3811" t="inlineStr">
        <is>
          <t>9129</t>
        </is>
      </c>
      <c r="J3811" t="inlineStr">
        <is>
          <t>Інші зобов'язання з кредитування, що надані клієнтам</t>
        </is>
      </c>
      <c r="K3811" t="inlineStr">
        <is>
          <t>А</t>
        </is>
      </c>
      <c r="L3811" t="n">
        <v>22480594.07489</v>
      </c>
      <c r="M3811" t="n">
        <v>15441678.19921</v>
      </c>
      <c r="N3811" t="n">
        <v>7038915.87568</v>
      </c>
      <c r="O3811" t="n">
        <v>22209913.69173</v>
      </c>
      <c r="P3811" t="n">
        <v>15701807.60479</v>
      </c>
      <c r="Q3811" t="n">
        <v>6508106.08694</v>
      </c>
      <c r="R3811" t="n">
        <v>60586946.54333</v>
      </c>
      <c r="S3811" t="n">
        <v>35878069.44095</v>
      </c>
      <c r="T3811" t="n">
        <v>24708877.10238</v>
      </c>
    </row>
    <row r="3812">
      <c r="A3812" t="inlineStr">
        <is>
          <t>36</t>
        </is>
      </c>
      <c r="B3812" t="inlineStr">
        <is>
          <t>АТ "Райффайзен Банк"</t>
        </is>
      </c>
      <c r="C3812" t="inlineStr">
        <is>
          <t>іноземний</t>
        </is>
      </c>
      <c r="D3812" t="inlineStr">
        <is>
          <t>Активи</t>
        </is>
      </c>
      <c r="E3812" t="inlineStr">
        <is>
          <t>(без привʼязки)</t>
        </is>
      </c>
      <c r="F3812" t="inlineStr">
        <is>
          <t>9</t>
        </is>
      </c>
      <c r="G3812" t="inlineStr">
        <is>
          <t>92</t>
        </is>
      </c>
      <c r="H3812" t="inlineStr">
        <is>
          <t>920</t>
        </is>
      </c>
      <c r="I3812" t="inlineStr">
        <is>
          <t>9200</t>
        </is>
      </c>
      <c r="J3812" t="inlineStr">
        <is>
          <t>Валюта та банківські метали до отримання за операціями спот</t>
        </is>
      </c>
      <c r="K3812" t="inlineStr">
        <is>
          <t>А</t>
        </is>
      </c>
      <c r="L3812" t="n">
        <v>19237341.99919</v>
      </c>
      <c r="M3812" t="n">
        <v>86419</v>
      </c>
      <c r="N3812" t="n">
        <v>19150922.99919</v>
      </c>
      <c r="O3812" t="n">
        <v>20041356.84894</v>
      </c>
      <c r="P3812" t="n">
        <v>86419</v>
      </c>
      <c r="Q3812" t="n">
        <v>19954937.84894</v>
      </c>
      <c r="R3812" t="n">
        <v>3119608.90435</v>
      </c>
      <c r="S3812" t="n">
        <v>2239475.28</v>
      </c>
      <c r="T3812" t="n">
        <v>880133.6243500001</v>
      </c>
    </row>
    <row r="3813">
      <c r="A3813" t="inlineStr">
        <is>
          <t>36</t>
        </is>
      </c>
      <c r="B3813" t="inlineStr">
        <is>
          <t>АТ "Райффайзен Банк"</t>
        </is>
      </c>
      <c r="C3813" t="inlineStr">
        <is>
          <t>іноземний</t>
        </is>
      </c>
      <c r="D3813" t="inlineStr">
        <is>
          <t>Активи</t>
        </is>
      </c>
      <c r="E3813" t="inlineStr">
        <is>
          <t>(без привʼязки)</t>
        </is>
      </c>
      <c r="F3813" t="inlineStr">
        <is>
          <t>9</t>
        </is>
      </c>
      <c r="G3813" t="inlineStr">
        <is>
          <t>92</t>
        </is>
      </c>
      <c r="H3813" t="inlineStr">
        <is>
          <t>920</t>
        </is>
      </c>
      <c r="I3813" t="inlineStr">
        <is>
          <t>9202</t>
        </is>
      </c>
      <c r="J3813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K3813" t="inlineStr">
        <is>
          <t>А</t>
        </is>
      </c>
      <c r="L3813" t="n">
        <v>6264.9</v>
      </c>
      <c r="M3813" t="n">
        <v>0</v>
      </c>
      <c r="N3813" t="n">
        <v>6264.9</v>
      </c>
      <c r="O3813" t="n">
        <v>6264.9</v>
      </c>
      <c r="P3813" t="n">
        <v>0</v>
      </c>
      <c r="Q3813" t="n">
        <v>6264.9</v>
      </c>
      <c r="R3813" t="n">
        <v>0</v>
      </c>
      <c r="S3813" t="n">
        <v>0</v>
      </c>
      <c r="T3813" t="n">
        <v>0</v>
      </c>
    </row>
    <row r="3814">
      <c r="A3814" t="inlineStr">
        <is>
          <t>36</t>
        </is>
      </c>
      <c r="B3814" t="inlineStr">
        <is>
          <t>АТ "Райффайзен Банк"</t>
        </is>
      </c>
      <c r="C3814" t="inlineStr">
        <is>
          <t>іноземний</t>
        </is>
      </c>
      <c r="D3814" t="inlineStr">
        <is>
          <t>Активи</t>
        </is>
      </c>
      <c r="E3814" t="inlineStr">
        <is>
          <t>(без привʼязки)</t>
        </is>
      </c>
      <c r="F3814" t="inlineStr">
        <is>
          <t>9</t>
        </is>
      </c>
      <c r="G3814" t="inlineStr">
        <is>
          <t>92</t>
        </is>
      </c>
      <c r="H3814" t="inlineStr">
        <is>
          <t>920</t>
        </is>
      </c>
      <c r="I3814" t="inlineStr">
        <is>
          <t>9208</t>
        </is>
      </c>
      <c r="J3814" t="inlineStr">
        <is>
          <t>Вимоги щодо отримання валюти за валютними своп-контрактами</t>
        </is>
      </c>
      <c r="K3814" t="inlineStr">
        <is>
          <t>А</t>
        </is>
      </c>
      <c r="L3814" t="n">
        <v>19626831.55527</v>
      </c>
      <c r="M3814" t="n">
        <v>17189821.41488</v>
      </c>
      <c r="N3814" t="n">
        <v>2437010.14039</v>
      </c>
      <c r="O3814" t="n">
        <v>20626236.29613</v>
      </c>
      <c r="P3814" t="n">
        <v>18218783.78838</v>
      </c>
      <c r="Q3814" t="n">
        <v>2407452.50775</v>
      </c>
      <c r="R3814" t="n">
        <v>16880237.8715</v>
      </c>
      <c r="S3814" t="n">
        <v>16827553.4015</v>
      </c>
      <c r="T3814" t="n">
        <v>52684.47</v>
      </c>
    </row>
    <row r="3815">
      <c r="A3815" t="inlineStr">
        <is>
          <t>36</t>
        </is>
      </c>
      <c r="B3815" t="inlineStr">
        <is>
          <t>АТ "Райффайзен Банк"</t>
        </is>
      </c>
      <c r="C3815" t="inlineStr">
        <is>
          <t>іноземний</t>
        </is>
      </c>
      <c r="D3815" t="inlineStr">
        <is>
          <t>Активи</t>
        </is>
      </c>
      <c r="E3815" t="inlineStr">
        <is>
          <t>(без привʼязки)</t>
        </is>
      </c>
      <c r="F3815" t="inlineStr">
        <is>
          <t>9</t>
        </is>
      </c>
      <c r="G3815" t="inlineStr">
        <is>
          <t>92</t>
        </is>
      </c>
      <c r="H3815" t="inlineStr">
        <is>
          <t>922</t>
        </is>
      </c>
      <c r="I3815" t="inlineStr">
        <is>
          <t>9221</t>
        </is>
      </c>
      <c r="J3815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3815" t="inlineStr">
        <is>
          <t>А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36</t>
        </is>
      </c>
      <c r="B3816" t="inlineStr">
        <is>
          <t>АТ "Райффайзен Банк"</t>
        </is>
      </c>
      <c r="C3816" t="inlineStr">
        <is>
          <t>іноземний</t>
        </is>
      </c>
      <c r="D3816" t="inlineStr">
        <is>
          <t>Активи</t>
        </is>
      </c>
      <c r="E3816" t="inlineStr">
        <is>
          <t>(без привʼязки)</t>
        </is>
      </c>
      <c r="F3816" t="inlineStr">
        <is>
          <t>9</t>
        </is>
      </c>
      <c r="G3816" t="inlineStr">
        <is>
          <t>92</t>
        </is>
      </c>
      <c r="H3816" t="inlineStr">
        <is>
          <t>922</t>
        </is>
      </c>
      <c r="I3816" t="inlineStr">
        <is>
          <t>9228</t>
        </is>
      </c>
      <c r="J3816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3816" t="inlineStr">
        <is>
          <t>А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36</t>
        </is>
      </c>
      <c r="B3817" t="inlineStr">
        <is>
          <t>АТ "Райффайзен Банк"</t>
        </is>
      </c>
      <c r="C3817" t="inlineStr">
        <is>
          <t>іноземний</t>
        </is>
      </c>
      <c r="D3817" t="inlineStr">
        <is>
          <t>Активи</t>
        </is>
      </c>
      <c r="E3817" t="inlineStr">
        <is>
          <t>(без привʼязки)</t>
        </is>
      </c>
      <c r="F3817" t="inlineStr">
        <is>
          <t>9</t>
        </is>
      </c>
      <c r="G3817" t="inlineStr">
        <is>
          <t>93</t>
        </is>
      </c>
      <c r="H3817" t="inlineStr">
        <is>
          <t>932</t>
        </is>
      </c>
      <c r="I3817" t="inlineStr">
        <is>
          <t>9328</t>
        </is>
      </c>
      <c r="J3817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K3817" t="inlineStr">
        <is>
          <t>А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36</t>
        </is>
      </c>
      <c r="B3818" t="inlineStr">
        <is>
          <t>АТ "Райффайзен Банк"</t>
        </is>
      </c>
      <c r="C3818" t="inlineStr">
        <is>
          <t>іноземний</t>
        </is>
      </c>
      <c r="D3818" t="inlineStr">
        <is>
          <t>Активи</t>
        </is>
      </c>
      <c r="E3818" t="inlineStr">
        <is>
          <t>(без привʼязки)</t>
        </is>
      </c>
      <c r="F3818" t="inlineStr">
        <is>
          <t>9</t>
        </is>
      </c>
      <c r="G3818" t="inlineStr">
        <is>
          <t>93</t>
        </is>
      </c>
      <c r="H3818" t="inlineStr">
        <is>
          <t>935</t>
        </is>
      </c>
      <c r="I3818" t="inlineStr">
        <is>
          <t>9350</t>
        </is>
      </c>
      <c r="J3818" t="inlineStr">
        <is>
          <t>Активи до отримання та депозити до розміщення за спотовими контрактами</t>
        </is>
      </c>
      <c r="K3818" t="inlineStr">
        <is>
          <t>А</t>
        </is>
      </c>
      <c r="L3818" t="n">
        <v>2926381.51789</v>
      </c>
      <c r="M3818" t="n">
        <v>2926381.51789</v>
      </c>
      <c r="N3818" t="n">
        <v>0</v>
      </c>
      <c r="O3818" t="n">
        <v>2926381.51789</v>
      </c>
      <c r="P3818" t="n">
        <v>2926381.51789</v>
      </c>
      <c r="Q3818" t="n">
        <v>0</v>
      </c>
      <c r="R3818" t="n">
        <v>70000</v>
      </c>
      <c r="S3818" t="n">
        <v>70000</v>
      </c>
      <c r="T3818" t="n">
        <v>0</v>
      </c>
    </row>
    <row r="3819">
      <c r="A3819" t="inlineStr">
        <is>
          <t>36</t>
        </is>
      </c>
      <c r="B3819" t="inlineStr">
        <is>
          <t>АТ "Райффайзен Банк"</t>
        </is>
      </c>
      <c r="C3819" t="inlineStr">
        <is>
          <t>іноземний</t>
        </is>
      </c>
      <c r="D3819" t="inlineStr">
        <is>
          <t>Активи</t>
        </is>
      </c>
      <c r="E3819" t="inlineStr">
        <is>
          <t>(без привʼязки)</t>
        </is>
      </c>
      <c r="F3819" t="inlineStr">
        <is>
          <t>9</t>
        </is>
      </c>
      <c r="G3819" t="inlineStr">
        <is>
          <t>93</t>
        </is>
      </c>
      <c r="H3819" t="inlineStr">
        <is>
          <t>935</t>
        </is>
      </c>
      <c r="I3819" t="inlineStr">
        <is>
          <t>9352</t>
        </is>
      </c>
      <c r="J381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K3819" t="inlineStr">
        <is>
          <t>А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36</t>
        </is>
      </c>
      <c r="B3820" t="inlineStr">
        <is>
          <t>АТ "Райффайзен Банк"</t>
        </is>
      </c>
      <c r="C3820" t="inlineStr">
        <is>
          <t>іноземний</t>
        </is>
      </c>
      <c r="D3820" t="inlineStr">
        <is>
          <t>Активи</t>
        </is>
      </c>
      <c r="E3820" t="inlineStr">
        <is>
          <t>(без привʼязки)</t>
        </is>
      </c>
      <c r="F3820" t="inlineStr">
        <is>
          <t>9</t>
        </is>
      </c>
      <c r="G3820" t="inlineStr">
        <is>
          <t>93</t>
        </is>
      </c>
      <c r="H3820" t="inlineStr">
        <is>
          <t>935</t>
        </is>
      </c>
      <c r="I3820" t="inlineStr">
        <is>
          <t>9358</t>
        </is>
      </c>
      <c r="J3820" t="inlineStr">
        <is>
          <t>Грошові потоки до отримання за процентними своп-контрактами</t>
        </is>
      </c>
      <c r="K3820" t="inlineStr">
        <is>
          <t>А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36</t>
        </is>
      </c>
      <c r="B3821" t="inlineStr">
        <is>
          <t>АТ "Райффайзен Банк"</t>
        </is>
      </c>
      <c r="C3821" t="inlineStr">
        <is>
          <t>іноземний</t>
        </is>
      </c>
      <c r="D3821" t="inlineStr">
        <is>
          <t>Активи</t>
        </is>
      </c>
      <c r="E3821" t="inlineStr">
        <is>
          <t>(без привʼязки)</t>
        </is>
      </c>
      <c r="F3821" t="inlineStr">
        <is>
          <t>9</t>
        </is>
      </c>
      <c r="G3821" t="inlineStr">
        <is>
          <t>95</t>
        </is>
      </c>
      <c r="H3821" t="inlineStr">
        <is>
          <t>950</t>
        </is>
      </c>
      <c r="I3821" t="inlineStr">
        <is>
          <t>9500</t>
        </is>
      </c>
      <c r="J3821" t="inlineStr">
        <is>
          <t>Отримана застава</t>
        </is>
      </c>
      <c r="K3821" t="inlineStr">
        <is>
          <t>А</t>
        </is>
      </c>
      <c r="L3821" t="n">
        <v>5835701.48583</v>
      </c>
      <c r="M3821" t="n">
        <v>5696375.3963</v>
      </c>
      <c r="N3821" t="n">
        <v>139326.08953</v>
      </c>
      <c r="O3821" t="n">
        <v>4456018.81473</v>
      </c>
      <c r="P3821" t="n">
        <v>4313369.35461</v>
      </c>
      <c r="Q3821" t="n">
        <v>142649.46012</v>
      </c>
      <c r="R3821" t="n">
        <v>60780639.63712</v>
      </c>
      <c r="S3821" t="n">
        <v>58694675.28644</v>
      </c>
      <c r="T3821" t="n">
        <v>2085964.35068</v>
      </c>
    </row>
    <row r="3822">
      <c r="A3822" t="inlineStr">
        <is>
          <t>36</t>
        </is>
      </c>
      <c r="B3822" t="inlineStr">
        <is>
          <t>АТ "Райффайзен Банк"</t>
        </is>
      </c>
      <c r="C3822" t="inlineStr">
        <is>
          <t>іноземний</t>
        </is>
      </c>
      <c r="D3822" t="inlineStr">
        <is>
          <t>Активи</t>
        </is>
      </c>
      <c r="E3822" t="inlineStr">
        <is>
          <t>(без привʼязки)</t>
        </is>
      </c>
      <c r="F3822" t="inlineStr">
        <is>
          <t>9</t>
        </is>
      </c>
      <c r="G3822" t="inlineStr">
        <is>
          <t>95</t>
        </is>
      </c>
      <c r="H3822" t="inlineStr">
        <is>
          <t>950</t>
        </is>
      </c>
      <c r="I3822" t="inlineStr">
        <is>
          <t>9503</t>
        </is>
      </c>
      <c r="J3822" t="inlineStr">
        <is>
          <t>Застава за складськими свідоцтвами</t>
        </is>
      </c>
      <c r="K3822" t="inlineStr">
        <is>
          <t>А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411466.65054</v>
      </c>
      <c r="S3822" t="n">
        <v>411466.65054</v>
      </c>
      <c r="T3822" t="n">
        <v>0</v>
      </c>
    </row>
    <row r="3823">
      <c r="A3823" t="inlineStr">
        <is>
          <t>36</t>
        </is>
      </c>
      <c r="B3823" t="inlineStr">
        <is>
          <t>АТ "Райффайзен Банк"</t>
        </is>
      </c>
      <c r="C3823" t="inlineStr">
        <is>
          <t>іноземний</t>
        </is>
      </c>
      <c r="D3823" t="inlineStr">
        <is>
          <t>Активи</t>
        </is>
      </c>
      <c r="E3823" t="inlineStr">
        <is>
          <t>(без привʼязки)</t>
        </is>
      </c>
      <c r="F3823" t="inlineStr">
        <is>
          <t>9</t>
        </is>
      </c>
      <c r="G3823" t="inlineStr">
        <is>
          <t>95</t>
        </is>
      </c>
      <c r="H3823" t="inlineStr">
        <is>
          <t>952</t>
        </is>
      </c>
      <c r="I3823" t="inlineStr">
        <is>
          <t>9520</t>
        </is>
      </c>
      <c r="J3823" t="inlineStr">
        <is>
          <t>Земельні ділянки</t>
        </is>
      </c>
      <c r="K3823" t="inlineStr">
        <is>
          <t>А</t>
        </is>
      </c>
      <c r="L3823" t="n">
        <v>22709.43922</v>
      </c>
      <c r="M3823" t="n">
        <v>22709.43922</v>
      </c>
      <c r="N3823" t="n">
        <v>0</v>
      </c>
      <c r="O3823" t="n">
        <v>21883.43922</v>
      </c>
      <c r="P3823" t="n">
        <v>21883.43922</v>
      </c>
      <c r="Q3823" t="n">
        <v>0</v>
      </c>
      <c r="R3823" t="n">
        <v>3017855.01367</v>
      </c>
      <c r="S3823" t="n">
        <v>3017855.01367</v>
      </c>
      <c r="T3823" t="n">
        <v>0</v>
      </c>
    </row>
    <row r="3824">
      <c r="A3824" t="inlineStr">
        <is>
          <t>36</t>
        </is>
      </c>
      <c r="B3824" t="inlineStr">
        <is>
          <t>АТ "Райффайзен Банк"</t>
        </is>
      </c>
      <c r="C3824" t="inlineStr">
        <is>
          <t>іноземний</t>
        </is>
      </c>
      <c r="D3824" t="inlineStr">
        <is>
          <t>Активи</t>
        </is>
      </c>
      <c r="E3824" t="inlineStr">
        <is>
          <t>(без привʼязки)</t>
        </is>
      </c>
      <c r="F3824" t="inlineStr">
        <is>
          <t>9</t>
        </is>
      </c>
      <c r="G3824" t="inlineStr">
        <is>
          <t>95</t>
        </is>
      </c>
      <c r="H3824" t="inlineStr">
        <is>
          <t>952</t>
        </is>
      </c>
      <c r="I3824" t="inlineStr">
        <is>
          <t>9521</t>
        </is>
      </c>
      <c r="J3824" t="inlineStr">
        <is>
          <t>Нерухоме майно житлового призначення</t>
        </is>
      </c>
      <c r="K3824" t="inlineStr">
        <is>
          <t>А</t>
        </is>
      </c>
      <c r="L3824" t="n">
        <v>19140.2</v>
      </c>
      <c r="M3824" t="n">
        <v>19140.2</v>
      </c>
      <c r="N3824" t="n">
        <v>0</v>
      </c>
      <c r="O3824" t="n">
        <v>30391.2</v>
      </c>
      <c r="P3824" t="n">
        <v>30391.2</v>
      </c>
      <c r="Q3824" t="n">
        <v>0</v>
      </c>
      <c r="R3824" t="n">
        <v>2992716.76367</v>
      </c>
      <c r="S3824" t="n">
        <v>2992716.76367</v>
      </c>
      <c r="T3824" t="n">
        <v>0</v>
      </c>
    </row>
    <row r="3825">
      <c r="A3825" t="inlineStr">
        <is>
          <t>36</t>
        </is>
      </c>
      <c r="B3825" t="inlineStr">
        <is>
          <t>АТ "Райффайзен Банк"</t>
        </is>
      </c>
      <c r="C3825" t="inlineStr">
        <is>
          <t>іноземний</t>
        </is>
      </c>
      <c r="D3825" t="inlineStr">
        <is>
          <t>Активи</t>
        </is>
      </c>
      <c r="E3825" t="inlineStr">
        <is>
          <t>(без привʼязки)</t>
        </is>
      </c>
      <c r="F3825" t="inlineStr">
        <is>
          <t>9</t>
        </is>
      </c>
      <c r="G3825" t="inlineStr">
        <is>
          <t>95</t>
        </is>
      </c>
      <c r="H3825" t="inlineStr">
        <is>
          <t>952</t>
        </is>
      </c>
      <c r="I3825" t="inlineStr">
        <is>
          <t>9523</t>
        </is>
      </c>
      <c r="J3825" t="inlineStr">
        <is>
          <t>Інші об'єкти нерухомого майна</t>
        </is>
      </c>
      <c r="K3825" t="inlineStr">
        <is>
          <t>А</t>
        </is>
      </c>
      <c r="L3825" t="n">
        <v>504323.90944</v>
      </c>
      <c r="M3825" t="n">
        <v>504323.90944</v>
      </c>
      <c r="N3825" t="n">
        <v>0</v>
      </c>
      <c r="O3825" t="n">
        <v>190732.01627</v>
      </c>
      <c r="P3825" t="n">
        <v>190732.01627</v>
      </c>
      <c r="Q3825" t="n">
        <v>0</v>
      </c>
      <c r="R3825" t="n">
        <v>29535046.63528</v>
      </c>
      <c r="S3825" t="n">
        <v>29535046.63528</v>
      </c>
      <c r="T3825" t="n">
        <v>0</v>
      </c>
    </row>
    <row r="3826">
      <c r="A3826" t="inlineStr">
        <is>
          <t>36</t>
        </is>
      </c>
      <c r="B3826" t="inlineStr">
        <is>
          <t>АТ "Райффайзен Банк"</t>
        </is>
      </c>
      <c r="C3826" t="inlineStr">
        <is>
          <t>іноземний</t>
        </is>
      </c>
      <c r="D3826" t="inlineStr">
        <is>
          <t>Активи</t>
        </is>
      </c>
      <c r="E3826" t="inlineStr">
        <is>
          <t>(без привʼязки)</t>
        </is>
      </c>
      <c r="F3826" t="inlineStr">
        <is>
          <t>9</t>
        </is>
      </c>
      <c r="G3826" t="inlineStr">
        <is>
          <t>96</t>
        </is>
      </c>
      <c r="H3826" t="inlineStr">
        <is>
          <t>960</t>
        </is>
      </c>
      <c r="I3826" t="inlineStr">
        <is>
          <t>9600</t>
        </is>
      </c>
      <c r="J3826" t="inlineStr">
        <is>
          <t>Списана за рахунок спеціальних резервів заборгованість за нарахованими доходами за операціями з банками</t>
        </is>
      </c>
      <c r="K3826" t="inlineStr">
        <is>
          <t>А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36</t>
        </is>
      </c>
      <c r="B3827" t="inlineStr">
        <is>
          <t>АТ "Райффайзен Банк"</t>
        </is>
      </c>
      <c r="C3827" t="inlineStr">
        <is>
          <t>іноземний</t>
        </is>
      </c>
      <c r="D3827" t="inlineStr">
        <is>
          <t>Активи</t>
        </is>
      </c>
      <c r="E3827" t="inlineStr">
        <is>
          <t>(без привʼязки)</t>
        </is>
      </c>
      <c r="F3827" t="inlineStr">
        <is>
          <t>9</t>
        </is>
      </c>
      <c r="G3827" t="inlineStr">
        <is>
          <t>96</t>
        </is>
      </c>
      <c r="H3827" t="inlineStr">
        <is>
          <t>960</t>
        </is>
      </c>
      <c r="I3827" t="inlineStr">
        <is>
          <t>9601</t>
        </is>
      </c>
      <c r="J3827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K3827" t="inlineStr">
        <is>
          <t>А</t>
        </is>
      </c>
      <c r="L3827" t="n">
        <v>282.28134</v>
      </c>
      <c r="M3827" t="n">
        <v>0</v>
      </c>
      <c r="N3827" t="n">
        <v>282.28134</v>
      </c>
      <c r="O3827" t="n">
        <v>204.07771</v>
      </c>
      <c r="P3827" t="n">
        <v>0</v>
      </c>
      <c r="Q3827" t="n">
        <v>204.07771</v>
      </c>
      <c r="R3827" t="n">
        <v>52768.61008</v>
      </c>
      <c r="S3827" t="n">
        <v>37373.25468</v>
      </c>
      <c r="T3827" t="n">
        <v>15395.3554</v>
      </c>
    </row>
    <row r="3828">
      <c r="A3828" t="inlineStr">
        <is>
          <t>36</t>
        </is>
      </c>
      <c r="B3828" t="inlineStr">
        <is>
          <t>АТ "Райффайзен Банк"</t>
        </is>
      </c>
      <c r="C3828" t="inlineStr">
        <is>
          <t>іноземний</t>
        </is>
      </c>
      <c r="D3828" t="inlineStr">
        <is>
          <t>Активи</t>
        </is>
      </c>
      <c r="E3828" t="inlineStr">
        <is>
          <t>(без привʼязки)</t>
        </is>
      </c>
      <c r="F3828" t="inlineStr">
        <is>
          <t>9</t>
        </is>
      </c>
      <c r="G3828" t="inlineStr">
        <is>
          <t>96</t>
        </is>
      </c>
      <c r="H3828" t="inlineStr">
        <is>
          <t>961</t>
        </is>
      </c>
      <c r="I3828" t="inlineStr">
        <is>
          <t>9610</t>
        </is>
      </c>
      <c r="J3828" t="inlineStr">
        <is>
          <t>Списана у збиток заборгованість за коштами на кореспондентських рахунках</t>
        </is>
      </c>
      <c r="K3828" t="inlineStr">
        <is>
          <t>А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36</t>
        </is>
      </c>
      <c r="B3829" t="inlineStr">
        <is>
          <t>АТ "Райффайзен Банк"</t>
        </is>
      </c>
      <c r="C3829" t="inlineStr">
        <is>
          <t>іноземний</t>
        </is>
      </c>
      <c r="D3829" t="inlineStr">
        <is>
          <t>Активи</t>
        </is>
      </c>
      <c r="E3829" t="inlineStr">
        <is>
          <t>(без привʼязки)</t>
        </is>
      </c>
      <c r="F3829" t="inlineStr">
        <is>
          <t>9</t>
        </is>
      </c>
      <c r="G3829" t="inlineStr">
        <is>
          <t>96</t>
        </is>
      </c>
      <c r="H3829" t="inlineStr">
        <is>
          <t>961</t>
        </is>
      </c>
      <c r="I3829" t="inlineStr">
        <is>
          <t>9611</t>
        </is>
      </c>
      <c r="J3829" t="inlineStr">
        <is>
          <t>Списана у збиток заборгованість за кредитними операціями</t>
        </is>
      </c>
      <c r="K3829" t="inlineStr">
        <is>
          <t>А</t>
        </is>
      </c>
      <c r="L3829" t="n">
        <v>121127.00574</v>
      </c>
      <c r="M3829" t="n">
        <v>16912.95631</v>
      </c>
      <c r="N3829" t="n">
        <v>104214.04943</v>
      </c>
      <c r="O3829" t="n">
        <v>71000.97121</v>
      </c>
      <c r="P3829" t="n">
        <v>1652.00525</v>
      </c>
      <c r="Q3829" t="n">
        <v>69348.96596</v>
      </c>
      <c r="R3829" t="n">
        <v>6543993.91073</v>
      </c>
      <c r="S3829" t="n">
        <v>820283.75734</v>
      </c>
      <c r="T3829" t="n">
        <v>5723710.15339</v>
      </c>
    </row>
    <row r="3830">
      <c r="A3830" t="inlineStr">
        <is>
          <t>36</t>
        </is>
      </c>
      <c r="B3830" t="inlineStr">
        <is>
          <t>АТ "Райффайзен Банк"</t>
        </is>
      </c>
      <c r="C3830" t="inlineStr">
        <is>
          <t>іноземний</t>
        </is>
      </c>
      <c r="D3830" t="inlineStr">
        <is>
          <t>Активи</t>
        </is>
      </c>
      <c r="E3830" t="inlineStr">
        <is>
          <t>(без привʼязки)</t>
        </is>
      </c>
      <c r="F3830" t="inlineStr">
        <is>
          <t>9</t>
        </is>
      </c>
      <c r="G3830" t="inlineStr">
        <is>
          <t>96</t>
        </is>
      </c>
      <c r="H3830" t="inlineStr">
        <is>
          <t>961</t>
        </is>
      </c>
      <c r="I3830" t="inlineStr">
        <is>
          <t>9613</t>
        </is>
      </c>
      <c r="J3830" t="inlineStr">
        <is>
          <t>Списана у збиток заборгованість за операціями з цінними паперами</t>
        </is>
      </c>
      <c r="K3830" t="inlineStr">
        <is>
          <t>А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36</t>
        </is>
      </c>
      <c r="B3831" t="inlineStr">
        <is>
          <t>АТ "Райффайзен Банк"</t>
        </is>
      </c>
      <c r="C3831" t="inlineStr">
        <is>
          <t>іноземний</t>
        </is>
      </c>
      <c r="D3831" t="inlineStr">
        <is>
          <t>Активи</t>
        </is>
      </c>
      <c r="E3831" t="inlineStr">
        <is>
          <t>(без привʼязки)</t>
        </is>
      </c>
      <c r="F3831" t="inlineStr">
        <is>
          <t>9</t>
        </is>
      </c>
      <c r="G3831" t="inlineStr">
        <is>
          <t>96</t>
        </is>
      </c>
      <c r="H3831" t="inlineStr">
        <is>
          <t>961</t>
        </is>
      </c>
      <c r="I3831" t="inlineStr">
        <is>
          <t>9615</t>
        </is>
      </c>
      <c r="J3831" t="inlineStr">
        <is>
          <t>Списана у збиток дебіторська заборгованість</t>
        </is>
      </c>
      <c r="K3831" t="inlineStr">
        <is>
          <t>А</t>
        </is>
      </c>
      <c r="L3831" t="n">
        <v>3546.57859</v>
      </c>
      <c r="M3831" t="n">
        <v>0</v>
      </c>
      <c r="N3831" t="n">
        <v>3546.57859</v>
      </c>
      <c r="O3831" t="n">
        <v>2412.34235</v>
      </c>
      <c r="P3831" t="n">
        <v>0</v>
      </c>
      <c r="Q3831" t="n">
        <v>2412.34235</v>
      </c>
      <c r="R3831" t="n">
        <v>248019.17319</v>
      </c>
      <c r="S3831" t="n">
        <v>53619.73232</v>
      </c>
      <c r="T3831" t="n">
        <v>194399.44087</v>
      </c>
    </row>
    <row r="3832">
      <c r="A3832" t="inlineStr">
        <is>
          <t>36</t>
        </is>
      </c>
      <c r="B3832" t="inlineStr">
        <is>
          <t>АТ "Райффайзен Банк"</t>
        </is>
      </c>
      <c r="C3832" t="inlineStr">
        <is>
          <t>іноземний</t>
        </is>
      </c>
      <c r="D3832" t="inlineStr">
        <is>
          <t>Активи</t>
        </is>
      </c>
      <c r="E3832" t="inlineStr">
        <is>
          <t>(без привʼязки)</t>
        </is>
      </c>
      <c r="F3832" t="inlineStr">
        <is>
          <t>9</t>
        </is>
      </c>
      <c r="G3832" t="inlineStr">
        <is>
          <t>96</t>
        </is>
      </c>
      <c r="H3832" t="inlineStr">
        <is>
          <t>961</t>
        </is>
      </c>
      <c r="I3832" t="inlineStr">
        <is>
          <t>9617</t>
        </is>
      </c>
      <c r="J3832" t="inlineStr">
        <is>
          <t>Списана у збиток заборгованість банків за іншими активами</t>
        </is>
      </c>
      <c r="K3832" t="inlineStr">
        <is>
          <t>А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1010.36784</v>
      </c>
      <c r="S3832" t="n">
        <v>1010.36784</v>
      </c>
      <c r="T3832" t="n">
        <v>0</v>
      </c>
    </row>
    <row r="3833">
      <c r="A3833" t="inlineStr">
        <is>
          <t>36</t>
        </is>
      </c>
      <c r="B3833" t="inlineStr">
        <is>
          <t>АТ "Райффайзен Банк"</t>
        </is>
      </c>
      <c r="C3833" t="inlineStr">
        <is>
          <t>іноземний</t>
        </is>
      </c>
      <c r="D3833" t="inlineStr">
        <is>
          <t>Активи</t>
        </is>
      </c>
      <c r="E3833" t="inlineStr">
        <is>
          <t>(без привʼязки)</t>
        </is>
      </c>
      <c r="F3833" t="inlineStr">
        <is>
          <t>9</t>
        </is>
      </c>
      <c r="G3833" t="inlineStr">
        <is>
          <t>96</t>
        </is>
      </c>
      <c r="H3833" t="inlineStr">
        <is>
          <t>961</t>
        </is>
      </c>
      <c r="I3833" t="inlineStr">
        <is>
          <t>9618</t>
        </is>
      </c>
      <c r="J3833" t="inlineStr">
        <is>
          <t>Списана у збиток заборгованість клієнтів за іншими активами</t>
        </is>
      </c>
      <c r="K3833" t="inlineStr">
        <is>
          <t>А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12872.82923</v>
      </c>
      <c r="S3833" t="n">
        <v>12872.82923</v>
      </c>
      <c r="T3833" t="n">
        <v>0</v>
      </c>
    </row>
    <row r="3834">
      <c r="A3834" t="inlineStr">
        <is>
          <t>36</t>
        </is>
      </c>
      <c r="B3834" t="inlineStr">
        <is>
          <t>АТ "Райффайзен Банк"</t>
        </is>
      </c>
      <c r="C3834" t="inlineStr">
        <is>
          <t>іноземний</t>
        </is>
      </c>
      <c r="D3834" t="inlineStr">
        <is>
          <t>Активи</t>
        </is>
      </c>
      <c r="E3834" t="inlineStr">
        <is>
          <t>(без привʼязки)</t>
        </is>
      </c>
      <c r="F3834" t="inlineStr">
        <is>
          <t>9</t>
        </is>
      </c>
      <c r="G3834" t="inlineStr">
        <is>
          <t>96</t>
        </is>
      </c>
      <c r="H3834" t="inlineStr">
        <is>
          <t>962</t>
        </is>
      </c>
      <c r="I3834" t="inlineStr">
        <is>
          <t>9620</t>
        </is>
      </c>
      <c r="J383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K3834" t="inlineStr">
        <is>
          <t>А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36</t>
        </is>
      </c>
      <c r="B3835" t="inlineStr">
        <is>
          <t>АТ "Райффайзен Банк"</t>
        </is>
      </c>
      <c r="C3835" t="inlineStr">
        <is>
          <t>іноземний</t>
        </is>
      </c>
      <c r="D3835" t="inlineStr">
        <is>
          <t>Активи</t>
        </is>
      </c>
      <c r="E3835" t="inlineStr">
        <is>
          <t>(без привʼязки)</t>
        </is>
      </c>
      <c r="F3835" t="inlineStr">
        <is>
          <t>9</t>
        </is>
      </c>
      <c r="G3835" t="inlineStr">
        <is>
          <t>96</t>
        </is>
      </c>
      <c r="H3835" t="inlineStr">
        <is>
          <t>962</t>
        </is>
      </c>
      <c r="I3835" t="inlineStr">
        <is>
          <t>9621</t>
        </is>
      </c>
      <c r="J3835" t="inlineStr">
        <is>
          <t>Валютні кошти фізичних осіб, які обліковуються на рахунках у Зовнішнекономбанку Росії</t>
        </is>
      </c>
      <c r="K3835" t="inlineStr">
        <is>
          <t>А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36</t>
        </is>
      </c>
      <c r="B3836" t="inlineStr">
        <is>
          <t>АТ "Райффайзен Банк"</t>
        </is>
      </c>
      <c r="C3836" t="inlineStr">
        <is>
          <t>іноземний</t>
        </is>
      </c>
      <c r="D3836" t="inlineStr">
        <is>
          <t>Активи</t>
        </is>
      </c>
      <c r="E3836" t="inlineStr">
        <is>
          <t>(без привʼязки)</t>
        </is>
      </c>
      <c r="F3836" t="inlineStr">
        <is>
          <t>9</t>
        </is>
      </c>
      <c r="G3836" t="inlineStr">
        <is>
          <t>97</t>
        </is>
      </c>
      <c r="H3836" t="inlineStr">
        <is>
          <t>970</t>
        </is>
      </c>
      <c r="I3836" t="inlineStr">
        <is>
          <t>9702</t>
        </is>
      </c>
      <c r="J3836" t="inlineStr">
        <is>
          <t>Цінні папери на зберіганні</t>
        </is>
      </c>
      <c r="K3836" t="inlineStr">
        <is>
          <t>А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36</t>
        </is>
      </c>
      <c r="B3837" t="inlineStr">
        <is>
          <t>АТ "Райффайзен Банк"</t>
        </is>
      </c>
      <c r="C3837" t="inlineStr">
        <is>
          <t>іноземний</t>
        </is>
      </c>
      <c r="D3837" t="inlineStr">
        <is>
          <t>Активи</t>
        </is>
      </c>
      <c r="E3837" t="inlineStr">
        <is>
          <t>(без привʼязки)</t>
        </is>
      </c>
      <c r="F3837" t="inlineStr">
        <is>
          <t>9</t>
        </is>
      </c>
      <c r="G3837" t="inlineStr">
        <is>
          <t>97</t>
        </is>
      </c>
      <c r="H3837" t="inlineStr">
        <is>
          <t>970</t>
        </is>
      </c>
      <c r="I3837" t="inlineStr">
        <is>
          <t>9703</t>
        </is>
      </c>
      <c r="J3837" t="inlineStr">
        <is>
          <t>Інші активи на зберіганні</t>
        </is>
      </c>
      <c r="K3837" t="inlineStr">
        <is>
          <t>А</t>
        </is>
      </c>
      <c r="L3837" t="n">
        <v>20.13246</v>
      </c>
      <c r="M3837" t="n">
        <v>0</v>
      </c>
      <c r="N3837" t="n">
        <v>20.13246</v>
      </c>
      <c r="O3837" t="n">
        <v>9.77336</v>
      </c>
      <c r="P3837" t="n">
        <v>0</v>
      </c>
      <c r="Q3837" t="n">
        <v>9.77336</v>
      </c>
      <c r="R3837" t="n">
        <v>682.70775</v>
      </c>
      <c r="S3837" t="n">
        <v>0</v>
      </c>
      <c r="T3837" t="n">
        <v>682.70775</v>
      </c>
    </row>
    <row r="3838">
      <c r="A3838" t="inlineStr">
        <is>
          <t>36</t>
        </is>
      </c>
      <c r="B3838" t="inlineStr">
        <is>
          <t>АТ "Райффайзен Банк"</t>
        </is>
      </c>
      <c r="C3838" t="inlineStr">
        <is>
          <t>іноземний</t>
        </is>
      </c>
      <c r="D3838" t="inlineStr">
        <is>
          <t>Активи</t>
        </is>
      </c>
      <c r="E3838" t="inlineStr">
        <is>
          <t>(без привʼязки)</t>
        </is>
      </c>
      <c r="F3838" t="inlineStr">
        <is>
          <t>9</t>
        </is>
      </c>
      <c r="G3838" t="inlineStr">
        <is>
          <t>97</t>
        </is>
      </c>
      <c r="H3838" t="inlineStr">
        <is>
          <t>971</t>
        </is>
      </c>
      <c r="I3838" t="inlineStr">
        <is>
          <t>9711</t>
        </is>
      </c>
      <c r="J3838" t="inlineStr">
        <is>
          <t>Житлові чеки в установах ПАТ "Ощадбанк"</t>
        </is>
      </c>
      <c r="K3838" t="inlineStr">
        <is>
          <t>А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36</t>
        </is>
      </c>
      <c r="B3839" t="inlineStr">
        <is>
          <t>АТ "Райффайзен Банк"</t>
        </is>
      </c>
      <c r="C3839" t="inlineStr">
        <is>
          <t>іноземний</t>
        </is>
      </c>
      <c r="D3839" t="inlineStr">
        <is>
          <t>Активи</t>
        </is>
      </c>
      <c r="E3839" t="inlineStr">
        <is>
          <t>(без привʼязки)</t>
        </is>
      </c>
      <c r="F3839" t="inlineStr">
        <is>
          <t>9</t>
        </is>
      </c>
      <c r="G3839" t="inlineStr">
        <is>
          <t>97</t>
        </is>
      </c>
      <c r="H3839" t="inlineStr">
        <is>
          <t>971</t>
        </is>
      </c>
      <c r="I3839" t="inlineStr">
        <is>
          <t>9712</t>
        </is>
      </c>
      <c r="J3839" t="inlineStr">
        <is>
          <t>Розрахунки житловими чеками з позабюджетним Державним фондом приватизації</t>
        </is>
      </c>
      <c r="K3839" t="inlineStr">
        <is>
          <t>А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3.69678</v>
      </c>
      <c r="S3839" t="n">
        <v>3.69678</v>
      </c>
      <c r="T3839" t="n">
        <v>0</v>
      </c>
    </row>
    <row r="3840">
      <c r="A3840" t="inlineStr">
        <is>
          <t>36</t>
        </is>
      </c>
      <c r="B3840" t="inlineStr">
        <is>
          <t>АТ "Райффайзен Банк"</t>
        </is>
      </c>
      <c r="C3840" t="inlineStr">
        <is>
          <t>іноземний</t>
        </is>
      </c>
      <c r="D3840" t="inlineStr">
        <is>
          <t>Активи</t>
        </is>
      </c>
      <c r="E3840" t="inlineStr">
        <is>
          <t>(без привʼязки)</t>
        </is>
      </c>
      <c r="F3840" t="inlineStr">
        <is>
          <t>9</t>
        </is>
      </c>
      <c r="G3840" t="inlineStr">
        <is>
          <t>97</t>
        </is>
      </c>
      <c r="H3840" t="inlineStr">
        <is>
          <t>971</t>
        </is>
      </c>
      <c r="I3840" t="inlineStr">
        <is>
          <t>9714</t>
        </is>
      </c>
      <c r="J3840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K3840" t="inlineStr">
        <is>
          <t>А</t>
        </is>
      </c>
      <c r="L3840" t="n">
        <v>0.19521</v>
      </c>
      <c r="M3840" t="n">
        <v>0.19521</v>
      </c>
      <c r="N3840" t="n">
        <v>0</v>
      </c>
      <c r="O3840" t="n">
        <v>0</v>
      </c>
      <c r="P3840" t="n">
        <v>0</v>
      </c>
      <c r="Q3840" t="n">
        <v>0</v>
      </c>
      <c r="R3840" t="n">
        <v>63.56653</v>
      </c>
      <c r="S3840" t="n">
        <v>63.56653</v>
      </c>
      <c r="T3840" t="n">
        <v>0</v>
      </c>
    </row>
    <row r="3841">
      <c r="A3841" t="inlineStr">
        <is>
          <t>36</t>
        </is>
      </c>
      <c r="B3841" t="inlineStr">
        <is>
          <t>АТ "Райффайзен Банк"</t>
        </is>
      </c>
      <c r="C3841" t="inlineStr">
        <is>
          <t>іноземний</t>
        </is>
      </c>
      <c r="D3841" t="inlineStr">
        <is>
          <t>Активи</t>
        </is>
      </c>
      <c r="E3841" t="inlineStr">
        <is>
          <t>(без привʼязки)</t>
        </is>
      </c>
      <c r="F3841" t="inlineStr">
        <is>
          <t>9</t>
        </is>
      </c>
      <c r="G3841" t="inlineStr">
        <is>
          <t>97</t>
        </is>
      </c>
      <c r="H3841" t="inlineStr">
        <is>
          <t>971</t>
        </is>
      </c>
      <c r="I3841" t="inlineStr">
        <is>
          <t>9715</t>
        </is>
      </c>
      <c r="J3841" t="inlineStr">
        <is>
          <t>Розрахунки установ ПАТ "Ощадбанк" за житловими чеками</t>
        </is>
      </c>
      <c r="K3841" t="inlineStr">
        <is>
          <t>А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36</t>
        </is>
      </c>
      <c r="B3842" t="inlineStr">
        <is>
          <t>АТ "Райффайзен Банк"</t>
        </is>
      </c>
      <c r="C3842" t="inlineStr">
        <is>
          <t>іноземний</t>
        </is>
      </c>
      <c r="D3842" t="inlineStr">
        <is>
          <t>Активи</t>
        </is>
      </c>
      <c r="E3842" t="inlineStr">
        <is>
          <t>(без привʼязки)</t>
        </is>
      </c>
      <c r="F3842" t="inlineStr">
        <is>
          <t>9</t>
        </is>
      </c>
      <c r="G3842" t="inlineStr">
        <is>
          <t>97</t>
        </is>
      </c>
      <c r="H3842" t="inlineStr">
        <is>
          <t>971</t>
        </is>
      </c>
      <c r="I3842" t="inlineStr">
        <is>
          <t>9717</t>
        </is>
      </c>
      <c r="J3842" t="inlineStr">
        <is>
          <t>Житлові чеки, що акумульовані на рахунках фінансових посередників</t>
        </is>
      </c>
      <c r="K3842" t="inlineStr">
        <is>
          <t>А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5.93526</v>
      </c>
      <c r="S3842" t="n">
        <v>5.93526</v>
      </c>
      <c r="T3842" t="n">
        <v>0</v>
      </c>
    </row>
    <row r="3843">
      <c r="A3843" t="inlineStr">
        <is>
          <t>36</t>
        </is>
      </c>
      <c r="B3843" t="inlineStr">
        <is>
          <t>АТ "Райффайзен Банк"</t>
        </is>
      </c>
      <c r="C3843" t="inlineStr">
        <is>
          <t>іноземний</t>
        </is>
      </c>
      <c r="D3843" t="inlineStr">
        <is>
          <t>Активи</t>
        </is>
      </c>
      <c r="E3843" t="inlineStr">
        <is>
          <t>(без привʼязки)</t>
        </is>
      </c>
      <c r="F3843" t="inlineStr">
        <is>
          <t>9</t>
        </is>
      </c>
      <c r="G3843" t="inlineStr">
        <is>
          <t>97</t>
        </is>
      </c>
      <c r="H3843" t="inlineStr">
        <is>
          <t>971</t>
        </is>
      </c>
      <c r="I3843" t="inlineStr">
        <is>
          <t>9718</t>
        </is>
      </c>
      <c r="J3843" t="inlineStr">
        <is>
          <t>Житлові чеки, що акумульовані для розрахунків за придбані об'єкти приватизації</t>
        </is>
      </c>
      <c r="K3843" t="inlineStr">
        <is>
          <t>А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36</t>
        </is>
      </c>
      <c r="B3844" t="inlineStr">
        <is>
          <t>АТ "Райффайзен Банк"</t>
        </is>
      </c>
      <c r="C3844" t="inlineStr">
        <is>
          <t>іноземний</t>
        </is>
      </c>
      <c r="D3844" t="inlineStr">
        <is>
          <t>Активи</t>
        </is>
      </c>
      <c r="E3844" t="inlineStr">
        <is>
          <t>(без привʼязки)</t>
        </is>
      </c>
      <c r="F3844" t="inlineStr">
        <is>
          <t>9</t>
        </is>
      </c>
      <c r="G3844" t="inlineStr">
        <is>
          <t>97</t>
        </is>
      </c>
      <c r="H3844" t="inlineStr">
        <is>
          <t>974</t>
        </is>
      </c>
      <c r="I3844" t="inlineStr">
        <is>
          <t>9742</t>
        </is>
      </c>
      <c r="J384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K3844" t="inlineStr">
        <is>
          <t>А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38.19646</v>
      </c>
      <c r="S3844" t="n">
        <v>38.19646</v>
      </c>
      <c r="T3844" t="n">
        <v>0</v>
      </c>
    </row>
    <row r="3845">
      <c r="A3845" t="inlineStr">
        <is>
          <t>36</t>
        </is>
      </c>
      <c r="B3845" t="inlineStr">
        <is>
          <t>АТ "Райффайзен Банк"</t>
        </is>
      </c>
      <c r="C3845" t="inlineStr">
        <is>
          <t>іноземний</t>
        </is>
      </c>
      <c r="D3845" t="inlineStr">
        <is>
          <t>Активи</t>
        </is>
      </c>
      <c r="E3845" t="inlineStr">
        <is>
          <t>(без привʼязки)</t>
        </is>
      </c>
      <c r="F3845" t="inlineStr">
        <is>
          <t>9</t>
        </is>
      </c>
      <c r="G3845" t="inlineStr">
        <is>
          <t>97</t>
        </is>
      </c>
      <c r="H3845" t="inlineStr">
        <is>
          <t>974</t>
        </is>
      </c>
      <c r="I3845" t="inlineStr">
        <is>
          <t>9746</t>
        </is>
      </c>
      <c r="J3845" t="inlineStr">
        <is>
          <t>Транзитний рахунок за розрахунковими документами з приватизації</t>
        </is>
      </c>
      <c r="K3845" t="inlineStr">
        <is>
          <t>А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36</t>
        </is>
      </c>
      <c r="B3846" t="inlineStr">
        <is>
          <t>АТ "Райффайзен Банк"</t>
        </is>
      </c>
      <c r="C3846" t="inlineStr">
        <is>
          <t>іноземний</t>
        </is>
      </c>
      <c r="D3846" t="inlineStr">
        <is>
          <t>Активи</t>
        </is>
      </c>
      <c r="E3846" t="inlineStr">
        <is>
          <t>(без привʼязки)</t>
        </is>
      </c>
      <c r="F3846" t="inlineStr">
        <is>
          <t>9</t>
        </is>
      </c>
      <c r="G3846" t="inlineStr">
        <is>
          <t>97</t>
        </is>
      </c>
      <c r="H3846" t="inlineStr">
        <is>
          <t>976</t>
        </is>
      </c>
      <c r="I3846" t="inlineStr">
        <is>
          <t>9760</t>
        </is>
      </c>
      <c r="J3846" t="inlineStr">
        <is>
          <t>Грошова компенсація заощаджень громадян України в установах ПАТ "Ощадбанк"</t>
        </is>
      </c>
      <c r="K3846" t="inlineStr">
        <is>
          <t>А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36</t>
        </is>
      </c>
      <c r="B3847" t="inlineStr">
        <is>
          <t>АТ "Райффайзен Банк"</t>
        </is>
      </c>
      <c r="C3847" t="inlineStr">
        <is>
          <t>іноземний</t>
        </is>
      </c>
      <c r="D3847" t="inlineStr">
        <is>
          <t>Активи</t>
        </is>
      </c>
      <c r="E3847" t="inlineStr">
        <is>
          <t>(без привʼязки)</t>
        </is>
      </c>
      <c r="F3847" t="inlineStr">
        <is>
          <t>9</t>
        </is>
      </c>
      <c r="G3847" t="inlineStr">
        <is>
          <t>97</t>
        </is>
      </c>
      <c r="H3847" t="inlineStr">
        <is>
          <t>977</t>
        </is>
      </c>
      <c r="I3847" t="inlineStr">
        <is>
          <t>9770</t>
        </is>
      </c>
      <c r="J3847" t="inlineStr">
        <is>
          <t>Різні цінності і розрахункові документи за придбаними об'єктами приватизації, що відправлені</t>
        </is>
      </c>
      <c r="K3847" t="inlineStr">
        <is>
          <t>А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36</t>
        </is>
      </c>
      <c r="B3848" t="inlineStr">
        <is>
          <t>АТ "Райффайзен Банк"</t>
        </is>
      </c>
      <c r="C3848" t="inlineStr">
        <is>
          <t>іноземний</t>
        </is>
      </c>
      <c r="D3848" t="inlineStr">
        <is>
          <t>Активи</t>
        </is>
      </c>
      <c r="E3848" t="inlineStr">
        <is>
          <t>(без привʼязки)</t>
        </is>
      </c>
      <c r="F3848" t="inlineStr">
        <is>
          <t>9</t>
        </is>
      </c>
      <c r="G3848" t="inlineStr">
        <is>
          <t>97</t>
        </is>
      </c>
      <c r="H3848" t="inlineStr">
        <is>
          <t>978</t>
        </is>
      </c>
      <c r="I3848" t="inlineStr">
        <is>
          <t>9781</t>
        </is>
      </c>
      <c r="J3848" t="inlineStr">
        <is>
          <t>Поточні рахунки банку-управителя з довірчого управління</t>
        </is>
      </c>
      <c r="K3848" t="inlineStr">
        <is>
          <t>А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36</t>
        </is>
      </c>
      <c r="B3849" t="inlineStr">
        <is>
          <t>АТ "Райффайзен Банк"</t>
        </is>
      </c>
      <c r="C3849" t="inlineStr">
        <is>
          <t>іноземний</t>
        </is>
      </c>
      <c r="D3849" t="inlineStr">
        <is>
          <t>Активи</t>
        </is>
      </c>
      <c r="E3849" t="inlineStr">
        <is>
          <t>(без привʼязки)</t>
        </is>
      </c>
      <c r="F3849" t="inlineStr">
        <is>
          <t>9</t>
        </is>
      </c>
      <c r="G3849" t="inlineStr">
        <is>
          <t>97</t>
        </is>
      </c>
      <c r="H3849" t="inlineStr">
        <is>
          <t>978</t>
        </is>
      </c>
      <c r="I3849" t="inlineStr">
        <is>
          <t>9782</t>
        </is>
      </c>
      <c r="J3849" t="inlineStr">
        <is>
          <t>Дебіторська заборгованість за операціями довірчого управління</t>
        </is>
      </c>
      <c r="K3849" t="inlineStr">
        <is>
          <t>А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36</t>
        </is>
      </c>
      <c r="B3850" t="inlineStr">
        <is>
          <t>АТ "Райффайзен Банк"</t>
        </is>
      </c>
      <c r="C3850" t="inlineStr">
        <is>
          <t>іноземний</t>
        </is>
      </c>
      <c r="D3850" t="inlineStr">
        <is>
          <t>Активи</t>
        </is>
      </c>
      <c r="E3850" t="inlineStr">
        <is>
          <t>(без привʼязки)</t>
        </is>
      </c>
      <c r="F3850" t="inlineStr">
        <is>
          <t>9</t>
        </is>
      </c>
      <c r="G3850" t="inlineStr">
        <is>
          <t>97</t>
        </is>
      </c>
      <c r="H3850" t="inlineStr">
        <is>
          <t>978</t>
        </is>
      </c>
      <c r="I3850" t="inlineStr">
        <is>
          <t>9783</t>
        </is>
      </c>
      <c r="J3850" t="inlineStr">
        <is>
          <t>Цінні папери в довірчому управлінні</t>
        </is>
      </c>
      <c r="K3850" t="inlineStr">
        <is>
          <t>А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36</t>
        </is>
      </c>
      <c r="B3851" t="inlineStr">
        <is>
          <t>АТ "Райффайзен Банк"</t>
        </is>
      </c>
      <c r="C3851" t="inlineStr">
        <is>
          <t>іноземний</t>
        </is>
      </c>
      <c r="D3851" t="inlineStr">
        <is>
          <t>Активи</t>
        </is>
      </c>
      <c r="E3851" t="inlineStr">
        <is>
          <t>(без привʼязки)</t>
        </is>
      </c>
      <c r="F3851" t="inlineStr">
        <is>
          <t>9</t>
        </is>
      </c>
      <c r="G3851" t="inlineStr">
        <is>
          <t>97</t>
        </is>
      </c>
      <c r="H3851" t="inlineStr">
        <is>
          <t>978</t>
        </is>
      </c>
      <c r="I3851" t="inlineStr">
        <is>
          <t>9786</t>
        </is>
      </c>
      <c r="J3851" t="inlineStr">
        <is>
          <t>Інші активи в довірчому управлінні</t>
        </is>
      </c>
      <c r="K3851" t="inlineStr">
        <is>
          <t>А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36</t>
        </is>
      </c>
      <c r="B3852" t="inlineStr">
        <is>
          <t>АТ "Райффайзен Банк"</t>
        </is>
      </c>
      <c r="C3852" t="inlineStr">
        <is>
          <t>іноземний</t>
        </is>
      </c>
      <c r="D3852" t="inlineStr">
        <is>
          <t>Активи</t>
        </is>
      </c>
      <c r="E3852" t="inlineStr">
        <is>
          <t>(без привʼязки)</t>
        </is>
      </c>
      <c r="F3852" t="inlineStr">
        <is>
          <t>9</t>
        </is>
      </c>
      <c r="G3852" t="inlineStr">
        <is>
          <t>97</t>
        </is>
      </c>
      <c r="H3852" t="inlineStr">
        <is>
          <t>978</t>
        </is>
      </c>
      <c r="I3852" t="inlineStr">
        <is>
          <t>9787</t>
        </is>
      </c>
      <c r="J3852" t="inlineStr">
        <is>
          <t>Витрати за операціями довірчого управління</t>
        </is>
      </c>
      <c r="K3852" t="inlineStr">
        <is>
          <t>А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36</t>
        </is>
      </c>
      <c r="B3853" t="inlineStr">
        <is>
          <t>АТ "Райффайзен Банк"</t>
        </is>
      </c>
      <c r="C3853" t="inlineStr">
        <is>
          <t>іноземний</t>
        </is>
      </c>
      <c r="D3853" t="inlineStr">
        <is>
          <t>Активи</t>
        </is>
      </c>
      <c r="E3853" t="inlineStr">
        <is>
          <t>(без привʼязки)</t>
        </is>
      </c>
      <c r="F3853" t="inlineStr">
        <is>
          <t>9</t>
        </is>
      </c>
      <c r="G3853" t="inlineStr">
        <is>
          <t>97</t>
        </is>
      </c>
      <c r="H3853" t="inlineStr">
        <is>
          <t>978</t>
        </is>
      </c>
      <c r="I3853" t="inlineStr">
        <is>
          <t>9788</t>
        </is>
      </c>
      <c r="J3853" t="inlineStr">
        <is>
          <t>Нараховані доходи за об"єктами довірчого управління</t>
        </is>
      </c>
      <c r="K3853" t="inlineStr">
        <is>
          <t>А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36</t>
        </is>
      </c>
      <c r="B3854" t="inlineStr">
        <is>
          <t>АТ "Райффайзен Банк"</t>
        </is>
      </c>
      <c r="C3854" t="inlineStr">
        <is>
          <t>іноземний</t>
        </is>
      </c>
      <c r="D3854" t="inlineStr">
        <is>
          <t>Активи</t>
        </is>
      </c>
      <c r="E3854" t="inlineStr">
        <is>
          <t>(без привʼязки)</t>
        </is>
      </c>
      <c r="F3854" t="inlineStr">
        <is>
          <t>9</t>
        </is>
      </c>
      <c r="G3854" t="inlineStr">
        <is>
          <t>98</t>
        </is>
      </c>
      <c r="H3854" t="inlineStr">
        <is>
          <t>980</t>
        </is>
      </c>
      <c r="I3854" t="inlineStr">
        <is>
          <t>9800</t>
        </is>
      </c>
      <c r="J3854" t="inlineStr">
        <is>
          <t>Розрахункові документи за факторинговими операціями</t>
        </is>
      </c>
      <c r="K3854" t="inlineStr">
        <is>
          <t>А</t>
        </is>
      </c>
      <c r="L3854" t="n">
        <v>56257.03567</v>
      </c>
      <c r="M3854" t="n">
        <v>56257.03567</v>
      </c>
      <c r="N3854" t="n">
        <v>0</v>
      </c>
      <c r="O3854" t="n">
        <v>71001.46726</v>
      </c>
      <c r="P3854" t="n">
        <v>71001.46726</v>
      </c>
      <c r="Q3854" t="n">
        <v>0</v>
      </c>
      <c r="R3854" t="n">
        <v>276921.15797</v>
      </c>
      <c r="S3854" t="n">
        <v>276921.15797</v>
      </c>
      <c r="T3854" t="n">
        <v>0</v>
      </c>
    </row>
    <row r="3855">
      <c r="A3855" t="inlineStr">
        <is>
          <t>36</t>
        </is>
      </c>
      <c r="B3855" t="inlineStr">
        <is>
          <t>АТ "Райффайзен Банк"</t>
        </is>
      </c>
      <c r="C3855" t="inlineStr">
        <is>
          <t>іноземний</t>
        </is>
      </c>
      <c r="D3855" t="inlineStr">
        <is>
          <t>Активи</t>
        </is>
      </c>
      <c r="E3855" t="inlineStr">
        <is>
          <t>(без привʼязки)</t>
        </is>
      </c>
      <c r="F3855" t="inlineStr">
        <is>
          <t>9</t>
        </is>
      </c>
      <c r="G3855" t="inlineStr">
        <is>
          <t>98</t>
        </is>
      </c>
      <c r="H3855" t="inlineStr">
        <is>
          <t>980</t>
        </is>
      </c>
      <c r="I3855" t="inlineStr">
        <is>
          <t>9801</t>
        </is>
      </c>
      <c r="J385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K3855" t="inlineStr">
        <is>
          <t>А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0.001</v>
      </c>
      <c r="S3855" t="n">
        <v>0.001</v>
      </c>
      <c r="T3855" t="n">
        <v>0</v>
      </c>
    </row>
    <row r="3856">
      <c r="A3856" t="inlineStr">
        <is>
          <t>36</t>
        </is>
      </c>
      <c r="B3856" t="inlineStr">
        <is>
          <t>АТ "Райффайзен Банк"</t>
        </is>
      </c>
      <c r="C3856" t="inlineStr">
        <is>
          <t>іноземний</t>
        </is>
      </c>
      <c r="D3856" t="inlineStr">
        <is>
          <t>Активи</t>
        </is>
      </c>
      <c r="E3856" t="inlineStr">
        <is>
          <t>(без привʼязки)</t>
        </is>
      </c>
      <c r="F3856" t="inlineStr">
        <is>
          <t>9</t>
        </is>
      </c>
      <c r="G3856" t="inlineStr">
        <is>
          <t>98</t>
        </is>
      </c>
      <c r="H3856" t="inlineStr">
        <is>
          <t>980</t>
        </is>
      </c>
      <c r="I3856" t="inlineStr">
        <is>
          <t>9802</t>
        </is>
      </c>
      <c r="J3856" t="inlineStr">
        <is>
          <t>Акредитиви до виконання</t>
        </is>
      </c>
      <c r="K3856" t="inlineStr">
        <is>
          <t>А</t>
        </is>
      </c>
      <c r="L3856" t="n">
        <v>59932.16057</v>
      </c>
      <c r="M3856" t="n">
        <v>43844.17587</v>
      </c>
      <c r="N3856" t="n">
        <v>16087.9847</v>
      </c>
      <c r="O3856" t="n">
        <v>14281.49905</v>
      </c>
      <c r="P3856" t="n">
        <v>4428.13961</v>
      </c>
      <c r="Q3856" t="n">
        <v>9853.35944</v>
      </c>
      <c r="R3856" t="n">
        <v>950015.98651</v>
      </c>
      <c r="S3856" t="n">
        <v>61525.11623</v>
      </c>
      <c r="T3856" t="n">
        <v>888490.87028</v>
      </c>
    </row>
    <row r="3857">
      <c r="A3857" t="inlineStr">
        <is>
          <t>36</t>
        </is>
      </c>
      <c r="B3857" t="inlineStr">
        <is>
          <t>АТ "Райффайзен Банк"</t>
        </is>
      </c>
      <c r="C3857" t="inlineStr">
        <is>
          <t>іноземний</t>
        </is>
      </c>
      <c r="D3857" t="inlineStr">
        <is>
          <t>Активи</t>
        </is>
      </c>
      <c r="E3857" t="inlineStr">
        <is>
          <t>(без привʼязки)</t>
        </is>
      </c>
      <c r="F3857" t="inlineStr">
        <is>
          <t>9</t>
        </is>
      </c>
      <c r="G3857" t="inlineStr">
        <is>
          <t>98</t>
        </is>
      </c>
      <c r="H3857" t="inlineStr">
        <is>
          <t>980</t>
        </is>
      </c>
      <c r="I3857" t="inlineStr">
        <is>
          <t>9809</t>
        </is>
      </c>
      <c r="J3857" t="inlineStr">
        <is>
          <t>Інші документи за розрахунковими операціями клієнтів</t>
        </is>
      </c>
      <c r="K3857" t="inlineStr">
        <is>
          <t>А</t>
        </is>
      </c>
      <c r="L3857" t="n">
        <v>98.633</v>
      </c>
      <c r="M3857" t="n">
        <v>98.633</v>
      </c>
      <c r="N3857" t="n">
        <v>0</v>
      </c>
      <c r="O3857" t="n">
        <v>88.42</v>
      </c>
      <c r="P3857" t="n">
        <v>88.42</v>
      </c>
      <c r="Q3857" t="n">
        <v>0</v>
      </c>
      <c r="R3857" t="n">
        <v>708.456</v>
      </c>
      <c r="S3857" t="n">
        <v>708.456</v>
      </c>
      <c r="T3857" t="n">
        <v>0</v>
      </c>
    </row>
    <row r="3858">
      <c r="A3858" t="inlineStr">
        <is>
          <t>36</t>
        </is>
      </c>
      <c r="B3858" t="inlineStr">
        <is>
          <t>АТ "Райффайзен Банк"</t>
        </is>
      </c>
      <c r="C3858" t="inlineStr">
        <is>
          <t>іноземний</t>
        </is>
      </c>
      <c r="D3858" t="inlineStr">
        <is>
          <t>Активи</t>
        </is>
      </c>
      <c r="E3858" t="inlineStr">
        <is>
          <t>(без привʼязки)</t>
        </is>
      </c>
      <c r="F3858" t="inlineStr">
        <is>
          <t>9</t>
        </is>
      </c>
      <c r="G3858" t="inlineStr">
        <is>
          <t>98</t>
        </is>
      </c>
      <c r="H3858" t="inlineStr">
        <is>
          <t>981</t>
        </is>
      </c>
      <c r="I3858" t="inlineStr">
        <is>
          <t>9810</t>
        </is>
      </c>
      <c r="J3858" t="inlineStr">
        <is>
          <t>Нерозібрані посилки з цінностями</t>
        </is>
      </c>
      <c r="K3858" t="inlineStr">
        <is>
          <t>А</t>
        </is>
      </c>
      <c r="L3858" t="n">
        <v>0.027</v>
      </c>
      <c r="M3858" t="n">
        <v>0.027</v>
      </c>
      <c r="N3858" t="n">
        <v>0</v>
      </c>
      <c r="O3858" t="n">
        <v>0.027</v>
      </c>
      <c r="P3858" t="n">
        <v>0.027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36</t>
        </is>
      </c>
      <c r="B3859" t="inlineStr">
        <is>
          <t>АТ "Райффайзен Банк"</t>
        </is>
      </c>
      <c r="C3859" t="inlineStr">
        <is>
          <t>іноземний</t>
        </is>
      </c>
      <c r="D3859" t="inlineStr">
        <is>
          <t>Активи</t>
        </is>
      </c>
      <c r="E3859" t="inlineStr">
        <is>
          <t>(без привʼязки)</t>
        </is>
      </c>
      <c r="F3859" t="inlineStr">
        <is>
          <t>9</t>
        </is>
      </c>
      <c r="G3859" t="inlineStr">
        <is>
          <t>98</t>
        </is>
      </c>
      <c r="H3859" t="inlineStr">
        <is>
          <t>981</t>
        </is>
      </c>
      <c r="I3859" t="inlineStr">
        <is>
          <t>9811</t>
        </is>
      </c>
      <c r="J3859" t="inlineStr">
        <is>
          <t>Отримані дозволи на випуск цінних паперів</t>
        </is>
      </c>
      <c r="K3859" t="inlineStr">
        <is>
          <t>А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6154516.258</v>
      </c>
      <c r="S3859" t="n">
        <v>6154516.258</v>
      </c>
      <c r="T3859" t="n">
        <v>0</v>
      </c>
    </row>
    <row r="3860">
      <c r="A3860" t="inlineStr">
        <is>
          <t>36</t>
        </is>
      </c>
      <c r="B3860" t="inlineStr">
        <is>
          <t>АТ "Райффайзен Банк"</t>
        </is>
      </c>
      <c r="C3860" t="inlineStr">
        <is>
          <t>іноземний</t>
        </is>
      </c>
      <c r="D3860" t="inlineStr">
        <is>
          <t>Активи</t>
        </is>
      </c>
      <c r="E3860" t="inlineStr">
        <is>
          <t>(без привʼязки)</t>
        </is>
      </c>
      <c r="F3860" t="inlineStr">
        <is>
          <t>9</t>
        </is>
      </c>
      <c r="G3860" t="inlineStr">
        <is>
          <t>98</t>
        </is>
      </c>
      <c r="H3860" t="inlineStr">
        <is>
          <t>981</t>
        </is>
      </c>
      <c r="I3860" t="inlineStr">
        <is>
          <t>9812</t>
        </is>
      </c>
      <c r="J3860" t="inlineStr">
        <is>
          <t>Погашені цінності</t>
        </is>
      </c>
      <c r="K3860" t="inlineStr">
        <is>
          <t>А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36</t>
        </is>
      </c>
      <c r="B3861" t="inlineStr">
        <is>
          <t>АТ "Райффайзен Банк"</t>
        </is>
      </c>
      <c r="C3861" t="inlineStr">
        <is>
          <t>іноземний</t>
        </is>
      </c>
      <c r="D3861" t="inlineStr">
        <is>
          <t>Активи</t>
        </is>
      </c>
      <c r="E3861" t="inlineStr">
        <is>
          <t>(без привʼязки)</t>
        </is>
      </c>
      <c r="F3861" t="inlineStr">
        <is>
          <t>9</t>
        </is>
      </c>
      <c r="G3861" t="inlineStr">
        <is>
          <t>98</t>
        </is>
      </c>
      <c r="H3861" t="inlineStr">
        <is>
          <t>981</t>
        </is>
      </c>
      <c r="I3861" t="inlineStr">
        <is>
          <t>9817</t>
        </is>
      </c>
      <c r="J3861" t="inlineStr">
        <is>
          <t>Запаси готівки Національного банку України, які прийняті на зберігання уповноваженим банком</t>
        </is>
      </c>
      <c r="K3861" t="inlineStr">
        <is>
          <t>А</t>
        </is>
      </c>
      <c r="L3861" t="n">
        <v>5501100.27</v>
      </c>
      <c r="M3861" t="n">
        <v>5501100.27</v>
      </c>
      <c r="N3861" t="n">
        <v>0</v>
      </c>
      <c r="O3861" t="n">
        <v>6821400</v>
      </c>
      <c r="P3861" t="n">
        <v>6821400</v>
      </c>
      <c r="Q3861" t="n">
        <v>0</v>
      </c>
      <c r="R3861" t="n">
        <v>2995800.27</v>
      </c>
      <c r="S3861" t="n">
        <v>2995800.27</v>
      </c>
      <c r="T3861" t="n">
        <v>0</v>
      </c>
    </row>
    <row r="3862">
      <c r="A3862" t="inlineStr">
        <is>
          <t>36</t>
        </is>
      </c>
      <c r="B3862" t="inlineStr">
        <is>
          <t>АТ "Райффайзен Банк"</t>
        </is>
      </c>
      <c r="C3862" t="inlineStr">
        <is>
          <t>іноземний</t>
        </is>
      </c>
      <c r="D3862" t="inlineStr">
        <is>
          <t>Активи</t>
        </is>
      </c>
      <c r="E3862" t="inlineStr">
        <is>
          <t>(без привʼязки)</t>
        </is>
      </c>
      <c r="F3862" t="inlineStr">
        <is>
          <t>9</t>
        </is>
      </c>
      <c r="G3862" t="inlineStr">
        <is>
          <t>98</t>
        </is>
      </c>
      <c r="H3862" t="inlineStr">
        <is>
          <t>981</t>
        </is>
      </c>
      <c r="I3862" t="inlineStr">
        <is>
          <t>9819</t>
        </is>
      </c>
      <c r="J3862" t="inlineStr">
        <is>
          <t>Інші цінності і документи</t>
        </is>
      </c>
      <c r="K3862" t="inlineStr">
        <is>
          <t>А</t>
        </is>
      </c>
      <c r="L3862" t="n">
        <v>41366.62926</v>
      </c>
      <c r="M3862" t="n">
        <v>8.731</v>
      </c>
      <c r="N3862" t="n">
        <v>41357.89826</v>
      </c>
      <c r="O3862" t="n">
        <v>22201.21647</v>
      </c>
      <c r="P3862" t="n">
        <v>8.754</v>
      </c>
      <c r="Q3862" t="n">
        <v>22192.46247</v>
      </c>
      <c r="R3862" t="n">
        <v>2543043.56874</v>
      </c>
      <c r="S3862" t="n">
        <v>239813.83624</v>
      </c>
      <c r="T3862" t="n">
        <v>2303229.7325</v>
      </c>
    </row>
    <row r="3863">
      <c r="A3863" t="inlineStr">
        <is>
          <t>36</t>
        </is>
      </c>
      <c r="B3863" t="inlineStr">
        <is>
          <t>АТ "Райффайзен Банк"</t>
        </is>
      </c>
      <c r="C3863" t="inlineStr">
        <is>
          <t>іноземний</t>
        </is>
      </c>
      <c r="D3863" t="inlineStr">
        <is>
          <t>Активи</t>
        </is>
      </c>
      <c r="E3863" t="inlineStr">
        <is>
          <t>(без привʼязки)</t>
        </is>
      </c>
      <c r="F3863" t="inlineStr">
        <is>
          <t>9</t>
        </is>
      </c>
      <c r="G3863" t="inlineStr">
        <is>
          <t>98</t>
        </is>
      </c>
      <c r="H3863" t="inlineStr">
        <is>
          <t>982</t>
        </is>
      </c>
      <c r="I3863" t="inlineStr">
        <is>
          <t>9820</t>
        </is>
      </c>
      <c r="J3863" t="inlineStr">
        <is>
          <t>Бланки цінних паперів</t>
        </is>
      </c>
      <c r="K3863" t="inlineStr">
        <is>
          <t>А</t>
        </is>
      </c>
      <c r="L3863" t="n">
        <v>0.188</v>
      </c>
      <c r="M3863" t="n">
        <v>0.188</v>
      </c>
      <c r="N3863" t="n">
        <v>0</v>
      </c>
      <c r="O3863" t="n">
        <v>0.325</v>
      </c>
      <c r="P3863" t="n">
        <v>0.325</v>
      </c>
      <c r="Q3863" t="n">
        <v>0</v>
      </c>
      <c r="R3863" t="n">
        <v>26.583</v>
      </c>
      <c r="S3863" t="n">
        <v>26.583</v>
      </c>
      <c r="T3863" t="n">
        <v>0</v>
      </c>
    </row>
    <row r="3864">
      <c r="A3864" t="inlineStr">
        <is>
          <t>36</t>
        </is>
      </c>
      <c r="B3864" t="inlineStr">
        <is>
          <t>АТ "Райффайзен Банк"</t>
        </is>
      </c>
      <c r="C3864" t="inlineStr">
        <is>
          <t>іноземний</t>
        </is>
      </c>
      <c r="D3864" t="inlineStr">
        <is>
          <t>Активи</t>
        </is>
      </c>
      <c r="E3864" t="inlineStr">
        <is>
          <t>(без привʼязки)</t>
        </is>
      </c>
      <c r="F3864" t="inlineStr">
        <is>
          <t>9</t>
        </is>
      </c>
      <c r="G3864" t="inlineStr">
        <is>
          <t>98</t>
        </is>
      </c>
      <c r="H3864" t="inlineStr">
        <is>
          <t>982</t>
        </is>
      </c>
      <c r="I3864" t="inlineStr">
        <is>
          <t>9821</t>
        </is>
      </c>
      <c r="J3864" t="inlineStr">
        <is>
          <t>Бланки суворого обліку</t>
        </is>
      </c>
      <c r="K3864" t="inlineStr">
        <is>
          <t>А</t>
        </is>
      </c>
      <c r="L3864" t="n">
        <v>29.98</v>
      </c>
      <c r="M3864" t="n">
        <v>29.98</v>
      </c>
      <c r="N3864" t="n">
        <v>0</v>
      </c>
      <c r="O3864" t="n">
        <v>1.1</v>
      </c>
      <c r="P3864" t="n">
        <v>1.1</v>
      </c>
      <c r="Q3864" t="n">
        <v>0</v>
      </c>
      <c r="R3864" t="n">
        <v>1546.307</v>
      </c>
      <c r="S3864" t="n">
        <v>1546.307</v>
      </c>
      <c r="T3864" t="n">
        <v>0</v>
      </c>
    </row>
    <row r="3865">
      <c r="A3865" t="inlineStr">
        <is>
          <t>36</t>
        </is>
      </c>
      <c r="B3865" t="inlineStr">
        <is>
          <t>АТ "Райффайзен Банк"</t>
        </is>
      </c>
      <c r="C3865" t="inlineStr">
        <is>
          <t>іноземний</t>
        </is>
      </c>
      <c r="D3865" t="inlineStr">
        <is>
          <t>Активи</t>
        </is>
      </c>
      <c r="E3865" t="inlineStr">
        <is>
          <t>(без привʼязки)</t>
        </is>
      </c>
      <c r="F3865" t="inlineStr">
        <is>
          <t>9</t>
        </is>
      </c>
      <c r="G3865" t="inlineStr">
        <is>
          <t>98</t>
        </is>
      </c>
      <c r="H3865" t="inlineStr">
        <is>
          <t>983</t>
        </is>
      </c>
      <c r="I3865" t="inlineStr">
        <is>
          <t>9830</t>
        </is>
      </c>
      <c r="J3865" t="inlineStr">
        <is>
          <t>Документи і цінності, прийняті на інкасо</t>
        </is>
      </c>
      <c r="K3865" t="inlineStr">
        <is>
          <t>А</t>
        </is>
      </c>
      <c r="L3865" t="n">
        <v>208.39178</v>
      </c>
      <c r="M3865" t="n">
        <v>0</v>
      </c>
      <c r="N3865" t="n">
        <v>208.39178</v>
      </c>
      <c r="O3865" t="n">
        <v>111.81104</v>
      </c>
      <c r="P3865" t="n">
        <v>0</v>
      </c>
      <c r="Q3865" t="n">
        <v>111.81104</v>
      </c>
      <c r="R3865" t="n">
        <v>11607.36001</v>
      </c>
      <c r="S3865" t="n">
        <v>0</v>
      </c>
      <c r="T3865" t="n">
        <v>11607.36001</v>
      </c>
    </row>
    <row r="3866">
      <c r="A3866" t="inlineStr">
        <is>
          <t>36</t>
        </is>
      </c>
      <c r="B3866" t="inlineStr">
        <is>
          <t>АТ "Райффайзен Банк"</t>
        </is>
      </c>
      <c r="C3866" t="inlineStr">
        <is>
          <t>іноземний</t>
        </is>
      </c>
      <c r="D3866" t="inlineStr">
        <is>
          <t>Активи</t>
        </is>
      </c>
      <c r="E3866" t="inlineStr">
        <is>
          <t>(без привʼязки)</t>
        </is>
      </c>
      <c r="F3866" t="inlineStr">
        <is>
          <t>9</t>
        </is>
      </c>
      <c r="G3866" t="inlineStr">
        <is>
          <t>98</t>
        </is>
      </c>
      <c r="H3866" t="inlineStr">
        <is>
          <t>983</t>
        </is>
      </c>
      <c r="I3866" t="inlineStr">
        <is>
          <t>9831</t>
        </is>
      </c>
      <c r="J3866" t="inlineStr">
        <is>
          <t>Документи і цінності, відправлені на інкасо</t>
        </is>
      </c>
      <c r="K3866" t="inlineStr">
        <is>
          <t>А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10</v>
      </c>
      <c r="S3866" t="n">
        <v>10</v>
      </c>
      <c r="T3866" t="n">
        <v>0</v>
      </c>
    </row>
    <row r="3867">
      <c r="A3867" t="inlineStr">
        <is>
          <t>36</t>
        </is>
      </c>
      <c r="B3867" t="inlineStr">
        <is>
          <t>АТ "Райффайзен Банк"</t>
        </is>
      </c>
      <c r="C3867" t="inlineStr">
        <is>
          <t>іноземний</t>
        </is>
      </c>
      <c r="D3867" t="inlineStr">
        <is>
          <t>Активи</t>
        </is>
      </c>
      <c r="E3867" t="inlineStr">
        <is>
          <t>(без привʼязки)</t>
        </is>
      </c>
      <c r="F3867" t="inlineStr">
        <is>
          <t>9</t>
        </is>
      </c>
      <c r="G3867" t="inlineStr">
        <is>
          <t>98</t>
        </is>
      </c>
      <c r="H3867" t="inlineStr">
        <is>
          <t>985</t>
        </is>
      </c>
      <c r="I3867" t="inlineStr">
        <is>
          <t>9850</t>
        </is>
      </c>
      <c r="J3867" t="inlineStr">
        <is>
          <t>Кошти на будівництво, які передані в порядку пайової участі</t>
        </is>
      </c>
      <c r="K3867" t="inlineStr">
        <is>
          <t>А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36</t>
        </is>
      </c>
      <c r="B3868" t="inlineStr">
        <is>
          <t>АТ "Райффайзен Банк"</t>
        </is>
      </c>
      <c r="C3868" t="inlineStr">
        <is>
          <t>іноземний</t>
        </is>
      </c>
      <c r="D3868" t="inlineStr">
        <is>
          <t>Активи</t>
        </is>
      </c>
      <c r="E3868" t="inlineStr">
        <is>
          <t>(без привʼязки)</t>
        </is>
      </c>
      <c r="F3868" t="inlineStr">
        <is>
          <t>9</t>
        </is>
      </c>
      <c r="G3868" t="inlineStr">
        <is>
          <t>98</t>
        </is>
      </c>
      <c r="H3868" t="inlineStr">
        <is>
          <t>986</t>
        </is>
      </c>
      <c r="I3868" t="inlineStr">
        <is>
          <t>9860</t>
        </is>
      </c>
      <c r="J3868" t="inlineStr">
        <is>
          <t>Кредити, що перебувають на обслуговуванні в банку</t>
        </is>
      </c>
      <c r="K3868" t="inlineStr">
        <is>
          <t>А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36</t>
        </is>
      </c>
      <c r="B3869" t="inlineStr">
        <is>
          <t>АТ "Райффайзен Банк"</t>
        </is>
      </c>
      <c r="C3869" t="inlineStr">
        <is>
          <t>іноземний</t>
        </is>
      </c>
      <c r="D3869" t="inlineStr">
        <is>
          <t>Активи</t>
        </is>
      </c>
      <c r="E3869" t="inlineStr">
        <is>
          <t>(без привʼязки)</t>
        </is>
      </c>
      <c r="F3869" t="inlineStr">
        <is>
          <t>9</t>
        </is>
      </c>
      <c r="G3869" t="inlineStr">
        <is>
          <t>98</t>
        </is>
      </c>
      <c r="H3869" t="inlineStr">
        <is>
          <t>986</t>
        </is>
      </c>
      <c r="I3869" t="inlineStr">
        <is>
          <t>9861</t>
        </is>
      </c>
      <c r="J3869" t="inlineStr">
        <is>
          <t>Процентні доходи за кредитами, що перебувають на обслуговуванні в банку</t>
        </is>
      </c>
      <c r="K3869" t="inlineStr">
        <is>
          <t>А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36</t>
        </is>
      </c>
      <c r="B3870" t="inlineStr">
        <is>
          <t>АТ "Райффайзен Банк"</t>
        </is>
      </c>
      <c r="C3870" t="inlineStr">
        <is>
          <t>іноземний</t>
        </is>
      </c>
      <c r="D3870" t="inlineStr">
        <is>
          <t>Активи</t>
        </is>
      </c>
      <c r="E3870" t="inlineStr">
        <is>
          <t>(без привʼязки)</t>
        </is>
      </c>
      <c r="F3870" t="inlineStr">
        <is>
          <t>9</t>
        </is>
      </c>
      <c r="G3870" t="inlineStr">
        <is>
          <t>98</t>
        </is>
      </c>
      <c r="H3870" t="inlineStr">
        <is>
          <t>989</t>
        </is>
      </c>
      <c r="I3870" t="inlineStr">
        <is>
          <t>9890</t>
        </is>
      </c>
      <c r="J3870" t="inlineStr">
        <is>
          <t>Бланки цінних паперів в підзвіті</t>
        </is>
      </c>
      <c r="K3870" t="inlineStr">
        <is>
          <t>А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36</t>
        </is>
      </c>
      <c r="B3871" t="inlineStr">
        <is>
          <t>АТ "Райффайзен Банк"</t>
        </is>
      </c>
      <c r="C3871" t="inlineStr">
        <is>
          <t>іноземний</t>
        </is>
      </c>
      <c r="D3871" t="inlineStr">
        <is>
          <t>Активи</t>
        </is>
      </c>
      <c r="E3871" t="inlineStr">
        <is>
          <t>(без привʼязки)</t>
        </is>
      </c>
      <c r="F3871" t="inlineStr">
        <is>
          <t>9</t>
        </is>
      </c>
      <c r="G3871" t="inlineStr">
        <is>
          <t>98</t>
        </is>
      </c>
      <c r="H3871" t="inlineStr">
        <is>
          <t>989</t>
        </is>
      </c>
      <c r="I3871" t="inlineStr">
        <is>
          <t>9891</t>
        </is>
      </c>
      <c r="J3871" t="inlineStr">
        <is>
          <t>Бланки цінних паперів в дорозі</t>
        </is>
      </c>
      <c r="K3871" t="inlineStr">
        <is>
          <t>А</t>
        </is>
      </c>
      <c r="L3871" t="n">
        <v>0.025</v>
      </c>
      <c r="M3871" t="n">
        <v>0.025</v>
      </c>
      <c r="N3871" t="n">
        <v>0</v>
      </c>
      <c r="O3871" t="n">
        <v>0.025</v>
      </c>
      <c r="P3871" t="n">
        <v>0.025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36</t>
        </is>
      </c>
      <c r="B3872" t="inlineStr">
        <is>
          <t>АТ "Райффайзен Банк"</t>
        </is>
      </c>
      <c r="C3872" t="inlineStr">
        <is>
          <t>іноземний</t>
        </is>
      </c>
      <c r="D3872" t="inlineStr">
        <is>
          <t>Активи</t>
        </is>
      </c>
      <c r="E3872" t="inlineStr">
        <is>
          <t>(без привʼязки)</t>
        </is>
      </c>
      <c r="F3872" t="inlineStr">
        <is>
          <t>9</t>
        </is>
      </c>
      <c r="G3872" t="inlineStr">
        <is>
          <t>98</t>
        </is>
      </c>
      <c r="H3872" t="inlineStr">
        <is>
          <t>989</t>
        </is>
      </c>
      <c r="I3872" t="inlineStr">
        <is>
          <t>9892</t>
        </is>
      </c>
      <c r="J3872" t="inlineStr">
        <is>
          <t>Бланки суворого обліку в підзвіті</t>
        </is>
      </c>
      <c r="K3872" t="inlineStr">
        <is>
          <t>А</t>
        </is>
      </c>
      <c r="L3872" t="n">
        <v>74.10299999999999</v>
      </c>
      <c r="M3872" t="n">
        <v>74.10299999999999</v>
      </c>
      <c r="N3872" t="n">
        <v>0</v>
      </c>
      <c r="O3872" t="n">
        <v>146.778</v>
      </c>
      <c r="P3872" t="n">
        <v>146.778</v>
      </c>
      <c r="Q3872" t="n">
        <v>0</v>
      </c>
      <c r="R3872" t="n">
        <v>65.279</v>
      </c>
      <c r="S3872" t="n">
        <v>65.279</v>
      </c>
      <c r="T3872" t="n">
        <v>0</v>
      </c>
    </row>
    <row r="3873">
      <c r="A3873" t="inlineStr">
        <is>
          <t>36</t>
        </is>
      </c>
      <c r="B3873" t="inlineStr">
        <is>
          <t>АТ "Райффайзен Банк"</t>
        </is>
      </c>
      <c r="C3873" t="inlineStr">
        <is>
          <t>іноземний</t>
        </is>
      </c>
      <c r="D3873" t="inlineStr">
        <is>
          <t>Активи</t>
        </is>
      </c>
      <c r="E3873" t="inlineStr">
        <is>
          <t>(без привʼязки)</t>
        </is>
      </c>
      <c r="F3873" t="inlineStr">
        <is>
          <t>9</t>
        </is>
      </c>
      <c r="G3873" t="inlineStr">
        <is>
          <t>98</t>
        </is>
      </c>
      <c r="H3873" t="inlineStr">
        <is>
          <t>989</t>
        </is>
      </c>
      <c r="I3873" t="inlineStr">
        <is>
          <t>9893</t>
        </is>
      </c>
      <c r="J3873" t="inlineStr">
        <is>
          <t>Бланки суворого обліку в дорозі</t>
        </is>
      </c>
      <c r="K3873" t="inlineStr">
        <is>
          <t>А</t>
        </is>
      </c>
      <c r="L3873" t="n">
        <v>0.174</v>
      </c>
      <c r="M3873" t="n">
        <v>0.174</v>
      </c>
      <c r="N3873" t="n">
        <v>0</v>
      </c>
      <c r="O3873" t="n">
        <v>0.174</v>
      </c>
      <c r="P3873" t="n">
        <v>0.174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36</t>
        </is>
      </c>
      <c r="B3874" t="inlineStr">
        <is>
          <t>АТ "Райффайзен Банк"</t>
        </is>
      </c>
      <c r="C3874" t="inlineStr">
        <is>
          <t>іноземний</t>
        </is>
      </c>
      <c r="D3874" t="inlineStr">
        <is>
          <t>Активи</t>
        </is>
      </c>
      <c r="E3874" t="inlineStr">
        <is>
          <t>(без привʼязки)</t>
        </is>
      </c>
      <c r="F3874" t="inlineStr">
        <is>
          <t>9</t>
        </is>
      </c>
      <c r="G3874" t="inlineStr">
        <is>
          <t>98</t>
        </is>
      </c>
      <c r="H3874" t="inlineStr">
        <is>
          <t>989</t>
        </is>
      </c>
      <c r="I3874" t="inlineStr">
        <is>
          <t>9898</t>
        </is>
      </c>
      <c r="J3874" t="inlineStr">
        <is>
          <t>Інші цінності та документи в підзвіті</t>
        </is>
      </c>
      <c r="K3874" t="inlineStr">
        <is>
          <t>А</t>
        </is>
      </c>
      <c r="L3874" t="n">
        <v>220.53</v>
      </c>
      <c r="M3874" t="n">
        <v>220.53</v>
      </c>
      <c r="N3874" t="n">
        <v>0</v>
      </c>
      <c r="O3874" t="n">
        <v>225.771</v>
      </c>
      <c r="P3874" t="n">
        <v>225.771</v>
      </c>
      <c r="Q3874" t="n">
        <v>0</v>
      </c>
      <c r="R3874" t="n">
        <v>191.625</v>
      </c>
      <c r="S3874" t="n">
        <v>191.625</v>
      </c>
      <c r="T3874" t="n">
        <v>0</v>
      </c>
    </row>
    <row r="3875">
      <c r="A3875" t="inlineStr">
        <is>
          <t>36</t>
        </is>
      </c>
      <c r="B3875" t="inlineStr">
        <is>
          <t>АТ "Райффайзен Банк"</t>
        </is>
      </c>
      <c r="C3875" t="inlineStr">
        <is>
          <t>іноземний</t>
        </is>
      </c>
      <c r="D3875" t="inlineStr">
        <is>
          <t>Активи</t>
        </is>
      </c>
      <c r="E3875" t="inlineStr">
        <is>
          <t>(без привʼязки)</t>
        </is>
      </c>
      <c r="F3875" t="inlineStr">
        <is>
          <t>9</t>
        </is>
      </c>
      <c r="G3875" t="inlineStr">
        <is>
          <t>98</t>
        </is>
      </c>
      <c r="H3875" t="inlineStr">
        <is>
          <t>989</t>
        </is>
      </c>
      <c r="I3875" t="inlineStr">
        <is>
          <t>9899</t>
        </is>
      </c>
      <c r="J3875" t="inlineStr">
        <is>
          <t>Інші цінності та документи в дорозі</t>
        </is>
      </c>
      <c r="K3875" t="inlineStr">
        <is>
          <t>А</t>
        </is>
      </c>
      <c r="L3875" t="n">
        <v>5171586.01919</v>
      </c>
      <c r="M3875" t="n">
        <v>5171585.822</v>
      </c>
      <c r="N3875" t="n">
        <v>0.19719</v>
      </c>
      <c r="O3875" t="n">
        <v>5171612.33246</v>
      </c>
      <c r="P3875" t="n">
        <v>5171588.149</v>
      </c>
      <c r="Q3875" t="n">
        <v>24.18346</v>
      </c>
      <c r="R3875" t="n">
        <v>12.922</v>
      </c>
      <c r="S3875" t="n">
        <v>12.922</v>
      </c>
      <c r="T3875" t="n">
        <v>0</v>
      </c>
    </row>
    <row r="3876">
      <c r="A3876" t="inlineStr">
        <is>
          <t>36</t>
        </is>
      </c>
      <c r="B3876" t="inlineStr">
        <is>
          <t>АТ "Райффайзен Банк"</t>
        </is>
      </c>
      <c r="C3876" t="inlineStr">
        <is>
          <t>іноземний</t>
        </is>
      </c>
      <c r="D3876" t="inlineStr">
        <is>
          <t>Активи</t>
        </is>
      </c>
      <c r="E3876" t="inlineStr">
        <is>
          <t>(без привʼязки)</t>
        </is>
      </c>
      <c r="F3876" t="inlineStr">
        <is>
          <t>9</t>
        </is>
      </c>
      <c r="G3876" t="inlineStr">
        <is>
          <t>99</t>
        </is>
      </c>
      <c r="H3876" t="inlineStr">
        <is>
          <t>990</t>
        </is>
      </c>
      <c r="I3876" t="inlineStr">
        <is>
          <t>9900</t>
        </is>
      </c>
      <c r="J3876" t="inlineStr">
        <is>
          <t>Контррахунки для рахунків розділів 90-95</t>
        </is>
      </c>
      <c r="K3876" t="inlineStr">
        <is>
          <t>А</t>
        </is>
      </c>
      <c r="L3876" t="n">
        <v>66113799.91843</v>
      </c>
      <c r="M3876" t="n">
        <v>50475821.88553</v>
      </c>
      <c r="N3876" t="n">
        <v>15637978.0329</v>
      </c>
      <c r="O3876" t="n">
        <v>72881113.50266001</v>
      </c>
      <c r="P3876" t="n">
        <v>57358134.70822</v>
      </c>
      <c r="Q3876" t="n">
        <v>15522978.79444</v>
      </c>
      <c r="R3876" t="n">
        <v>107625548.81971</v>
      </c>
      <c r="S3876" t="n">
        <v>76953378.17375</v>
      </c>
      <c r="T3876" t="n">
        <v>30672170.64596</v>
      </c>
    </row>
    <row r="3877">
      <c r="A3877" t="inlineStr">
        <is>
          <t>36</t>
        </is>
      </c>
      <c r="B3877" t="inlineStr">
        <is>
          <t>АТ "Райффайзен Банк"</t>
        </is>
      </c>
      <c r="C3877" t="inlineStr">
        <is>
          <t>іноземний</t>
        </is>
      </c>
      <c r="D3877" t="inlineStr">
        <is>
          <t>Активи</t>
        </is>
      </c>
      <c r="E3877" t="inlineStr">
        <is>
          <t>(без привʼязки)</t>
        </is>
      </c>
      <c r="F3877" t="inlineStr">
        <is>
          <t>9</t>
        </is>
      </c>
      <c r="G3877" t="inlineStr">
        <is>
          <t>99</t>
        </is>
      </c>
      <c r="H3877" t="inlineStr">
        <is>
          <t>990</t>
        </is>
      </c>
      <c r="I3877" t="inlineStr">
        <is>
          <t>9901</t>
        </is>
      </c>
      <c r="J3877" t="inlineStr">
        <is>
          <t>0</t>
        </is>
      </c>
      <c r="K3877" t="inlineStr">
        <is>
          <t>А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36</t>
        </is>
      </c>
      <c r="B3878" t="inlineStr">
        <is>
          <t>АТ "Райффайзен Банк"</t>
        </is>
      </c>
      <c r="C3878" t="inlineStr">
        <is>
          <t>іноземний</t>
        </is>
      </c>
      <c r="D3878" t="inlineStr">
        <is>
          <t>Активи</t>
        </is>
      </c>
      <c r="E3878" t="inlineStr">
        <is>
          <t>(без привʼязки)</t>
        </is>
      </c>
      <c r="F3878" t="inlineStr">
        <is>
          <t>9</t>
        </is>
      </c>
      <c r="G3878" t="inlineStr">
        <is>
          <t>99</t>
        </is>
      </c>
      <c r="H3878" t="inlineStr">
        <is>
          <t>990</t>
        </is>
      </c>
      <c r="I3878" t="inlineStr">
        <is>
          <t>9904</t>
        </is>
      </c>
      <c r="J3878" t="inlineStr">
        <is>
          <t>0</t>
        </is>
      </c>
      <c r="K3878" t="inlineStr">
        <is>
          <t>А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36</t>
        </is>
      </c>
      <c r="B3879" t="inlineStr">
        <is>
          <t>АТ "Райффайзен Банк"</t>
        </is>
      </c>
      <c r="C3879" t="inlineStr">
        <is>
          <t>іноземний</t>
        </is>
      </c>
      <c r="D3879" t="inlineStr">
        <is>
          <t>Активи</t>
        </is>
      </c>
      <c r="E3879" t="inlineStr">
        <is>
          <t>(без привʼязки)</t>
        </is>
      </c>
      <c r="F3879" t="inlineStr">
        <is>
          <t>9</t>
        </is>
      </c>
      <c r="G3879" t="inlineStr">
        <is>
          <t>99</t>
        </is>
      </c>
      <c r="H3879" t="inlineStr">
        <is>
          <t>990</t>
        </is>
      </c>
      <c r="I3879" t="inlineStr">
        <is>
          <t>9905</t>
        </is>
      </c>
      <c r="J3879" t="inlineStr">
        <is>
          <t>0</t>
        </is>
      </c>
      <c r="K3879" t="inlineStr">
        <is>
          <t>А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36</t>
        </is>
      </c>
      <c r="B3880" t="inlineStr">
        <is>
          <t>АТ "Райффайзен Банк"</t>
        </is>
      </c>
      <c r="C3880" t="inlineStr">
        <is>
          <t>іноземний</t>
        </is>
      </c>
      <c r="D3880" t="inlineStr">
        <is>
          <t>Активи</t>
        </is>
      </c>
      <c r="E3880" t="inlineStr">
        <is>
          <t>(без привʼязки)</t>
        </is>
      </c>
      <c r="F3880" t="inlineStr">
        <is>
          <t>9</t>
        </is>
      </c>
      <c r="G3880" t="inlineStr">
        <is>
          <t>99</t>
        </is>
      </c>
      <c r="H3880" t="inlineStr">
        <is>
          <t>990</t>
        </is>
      </c>
      <c r="I3880" t="inlineStr">
        <is>
          <t>9906</t>
        </is>
      </c>
      <c r="J3880" t="inlineStr">
        <is>
          <t>0</t>
        </is>
      </c>
      <c r="K3880" t="inlineStr">
        <is>
          <t>А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36</t>
        </is>
      </c>
      <c r="B3881" t="inlineStr">
        <is>
          <t>АТ "Райффайзен Банк"</t>
        </is>
      </c>
      <c r="C3881" t="inlineStr">
        <is>
          <t>іноземний</t>
        </is>
      </c>
      <c r="D3881" t="inlineStr">
        <is>
          <t>Активи</t>
        </is>
      </c>
      <c r="E3881" t="inlineStr">
        <is>
          <t>(без привʼязки)</t>
        </is>
      </c>
      <c r="F3881" t="inlineStr">
        <is>
          <t>9</t>
        </is>
      </c>
      <c r="G3881" t="inlineStr">
        <is>
          <t>99</t>
        </is>
      </c>
      <c r="H3881" t="inlineStr">
        <is>
          <t>991</t>
        </is>
      </c>
      <c r="I3881" t="inlineStr">
        <is>
          <t>9910</t>
        </is>
      </c>
      <c r="J3881" t="inlineStr">
        <is>
          <t>Контррахунки для рахунків розділів 96-98</t>
        </is>
      </c>
      <c r="K3881" t="inlineStr">
        <is>
          <t>А</t>
        </is>
      </c>
      <c r="L3881" t="n">
        <v>12786794.59263</v>
      </c>
      <c r="M3881" t="n">
        <v>12239356.32049</v>
      </c>
      <c r="N3881" t="n">
        <v>547438.27214</v>
      </c>
      <c r="O3881" t="n">
        <v>12229499.22484</v>
      </c>
      <c r="P3881" t="n">
        <v>11596449.27423</v>
      </c>
      <c r="Q3881" t="n">
        <v>633049.9506100001</v>
      </c>
      <c r="R3881" t="n">
        <v>21525172.79357</v>
      </c>
      <c r="S3881" t="n">
        <v>6522088.72969</v>
      </c>
      <c r="T3881" t="n">
        <v>15003084.06388</v>
      </c>
    </row>
    <row r="3882">
      <c r="A3882" t="inlineStr">
        <is>
          <t>36</t>
        </is>
      </c>
      <c r="B3882" t="inlineStr">
        <is>
          <t>АТ "Райффайзен Банк"</t>
        </is>
      </c>
      <c r="C3882" t="inlineStr">
        <is>
          <t>іноземний</t>
        </is>
      </c>
      <c r="D3882" t="inlineStr">
        <is>
          <t>Активи</t>
        </is>
      </c>
      <c r="E3882" t="inlineStr">
        <is>
          <t>(без привʼязки)</t>
        </is>
      </c>
      <c r="F3882" t="inlineStr">
        <is>
          <t>9</t>
        </is>
      </c>
      <c r="G3882" t="inlineStr">
        <is>
          <t>99</t>
        </is>
      </c>
      <c r="H3882" t="inlineStr">
        <is>
          <t>991</t>
        </is>
      </c>
      <c r="I3882" t="inlineStr">
        <is>
          <t>9912</t>
        </is>
      </c>
      <c r="J3882" t="inlineStr">
        <is>
          <t>0</t>
        </is>
      </c>
      <c r="K3882" t="inlineStr">
        <is>
          <t>А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36</t>
        </is>
      </c>
      <c r="B3883" t="inlineStr">
        <is>
          <t>АТ "Райффайзен Банк"</t>
        </is>
      </c>
      <c r="C3883" t="inlineStr">
        <is>
          <t>іноземний</t>
        </is>
      </c>
      <c r="D3883" t="inlineStr">
        <is>
          <t>Активи</t>
        </is>
      </c>
      <c r="E3883" t="inlineStr">
        <is>
          <t>(без привʼязки)</t>
        </is>
      </c>
      <c r="F3883" t="inlineStr">
        <is>
          <t>9</t>
        </is>
      </c>
      <c r="G3883" t="inlineStr">
        <is>
          <t>99</t>
        </is>
      </c>
      <c r="H3883" t="inlineStr">
        <is>
          <t>991</t>
        </is>
      </c>
      <c r="I3883" t="inlineStr">
        <is>
          <t>9913</t>
        </is>
      </c>
      <c r="J3883" t="inlineStr">
        <is>
          <t>0</t>
        </is>
      </c>
      <c r="K3883" t="inlineStr">
        <is>
          <t>А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36</t>
        </is>
      </c>
      <c r="B3884" t="inlineStr">
        <is>
          <t>АТ "Райффайзен Банк"</t>
        </is>
      </c>
      <c r="C3884" t="inlineStr">
        <is>
          <t>іноземний</t>
        </is>
      </c>
      <c r="D3884" t="inlineStr">
        <is>
          <t>Активи</t>
        </is>
      </c>
      <c r="E3884" t="inlineStr">
        <is>
          <t>(без привʼязки)</t>
        </is>
      </c>
      <c r="F3884" t="inlineStr">
        <is>
          <t>9</t>
        </is>
      </c>
      <c r="G3884" t="inlineStr">
        <is>
          <t>99</t>
        </is>
      </c>
      <c r="H3884" t="inlineStr">
        <is>
          <t>991</t>
        </is>
      </c>
      <c r="I3884" t="inlineStr">
        <is>
          <t>9914</t>
        </is>
      </c>
      <c r="J3884" t="inlineStr">
        <is>
          <t>0</t>
        </is>
      </c>
      <c r="K3884" t="inlineStr">
        <is>
          <t>А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36</t>
        </is>
      </c>
      <c r="B3885" t="inlineStr">
        <is>
          <t>АТ "Райффайзен Банк"</t>
        </is>
      </c>
      <c r="C3885" t="inlineStr">
        <is>
          <t>іноземний</t>
        </is>
      </c>
      <c r="D3885" t="inlineStr">
        <is>
          <t>Активи</t>
        </is>
      </c>
      <c r="E3885" t="inlineStr">
        <is>
          <t>(без привʼязки)</t>
        </is>
      </c>
      <c r="F3885" t="inlineStr">
        <is>
          <t>9</t>
        </is>
      </c>
      <c r="G3885" t="inlineStr">
        <is>
          <t>99</t>
        </is>
      </c>
      <c r="H3885" t="inlineStr">
        <is>
          <t>992</t>
        </is>
      </c>
      <c r="I3885" t="inlineStr">
        <is>
          <t>9920</t>
        </is>
      </c>
      <c r="J3885" t="inlineStr">
        <is>
          <t>Позабалансова позиція банку за іноземною валютою та банківськими металами</t>
        </is>
      </c>
      <c r="K3885" t="inlineStr">
        <is>
          <t>А</t>
        </is>
      </c>
      <c r="L3885" t="n">
        <v>77610354.41408999</v>
      </c>
      <c r="M3885" t="n">
        <v>19616399.56696</v>
      </c>
      <c r="N3885" t="n">
        <v>57993954.84713</v>
      </c>
      <c r="O3885" t="n">
        <v>77608972.69763</v>
      </c>
      <c r="P3885" t="n">
        <v>18742605.21036</v>
      </c>
      <c r="Q3885" t="n">
        <v>58866367.48727</v>
      </c>
      <c r="R3885" t="n">
        <v>17894458.20168</v>
      </c>
      <c r="S3885" t="n">
        <v>82163.60000000001</v>
      </c>
      <c r="T3885" t="n">
        <v>17812294.60168</v>
      </c>
    </row>
    <row r="3886">
      <c r="A3886" t="inlineStr">
        <is>
          <t>36</t>
        </is>
      </c>
      <c r="B3886" t="inlineStr">
        <is>
          <t>АТ "Райффайзен Банк"</t>
        </is>
      </c>
      <c r="C3886" t="inlineStr">
        <is>
          <t>іноземний</t>
        </is>
      </c>
      <c r="D3886" t="inlineStr">
        <is>
          <t>Пасиви</t>
        </is>
      </c>
      <c r="E3886" t="inlineStr">
        <is>
          <t>(без привʼязки)</t>
        </is>
      </c>
      <c r="F3886" t="inlineStr">
        <is>
          <t>9</t>
        </is>
      </c>
      <c r="G3886" t="inlineStr">
        <is>
          <t>90</t>
        </is>
      </c>
      <c r="H3886" t="inlineStr">
        <is>
          <t>903</t>
        </is>
      </c>
      <c r="I3886" t="inlineStr">
        <is>
          <t>9030</t>
        </is>
      </c>
      <c r="J3886" t="inlineStr">
        <is>
          <t>Гарантії, що отримані від Уряду України</t>
        </is>
      </c>
      <c r="K3886" t="inlineStr">
        <is>
          <t>П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1500000</v>
      </c>
      <c r="S3886" t="n">
        <v>1500000</v>
      </c>
      <c r="T3886" t="n">
        <v>0</v>
      </c>
    </row>
    <row r="3887">
      <c r="A3887" t="inlineStr">
        <is>
          <t>36</t>
        </is>
      </c>
      <c r="B3887" t="inlineStr">
        <is>
          <t>АТ "Райффайзен Банк"</t>
        </is>
      </c>
      <c r="C3887" t="inlineStr">
        <is>
          <t>іноземний</t>
        </is>
      </c>
      <c r="D3887" t="inlineStr">
        <is>
          <t>Пасиви</t>
        </is>
      </c>
      <c r="E3887" t="inlineStr">
        <is>
          <t>(без привʼязки)</t>
        </is>
      </c>
      <c r="F3887" t="inlineStr">
        <is>
          <t>9</t>
        </is>
      </c>
      <c r="G3887" t="inlineStr">
        <is>
          <t>90</t>
        </is>
      </c>
      <c r="H3887" t="inlineStr">
        <is>
          <t>903</t>
        </is>
      </c>
      <c r="I3887" t="inlineStr">
        <is>
          <t>9031</t>
        </is>
      </c>
      <c r="J3887" t="inlineStr">
        <is>
          <t>Отримані гарантії</t>
        </is>
      </c>
      <c r="K3887" t="inlineStr">
        <is>
          <t>П</t>
        </is>
      </c>
      <c r="L3887" t="n">
        <v>32778615.51588</v>
      </c>
      <c r="M3887" t="n">
        <v>26876326.23086</v>
      </c>
      <c r="N3887" t="n">
        <v>5902289.28502</v>
      </c>
      <c r="O3887" t="n">
        <v>28167318.17216</v>
      </c>
      <c r="P3887" t="n">
        <v>21833128.01099</v>
      </c>
      <c r="Q3887" t="n">
        <v>6334190.16117</v>
      </c>
      <c r="R3887" t="n">
        <v>205519481.44843</v>
      </c>
      <c r="S3887" t="n">
        <v>177832524.8825</v>
      </c>
      <c r="T3887" t="n">
        <v>27686956.56593</v>
      </c>
    </row>
    <row r="3888">
      <c r="A3888" t="inlineStr">
        <is>
          <t>36</t>
        </is>
      </c>
      <c r="B3888" t="inlineStr">
        <is>
          <t>АТ "Райффайзен Банк"</t>
        </is>
      </c>
      <c r="C3888" t="inlineStr">
        <is>
          <t>іноземний</t>
        </is>
      </c>
      <c r="D3888" t="inlineStr">
        <is>
          <t>Пасиви</t>
        </is>
      </c>
      <c r="E3888" t="inlineStr">
        <is>
          <t>(без привʼязки)</t>
        </is>
      </c>
      <c r="F3888" t="inlineStr">
        <is>
          <t>9</t>
        </is>
      </c>
      <c r="G3888" t="inlineStr">
        <is>
          <t>90</t>
        </is>
      </c>
      <c r="H3888" t="inlineStr">
        <is>
          <t>903</t>
        </is>
      </c>
      <c r="I3888" t="inlineStr">
        <is>
          <t>9036</t>
        </is>
      </c>
      <c r="J3888" t="inlineStr">
        <is>
          <t>Отримані контргарантії</t>
        </is>
      </c>
      <c r="K3888" t="inlineStr">
        <is>
          <t>П</t>
        </is>
      </c>
      <c r="L3888" t="n">
        <v>591.85109</v>
      </c>
      <c r="M3888" t="n">
        <v>0</v>
      </c>
      <c r="N3888" t="n">
        <v>591.85109</v>
      </c>
      <c r="O3888" t="n">
        <v>641.35522</v>
      </c>
      <c r="P3888" t="n">
        <v>0</v>
      </c>
      <c r="Q3888" t="n">
        <v>641.35522</v>
      </c>
      <c r="R3888" t="n">
        <v>46309.41023</v>
      </c>
      <c r="S3888" t="n">
        <v>12128.55874</v>
      </c>
      <c r="T3888" t="n">
        <v>34180.85149</v>
      </c>
    </row>
    <row r="3889">
      <c r="A3889" t="inlineStr">
        <is>
          <t>36</t>
        </is>
      </c>
      <c r="B3889" t="inlineStr">
        <is>
          <t>АТ "Райффайзен Банк"</t>
        </is>
      </c>
      <c r="C3889" t="inlineStr">
        <is>
          <t>іноземний</t>
        </is>
      </c>
      <c r="D3889" t="inlineStr">
        <is>
          <t>Пасиви</t>
        </is>
      </c>
      <c r="E3889" t="inlineStr">
        <is>
          <t>(без привʼязки)</t>
        </is>
      </c>
      <c r="F3889" t="inlineStr">
        <is>
          <t>9</t>
        </is>
      </c>
      <c r="G3889" t="inlineStr">
        <is>
          <t>91</t>
        </is>
      </c>
      <c r="H3889" t="inlineStr">
        <is>
          <t>911</t>
        </is>
      </c>
      <c r="I3889" t="inlineStr">
        <is>
          <t>9110</t>
        </is>
      </c>
      <c r="J3889" t="inlineStr">
        <is>
          <t>Зобов'язання з кредитування, що отримані від банків</t>
        </is>
      </c>
      <c r="K3889" t="inlineStr">
        <is>
          <t>П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36</t>
        </is>
      </c>
      <c r="B3890" t="inlineStr">
        <is>
          <t>АТ "Райффайзен Банк"</t>
        </is>
      </c>
      <c r="C3890" t="inlineStr">
        <is>
          <t>іноземний</t>
        </is>
      </c>
      <c r="D3890" t="inlineStr">
        <is>
          <t>Пасиви</t>
        </is>
      </c>
      <c r="E3890" t="inlineStr">
        <is>
          <t>(без привʼязки)</t>
        </is>
      </c>
      <c r="F3890" t="inlineStr">
        <is>
          <t>9</t>
        </is>
      </c>
      <c r="G3890" t="inlineStr">
        <is>
          <t>91</t>
        </is>
      </c>
      <c r="H3890" t="inlineStr">
        <is>
          <t>911</t>
        </is>
      </c>
      <c r="I3890" t="inlineStr">
        <is>
          <t>9111</t>
        </is>
      </c>
      <c r="J3890" t="inlineStr">
        <is>
          <t>Зобов'язання з кредитування, що отримані від міжнародних та інших фінансових організацій</t>
        </is>
      </c>
      <c r="K3890" t="inlineStr">
        <is>
          <t>П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36</t>
        </is>
      </c>
      <c r="B3891" t="inlineStr">
        <is>
          <t>АТ "Райффайзен Банк"</t>
        </is>
      </c>
      <c r="C3891" t="inlineStr">
        <is>
          <t>іноземний</t>
        </is>
      </c>
      <c r="D3891" t="inlineStr">
        <is>
          <t>Пасиви</t>
        </is>
      </c>
      <c r="E3891" t="inlineStr">
        <is>
          <t>(без привʼязки)</t>
        </is>
      </c>
      <c r="F3891" t="inlineStr">
        <is>
          <t>9</t>
        </is>
      </c>
      <c r="G3891" t="inlineStr">
        <is>
          <t>92</t>
        </is>
      </c>
      <c r="H3891" t="inlineStr">
        <is>
          <t>921</t>
        </is>
      </c>
      <c r="I3891" t="inlineStr">
        <is>
          <t>9210</t>
        </is>
      </c>
      <c r="J3891" t="inlineStr">
        <is>
          <t>Валюта та банківські метали до відправлення за операціями спот</t>
        </is>
      </c>
      <c r="K3891" t="inlineStr">
        <is>
          <t>П</t>
        </is>
      </c>
      <c r="L3891" t="n">
        <v>20037921.23119</v>
      </c>
      <c r="M3891" t="n">
        <v>1114762</v>
      </c>
      <c r="N3891" t="n">
        <v>18923159.23119</v>
      </c>
      <c r="O3891" t="n">
        <v>19235245.44076</v>
      </c>
      <c r="P3891" t="n">
        <v>810973.6</v>
      </c>
      <c r="Q3891" t="n">
        <v>18424271.84076</v>
      </c>
      <c r="R3891" t="n">
        <v>3081155.0685</v>
      </c>
      <c r="S3891" t="n">
        <v>82163.60000000001</v>
      </c>
      <c r="T3891" t="n">
        <v>2998991.4685</v>
      </c>
    </row>
    <row r="3892">
      <c r="A3892" t="inlineStr">
        <is>
          <t>36</t>
        </is>
      </c>
      <c r="B3892" t="inlineStr">
        <is>
          <t>АТ "Райффайзен Банк"</t>
        </is>
      </c>
      <c r="C3892" t="inlineStr">
        <is>
          <t>іноземний</t>
        </is>
      </c>
      <c r="D3892" t="inlineStr">
        <is>
          <t>Пасиви</t>
        </is>
      </c>
      <c r="E3892" t="inlineStr">
        <is>
          <t>(без привʼязки)</t>
        </is>
      </c>
      <c r="F3892" t="inlineStr">
        <is>
          <t>9</t>
        </is>
      </c>
      <c r="G3892" t="inlineStr">
        <is>
          <t>92</t>
        </is>
      </c>
      <c r="H3892" t="inlineStr">
        <is>
          <t>921</t>
        </is>
      </c>
      <c r="I3892" t="inlineStr">
        <is>
          <t>9212</t>
        </is>
      </c>
      <c r="J3892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K3892" t="inlineStr">
        <is>
          <t>П</t>
        </is>
      </c>
      <c r="L3892" t="n">
        <v>6264.69215</v>
      </c>
      <c r="M3892" t="n">
        <v>0</v>
      </c>
      <c r="N3892" t="n">
        <v>6264.69215</v>
      </c>
      <c r="O3892" t="n">
        <v>6264.69215</v>
      </c>
      <c r="P3892" t="n">
        <v>0</v>
      </c>
      <c r="Q3892" t="n">
        <v>6264.69215</v>
      </c>
      <c r="R3892" t="n">
        <v>0</v>
      </c>
      <c r="S3892" t="n">
        <v>0</v>
      </c>
      <c r="T3892" t="n">
        <v>0</v>
      </c>
    </row>
    <row r="3893">
      <c r="A3893" t="inlineStr">
        <is>
          <t>36</t>
        </is>
      </c>
      <c r="B3893" t="inlineStr">
        <is>
          <t>АТ "Райффайзен Банк"</t>
        </is>
      </c>
      <c r="C3893" t="inlineStr">
        <is>
          <t>іноземний</t>
        </is>
      </c>
      <c r="D3893" t="inlineStr">
        <is>
          <t>Пасиви</t>
        </is>
      </c>
      <c r="E3893" t="inlineStr">
        <is>
          <t>(без привʼязки)</t>
        </is>
      </c>
      <c r="F3893" t="inlineStr">
        <is>
          <t>9</t>
        </is>
      </c>
      <c r="G3893" t="inlineStr">
        <is>
          <t>92</t>
        </is>
      </c>
      <c r="H3893" t="inlineStr">
        <is>
          <t>921</t>
        </is>
      </c>
      <c r="I3893" t="inlineStr">
        <is>
          <t>9218</t>
        </is>
      </c>
      <c r="J3893" t="inlineStr">
        <is>
          <t>Зобов'язання щодо відправлення валюти за валютними своп-контрактами</t>
        </is>
      </c>
      <c r="K3893" t="inlineStr">
        <is>
          <t>П</t>
        </is>
      </c>
      <c r="L3893" t="n">
        <v>20599479.93911</v>
      </c>
      <c r="M3893" t="n">
        <v>0</v>
      </c>
      <c r="N3893" t="n">
        <v>20599479.93911</v>
      </c>
      <c r="O3893" t="n">
        <v>19600576.00789</v>
      </c>
      <c r="P3893" t="n">
        <v>0</v>
      </c>
      <c r="Q3893" t="n">
        <v>19600576.00789</v>
      </c>
      <c r="R3893" t="n">
        <v>16859058.24498</v>
      </c>
      <c r="S3893" t="n">
        <v>0</v>
      </c>
      <c r="T3893" t="n">
        <v>16859058.24498</v>
      </c>
    </row>
    <row r="3894">
      <c r="A3894" t="inlineStr">
        <is>
          <t>36</t>
        </is>
      </c>
      <c r="B3894" t="inlineStr">
        <is>
          <t>АТ "Райффайзен Банк"</t>
        </is>
      </c>
      <c r="C3894" t="inlineStr">
        <is>
          <t>іноземний</t>
        </is>
      </c>
      <c r="D3894" t="inlineStr">
        <is>
          <t>Пасиви</t>
        </is>
      </c>
      <c r="E3894" t="inlineStr">
        <is>
          <t>(без привʼязки)</t>
        </is>
      </c>
      <c r="F3894" t="inlineStr">
        <is>
          <t>9</t>
        </is>
      </c>
      <c r="G3894" t="inlineStr">
        <is>
          <t>92</t>
        </is>
      </c>
      <c r="H3894" t="inlineStr">
        <is>
          <t>923</t>
        </is>
      </c>
      <c r="I3894" t="inlineStr">
        <is>
          <t>9231</t>
        </is>
      </c>
      <c r="J3894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3894" t="inlineStr">
        <is>
          <t>П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36</t>
        </is>
      </c>
      <c r="B3895" t="inlineStr">
        <is>
          <t>АТ "Райффайзен Банк"</t>
        </is>
      </c>
      <c r="C3895" t="inlineStr">
        <is>
          <t>іноземний</t>
        </is>
      </c>
      <c r="D3895" t="inlineStr">
        <is>
          <t>Пасиви</t>
        </is>
      </c>
      <c r="E3895" t="inlineStr">
        <is>
          <t>(без привʼязки)</t>
        </is>
      </c>
      <c r="F3895" t="inlineStr">
        <is>
          <t>9</t>
        </is>
      </c>
      <c r="G3895" t="inlineStr">
        <is>
          <t>92</t>
        </is>
      </c>
      <c r="H3895" t="inlineStr">
        <is>
          <t>923</t>
        </is>
      </c>
      <c r="I3895" t="inlineStr">
        <is>
          <t>9238</t>
        </is>
      </c>
      <c r="J3895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3895" t="inlineStr">
        <is>
          <t>П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36</t>
        </is>
      </c>
      <c r="B3896" t="inlineStr">
        <is>
          <t>АТ "Райффайзен Банк"</t>
        </is>
      </c>
      <c r="C3896" t="inlineStr">
        <is>
          <t>іноземний</t>
        </is>
      </c>
      <c r="D3896" t="inlineStr">
        <is>
          <t>Пасиви</t>
        </is>
      </c>
      <c r="E3896" t="inlineStr">
        <is>
          <t>(без привʼязки)</t>
        </is>
      </c>
      <c r="F3896" t="inlineStr">
        <is>
          <t>9</t>
        </is>
      </c>
      <c r="G3896" t="inlineStr">
        <is>
          <t>93</t>
        </is>
      </c>
      <c r="H3896" t="inlineStr">
        <is>
          <t>933</t>
        </is>
      </c>
      <c r="I3896" t="inlineStr">
        <is>
          <t>9338</t>
        </is>
      </c>
      <c r="J3896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K3896" t="inlineStr">
        <is>
          <t>П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36</t>
        </is>
      </c>
      <c r="B3897" t="inlineStr">
        <is>
          <t>АТ "Райффайзен Банк"</t>
        </is>
      </c>
      <c r="C3897" t="inlineStr">
        <is>
          <t>іноземний</t>
        </is>
      </c>
      <c r="D3897" t="inlineStr">
        <is>
          <t>Пасиви</t>
        </is>
      </c>
      <c r="E3897" t="inlineStr">
        <is>
          <t>(без привʼязки)</t>
        </is>
      </c>
      <c r="F3897" t="inlineStr">
        <is>
          <t>9</t>
        </is>
      </c>
      <c r="G3897" t="inlineStr">
        <is>
          <t>93</t>
        </is>
      </c>
      <c r="H3897" t="inlineStr">
        <is>
          <t>936</t>
        </is>
      </c>
      <c r="I3897" t="inlineStr">
        <is>
          <t>9360</t>
        </is>
      </c>
      <c r="J3897" t="inlineStr">
        <is>
          <t>Активи до відправлення та депозити до залучення за спотовими контрактами</t>
        </is>
      </c>
      <c r="K3897" t="inlineStr">
        <is>
          <t>П</t>
        </is>
      </c>
      <c r="L3897" t="n">
        <v>2926381.51789</v>
      </c>
      <c r="M3897" t="n">
        <v>2926381.51789</v>
      </c>
      <c r="N3897" t="n">
        <v>0</v>
      </c>
      <c r="O3897" t="n">
        <v>2926381.51789</v>
      </c>
      <c r="P3897" t="n">
        <v>2926381.51789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36</t>
        </is>
      </c>
      <c r="B3898" t="inlineStr">
        <is>
          <t>АТ "Райффайзен Банк"</t>
        </is>
      </c>
      <c r="C3898" t="inlineStr">
        <is>
          <t>іноземний</t>
        </is>
      </c>
      <c r="D3898" t="inlineStr">
        <is>
          <t>Пасиви</t>
        </is>
      </c>
      <c r="E3898" t="inlineStr">
        <is>
          <t>(без привʼязки)</t>
        </is>
      </c>
      <c r="F3898" t="inlineStr">
        <is>
          <t>9</t>
        </is>
      </c>
      <c r="G3898" t="inlineStr">
        <is>
          <t>93</t>
        </is>
      </c>
      <c r="H3898" t="inlineStr">
        <is>
          <t>936</t>
        </is>
      </c>
      <c r="I3898" t="inlineStr">
        <is>
          <t>9362</t>
        </is>
      </c>
      <c r="J3898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K3898" t="inlineStr">
        <is>
          <t>П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36</t>
        </is>
      </c>
      <c r="B3899" t="inlineStr">
        <is>
          <t>АТ "Райффайзен Банк"</t>
        </is>
      </c>
      <c r="C3899" t="inlineStr">
        <is>
          <t>іноземний</t>
        </is>
      </c>
      <c r="D3899" t="inlineStr">
        <is>
          <t>Пасиви</t>
        </is>
      </c>
      <c r="E3899" t="inlineStr">
        <is>
          <t>(без привʼязки)</t>
        </is>
      </c>
      <c r="F3899" t="inlineStr">
        <is>
          <t>9</t>
        </is>
      </c>
      <c r="G3899" t="inlineStr">
        <is>
          <t>93</t>
        </is>
      </c>
      <c r="H3899" t="inlineStr">
        <is>
          <t>936</t>
        </is>
      </c>
      <c r="I3899" t="inlineStr">
        <is>
          <t>9368</t>
        </is>
      </c>
      <c r="J3899" t="inlineStr">
        <is>
          <t>Грошові потоки до відправлення за процентними своп-контрактами</t>
        </is>
      </c>
      <c r="K3899" t="inlineStr">
        <is>
          <t>П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36</t>
        </is>
      </c>
      <c r="B3900" t="inlineStr">
        <is>
          <t>АТ "Райффайзен Банк"</t>
        </is>
      </c>
      <c r="C3900" t="inlineStr">
        <is>
          <t>іноземний</t>
        </is>
      </c>
      <c r="D3900" t="inlineStr">
        <is>
          <t>Пасиви</t>
        </is>
      </c>
      <c r="E3900" t="inlineStr">
        <is>
          <t>(без привʼязки)</t>
        </is>
      </c>
      <c r="F3900" t="inlineStr">
        <is>
          <t>9</t>
        </is>
      </c>
      <c r="G3900" t="inlineStr">
        <is>
          <t>95</t>
        </is>
      </c>
      <c r="H3900" t="inlineStr">
        <is>
          <t>951</t>
        </is>
      </c>
      <c r="I3900" t="inlineStr">
        <is>
          <t>9510</t>
        </is>
      </c>
      <c r="J3900" t="inlineStr">
        <is>
          <t>Надана застава</t>
        </is>
      </c>
      <c r="K3900" t="inlineStr">
        <is>
          <t>П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382364</v>
      </c>
      <c r="S3900" t="n">
        <v>382364</v>
      </c>
      <c r="T3900" t="n">
        <v>0</v>
      </c>
    </row>
    <row r="3901">
      <c r="A3901" t="inlineStr">
        <is>
          <t>36</t>
        </is>
      </c>
      <c r="B3901" t="inlineStr">
        <is>
          <t>АТ "Райффайзен Банк"</t>
        </is>
      </c>
      <c r="C3901" t="inlineStr">
        <is>
          <t>іноземний</t>
        </is>
      </c>
      <c r="D3901" t="inlineStr">
        <is>
          <t>Пасиви</t>
        </is>
      </c>
      <c r="E3901" t="inlineStr">
        <is>
          <t>(без привʼязки)</t>
        </is>
      </c>
      <c r="F3901" t="inlineStr">
        <is>
          <t>9</t>
        </is>
      </c>
      <c r="G3901" t="inlineStr">
        <is>
          <t>95</t>
        </is>
      </c>
      <c r="H3901" t="inlineStr">
        <is>
          <t>953</t>
        </is>
      </c>
      <c r="I3901" t="inlineStr">
        <is>
          <t>9530</t>
        </is>
      </c>
      <c r="J3901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K3901" t="inlineStr">
        <is>
          <t>П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7404361.15</v>
      </c>
      <c r="S3901" t="n">
        <v>7404361.15</v>
      </c>
      <c r="T3901" t="n">
        <v>0</v>
      </c>
    </row>
    <row r="3902">
      <c r="A3902" t="inlineStr">
        <is>
          <t>36</t>
        </is>
      </c>
      <c r="B3902" t="inlineStr">
        <is>
          <t>АТ "Райффайзен Банк"</t>
        </is>
      </c>
      <c r="C3902" t="inlineStr">
        <is>
          <t>іноземний</t>
        </is>
      </c>
      <c r="D3902" t="inlineStr">
        <is>
          <t>Пасиви</t>
        </is>
      </c>
      <c r="E3902" t="inlineStr">
        <is>
          <t>(без привʼязки)</t>
        </is>
      </c>
      <c r="F3902" t="inlineStr">
        <is>
          <t>9</t>
        </is>
      </c>
      <c r="G3902" t="inlineStr">
        <is>
          <t>95</t>
        </is>
      </c>
      <c r="H3902" t="inlineStr">
        <is>
          <t>954</t>
        </is>
      </c>
      <c r="I3902" t="inlineStr">
        <is>
          <t>9540</t>
        </is>
      </c>
      <c r="J3902" t="inlineStr">
        <is>
          <t>Умовні зобов'язання</t>
        </is>
      </c>
      <c r="K3902" t="inlineStr">
        <is>
          <t>П</t>
        </is>
      </c>
      <c r="L3902" t="n">
        <v>60.92936</v>
      </c>
      <c r="M3902" t="n">
        <v>0</v>
      </c>
      <c r="N3902" t="n">
        <v>60.92936</v>
      </c>
      <c r="O3902" t="n">
        <v>113.64006</v>
      </c>
      <c r="P3902" t="n">
        <v>0</v>
      </c>
      <c r="Q3902" t="n">
        <v>113.64006</v>
      </c>
      <c r="R3902" t="n">
        <v>10999.00016</v>
      </c>
      <c r="S3902" t="n">
        <v>4669.01351</v>
      </c>
      <c r="T3902" t="n">
        <v>6329.98665</v>
      </c>
    </row>
    <row r="3903">
      <c r="A3903" t="inlineStr">
        <is>
          <t>36</t>
        </is>
      </c>
      <c r="B3903" t="inlineStr">
        <is>
          <t>АТ "Райффайзен Банк"</t>
        </is>
      </c>
      <c r="C3903" t="inlineStr">
        <is>
          <t>іноземний</t>
        </is>
      </c>
      <c r="D3903" t="inlineStr">
        <is>
          <t>Пасиви</t>
        </is>
      </c>
      <c r="E3903" t="inlineStr">
        <is>
          <t>(без привʼязки)</t>
        </is>
      </c>
      <c r="F3903" t="inlineStr">
        <is>
          <t>9</t>
        </is>
      </c>
      <c r="G3903" t="inlineStr">
        <is>
          <t>97</t>
        </is>
      </c>
      <c r="H3903" t="inlineStr">
        <is>
          <t>979</t>
        </is>
      </c>
      <c r="I3903" t="inlineStr">
        <is>
          <t>9790</t>
        </is>
      </c>
      <c r="J3903" t="inlineStr">
        <is>
          <t>Фонди банківського управління</t>
        </is>
      </c>
      <c r="K3903" t="inlineStr">
        <is>
          <t>П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36</t>
        </is>
      </c>
      <c r="B3904" t="inlineStr">
        <is>
          <t>АТ "Райффайзен Банк"</t>
        </is>
      </c>
      <c r="C3904" t="inlineStr">
        <is>
          <t>іноземний</t>
        </is>
      </c>
      <c r="D3904" t="inlineStr">
        <is>
          <t>Пасиви</t>
        </is>
      </c>
      <c r="E3904" t="inlineStr">
        <is>
          <t>(без привʼязки)</t>
        </is>
      </c>
      <c r="F3904" t="inlineStr">
        <is>
          <t>9</t>
        </is>
      </c>
      <c r="G3904" t="inlineStr">
        <is>
          <t>97</t>
        </is>
      </c>
      <c r="H3904" t="inlineStr">
        <is>
          <t>979</t>
        </is>
      </c>
      <c r="I3904" t="inlineStr">
        <is>
          <t>9791</t>
        </is>
      </c>
      <c r="J3904" t="inlineStr">
        <is>
          <t>Рахунки установників</t>
        </is>
      </c>
      <c r="K3904" t="inlineStr">
        <is>
          <t>П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36</t>
        </is>
      </c>
      <c r="B3905" t="inlineStr">
        <is>
          <t>АТ "Райффайзен Банк"</t>
        </is>
      </c>
      <c r="C3905" t="inlineStr">
        <is>
          <t>іноземний</t>
        </is>
      </c>
      <c r="D3905" t="inlineStr">
        <is>
          <t>Пасиви</t>
        </is>
      </c>
      <c r="E3905" t="inlineStr">
        <is>
          <t>(без привʼязки)</t>
        </is>
      </c>
      <c r="F3905" t="inlineStr">
        <is>
          <t>9</t>
        </is>
      </c>
      <c r="G3905" t="inlineStr">
        <is>
          <t>97</t>
        </is>
      </c>
      <c r="H3905" t="inlineStr">
        <is>
          <t>979</t>
        </is>
      </c>
      <c r="I3905" t="inlineStr">
        <is>
          <t>9792</t>
        </is>
      </c>
      <c r="J3905" t="inlineStr">
        <is>
          <t>Кредиторська заборгованість за операціями довірчого управління</t>
        </is>
      </c>
      <c r="K3905" t="inlineStr">
        <is>
          <t>П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36</t>
        </is>
      </c>
      <c r="B3906" t="inlineStr">
        <is>
          <t>АТ "Райффайзен Банк"</t>
        </is>
      </c>
      <c r="C3906" t="inlineStr">
        <is>
          <t>іноземний</t>
        </is>
      </c>
      <c r="D3906" t="inlineStr">
        <is>
          <t>Пасиви</t>
        </is>
      </c>
      <c r="E3906" t="inlineStr">
        <is>
          <t>(без привʼязки)</t>
        </is>
      </c>
      <c r="F3906" t="inlineStr">
        <is>
          <t>9</t>
        </is>
      </c>
      <c r="G3906" t="inlineStr">
        <is>
          <t>97</t>
        </is>
      </c>
      <c r="H3906" t="inlineStr">
        <is>
          <t>979</t>
        </is>
      </c>
      <c r="I3906" t="inlineStr">
        <is>
          <t>9797</t>
        </is>
      </c>
      <c r="J3906" t="inlineStr">
        <is>
          <t>Доходи від операцій довірчого управління</t>
        </is>
      </c>
      <c r="K3906" t="inlineStr">
        <is>
          <t>П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36</t>
        </is>
      </c>
      <c r="B3907" t="inlineStr">
        <is>
          <t>АТ "Райффайзен Банк"</t>
        </is>
      </c>
      <c r="C3907" t="inlineStr">
        <is>
          <t>іноземний</t>
        </is>
      </c>
      <c r="D3907" t="inlineStr">
        <is>
          <t>Пасиви</t>
        </is>
      </c>
      <c r="E3907" t="inlineStr">
        <is>
          <t>(без привʼязки)</t>
        </is>
      </c>
      <c r="F3907" t="inlineStr">
        <is>
          <t>9</t>
        </is>
      </c>
      <c r="G3907" t="inlineStr">
        <is>
          <t>99</t>
        </is>
      </c>
      <c r="H3907" t="inlineStr">
        <is>
          <t>990</t>
        </is>
      </c>
      <c r="I3907" t="inlineStr">
        <is>
          <t>9900</t>
        </is>
      </c>
      <c r="J3907" t="inlineStr">
        <is>
          <t>Контррахунки для рахунків розділів 90-95</t>
        </is>
      </c>
      <c r="K3907" t="inlineStr">
        <is>
          <t>П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62750340.90406</v>
      </c>
      <c r="S3907" t="n">
        <v>34745710.41426</v>
      </c>
      <c r="T3907" t="n">
        <v>28004630.4898</v>
      </c>
    </row>
    <row r="3908">
      <c r="A3908" t="inlineStr">
        <is>
          <t>36</t>
        </is>
      </c>
      <c r="B3908" t="inlineStr">
        <is>
          <t>АТ "Райффайзен Банк"</t>
        </is>
      </c>
      <c r="C3908" t="inlineStr">
        <is>
          <t>іноземний</t>
        </is>
      </c>
      <c r="D3908" t="inlineStr">
        <is>
          <t>Пасиви</t>
        </is>
      </c>
      <c r="E3908" t="inlineStr">
        <is>
          <t>(без привʼязки)</t>
        </is>
      </c>
      <c r="F3908" t="inlineStr">
        <is>
          <t>9</t>
        </is>
      </c>
      <c r="G3908" t="inlineStr">
        <is>
          <t>99</t>
        </is>
      </c>
      <c r="H3908" t="inlineStr">
        <is>
          <t>990</t>
        </is>
      </c>
      <c r="I3908" t="inlineStr">
        <is>
          <t>9901</t>
        </is>
      </c>
      <c r="J3908" t="inlineStr">
        <is>
          <t>0</t>
        </is>
      </c>
      <c r="K3908" t="inlineStr">
        <is>
          <t>П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36</t>
        </is>
      </c>
      <c r="B3909" t="inlineStr">
        <is>
          <t>АТ "Райффайзен Банк"</t>
        </is>
      </c>
      <c r="C3909" t="inlineStr">
        <is>
          <t>іноземний</t>
        </is>
      </c>
      <c r="D3909" t="inlineStr">
        <is>
          <t>Пасиви</t>
        </is>
      </c>
      <c r="E3909" t="inlineStr">
        <is>
          <t>(без привʼязки)</t>
        </is>
      </c>
      <c r="F3909" t="inlineStr">
        <is>
          <t>9</t>
        </is>
      </c>
      <c r="G3909" t="inlineStr">
        <is>
          <t>99</t>
        </is>
      </c>
      <c r="H3909" t="inlineStr">
        <is>
          <t>990</t>
        </is>
      </c>
      <c r="I3909" t="inlineStr">
        <is>
          <t>9903</t>
        </is>
      </c>
      <c r="J3909" t="inlineStr">
        <is>
          <t>0</t>
        </is>
      </c>
      <c r="K3909" t="inlineStr">
        <is>
          <t>П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36</t>
        </is>
      </c>
      <c r="B3910" t="inlineStr">
        <is>
          <t>АТ "Райффайзен Банк"</t>
        </is>
      </c>
      <c r="C3910" t="inlineStr">
        <is>
          <t>іноземний</t>
        </is>
      </c>
      <c r="D3910" t="inlineStr">
        <is>
          <t>Пасиви</t>
        </is>
      </c>
      <c r="E3910" t="inlineStr">
        <is>
          <t>(без привʼязки)</t>
        </is>
      </c>
      <c r="F3910" t="inlineStr">
        <is>
          <t>9</t>
        </is>
      </c>
      <c r="G3910" t="inlineStr">
        <is>
          <t>99</t>
        </is>
      </c>
      <c r="H3910" t="inlineStr">
        <is>
          <t>990</t>
        </is>
      </c>
      <c r="I3910" t="inlineStr">
        <is>
          <t>9904</t>
        </is>
      </c>
      <c r="J3910" t="inlineStr">
        <is>
          <t>0</t>
        </is>
      </c>
      <c r="K3910" t="inlineStr">
        <is>
          <t>П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36</t>
        </is>
      </c>
      <c r="B3911" t="inlineStr">
        <is>
          <t>АТ "Райффайзен Банк"</t>
        </is>
      </c>
      <c r="C3911" t="inlineStr">
        <is>
          <t>іноземний</t>
        </is>
      </c>
      <c r="D3911" t="inlineStr">
        <is>
          <t>Пасиви</t>
        </is>
      </c>
      <c r="E3911" t="inlineStr">
        <is>
          <t>(без привʼязки)</t>
        </is>
      </c>
      <c r="F3911" t="inlineStr">
        <is>
          <t>9</t>
        </is>
      </c>
      <c r="G3911" t="inlineStr">
        <is>
          <t>99</t>
        </is>
      </c>
      <c r="H3911" t="inlineStr">
        <is>
          <t>991</t>
        </is>
      </c>
      <c r="I3911" t="inlineStr">
        <is>
          <t>9910</t>
        </is>
      </c>
      <c r="J3911" t="inlineStr">
        <is>
          <t>Контррахунки для рахунків розділів 96-98</t>
        </is>
      </c>
      <c r="K3911" t="inlineStr">
        <is>
          <t>П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39466353.89804</v>
      </c>
      <c r="S3911" t="n">
        <v>12386126.20777</v>
      </c>
      <c r="T3911" t="n">
        <v>27080227.69027</v>
      </c>
    </row>
    <row r="3912">
      <c r="A3912" t="inlineStr">
        <is>
          <t>36</t>
        </is>
      </c>
      <c r="B3912" t="inlineStr">
        <is>
          <t>АТ "Райффайзен Банк"</t>
        </is>
      </c>
      <c r="C3912" t="inlineStr">
        <is>
          <t>іноземний</t>
        </is>
      </c>
      <c r="D3912" t="inlineStr">
        <is>
          <t>Пасиви</t>
        </is>
      </c>
      <c r="E3912" t="inlineStr">
        <is>
          <t>(без привʼязки)</t>
        </is>
      </c>
      <c r="F3912" t="inlineStr">
        <is>
          <t>9</t>
        </is>
      </c>
      <c r="G3912" t="inlineStr">
        <is>
          <t>99</t>
        </is>
      </c>
      <c r="H3912" t="inlineStr">
        <is>
          <t>991</t>
        </is>
      </c>
      <c r="I3912" t="inlineStr">
        <is>
          <t>9911</t>
        </is>
      </c>
      <c r="J3912" t="inlineStr">
        <is>
          <t>0</t>
        </is>
      </c>
      <c r="K3912" t="inlineStr">
        <is>
          <t>П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36</t>
        </is>
      </c>
      <c r="B3913" t="inlineStr">
        <is>
          <t>АТ "Райффайзен Банк"</t>
        </is>
      </c>
      <c r="C3913" t="inlineStr">
        <is>
          <t>іноземний</t>
        </is>
      </c>
      <c r="D3913" t="inlineStr">
        <is>
          <t>Пасиви</t>
        </is>
      </c>
      <c r="E3913" t="inlineStr">
        <is>
          <t>(без привʼязки)</t>
        </is>
      </c>
      <c r="F3913" t="inlineStr">
        <is>
          <t>9</t>
        </is>
      </c>
      <c r="G3913" t="inlineStr">
        <is>
          <t>99</t>
        </is>
      </c>
      <c r="H3913" t="inlineStr">
        <is>
          <t>991</t>
        </is>
      </c>
      <c r="I3913" t="inlineStr">
        <is>
          <t>9912</t>
        </is>
      </c>
      <c r="J3913" t="inlineStr">
        <is>
          <t>0</t>
        </is>
      </c>
      <c r="K3913" t="inlineStr">
        <is>
          <t>П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36</t>
        </is>
      </c>
      <c r="B3914" t="inlineStr">
        <is>
          <t>АТ "Райффайзен Банк"</t>
        </is>
      </c>
      <c r="C3914" t="inlineStr">
        <is>
          <t>іноземний</t>
        </is>
      </c>
      <c r="D3914" t="inlineStr">
        <is>
          <t>Пасиви</t>
        </is>
      </c>
      <c r="E3914" t="inlineStr">
        <is>
          <t>(без привʼязки)</t>
        </is>
      </c>
      <c r="F3914" t="inlineStr">
        <is>
          <t>9</t>
        </is>
      </c>
      <c r="G3914" t="inlineStr">
        <is>
          <t>99</t>
        </is>
      </c>
      <c r="H3914" t="inlineStr">
        <is>
          <t>991</t>
        </is>
      </c>
      <c r="I3914" t="inlineStr">
        <is>
          <t>9914</t>
        </is>
      </c>
      <c r="J3914" t="inlineStr">
        <is>
          <t>0</t>
        </is>
      </c>
      <c r="K3914" t="inlineStr">
        <is>
          <t>П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36</t>
        </is>
      </c>
      <c r="B3915" t="inlineStr">
        <is>
          <t>АТ "Райффайзен Банк"</t>
        </is>
      </c>
      <c r="C3915" t="inlineStr">
        <is>
          <t>іноземний</t>
        </is>
      </c>
      <c r="D3915" t="inlineStr">
        <is>
          <t>Пасиви</t>
        </is>
      </c>
      <c r="E3915" t="inlineStr">
        <is>
          <t>(без привʼязки)</t>
        </is>
      </c>
      <c r="F3915" t="inlineStr">
        <is>
          <t>9</t>
        </is>
      </c>
      <c r="G3915" t="inlineStr">
        <is>
          <t>99</t>
        </is>
      </c>
      <c r="H3915" t="inlineStr">
        <is>
          <t>991</t>
        </is>
      </c>
      <c r="I3915" t="inlineStr">
        <is>
          <t>9916</t>
        </is>
      </c>
      <c r="J3915" t="inlineStr">
        <is>
          <t>0</t>
        </is>
      </c>
      <c r="K3915" t="inlineStr">
        <is>
          <t>П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36</t>
        </is>
      </c>
      <c r="B3916" t="inlineStr">
        <is>
          <t>АТ "Райффайзен Банк"</t>
        </is>
      </c>
      <c r="C3916" t="inlineStr">
        <is>
          <t>іноземний</t>
        </is>
      </c>
      <c r="D3916" t="inlineStr">
        <is>
          <t>Пасиви</t>
        </is>
      </c>
      <c r="E3916" t="inlineStr">
        <is>
          <t>(без привʼязки)</t>
        </is>
      </c>
      <c r="F3916" t="inlineStr">
        <is>
          <t>9</t>
        </is>
      </c>
      <c r="G3916" t="inlineStr">
        <is>
          <t>99</t>
        </is>
      </c>
      <c r="H3916" t="inlineStr">
        <is>
          <t>992</t>
        </is>
      </c>
      <c r="I3916" t="inlineStr">
        <is>
          <t>9920</t>
        </is>
      </c>
      <c r="J3916" t="inlineStr">
        <is>
          <t>Позабалансова позиція банку за іноземною валютою та банківськими металами</t>
        </is>
      </c>
      <c r="K3916" t="inlineStr">
        <is>
          <t>П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17950338.5865</v>
      </c>
      <c r="S3916" t="n">
        <v>17017520.49215</v>
      </c>
      <c r="T3916" t="n">
        <v>932818.09435</v>
      </c>
    </row>
    <row r="3917">
      <c r="A3917" t="inlineStr">
        <is>
          <t>43</t>
        </is>
      </c>
      <c r="B3917" t="inlineStr">
        <is>
          <t>АТ "АЛЬТБАНК"</t>
        </is>
      </c>
      <c r="C3917" t="inlineStr">
        <is>
          <t>приватний</t>
        </is>
      </c>
      <c r="D3917" t="inlineStr">
        <is>
          <t>Активи</t>
        </is>
      </c>
      <c r="E3917" t="inlineStr">
        <is>
          <t>(без привʼязки)</t>
        </is>
      </c>
      <c r="F3917" t="inlineStr">
        <is>
          <t>1</t>
        </is>
      </c>
      <c r="G3917" t="inlineStr">
        <is>
          <t>10</t>
        </is>
      </c>
      <c r="H3917" t="inlineStr">
        <is>
          <t>100</t>
        </is>
      </c>
      <c r="I3917" t="inlineStr">
        <is>
          <t>1001</t>
        </is>
      </c>
      <c r="J3917" t="inlineStr">
        <is>
          <t>Банкноти та монети в касі банку</t>
        </is>
      </c>
      <c r="K3917" t="inlineStr">
        <is>
          <t>А</t>
        </is>
      </c>
      <c r="L3917" t="n">
        <v>15780.66291</v>
      </c>
      <c r="M3917" t="n">
        <v>10074.81256</v>
      </c>
      <c r="N3917" t="n">
        <v>5705.85035</v>
      </c>
      <c r="O3917" t="n">
        <v>16786.72249</v>
      </c>
      <c r="P3917" t="n">
        <v>10262.01356</v>
      </c>
      <c r="Q3917" t="n">
        <v>6524.70893</v>
      </c>
      <c r="R3917" t="n">
        <v>9787.450930000001</v>
      </c>
      <c r="S3917" t="n">
        <v>1731.1779</v>
      </c>
      <c r="T3917" t="n">
        <v>8056.27303</v>
      </c>
    </row>
    <row r="3918">
      <c r="A3918" t="inlineStr">
        <is>
          <t>43</t>
        </is>
      </c>
      <c r="B3918" t="inlineStr">
        <is>
          <t>АТ "АЛЬТБАНК"</t>
        </is>
      </c>
      <c r="C3918" t="inlineStr">
        <is>
          <t>приватний</t>
        </is>
      </c>
      <c r="D3918" t="inlineStr">
        <is>
          <t>Активи</t>
        </is>
      </c>
      <c r="E3918" t="inlineStr">
        <is>
          <t>(без привʼязки)</t>
        </is>
      </c>
      <c r="F3918" t="inlineStr">
        <is>
          <t>1</t>
        </is>
      </c>
      <c r="G3918" t="inlineStr">
        <is>
          <t>10</t>
        </is>
      </c>
      <c r="H3918" t="inlineStr">
        <is>
          <t>100</t>
        </is>
      </c>
      <c r="I3918" t="inlineStr">
        <is>
          <t>1002</t>
        </is>
      </c>
      <c r="J3918" t="inlineStr">
        <is>
          <t>Банкноти та монети в касі відділень банку</t>
        </is>
      </c>
      <c r="K3918" t="inlineStr">
        <is>
          <t>А</t>
        </is>
      </c>
      <c r="L3918" t="n">
        <v>42294.11204</v>
      </c>
      <c r="M3918" t="n">
        <v>28145.64722</v>
      </c>
      <c r="N3918" t="n">
        <v>14148.46482</v>
      </c>
      <c r="O3918" t="n">
        <v>38117.6904</v>
      </c>
      <c r="P3918" t="n">
        <v>26934.87972</v>
      </c>
      <c r="Q3918" t="n">
        <v>11182.81068</v>
      </c>
      <c r="R3918" t="n">
        <v>22716.85436</v>
      </c>
      <c r="S3918" t="n">
        <v>8197.072</v>
      </c>
      <c r="T3918" t="n">
        <v>14519.78236</v>
      </c>
    </row>
    <row r="3919">
      <c r="A3919" t="inlineStr">
        <is>
          <t>43</t>
        </is>
      </c>
      <c r="B3919" t="inlineStr">
        <is>
          <t>АТ "АЛЬТБАНК"</t>
        </is>
      </c>
      <c r="C3919" t="inlineStr">
        <is>
          <t>приватний</t>
        </is>
      </c>
      <c r="D3919" t="inlineStr">
        <is>
          <t>Активи</t>
        </is>
      </c>
      <c r="E3919" t="inlineStr">
        <is>
          <t>(без привʼязки)</t>
        </is>
      </c>
      <c r="F3919" t="inlineStr">
        <is>
          <t>1</t>
        </is>
      </c>
      <c r="G3919" t="inlineStr">
        <is>
          <t>10</t>
        </is>
      </c>
      <c r="H3919" t="inlineStr">
        <is>
          <t>100</t>
        </is>
      </c>
      <c r="I3919" t="inlineStr">
        <is>
          <t>1004</t>
        </is>
      </c>
      <c r="J3919" t="inlineStr">
        <is>
          <t>Банкноти та монети в банкоматах</t>
        </is>
      </c>
      <c r="K3919" t="inlineStr">
        <is>
          <t>А</t>
        </is>
      </c>
      <c r="L3919" t="n">
        <v>14808.29</v>
      </c>
      <c r="M3919" t="n">
        <v>14808.29</v>
      </c>
      <c r="N3919" t="n">
        <v>0</v>
      </c>
      <c r="O3919" t="n">
        <v>13817.26</v>
      </c>
      <c r="P3919" t="n">
        <v>13817.26</v>
      </c>
      <c r="Q3919" t="n">
        <v>0</v>
      </c>
      <c r="R3919" t="n">
        <v>6979.94</v>
      </c>
      <c r="S3919" t="n">
        <v>6979.94</v>
      </c>
      <c r="T3919" t="n">
        <v>0</v>
      </c>
    </row>
    <row r="3920">
      <c r="A3920" t="inlineStr">
        <is>
          <t>43</t>
        </is>
      </c>
      <c r="B3920" t="inlineStr">
        <is>
          <t>АТ "АЛЬТБАНК"</t>
        </is>
      </c>
      <c r="C3920" t="inlineStr">
        <is>
          <t>приватний</t>
        </is>
      </c>
      <c r="D3920" t="inlineStr">
        <is>
          <t>Активи</t>
        </is>
      </c>
      <c r="E3920" t="inlineStr">
        <is>
          <t>(без привʼязки)</t>
        </is>
      </c>
      <c r="F3920" t="inlineStr">
        <is>
          <t>1</t>
        </is>
      </c>
      <c r="G3920" t="inlineStr">
        <is>
          <t>10</t>
        </is>
      </c>
      <c r="H3920" t="inlineStr">
        <is>
          <t>100</t>
        </is>
      </c>
      <c r="I3920" t="inlineStr">
        <is>
          <t>1005</t>
        </is>
      </c>
      <c r="J3920" t="inlineStr">
        <is>
          <t>Банкноти та монети, інкасовані до перерахування</t>
        </is>
      </c>
      <c r="K3920" t="inlineStr">
        <is>
          <t>А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43</t>
        </is>
      </c>
      <c r="B3921" t="inlineStr">
        <is>
          <t>АТ "АЛЬТБАНК"</t>
        </is>
      </c>
      <c r="C3921" t="inlineStr">
        <is>
          <t>приватний</t>
        </is>
      </c>
      <c r="D3921" t="inlineStr">
        <is>
          <t>Активи</t>
        </is>
      </c>
      <c r="E3921" t="inlineStr">
        <is>
          <t>(без привʼязки)</t>
        </is>
      </c>
      <c r="F3921" t="inlineStr">
        <is>
          <t>1</t>
        </is>
      </c>
      <c r="G3921" t="inlineStr">
        <is>
          <t>10</t>
        </is>
      </c>
      <c r="H3921" t="inlineStr">
        <is>
          <t>100</t>
        </is>
      </c>
      <c r="I3921" t="inlineStr">
        <is>
          <t>1006</t>
        </is>
      </c>
      <c r="J3921" t="inlineStr">
        <is>
          <t>Банкноти та монети на зберіганні в інкасаторській компанії</t>
        </is>
      </c>
      <c r="K3921" t="inlineStr">
        <is>
          <t>А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43</t>
        </is>
      </c>
      <c r="B3922" t="inlineStr">
        <is>
          <t>АТ "АЛЬТБАНК"</t>
        </is>
      </c>
      <c r="C3922" t="inlineStr">
        <is>
          <t>приватний</t>
        </is>
      </c>
      <c r="D3922" t="inlineStr">
        <is>
          <t>Активи</t>
        </is>
      </c>
      <c r="E3922" t="inlineStr">
        <is>
          <t>(без привʼязки)</t>
        </is>
      </c>
      <c r="F3922" t="inlineStr">
        <is>
          <t>1</t>
        </is>
      </c>
      <c r="G3922" t="inlineStr">
        <is>
          <t>10</t>
        </is>
      </c>
      <c r="H3922" t="inlineStr">
        <is>
          <t>100</t>
        </is>
      </c>
      <c r="I3922" t="inlineStr">
        <is>
          <t>1007</t>
        </is>
      </c>
      <c r="J3922" t="inlineStr">
        <is>
          <t>Банкноти та монети в дорозі</t>
        </is>
      </c>
      <c r="K3922" t="inlineStr">
        <is>
          <t>А</t>
        </is>
      </c>
      <c r="L3922" t="n">
        <v>12267.4905</v>
      </c>
      <c r="M3922" t="n">
        <v>10755.56</v>
      </c>
      <c r="N3922" t="n">
        <v>1511.9305</v>
      </c>
      <c r="O3922" t="n">
        <v>12267.4905</v>
      </c>
      <c r="P3922" t="n">
        <v>10755.56</v>
      </c>
      <c r="Q3922" t="n">
        <v>1511.9305</v>
      </c>
      <c r="R3922" t="n">
        <v>0</v>
      </c>
      <c r="S3922" t="n">
        <v>0</v>
      </c>
      <c r="T3922" t="n">
        <v>0</v>
      </c>
    </row>
    <row r="3923">
      <c r="A3923" t="inlineStr">
        <is>
          <t>43</t>
        </is>
      </c>
      <c r="B3923" t="inlineStr">
        <is>
          <t>АТ "АЛЬТБАНК"</t>
        </is>
      </c>
      <c r="C3923" t="inlineStr">
        <is>
          <t>приватний</t>
        </is>
      </c>
      <c r="D3923" t="inlineStr">
        <is>
          <t>Активи</t>
        </is>
      </c>
      <c r="E3923" t="inlineStr">
        <is>
          <t>(без привʼязки)</t>
        </is>
      </c>
      <c r="F3923" t="inlineStr">
        <is>
          <t>1</t>
        </is>
      </c>
      <c r="G3923" t="inlineStr">
        <is>
          <t>10</t>
        </is>
      </c>
      <c r="H3923" t="inlineStr">
        <is>
          <t>101</t>
        </is>
      </c>
      <c r="I3923" t="inlineStr">
        <is>
          <t>1011</t>
        </is>
      </c>
      <c r="J3923" t="inlineStr">
        <is>
          <t>Дорожні чеки в касі банку</t>
        </is>
      </c>
      <c r="K3923" t="inlineStr">
        <is>
          <t>А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43</t>
        </is>
      </c>
      <c r="B3924" t="inlineStr">
        <is>
          <t>АТ "АЛЬТБАНК"</t>
        </is>
      </c>
      <c r="C3924" t="inlineStr">
        <is>
          <t>приватний</t>
        </is>
      </c>
      <c r="D3924" t="inlineStr">
        <is>
          <t>Активи</t>
        </is>
      </c>
      <c r="E3924" t="inlineStr">
        <is>
          <t>(без привʼязки)</t>
        </is>
      </c>
      <c r="F3924" t="inlineStr">
        <is>
          <t>1</t>
        </is>
      </c>
      <c r="G3924" t="inlineStr">
        <is>
          <t>10</t>
        </is>
      </c>
      <c r="H3924" t="inlineStr">
        <is>
          <t>101</t>
        </is>
      </c>
      <c r="I3924" t="inlineStr">
        <is>
          <t>1012</t>
        </is>
      </c>
      <c r="J3924" t="inlineStr">
        <is>
          <t>Дорожні чеки в касі відділень банку</t>
        </is>
      </c>
      <c r="K3924" t="inlineStr">
        <is>
          <t>А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43</t>
        </is>
      </c>
      <c r="B3925" t="inlineStr">
        <is>
          <t>АТ "АЛЬТБАНК"</t>
        </is>
      </c>
      <c r="C3925" t="inlineStr">
        <is>
          <t>приватний</t>
        </is>
      </c>
      <c r="D3925" t="inlineStr">
        <is>
          <t>Активи</t>
        </is>
      </c>
      <c r="E3925" t="inlineStr">
        <is>
          <t>(без привʼязки)</t>
        </is>
      </c>
      <c r="F3925" t="inlineStr">
        <is>
          <t>1</t>
        </is>
      </c>
      <c r="G3925" t="inlineStr">
        <is>
          <t>10</t>
        </is>
      </c>
      <c r="H3925" t="inlineStr">
        <is>
          <t>109</t>
        </is>
      </c>
      <c r="I3925" t="inlineStr">
        <is>
          <t>1090</t>
        </is>
      </c>
      <c r="J3925" t="inlineStr">
        <is>
          <t>Резерви за готівковими коштами, наявність яких є непідтвердженою</t>
        </is>
      </c>
      <c r="K3925" t="inlineStr">
        <is>
          <t>П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43</t>
        </is>
      </c>
      <c r="B3926" t="inlineStr">
        <is>
          <t>АТ "АЛЬТБАНК"</t>
        </is>
      </c>
      <c r="C3926" t="inlineStr">
        <is>
          <t>приватний</t>
        </is>
      </c>
      <c r="D3926" t="inlineStr">
        <is>
          <t>Активи</t>
        </is>
      </c>
      <c r="E3926" t="inlineStr">
        <is>
          <t>(без привʼязки)</t>
        </is>
      </c>
      <c r="F3926" t="inlineStr">
        <is>
          <t>1</t>
        </is>
      </c>
      <c r="G3926" t="inlineStr">
        <is>
          <t>11</t>
        </is>
      </c>
      <c r="H3926" t="inlineStr">
        <is>
          <t>110</t>
        </is>
      </c>
      <c r="I3926" t="inlineStr">
        <is>
          <t>1101</t>
        </is>
      </c>
      <c r="J3926" t="inlineStr">
        <is>
          <t>Банківські метали в банку</t>
        </is>
      </c>
      <c r="K3926" t="inlineStr">
        <is>
          <t>А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43</t>
        </is>
      </c>
      <c r="B3927" t="inlineStr">
        <is>
          <t>АТ "АЛЬТБАНК"</t>
        </is>
      </c>
      <c r="C3927" t="inlineStr">
        <is>
          <t>приватний</t>
        </is>
      </c>
      <c r="D3927" t="inlineStr">
        <is>
          <t>Активи</t>
        </is>
      </c>
      <c r="E3927" t="inlineStr">
        <is>
          <t>(без привʼязки)</t>
        </is>
      </c>
      <c r="F3927" t="inlineStr">
        <is>
          <t>1</t>
        </is>
      </c>
      <c r="G3927" t="inlineStr">
        <is>
          <t>11</t>
        </is>
      </c>
      <c r="H3927" t="inlineStr">
        <is>
          <t>110</t>
        </is>
      </c>
      <c r="I3927" t="inlineStr">
        <is>
          <t>1102</t>
        </is>
      </c>
      <c r="J3927" t="inlineStr">
        <is>
          <t>Банківські метали у відділенні банку</t>
        </is>
      </c>
      <c r="K3927" t="inlineStr">
        <is>
          <t>А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43</t>
        </is>
      </c>
      <c r="B3928" t="inlineStr">
        <is>
          <t>АТ "АЛЬТБАНК"</t>
        </is>
      </c>
      <c r="C3928" t="inlineStr">
        <is>
          <t>приватний</t>
        </is>
      </c>
      <c r="D3928" t="inlineStr">
        <is>
          <t>Активи</t>
        </is>
      </c>
      <c r="E3928" t="inlineStr">
        <is>
          <t>(без привʼязки)</t>
        </is>
      </c>
      <c r="F3928" t="inlineStr">
        <is>
          <t>1</t>
        </is>
      </c>
      <c r="G3928" t="inlineStr">
        <is>
          <t>11</t>
        </is>
      </c>
      <c r="H3928" t="inlineStr">
        <is>
          <t>110</t>
        </is>
      </c>
      <c r="I3928" t="inlineStr">
        <is>
          <t>1107</t>
        </is>
      </c>
      <c r="J3928" t="inlineStr">
        <is>
          <t>Банківські метали в дорозі</t>
        </is>
      </c>
      <c r="K3928" t="inlineStr">
        <is>
          <t>А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43</t>
        </is>
      </c>
      <c r="B3929" t="inlineStr">
        <is>
          <t>АТ "АЛЬТБАНК"</t>
        </is>
      </c>
      <c r="C3929" t="inlineStr">
        <is>
          <t>приватний</t>
        </is>
      </c>
      <c r="D3929" t="inlineStr">
        <is>
          <t>Активи</t>
        </is>
      </c>
      <c r="E3929" t="inlineStr">
        <is>
          <t>(без привʼязки)</t>
        </is>
      </c>
      <c r="F3929" t="inlineStr">
        <is>
          <t>1</t>
        </is>
      </c>
      <c r="G3929" t="inlineStr">
        <is>
          <t>11</t>
        </is>
      </c>
      <c r="H3929" t="inlineStr">
        <is>
          <t>119</t>
        </is>
      </c>
      <c r="I3929" t="inlineStr">
        <is>
          <t>1190</t>
        </is>
      </c>
      <c r="J3929" t="inlineStr">
        <is>
          <t>Резерви за банківськими металами, наявність яких є непідтвердженою</t>
        </is>
      </c>
      <c r="K3929" t="inlineStr">
        <is>
          <t>П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43</t>
        </is>
      </c>
      <c r="B3930" t="inlineStr">
        <is>
          <t>АТ "АЛЬТБАНК"</t>
        </is>
      </c>
      <c r="C3930" t="inlineStr">
        <is>
          <t>приватний</t>
        </is>
      </c>
      <c r="D3930" t="inlineStr">
        <is>
          <t>Активи</t>
        </is>
      </c>
      <c r="E3930" t="inlineStr">
        <is>
          <t>(без привʼязки)</t>
        </is>
      </c>
      <c r="F3930" t="inlineStr">
        <is>
          <t>1</t>
        </is>
      </c>
      <c r="G3930" t="inlineStr">
        <is>
          <t>12</t>
        </is>
      </c>
      <c r="H3930" t="inlineStr">
        <is>
          <t>120</t>
        </is>
      </c>
      <c r="I3930" t="inlineStr">
        <is>
          <t>1200</t>
        </is>
      </c>
      <c r="J3930" t="inlineStr">
        <is>
          <t>Кореспондентський рахунок банку в Національному банку України</t>
        </is>
      </c>
      <c r="K3930" t="inlineStr">
        <is>
          <t>А</t>
        </is>
      </c>
      <c r="L3930" t="n">
        <v>6675209.80782</v>
      </c>
      <c r="M3930" t="n">
        <v>6675209.80782</v>
      </c>
      <c r="N3930" t="n">
        <v>0</v>
      </c>
      <c r="O3930" t="n">
        <v>6788585.95644</v>
      </c>
      <c r="P3930" t="n">
        <v>6788585.95644</v>
      </c>
      <c r="Q3930" t="n">
        <v>0</v>
      </c>
      <c r="R3930" t="n">
        <v>124950.28435</v>
      </c>
      <c r="S3930" t="n">
        <v>124950.28435</v>
      </c>
      <c r="T3930" t="n">
        <v>0</v>
      </c>
    </row>
    <row r="3931">
      <c r="A3931" t="inlineStr">
        <is>
          <t>43</t>
        </is>
      </c>
      <c r="B3931" t="inlineStr">
        <is>
          <t>АТ "АЛЬТБАНК"</t>
        </is>
      </c>
      <c r="C3931" t="inlineStr">
        <is>
          <t>приватний</t>
        </is>
      </c>
      <c r="D3931" t="inlineStr">
        <is>
          <t>Активи</t>
        </is>
      </c>
      <c r="E3931" t="inlineStr">
        <is>
          <t>(без привʼязки)</t>
        </is>
      </c>
      <c r="F3931" t="inlineStr">
        <is>
          <t>1</t>
        </is>
      </c>
      <c r="G3931" t="inlineStr">
        <is>
          <t>12</t>
        </is>
      </c>
      <c r="H3931" t="inlineStr">
        <is>
          <t>120</t>
        </is>
      </c>
      <c r="I3931" t="inlineStr">
        <is>
          <t>1202</t>
        </is>
      </c>
      <c r="J3931" t="inlineStr">
        <is>
          <t>Кошти банків за рахунками умовного зберігання (ескроу) у Національному банку України</t>
        </is>
      </c>
      <c r="K3931" t="inlineStr">
        <is>
          <t>А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43</t>
        </is>
      </c>
      <c r="B3932" t="inlineStr">
        <is>
          <t>АТ "АЛЬТБАНК"</t>
        </is>
      </c>
      <c r="C3932" t="inlineStr">
        <is>
          <t>приватний</t>
        </is>
      </c>
      <c r="D3932" t="inlineStr">
        <is>
          <t>Активи</t>
        </is>
      </c>
      <c r="E3932" t="inlineStr">
        <is>
          <t>(без привʼязки)</t>
        </is>
      </c>
      <c r="F3932" t="inlineStr">
        <is>
          <t>1</t>
        </is>
      </c>
      <c r="G3932" t="inlineStr">
        <is>
          <t>12</t>
        </is>
      </c>
      <c r="H3932" t="inlineStr">
        <is>
          <t>120</t>
        </is>
      </c>
      <c r="I3932" t="inlineStr">
        <is>
          <t>1205</t>
        </is>
      </c>
      <c r="J3932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K3932" t="inlineStr">
        <is>
          <t>А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43</t>
        </is>
      </c>
      <c r="B3933" t="inlineStr">
        <is>
          <t>АТ "АЛЬТБАНК"</t>
        </is>
      </c>
      <c r="C3933" t="inlineStr">
        <is>
          <t>приватний</t>
        </is>
      </c>
      <c r="D3933" t="inlineStr">
        <is>
          <t>Активи</t>
        </is>
      </c>
      <c r="E3933" t="inlineStr">
        <is>
          <t>(без привʼязки)</t>
        </is>
      </c>
      <c r="F3933" t="inlineStr">
        <is>
          <t>1</t>
        </is>
      </c>
      <c r="G3933" t="inlineStr">
        <is>
          <t>12</t>
        </is>
      </c>
      <c r="H3933" t="inlineStr">
        <is>
          <t>120</t>
        </is>
      </c>
      <c r="I3933" t="inlineStr">
        <is>
          <t>1208</t>
        </is>
      </c>
      <c r="J3933" t="inlineStr">
        <is>
          <t>Нараховані доходи за коштами на вимогу в Національному банку України</t>
        </is>
      </c>
      <c r="K3933" t="inlineStr">
        <is>
          <t>А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43</t>
        </is>
      </c>
      <c r="B3934" t="inlineStr">
        <is>
          <t>АТ "АЛЬТБАНК"</t>
        </is>
      </c>
      <c r="C3934" t="inlineStr">
        <is>
          <t>приватний</t>
        </is>
      </c>
      <c r="D3934" t="inlineStr">
        <is>
          <t>Активи</t>
        </is>
      </c>
      <c r="E3934" t="inlineStr">
        <is>
          <t>(без привʼязки)</t>
        </is>
      </c>
      <c r="F3934" t="inlineStr">
        <is>
          <t>1</t>
        </is>
      </c>
      <c r="G3934" t="inlineStr">
        <is>
          <t>14</t>
        </is>
      </c>
      <c r="H3934" t="inlineStr">
        <is>
          <t>140</t>
        </is>
      </c>
      <c r="I3934" t="inlineStr">
        <is>
          <t>1400</t>
        </is>
      </c>
      <c r="J393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K3934" t="inlineStr">
        <is>
          <t>А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43</t>
        </is>
      </c>
      <c r="B3935" t="inlineStr">
        <is>
          <t>АТ "АЛЬТБАНК"</t>
        </is>
      </c>
      <c r="C3935" t="inlineStr">
        <is>
          <t>приватний</t>
        </is>
      </c>
      <c r="D3935" t="inlineStr">
        <is>
          <t>Активи</t>
        </is>
      </c>
      <c r="E3935" t="inlineStr">
        <is>
          <t>(без привʼязки)</t>
        </is>
      </c>
      <c r="F3935" t="inlineStr">
        <is>
          <t>1</t>
        </is>
      </c>
      <c r="G3935" t="inlineStr">
        <is>
          <t>14</t>
        </is>
      </c>
      <c r="H3935" t="inlineStr">
        <is>
          <t>140</t>
        </is>
      </c>
      <c r="I3935" t="inlineStr">
        <is>
          <t>1405</t>
        </is>
      </c>
      <c r="J393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3935" t="inlineStr">
        <is>
          <t>А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43</t>
        </is>
      </c>
      <c r="B3936" t="inlineStr">
        <is>
          <t>АТ "АЛЬТБАНК"</t>
        </is>
      </c>
      <c r="C3936" t="inlineStr">
        <is>
          <t>приватний</t>
        </is>
      </c>
      <c r="D3936" t="inlineStr">
        <is>
          <t>Активи</t>
        </is>
      </c>
      <c r="E3936" t="inlineStr">
        <is>
          <t>(без привʼязки)</t>
        </is>
      </c>
      <c r="F3936" t="inlineStr">
        <is>
          <t>1</t>
        </is>
      </c>
      <c r="G3936" t="inlineStr">
        <is>
          <t>14</t>
        </is>
      </c>
      <c r="H3936" t="inlineStr">
        <is>
          <t>140</t>
        </is>
      </c>
      <c r="I3936" t="inlineStr">
        <is>
          <t>1405</t>
        </is>
      </c>
      <c r="J3936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K3936" t="inlineStr">
        <is>
          <t>П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43</t>
        </is>
      </c>
      <c r="B3937" t="inlineStr">
        <is>
          <t>АТ "АЛЬТБАНК"</t>
        </is>
      </c>
      <c r="C3937" t="inlineStr">
        <is>
          <t>приватний</t>
        </is>
      </c>
      <c r="D3937" t="inlineStr">
        <is>
          <t>Активи</t>
        </is>
      </c>
      <c r="E3937" t="inlineStr">
        <is>
          <t>(без привʼязки)</t>
        </is>
      </c>
      <c r="F3937" t="inlineStr">
        <is>
          <t>1</t>
        </is>
      </c>
      <c r="G3937" t="inlineStr">
        <is>
          <t>14</t>
        </is>
      </c>
      <c r="H3937" t="inlineStr">
        <is>
          <t>140</t>
        </is>
      </c>
      <c r="I3937" t="inlineStr">
        <is>
          <t>1406</t>
        </is>
      </c>
      <c r="J393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937" t="inlineStr">
        <is>
          <t>А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43</t>
        </is>
      </c>
      <c r="B3938" t="inlineStr">
        <is>
          <t>АТ "АЛЬТБАНК"</t>
        </is>
      </c>
      <c r="C3938" t="inlineStr">
        <is>
          <t>приватний</t>
        </is>
      </c>
      <c r="D3938" t="inlineStr">
        <is>
          <t>Активи</t>
        </is>
      </c>
      <c r="E3938" t="inlineStr">
        <is>
          <t>(без привʼязки)</t>
        </is>
      </c>
      <c r="F3938" t="inlineStr">
        <is>
          <t>1</t>
        </is>
      </c>
      <c r="G3938" t="inlineStr">
        <is>
          <t>14</t>
        </is>
      </c>
      <c r="H3938" t="inlineStr">
        <is>
          <t>140</t>
        </is>
      </c>
      <c r="I3938" t="inlineStr">
        <is>
          <t>1406</t>
        </is>
      </c>
      <c r="J39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938" t="inlineStr">
        <is>
          <t>П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43</t>
        </is>
      </c>
      <c r="B3939" t="inlineStr">
        <is>
          <t>АТ "АЛЬТБАНК"</t>
        </is>
      </c>
      <c r="C3939" t="inlineStr">
        <is>
          <t>приватний</t>
        </is>
      </c>
      <c r="D3939" t="inlineStr">
        <is>
          <t>Активи</t>
        </is>
      </c>
      <c r="E3939" t="inlineStr">
        <is>
          <t>(без привʼязки)</t>
        </is>
      </c>
      <c r="F3939" t="inlineStr">
        <is>
          <t>1</t>
        </is>
      </c>
      <c r="G3939" t="inlineStr">
        <is>
          <t>14</t>
        </is>
      </c>
      <c r="H3939" t="inlineStr">
        <is>
          <t>140</t>
        </is>
      </c>
      <c r="I3939" t="inlineStr">
        <is>
          <t>1408</t>
        </is>
      </c>
      <c r="J393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3939" t="inlineStr">
        <is>
          <t>А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43</t>
        </is>
      </c>
      <c r="B3940" t="inlineStr">
        <is>
          <t>АТ "АЛЬТБАНК"</t>
        </is>
      </c>
      <c r="C3940" t="inlineStr">
        <is>
          <t>приватний</t>
        </is>
      </c>
      <c r="D3940" t="inlineStr">
        <is>
          <t>Активи</t>
        </is>
      </c>
      <c r="E3940" t="inlineStr">
        <is>
          <t>(без привʼязки)</t>
        </is>
      </c>
      <c r="F3940" t="inlineStr">
        <is>
          <t>1</t>
        </is>
      </c>
      <c r="G3940" t="inlineStr">
        <is>
          <t>14</t>
        </is>
      </c>
      <c r="H3940" t="inlineStr">
        <is>
          <t>141</t>
        </is>
      </c>
      <c r="I3940" t="inlineStr">
        <is>
          <t>1410</t>
        </is>
      </c>
      <c r="J3940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3940" t="inlineStr">
        <is>
          <t>А</t>
        </is>
      </c>
      <c r="L3940" t="n">
        <v>596149.39906</v>
      </c>
      <c r="M3940" t="n">
        <v>355395</v>
      </c>
      <c r="N3940" t="n">
        <v>240754.39906</v>
      </c>
      <c r="O3940" t="n">
        <v>926752.74696</v>
      </c>
      <c r="P3940" t="n">
        <v>683971</v>
      </c>
      <c r="Q3940" t="n">
        <v>242781.74696</v>
      </c>
      <c r="R3940" t="n">
        <v>578874.568</v>
      </c>
      <c r="S3940" t="n">
        <v>545204</v>
      </c>
      <c r="T3940" t="n">
        <v>33670.568</v>
      </c>
    </row>
    <row r="3941">
      <c r="A3941" t="inlineStr">
        <is>
          <t>43</t>
        </is>
      </c>
      <c r="B3941" t="inlineStr">
        <is>
          <t>АТ "АЛЬТБАНК"</t>
        </is>
      </c>
      <c r="C3941" t="inlineStr">
        <is>
          <t>приватний</t>
        </is>
      </c>
      <c r="D3941" t="inlineStr">
        <is>
          <t>Активи</t>
        </is>
      </c>
      <c r="E3941" t="inlineStr">
        <is>
          <t>(без привʼязки)</t>
        </is>
      </c>
      <c r="F3941" t="inlineStr">
        <is>
          <t>1</t>
        </is>
      </c>
      <c r="G3941" t="inlineStr">
        <is>
          <t>14</t>
        </is>
      </c>
      <c r="H3941" t="inlineStr">
        <is>
          <t>141</t>
        </is>
      </c>
      <c r="I3941" t="inlineStr">
        <is>
          <t>1411</t>
        </is>
      </c>
      <c r="J3941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K3941" t="inlineStr">
        <is>
          <t>А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43</t>
        </is>
      </c>
      <c r="B3942" t="inlineStr">
        <is>
          <t>АТ "АЛЬТБАНК"</t>
        </is>
      </c>
      <c r="C3942" t="inlineStr">
        <is>
          <t>приватний</t>
        </is>
      </c>
      <c r="D3942" t="inlineStr">
        <is>
          <t>Активи</t>
        </is>
      </c>
      <c r="E3942" t="inlineStr">
        <is>
          <t>(без привʼязки)</t>
        </is>
      </c>
      <c r="F3942" t="inlineStr">
        <is>
          <t>1</t>
        </is>
      </c>
      <c r="G3942" t="inlineStr">
        <is>
          <t>14</t>
        </is>
      </c>
      <c r="H3942" t="inlineStr">
        <is>
          <t>141</t>
        </is>
      </c>
      <c r="I3942" t="inlineStr">
        <is>
          <t>1412</t>
        </is>
      </c>
      <c r="J3942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K3942" t="inlineStr">
        <is>
          <t>А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43</t>
        </is>
      </c>
      <c r="B3943" t="inlineStr">
        <is>
          <t>АТ "АЛЬТБАНК"</t>
        </is>
      </c>
      <c r="C3943" t="inlineStr">
        <is>
          <t>приватний</t>
        </is>
      </c>
      <c r="D3943" t="inlineStr">
        <is>
          <t>Активи</t>
        </is>
      </c>
      <c r="E3943" t="inlineStr">
        <is>
          <t>(без привʼязки)</t>
        </is>
      </c>
      <c r="F3943" t="inlineStr">
        <is>
          <t>1</t>
        </is>
      </c>
      <c r="G3943" t="inlineStr">
        <is>
          <t>14</t>
        </is>
      </c>
      <c r="H3943" t="inlineStr">
        <is>
          <t>141</t>
        </is>
      </c>
      <c r="I3943" t="inlineStr">
        <is>
          <t>1415</t>
        </is>
      </c>
      <c r="J394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3943" t="inlineStr">
        <is>
          <t>А</t>
        </is>
      </c>
      <c r="L3943" t="n">
        <v>160450.94371</v>
      </c>
      <c r="M3943" t="n">
        <v>158645.68002</v>
      </c>
      <c r="N3943" t="n">
        <v>1805.26369</v>
      </c>
      <c r="O3943" t="n">
        <v>172455.77694</v>
      </c>
      <c r="P3943" t="n">
        <v>170558.13759</v>
      </c>
      <c r="Q3943" t="n">
        <v>1897.63935</v>
      </c>
      <c r="R3943" t="n">
        <v>16683.26461</v>
      </c>
      <c r="S3943" t="n">
        <v>16472.7836</v>
      </c>
      <c r="T3943" t="n">
        <v>210.48101</v>
      </c>
    </row>
    <row r="3944">
      <c r="A3944" t="inlineStr">
        <is>
          <t>43</t>
        </is>
      </c>
      <c r="B3944" t="inlineStr">
        <is>
          <t>АТ "АЛЬТБАНК"</t>
        </is>
      </c>
      <c r="C3944" t="inlineStr">
        <is>
          <t>приватний</t>
        </is>
      </c>
      <c r="D3944" t="inlineStr">
        <is>
          <t>Активи</t>
        </is>
      </c>
      <c r="E3944" t="inlineStr">
        <is>
          <t>(без привʼязки)</t>
        </is>
      </c>
      <c r="F3944" t="inlineStr">
        <is>
          <t>1</t>
        </is>
      </c>
      <c r="G3944" t="inlineStr">
        <is>
          <t>14</t>
        </is>
      </c>
      <c r="H3944" t="inlineStr">
        <is>
          <t>141</t>
        </is>
      </c>
      <c r="I3944" t="inlineStr">
        <is>
          <t>1415</t>
        </is>
      </c>
      <c r="J394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K3944" t="inlineStr">
        <is>
          <t>П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-5349.94049</v>
      </c>
      <c r="S3944" t="n">
        <v>-5349.94049</v>
      </c>
      <c r="T3944" t="n">
        <v>0</v>
      </c>
    </row>
    <row r="3945">
      <c r="A3945" t="inlineStr">
        <is>
          <t>43</t>
        </is>
      </c>
      <c r="B3945" t="inlineStr">
        <is>
          <t>АТ "АЛЬТБАНК"</t>
        </is>
      </c>
      <c r="C3945" t="inlineStr">
        <is>
          <t>приватний</t>
        </is>
      </c>
      <c r="D3945" t="inlineStr">
        <is>
          <t>Активи</t>
        </is>
      </c>
      <c r="E3945" t="inlineStr">
        <is>
          <t>(без привʼязки)</t>
        </is>
      </c>
      <c r="F3945" t="inlineStr">
        <is>
          <t>1</t>
        </is>
      </c>
      <c r="G3945" t="inlineStr">
        <is>
          <t>14</t>
        </is>
      </c>
      <c r="H3945" t="inlineStr">
        <is>
          <t>141</t>
        </is>
      </c>
      <c r="I3945" t="inlineStr">
        <is>
          <t>1416</t>
        </is>
      </c>
      <c r="J394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945" t="inlineStr">
        <is>
          <t>А</t>
        </is>
      </c>
      <c r="L3945" t="n">
        <v>12008.69626</v>
      </c>
      <c r="M3945" t="n">
        <v>11232.92117</v>
      </c>
      <c r="N3945" t="n">
        <v>775.77509</v>
      </c>
      <c r="O3945" t="n">
        <v>9988.84497</v>
      </c>
      <c r="P3945" t="n">
        <v>9253.3006</v>
      </c>
      <c r="Q3945" t="n">
        <v>735.54437</v>
      </c>
      <c r="R3945" t="n">
        <v>8369.050810000001</v>
      </c>
      <c r="S3945" t="n">
        <v>8313.15033</v>
      </c>
      <c r="T3945" t="n">
        <v>55.90048</v>
      </c>
    </row>
    <row r="3946">
      <c r="A3946" t="inlineStr">
        <is>
          <t>43</t>
        </is>
      </c>
      <c r="B3946" t="inlineStr">
        <is>
          <t>АТ "АЛЬТБАНК"</t>
        </is>
      </c>
      <c r="C3946" t="inlineStr">
        <is>
          <t>приватний</t>
        </is>
      </c>
      <c r="D3946" t="inlineStr">
        <is>
          <t>Активи</t>
        </is>
      </c>
      <c r="E3946" t="inlineStr">
        <is>
          <t>(без привʼязки)</t>
        </is>
      </c>
      <c r="F3946" t="inlineStr">
        <is>
          <t>1</t>
        </is>
      </c>
      <c r="G3946" t="inlineStr">
        <is>
          <t>14</t>
        </is>
      </c>
      <c r="H3946" t="inlineStr">
        <is>
          <t>141</t>
        </is>
      </c>
      <c r="I3946" t="inlineStr">
        <is>
          <t>1416</t>
        </is>
      </c>
      <c r="J394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946" t="inlineStr">
        <is>
          <t>П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-223.37102</v>
      </c>
      <c r="S3946" t="n">
        <v>-223.32969</v>
      </c>
      <c r="T3946" t="n">
        <v>-0.04133</v>
      </c>
    </row>
    <row r="3947">
      <c r="A3947" t="inlineStr">
        <is>
          <t>43</t>
        </is>
      </c>
      <c r="B3947" t="inlineStr">
        <is>
          <t>АТ "АЛЬТБАНК"</t>
        </is>
      </c>
      <c r="C3947" t="inlineStr">
        <is>
          <t>приватний</t>
        </is>
      </c>
      <c r="D3947" t="inlineStr">
        <is>
          <t>Активи</t>
        </is>
      </c>
      <c r="E3947" t="inlineStr">
        <is>
          <t>(без привʼязки)</t>
        </is>
      </c>
      <c r="F3947" t="inlineStr">
        <is>
          <t>1</t>
        </is>
      </c>
      <c r="G3947" t="inlineStr">
        <is>
          <t>14</t>
        </is>
      </c>
      <c r="H3947" t="inlineStr">
        <is>
          <t>141</t>
        </is>
      </c>
      <c r="I3947" t="inlineStr">
        <is>
          <t>1418</t>
        </is>
      </c>
      <c r="J394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3947" t="inlineStr">
        <is>
          <t>А</t>
        </is>
      </c>
      <c r="L3947" t="n">
        <v>29830.943</v>
      </c>
      <c r="M3947" t="n">
        <v>28735.65324</v>
      </c>
      <c r="N3947" t="n">
        <v>1095.28976</v>
      </c>
      <c r="O3947" t="n">
        <v>54722.49919</v>
      </c>
      <c r="P3947" t="n">
        <v>53507.84205</v>
      </c>
      <c r="Q3947" t="n">
        <v>1214.65714</v>
      </c>
      <c r="R3947" t="n">
        <v>22258.52768</v>
      </c>
      <c r="S3947" t="n">
        <v>22010.48789</v>
      </c>
      <c r="T3947" t="n">
        <v>248.03979</v>
      </c>
    </row>
    <row r="3948">
      <c r="A3948" t="inlineStr">
        <is>
          <t>43</t>
        </is>
      </c>
      <c r="B3948" t="inlineStr">
        <is>
          <t>АТ "АЛЬТБАНК"</t>
        </is>
      </c>
      <c r="C3948" t="inlineStr">
        <is>
          <t>приватний</t>
        </is>
      </c>
      <c r="D3948" t="inlineStr">
        <is>
          <t>Активи</t>
        </is>
      </c>
      <c r="E3948" t="inlineStr">
        <is>
          <t>(без привʼязки)</t>
        </is>
      </c>
      <c r="F3948" t="inlineStr">
        <is>
          <t>1</t>
        </is>
      </c>
      <c r="G3948" t="inlineStr">
        <is>
          <t>14</t>
        </is>
      </c>
      <c r="H3948" t="inlineStr">
        <is>
          <t>141</t>
        </is>
      </c>
      <c r="I3948" t="inlineStr">
        <is>
          <t>1419</t>
        </is>
      </c>
      <c r="J3948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K3948" t="inlineStr">
        <is>
          <t>П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43</t>
        </is>
      </c>
      <c r="B3949" t="inlineStr">
        <is>
          <t>АТ "АЛЬТБАНК"</t>
        </is>
      </c>
      <c r="C3949" t="inlineStr">
        <is>
          <t>приватний</t>
        </is>
      </c>
      <c r="D3949" t="inlineStr">
        <is>
          <t>Активи</t>
        </is>
      </c>
      <c r="E3949" t="inlineStr">
        <is>
          <t>(без привʼязки)</t>
        </is>
      </c>
      <c r="F3949" t="inlineStr">
        <is>
          <t>1</t>
        </is>
      </c>
      <c r="G3949" t="inlineStr">
        <is>
          <t>14</t>
        </is>
      </c>
      <c r="H3949" t="inlineStr">
        <is>
          <t>142</t>
        </is>
      </c>
      <c r="I3949" t="inlineStr">
        <is>
          <t>1420</t>
        </is>
      </c>
      <c r="J394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K3949" t="inlineStr">
        <is>
          <t>А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43</t>
        </is>
      </c>
      <c r="B3950" t="inlineStr">
        <is>
          <t>АТ "АЛЬТБАНК"</t>
        </is>
      </c>
      <c r="C3950" t="inlineStr">
        <is>
          <t>приватний</t>
        </is>
      </c>
      <c r="D3950" t="inlineStr">
        <is>
          <t>Активи</t>
        </is>
      </c>
      <c r="E3950" t="inlineStr">
        <is>
          <t>(без привʼязки)</t>
        </is>
      </c>
      <c r="F3950" t="inlineStr">
        <is>
          <t>1</t>
        </is>
      </c>
      <c r="G3950" t="inlineStr">
        <is>
          <t>14</t>
        </is>
      </c>
      <c r="H3950" t="inlineStr">
        <is>
          <t>142</t>
        </is>
      </c>
      <c r="I3950" t="inlineStr">
        <is>
          <t>1426</t>
        </is>
      </c>
      <c r="J395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950" t="inlineStr">
        <is>
          <t>А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43</t>
        </is>
      </c>
      <c r="B3951" t="inlineStr">
        <is>
          <t>АТ "АЛЬТБАНК"</t>
        </is>
      </c>
      <c r="C3951" t="inlineStr">
        <is>
          <t>приватний</t>
        </is>
      </c>
      <c r="D3951" t="inlineStr">
        <is>
          <t>Активи</t>
        </is>
      </c>
      <c r="E3951" t="inlineStr">
        <is>
          <t>(без привʼязки)</t>
        </is>
      </c>
      <c r="F3951" t="inlineStr">
        <is>
          <t>1</t>
        </is>
      </c>
      <c r="G3951" t="inlineStr">
        <is>
          <t>14</t>
        </is>
      </c>
      <c r="H3951" t="inlineStr">
        <is>
          <t>142</t>
        </is>
      </c>
      <c r="I3951" t="inlineStr">
        <is>
          <t>1426</t>
        </is>
      </c>
      <c r="J395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951" t="inlineStr">
        <is>
          <t>П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43</t>
        </is>
      </c>
      <c r="B3952" t="inlineStr">
        <is>
          <t>АТ "АЛЬТБАНК"</t>
        </is>
      </c>
      <c r="C3952" t="inlineStr">
        <is>
          <t>приватний</t>
        </is>
      </c>
      <c r="D3952" t="inlineStr">
        <is>
          <t>Активи</t>
        </is>
      </c>
      <c r="E3952" t="inlineStr">
        <is>
          <t>(без привʼязки)</t>
        </is>
      </c>
      <c r="F3952" t="inlineStr">
        <is>
          <t>1</t>
        </is>
      </c>
      <c r="G3952" t="inlineStr">
        <is>
          <t>14</t>
        </is>
      </c>
      <c r="H3952" t="inlineStr">
        <is>
          <t>142</t>
        </is>
      </c>
      <c r="I3952" t="inlineStr">
        <is>
          <t>1428</t>
        </is>
      </c>
      <c r="J3952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K3952" t="inlineStr">
        <is>
          <t>А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43</t>
        </is>
      </c>
      <c r="B3953" t="inlineStr">
        <is>
          <t>АТ "АЛЬТБАНК"</t>
        </is>
      </c>
      <c r="C3953" t="inlineStr">
        <is>
          <t>приватний</t>
        </is>
      </c>
      <c r="D3953" t="inlineStr">
        <is>
          <t>Активи</t>
        </is>
      </c>
      <c r="E3953" t="inlineStr">
        <is>
          <t>(без привʼязки)</t>
        </is>
      </c>
      <c r="F3953" t="inlineStr">
        <is>
          <t>1</t>
        </is>
      </c>
      <c r="G3953" t="inlineStr">
        <is>
          <t>14</t>
        </is>
      </c>
      <c r="H3953" t="inlineStr">
        <is>
          <t>142</t>
        </is>
      </c>
      <c r="I3953" t="inlineStr">
        <is>
          <t>1429</t>
        </is>
      </c>
      <c r="J3953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K3953" t="inlineStr">
        <is>
          <t>П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43</t>
        </is>
      </c>
      <c r="B3954" t="inlineStr">
        <is>
          <t>АТ "АЛЬТБАНК"</t>
        </is>
      </c>
      <c r="C3954" t="inlineStr">
        <is>
          <t>приватний</t>
        </is>
      </c>
      <c r="D3954" t="inlineStr">
        <is>
          <t>Активи</t>
        </is>
      </c>
      <c r="E3954" t="inlineStr">
        <is>
          <t>(без привʼязки)</t>
        </is>
      </c>
      <c r="F3954" t="inlineStr">
        <is>
          <t>1</t>
        </is>
      </c>
      <c r="G3954" t="inlineStr">
        <is>
          <t>14</t>
        </is>
      </c>
      <c r="H3954" t="inlineStr">
        <is>
          <t>143</t>
        </is>
      </c>
      <c r="I3954" t="inlineStr">
        <is>
          <t>1430</t>
        </is>
      </c>
      <c r="J395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K3954" t="inlineStr">
        <is>
          <t>А</t>
        </is>
      </c>
      <c r="L3954" t="n">
        <v>23000</v>
      </c>
      <c r="M3954" t="n">
        <v>23000</v>
      </c>
      <c r="N3954" t="n">
        <v>0</v>
      </c>
      <c r="O3954" t="n">
        <v>0</v>
      </c>
      <c r="P3954" t="n">
        <v>0</v>
      </c>
      <c r="Q3954" t="n">
        <v>0</v>
      </c>
      <c r="R3954" t="n">
        <v>98000</v>
      </c>
      <c r="S3954" t="n">
        <v>98000</v>
      </c>
      <c r="T3954" t="n">
        <v>0</v>
      </c>
    </row>
    <row r="3955">
      <c r="A3955" t="inlineStr">
        <is>
          <t>43</t>
        </is>
      </c>
      <c r="B3955" t="inlineStr">
        <is>
          <t>АТ "АЛЬТБАНК"</t>
        </is>
      </c>
      <c r="C3955" t="inlineStr">
        <is>
          <t>приватний</t>
        </is>
      </c>
      <c r="D3955" t="inlineStr">
        <is>
          <t>Активи</t>
        </is>
      </c>
      <c r="E3955" t="inlineStr">
        <is>
          <t>(без привʼязки)</t>
        </is>
      </c>
      <c r="F3955" t="inlineStr">
        <is>
          <t>1</t>
        </is>
      </c>
      <c r="G3955" t="inlineStr">
        <is>
          <t>14</t>
        </is>
      </c>
      <c r="H3955" t="inlineStr">
        <is>
          <t>143</t>
        </is>
      </c>
      <c r="I3955" t="inlineStr">
        <is>
          <t>1435</t>
        </is>
      </c>
      <c r="J395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3955" t="inlineStr">
        <is>
          <t>А</t>
        </is>
      </c>
      <c r="L3955" t="n">
        <v>350.88782</v>
      </c>
      <c r="M3955" t="n">
        <v>350.88782</v>
      </c>
      <c r="N3955" t="n">
        <v>0</v>
      </c>
      <c r="O3955" t="n">
        <v>605.1738</v>
      </c>
      <c r="P3955" t="n">
        <v>605.1738</v>
      </c>
      <c r="Q3955" t="n">
        <v>0</v>
      </c>
      <c r="R3955" t="n">
        <v>350.88782</v>
      </c>
      <c r="S3955" t="n">
        <v>350.88782</v>
      </c>
      <c r="T3955" t="n">
        <v>0</v>
      </c>
    </row>
    <row r="3956">
      <c r="A3956" t="inlineStr">
        <is>
          <t>43</t>
        </is>
      </c>
      <c r="B3956" t="inlineStr">
        <is>
          <t>АТ "АЛЬТБАНК"</t>
        </is>
      </c>
      <c r="C3956" t="inlineStr">
        <is>
          <t>приватний</t>
        </is>
      </c>
      <c r="D3956" t="inlineStr">
        <is>
          <t>Активи</t>
        </is>
      </c>
      <c r="E3956" t="inlineStr">
        <is>
          <t>(без привʼязки)</t>
        </is>
      </c>
      <c r="F3956" t="inlineStr">
        <is>
          <t>1</t>
        </is>
      </c>
      <c r="G3956" t="inlineStr">
        <is>
          <t>14</t>
        </is>
      </c>
      <c r="H3956" t="inlineStr">
        <is>
          <t>143</t>
        </is>
      </c>
      <c r="I3956" t="inlineStr">
        <is>
          <t>1435</t>
        </is>
      </c>
      <c r="J3956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K3956" t="inlineStr">
        <is>
          <t>П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-25.00244</v>
      </c>
      <c r="S3956" t="n">
        <v>-25.00244</v>
      </c>
      <c r="T3956" t="n">
        <v>0</v>
      </c>
    </row>
    <row r="3957">
      <c r="A3957" t="inlineStr">
        <is>
          <t>43</t>
        </is>
      </c>
      <c r="B3957" t="inlineStr">
        <is>
          <t>АТ "АЛЬТБАНК"</t>
        </is>
      </c>
      <c r="C3957" t="inlineStr">
        <is>
          <t>приватний</t>
        </is>
      </c>
      <c r="D3957" t="inlineStr">
        <is>
          <t>Активи</t>
        </is>
      </c>
      <c r="E3957" t="inlineStr">
        <is>
          <t>(без привʼязки)</t>
        </is>
      </c>
      <c r="F3957" t="inlineStr">
        <is>
          <t>1</t>
        </is>
      </c>
      <c r="G3957" t="inlineStr">
        <is>
          <t>14</t>
        </is>
      </c>
      <c r="H3957" t="inlineStr">
        <is>
          <t>143</t>
        </is>
      </c>
      <c r="I3957" t="inlineStr">
        <is>
          <t>1436</t>
        </is>
      </c>
      <c r="J395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3957" t="inlineStr">
        <is>
          <t>А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43</t>
        </is>
      </c>
      <c r="B3958" t="inlineStr">
        <is>
          <t>АТ "АЛЬТБАНК"</t>
        </is>
      </c>
      <c r="C3958" t="inlineStr">
        <is>
          <t>приватний</t>
        </is>
      </c>
      <c r="D3958" t="inlineStr">
        <is>
          <t>Активи</t>
        </is>
      </c>
      <c r="E3958" t="inlineStr">
        <is>
          <t>(без привʼязки)</t>
        </is>
      </c>
      <c r="F3958" t="inlineStr">
        <is>
          <t>1</t>
        </is>
      </c>
      <c r="G3958" t="inlineStr">
        <is>
          <t>14</t>
        </is>
      </c>
      <c r="H3958" t="inlineStr">
        <is>
          <t>143</t>
        </is>
      </c>
      <c r="I3958" t="inlineStr">
        <is>
          <t>1436</t>
        </is>
      </c>
      <c r="J395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3958" t="inlineStr">
        <is>
          <t>П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43</t>
        </is>
      </c>
      <c r="B3959" t="inlineStr">
        <is>
          <t>АТ "АЛЬТБАНК"</t>
        </is>
      </c>
      <c r="C3959" t="inlineStr">
        <is>
          <t>приватний</t>
        </is>
      </c>
      <c r="D3959" t="inlineStr">
        <is>
          <t>Активи</t>
        </is>
      </c>
      <c r="E3959" t="inlineStr">
        <is>
          <t>(без привʼязки)</t>
        </is>
      </c>
      <c r="F3959" t="inlineStr">
        <is>
          <t>1</t>
        </is>
      </c>
      <c r="G3959" t="inlineStr">
        <is>
          <t>14</t>
        </is>
      </c>
      <c r="H3959" t="inlineStr">
        <is>
          <t>143</t>
        </is>
      </c>
      <c r="I3959" t="inlineStr">
        <is>
          <t>1438</t>
        </is>
      </c>
      <c r="J395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K3959" t="inlineStr">
        <is>
          <t>А</t>
        </is>
      </c>
      <c r="L3959" t="n">
        <v>1198.06857</v>
      </c>
      <c r="M3959" t="n">
        <v>1198.06857</v>
      </c>
      <c r="N3959" t="n">
        <v>0</v>
      </c>
      <c r="O3959" t="n">
        <v>0</v>
      </c>
      <c r="P3959" t="n">
        <v>0</v>
      </c>
      <c r="Q3959" t="n">
        <v>0</v>
      </c>
      <c r="R3959" t="n">
        <v>1549.43846</v>
      </c>
      <c r="S3959" t="n">
        <v>1549.43846</v>
      </c>
      <c r="T3959" t="n">
        <v>0</v>
      </c>
    </row>
    <row r="3960">
      <c r="A3960" t="inlineStr">
        <is>
          <t>43</t>
        </is>
      </c>
      <c r="B3960" t="inlineStr">
        <is>
          <t>АТ "АЛЬТБАНК"</t>
        </is>
      </c>
      <c r="C3960" t="inlineStr">
        <is>
          <t>приватний</t>
        </is>
      </c>
      <c r="D3960" t="inlineStr">
        <is>
          <t>Активи</t>
        </is>
      </c>
      <c r="E3960" t="inlineStr">
        <is>
          <t>(без привʼязки)</t>
        </is>
      </c>
      <c r="F3960" t="inlineStr">
        <is>
          <t>1</t>
        </is>
      </c>
      <c r="G3960" t="inlineStr">
        <is>
          <t>14</t>
        </is>
      </c>
      <c r="H3960" t="inlineStr">
        <is>
          <t>144</t>
        </is>
      </c>
      <c r="I3960" t="inlineStr">
        <is>
          <t>1440</t>
        </is>
      </c>
      <c r="J396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K3960" t="inlineStr">
        <is>
          <t>А</t>
        </is>
      </c>
      <c r="L3960" t="n">
        <v>1719000</v>
      </c>
      <c r="M3960" t="n">
        <v>1719000</v>
      </c>
      <c r="N3960" t="n">
        <v>0</v>
      </c>
      <c r="O3960" t="n">
        <v>1862000</v>
      </c>
      <c r="P3960" t="n">
        <v>1862000</v>
      </c>
      <c r="Q3960" t="n">
        <v>0</v>
      </c>
      <c r="R3960" t="n">
        <v>259000</v>
      </c>
      <c r="S3960" t="n">
        <v>259000</v>
      </c>
      <c r="T3960" t="n">
        <v>0</v>
      </c>
    </row>
    <row r="3961">
      <c r="A3961" t="inlineStr">
        <is>
          <t>43</t>
        </is>
      </c>
      <c r="B3961" t="inlineStr">
        <is>
          <t>АТ "АЛЬТБАНК"</t>
        </is>
      </c>
      <c r="C3961" t="inlineStr">
        <is>
          <t>приватний</t>
        </is>
      </c>
      <c r="D3961" t="inlineStr">
        <is>
          <t>Активи</t>
        </is>
      </c>
      <c r="E3961" t="inlineStr">
        <is>
          <t>(без привʼязки)</t>
        </is>
      </c>
      <c r="F3961" t="inlineStr">
        <is>
          <t>1</t>
        </is>
      </c>
      <c r="G3961" t="inlineStr">
        <is>
          <t>14</t>
        </is>
      </c>
      <c r="H3961" t="inlineStr">
        <is>
          <t>144</t>
        </is>
      </c>
      <c r="I3961" t="inlineStr">
        <is>
          <t>1446</t>
        </is>
      </c>
      <c r="J3961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3961" t="inlineStr">
        <is>
          <t>А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43</t>
        </is>
      </c>
      <c r="B3962" t="inlineStr">
        <is>
          <t>АТ "АЛЬТБАНК"</t>
        </is>
      </c>
      <c r="C3962" t="inlineStr">
        <is>
          <t>приватний</t>
        </is>
      </c>
      <c r="D3962" t="inlineStr">
        <is>
          <t>Активи</t>
        </is>
      </c>
      <c r="E3962" t="inlineStr">
        <is>
          <t>(без привʼязки)</t>
        </is>
      </c>
      <c r="F3962" t="inlineStr">
        <is>
          <t>1</t>
        </is>
      </c>
      <c r="G3962" t="inlineStr">
        <is>
          <t>14</t>
        </is>
      </c>
      <c r="H3962" t="inlineStr">
        <is>
          <t>144</t>
        </is>
      </c>
      <c r="I3962" t="inlineStr">
        <is>
          <t>1446</t>
        </is>
      </c>
      <c r="J396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3962" t="inlineStr">
        <is>
          <t>П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43</t>
        </is>
      </c>
      <c r="B3963" t="inlineStr">
        <is>
          <t>АТ "АЛЬТБАНК"</t>
        </is>
      </c>
      <c r="C3963" t="inlineStr">
        <is>
          <t>приватний</t>
        </is>
      </c>
      <c r="D3963" t="inlineStr">
        <is>
          <t>Активи</t>
        </is>
      </c>
      <c r="E3963" t="inlineStr">
        <is>
          <t>(без привʼязки)</t>
        </is>
      </c>
      <c r="F3963" t="inlineStr">
        <is>
          <t>1</t>
        </is>
      </c>
      <c r="G3963" t="inlineStr">
        <is>
          <t>14</t>
        </is>
      </c>
      <c r="H3963" t="inlineStr">
        <is>
          <t>144</t>
        </is>
      </c>
      <c r="I3963" t="inlineStr">
        <is>
          <t>1448</t>
        </is>
      </c>
      <c r="J3963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K3963" t="inlineStr">
        <is>
          <t>А</t>
        </is>
      </c>
      <c r="L3963" t="n">
        <v>6553.71438</v>
      </c>
      <c r="M3963" t="n">
        <v>6553.71438</v>
      </c>
      <c r="N3963" t="n">
        <v>0</v>
      </c>
      <c r="O3963" t="n">
        <v>12870.08392</v>
      </c>
      <c r="P3963" t="n">
        <v>12870.08392</v>
      </c>
      <c r="Q3963" t="n">
        <v>0</v>
      </c>
      <c r="R3963" t="n">
        <v>5769.7128</v>
      </c>
      <c r="S3963" t="n">
        <v>5769.7128</v>
      </c>
      <c r="T3963" t="n">
        <v>0</v>
      </c>
    </row>
    <row r="3964">
      <c r="A3964" t="inlineStr">
        <is>
          <t>43</t>
        </is>
      </c>
      <c r="B3964" t="inlineStr">
        <is>
          <t>АТ "АЛЬТБАНК"</t>
        </is>
      </c>
      <c r="C3964" t="inlineStr">
        <is>
          <t>приватний</t>
        </is>
      </c>
      <c r="D3964" t="inlineStr">
        <is>
          <t>Активи</t>
        </is>
      </c>
      <c r="E3964" t="inlineStr">
        <is>
          <t>(без привʼязки)</t>
        </is>
      </c>
      <c r="F3964" t="inlineStr">
        <is>
          <t>1</t>
        </is>
      </c>
      <c r="G3964" t="inlineStr">
        <is>
          <t>15</t>
        </is>
      </c>
      <c r="H3964" t="inlineStr">
        <is>
          <t>150</t>
        </is>
      </c>
      <c r="I3964" t="inlineStr">
        <is>
          <t>1500</t>
        </is>
      </c>
      <c r="J3964" t="inlineStr">
        <is>
          <t>Кореспондентські рахунки, що відкриті в інших банках</t>
        </is>
      </c>
      <c r="K3964" t="inlineStr">
        <is>
          <t>А</t>
        </is>
      </c>
      <c r="L3964" t="n">
        <v>3447255.51637</v>
      </c>
      <c r="M3964" t="n">
        <v>143755.30114</v>
      </c>
      <c r="N3964" t="n">
        <v>3303500.21523</v>
      </c>
      <c r="O3964" t="n">
        <v>3212067.54089</v>
      </c>
      <c r="P3964" t="n">
        <v>143821.27715</v>
      </c>
      <c r="Q3964" t="n">
        <v>3068246.26374</v>
      </c>
      <c r="R3964" t="n">
        <v>335218.04835</v>
      </c>
      <c r="S3964" t="n">
        <v>134.97247</v>
      </c>
      <c r="T3964" t="n">
        <v>335083.07588</v>
      </c>
    </row>
    <row r="3965">
      <c r="A3965" t="inlineStr">
        <is>
          <t>43</t>
        </is>
      </c>
      <c r="B3965" t="inlineStr">
        <is>
          <t>АТ "АЛЬТБАНК"</t>
        </is>
      </c>
      <c r="C3965" t="inlineStr">
        <is>
          <t>приватний</t>
        </is>
      </c>
      <c r="D3965" t="inlineStr">
        <is>
          <t>Активи</t>
        </is>
      </c>
      <c r="E3965" t="inlineStr">
        <is>
          <t>(без привʼязки)</t>
        </is>
      </c>
      <c r="F3965" t="inlineStr">
        <is>
          <t>1</t>
        </is>
      </c>
      <c r="G3965" t="inlineStr">
        <is>
          <t>15</t>
        </is>
      </c>
      <c r="H3965" t="inlineStr">
        <is>
          <t>150</t>
        </is>
      </c>
      <c r="I3965" t="inlineStr">
        <is>
          <t>1508</t>
        </is>
      </c>
      <c r="J3965" t="inlineStr">
        <is>
          <t>Нараховані доходи за коштами на вимогу в інших банках</t>
        </is>
      </c>
      <c r="K3965" t="inlineStr">
        <is>
          <t>А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43</t>
        </is>
      </c>
      <c r="B3966" t="inlineStr">
        <is>
          <t>АТ "АЛЬТБАНК"</t>
        </is>
      </c>
      <c r="C3966" t="inlineStr">
        <is>
          <t>приватний</t>
        </is>
      </c>
      <c r="D3966" t="inlineStr">
        <is>
          <t>Активи</t>
        </is>
      </c>
      <c r="E3966" t="inlineStr">
        <is>
          <t>(без привʼязки)</t>
        </is>
      </c>
      <c r="F3966" t="inlineStr">
        <is>
          <t>1</t>
        </is>
      </c>
      <c r="G3966" t="inlineStr">
        <is>
          <t>15</t>
        </is>
      </c>
      <c r="H3966" t="inlineStr">
        <is>
          <t>150</t>
        </is>
      </c>
      <c r="I3966" t="inlineStr">
        <is>
          <t>1509</t>
        </is>
      </c>
      <c r="J3966" t="inlineStr">
        <is>
          <t>Резерв за коштами на вимогу в інших банках</t>
        </is>
      </c>
      <c r="K3966" t="inlineStr">
        <is>
          <t>П</t>
        </is>
      </c>
      <c r="L3966" t="n">
        <v>1.79982</v>
      </c>
      <c r="M3966" t="n">
        <v>0.02822</v>
      </c>
      <c r="N3966" t="n">
        <v>1.7716</v>
      </c>
      <c r="O3966" t="n">
        <v>36.45217</v>
      </c>
      <c r="P3966" t="n">
        <v>0</v>
      </c>
      <c r="Q3966" t="n">
        <v>36.45217</v>
      </c>
      <c r="R3966" t="n">
        <v>-1399.38889</v>
      </c>
      <c r="S3966" t="n">
        <v>-0.04052</v>
      </c>
      <c r="T3966" t="n">
        <v>-1399.34837</v>
      </c>
    </row>
    <row r="3967">
      <c r="A3967" t="inlineStr">
        <is>
          <t>43</t>
        </is>
      </c>
      <c r="B3967" t="inlineStr">
        <is>
          <t>АТ "АЛЬТБАНК"</t>
        </is>
      </c>
      <c r="C3967" t="inlineStr">
        <is>
          <t>приватний</t>
        </is>
      </c>
      <c r="D3967" t="inlineStr">
        <is>
          <t>Активи</t>
        </is>
      </c>
      <c r="E3967" t="inlineStr">
        <is>
          <t>(без привʼязки)</t>
        </is>
      </c>
      <c r="F3967" t="inlineStr">
        <is>
          <t>1</t>
        </is>
      </c>
      <c r="G3967" t="inlineStr">
        <is>
          <t>15</t>
        </is>
      </c>
      <c r="H3967" t="inlineStr">
        <is>
          <t>151</t>
        </is>
      </c>
      <c r="I3967" t="inlineStr">
        <is>
          <t>1510</t>
        </is>
      </c>
      <c r="J3967" t="inlineStr">
        <is>
          <t>Депозити овернайт, що розміщені в інших банках, які обліковуються за амортизованою собівартістю</t>
        </is>
      </c>
      <c r="K3967" t="inlineStr">
        <is>
          <t>А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43</t>
        </is>
      </c>
      <c r="B3968" t="inlineStr">
        <is>
          <t>АТ "АЛЬТБАНК"</t>
        </is>
      </c>
      <c r="C3968" t="inlineStr">
        <is>
          <t>приватний</t>
        </is>
      </c>
      <c r="D3968" t="inlineStr">
        <is>
          <t>Активи</t>
        </is>
      </c>
      <c r="E3968" t="inlineStr">
        <is>
          <t>(без привʼязки)</t>
        </is>
      </c>
      <c r="F3968" t="inlineStr">
        <is>
          <t>1</t>
        </is>
      </c>
      <c r="G3968" t="inlineStr">
        <is>
          <t>15</t>
        </is>
      </c>
      <c r="H3968" t="inlineStr">
        <is>
          <t>151</t>
        </is>
      </c>
      <c r="I3968" t="inlineStr">
        <is>
          <t>1513</t>
        </is>
      </c>
      <c r="J3968" t="inlineStr">
        <is>
          <t>Строкові вклади (депозити), що розміщені в інших банках, які обліковуються за амортизованою собівартістю</t>
        </is>
      </c>
      <c r="K3968" t="inlineStr">
        <is>
          <t>А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43</t>
        </is>
      </c>
      <c r="B3969" t="inlineStr">
        <is>
          <t>АТ "АЛЬТБАНК"</t>
        </is>
      </c>
      <c r="C3969" t="inlineStr">
        <is>
          <t>приватний</t>
        </is>
      </c>
      <c r="D3969" t="inlineStr">
        <is>
          <t>Активи</t>
        </is>
      </c>
      <c r="E3969" t="inlineStr">
        <is>
          <t>(без привʼязки)</t>
        </is>
      </c>
      <c r="F3969" t="inlineStr">
        <is>
          <t>1</t>
        </is>
      </c>
      <c r="G3969" t="inlineStr">
        <is>
          <t>15</t>
        </is>
      </c>
      <c r="H3969" t="inlineStr">
        <is>
          <t>151</t>
        </is>
      </c>
      <c r="I3969" t="inlineStr">
        <is>
          <t>1516</t>
        </is>
      </c>
      <c r="J3969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3969" t="inlineStr">
        <is>
          <t>А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43</t>
        </is>
      </c>
      <c r="B3970" t="inlineStr">
        <is>
          <t>АТ "АЛЬТБАНК"</t>
        </is>
      </c>
      <c r="C3970" t="inlineStr">
        <is>
          <t>приватний</t>
        </is>
      </c>
      <c r="D3970" t="inlineStr">
        <is>
          <t>Активи</t>
        </is>
      </c>
      <c r="E3970" t="inlineStr">
        <is>
          <t>(без привʼязки)</t>
        </is>
      </c>
      <c r="F3970" t="inlineStr">
        <is>
          <t>1</t>
        </is>
      </c>
      <c r="G3970" t="inlineStr">
        <is>
          <t>15</t>
        </is>
      </c>
      <c r="H3970" t="inlineStr">
        <is>
          <t>151</t>
        </is>
      </c>
      <c r="I3970" t="inlineStr">
        <is>
          <t>1516</t>
        </is>
      </c>
      <c r="J3970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K3970" t="inlineStr">
        <is>
          <t>П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43</t>
        </is>
      </c>
      <c r="B3971" t="inlineStr">
        <is>
          <t>АТ "АЛЬТБАНК"</t>
        </is>
      </c>
      <c r="C3971" t="inlineStr">
        <is>
          <t>приватний</t>
        </is>
      </c>
      <c r="D3971" t="inlineStr">
        <is>
          <t>Активи</t>
        </is>
      </c>
      <c r="E3971" t="inlineStr">
        <is>
          <t>(без привʼязки)</t>
        </is>
      </c>
      <c r="F3971" t="inlineStr">
        <is>
          <t>1</t>
        </is>
      </c>
      <c r="G3971" t="inlineStr">
        <is>
          <t>15</t>
        </is>
      </c>
      <c r="H3971" t="inlineStr">
        <is>
          <t>151</t>
        </is>
      </c>
      <c r="I3971" t="inlineStr">
        <is>
          <t>1518</t>
        </is>
      </c>
      <c r="J3971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K3971" t="inlineStr">
        <is>
          <t>А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43</t>
        </is>
      </c>
      <c r="B3972" t="inlineStr">
        <is>
          <t>АТ "АЛЬТБАНК"</t>
        </is>
      </c>
      <c r="C3972" t="inlineStr">
        <is>
          <t>приватний</t>
        </is>
      </c>
      <c r="D3972" t="inlineStr">
        <is>
          <t>Активи</t>
        </is>
      </c>
      <c r="E3972" t="inlineStr">
        <is>
          <t>(без привʼязки)</t>
        </is>
      </c>
      <c r="F3972" t="inlineStr">
        <is>
          <t>1</t>
        </is>
      </c>
      <c r="G3972" t="inlineStr">
        <is>
          <t>15</t>
        </is>
      </c>
      <c r="H3972" t="inlineStr">
        <is>
          <t>151</t>
        </is>
      </c>
      <c r="I3972" t="inlineStr">
        <is>
          <t>1519</t>
        </is>
      </c>
      <c r="J3972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K3972" t="inlineStr">
        <is>
          <t>П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43</t>
        </is>
      </c>
      <c r="B3973" t="inlineStr">
        <is>
          <t>АТ "АЛЬТБАНК"</t>
        </is>
      </c>
      <c r="C3973" t="inlineStr">
        <is>
          <t>приватний</t>
        </is>
      </c>
      <c r="D3973" t="inlineStr">
        <is>
          <t>Активи</t>
        </is>
      </c>
      <c r="E3973" t="inlineStr">
        <is>
          <t>(без привʼязки)</t>
        </is>
      </c>
      <c r="F3973" t="inlineStr">
        <is>
          <t>1</t>
        </is>
      </c>
      <c r="G3973" t="inlineStr">
        <is>
          <t>15</t>
        </is>
      </c>
      <c r="H3973" t="inlineStr">
        <is>
          <t>152</t>
        </is>
      </c>
      <c r="I3973" t="inlineStr">
        <is>
          <t>1521</t>
        </is>
      </c>
      <c r="J3973" t="inlineStr">
        <is>
          <t>Кредити овернайт, що надані іншим банкам,які обліковуються за амортизованою собівартістю</t>
        </is>
      </c>
      <c r="K3973" t="inlineStr">
        <is>
          <t>А</t>
        </is>
      </c>
      <c r="L3973" t="n">
        <v>496605.40009</v>
      </c>
      <c r="M3973" t="n">
        <v>0</v>
      </c>
      <c r="N3973" t="n">
        <v>496605.40009</v>
      </c>
      <c r="O3973" t="n">
        <v>496605.40009</v>
      </c>
      <c r="P3973" t="n">
        <v>0</v>
      </c>
      <c r="Q3973" t="n">
        <v>496605.40009</v>
      </c>
      <c r="R3973" t="n">
        <v>0</v>
      </c>
      <c r="S3973" t="n">
        <v>0</v>
      </c>
      <c r="T3973" t="n">
        <v>0</v>
      </c>
    </row>
    <row r="3974">
      <c r="A3974" t="inlineStr">
        <is>
          <t>43</t>
        </is>
      </c>
      <c r="B3974" t="inlineStr">
        <is>
          <t>АТ "АЛЬТБАНК"</t>
        </is>
      </c>
      <c r="C3974" t="inlineStr">
        <is>
          <t>приватний</t>
        </is>
      </c>
      <c r="D3974" t="inlineStr">
        <is>
          <t>Активи</t>
        </is>
      </c>
      <c r="E3974" t="inlineStr">
        <is>
          <t>(без привʼязки)</t>
        </is>
      </c>
      <c r="F3974" t="inlineStr">
        <is>
          <t>1</t>
        </is>
      </c>
      <c r="G3974" t="inlineStr">
        <is>
          <t>15</t>
        </is>
      </c>
      <c r="H3974" t="inlineStr">
        <is>
          <t>152</t>
        </is>
      </c>
      <c r="I3974" t="inlineStr">
        <is>
          <t>1522</t>
        </is>
      </c>
      <c r="J3974" t="inlineStr">
        <is>
          <t>Кредити, що надані іншим банкам за операціями репо, які обліковуються за амортизованою собівартістю</t>
        </is>
      </c>
      <c r="K3974" t="inlineStr">
        <is>
          <t>А</t>
        </is>
      </c>
      <c r="L3974" t="n">
        <v>99860.212</v>
      </c>
      <c r="M3974" t="n">
        <v>99860.212</v>
      </c>
      <c r="N3974" t="n">
        <v>0</v>
      </c>
      <c r="O3974" t="n">
        <v>0</v>
      </c>
      <c r="P3974" t="n">
        <v>0</v>
      </c>
      <c r="Q3974" t="n">
        <v>0</v>
      </c>
      <c r="R3974" t="n">
        <v>99860.212</v>
      </c>
      <c r="S3974" t="n">
        <v>99860.212</v>
      </c>
      <c r="T3974" t="n">
        <v>0</v>
      </c>
    </row>
    <row r="3975">
      <c r="A3975" t="inlineStr">
        <is>
          <t>43</t>
        </is>
      </c>
      <c r="B3975" t="inlineStr">
        <is>
          <t>АТ "АЛЬТБАНК"</t>
        </is>
      </c>
      <c r="C3975" t="inlineStr">
        <is>
          <t>приватний</t>
        </is>
      </c>
      <c r="D3975" t="inlineStr">
        <is>
          <t>Активи</t>
        </is>
      </c>
      <c r="E3975" t="inlineStr">
        <is>
          <t>(без привʼязки)</t>
        </is>
      </c>
      <c r="F3975" t="inlineStr">
        <is>
          <t>1</t>
        </is>
      </c>
      <c r="G3975" t="inlineStr">
        <is>
          <t>15</t>
        </is>
      </c>
      <c r="H3975" t="inlineStr">
        <is>
          <t>152</t>
        </is>
      </c>
      <c r="I3975" t="inlineStr">
        <is>
          <t>1524</t>
        </is>
      </c>
      <c r="J3975" t="inlineStr">
        <is>
          <t>Інші кредити, що надані іншим банкам, які обліковуються за амортизованою собівартістю</t>
        </is>
      </c>
      <c r="K3975" t="inlineStr">
        <is>
          <t>А</t>
        </is>
      </c>
      <c r="L3975" t="n">
        <v>460066.46009</v>
      </c>
      <c r="M3975" t="n">
        <v>0</v>
      </c>
      <c r="N3975" t="n">
        <v>460066.46009</v>
      </c>
      <c r="O3975" t="n">
        <v>460066.46009</v>
      </c>
      <c r="P3975" t="n">
        <v>0</v>
      </c>
      <c r="Q3975" t="n">
        <v>460066.46009</v>
      </c>
      <c r="R3975" t="n">
        <v>0</v>
      </c>
      <c r="S3975" t="n">
        <v>0</v>
      </c>
      <c r="T3975" t="n">
        <v>0</v>
      </c>
    </row>
    <row r="3976">
      <c r="A3976" t="inlineStr">
        <is>
          <t>43</t>
        </is>
      </c>
      <c r="B3976" t="inlineStr">
        <is>
          <t>АТ "АЛЬТБАНК"</t>
        </is>
      </c>
      <c r="C3976" t="inlineStr">
        <is>
          <t>приватний</t>
        </is>
      </c>
      <c r="D3976" t="inlineStr">
        <is>
          <t>Активи</t>
        </is>
      </c>
      <c r="E3976" t="inlineStr">
        <is>
          <t>(без привʼязки)</t>
        </is>
      </c>
      <c r="F3976" t="inlineStr">
        <is>
          <t>1</t>
        </is>
      </c>
      <c r="G3976" t="inlineStr">
        <is>
          <t>15</t>
        </is>
      </c>
      <c r="H3976" t="inlineStr">
        <is>
          <t>152</t>
        </is>
      </c>
      <c r="I3976" t="inlineStr">
        <is>
          <t>1526</t>
        </is>
      </c>
      <c r="J3976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3976" t="inlineStr">
        <is>
          <t>А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43</t>
        </is>
      </c>
      <c r="B3977" t="inlineStr">
        <is>
          <t>АТ "АЛЬТБАНК"</t>
        </is>
      </c>
      <c r="C3977" t="inlineStr">
        <is>
          <t>приватний</t>
        </is>
      </c>
      <c r="D3977" t="inlineStr">
        <is>
          <t>Активи</t>
        </is>
      </c>
      <c r="E3977" t="inlineStr">
        <is>
          <t>(без привʼязки)</t>
        </is>
      </c>
      <c r="F3977" t="inlineStr">
        <is>
          <t>1</t>
        </is>
      </c>
      <c r="G3977" t="inlineStr">
        <is>
          <t>15</t>
        </is>
      </c>
      <c r="H3977" t="inlineStr">
        <is>
          <t>152</t>
        </is>
      </c>
      <c r="I3977" t="inlineStr">
        <is>
          <t>1526</t>
        </is>
      </c>
      <c r="J397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K3977" t="inlineStr">
        <is>
          <t>П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43</t>
        </is>
      </c>
      <c r="B3978" t="inlineStr">
        <is>
          <t>АТ "АЛЬТБАНК"</t>
        </is>
      </c>
      <c r="C3978" t="inlineStr">
        <is>
          <t>приватний</t>
        </is>
      </c>
      <c r="D3978" t="inlineStr">
        <is>
          <t>Активи</t>
        </is>
      </c>
      <c r="E3978" t="inlineStr">
        <is>
          <t>(без привʼязки)</t>
        </is>
      </c>
      <c r="F3978" t="inlineStr">
        <is>
          <t>1</t>
        </is>
      </c>
      <c r="G3978" t="inlineStr">
        <is>
          <t>15</t>
        </is>
      </c>
      <c r="H3978" t="inlineStr">
        <is>
          <t>152</t>
        </is>
      </c>
      <c r="I3978" t="inlineStr">
        <is>
          <t>1528</t>
        </is>
      </c>
      <c r="J3978" t="inlineStr">
        <is>
          <t>Нараховані доходи за кредитами, що надані іншим банкам, які обліковуються за амортизованою собівартістю</t>
        </is>
      </c>
      <c r="K3978" t="inlineStr">
        <is>
          <t>А</t>
        </is>
      </c>
      <c r="L3978" t="n">
        <v>370.12686</v>
      </c>
      <c r="M3978" t="n">
        <v>174.59262</v>
      </c>
      <c r="N3978" t="n">
        <v>195.53424</v>
      </c>
      <c r="O3978" t="n">
        <v>195.53424</v>
      </c>
      <c r="P3978" t="n">
        <v>0</v>
      </c>
      <c r="Q3978" t="n">
        <v>195.53424</v>
      </c>
      <c r="R3978" t="n">
        <v>174.59262</v>
      </c>
      <c r="S3978" t="n">
        <v>174.59262</v>
      </c>
      <c r="T3978" t="n">
        <v>0</v>
      </c>
    </row>
    <row r="3979">
      <c r="A3979" t="inlineStr">
        <is>
          <t>43</t>
        </is>
      </c>
      <c r="B3979" t="inlineStr">
        <is>
          <t>АТ "АЛЬТБАНК"</t>
        </is>
      </c>
      <c r="C3979" t="inlineStr">
        <is>
          <t>приватний</t>
        </is>
      </c>
      <c r="D3979" t="inlineStr">
        <is>
          <t>Активи</t>
        </is>
      </c>
      <c r="E3979" t="inlineStr">
        <is>
          <t>(без привʼязки)</t>
        </is>
      </c>
      <c r="F3979" t="inlineStr">
        <is>
          <t>1</t>
        </is>
      </c>
      <c r="G3979" t="inlineStr">
        <is>
          <t>15</t>
        </is>
      </c>
      <c r="H3979" t="inlineStr">
        <is>
          <t>152</t>
        </is>
      </c>
      <c r="I3979" t="inlineStr">
        <is>
          <t>1529</t>
        </is>
      </c>
      <c r="J3979" t="inlineStr">
        <is>
          <t>Резерв за кредитами, що надані іншим банкам, які обліковуються за амортизованою собівартістю</t>
        </is>
      </c>
      <c r="K3979" t="inlineStr">
        <is>
          <t>П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43</t>
        </is>
      </c>
      <c r="B3980" t="inlineStr">
        <is>
          <t>АТ "АЛЬТБАНК"</t>
        </is>
      </c>
      <c r="C3980" t="inlineStr">
        <is>
          <t>приватний</t>
        </is>
      </c>
      <c r="D3980" t="inlineStr">
        <is>
          <t>Активи</t>
        </is>
      </c>
      <c r="E3980" t="inlineStr">
        <is>
          <t>(без привʼязки)</t>
        </is>
      </c>
      <c r="F3980" t="inlineStr">
        <is>
          <t>1</t>
        </is>
      </c>
      <c r="G3980" t="inlineStr">
        <is>
          <t>16</t>
        </is>
      </c>
      <c r="H3980" t="inlineStr">
        <is>
          <t>160</t>
        </is>
      </c>
      <c r="I3980" t="inlineStr">
        <is>
          <t>1600</t>
        </is>
      </c>
      <c r="J3980" t="inlineStr">
        <is>
          <t>Кореспондентські рахунки інших банків</t>
        </is>
      </c>
      <c r="K3980" t="inlineStr">
        <is>
          <t>А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43</t>
        </is>
      </c>
      <c r="B3981" t="inlineStr">
        <is>
          <t>АТ "АЛЬТБАНК"</t>
        </is>
      </c>
      <c r="C3981" t="inlineStr">
        <is>
          <t>приватний</t>
        </is>
      </c>
      <c r="D3981" t="inlineStr">
        <is>
          <t>Активи</t>
        </is>
      </c>
      <c r="E3981" t="inlineStr">
        <is>
          <t>(без привʼязки)</t>
        </is>
      </c>
      <c r="F3981" t="inlineStr">
        <is>
          <t>1</t>
        </is>
      </c>
      <c r="G3981" t="inlineStr">
        <is>
          <t>18</t>
        </is>
      </c>
      <c r="H3981" t="inlineStr">
        <is>
          <t>181</t>
        </is>
      </c>
      <c r="I3981" t="inlineStr">
        <is>
          <t>1811</t>
        </is>
      </c>
      <c r="J3981" t="inlineStr">
        <is>
          <t>Дебіторська заборгованість за операціями з готівкою</t>
        </is>
      </c>
      <c r="K3981" t="inlineStr">
        <is>
          <t>А</t>
        </is>
      </c>
      <c r="L3981" t="n">
        <v>15080.89</v>
      </c>
      <c r="M3981" t="n">
        <v>12929.3</v>
      </c>
      <c r="N3981" t="n">
        <v>2151.59</v>
      </c>
      <c r="O3981" t="n">
        <v>15080.89</v>
      </c>
      <c r="P3981" t="n">
        <v>12929.3</v>
      </c>
      <c r="Q3981" t="n">
        <v>2151.59</v>
      </c>
      <c r="R3981" t="n">
        <v>0</v>
      </c>
      <c r="S3981" t="n">
        <v>0</v>
      </c>
      <c r="T3981" t="n">
        <v>0</v>
      </c>
    </row>
    <row r="3982">
      <c r="A3982" t="inlineStr">
        <is>
          <t>43</t>
        </is>
      </c>
      <c r="B3982" t="inlineStr">
        <is>
          <t>АТ "АЛЬТБАНК"</t>
        </is>
      </c>
      <c r="C3982" t="inlineStr">
        <is>
          <t>приватний</t>
        </is>
      </c>
      <c r="D3982" t="inlineStr">
        <is>
          <t>Активи</t>
        </is>
      </c>
      <c r="E3982" t="inlineStr">
        <is>
          <t>(без привʼязки)</t>
        </is>
      </c>
      <c r="F3982" t="inlineStr">
        <is>
          <t>1</t>
        </is>
      </c>
      <c r="G3982" t="inlineStr">
        <is>
          <t>18</t>
        </is>
      </c>
      <c r="H3982" t="inlineStr">
        <is>
          <t>181</t>
        </is>
      </c>
      <c r="I3982" t="inlineStr">
        <is>
          <t>1819</t>
        </is>
      </c>
      <c r="J3982" t="inlineStr">
        <is>
          <t>Інша дебіторська заборгованість за операціями з банками</t>
        </is>
      </c>
      <c r="K3982" t="inlineStr">
        <is>
          <t>А</t>
        </is>
      </c>
      <c r="L3982" t="n">
        <v>1427662.85338</v>
      </c>
      <c r="M3982" t="n">
        <v>223230.39</v>
      </c>
      <c r="N3982" t="n">
        <v>1204432.46338</v>
      </c>
      <c r="O3982" t="n">
        <v>1427662.85338</v>
      </c>
      <c r="P3982" t="n">
        <v>223230.39</v>
      </c>
      <c r="Q3982" t="n">
        <v>1204432.46338</v>
      </c>
      <c r="R3982" t="n">
        <v>0</v>
      </c>
      <c r="S3982" t="n">
        <v>0</v>
      </c>
      <c r="T3982" t="n">
        <v>0</v>
      </c>
    </row>
    <row r="3983">
      <c r="A3983" t="inlineStr">
        <is>
          <t>43</t>
        </is>
      </c>
      <c r="B3983" t="inlineStr">
        <is>
          <t>АТ "АЛЬТБАНК"</t>
        </is>
      </c>
      <c r="C3983" t="inlineStr">
        <is>
          <t>приватний</t>
        </is>
      </c>
      <c r="D3983" t="inlineStr">
        <is>
          <t>Активи</t>
        </is>
      </c>
      <c r="E3983" t="inlineStr">
        <is>
          <t>(без привʼязки)</t>
        </is>
      </c>
      <c r="F3983" t="inlineStr">
        <is>
          <t>1</t>
        </is>
      </c>
      <c r="G3983" t="inlineStr">
        <is>
          <t>18</t>
        </is>
      </c>
      <c r="H3983" t="inlineStr">
        <is>
          <t>183</t>
        </is>
      </c>
      <c r="I3983" t="inlineStr">
        <is>
          <t>1832</t>
        </is>
      </c>
      <c r="J3983" t="inlineStr">
        <is>
          <t>Кошти банків у розрахунках</t>
        </is>
      </c>
      <c r="K3983" t="inlineStr">
        <is>
          <t>А</t>
        </is>
      </c>
      <c r="L3983" t="n">
        <v>4935.49477</v>
      </c>
      <c r="M3983" t="n">
        <v>2022.0865</v>
      </c>
      <c r="N3983" t="n">
        <v>2913.40827</v>
      </c>
      <c r="O3983" t="n">
        <v>6751.74468</v>
      </c>
      <c r="P3983" t="n">
        <v>5071.81273</v>
      </c>
      <c r="Q3983" t="n">
        <v>1679.93195</v>
      </c>
      <c r="R3983" t="n">
        <v>33419.23225</v>
      </c>
      <c r="S3983" t="n">
        <v>17306.99441</v>
      </c>
      <c r="T3983" t="n">
        <v>16112.23784</v>
      </c>
    </row>
    <row r="3984">
      <c r="A3984" t="inlineStr">
        <is>
          <t>43</t>
        </is>
      </c>
      <c r="B3984" t="inlineStr">
        <is>
          <t>АТ "АЛЬТБАНК"</t>
        </is>
      </c>
      <c r="C3984" t="inlineStr">
        <is>
          <t>приватний</t>
        </is>
      </c>
      <c r="D3984" t="inlineStr">
        <is>
          <t>Активи</t>
        </is>
      </c>
      <c r="E3984" t="inlineStr">
        <is>
          <t>(без привʼязки)</t>
        </is>
      </c>
      <c r="F3984" t="inlineStr">
        <is>
          <t>1</t>
        </is>
      </c>
      <c r="G3984" t="inlineStr">
        <is>
          <t>18</t>
        </is>
      </c>
      <c r="H3984" t="inlineStr">
        <is>
          <t>183</t>
        </is>
      </c>
      <c r="I3984" t="inlineStr">
        <is>
          <t>1839</t>
        </is>
      </c>
      <c r="J3984" t="inlineStr">
        <is>
          <t>Резерви за коштами банків у розрахунках</t>
        </is>
      </c>
      <c r="K3984" t="inlineStr">
        <is>
          <t>П</t>
        </is>
      </c>
      <c r="L3984" t="n">
        <v>13.79284</v>
      </c>
      <c r="M3984" t="n">
        <v>13.22612</v>
      </c>
      <c r="N3984" t="n">
        <v>0.56672</v>
      </c>
      <c r="O3984" t="n">
        <v>5.50049</v>
      </c>
      <c r="P3984" t="n">
        <v>0</v>
      </c>
      <c r="Q3984" t="n">
        <v>5.50049</v>
      </c>
      <c r="R3984" t="n">
        <v>-134.72153</v>
      </c>
      <c r="S3984" t="n">
        <v>-70.27276000000001</v>
      </c>
      <c r="T3984" t="n">
        <v>-64.44877</v>
      </c>
    </row>
    <row r="3985">
      <c r="A3985" t="inlineStr">
        <is>
          <t>43</t>
        </is>
      </c>
      <c r="B3985" t="inlineStr">
        <is>
          <t>АТ "АЛЬТБАНК"</t>
        </is>
      </c>
      <c r="C3985" t="inlineStr">
        <is>
          <t>приватний</t>
        </is>
      </c>
      <c r="D3985" t="inlineStr">
        <is>
          <t>Активи</t>
        </is>
      </c>
      <c r="E3985" t="inlineStr">
        <is>
          <t>(без привʼязки)</t>
        </is>
      </c>
      <c r="F3985" t="inlineStr">
        <is>
          <t>1</t>
        </is>
      </c>
      <c r="G3985" t="inlineStr">
        <is>
          <t>18</t>
        </is>
      </c>
      <c r="H3985" t="inlineStr">
        <is>
          <t>189</t>
        </is>
      </c>
      <c r="I3985" t="inlineStr">
        <is>
          <t>1890</t>
        </is>
      </c>
      <c r="J3985" t="inlineStr">
        <is>
          <t>Резерви під дебіторську заборгованість за операціями з банками</t>
        </is>
      </c>
      <c r="K3985" t="inlineStr">
        <is>
          <t>П</t>
        </is>
      </c>
      <c r="L3985" t="n">
        <v>1914.267</v>
      </c>
      <c r="M3985" t="n">
        <v>1268.79</v>
      </c>
      <c r="N3985" t="n">
        <v>645.477</v>
      </c>
      <c r="O3985" t="n">
        <v>1914.267</v>
      </c>
      <c r="P3985" t="n">
        <v>1268.79</v>
      </c>
      <c r="Q3985" t="n">
        <v>645.477</v>
      </c>
      <c r="R3985" t="n">
        <v>0</v>
      </c>
      <c r="S3985" t="n">
        <v>0</v>
      </c>
      <c r="T3985" t="n">
        <v>0</v>
      </c>
    </row>
    <row r="3986">
      <c r="A3986" t="inlineStr">
        <is>
          <t>43</t>
        </is>
      </c>
      <c r="B3986" t="inlineStr">
        <is>
          <t>АТ "АЛЬТБАНК"</t>
        </is>
      </c>
      <c r="C3986" t="inlineStr">
        <is>
          <t>приватний</t>
        </is>
      </c>
      <c r="D3986" t="inlineStr">
        <is>
          <t>Активи</t>
        </is>
      </c>
      <c r="E3986" t="inlineStr">
        <is>
          <t>(без привʼязки)</t>
        </is>
      </c>
      <c r="F3986" t="inlineStr">
        <is>
          <t>2</t>
        </is>
      </c>
      <c r="G3986" t="inlineStr">
        <is>
          <t>20</t>
        </is>
      </c>
      <c r="H3986" t="inlineStr">
        <is>
          <t>201</t>
        </is>
      </c>
      <c r="I3986" t="inlineStr">
        <is>
          <t>2010</t>
        </is>
      </c>
      <c r="J3986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K3986" t="inlineStr">
        <is>
          <t>А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43</t>
        </is>
      </c>
      <c r="B3987" t="inlineStr">
        <is>
          <t>АТ "АЛЬТБАНК"</t>
        </is>
      </c>
      <c r="C3987" t="inlineStr">
        <is>
          <t>приватний</t>
        </is>
      </c>
      <c r="D3987" t="inlineStr">
        <is>
          <t>Активи</t>
        </is>
      </c>
      <c r="E3987" t="inlineStr">
        <is>
          <t>(без привʼязки)</t>
        </is>
      </c>
      <c r="F3987" t="inlineStr">
        <is>
          <t>2</t>
        </is>
      </c>
      <c r="G3987" t="inlineStr">
        <is>
          <t>20</t>
        </is>
      </c>
      <c r="H3987" t="inlineStr">
        <is>
          <t>201</t>
        </is>
      </c>
      <c r="I3987" t="inlineStr">
        <is>
          <t>2016</t>
        </is>
      </c>
      <c r="J398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3987" t="inlineStr">
        <is>
          <t>А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43</t>
        </is>
      </c>
      <c r="B3988" t="inlineStr">
        <is>
          <t>АТ "АЛЬТБАНК"</t>
        </is>
      </c>
      <c r="C3988" t="inlineStr">
        <is>
          <t>приватний</t>
        </is>
      </c>
      <c r="D3988" t="inlineStr">
        <is>
          <t>Активи</t>
        </is>
      </c>
      <c r="E3988" t="inlineStr">
        <is>
          <t>(без привʼязки)</t>
        </is>
      </c>
      <c r="F3988" t="inlineStr">
        <is>
          <t>2</t>
        </is>
      </c>
      <c r="G3988" t="inlineStr">
        <is>
          <t>20</t>
        </is>
      </c>
      <c r="H3988" t="inlineStr">
        <is>
          <t>201</t>
        </is>
      </c>
      <c r="I3988" t="inlineStr">
        <is>
          <t>2016</t>
        </is>
      </c>
      <c r="J3988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K3988" t="inlineStr">
        <is>
          <t>П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43</t>
        </is>
      </c>
      <c r="B3989" t="inlineStr">
        <is>
          <t>АТ "АЛЬТБАНК"</t>
        </is>
      </c>
      <c r="C3989" t="inlineStr">
        <is>
          <t>приватний</t>
        </is>
      </c>
      <c r="D3989" t="inlineStr">
        <is>
          <t>Активи</t>
        </is>
      </c>
      <c r="E3989" t="inlineStr">
        <is>
          <t>(без привʼязки)</t>
        </is>
      </c>
      <c r="F3989" t="inlineStr">
        <is>
          <t>2</t>
        </is>
      </c>
      <c r="G3989" t="inlineStr">
        <is>
          <t>20</t>
        </is>
      </c>
      <c r="H3989" t="inlineStr">
        <is>
          <t>201</t>
        </is>
      </c>
      <c r="I3989" t="inlineStr">
        <is>
          <t>2018</t>
        </is>
      </c>
      <c r="J398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K3989" t="inlineStr">
        <is>
          <t>А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43</t>
        </is>
      </c>
      <c r="B3990" t="inlineStr">
        <is>
          <t>АТ "АЛЬТБАНК"</t>
        </is>
      </c>
      <c r="C3990" t="inlineStr">
        <is>
          <t>приватний</t>
        </is>
      </c>
      <c r="D3990" t="inlineStr">
        <is>
          <t>Активи</t>
        </is>
      </c>
      <c r="E3990" t="inlineStr">
        <is>
          <t>(без привʼязки)</t>
        </is>
      </c>
      <c r="F3990" t="inlineStr">
        <is>
          <t>2</t>
        </is>
      </c>
      <c r="G3990" t="inlineStr">
        <is>
          <t>20</t>
        </is>
      </c>
      <c r="H3990" t="inlineStr">
        <is>
          <t>201</t>
        </is>
      </c>
      <c r="I3990" t="inlineStr">
        <is>
          <t>2019</t>
        </is>
      </c>
      <c r="J3990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K3990" t="inlineStr">
        <is>
          <t>П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43</t>
        </is>
      </c>
      <c r="B3991" t="inlineStr">
        <is>
          <t>АТ "АЛЬТБАНК"</t>
        </is>
      </c>
      <c r="C3991" t="inlineStr">
        <is>
          <t>приватний</t>
        </is>
      </c>
      <c r="D3991" t="inlineStr">
        <is>
          <t>Активи</t>
        </is>
      </c>
      <c r="E3991" t="inlineStr">
        <is>
          <t>(без привʼязки)</t>
        </is>
      </c>
      <c r="F3991" t="inlineStr">
        <is>
          <t>2</t>
        </is>
      </c>
      <c r="G3991" t="inlineStr">
        <is>
          <t>20</t>
        </is>
      </c>
      <c r="H3991" t="inlineStr">
        <is>
          <t>202</t>
        </is>
      </c>
      <c r="I3991" t="inlineStr">
        <is>
          <t>2020</t>
        </is>
      </c>
      <c r="J3991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K3991" t="inlineStr">
        <is>
          <t>А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43</t>
        </is>
      </c>
      <c r="B3992" t="inlineStr">
        <is>
          <t>АТ "АЛЬТБАНК"</t>
        </is>
      </c>
      <c r="C3992" t="inlineStr">
        <is>
          <t>приватний</t>
        </is>
      </c>
      <c r="D3992" t="inlineStr">
        <is>
          <t>Активи</t>
        </is>
      </c>
      <c r="E3992" t="inlineStr">
        <is>
          <t>(без привʼязки)</t>
        </is>
      </c>
      <c r="F3992" t="inlineStr">
        <is>
          <t>2</t>
        </is>
      </c>
      <c r="G3992" t="inlineStr">
        <is>
          <t>20</t>
        </is>
      </c>
      <c r="H3992" t="inlineStr">
        <is>
          <t>202</t>
        </is>
      </c>
      <c r="I3992" t="inlineStr">
        <is>
          <t>2026</t>
        </is>
      </c>
      <c r="J39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3992" t="inlineStr">
        <is>
          <t>А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43</t>
        </is>
      </c>
      <c r="B3993" t="inlineStr">
        <is>
          <t>АТ "АЛЬТБАНК"</t>
        </is>
      </c>
      <c r="C3993" t="inlineStr">
        <is>
          <t>приватний</t>
        </is>
      </c>
      <c r="D3993" t="inlineStr">
        <is>
          <t>Активи</t>
        </is>
      </c>
      <c r="E3993" t="inlineStr">
        <is>
          <t>(без привʼязки)</t>
        </is>
      </c>
      <c r="F3993" t="inlineStr">
        <is>
          <t>2</t>
        </is>
      </c>
      <c r="G3993" t="inlineStr">
        <is>
          <t>20</t>
        </is>
      </c>
      <c r="H3993" t="inlineStr">
        <is>
          <t>202</t>
        </is>
      </c>
      <c r="I3993" t="inlineStr">
        <is>
          <t>2026</t>
        </is>
      </c>
      <c r="J39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K3993" t="inlineStr">
        <is>
          <t>П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43</t>
        </is>
      </c>
      <c r="B3994" t="inlineStr">
        <is>
          <t>АТ "АЛЬТБАНК"</t>
        </is>
      </c>
      <c r="C3994" t="inlineStr">
        <is>
          <t>приватний</t>
        </is>
      </c>
      <c r="D3994" t="inlineStr">
        <is>
          <t>Активи</t>
        </is>
      </c>
      <c r="E3994" t="inlineStr">
        <is>
          <t>(без привʼязки)</t>
        </is>
      </c>
      <c r="F3994" t="inlineStr">
        <is>
          <t>2</t>
        </is>
      </c>
      <c r="G3994" t="inlineStr">
        <is>
          <t>20</t>
        </is>
      </c>
      <c r="H3994" t="inlineStr">
        <is>
          <t>202</t>
        </is>
      </c>
      <c r="I3994" t="inlineStr">
        <is>
          <t>2028</t>
        </is>
      </c>
      <c r="J399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3994" t="inlineStr">
        <is>
          <t>А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43</t>
        </is>
      </c>
      <c r="B3995" t="inlineStr">
        <is>
          <t>АТ "АЛЬТБАНК"</t>
        </is>
      </c>
      <c r="C3995" t="inlineStr">
        <is>
          <t>приватний</t>
        </is>
      </c>
      <c r="D3995" t="inlineStr">
        <is>
          <t>Активи</t>
        </is>
      </c>
      <c r="E3995" t="inlineStr">
        <is>
          <t>(без привʼязки)</t>
        </is>
      </c>
      <c r="F3995" t="inlineStr">
        <is>
          <t>2</t>
        </is>
      </c>
      <c r="G3995" t="inlineStr">
        <is>
          <t>20</t>
        </is>
      </c>
      <c r="H3995" t="inlineStr">
        <is>
          <t>202</t>
        </is>
      </c>
      <c r="I3995" t="inlineStr">
        <is>
          <t>2029</t>
        </is>
      </c>
      <c r="J3995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K3995" t="inlineStr">
        <is>
          <t>П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43</t>
        </is>
      </c>
      <c r="B3996" t="inlineStr">
        <is>
          <t>АТ "АЛЬТБАНК"</t>
        </is>
      </c>
      <c r="C3996" t="inlineStr">
        <is>
          <t>приватний</t>
        </is>
      </c>
      <c r="D3996" t="inlineStr">
        <is>
          <t>Активи</t>
        </is>
      </c>
      <c r="E3996" t="inlineStr">
        <is>
          <t>(без привʼязки)</t>
        </is>
      </c>
      <c r="F3996" t="inlineStr">
        <is>
          <t>2</t>
        </is>
      </c>
      <c r="G3996" t="inlineStr">
        <is>
          <t>20</t>
        </is>
      </c>
      <c r="H3996" t="inlineStr">
        <is>
          <t>203</t>
        </is>
      </c>
      <c r="I3996" t="inlineStr">
        <is>
          <t>2030</t>
        </is>
      </c>
      <c r="J3996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K3996" t="inlineStr">
        <is>
          <t>А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43</t>
        </is>
      </c>
      <c r="B3997" t="inlineStr">
        <is>
          <t>АТ "АЛЬТБАНК"</t>
        </is>
      </c>
      <c r="C3997" t="inlineStr">
        <is>
          <t>приватний</t>
        </is>
      </c>
      <c r="D3997" t="inlineStr">
        <is>
          <t>Активи</t>
        </is>
      </c>
      <c r="E3997" t="inlineStr">
        <is>
          <t>(без привʼязки)</t>
        </is>
      </c>
      <c r="F3997" t="inlineStr">
        <is>
          <t>2</t>
        </is>
      </c>
      <c r="G3997" t="inlineStr">
        <is>
          <t>20</t>
        </is>
      </c>
      <c r="H3997" t="inlineStr">
        <is>
          <t>203</t>
        </is>
      </c>
      <c r="I3997" t="inlineStr">
        <is>
          <t>2036</t>
        </is>
      </c>
      <c r="J399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3997" t="inlineStr">
        <is>
          <t>А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43</t>
        </is>
      </c>
      <c r="B3998" t="inlineStr">
        <is>
          <t>АТ "АЛЬТБАНК"</t>
        </is>
      </c>
      <c r="C3998" t="inlineStr">
        <is>
          <t>приватний</t>
        </is>
      </c>
      <c r="D3998" t="inlineStr">
        <is>
          <t>Активи</t>
        </is>
      </c>
      <c r="E3998" t="inlineStr">
        <is>
          <t>(без привʼязки)</t>
        </is>
      </c>
      <c r="F3998" t="inlineStr">
        <is>
          <t>2</t>
        </is>
      </c>
      <c r="G3998" t="inlineStr">
        <is>
          <t>20</t>
        </is>
      </c>
      <c r="H3998" t="inlineStr">
        <is>
          <t>203</t>
        </is>
      </c>
      <c r="I3998" t="inlineStr">
        <is>
          <t>2036</t>
        </is>
      </c>
      <c r="J3998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K3998" t="inlineStr">
        <is>
          <t>П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43</t>
        </is>
      </c>
      <c r="B3999" t="inlineStr">
        <is>
          <t>АТ "АЛЬТБАНК"</t>
        </is>
      </c>
      <c r="C3999" t="inlineStr">
        <is>
          <t>приватний</t>
        </is>
      </c>
      <c r="D3999" t="inlineStr">
        <is>
          <t>Активи</t>
        </is>
      </c>
      <c r="E3999" t="inlineStr">
        <is>
          <t>(без привʼязки)</t>
        </is>
      </c>
      <c r="F3999" t="inlineStr">
        <is>
          <t>2</t>
        </is>
      </c>
      <c r="G3999" t="inlineStr">
        <is>
          <t>20</t>
        </is>
      </c>
      <c r="H3999" t="inlineStr">
        <is>
          <t>203</t>
        </is>
      </c>
      <c r="I3999" t="inlineStr">
        <is>
          <t>2038</t>
        </is>
      </c>
      <c r="J399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3999" t="inlineStr">
        <is>
          <t>А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43</t>
        </is>
      </c>
      <c r="B4000" t="inlineStr">
        <is>
          <t>АТ "АЛЬТБАНК"</t>
        </is>
      </c>
      <c r="C4000" t="inlineStr">
        <is>
          <t>приватний</t>
        </is>
      </c>
      <c r="D4000" t="inlineStr">
        <is>
          <t>Активи</t>
        </is>
      </c>
      <c r="E4000" t="inlineStr">
        <is>
          <t>(без привʼязки)</t>
        </is>
      </c>
      <c r="F4000" t="inlineStr">
        <is>
          <t>2</t>
        </is>
      </c>
      <c r="G4000" t="inlineStr">
        <is>
          <t>20</t>
        </is>
      </c>
      <c r="H4000" t="inlineStr">
        <is>
          <t>203</t>
        </is>
      </c>
      <c r="I4000" t="inlineStr">
        <is>
          <t>2039</t>
        </is>
      </c>
      <c r="J4000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K4000" t="inlineStr">
        <is>
          <t>П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43</t>
        </is>
      </c>
      <c r="B4001" t="inlineStr">
        <is>
          <t>АТ "АЛЬТБАНК"</t>
        </is>
      </c>
      <c r="C4001" t="inlineStr">
        <is>
          <t>приватний</t>
        </is>
      </c>
      <c r="D4001" t="inlineStr">
        <is>
          <t>Активи</t>
        </is>
      </c>
      <c r="E4001" t="inlineStr">
        <is>
          <t>(без привʼязки)</t>
        </is>
      </c>
      <c r="F4001" t="inlineStr">
        <is>
          <t>2</t>
        </is>
      </c>
      <c r="G4001" t="inlineStr">
        <is>
          <t>20</t>
        </is>
      </c>
      <c r="H4001" t="inlineStr">
        <is>
          <t>204</t>
        </is>
      </c>
      <c r="I4001" t="inlineStr">
        <is>
          <t>2043</t>
        </is>
      </c>
      <c r="J4001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K4001" t="inlineStr">
        <is>
          <t>А</t>
        </is>
      </c>
      <c r="L4001" t="n">
        <v>0</v>
      </c>
      <c r="M4001" t="n">
        <v>0</v>
      </c>
      <c r="N4001" t="n">
        <v>0</v>
      </c>
      <c r="O4001" t="n">
        <v>23</v>
      </c>
      <c r="P4001" t="n">
        <v>23</v>
      </c>
      <c r="Q4001" t="n">
        <v>0</v>
      </c>
      <c r="R4001" t="n">
        <v>645.254</v>
      </c>
      <c r="S4001" t="n">
        <v>645.254</v>
      </c>
      <c r="T4001" t="n">
        <v>0</v>
      </c>
    </row>
    <row r="4002">
      <c r="A4002" t="inlineStr">
        <is>
          <t>43</t>
        </is>
      </c>
      <c r="B4002" t="inlineStr">
        <is>
          <t>АТ "АЛЬТБАНК"</t>
        </is>
      </c>
      <c r="C4002" t="inlineStr">
        <is>
          <t>приватний</t>
        </is>
      </c>
      <c r="D4002" t="inlineStr">
        <is>
          <t>Активи</t>
        </is>
      </c>
      <c r="E4002" t="inlineStr">
        <is>
          <t>(без привʼязки)</t>
        </is>
      </c>
      <c r="F4002" t="inlineStr">
        <is>
          <t>2</t>
        </is>
      </c>
      <c r="G4002" t="inlineStr">
        <is>
          <t>20</t>
        </is>
      </c>
      <c r="H4002" t="inlineStr">
        <is>
          <t>204</t>
        </is>
      </c>
      <c r="I4002" t="inlineStr">
        <is>
          <t>2044</t>
        </is>
      </c>
      <c r="J400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K4002" t="inlineStr">
        <is>
          <t>А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43</t>
        </is>
      </c>
      <c r="B4003" t="inlineStr">
        <is>
          <t>АТ "АЛЬТБАНК"</t>
        </is>
      </c>
      <c r="C4003" t="inlineStr">
        <is>
          <t>приватний</t>
        </is>
      </c>
      <c r="D4003" t="inlineStr">
        <is>
          <t>Активи</t>
        </is>
      </c>
      <c r="E4003" t="inlineStr">
        <is>
          <t>(без привʼязки)</t>
        </is>
      </c>
      <c r="F4003" t="inlineStr">
        <is>
          <t>2</t>
        </is>
      </c>
      <c r="G4003" t="inlineStr">
        <is>
          <t>20</t>
        </is>
      </c>
      <c r="H4003" t="inlineStr">
        <is>
          <t>204</t>
        </is>
      </c>
      <c r="I4003" t="inlineStr">
        <is>
          <t>2045</t>
        </is>
      </c>
      <c r="J400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K4003" t="inlineStr">
        <is>
          <t>А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43</t>
        </is>
      </c>
      <c r="B4004" t="inlineStr">
        <is>
          <t>АТ "АЛЬТБАНК"</t>
        </is>
      </c>
      <c r="C4004" t="inlineStr">
        <is>
          <t>приватний</t>
        </is>
      </c>
      <c r="D4004" t="inlineStr">
        <is>
          <t>Активи</t>
        </is>
      </c>
      <c r="E4004" t="inlineStr">
        <is>
          <t>(без привʼязки)</t>
        </is>
      </c>
      <c r="F4004" t="inlineStr">
        <is>
          <t>2</t>
        </is>
      </c>
      <c r="G4004" t="inlineStr">
        <is>
          <t>20</t>
        </is>
      </c>
      <c r="H4004" t="inlineStr">
        <is>
          <t>204</t>
        </is>
      </c>
      <c r="I4004" t="inlineStr">
        <is>
          <t>2046</t>
        </is>
      </c>
      <c r="J400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4004" t="inlineStr">
        <is>
          <t>А</t>
        </is>
      </c>
      <c r="L4004" t="n">
        <v>23</v>
      </c>
      <c r="M4004" t="n">
        <v>23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43</t>
        </is>
      </c>
      <c r="B4005" t="inlineStr">
        <is>
          <t>АТ "АЛЬТБАНК"</t>
        </is>
      </c>
      <c r="C4005" t="inlineStr">
        <is>
          <t>приватний</t>
        </is>
      </c>
      <c r="D4005" t="inlineStr">
        <is>
          <t>Активи</t>
        </is>
      </c>
      <c r="E4005" t="inlineStr">
        <is>
          <t>(без привʼязки)</t>
        </is>
      </c>
      <c r="F4005" t="inlineStr">
        <is>
          <t>2</t>
        </is>
      </c>
      <c r="G4005" t="inlineStr">
        <is>
          <t>20</t>
        </is>
      </c>
      <c r="H4005" t="inlineStr">
        <is>
          <t>204</t>
        </is>
      </c>
      <c r="I4005" t="inlineStr">
        <is>
          <t>2046</t>
        </is>
      </c>
      <c r="J400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K4005" t="inlineStr">
        <is>
          <t>П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-645.254</v>
      </c>
      <c r="S4005" t="n">
        <v>-645.254</v>
      </c>
      <c r="T4005" t="n">
        <v>0</v>
      </c>
    </row>
    <row r="4006">
      <c r="A4006" t="inlineStr">
        <is>
          <t>43</t>
        </is>
      </c>
      <c r="B4006" t="inlineStr">
        <is>
          <t>АТ "АЛЬТБАНК"</t>
        </is>
      </c>
      <c r="C4006" t="inlineStr">
        <is>
          <t>приватний</t>
        </is>
      </c>
      <c r="D4006" t="inlineStr">
        <is>
          <t>Активи</t>
        </is>
      </c>
      <c r="E4006" t="inlineStr">
        <is>
          <t>(без привʼязки)</t>
        </is>
      </c>
      <c r="F4006" t="inlineStr">
        <is>
          <t>2</t>
        </is>
      </c>
      <c r="G4006" t="inlineStr">
        <is>
          <t>20</t>
        </is>
      </c>
      <c r="H4006" t="inlineStr">
        <is>
          <t>204</t>
        </is>
      </c>
      <c r="I4006" t="inlineStr">
        <is>
          <t>2048</t>
        </is>
      </c>
      <c r="J4006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K4006" t="inlineStr">
        <is>
          <t>А</t>
        </is>
      </c>
      <c r="L4006" t="n">
        <v>2.54741</v>
      </c>
      <c r="M4006" t="n">
        <v>2.54741</v>
      </c>
      <c r="N4006" t="n">
        <v>0</v>
      </c>
      <c r="O4006" t="n">
        <v>2.92791</v>
      </c>
      <c r="P4006" t="n">
        <v>2.92791</v>
      </c>
      <c r="Q4006" t="n">
        <v>0</v>
      </c>
      <c r="R4006" t="n">
        <v>2.63896</v>
      </c>
      <c r="S4006" t="n">
        <v>2.63896</v>
      </c>
      <c r="T4006" t="n">
        <v>0</v>
      </c>
    </row>
    <row r="4007">
      <c r="A4007" t="inlineStr">
        <is>
          <t>43</t>
        </is>
      </c>
      <c r="B4007" t="inlineStr">
        <is>
          <t>АТ "АЛЬТБАНК"</t>
        </is>
      </c>
      <c r="C4007" t="inlineStr">
        <is>
          <t>приватний</t>
        </is>
      </c>
      <c r="D4007" t="inlineStr">
        <is>
          <t>Активи</t>
        </is>
      </c>
      <c r="E4007" t="inlineStr">
        <is>
          <t>(без привʼязки)</t>
        </is>
      </c>
      <c r="F4007" t="inlineStr">
        <is>
          <t>2</t>
        </is>
      </c>
      <c r="G4007" t="inlineStr">
        <is>
          <t>20</t>
        </is>
      </c>
      <c r="H4007" t="inlineStr">
        <is>
          <t>204</t>
        </is>
      </c>
      <c r="I4007" t="inlineStr">
        <is>
          <t>2049</t>
        </is>
      </c>
      <c r="J400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4007" t="inlineStr">
        <is>
          <t>А</t>
        </is>
      </c>
      <c r="L4007" t="n">
        <v>0</v>
      </c>
      <c r="M4007" t="n">
        <v>0</v>
      </c>
      <c r="N4007" t="n">
        <v>0</v>
      </c>
      <c r="O4007" t="n">
        <v>0.3805</v>
      </c>
      <c r="P4007" t="n">
        <v>0.3805</v>
      </c>
      <c r="Q4007" t="n">
        <v>0</v>
      </c>
      <c r="R4007" t="n">
        <v>2.63896</v>
      </c>
      <c r="S4007" t="n">
        <v>2.63896</v>
      </c>
      <c r="T4007" t="n">
        <v>0</v>
      </c>
    </row>
    <row r="4008">
      <c r="A4008" t="inlineStr">
        <is>
          <t>43</t>
        </is>
      </c>
      <c r="B4008" t="inlineStr">
        <is>
          <t>АТ "АЛЬТБАНК"</t>
        </is>
      </c>
      <c r="C4008" t="inlineStr">
        <is>
          <t>приватний</t>
        </is>
      </c>
      <c r="D4008" t="inlineStr">
        <is>
          <t>Активи</t>
        </is>
      </c>
      <c r="E4008" t="inlineStr">
        <is>
          <t>(без привʼязки)</t>
        </is>
      </c>
      <c r="F4008" t="inlineStr">
        <is>
          <t>2</t>
        </is>
      </c>
      <c r="G4008" t="inlineStr">
        <is>
          <t>20</t>
        </is>
      </c>
      <c r="H4008" t="inlineStr">
        <is>
          <t>204</t>
        </is>
      </c>
      <c r="I4008" t="inlineStr">
        <is>
          <t>2049</t>
        </is>
      </c>
      <c r="J4008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K4008" t="inlineStr">
        <is>
          <t>П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43</t>
        </is>
      </c>
      <c r="B4009" t="inlineStr">
        <is>
          <t>АТ "АЛЬТБАНК"</t>
        </is>
      </c>
      <c r="C4009" t="inlineStr">
        <is>
          <t>приватний</t>
        </is>
      </c>
      <c r="D4009" t="inlineStr">
        <is>
          <t>Активи</t>
        </is>
      </c>
      <c r="E4009" t="inlineStr">
        <is>
          <t>(без привʼязки)</t>
        </is>
      </c>
      <c r="F4009" t="inlineStr">
        <is>
          <t>2</t>
        </is>
      </c>
      <c r="G4009" t="inlineStr">
        <is>
          <t>20</t>
        </is>
      </c>
      <c r="H4009" t="inlineStr">
        <is>
          <t>206</t>
        </is>
      </c>
      <c r="I4009" t="inlineStr">
        <is>
          <t>2060</t>
        </is>
      </c>
      <c r="J4009" t="inlineStr">
        <is>
          <t>Кошти банків в розрахунках у суб'єктів господарювання</t>
        </is>
      </c>
      <c r="K4009" t="inlineStr">
        <is>
          <t>А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43</t>
        </is>
      </c>
      <c r="B4010" t="inlineStr">
        <is>
          <t>АТ "АЛЬТБАНК"</t>
        </is>
      </c>
      <c r="C4010" t="inlineStr">
        <is>
          <t>приватний</t>
        </is>
      </c>
      <c r="D4010" t="inlineStr">
        <is>
          <t>Активи</t>
        </is>
      </c>
      <c r="E4010" t="inlineStr">
        <is>
          <t>(без привʼязки)</t>
        </is>
      </c>
      <c r="F4010" t="inlineStr">
        <is>
          <t>2</t>
        </is>
      </c>
      <c r="G4010" t="inlineStr">
        <is>
          <t>20</t>
        </is>
      </c>
      <c r="H4010" t="inlineStr">
        <is>
          <t>206</t>
        </is>
      </c>
      <c r="I4010" t="inlineStr">
        <is>
          <t>2063</t>
        </is>
      </c>
      <c r="J4010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K4010" t="inlineStr">
        <is>
          <t>А</t>
        </is>
      </c>
      <c r="L4010" t="n">
        <v>68617.39124</v>
      </c>
      <c r="M4010" t="n">
        <v>33647.12563</v>
      </c>
      <c r="N4010" t="n">
        <v>34970.26561</v>
      </c>
      <c r="O4010" t="n">
        <v>180241.13769</v>
      </c>
      <c r="P4010" t="n">
        <v>132575.06419</v>
      </c>
      <c r="Q4010" t="n">
        <v>47666.0735</v>
      </c>
      <c r="R4010" t="n">
        <v>806177.0486400001</v>
      </c>
      <c r="S4010" t="n">
        <v>574833.8568600001</v>
      </c>
      <c r="T4010" t="n">
        <v>231343.19178</v>
      </c>
    </row>
    <row r="4011">
      <c r="A4011" t="inlineStr">
        <is>
          <t>43</t>
        </is>
      </c>
      <c r="B4011" t="inlineStr">
        <is>
          <t>АТ "АЛЬТБАНК"</t>
        </is>
      </c>
      <c r="C4011" t="inlineStr">
        <is>
          <t>приватний</t>
        </is>
      </c>
      <c r="D4011" t="inlineStr">
        <is>
          <t>Активи</t>
        </is>
      </c>
      <c r="E4011" t="inlineStr">
        <is>
          <t>(без привʼязки)</t>
        </is>
      </c>
      <c r="F4011" t="inlineStr">
        <is>
          <t>2</t>
        </is>
      </c>
      <c r="G4011" t="inlineStr">
        <is>
          <t>20</t>
        </is>
      </c>
      <c r="H4011" t="inlineStr">
        <is>
          <t>206</t>
        </is>
      </c>
      <c r="I4011" t="inlineStr">
        <is>
          <t>2066</t>
        </is>
      </c>
      <c r="J401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4011" t="inlineStr">
        <is>
          <t>А</t>
        </is>
      </c>
      <c r="L4011" t="n">
        <v>99.18349000000001</v>
      </c>
      <c r="M4011" t="n">
        <v>94.21026999999999</v>
      </c>
      <c r="N4011" t="n">
        <v>4.97322</v>
      </c>
      <c r="O4011" t="n">
        <v>4.23481</v>
      </c>
      <c r="P4011" t="n">
        <v>0</v>
      </c>
      <c r="Q4011" t="n">
        <v>4.23481</v>
      </c>
      <c r="R4011" t="n">
        <v>0</v>
      </c>
      <c r="S4011" t="n">
        <v>0</v>
      </c>
      <c r="T4011" t="n">
        <v>0</v>
      </c>
    </row>
    <row r="4012">
      <c r="A4012" t="inlineStr">
        <is>
          <t>43</t>
        </is>
      </c>
      <c r="B4012" t="inlineStr">
        <is>
          <t>АТ "АЛЬТБАНК"</t>
        </is>
      </c>
      <c r="C4012" t="inlineStr">
        <is>
          <t>приватний</t>
        </is>
      </c>
      <c r="D4012" t="inlineStr">
        <is>
          <t>Активи</t>
        </is>
      </c>
      <c r="E4012" t="inlineStr">
        <is>
          <t>(без привʼязки)</t>
        </is>
      </c>
      <c r="F4012" t="inlineStr">
        <is>
          <t>2</t>
        </is>
      </c>
      <c r="G4012" t="inlineStr">
        <is>
          <t>20</t>
        </is>
      </c>
      <c r="H4012" t="inlineStr">
        <is>
          <t>206</t>
        </is>
      </c>
      <c r="I4012" t="inlineStr">
        <is>
          <t>2066</t>
        </is>
      </c>
      <c r="J401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K4012" t="inlineStr">
        <is>
          <t>П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-2137.36798</v>
      </c>
      <c r="S4012" t="n">
        <v>-1903.31143</v>
      </c>
      <c r="T4012" t="n">
        <v>-234.05655</v>
      </c>
    </row>
    <row r="4013">
      <c r="A4013" t="inlineStr">
        <is>
          <t>43</t>
        </is>
      </c>
      <c r="B4013" t="inlineStr">
        <is>
          <t>АТ "АЛЬТБАНК"</t>
        </is>
      </c>
      <c r="C4013" t="inlineStr">
        <is>
          <t>приватний</t>
        </is>
      </c>
      <c r="D4013" t="inlineStr">
        <is>
          <t>Активи</t>
        </is>
      </c>
      <c r="E4013" t="inlineStr">
        <is>
          <t>(без привʼязки)</t>
        </is>
      </c>
      <c r="F4013" t="inlineStr">
        <is>
          <t>2</t>
        </is>
      </c>
      <c r="G4013" t="inlineStr">
        <is>
          <t>20</t>
        </is>
      </c>
      <c r="H4013" t="inlineStr">
        <is>
          <t>206</t>
        </is>
      </c>
      <c r="I4013" t="inlineStr">
        <is>
          <t>2068</t>
        </is>
      </c>
      <c r="J401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4013" t="inlineStr">
        <is>
          <t>А</t>
        </is>
      </c>
      <c r="L4013" t="n">
        <v>10251.63919</v>
      </c>
      <c r="M4013" t="n">
        <v>9059.89314</v>
      </c>
      <c r="N4013" t="n">
        <v>1191.74605</v>
      </c>
      <c r="O4013" t="n">
        <v>12039.4428</v>
      </c>
      <c r="P4013" t="n">
        <v>10726.99357</v>
      </c>
      <c r="Q4013" t="n">
        <v>1312.44923</v>
      </c>
      <c r="R4013" t="n">
        <v>25191.4815</v>
      </c>
      <c r="S4013" t="n">
        <v>23963.24058</v>
      </c>
      <c r="T4013" t="n">
        <v>1228.24092</v>
      </c>
    </row>
    <row r="4014">
      <c r="A4014" t="inlineStr">
        <is>
          <t>43</t>
        </is>
      </c>
      <c r="B4014" t="inlineStr">
        <is>
          <t>АТ "АЛЬТБАНК"</t>
        </is>
      </c>
      <c r="C4014" t="inlineStr">
        <is>
          <t>приватний</t>
        </is>
      </c>
      <c r="D4014" t="inlineStr">
        <is>
          <t>Активи</t>
        </is>
      </c>
      <c r="E4014" t="inlineStr">
        <is>
          <t>(без привʼязки)</t>
        </is>
      </c>
      <c r="F4014" t="inlineStr">
        <is>
          <t>2</t>
        </is>
      </c>
      <c r="G4014" t="inlineStr">
        <is>
          <t>20</t>
        </is>
      </c>
      <c r="H4014" t="inlineStr">
        <is>
          <t>206</t>
        </is>
      </c>
      <c r="I4014" t="inlineStr">
        <is>
          <t>2069</t>
        </is>
      </c>
      <c r="J40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K4014" t="inlineStr">
        <is>
          <t>П</t>
        </is>
      </c>
      <c r="L4014" t="n">
        <v>2453.23297</v>
      </c>
      <c r="M4014" t="n">
        <v>1215.65849</v>
      </c>
      <c r="N4014" t="n">
        <v>1237.57448</v>
      </c>
      <c r="O4014" t="n">
        <v>7654.81448</v>
      </c>
      <c r="P4014" t="n">
        <v>5950.47476</v>
      </c>
      <c r="Q4014" t="n">
        <v>1704.33972</v>
      </c>
      <c r="R4014" t="n">
        <v>-87799.99297000001</v>
      </c>
      <c r="S4014" t="n">
        <v>-81674.79415</v>
      </c>
      <c r="T4014" t="n">
        <v>-6125.19882</v>
      </c>
    </row>
    <row r="4015">
      <c r="A4015" t="inlineStr">
        <is>
          <t>43</t>
        </is>
      </c>
      <c r="B4015" t="inlineStr">
        <is>
          <t>АТ "АЛЬТБАНК"</t>
        </is>
      </c>
      <c r="C4015" t="inlineStr">
        <is>
          <t>приватний</t>
        </is>
      </c>
      <c r="D4015" t="inlineStr">
        <is>
          <t>Активи</t>
        </is>
      </c>
      <c r="E4015" t="inlineStr">
        <is>
          <t>(без привʼязки)</t>
        </is>
      </c>
      <c r="F4015" t="inlineStr">
        <is>
          <t>2</t>
        </is>
      </c>
      <c r="G4015" t="inlineStr">
        <is>
          <t>20</t>
        </is>
      </c>
      <c r="H4015" t="inlineStr">
        <is>
          <t>207</t>
        </is>
      </c>
      <c r="I4015" t="inlineStr">
        <is>
          <t>2071</t>
        </is>
      </c>
      <c r="J4015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K4015" t="inlineStr">
        <is>
          <t>А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43</t>
        </is>
      </c>
      <c r="B4016" t="inlineStr">
        <is>
          <t>АТ "АЛЬТБАНК"</t>
        </is>
      </c>
      <c r="C4016" t="inlineStr">
        <is>
          <t>приватний</t>
        </is>
      </c>
      <c r="D4016" t="inlineStr">
        <is>
          <t>Активи</t>
        </is>
      </c>
      <c r="E4016" t="inlineStr">
        <is>
          <t>(без привʼязки)</t>
        </is>
      </c>
      <c r="F4016" t="inlineStr">
        <is>
          <t>2</t>
        </is>
      </c>
      <c r="G4016" t="inlineStr">
        <is>
          <t>20</t>
        </is>
      </c>
      <c r="H4016" t="inlineStr">
        <is>
          <t>207</t>
        </is>
      </c>
      <c r="I4016" t="inlineStr">
        <is>
          <t>2076</t>
        </is>
      </c>
      <c r="J4016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4016" t="inlineStr">
        <is>
          <t>А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43</t>
        </is>
      </c>
      <c r="B4017" t="inlineStr">
        <is>
          <t>АТ "АЛЬТБАНК"</t>
        </is>
      </c>
      <c r="C4017" t="inlineStr">
        <is>
          <t>приватний</t>
        </is>
      </c>
      <c r="D4017" t="inlineStr">
        <is>
          <t>Активи</t>
        </is>
      </c>
      <c r="E4017" t="inlineStr">
        <is>
          <t>(без привʼязки)</t>
        </is>
      </c>
      <c r="F4017" t="inlineStr">
        <is>
          <t>2</t>
        </is>
      </c>
      <c r="G4017" t="inlineStr">
        <is>
          <t>20</t>
        </is>
      </c>
      <c r="H4017" t="inlineStr">
        <is>
          <t>207</t>
        </is>
      </c>
      <c r="I4017" t="inlineStr">
        <is>
          <t>2076</t>
        </is>
      </c>
      <c r="J401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K4017" t="inlineStr">
        <is>
          <t>П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43</t>
        </is>
      </c>
      <c r="B4018" t="inlineStr">
        <is>
          <t>АТ "АЛЬТБАНК"</t>
        </is>
      </c>
      <c r="C4018" t="inlineStr">
        <is>
          <t>приватний</t>
        </is>
      </c>
      <c r="D4018" t="inlineStr">
        <is>
          <t>Активи</t>
        </is>
      </c>
      <c r="E4018" t="inlineStr">
        <is>
          <t>(без привʼязки)</t>
        </is>
      </c>
      <c r="F4018" t="inlineStr">
        <is>
          <t>2</t>
        </is>
      </c>
      <c r="G4018" t="inlineStr">
        <is>
          <t>20</t>
        </is>
      </c>
      <c r="H4018" t="inlineStr">
        <is>
          <t>207</t>
        </is>
      </c>
      <c r="I4018" t="inlineStr">
        <is>
          <t>2078</t>
        </is>
      </c>
      <c r="J4018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K4018" t="inlineStr">
        <is>
          <t>А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43</t>
        </is>
      </c>
      <c r="B4019" t="inlineStr">
        <is>
          <t>АТ "АЛЬТБАНК"</t>
        </is>
      </c>
      <c r="C4019" t="inlineStr">
        <is>
          <t>приватний</t>
        </is>
      </c>
      <c r="D4019" t="inlineStr">
        <is>
          <t>Активи</t>
        </is>
      </c>
      <c r="E4019" t="inlineStr">
        <is>
          <t>(без привʼязки)</t>
        </is>
      </c>
      <c r="F4019" t="inlineStr">
        <is>
          <t>2</t>
        </is>
      </c>
      <c r="G4019" t="inlineStr">
        <is>
          <t>20</t>
        </is>
      </c>
      <c r="H4019" t="inlineStr">
        <is>
          <t>207</t>
        </is>
      </c>
      <c r="I4019" t="inlineStr">
        <is>
          <t>2079</t>
        </is>
      </c>
      <c r="J401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K4019" t="inlineStr">
        <is>
          <t>П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43</t>
        </is>
      </c>
      <c r="B4020" t="inlineStr">
        <is>
          <t>АТ "АЛЬТБАНК"</t>
        </is>
      </c>
      <c r="C4020" t="inlineStr">
        <is>
          <t>приватний</t>
        </is>
      </c>
      <c r="D4020" t="inlineStr">
        <is>
          <t>Активи</t>
        </is>
      </c>
      <c r="E4020" t="inlineStr">
        <is>
          <t>(без привʼязки)</t>
        </is>
      </c>
      <c r="F4020" t="inlineStr">
        <is>
          <t>2</t>
        </is>
      </c>
      <c r="G4020" t="inlineStr">
        <is>
          <t>20</t>
        </is>
      </c>
      <c r="H4020" t="inlineStr">
        <is>
          <t>208</t>
        </is>
      </c>
      <c r="I4020" t="inlineStr">
        <is>
          <t>2083</t>
        </is>
      </c>
      <c r="J4020" t="inlineStr">
        <is>
          <t>Іпотечні кредити, що надані суб'єктам господарювання, які обліковуються за амортизованою собівартістю</t>
        </is>
      </c>
      <c r="K4020" t="inlineStr">
        <is>
          <t>А</t>
        </is>
      </c>
      <c r="L4020" t="n">
        <v>0</v>
      </c>
      <c r="M4020" t="n">
        <v>0</v>
      </c>
      <c r="N4020" t="n">
        <v>0</v>
      </c>
      <c r="O4020" t="n">
        <v>91.038</v>
      </c>
      <c r="P4020" t="n">
        <v>91.038</v>
      </c>
      <c r="Q4020" t="n">
        <v>0</v>
      </c>
      <c r="R4020" t="n">
        <v>1593.962</v>
      </c>
      <c r="S4020" t="n">
        <v>1593.962</v>
      </c>
      <c r="T4020" t="n">
        <v>0</v>
      </c>
    </row>
    <row r="4021">
      <c r="A4021" t="inlineStr">
        <is>
          <t>43</t>
        </is>
      </c>
      <c r="B4021" t="inlineStr">
        <is>
          <t>АТ "АЛЬТБАНК"</t>
        </is>
      </c>
      <c r="C4021" t="inlineStr">
        <is>
          <t>приватний</t>
        </is>
      </c>
      <c r="D4021" t="inlineStr">
        <is>
          <t>Активи</t>
        </is>
      </c>
      <c r="E4021" t="inlineStr">
        <is>
          <t>(без привʼязки)</t>
        </is>
      </c>
      <c r="F4021" t="inlineStr">
        <is>
          <t>2</t>
        </is>
      </c>
      <c r="G4021" t="inlineStr">
        <is>
          <t>20</t>
        </is>
      </c>
      <c r="H4021" t="inlineStr">
        <is>
          <t>208</t>
        </is>
      </c>
      <c r="I4021" t="inlineStr">
        <is>
          <t>2086</t>
        </is>
      </c>
      <c r="J402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4021" t="inlineStr">
        <is>
          <t>А</t>
        </is>
      </c>
      <c r="L4021" t="n">
        <v>0.27692</v>
      </c>
      <c r="M4021" t="n">
        <v>0.27692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43</t>
        </is>
      </c>
      <c r="B4022" t="inlineStr">
        <is>
          <t>АТ "АЛЬТБАНК"</t>
        </is>
      </c>
      <c r="C4022" t="inlineStr">
        <is>
          <t>приватний</t>
        </is>
      </c>
      <c r="D4022" t="inlineStr">
        <is>
          <t>Активи</t>
        </is>
      </c>
      <c r="E4022" t="inlineStr">
        <is>
          <t>(без привʼязки)</t>
        </is>
      </c>
      <c r="F4022" t="inlineStr">
        <is>
          <t>2</t>
        </is>
      </c>
      <c r="G4022" t="inlineStr">
        <is>
          <t>20</t>
        </is>
      </c>
      <c r="H4022" t="inlineStr">
        <is>
          <t>208</t>
        </is>
      </c>
      <c r="I4022" t="inlineStr">
        <is>
          <t>2086</t>
        </is>
      </c>
      <c r="J402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K4022" t="inlineStr">
        <is>
          <t>П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-24.93874</v>
      </c>
      <c r="S4022" t="n">
        <v>-24.93874</v>
      </c>
      <c r="T4022" t="n">
        <v>0</v>
      </c>
    </row>
    <row r="4023">
      <c r="A4023" t="inlineStr">
        <is>
          <t>43</t>
        </is>
      </c>
      <c r="B4023" t="inlineStr">
        <is>
          <t>АТ "АЛЬТБАНК"</t>
        </is>
      </c>
      <c r="C4023" t="inlineStr">
        <is>
          <t>приватний</t>
        </is>
      </c>
      <c r="D4023" t="inlineStr">
        <is>
          <t>Активи</t>
        </is>
      </c>
      <c r="E4023" t="inlineStr">
        <is>
          <t>(без привʼязки)</t>
        </is>
      </c>
      <c r="F4023" t="inlineStr">
        <is>
          <t>2</t>
        </is>
      </c>
      <c r="G4023" t="inlineStr">
        <is>
          <t>20</t>
        </is>
      </c>
      <c r="H4023" t="inlineStr">
        <is>
          <t>208</t>
        </is>
      </c>
      <c r="I4023" t="inlineStr">
        <is>
          <t>2088</t>
        </is>
      </c>
      <c r="J402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K4023" t="inlineStr">
        <is>
          <t>А</t>
        </is>
      </c>
      <c r="L4023" t="n">
        <v>29.27736</v>
      </c>
      <c r="M4023" t="n">
        <v>29.27736</v>
      </c>
      <c r="N4023" t="n">
        <v>0</v>
      </c>
      <c r="O4023" t="n">
        <v>3.46233</v>
      </c>
      <c r="P4023" t="n">
        <v>3.46233</v>
      </c>
      <c r="Q4023" t="n">
        <v>0</v>
      </c>
      <c r="R4023" t="n">
        <v>32.18571</v>
      </c>
      <c r="S4023" t="n">
        <v>32.18571</v>
      </c>
      <c r="T4023" t="n">
        <v>0</v>
      </c>
    </row>
    <row r="4024">
      <c r="A4024" t="inlineStr">
        <is>
          <t>43</t>
        </is>
      </c>
      <c r="B4024" t="inlineStr">
        <is>
          <t>АТ "АЛЬТБАНК"</t>
        </is>
      </c>
      <c r="C4024" t="inlineStr">
        <is>
          <t>приватний</t>
        </is>
      </c>
      <c r="D4024" t="inlineStr">
        <is>
          <t>Активи</t>
        </is>
      </c>
      <c r="E4024" t="inlineStr">
        <is>
          <t>(без привʼязки)</t>
        </is>
      </c>
      <c r="F4024" t="inlineStr">
        <is>
          <t>2</t>
        </is>
      </c>
      <c r="G4024" t="inlineStr">
        <is>
          <t>20</t>
        </is>
      </c>
      <c r="H4024" t="inlineStr">
        <is>
          <t>208</t>
        </is>
      </c>
      <c r="I4024" t="inlineStr">
        <is>
          <t>2089</t>
        </is>
      </c>
      <c r="J402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K4024" t="inlineStr">
        <is>
          <t>П</t>
        </is>
      </c>
      <c r="L4024" t="n">
        <v>0</v>
      </c>
      <c r="M4024" t="n">
        <v>0</v>
      </c>
      <c r="N4024" t="n">
        <v>0</v>
      </c>
      <c r="O4024" t="n">
        <v>24.51787</v>
      </c>
      <c r="P4024" t="n">
        <v>24.51787</v>
      </c>
      <c r="Q4024" t="n">
        <v>0</v>
      </c>
      <c r="R4024" t="n">
        <v>-24.51787</v>
      </c>
      <c r="S4024" t="n">
        <v>-24.51787</v>
      </c>
      <c r="T4024" t="n">
        <v>0</v>
      </c>
    </row>
    <row r="4025">
      <c r="A4025" t="inlineStr">
        <is>
          <t>43</t>
        </is>
      </c>
      <c r="B4025" t="inlineStr">
        <is>
          <t>АТ "АЛЬТБАНК"</t>
        </is>
      </c>
      <c r="C4025" t="inlineStr">
        <is>
          <t>приватний</t>
        </is>
      </c>
      <c r="D4025" t="inlineStr">
        <is>
          <t>Активи</t>
        </is>
      </c>
      <c r="E4025" t="inlineStr">
        <is>
          <t>(без привʼязки)</t>
        </is>
      </c>
      <c r="F4025" t="inlineStr">
        <is>
          <t>2</t>
        </is>
      </c>
      <c r="G4025" t="inlineStr">
        <is>
          <t>21</t>
        </is>
      </c>
      <c r="H4025" t="inlineStr">
        <is>
          <t>210</t>
        </is>
      </c>
      <c r="I4025" t="inlineStr">
        <is>
          <t>2103</t>
        </is>
      </c>
      <c r="J4025" t="inlineStr">
        <is>
          <t>Кредити, що надані органам державної влади, які обліковуються за амортизованою собівартістю</t>
        </is>
      </c>
      <c r="K4025" t="inlineStr">
        <is>
          <t>А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43</t>
        </is>
      </c>
      <c r="B4026" t="inlineStr">
        <is>
          <t>АТ "АЛЬТБАНК"</t>
        </is>
      </c>
      <c r="C4026" t="inlineStr">
        <is>
          <t>приватний</t>
        </is>
      </c>
      <c r="D4026" t="inlineStr">
        <is>
          <t>Активи</t>
        </is>
      </c>
      <c r="E4026" t="inlineStr">
        <is>
          <t>(без привʼязки)</t>
        </is>
      </c>
      <c r="F4026" t="inlineStr">
        <is>
          <t>2</t>
        </is>
      </c>
      <c r="G4026" t="inlineStr">
        <is>
          <t>21</t>
        </is>
      </c>
      <c r="H4026" t="inlineStr">
        <is>
          <t>210</t>
        </is>
      </c>
      <c r="I4026" t="inlineStr">
        <is>
          <t>2106</t>
        </is>
      </c>
      <c r="J4026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4026" t="inlineStr">
        <is>
          <t>А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43</t>
        </is>
      </c>
      <c r="B4027" t="inlineStr">
        <is>
          <t>АТ "АЛЬТБАНК"</t>
        </is>
      </c>
      <c r="C4027" t="inlineStr">
        <is>
          <t>приватний</t>
        </is>
      </c>
      <c r="D4027" t="inlineStr">
        <is>
          <t>Активи</t>
        </is>
      </c>
      <c r="E4027" t="inlineStr">
        <is>
          <t>(без привʼязки)</t>
        </is>
      </c>
      <c r="F4027" t="inlineStr">
        <is>
          <t>2</t>
        </is>
      </c>
      <c r="G4027" t="inlineStr">
        <is>
          <t>21</t>
        </is>
      </c>
      <c r="H4027" t="inlineStr">
        <is>
          <t>210</t>
        </is>
      </c>
      <c r="I4027" t="inlineStr">
        <is>
          <t>2106</t>
        </is>
      </c>
      <c r="J40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K4027" t="inlineStr">
        <is>
          <t>П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43</t>
        </is>
      </c>
      <c r="B4028" t="inlineStr">
        <is>
          <t>АТ "АЛЬТБАНК"</t>
        </is>
      </c>
      <c r="C4028" t="inlineStr">
        <is>
          <t>приватний</t>
        </is>
      </c>
      <c r="D4028" t="inlineStr">
        <is>
          <t>Активи</t>
        </is>
      </c>
      <c r="E4028" t="inlineStr">
        <is>
          <t>(без привʼязки)</t>
        </is>
      </c>
      <c r="F4028" t="inlineStr">
        <is>
          <t>2</t>
        </is>
      </c>
      <c r="G4028" t="inlineStr">
        <is>
          <t>21</t>
        </is>
      </c>
      <c r="H4028" t="inlineStr">
        <is>
          <t>210</t>
        </is>
      </c>
      <c r="I4028" t="inlineStr">
        <is>
          <t>2108</t>
        </is>
      </c>
      <c r="J4028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K4028" t="inlineStr">
        <is>
          <t>А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43</t>
        </is>
      </c>
      <c r="B4029" t="inlineStr">
        <is>
          <t>АТ "АЛЬТБАНК"</t>
        </is>
      </c>
      <c r="C4029" t="inlineStr">
        <is>
          <t>приватний</t>
        </is>
      </c>
      <c r="D4029" t="inlineStr">
        <is>
          <t>Активи</t>
        </is>
      </c>
      <c r="E4029" t="inlineStr">
        <is>
          <t>(без привʼязки)</t>
        </is>
      </c>
      <c r="F4029" t="inlineStr">
        <is>
          <t>2</t>
        </is>
      </c>
      <c r="G4029" t="inlineStr">
        <is>
          <t>21</t>
        </is>
      </c>
      <c r="H4029" t="inlineStr">
        <is>
          <t>210</t>
        </is>
      </c>
      <c r="I4029" t="inlineStr">
        <is>
          <t>2109</t>
        </is>
      </c>
      <c r="J4029" t="inlineStr">
        <is>
          <t>Резерв за кредитами, що надані органам державної влади, які обліковуються за амортизованою собівартістю</t>
        </is>
      </c>
      <c r="K4029" t="inlineStr">
        <is>
          <t>П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43</t>
        </is>
      </c>
      <c r="B4030" t="inlineStr">
        <is>
          <t>АТ "АЛЬТБАНК"</t>
        </is>
      </c>
      <c r="C4030" t="inlineStr">
        <is>
          <t>приватний</t>
        </is>
      </c>
      <c r="D4030" t="inlineStr">
        <is>
          <t>Активи</t>
        </is>
      </c>
      <c r="E4030" t="inlineStr">
        <is>
          <t>(без привʼязки)</t>
        </is>
      </c>
      <c r="F4030" t="inlineStr">
        <is>
          <t>2</t>
        </is>
      </c>
      <c r="G4030" t="inlineStr">
        <is>
          <t>21</t>
        </is>
      </c>
      <c r="H4030" t="inlineStr">
        <is>
          <t>211</t>
        </is>
      </c>
      <c r="I4030" t="inlineStr">
        <is>
          <t>2113</t>
        </is>
      </c>
      <c r="J4030" t="inlineStr">
        <is>
          <t>Кредити, що надані органам місцевого самоврядування, які обліковуються за амортизованою собівартістю</t>
        </is>
      </c>
      <c r="K4030" t="inlineStr">
        <is>
          <t>А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43</t>
        </is>
      </c>
      <c r="B4031" t="inlineStr">
        <is>
          <t>АТ "АЛЬТБАНК"</t>
        </is>
      </c>
      <c r="C4031" t="inlineStr">
        <is>
          <t>приватний</t>
        </is>
      </c>
      <c r="D4031" t="inlineStr">
        <is>
          <t>Активи</t>
        </is>
      </c>
      <c r="E4031" t="inlineStr">
        <is>
          <t>(без привʼязки)</t>
        </is>
      </c>
      <c r="F4031" t="inlineStr">
        <is>
          <t>2</t>
        </is>
      </c>
      <c r="G4031" t="inlineStr">
        <is>
          <t>21</t>
        </is>
      </c>
      <c r="H4031" t="inlineStr">
        <is>
          <t>211</t>
        </is>
      </c>
      <c r="I4031" t="inlineStr">
        <is>
          <t>2116</t>
        </is>
      </c>
      <c r="J403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4031" t="inlineStr">
        <is>
          <t>А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43</t>
        </is>
      </c>
      <c r="B4032" t="inlineStr">
        <is>
          <t>АТ "АЛЬТБАНК"</t>
        </is>
      </c>
      <c r="C4032" t="inlineStr">
        <is>
          <t>приватний</t>
        </is>
      </c>
      <c r="D4032" t="inlineStr">
        <is>
          <t>Активи</t>
        </is>
      </c>
      <c r="E4032" t="inlineStr">
        <is>
          <t>(без привʼязки)</t>
        </is>
      </c>
      <c r="F4032" t="inlineStr">
        <is>
          <t>2</t>
        </is>
      </c>
      <c r="G4032" t="inlineStr">
        <is>
          <t>21</t>
        </is>
      </c>
      <c r="H4032" t="inlineStr">
        <is>
          <t>211</t>
        </is>
      </c>
      <c r="I4032" t="inlineStr">
        <is>
          <t>2116</t>
        </is>
      </c>
      <c r="J403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K4032" t="inlineStr">
        <is>
          <t>П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43</t>
        </is>
      </c>
      <c r="B4033" t="inlineStr">
        <is>
          <t>АТ "АЛЬТБАНК"</t>
        </is>
      </c>
      <c r="C4033" t="inlineStr">
        <is>
          <t>приватний</t>
        </is>
      </c>
      <c r="D4033" t="inlineStr">
        <is>
          <t>Активи</t>
        </is>
      </c>
      <c r="E4033" t="inlineStr">
        <is>
          <t>(без привʼязки)</t>
        </is>
      </c>
      <c r="F4033" t="inlineStr">
        <is>
          <t>2</t>
        </is>
      </c>
      <c r="G4033" t="inlineStr">
        <is>
          <t>21</t>
        </is>
      </c>
      <c r="H4033" t="inlineStr">
        <is>
          <t>211</t>
        </is>
      </c>
      <c r="I4033" t="inlineStr">
        <is>
          <t>2118</t>
        </is>
      </c>
      <c r="J403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K4033" t="inlineStr">
        <is>
          <t>А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43</t>
        </is>
      </c>
      <c r="B4034" t="inlineStr">
        <is>
          <t>АТ "АЛЬТБАНК"</t>
        </is>
      </c>
      <c r="C4034" t="inlineStr">
        <is>
          <t>приватний</t>
        </is>
      </c>
      <c r="D4034" t="inlineStr">
        <is>
          <t>Активи</t>
        </is>
      </c>
      <c r="E4034" t="inlineStr">
        <is>
          <t>(без привʼязки)</t>
        </is>
      </c>
      <c r="F4034" t="inlineStr">
        <is>
          <t>2</t>
        </is>
      </c>
      <c r="G4034" t="inlineStr">
        <is>
          <t>21</t>
        </is>
      </c>
      <c r="H4034" t="inlineStr">
        <is>
          <t>211</t>
        </is>
      </c>
      <c r="I4034" t="inlineStr">
        <is>
          <t>2119</t>
        </is>
      </c>
      <c r="J403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K4034" t="inlineStr">
        <is>
          <t>П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43</t>
        </is>
      </c>
      <c r="B4035" t="inlineStr">
        <is>
          <t>АТ "АЛЬТБАНК"</t>
        </is>
      </c>
      <c r="C4035" t="inlineStr">
        <is>
          <t>приватний</t>
        </is>
      </c>
      <c r="D4035" t="inlineStr">
        <is>
          <t>Активи</t>
        </is>
      </c>
      <c r="E4035" t="inlineStr">
        <is>
          <t>(без привʼязки)</t>
        </is>
      </c>
      <c r="F4035" t="inlineStr">
        <is>
          <t>2</t>
        </is>
      </c>
      <c r="G4035" t="inlineStr">
        <is>
          <t>22</t>
        </is>
      </c>
      <c r="H4035" t="inlineStr">
        <is>
          <t>220</t>
        </is>
      </c>
      <c r="I4035" t="inlineStr">
        <is>
          <t>2203</t>
        </is>
      </c>
      <c r="J4035" t="inlineStr">
        <is>
          <t>Кредити на поточні потреби, що надані фізичним особам, які обліковуються за амортизованою собівартістю</t>
        </is>
      </c>
      <c r="K4035" t="inlineStr">
        <is>
          <t>А</t>
        </is>
      </c>
      <c r="L4035" t="n">
        <v>1336.33842</v>
      </c>
      <c r="M4035" t="n">
        <v>1336.33842</v>
      </c>
      <c r="N4035" t="n">
        <v>0</v>
      </c>
      <c r="O4035" t="n">
        <v>2500.59537</v>
      </c>
      <c r="P4035" t="n">
        <v>2500.59537</v>
      </c>
      <c r="Q4035" t="n">
        <v>0</v>
      </c>
      <c r="R4035" t="n">
        <v>27062.61506</v>
      </c>
      <c r="S4035" t="n">
        <v>27062.61506</v>
      </c>
      <c r="T4035" t="n">
        <v>0</v>
      </c>
    </row>
    <row r="4036">
      <c r="A4036" t="inlineStr">
        <is>
          <t>43</t>
        </is>
      </c>
      <c r="B4036" t="inlineStr">
        <is>
          <t>АТ "АЛЬТБАНК"</t>
        </is>
      </c>
      <c r="C4036" t="inlineStr">
        <is>
          <t>приватний</t>
        </is>
      </c>
      <c r="D4036" t="inlineStr">
        <is>
          <t>Активи</t>
        </is>
      </c>
      <c r="E4036" t="inlineStr">
        <is>
          <t>(без привʼязки)</t>
        </is>
      </c>
      <c r="F4036" t="inlineStr">
        <is>
          <t>2</t>
        </is>
      </c>
      <c r="G4036" t="inlineStr">
        <is>
          <t>22</t>
        </is>
      </c>
      <c r="H4036" t="inlineStr">
        <is>
          <t>220</t>
        </is>
      </c>
      <c r="I4036" t="inlineStr">
        <is>
          <t>2206</t>
        </is>
      </c>
      <c r="J4036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4036" t="inlineStr">
        <is>
          <t>А</t>
        </is>
      </c>
      <c r="L4036" t="n">
        <v>14.11315</v>
      </c>
      <c r="M4036" t="n">
        <v>14.11315</v>
      </c>
      <c r="N4036" t="n">
        <v>0</v>
      </c>
      <c r="O4036" t="n">
        <v>4.5</v>
      </c>
      <c r="P4036" t="n">
        <v>4.5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43</t>
        </is>
      </c>
      <c r="B4037" t="inlineStr">
        <is>
          <t>АТ "АЛЬТБАНК"</t>
        </is>
      </c>
      <c r="C4037" t="inlineStr">
        <is>
          <t>приватний</t>
        </is>
      </c>
      <c r="D4037" t="inlineStr">
        <is>
          <t>Активи</t>
        </is>
      </c>
      <c r="E4037" t="inlineStr">
        <is>
          <t>(без привʼязки)</t>
        </is>
      </c>
      <c r="F4037" t="inlineStr">
        <is>
          <t>2</t>
        </is>
      </c>
      <c r="G4037" t="inlineStr">
        <is>
          <t>22</t>
        </is>
      </c>
      <c r="H4037" t="inlineStr">
        <is>
          <t>220</t>
        </is>
      </c>
      <c r="I4037" t="inlineStr">
        <is>
          <t>2206</t>
        </is>
      </c>
      <c r="J403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K4037" t="inlineStr">
        <is>
          <t>П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-244.59431</v>
      </c>
      <c r="S4037" t="n">
        <v>-244.59431</v>
      </c>
      <c r="T4037" t="n">
        <v>0</v>
      </c>
    </row>
    <row r="4038">
      <c r="A4038" t="inlineStr">
        <is>
          <t>43</t>
        </is>
      </c>
      <c r="B4038" t="inlineStr">
        <is>
          <t>АТ "АЛЬТБАНК"</t>
        </is>
      </c>
      <c r="C4038" t="inlineStr">
        <is>
          <t>приватний</t>
        </is>
      </c>
      <c r="D4038" t="inlineStr">
        <is>
          <t>Активи</t>
        </is>
      </c>
      <c r="E4038" t="inlineStr">
        <is>
          <t>(без привʼязки)</t>
        </is>
      </c>
      <c r="F4038" t="inlineStr">
        <is>
          <t>2</t>
        </is>
      </c>
      <c r="G4038" t="inlineStr">
        <is>
          <t>22</t>
        </is>
      </c>
      <c r="H4038" t="inlineStr">
        <is>
          <t>220</t>
        </is>
      </c>
      <c r="I4038" t="inlineStr">
        <is>
          <t>2208</t>
        </is>
      </c>
      <c r="J4038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K4038" t="inlineStr">
        <is>
          <t>А</t>
        </is>
      </c>
      <c r="L4038" t="n">
        <v>448.68158</v>
      </c>
      <c r="M4038" t="n">
        <v>448.68158</v>
      </c>
      <c r="N4038" t="n">
        <v>0</v>
      </c>
      <c r="O4038" t="n">
        <v>465.96454</v>
      </c>
      <c r="P4038" t="n">
        <v>465.96454</v>
      </c>
      <c r="Q4038" t="n">
        <v>0</v>
      </c>
      <c r="R4038" t="n">
        <v>488.39838</v>
      </c>
      <c r="S4038" t="n">
        <v>488.39838</v>
      </c>
      <c r="T4038" t="n">
        <v>0</v>
      </c>
    </row>
    <row r="4039">
      <c r="A4039" t="inlineStr">
        <is>
          <t>43</t>
        </is>
      </c>
      <c r="B4039" t="inlineStr">
        <is>
          <t>АТ "АЛЬТБАНК"</t>
        </is>
      </c>
      <c r="C4039" t="inlineStr">
        <is>
          <t>приватний</t>
        </is>
      </c>
      <c r="D4039" t="inlineStr">
        <is>
          <t>Активи</t>
        </is>
      </c>
      <c r="E4039" t="inlineStr">
        <is>
          <t>(без привʼязки)</t>
        </is>
      </c>
      <c r="F4039" t="inlineStr">
        <is>
          <t>2</t>
        </is>
      </c>
      <c r="G4039" t="inlineStr">
        <is>
          <t>22</t>
        </is>
      </c>
      <c r="H4039" t="inlineStr">
        <is>
          <t>220</t>
        </is>
      </c>
      <c r="I4039" t="inlineStr">
        <is>
          <t>2209</t>
        </is>
      </c>
      <c r="J403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K4039" t="inlineStr">
        <is>
          <t>П</t>
        </is>
      </c>
      <c r="L4039" t="n">
        <v>62.1043</v>
      </c>
      <c r="M4039" t="n">
        <v>62.1043</v>
      </c>
      <c r="N4039" t="n">
        <v>0</v>
      </c>
      <c r="O4039" t="n">
        <v>134.80691</v>
      </c>
      <c r="P4039" t="n">
        <v>134.80691</v>
      </c>
      <c r="Q4039" t="n">
        <v>0</v>
      </c>
      <c r="R4039" t="n">
        <v>-806.02705</v>
      </c>
      <c r="S4039" t="n">
        <v>-806.02705</v>
      </c>
      <c r="T4039" t="n">
        <v>0</v>
      </c>
    </row>
    <row r="4040">
      <c r="A4040" t="inlineStr">
        <is>
          <t>43</t>
        </is>
      </c>
      <c r="B4040" t="inlineStr">
        <is>
          <t>АТ "АЛЬТБАНК"</t>
        </is>
      </c>
      <c r="C4040" t="inlineStr">
        <is>
          <t>приватний</t>
        </is>
      </c>
      <c r="D4040" t="inlineStr">
        <is>
          <t>Активи</t>
        </is>
      </c>
      <c r="E4040" t="inlineStr">
        <is>
          <t>(без привʼязки)</t>
        </is>
      </c>
      <c r="F4040" t="inlineStr">
        <is>
          <t>2</t>
        </is>
      </c>
      <c r="G4040" t="inlineStr">
        <is>
          <t>22</t>
        </is>
      </c>
      <c r="H4040" t="inlineStr">
        <is>
          <t>221</t>
        </is>
      </c>
      <c r="I4040" t="inlineStr">
        <is>
          <t>2211</t>
        </is>
      </c>
      <c r="J4040" t="inlineStr">
        <is>
          <t>Фінансовий лізинг (оренда), що наданий фізичним особам, який обліковується за амортизованою собівартістю</t>
        </is>
      </c>
      <c r="K4040" t="inlineStr">
        <is>
          <t>А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43</t>
        </is>
      </c>
      <c r="B4041" t="inlineStr">
        <is>
          <t>АТ "АЛЬТБАНК"</t>
        </is>
      </c>
      <c r="C4041" t="inlineStr">
        <is>
          <t>приватний</t>
        </is>
      </c>
      <c r="D4041" t="inlineStr">
        <is>
          <t>Активи</t>
        </is>
      </c>
      <c r="E4041" t="inlineStr">
        <is>
          <t>(без привʼязки)</t>
        </is>
      </c>
      <c r="F4041" t="inlineStr">
        <is>
          <t>2</t>
        </is>
      </c>
      <c r="G4041" t="inlineStr">
        <is>
          <t>22</t>
        </is>
      </c>
      <c r="H4041" t="inlineStr">
        <is>
          <t>221</t>
        </is>
      </c>
      <c r="I4041" t="inlineStr">
        <is>
          <t>2216</t>
        </is>
      </c>
      <c r="J4041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4041" t="inlineStr">
        <is>
          <t>А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43</t>
        </is>
      </c>
      <c r="B4042" t="inlineStr">
        <is>
          <t>АТ "АЛЬТБАНК"</t>
        </is>
      </c>
      <c r="C4042" t="inlineStr">
        <is>
          <t>приватний</t>
        </is>
      </c>
      <c r="D4042" t="inlineStr">
        <is>
          <t>Активи</t>
        </is>
      </c>
      <c r="E4042" t="inlineStr">
        <is>
          <t>(без привʼязки)</t>
        </is>
      </c>
      <c r="F4042" t="inlineStr">
        <is>
          <t>2</t>
        </is>
      </c>
      <c r="G4042" t="inlineStr">
        <is>
          <t>22</t>
        </is>
      </c>
      <c r="H4042" t="inlineStr">
        <is>
          <t>221</t>
        </is>
      </c>
      <c r="I4042" t="inlineStr">
        <is>
          <t>2216</t>
        </is>
      </c>
      <c r="J4042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K4042" t="inlineStr">
        <is>
          <t>П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43</t>
        </is>
      </c>
      <c r="B4043" t="inlineStr">
        <is>
          <t>АТ "АЛЬТБАНК"</t>
        </is>
      </c>
      <c r="C4043" t="inlineStr">
        <is>
          <t>приватний</t>
        </is>
      </c>
      <c r="D4043" t="inlineStr">
        <is>
          <t>Активи</t>
        </is>
      </c>
      <c r="E4043" t="inlineStr">
        <is>
          <t>(без привʼязки)</t>
        </is>
      </c>
      <c r="F4043" t="inlineStr">
        <is>
          <t>2</t>
        </is>
      </c>
      <c r="G4043" t="inlineStr">
        <is>
          <t>22</t>
        </is>
      </c>
      <c r="H4043" t="inlineStr">
        <is>
          <t>221</t>
        </is>
      </c>
      <c r="I4043" t="inlineStr">
        <is>
          <t>2218</t>
        </is>
      </c>
      <c r="J4043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K4043" t="inlineStr">
        <is>
          <t>А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43</t>
        </is>
      </c>
      <c r="B4044" t="inlineStr">
        <is>
          <t>АТ "АЛЬТБАНК"</t>
        </is>
      </c>
      <c r="C4044" t="inlineStr">
        <is>
          <t>приватний</t>
        </is>
      </c>
      <c r="D4044" t="inlineStr">
        <is>
          <t>Активи</t>
        </is>
      </c>
      <c r="E4044" t="inlineStr">
        <is>
          <t>(без привʼязки)</t>
        </is>
      </c>
      <c r="F4044" t="inlineStr">
        <is>
          <t>2</t>
        </is>
      </c>
      <c r="G4044" t="inlineStr">
        <is>
          <t>22</t>
        </is>
      </c>
      <c r="H4044" t="inlineStr">
        <is>
          <t>221</t>
        </is>
      </c>
      <c r="I4044" t="inlineStr">
        <is>
          <t>2219</t>
        </is>
      </c>
      <c r="J404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K4044" t="inlineStr">
        <is>
          <t>П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43</t>
        </is>
      </c>
      <c r="B4045" t="inlineStr">
        <is>
          <t>АТ "АЛЬТБАНК"</t>
        </is>
      </c>
      <c r="C4045" t="inlineStr">
        <is>
          <t>приватний</t>
        </is>
      </c>
      <c r="D4045" t="inlineStr">
        <is>
          <t>Активи</t>
        </is>
      </c>
      <c r="E4045" t="inlineStr">
        <is>
          <t>(без привʼязки)</t>
        </is>
      </c>
      <c r="F4045" t="inlineStr">
        <is>
          <t>2</t>
        </is>
      </c>
      <c r="G4045" t="inlineStr">
        <is>
          <t>22</t>
        </is>
      </c>
      <c r="H4045" t="inlineStr">
        <is>
          <t>223</t>
        </is>
      </c>
      <c r="I4045" t="inlineStr">
        <is>
          <t>2233</t>
        </is>
      </c>
      <c r="J4045" t="inlineStr">
        <is>
          <t>Іпотечні кредити, що надані фізичним особам, які обліковуються за амортизованою собівартістю</t>
        </is>
      </c>
      <c r="K4045" t="inlineStr">
        <is>
          <t>А</t>
        </is>
      </c>
      <c r="L4045" t="n">
        <v>5538</v>
      </c>
      <c r="M4045" t="n">
        <v>5538</v>
      </c>
      <c r="N4045" t="n">
        <v>0</v>
      </c>
      <c r="O4045" t="n">
        <v>2358.1496</v>
      </c>
      <c r="P4045" t="n">
        <v>2358.1496</v>
      </c>
      <c r="Q4045" t="n">
        <v>0</v>
      </c>
      <c r="R4045" t="n">
        <v>46410.12654</v>
      </c>
      <c r="S4045" t="n">
        <v>46410.12654</v>
      </c>
      <c r="T4045" t="n">
        <v>0</v>
      </c>
    </row>
    <row r="4046">
      <c r="A4046" t="inlineStr">
        <is>
          <t>43</t>
        </is>
      </c>
      <c r="B4046" t="inlineStr">
        <is>
          <t>АТ "АЛЬТБАНК"</t>
        </is>
      </c>
      <c r="C4046" t="inlineStr">
        <is>
          <t>приватний</t>
        </is>
      </c>
      <c r="D4046" t="inlineStr">
        <is>
          <t>Активи</t>
        </is>
      </c>
      <c r="E4046" t="inlineStr">
        <is>
          <t>(без привʼязки)</t>
        </is>
      </c>
      <c r="F4046" t="inlineStr">
        <is>
          <t>2</t>
        </is>
      </c>
      <c r="G4046" t="inlineStr">
        <is>
          <t>22</t>
        </is>
      </c>
      <c r="H4046" t="inlineStr">
        <is>
          <t>223</t>
        </is>
      </c>
      <c r="I4046" t="inlineStr">
        <is>
          <t>2236</t>
        </is>
      </c>
      <c r="J4046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4046" t="inlineStr">
        <is>
          <t>А</t>
        </is>
      </c>
      <c r="L4046" t="n">
        <v>31.5334</v>
      </c>
      <c r="M4046" t="n">
        <v>31.5334</v>
      </c>
      <c r="N4046" t="n">
        <v>0</v>
      </c>
      <c r="O4046" t="n">
        <v>55.38</v>
      </c>
      <c r="P4046" t="n">
        <v>55.38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43</t>
        </is>
      </c>
      <c r="B4047" t="inlineStr">
        <is>
          <t>АТ "АЛЬТБАНК"</t>
        </is>
      </c>
      <c r="C4047" t="inlineStr">
        <is>
          <t>приватний</t>
        </is>
      </c>
      <c r="D4047" t="inlineStr">
        <is>
          <t>Активи</t>
        </is>
      </c>
      <c r="E4047" t="inlineStr">
        <is>
          <t>(без привʼязки)</t>
        </is>
      </c>
      <c r="F4047" t="inlineStr">
        <is>
          <t>2</t>
        </is>
      </c>
      <c r="G4047" t="inlineStr">
        <is>
          <t>22</t>
        </is>
      </c>
      <c r="H4047" t="inlineStr">
        <is>
          <t>223</t>
        </is>
      </c>
      <c r="I4047" t="inlineStr">
        <is>
          <t>2236</t>
        </is>
      </c>
      <c r="J404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K4047" t="inlineStr">
        <is>
          <t>П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-514.1602799999999</v>
      </c>
      <c r="S4047" t="n">
        <v>-514.1602799999999</v>
      </c>
      <c r="T4047" t="n">
        <v>0</v>
      </c>
    </row>
    <row r="4048">
      <c r="A4048" t="inlineStr">
        <is>
          <t>43</t>
        </is>
      </c>
      <c r="B4048" t="inlineStr">
        <is>
          <t>АТ "АЛЬТБАНК"</t>
        </is>
      </c>
      <c r="C4048" t="inlineStr">
        <is>
          <t>приватний</t>
        </is>
      </c>
      <c r="D4048" t="inlineStr">
        <is>
          <t>Активи</t>
        </is>
      </c>
      <c r="E4048" t="inlineStr">
        <is>
          <t>(без привʼязки)</t>
        </is>
      </c>
      <c r="F4048" t="inlineStr">
        <is>
          <t>2</t>
        </is>
      </c>
      <c r="G4048" t="inlineStr">
        <is>
          <t>22</t>
        </is>
      </c>
      <c r="H4048" t="inlineStr">
        <is>
          <t>223</t>
        </is>
      </c>
      <c r="I4048" t="inlineStr">
        <is>
          <t>2238</t>
        </is>
      </c>
      <c r="J4048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K4048" t="inlineStr">
        <is>
          <t>А</t>
        </is>
      </c>
      <c r="L4048" t="n">
        <v>627.95026</v>
      </c>
      <c r="M4048" t="n">
        <v>627.95026</v>
      </c>
      <c r="N4048" t="n">
        <v>0</v>
      </c>
      <c r="O4048" t="n">
        <v>684.7322799999999</v>
      </c>
      <c r="P4048" t="n">
        <v>684.7322799999999</v>
      </c>
      <c r="Q4048" t="n">
        <v>0</v>
      </c>
      <c r="R4048" t="n">
        <v>628.12283</v>
      </c>
      <c r="S4048" t="n">
        <v>628.12283</v>
      </c>
      <c r="T4048" t="n">
        <v>0</v>
      </c>
    </row>
    <row r="4049">
      <c r="A4049" t="inlineStr">
        <is>
          <t>43</t>
        </is>
      </c>
      <c r="B4049" t="inlineStr">
        <is>
          <t>АТ "АЛЬТБАНК"</t>
        </is>
      </c>
      <c r="C4049" t="inlineStr">
        <is>
          <t>приватний</t>
        </is>
      </c>
      <c r="D4049" t="inlineStr">
        <is>
          <t>Активи</t>
        </is>
      </c>
      <c r="E4049" t="inlineStr">
        <is>
          <t>(без привʼязки)</t>
        </is>
      </c>
      <c r="F4049" t="inlineStr">
        <is>
          <t>2</t>
        </is>
      </c>
      <c r="G4049" t="inlineStr">
        <is>
          <t>22</t>
        </is>
      </c>
      <c r="H4049" t="inlineStr">
        <is>
          <t>223</t>
        </is>
      </c>
      <c r="I4049" t="inlineStr">
        <is>
          <t>2239</t>
        </is>
      </c>
      <c r="J404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K4049" t="inlineStr">
        <is>
          <t>П</t>
        </is>
      </c>
      <c r="L4049" t="n">
        <v>9.87434</v>
      </c>
      <c r="M4049" t="n">
        <v>9.87434</v>
      </c>
      <c r="N4049" t="n">
        <v>0</v>
      </c>
      <c r="O4049" t="n">
        <v>27.65905</v>
      </c>
      <c r="P4049" t="n">
        <v>27.65905</v>
      </c>
      <c r="Q4049" t="n">
        <v>0</v>
      </c>
      <c r="R4049" t="n">
        <v>-274.44858</v>
      </c>
      <c r="S4049" t="n">
        <v>-274.44858</v>
      </c>
      <c r="T4049" t="n">
        <v>0</v>
      </c>
    </row>
    <row r="4050">
      <c r="A4050" t="inlineStr">
        <is>
          <t>43</t>
        </is>
      </c>
      <c r="B4050" t="inlineStr">
        <is>
          <t>АТ "АЛЬТБАНК"</t>
        </is>
      </c>
      <c r="C4050" t="inlineStr">
        <is>
          <t>приватний</t>
        </is>
      </c>
      <c r="D4050" t="inlineStr">
        <is>
          <t>Активи</t>
        </is>
      </c>
      <c r="E4050" t="inlineStr">
        <is>
          <t>(без привʼязки)</t>
        </is>
      </c>
      <c r="F4050" t="inlineStr">
        <is>
          <t>2</t>
        </is>
      </c>
      <c r="G4050" t="inlineStr">
        <is>
          <t>22</t>
        </is>
      </c>
      <c r="H4050" t="inlineStr">
        <is>
          <t>224</t>
        </is>
      </c>
      <c r="I4050" t="inlineStr">
        <is>
          <t>2240</t>
        </is>
      </c>
      <c r="J4050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K4050" t="inlineStr">
        <is>
          <t>А</t>
        </is>
      </c>
      <c r="L4050" t="n">
        <v>4.632</v>
      </c>
      <c r="M4050" t="n">
        <v>4.632</v>
      </c>
      <c r="N4050" t="n">
        <v>0</v>
      </c>
      <c r="O4050" t="n">
        <v>9.468</v>
      </c>
      <c r="P4050" t="n">
        <v>9.468</v>
      </c>
      <c r="Q4050" t="n">
        <v>0</v>
      </c>
      <c r="R4050" t="n">
        <v>47.54221</v>
      </c>
      <c r="S4050" t="n">
        <v>47.54221</v>
      </c>
      <c r="T4050" t="n">
        <v>0</v>
      </c>
    </row>
    <row r="4051">
      <c r="A4051" t="inlineStr">
        <is>
          <t>43</t>
        </is>
      </c>
      <c r="B4051" t="inlineStr">
        <is>
          <t>АТ "АЛЬТБАНК"</t>
        </is>
      </c>
      <c r="C4051" t="inlineStr">
        <is>
          <t>приватний</t>
        </is>
      </c>
      <c r="D4051" t="inlineStr">
        <is>
          <t>Активи</t>
        </is>
      </c>
      <c r="E4051" t="inlineStr">
        <is>
          <t>(без привʼязки)</t>
        </is>
      </c>
      <c r="F4051" t="inlineStr">
        <is>
          <t>2</t>
        </is>
      </c>
      <c r="G4051" t="inlineStr">
        <is>
          <t>22</t>
        </is>
      </c>
      <c r="H4051" t="inlineStr">
        <is>
          <t>224</t>
        </is>
      </c>
      <c r="I4051" t="inlineStr">
        <is>
          <t>2241</t>
        </is>
      </c>
      <c r="J4051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K4051" t="inlineStr">
        <is>
          <t>А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43</t>
        </is>
      </c>
      <c r="B4052" t="inlineStr">
        <is>
          <t>АТ "АЛЬТБАНК"</t>
        </is>
      </c>
      <c r="C4052" t="inlineStr">
        <is>
          <t>приватний</t>
        </is>
      </c>
      <c r="D4052" t="inlineStr">
        <is>
          <t>Активи</t>
        </is>
      </c>
      <c r="E4052" t="inlineStr">
        <is>
          <t>(без привʼязки)</t>
        </is>
      </c>
      <c r="F4052" t="inlineStr">
        <is>
          <t>2</t>
        </is>
      </c>
      <c r="G4052" t="inlineStr">
        <is>
          <t>22</t>
        </is>
      </c>
      <c r="H4052" t="inlineStr">
        <is>
          <t>224</t>
        </is>
      </c>
      <c r="I4052" t="inlineStr">
        <is>
          <t>2243</t>
        </is>
      </c>
      <c r="J4052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K4052" t="inlineStr">
        <is>
          <t>А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43</t>
        </is>
      </c>
      <c r="B4053" t="inlineStr">
        <is>
          <t>АТ "АЛЬТБАНК"</t>
        </is>
      </c>
      <c r="C4053" t="inlineStr">
        <is>
          <t>приватний</t>
        </is>
      </c>
      <c r="D4053" t="inlineStr">
        <is>
          <t>Активи</t>
        </is>
      </c>
      <c r="E4053" t="inlineStr">
        <is>
          <t>(без привʼязки)</t>
        </is>
      </c>
      <c r="F4053" t="inlineStr">
        <is>
          <t>2</t>
        </is>
      </c>
      <c r="G4053" t="inlineStr">
        <is>
          <t>22</t>
        </is>
      </c>
      <c r="H4053" t="inlineStr">
        <is>
          <t>224</t>
        </is>
      </c>
      <c r="I4053" t="inlineStr">
        <is>
          <t>2246</t>
        </is>
      </c>
      <c r="J405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4053" t="inlineStr">
        <is>
          <t>А</t>
        </is>
      </c>
      <c r="L4053" t="n">
        <v>4.75015</v>
      </c>
      <c r="M4053" t="n">
        <v>4.75015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43</t>
        </is>
      </c>
      <c r="B4054" t="inlineStr">
        <is>
          <t>АТ "АЛЬТБАНК"</t>
        </is>
      </c>
      <c r="C4054" t="inlineStr">
        <is>
          <t>приватний</t>
        </is>
      </c>
      <c r="D4054" t="inlineStr">
        <is>
          <t>Активи</t>
        </is>
      </c>
      <c r="E4054" t="inlineStr">
        <is>
          <t>(без привʼязки)</t>
        </is>
      </c>
      <c r="F4054" t="inlineStr">
        <is>
          <t>2</t>
        </is>
      </c>
      <c r="G4054" t="inlineStr">
        <is>
          <t>22</t>
        </is>
      </c>
      <c r="H4054" t="inlineStr">
        <is>
          <t>224</t>
        </is>
      </c>
      <c r="I4054" t="inlineStr">
        <is>
          <t>2246</t>
        </is>
      </c>
      <c r="J405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K4054" t="inlineStr">
        <is>
          <t>П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-47.62806</v>
      </c>
      <c r="S4054" t="n">
        <v>-47.62806</v>
      </c>
      <c r="T4054" t="n">
        <v>0</v>
      </c>
    </row>
    <row r="4055">
      <c r="A4055" t="inlineStr">
        <is>
          <t>43</t>
        </is>
      </c>
      <c r="B4055" t="inlineStr">
        <is>
          <t>АТ "АЛЬТБАНК"</t>
        </is>
      </c>
      <c r="C4055" t="inlineStr">
        <is>
          <t>приватний</t>
        </is>
      </c>
      <c r="D4055" t="inlineStr">
        <is>
          <t>Активи</t>
        </is>
      </c>
      <c r="E4055" t="inlineStr">
        <is>
          <t>(без привʼязки)</t>
        </is>
      </c>
      <c r="F4055" t="inlineStr">
        <is>
          <t>2</t>
        </is>
      </c>
      <c r="G4055" t="inlineStr">
        <is>
          <t>22</t>
        </is>
      </c>
      <c r="H4055" t="inlineStr">
        <is>
          <t>224</t>
        </is>
      </c>
      <c r="I4055" t="inlineStr">
        <is>
          <t>2248</t>
        </is>
      </c>
      <c r="J405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K4055" t="inlineStr">
        <is>
          <t>А</t>
        </is>
      </c>
      <c r="L4055" t="n">
        <v>1.65351</v>
      </c>
      <c r="M4055" t="n">
        <v>1.65351</v>
      </c>
      <c r="N4055" t="n">
        <v>0</v>
      </c>
      <c r="O4055" t="n">
        <v>1.80152</v>
      </c>
      <c r="P4055" t="n">
        <v>1.80152</v>
      </c>
      <c r="Q4055" t="n">
        <v>0</v>
      </c>
      <c r="R4055" t="n">
        <v>1.50517</v>
      </c>
      <c r="S4055" t="n">
        <v>1.50517</v>
      </c>
      <c r="T4055" t="n">
        <v>0</v>
      </c>
    </row>
    <row r="4056">
      <c r="A4056" t="inlineStr">
        <is>
          <t>43</t>
        </is>
      </c>
      <c r="B4056" t="inlineStr">
        <is>
          <t>АТ "АЛЬТБАНК"</t>
        </is>
      </c>
      <c r="C4056" t="inlineStr">
        <is>
          <t>приватний</t>
        </is>
      </c>
      <c r="D4056" t="inlineStr">
        <is>
          <t>Активи</t>
        </is>
      </c>
      <c r="E4056" t="inlineStr">
        <is>
          <t>(без привʼязки)</t>
        </is>
      </c>
      <c r="F4056" t="inlineStr">
        <is>
          <t>2</t>
        </is>
      </c>
      <c r="G4056" t="inlineStr">
        <is>
          <t>22</t>
        </is>
      </c>
      <c r="H4056" t="inlineStr">
        <is>
          <t>224</t>
        </is>
      </c>
      <c r="I4056" t="inlineStr">
        <is>
          <t>2249</t>
        </is>
      </c>
      <c r="J4056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4056" t="inlineStr">
        <is>
          <t>А</t>
        </is>
      </c>
      <c r="L4056" t="n">
        <v>0.17361</v>
      </c>
      <c r="M4056" t="n">
        <v>0.17361</v>
      </c>
      <c r="N4056" t="n">
        <v>0</v>
      </c>
      <c r="O4056" t="n">
        <v>0.48356</v>
      </c>
      <c r="P4056" t="n">
        <v>0.48356</v>
      </c>
      <c r="Q4056" t="n">
        <v>0</v>
      </c>
      <c r="R4056" t="n">
        <v>0.83943</v>
      </c>
      <c r="S4056" t="n">
        <v>0.83943</v>
      </c>
      <c r="T4056" t="n">
        <v>0</v>
      </c>
    </row>
    <row r="4057">
      <c r="A4057" t="inlineStr">
        <is>
          <t>43</t>
        </is>
      </c>
      <c r="B4057" t="inlineStr">
        <is>
          <t>АТ "АЛЬТБАНК"</t>
        </is>
      </c>
      <c r="C4057" t="inlineStr">
        <is>
          <t>приватний</t>
        </is>
      </c>
      <c r="D4057" t="inlineStr">
        <is>
          <t>Активи</t>
        </is>
      </c>
      <c r="E4057" t="inlineStr">
        <is>
          <t>(без привʼязки)</t>
        </is>
      </c>
      <c r="F4057" t="inlineStr">
        <is>
          <t>2</t>
        </is>
      </c>
      <c r="G4057" t="inlineStr">
        <is>
          <t>22</t>
        </is>
      </c>
      <c r="H4057" t="inlineStr">
        <is>
          <t>224</t>
        </is>
      </c>
      <c r="I4057" t="inlineStr">
        <is>
          <t>2249</t>
        </is>
      </c>
      <c r="J405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K4057" t="inlineStr">
        <is>
          <t>П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-0.66574</v>
      </c>
      <c r="S4057" t="n">
        <v>-0.66574</v>
      </c>
      <c r="T4057" t="n">
        <v>0</v>
      </c>
    </row>
    <row r="4058">
      <c r="A4058" t="inlineStr">
        <is>
          <t>43</t>
        </is>
      </c>
      <c r="B4058" t="inlineStr">
        <is>
          <t>АТ "АЛЬТБАНК"</t>
        </is>
      </c>
      <c r="C4058" t="inlineStr">
        <is>
          <t>приватний</t>
        </is>
      </c>
      <c r="D4058" t="inlineStr">
        <is>
          <t>Активи</t>
        </is>
      </c>
      <c r="E4058" t="inlineStr">
        <is>
          <t>(без привʼязки)</t>
        </is>
      </c>
      <c r="F4058" t="inlineStr">
        <is>
          <t>2</t>
        </is>
      </c>
      <c r="G4058" t="inlineStr">
        <is>
          <t>23</t>
        </is>
      </c>
      <c r="H4058" t="inlineStr">
        <is>
          <t>230</t>
        </is>
      </c>
      <c r="I4058" t="inlineStr">
        <is>
          <t>2301</t>
        </is>
      </c>
      <c r="J4058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K4058" t="inlineStr">
        <is>
          <t>А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43</t>
        </is>
      </c>
      <c r="B4059" t="inlineStr">
        <is>
          <t>АТ "АЛЬТБАНК"</t>
        </is>
      </c>
      <c r="C4059" t="inlineStr">
        <is>
          <t>приватний</t>
        </is>
      </c>
      <c r="D4059" t="inlineStr">
        <is>
          <t>Активи</t>
        </is>
      </c>
      <c r="E4059" t="inlineStr">
        <is>
          <t>(без привʼязки)</t>
        </is>
      </c>
      <c r="F4059" t="inlineStr">
        <is>
          <t>2</t>
        </is>
      </c>
      <c r="G4059" t="inlineStr">
        <is>
          <t>23</t>
        </is>
      </c>
      <c r="H4059" t="inlineStr">
        <is>
          <t>230</t>
        </is>
      </c>
      <c r="I4059" t="inlineStr">
        <is>
          <t>2308</t>
        </is>
      </c>
      <c r="J405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4059" t="inlineStr">
        <is>
          <t>А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43</t>
        </is>
      </c>
      <c r="B4060" t="inlineStr">
        <is>
          <t>АТ "АЛЬТБАНК"</t>
        </is>
      </c>
      <c r="C4060" t="inlineStr">
        <is>
          <t>приватний</t>
        </is>
      </c>
      <c r="D4060" t="inlineStr">
        <is>
          <t>Активи</t>
        </is>
      </c>
      <c r="E4060" t="inlineStr">
        <is>
          <t>(без привʼязки)</t>
        </is>
      </c>
      <c r="F4060" t="inlineStr">
        <is>
          <t>2</t>
        </is>
      </c>
      <c r="G4060" t="inlineStr">
        <is>
          <t>23</t>
        </is>
      </c>
      <c r="H4060" t="inlineStr">
        <is>
          <t>230</t>
        </is>
      </c>
      <c r="I4060" t="inlineStr">
        <is>
          <t>2309</t>
        </is>
      </c>
      <c r="J4060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4060" t="inlineStr">
        <is>
          <t>А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43</t>
        </is>
      </c>
      <c r="B4061" t="inlineStr">
        <is>
          <t>АТ "АЛЬТБАНК"</t>
        </is>
      </c>
      <c r="C4061" t="inlineStr">
        <is>
          <t>приватний</t>
        </is>
      </c>
      <c r="D4061" t="inlineStr">
        <is>
          <t>Активи</t>
        </is>
      </c>
      <c r="E4061" t="inlineStr">
        <is>
          <t>(без привʼязки)</t>
        </is>
      </c>
      <c r="F4061" t="inlineStr">
        <is>
          <t>2</t>
        </is>
      </c>
      <c r="G4061" t="inlineStr">
        <is>
          <t>23</t>
        </is>
      </c>
      <c r="H4061" t="inlineStr">
        <is>
          <t>230</t>
        </is>
      </c>
      <c r="I4061" t="inlineStr">
        <is>
          <t>2309</t>
        </is>
      </c>
      <c r="J4061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K4061" t="inlineStr">
        <is>
          <t>П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43</t>
        </is>
      </c>
      <c r="B4062" t="inlineStr">
        <is>
          <t>АТ "АЛЬТБАНК"</t>
        </is>
      </c>
      <c r="C4062" t="inlineStr">
        <is>
          <t>приватний</t>
        </is>
      </c>
      <c r="D4062" t="inlineStr">
        <is>
          <t>Активи</t>
        </is>
      </c>
      <c r="E4062" t="inlineStr">
        <is>
          <t>(без привʼязки)</t>
        </is>
      </c>
      <c r="F4062" t="inlineStr">
        <is>
          <t>2</t>
        </is>
      </c>
      <c r="G4062" t="inlineStr">
        <is>
          <t>23</t>
        </is>
      </c>
      <c r="H4062" t="inlineStr">
        <is>
          <t>239</t>
        </is>
      </c>
      <c r="I4062" t="inlineStr">
        <is>
          <t>2390</t>
        </is>
      </c>
      <c r="J4062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K4062" t="inlineStr">
        <is>
          <t>А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43</t>
        </is>
      </c>
      <c r="B4063" t="inlineStr">
        <is>
          <t>АТ "АЛЬТБАНК"</t>
        </is>
      </c>
      <c r="C4063" t="inlineStr">
        <is>
          <t>приватний</t>
        </is>
      </c>
      <c r="D4063" t="inlineStr">
        <is>
          <t>Активи</t>
        </is>
      </c>
      <c r="E4063" t="inlineStr">
        <is>
          <t>(без привʼязки)</t>
        </is>
      </c>
      <c r="F4063" t="inlineStr">
        <is>
          <t>2</t>
        </is>
      </c>
      <c r="G4063" t="inlineStr">
        <is>
          <t>23</t>
        </is>
      </c>
      <c r="H4063" t="inlineStr">
        <is>
          <t>239</t>
        </is>
      </c>
      <c r="I4063" t="inlineStr">
        <is>
          <t>2394</t>
        </is>
      </c>
      <c r="J4063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K4063" t="inlineStr">
        <is>
          <t>А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43</t>
        </is>
      </c>
      <c r="B4064" t="inlineStr">
        <is>
          <t>АТ "АЛЬТБАНК"</t>
        </is>
      </c>
      <c r="C4064" t="inlineStr">
        <is>
          <t>приватний</t>
        </is>
      </c>
      <c r="D4064" t="inlineStr">
        <is>
          <t>Активи</t>
        </is>
      </c>
      <c r="E4064" t="inlineStr">
        <is>
          <t>(без привʼязки)</t>
        </is>
      </c>
      <c r="F4064" t="inlineStr">
        <is>
          <t>2</t>
        </is>
      </c>
      <c r="G4064" t="inlineStr">
        <is>
          <t>23</t>
        </is>
      </c>
      <c r="H4064" t="inlineStr">
        <is>
          <t>239</t>
        </is>
      </c>
      <c r="I4064" t="inlineStr">
        <is>
          <t>2396</t>
        </is>
      </c>
      <c r="J406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K4064" t="inlineStr">
        <is>
          <t>А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43</t>
        </is>
      </c>
      <c r="B4065" t="inlineStr">
        <is>
          <t>АТ "АЛЬТБАНК"</t>
        </is>
      </c>
      <c r="C4065" t="inlineStr">
        <is>
          <t>приватний</t>
        </is>
      </c>
      <c r="D4065" t="inlineStr">
        <is>
          <t>Активи</t>
        </is>
      </c>
      <c r="E4065" t="inlineStr">
        <is>
          <t>(без привʼязки)</t>
        </is>
      </c>
      <c r="F4065" t="inlineStr">
        <is>
          <t>2</t>
        </is>
      </c>
      <c r="G4065" t="inlineStr">
        <is>
          <t>23</t>
        </is>
      </c>
      <c r="H4065" t="inlineStr">
        <is>
          <t>239</t>
        </is>
      </c>
      <c r="I4065" t="inlineStr">
        <is>
          <t>2397</t>
        </is>
      </c>
      <c r="J406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4065" t="inlineStr">
        <is>
          <t>А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43</t>
        </is>
      </c>
      <c r="B4066" t="inlineStr">
        <is>
          <t>АТ "АЛЬТБАНК"</t>
        </is>
      </c>
      <c r="C4066" t="inlineStr">
        <is>
          <t>приватний</t>
        </is>
      </c>
      <c r="D4066" t="inlineStr">
        <is>
          <t>Активи</t>
        </is>
      </c>
      <c r="E4066" t="inlineStr">
        <is>
          <t>(без привʼязки)</t>
        </is>
      </c>
      <c r="F4066" t="inlineStr">
        <is>
          <t>2</t>
        </is>
      </c>
      <c r="G4066" t="inlineStr">
        <is>
          <t>23</t>
        </is>
      </c>
      <c r="H4066" t="inlineStr">
        <is>
          <t>239</t>
        </is>
      </c>
      <c r="I4066" t="inlineStr">
        <is>
          <t>2397</t>
        </is>
      </c>
      <c r="J406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K4066" t="inlineStr">
        <is>
          <t>П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43</t>
        </is>
      </c>
      <c r="B4067" t="inlineStr">
        <is>
          <t>АТ "АЛЬТБАНК"</t>
        </is>
      </c>
      <c r="C4067" t="inlineStr">
        <is>
          <t>приватний</t>
        </is>
      </c>
      <c r="D4067" t="inlineStr">
        <is>
          <t>Активи</t>
        </is>
      </c>
      <c r="E4067" t="inlineStr">
        <is>
          <t>(без привʼязки)</t>
        </is>
      </c>
      <c r="F4067" t="inlineStr">
        <is>
          <t>2</t>
        </is>
      </c>
      <c r="G4067" t="inlineStr">
        <is>
          <t>23</t>
        </is>
      </c>
      <c r="H4067" t="inlineStr">
        <is>
          <t>239</t>
        </is>
      </c>
      <c r="I4067" t="inlineStr">
        <is>
          <t>2398</t>
        </is>
      </c>
      <c r="J4067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K4067" t="inlineStr">
        <is>
          <t>А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43</t>
        </is>
      </c>
      <c r="B4068" t="inlineStr">
        <is>
          <t>АТ "АЛЬТБАНК"</t>
        </is>
      </c>
      <c r="C4068" t="inlineStr">
        <is>
          <t>приватний</t>
        </is>
      </c>
      <c r="D4068" t="inlineStr">
        <is>
          <t>Активи</t>
        </is>
      </c>
      <c r="E4068" t="inlineStr">
        <is>
          <t>(без привʼязки)</t>
        </is>
      </c>
      <c r="F4068" t="inlineStr">
        <is>
          <t>2</t>
        </is>
      </c>
      <c r="G4068" t="inlineStr">
        <is>
          <t>24</t>
        </is>
      </c>
      <c r="H4068" t="inlineStr">
        <is>
          <t>245</t>
        </is>
      </c>
      <c r="I4068" t="inlineStr">
        <is>
          <t>2450</t>
        </is>
      </c>
      <c r="J4068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K4068" t="inlineStr">
        <is>
          <t>А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43</t>
        </is>
      </c>
      <c r="B4069" t="inlineStr">
        <is>
          <t>АТ "АЛЬТБАНК"</t>
        </is>
      </c>
      <c r="C4069" t="inlineStr">
        <is>
          <t>приватний</t>
        </is>
      </c>
      <c r="D4069" t="inlineStr">
        <is>
          <t>Активи</t>
        </is>
      </c>
      <c r="E4069" t="inlineStr">
        <is>
          <t>(без привʼязки)</t>
        </is>
      </c>
      <c r="F4069" t="inlineStr">
        <is>
          <t>2</t>
        </is>
      </c>
      <c r="G4069" t="inlineStr">
        <is>
          <t>24</t>
        </is>
      </c>
      <c r="H4069" t="inlineStr">
        <is>
          <t>245</t>
        </is>
      </c>
      <c r="I4069" t="inlineStr">
        <is>
          <t>2453</t>
        </is>
      </c>
      <c r="J406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K4069" t="inlineStr">
        <is>
          <t>А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43</t>
        </is>
      </c>
      <c r="B4070" t="inlineStr">
        <is>
          <t>АТ "АЛЬТБАНК"</t>
        </is>
      </c>
      <c r="C4070" t="inlineStr">
        <is>
          <t>приватний</t>
        </is>
      </c>
      <c r="D4070" t="inlineStr">
        <is>
          <t>Активи</t>
        </is>
      </c>
      <c r="E4070" t="inlineStr">
        <is>
          <t>(без привʼязки)</t>
        </is>
      </c>
      <c r="F4070" t="inlineStr">
        <is>
          <t>2</t>
        </is>
      </c>
      <c r="G4070" t="inlineStr">
        <is>
          <t>24</t>
        </is>
      </c>
      <c r="H4070" t="inlineStr">
        <is>
          <t>245</t>
        </is>
      </c>
      <c r="I4070" t="inlineStr">
        <is>
          <t>2456</t>
        </is>
      </c>
      <c r="J4070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4070" t="inlineStr">
        <is>
          <t>А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43</t>
        </is>
      </c>
      <c r="B4071" t="inlineStr">
        <is>
          <t>АТ "АЛЬТБАНК"</t>
        </is>
      </c>
      <c r="C4071" t="inlineStr">
        <is>
          <t>приватний</t>
        </is>
      </c>
      <c r="D4071" t="inlineStr">
        <is>
          <t>Активи</t>
        </is>
      </c>
      <c r="E4071" t="inlineStr">
        <is>
          <t>(без привʼязки)</t>
        </is>
      </c>
      <c r="F4071" t="inlineStr">
        <is>
          <t>2</t>
        </is>
      </c>
      <c r="G4071" t="inlineStr">
        <is>
          <t>24</t>
        </is>
      </c>
      <c r="H4071" t="inlineStr">
        <is>
          <t>245</t>
        </is>
      </c>
      <c r="I4071" t="inlineStr">
        <is>
          <t>2456</t>
        </is>
      </c>
      <c r="J4071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K4071" t="inlineStr">
        <is>
          <t>П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43</t>
        </is>
      </c>
      <c r="B4072" t="inlineStr">
        <is>
          <t>АТ "АЛЬТБАНК"</t>
        </is>
      </c>
      <c r="C4072" t="inlineStr">
        <is>
          <t>приватний</t>
        </is>
      </c>
      <c r="D4072" t="inlineStr">
        <is>
          <t>Активи</t>
        </is>
      </c>
      <c r="E4072" t="inlineStr">
        <is>
          <t>(без привʼязки)</t>
        </is>
      </c>
      <c r="F4072" t="inlineStr">
        <is>
          <t>2</t>
        </is>
      </c>
      <c r="G4072" t="inlineStr">
        <is>
          <t>24</t>
        </is>
      </c>
      <c r="H4072" t="inlineStr">
        <is>
          <t>245</t>
        </is>
      </c>
      <c r="I4072" t="inlineStr">
        <is>
          <t>2457</t>
        </is>
      </c>
      <c r="J407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4072" t="inlineStr">
        <is>
          <t>А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43</t>
        </is>
      </c>
      <c r="B4073" t="inlineStr">
        <is>
          <t>АТ "АЛЬТБАНК"</t>
        </is>
      </c>
      <c r="C4073" t="inlineStr">
        <is>
          <t>приватний</t>
        </is>
      </c>
      <c r="D4073" t="inlineStr">
        <is>
          <t>Активи</t>
        </is>
      </c>
      <c r="E4073" t="inlineStr">
        <is>
          <t>(без привʼязки)</t>
        </is>
      </c>
      <c r="F4073" t="inlineStr">
        <is>
          <t>2</t>
        </is>
      </c>
      <c r="G4073" t="inlineStr">
        <is>
          <t>24</t>
        </is>
      </c>
      <c r="H4073" t="inlineStr">
        <is>
          <t>245</t>
        </is>
      </c>
      <c r="I4073" t="inlineStr">
        <is>
          <t>2457</t>
        </is>
      </c>
      <c r="J4073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K4073" t="inlineStr">
        <is>
          <t>П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43</t>
        </is>
      </c>
      <c r="B4074" t="inlineStr">
        <is>
          <t>АТ "АЛЬТБАНК"</t>
        </is>
      </c>
      <c r="C4074" t="inlineStr">
        <is>
          <t>приватний</t>
        </is>
      </c>
      <c r="D4074" t="inlineStr">
        <is>
          <t>Активи</t>
        </is>
      </c>
      <c r="E4074" t="inlineStr">
        <is>
          <t>(без привʼязки)</t>
        </is>
      </c>
      <c r="F4074" t="inlineStr">
        <is>
          <t>2</t>
        </is>
      </c>
      <c r="G4074" t="inlineStr">
        <is>
          <t>24</t>
        </is>
      </c>
      <c r="H4074" t="inlineStr">
        <is>
          <t>245</t>
        </is>
      </c>
      <c r="I4074" t="inlineStr">
        <is>
          <t>2458</t>
        </is>
      </c>
      <c r="J407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K4074" t="inlineStr">
        <is>
          <t>А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43</t>
        </is>
      </c>
      <c r="B4075" t="inlineStr">
        <is>
          <t>АТ "АЛЬТБАНК"</t>
        </is>
      </c>
      <c r="C4075" t="inlineStr">
        <is>
          <t>приватний</t>
        </is>
      </c>
      <c r="D4075" t="inlineStr">
        <is>
          <t>Активи</t>
        </is>
      </c>
      <c r="E4075" t="inlineStr">
        <is>
          <t>(без привʼязки)</t>
        </is>
      </c>
      <c r="F4075" t="inlineStr">
        <is>
          <t>2</t>
        </is>
      </c>
      <c r="G4075" t="inlineStr">
        <is>
          <t>26</t>
        </is>
      </c>
      <c r="H4075" t="inlineStr">
        <is>
          <t>260</t>
        </is>
      </c>
      <c r="I4075" t="inlineStr">
        <is>
          <t>2600</t>
        </is>
      </c>
      <c r="J4075" t="inlineStr">
        <is>
          <t>Кошти на вимогу суб'єктів господарювання</t>
        </is>
      </c>
      <c r="K4075" t="inlineStr">
        <is>
          <t>А</t>
        </is>
      </c>
      <c r="L4075" t="n">
        <v>8215936.6474</v>
      </c>
      <c r="M4075" t="n">
        <v>6846624.15376</v>
      </c>
      <c r="N4075" t="n">
        <v>1369312.49364</v>
      </c>
      <c r="O4075" t="n">
        <v>8196228.89194</v>
      </c>
      <c r="P4075" t="n">
        <v>6789930.20268</v>
      </c>
      <c r="Q4075" t="n">
        <v>1406298.68926</v>
      </c>
      <c r="R4075" t="n">
        <v>28738.01975</v>
      </c>
      <c r="S4075" t="n">
        <v>28738.01975</v>
      </c>
      <c r="T4075" t="n">
        <v>0</v>
      </c>
    </row>
    <row r="4076">
      <c r="A4076" t="inlineStr">
        <is>
          <t>43</t>
        </is>
      </c>
      <c r="B4076" t="inlineStr">
        <is>
          <t>АТ "АЛЬТБАНК"</t>
        </is>
      </c>
      <c r="C4076" t="inlineStr">
        <is>
          <t>приватний</t>
        </is>
      </c>
      <c r="D4076" t="inlineStr">
        <is>
          <t>Активи</t>
        </is>
      </c>
      <c r="E4076" t="inlineStr">
        <is>
          <t>(без привʼязки)</t>
        </is>
      </c>
      <c r="F4076" t="inlineStr">
        <is>
          <t>2</t>
        </is>
      </c>
      <c r="G4076" t="inlineStr">
        <is>
          <t>26</t>
        </is>
      </c>
      <c r="H4076" t="inlineStr">
        <is>
          <t>260</t>
        </is>
      </c>
      <c r="I4076" t="inlineStr">
        <is>
          <t>2607</t>
        </is>
      </c>
      <c r="J4076" t="inlineStr">
        <is>
          <t>Нараховані доходи за кредитами овердрафт, що надані суб'єктам господарювання</t>
        </is>
      </c>
      <c r="K4076" t="inlineStr">
        <is>
          <t>А</t>
        </is>
      </c>
      <c r="L4076" t="n">
        <v>402.8201</v>
      </c>
      <c r="M4076" t="n">
        <v>402.8201</v>
      </c>
      <c r="N4076" t="n">
        <v>0</v>
      </c>
      <c r="O4076" t="n">
        <v>277.09367</v>
      </c>
      <c r="P4076" t="n">
        <v>277.09367</v>
      </c>
      <c r="Q4076" t="n">
        <v>0</v>
      </c>
      <c r="R4076" t="n">
        <v>415.10655</v>
      </c>
      <c r="S4076" t="n">
        <v>415.10655</v>
      </c>
      <c r="T4076" t="n">
        <v>0</v>
      </c>
    </row>
    <row r="4077">
      <c r="A4077" t="inlineStr">
        <is>
          <t>43</t>
        </is>
      </c>
      <c r="B4077" t="inlineStr">
        <is>
          <t>АТ "АЛЬТБАНК"</t>
        </is>
      </c>
      <c r="C4077" t="inlineStr">
        <is>
          <t>приватний</t>
        </is>
      </c>
      <c r="D4077" t="inlineStr">
        <is>
          <t>Активи</t>
        </is>
      </c>
      <c r="E4077" t="inlineStr">
        <is>
          <t>(без привʼязки)</t>
        </is>
      </c>
      <c r="F4077" t="inlineStr">
        <is>
          <t>2</t>
        </is>
      </c>
      <c r="G4077" t="inlineStr">
        <is>
          <t>26</t>
        </is>
      </c>
      <c r="H4077" t="inlineStr">
        <is>
          <t>260</t>
        </is>
      </c>
      <c r="I4077" t="inlineStr">
        <is>
          <t>2609</t>
        </is>
      </c>
      <c r="J4077" t="inlineStr">
        <is>
          <t xml:space="preserve">Резерв за коштами на вимогу суб'єктів господарювання </t>
        </is>
      </c>
      <c r="K4077" t="inlineStr">
        <is>
          <t>П</t>
        </is>
      </c>
      <c r="L4077" t="n">
        <v>235.49551</v>
      </c>
      <c r="M4077" t="n">
        <v>235.49551</v>
      </c>
      <c r="N4077" t="n">
        <v>0</v>
      </c>
      <c r="O4077" t="n">
        <v>761.74646</v>
      </c>
      <c r="P4077" t="n">
        <v>761.74646</v>
      </c>
      <c r="Q4077" t="n">
        <v>0</v>
      </c>
      <c r="R4077" t="n">
        <v>-879.13076</v>
      </c>
      <c r="S4077" t="n">
        <v>-879.13076</v>
      </c>
      <c r="T4077" t="n">
        <v>0</v>
      </c>
    </row>
    <row r="4078">
      <c r="A4078" t="inlineStr">
        <is>
          <t>43</t>
        </is>
      </c>
      <c r="B4078" t="inlineStr">
        <is>
          <t>АТ "АЛЬТБАНК"</t>
        </is>
      </c>
      <c r="C4078" t="inlineStr">
        <is>
          <t>приватний</t>
        </is>
      </c>
      <c r="D4078" t="inlineStr">
        <is>
          <t>Активи</t>
        </is>
      </c>
      <c r="E4078" t="inlineStr">
        <is>
          <t>(без привʼязки)</t>
        </is>
      </c>
      <c r="F4078" t="inlineStr">
        <is>
          <t>2</t>
        </is>
      </c>
      <c r="G4078" t="inlineStr">
        <is>
          <t>26</t>
        </is>
      </c>
      <c r="H4078" t="inlineStr">
        <is>
          <t>262</t>
        </is>
      </c>
      <c r="I4078" t="inlineStr">
        <is>
          <t>2620</t>
        </is>
      </c>
      <c r="J4078" t="inlineStr">
        <is>
          <t>Кошти на вимогу фізичних осіб</t>
        </is>
      </c>
      <c r="K4078" t="inlineStr">
        <is>
          <t>А</t>
        </is>
      </c>
      <c r="L4078" t="n">
        <v>546502.41555</v>
      </c>
      <c r="M4078" t="n">
        <v>284133.87063</v>
      </c>
      <c r="N4078" t="n">
        <v>262368.54492</v>
      </c>
      <c r="O4078" t="n">
        <v>591764.1399900001</v>
      </c>
      <c r="P4078" t="n">
        <v>321983.75062</v>
      </c>
      <c r="Q4078" t="n">
        <v>269780.38937</v>
      </c>
      <c r="R4078" t="n">
        <v>188.721</v>
      </c>
      <c r="S4078" t="n">
        <v>188.721</v>
      </c>
      <c r="T4078" t="n">
        <v>0</v>
      </c>
    </row>
    <row r="4079">
      <c r="A4079" t="inlineStr">
        <is>
          <t>43</t>
        </is>
      </c>
      <c r="B4079" t="inlineStr">
        <is>
          <t>АТ "АЛЬТБАНК"</t>
        </is>
      </c>
      <c r="C4079" t="inlineStr">
        <is>
          <t>приватний</t>
        </is>
      </c>
      <c r="D4079" t="inlineStr">
        <is>
          <t>Активи</t>
        </is>
      </c>
      <c r="E4079" t="inlineStr">
        <is>
          <t>(без привʼязки)</t>
        </is>
      </c>
      <c r="F4079" t="inlineStr">
        <is>
          <t>2</t>
        </is>
      </c>
      <c r="G4079" t="inlineStr">
        <is>
          <t>26</t>
        </is>
      </c>
      <c r="H4079" t="inlineStr">
        <is>
          <t>262</t>
        </is>
      </c>
      <c r="I4079" t="inlineStr">
        <is>
          <t>2621</t>
        </is>
      </c>
      <c r="J4079" t="inlineStr">
        <is>
          <t>Кошти на вимогу суб’єктів незалежної професійної діяльності</t>
        </is>
      </c>
      <c r="K4079" t="inlineStr">
        <is>
          <t>А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43</t>
        </is>
      </c>
      <c r="B4080" t="inlineStr">
        <is>
          <t>АТ "АЛЬТБАНК"</t>
        </is>
      </c>
      <c r="C4080" t="inlineStr">
        <is>
          <t>приватний</t>
        </is>
      </c>
      <c r="D4080" t="inlineStr">
        <is>
          <t>Активи</t>
        </is>
      </c>
      <c r="E4080" t="inlineStr">
        <is>
          <t>(без привʼязки)</t>
        </is>
      </c>
      <c r="F4080" t="inlineStr">
        <is>
          <t>2</t>
        </is>
      </c>
      <c r="G4080" t="inlineStr">
        <is>
          <t>26</t>
        </is>
      </c>
      <c r="H4080" t="inlineStr">
        <is>
          <t>262</t>
        </is>
      </c>
      <c r="I4080" t="inlineStr">
        <is>
          <t>2627</t>
        </is>
      </c>
      <c r="J4080" t="inlineStr">
        <is>
          <t>Нараховані доходи за кредитами овердрафт, що надані фізичним особам</t>
        </is>
      </c>
      <c r="K4080" t="inlineStr">
        <is>
          <t>А</t>
        </is>
      </c>
      <c r="L4080" t="n">
        <v>17.09743</v>
      </c>
      <c r="M4080" t="n">
        <v>17.09743</v>
      </c>
      <c r="N4080" t="n">
        <v>0</v>
      </c>
      <c r="O4080" t="n">
        <v>18.43601</v>
      </c>
      <c r="P4080" t="n">
        <v>18.43601</v>
      </c>
      <c r="Q4080" t="n">
        <v>0</v>
      </c>
      <c r="R4080" t="n">
        <v>4.99465</v>
      </c>
      <c r="S4080" t="n">
        <v>4.99465</v>
      </c>
      <c r="T4080" t="n">
        <v>0</v>
      </c>
    </row>
    <row r="4081">
      <c r="A4081" t="inlineStr">
        <is>
          <t>43</t>
        </is>
      </c>
      <c r="B4081" t="inlineStr">
        <is>
          <t>АТ "АЛЬТБАНК"</t>
        </is>
      </c>
      <c r="C4081" t="inlineStr">
        <is>
          <t>приватний</t>
        </is>
      </c>
      <c r="D4081" t="inlineStr">
        <is>
          <t>Активи</t>
        </is>
      </c>
      <c r="E4081" t="inlineStr">
        <is>
          <t>(без привʼязки)</t>
        </is>
      </c>
      <c r="F4081" t="inlineStr">
        <is>
          <t>2</t>
        </is>
      </c>
      <c r="G4081" t="inlineStr">
        <is>
          <t>26</t>
        </is>
      </c>
      <c r="H4081" t="inlineStr">
        <is>
          <t>262</t>
        </is>
      </c>
      <c r="I4081" t="inlineStr">
        <is>
          <t>2629</t>
        </is>
      </c>
      <c r="J4081" t="inlineStr">
        <is>
          <t>Резерв за коштами на вимогу фізичних осіб</t>
        </is>
      </c>
      <c r="K4081" t="inlineStr">
        <is>
          <t>П</t>
        </is>
      </c>
      <c r="L4081" t="n">
        <v>9.7301</v>
      </c>
      <c r="M4081" t="n">
        <v>9.7301</v>
      </c>
      <c r="N4081" t="n">
        <v>0</v>
      </c>
      <c r="O4081" t="n">
        <v>31.2413</v>
      </c>
      <c r="P4081" t="n">
        <v>31.2413</v>
      </c>
      <c r="Q4081" t="n">
        <v>0</v>
      </c>
      <c r="R4081" t="n">
        <v>-52.10767</v>
      </c>
      <c r="S4081" t="n">
        <v>-52.10767</v>
      </c>
      <c r="T4081" t="n">
        <v>0</v>
      </c>
    </row>
    <row r="4082">
      <c r="A4082" t="inlineStr">
        <is>
          <t>43</t>
        </is>
      </c>
      <c r="B4082" t="inlineStr">
        <is>
          <t>АТ "АЛЬТБАНК"</t>
        </is>
      </c>
      <c r="C4082" t="inlineStr">
        <is>
          <t>приватний</t>
        </is>
      </c>
      <c r="D4082" t="inlineStr">
        <is>
          <t>Активи</t>
        </is>
      </c>
      <c r="E4082" t="inlineStr">
        <is>
          <t>(без привʼязки)</t>
        </is>
      </c>
      <c r="F4082" t="inlineStr">
        <is>
          <t>2</t>
        </is>
      </c>
      <c r="G4082" t="inlineStr">
        <is>
          <t>26</t>
        </is>
      </c>
      <c r="H4082" t="inlineStr">
        <is>
          <t>265</t>
        </is>
      </c>
      <c r="I4082" t="inlineStr">
        <is>
          <t>2650</t>
        </is>
      </c>
      <c r="J4082" t="inlineStr">
        <is>
          <t>Кошти на вимогу небанківських фінансових установ</t>
        </is>
      </c>
      <c r="K4082" t="inlineStr">
        <is>
          <t>А</t>
        </is>
      </c>
      <c r="L4082" t="n">
        <v>58271.34182</v>
      </c>
      <c r="M4082" t="n">
        <v>57577.2155</v>
      </c>
      <c r="N4082" t="n">
        <v>694.12632</v>
      </c>
      <c r="O4082" t="n">
        <v>57944.36197</v>
      </c>
      <c r="P4082" t="n">
        <v>57250.23565</v>
      </c>
      <c r="Q4082" t="n">
        <v>694.12632</v>
      </c>
      <c r="R4082" t="n">
        <v>0</v>
      </c>
      <c r="S4082" t="n">
        <v>0</v>
      </c>
      <c r="T4082" t="n">
        <v>0</v>
      </c>
    </row>
    <row r="4083">
      <c r="A4083" t="inlineStr">
        <is>
          <t>43</t>
        </is>
      </c>
      <c r="B4083" t="inlineStr">
        <is>
          <t>АТ "АЛЬТБАНК"</t>
        </is>
      </c>
      <c r="C4083" t="inlineStr">
        <is>
          <t>приватний</t>
        </is>
      </c>
      <c r="D4083" t="inlineStr">
        <is>
          <t>Активи</t>
        </is>
      </c>
      <c r="E4083" t="inlineStr">
        <is>
          <t>(без привʼязки)</t>
        </is>
      </c>
      <c r="F4083" t="inlineStr">
        <is>
          <t>2</t>
        </is>
      </c>
      <c r="G4083" t="inlineStr">
        <is>
          <t>26</t>
        </is>
      </c>
      <c r="H4083" t="inlineStr">
        <is>
          <t>265</t>
        </is>
      </c>
      <c r="I4083" t="inlineStr">
        <is>
          <t>2657</t>
        </is>
      </c>
      <c r="J4083" t="inlineStr">
        <is>
          <t>Нараховані доходи за кредитами овердрафт, що надані небанківським фінансовим установам</t>
        </is>
      </c>
      <c r="K4083" t="inlineStr">
        <is>
          <t>А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43</t>
        </is>
      </c>
      <c r="B4084" t="inlineStr">
        <is>
          <t>АТ "АЛЬТБАНК"</t>
        </is>
      </c>
      <c r="C4084" t="inlineStr">
        <is>
          <t>приватний</t>
        </is>
      </c>
      <c r="D4084" t="inlineStr">
        <is>
          <t>Активи</t>
        </is>
      </c>
      <c r="E4084" t="inlineStr">
        <is>
          <t>(без привʼязки)</t>
        </is>
      </c>
      <c r="F4084" t="inlineStr">
        <is>
          <t>2</t>
        </is>
      </c>
      <c r="G4084" t="inlineStr">
        <is>
          <t>26</t>
        </is>
      </c>
      <c r="H4084" t="inlineStr">
        <is>
          <t>265</t>
        </is>
      </c>
      <c r="I4084" t="inlineStr">
        <is>
          <t>2659</t>
        </is>
      </c>
      <c r="J4084" t="inlineStr">
        <is>
          <t>Резерв за коштами небанківських фінансових установ</t>
        </is>
      </c>
      <c r="K4084" t="inlineStr">
        <is>
          <t>П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43</t>
        </is>
      </c>
      <c r="B4085" t="inlineStr">
        <is>
          <t>АТ "АЛЬТБАНК"</t>
        </is>
      </c>
      <c r="C4085" t="inlineStr">
        <is>
          <t>приватний</t>
        </is>
      </c>
      <c r="D4085" t="inlineStr">
        <is>
          <t>Активи</t>
        </is>
      </c>
      <c r="E4085" t="inlineStr">
        <is>
          <t>(без привʼязки)</t>
        </is>
      </c>
      <c r="F4085" t="inlineStr">
        <is>
          <t>2</t>
        </is>
      </c>
      <c r="G4085" t="inlineStr">
        <is>
          <t>28</t>
        </is>
      </c>
      <c r="H4085" t="inlineStr">
        <is>
          <t>280</t>
        </is>
      </c>
      <c r="I4085" t="inlineStr">
        <is>
          <t>2800</t>
        </is>
      </c>
      <c r="J4085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4085" t="inlineStr">
        <is>
          <t>А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43</t>
        </is>
      </c>
      <c r="B4086" t="inlineStr">
        <is>
          <t>АТ "АЛЬТБАНК"</t>
        </is>
      </c>
      <c r="C4086" t="inlineStr">
        <is>
          <t>приватний</t>
        </is>
      </c>
      <c r="D4086" t="inlineStr">
        <is>
          <t>Активи</t>
        </is>
      </c>
      <c r="E4086" t="inlineStr">
        <is>
          <t>(без привʼязки)</t>
        </is>
      </c>
      <c r="F4086" t="inlineStr">
        <is>
          <t>2</t>
        </is>
      </c>
      <c r="G4086" t="inlineStr">
        <is>
          <t>28</t>
        </is>
      </c>
      <c r="H4086" t="inlineStr">
        <is>
          <t>280</t>
        </is>
      </c>
      <c r="I4086" t="inlineStr">
        <is>
          <t>2801</t>
        </is>
      </c>
      <c r="J4086" t="inlineStr">
        <is>
          <t>Дебіторська заборгованість за розрахунками за цінними паперами для клієнтів банку</t>
        </is>
      </c>
      <c r="K4086" t="inlineStr">
        <is>
          <t>А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43</t>
        </is>
      </c>
      <c r="B4087" t="inlineStr">
        <is>
          <t>АТ "АЛЬТБАНК"</t>
        </is>
      </c>
      <c r="C4087" t="inlineStr">
        <is>
          <t>приватний</t>
        </is>
      </c>
      <c r="D4087" t="inlineStr">
        <is>
          <t>Активи</t>
        </is>
      </c>
      <c r="E4087" t="inlineStr">
        <is>
          <t>(без привʼязки)</t>
        </is>
      </c>
      <c r="F4087" t="inlineStr">
        <is>
          <t>2</t>
        </is>
      </c>
      <c r="G4087" t="inlineStr">
        <is>
          <t>28</t>
        </is>
      </c>
      <c r="H4087" t="inlineStr">
        <is>
          <t>280</t>
        </is>
      </c>
      <c r="I4087" t="inlineStr">
        <is>
          <t>2807</t>
        </is>
      </c>
      <c r="J4087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K4087" t="inlineStr">
        <is>
          <t>А</t>
        </is>
      </c>
      <c r="L4087" t="n">
        <v>7374.3</v>
      </c>
      <c r="M4087" t="n">
        <v>7374.3</v>
      </c>
      <c r="N4087" t="n">
        <v>0</v>
      </c>
      <c r="O4087" t="n">
        <v>7374.3</v>
      </c>
      <c r="P4087" t="n">
        <v>7374.3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43</t>
        </is>
      </c>
      <c r="B4088" t="inlineStr">
        <is>
          <t>АТ "АЛЬТБАНК"</t>
        </is>
      </c>
      <c r="C4088" t="inlineStr">
        <is>
          <t>приватний</t>
        </is>
      </c>
      <c r="D4088" t="inlineStr">
        <is>
          <t>Активи</t>
        </is>
      </c>
      <c r="E4088" t="inlineStr">
        <is>
          <t>(без привʼязки)</t>
        </is>
      </c>
      <c r="F4088" t="inlineStr">
        <is>
          <t>2</t>
        </is>
      </c>
      <c r="G4088" t="inlineStr">
        <is>
          <t>28</t>
        </is>
      </c>
      <c r="H4088" t="inlineStr">
        <is>
          <t>280</t>
        </is>
      </c>
      <c r="I4088" t="inlineStr">
        <is>
          <t>2809</t>
        </is>
      </c>
      <c r="J4088" t="inlineStr">
        <is>
          <t>Інша дебіторська заборгованість за операціями з клієнтами банку</t>
        </is>
      </c>
      <c r="K4088" t="inlineStr">
        <is>
          <t>А</t>
        </is>
      </c>
      <c r="L4088" t="n">
        <v>15.73561</v>
      </c>
      <c r="M4088" t="n">
        <v>15.72316</v>
      </c>
      <c r="N4088" t="n">
        <v>0.01245</v>
      </c>
      <c r="O4088" t="n">
        <v>15.7252</v>
      </c>
      <c r="P4088" t="n">
        <v>15.71353</v>
      </c>
      <c r="Q4088" t="n">
        <v>0.01167</v>
      </c>
      <c r="R4088" t="n">
        <v>17.68826</v>
      </c>
      <c r="S4088" t="n">
        <v>17.02488</v>
      </c>
      <c r="T4088" t="n">
        <v>0.66338</v>
      </c>
    </row>
    <row r="4089">
      <c r="A4089" t="inlineStr">
        <is>
          <t>43</t>
        </is>
      </c>
      <c r="B4089" t="inlineStr">
        <is>
          <t>АТ "АЛЬТБАНК"</t>
        </is>
      </c>
      <c r="C4089" t="inlineStr">
        <is>
          <t>приватний</t>
        </is>
      </c>
      <c r="D4089" t="inlineStr">
        <is>
          <t>Активи</t>
        </is>
      </c>
      <c r="E4089" t="inlineStr">
        <is>
          <t>(без привʼязки)</t>
        </is>
      </c>
      <c r="F4089" t="inlineStr">
        <is>
          <t>2</t>
        </is>
      </c>
      <c r="G4089" t="inlineStr">
        <is>
          <t>28</t>
        </is>
      </c>
      <c r="H4089" t="inlineStr">
        <is>
          <t>289</t>
        </is>
      </c>
      <c r="I4089" t="inlineStr">
        <is>
          <t>2890</t>
        </is>
      </c>
      <c r="J4089" t="inlineStr">
        <is>
          <t>Резерви під дебіторську заборгованість за операціями з клієнтами банку</t>
        </is>
      </c>
      <c r="K4089" t="inlineStr">
        <is>
          <t>П</t>
        </is>
      </c>
      <c r="L4089" t="n">
        <v>0.02511</v>
      </c>
      <c r="M4089" t="n">
        <v>0.01463</v>
      </c>
      <c r="N4089" t="n">
        <v>0.01048</v>
      </c>
      <c r="O4089" t="n">
        <v>0.029</v>
      </c>
      <c r="P4089" t="n">
        <v>0.01752</v>
      </c>
      <c r="Q4089" t="n">
        <v>0.01148</v>
      </c>
      <c r="R4089" t="n">
        <v>-17.38176</v>
      </c>
      <c r="S4089" t="n">
        <v>-16.76838</v>
      </c>
      <c r="T4089" t="n">
        <v>-0.61338</v>
      </c>
    </row>
    <row r="4090">
      <c r="A4090" t="inlineStr">
        <is>
          <t>43</t>
        </is>
      </c>
      <c r="B4090" t="inlineStr">
        <is>
          <t>АТ "АЛЬТБАНК"</t>
        </is>
      </c>
      <c r="C4090" t="inlineStr">
        <is>
          <t>приватний</t>
        </is>
      </c>
      <c r="D4090" t="inlineStr">
        <is>
          <t>Активи</t>
        </is>
      </c>
      <c r="E4090" t="inlineStr">
        <is>
          <t>(без привʼязки)</t>
        </is>
      </c>
      <c r="F4090" t="inlineStr">
        <is>
          <t>2</t>
        </is>
      </c>
      <c r="G4090" t="inlineStr">
        <is>
          <t>29</t>
        </is>
      </c>
      <c r="H4090" t="inlineStr">
        <is>
          <t>292</t>
        </is>
      </c>
      <c r="I4090" t="inlineStr">
        <is>
          <t>2920</t>
        </is>
      </c>
      <c r="J4090" t="inlineStr">
        <is>
          <t>Транзитний рахунок за операціями, здійсненими через банкомат</t>
        </is>
      </c>
      <c r="K4090" t="inlineStr">
        <is>
          <t>А</t>
        </is>
      </c>
      <c r="L4090" t="n">
        <v>12566.79</v>
      </c>
      <c r="M4090" t="n">
        <v>12566.79</v>
      </c>
      <c r="N4090" t="n">
        <v>0</v>
      </c>
      <c r="O4090" t="n">
        <v>12566.39</v>
      </c>
      <c r="P4090" t="n">
        <v>12566.39</v>
      </c>
      <c r="Q4090" t="n">
        <v>0</v>
      </c>
      <c r="R4090" t="n">
        <v>0.4</v>
      </c>
      <c r="S4090" t="n">
        <v>0.4</v>
      </c>
      <c r="T4090" t="n">
        <v>0</v>
      </c>
    </row>
    <row r="4091">
      <c r="A4091" t="inlineStr">
        <is>
          <t>43</t>
        </is>
      </c>
      <c r="B4091" t="inlineStr">
        <is>
          <t>АТ "АЛЬТБАНК"</t>
        </is>
      </c>
      <c r="C4091" t="inlineStr">
        <is>
          <t>приватний</t>
        </is>
      </c>
      <c r="D4091" t="inlineStr">
        <is>
          <t>Активи</t>
        </is>
      </c>
      <c r="E4091" t="inlineStr">
        <is>
          <t>(без привʼязки)</t>
        </is>
      </c>
      <c r="F4091" t="inlineStr">
        <is>
          <t>2</t>
        </is>
      </c>
      <c r="G4091" t="inlineStr">
        <is>
          <t>29</t>
        </is>
      </c>
      <c r="H4091" t="inlineStr">
        <is>
          <t>292</t>
        </is>
      </c>
      <c r="I4091" t="inlineStr">
        <is>
          <t>2924</t>
        </is>
      </c>
      <c r="J4091" t="inlineStr">
        <is>
          <t>Транзитний рахунок за операціями, здійсненими з використанням платіжних карток</t>
        </is>
      </c>
      <c r="K4091" t="inlineStr">
        <is>
          <t>А</t>
        </is>
      </c>
      <c r="L4091" t="n">
        <v>617688.15102</v>
      </c>
      <c r="M4091" t="n">
        <v>563296.71542</v>
      </c>
      <c r="N4091" t="n">
        <v>54391.4356</v>
      </c>
      <c r="O4091" t="n">
        <v>613281.35811</v>
      </c>
      <c r="P4091" t="n">
        <v>557848.82627</v>
      </c>
      <c r="Q4091" t="n">
        <v>55432.53184</v>
      </c>
      <c r="R4091" t="n">
        <v>28426.2353</v>
      </c>
      <c r="S4091" t="n">
        <v>25079.67289</v>
      </c>
      <c r="T4091" t="n">
        <v>3346.56241</v>
      </c>
    </row>
    <row r="4092">
      <c r="A4092" t="inlineStr">
        <is>
          <t>43</t>
        </is>
      </c>
      <c r="B4092" t="inlineStr">
        <is>
          <t>АТ "АЛЬТБАНК"</t>
        </is>
      </c>
      <c r="C4092" t="inlineStr">
        <is>
          <t>приватний</t>
        </is>
      </c>
      <c r="D4092" t="inlineStr">
        <is>
          <t>Активи</t>
        </is>
      </c>
      <c r="E4092" t="inlineStr">
        <is>
          <t>(без привʼязки)</t>
        </is>
      </c>
      <c r="F4092" t="inlineStr">
        <is>
          <t>3</t>
        </is>
      </c>
      <c r="G4092" t="inlineStr">
        <is>
          <t>30</t>
        </is>
      </c>
      <c r="H4092" t="inlineStr">
        <is>
          <t>300</t>
        </is>
      </c>
      <c r="I4092" t="inlineStr">
        <is>
          <t>3003</t>
        </is>
      </c>
      <c r="J4092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K4092" t="inlineStr">
        <is>
          <t>А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43</t>
        </is>
      </c>
      <c r="B4093" t="inlineStr">
        <is>
          <t>АТ "АЛЬТБАНК"</t>
        </is>
      </c>
      <c r="C4093" t="inlineStr">
        <is>
          <t>приватний</t>
        </is>
      </c>
      <c r="D4093" t="inlineStr">
        <is>
          <t>Активи</t>
        </is>
      </c>
      <c r="E4093" t="inlineStr">
        <is>
          <t>(без привʼязки)</t>
        </is>
      </c>
      <c r="F4093" t="inlineStr">
        <is>
          <t>3</t>
        </is>
      </c>
      <c r="G4093" t="inlineStr">
        <is>
          <t>30</t>
        </is>
      </c>
      <c r="H4093" t="inlineStr">
        <is>
          <t>300</t>
        </is>
      </c>
      <c r="I4093" t="inlineStr">
        <is>
          <t>3005</t>
        </is>
      </c>
      <c r="J4093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K4093" t="inlineStr">
        <is>
          <t>А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43</t>
        </is>
      </c>
      <c r="B4094" t="inlineStr">
        <is>
          <t>АТ "АЛЬТБАНК"</t>
        </is>
      </c>
      <c r="C4094" t="inlineStr">
        <is>
          <t>приватний</t>
        </is>
      </c>
      <c r="D4094" t="inlineStr">
        <is>
          <t>Активи</t>
        </is>
      </c>
      <c r="E4094" t="inlineStr">
        <is>
          <t>(без привʼязки)</t>
        </is>
      </c>
      <c r="F4094" t="inlineStr">
        <is>
          <t>3</t>
        </is>
      </c>
      <c r="G4094" t="inlineStr">
        <is>
          <t>30</t>
        </is>
      </c>
      <c r="H4094" t="inlineStr">
        <is>
          <t>300</t>
        </is>
      </c>
      <c r="I4094" t="inlineStr">
        <is>
          <t>3007</t>
        </is>
      </c>
      <c r="J409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4094" t="inlineStr">
        <is>
          <t>А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43</t>
        </is>
      </c>
      <c r="B4095" t="inlineStr">
        <is>
          <t>АТ "АЛЬТБАНК"</t>
        </is>
      </c>
      <c r="C4095" t="inlineStr">
        <is>
          <t>приватний</t>
        </is>
      </c>
      <c r="D4095" t="inlineStr">
        <is>
          <t>Активи</t>
        </is>
      </c>
      <c r="E4095" t="inlineStr">
        <is>
          <t>(без привʼязки)</t>
        </is>
      </c>
      <c r="F4095" t="inlineStr">
        <is>
          <t>3</t>
        </is>
      </c>
      <c r="G4095" t="inlineStr">
        <is>
          <t>30</t>
        </is>
      </c>
      <c r="H4095" t="inlineStr">
        <is>
          <t>300</t>
        </is>
      </c>
      <c r="I4095" t="inlineStr">
        <is>
          <t>3007</t>
        </is>
      </c>
      <c r="J409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K4095" t="inlineStr">
        <is>
          <t>П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43</t>
        </is>
      </c>
      <c r="B4096" t="inlineStr">
        <is>
          <t>АТ "АЛЬТБАНК"</t>
        </is>
      </c>
      <c r="C4096" t="inlineStr">
        <is>
          <t>приватний</t>
        </is>
      </c>
      <c r="D4096" t="inlineStr">
        <is>
          <t>Активи</t>
        </is>
      </c>
      <c r="E4096" t="inlineStr">
        <is>
          <t>(без привʼязки)</t>
        </is>
      </c>
      <c r="F4096" t="inlineStr">
        <is>
          <t>3</t>
        </is>
      </c>
      <c r="G4096" t="inlineStr">
        <is>
          <t>30</t>
        </is>
      </c>
      <c r="H4096" t="inlineStr">
        <is>
          <t>300</t>
        </is>
      </c>
      <c r="I4096" t="inlineStr">
        <is>
          <t>3008</t>
        </is>
      </c>
      <c r="J4096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K4096" t="inlineStr">
        <is>
          <t>А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43</t>
        </is>
      </c>
      <c r="B4097" t="inlineStr">
        <is>
          <t>АТ "АЛЬТБАНК"</t>
        </is>
      </c>
      <c r="C4097" t="inlineStr">
        <is>
          <t>приватний</t>
        </is>
      </c>
      <c r="D4097" t="inlineStr">
        <is>
          <t>Активи</t>
        </is>
      </c>
      <c r="E4097" t="inlineStr">
        <is>
          <t>(без привʼязки)</t>
        </is>
      </c>
      <c r="F4097" t="inlineStr">
        <is>
          <t>3</t>
        </is>
      </c>
      <c r="G4097" t="inlineStr">
        <is>
          <t>30</t>
        </is>
      </c>
      <c r="H4097" t="inlineStr">
        <is>
          <t>301</t>
        </is>
      </c>
      <c r="I4097" t="inlineStr">
        <is>
          <t>3010</t>
        </is>
      </c>
      <c r="J4097" t="inlineStr">
        <is>
          <t>Боргові державні цінні папери, які обліковуються за справедливою вартістю через прибутки/збитки</t>
        </is>
      </c>
      <c r="K4097" t="inlineStr">
        <is>
          <t>А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43</t>
        </is>
      </c>
      <c r="B4098" t="inlineStr">
        <is>
          <t>АТ "АЛЬТБАНК"</t>
        </is>
      </c>
      <c r="C4098" t="inlineStr">
        <is>
          <t>приватний</t>
        </is>
      </c>
      <c r="D4098" t="inlineStr">
        <is>
          <t>Активи</t>
        </is>
      </c>
      <c r="E4098" t="inlineStr">
        <is>
          <t>(без привʼязки)</t>
        </is>
      </c>
      <c r="F4098" t="inlineStr">
        <is>
          <t>3</t>
        </is>
      </c>
      <c r="G4098" t="inlineStr">
        <is>
          <t>30</t>
        </is>
      </c>
      <c r="H4098" t="inlineStr">
        <is>
          <t>301</t>
        </is>
      </c>
      <c r="I4098" t="inlineStr">
        <is>
          <t>3015</t>
        </is>
      </c>
      <c r="J4098" t="inlineStr">
        <is>
          <t>Переоцінка боргових цінних паперів, які обліковуються за справедливою вартістю через прибутки/збитки</t>
        </is>
      </c>
      <c r="K4098" t="inlineStr">
        <is>
          <t>А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43</t>
        </is>
      </c>
      <c r="B4099" t="inlineStr">
        <is>
          <t>АТ "АЛЬТБАНК"</t>
        </is>
      </c>
      <c r="C4099" t="inlineStr">
        <is>
          <t>приватний</t>
        </is>
      </c>
      <c r="D4099" t="inlineStr">
        <is>
          <t>Активи</t>
        </is>
      </c>
      <c r="E4099" t="inlineStr">
        <is>
          <t>(без привʼязки)</t>
        </is>
      </c>
      <c r="F4099" t="inlineStr">
        <is>
          <t>3</t>
        </is>
      </c>
      <c r="G4099" t="inlineStr">
        <is>
          <t>30</t>
        </is>
      </c>
      <c r="H4099" t="inlineStr">
        <is>
          <t>301</t>
        </is>
      </c>
      <c r="I4099" t="inlineStr">
        <is>
          <t>3015</t>
        </is>
      </c>
      <c r="J4099" t="inlineStr">
        <is>
          <t>Переоцінка боргових цінних паперів, які обліковуються за справедливою вартістю через прибутки/збитки</t>
        </is>
      </c>
      <c r="K4099" t="inlineStr">
        <is>
          <t>П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43</t>
        </is>
      </c>
      <c r="B4100" t="inlineStr">
        <is>
          <t>АТ "АЛЬТБАНК"</t>
        </is>
      </c>
      <c r="C4100" t="inlineStr">
        <is>
          <t>приватний</t>
        </is>
      </c>
      <c r="D4100" t="inlineStr">
        <is>
          <t>Активи</t>
        </is>
      </c>
      <c r="E4100" t="inlineStr">
        <is>
          <t>(без привʼязки)</t>
        </is>
      </c>
      <c r="F4100" t="inlineStr">
        <is>
          <t>3</t>
        </is>
      </c>
      <c r="G4100" t="inlineStr">
        <is>
          <t>30</t>
        </is>
      </c>
      <c r="H4100" t="inlineStr">
        <is>
          <t>301</t>
        </is>
      </c>
      <c r="I4100" t="inlineStr">
        <is>
          <t>3016</t>
        </is>
      </c>
      <c r="J4100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4100" t="inlineStr">
        <is>
          <t>А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43</t>
        </is>
      </c>
      <c r="B4101" t="inlineStr">
        <is>
          <t>АТ "АЛЬТБАНК"</t>
        </is>
      </c>
      <c r="C4101" t="inlineStr">
        <is>
          <t>приватний</t>
        </is>
      </c>
      <c r="D4101" t="inlineStr">
        <is>
          <t>Активи</t>
        </is>
      </c>
      <c r="E4101" t="inlineStr">
        <is>
          <t>(без привʼязки)</t>
        </is>
      </c>
      <c r="F4101" t="inlineStr">
        <is>
          <t>3</t>
        </is>
      </c>
      <c r="G4101" t="inlineStr">
        <is>
          <t>30</t>
        </is>
      </c>
      <c r="H4101" t="inlineStr">
        <is>
          <t>301</t>
        </is>
      </c>
      <c r="I4101" t="inlineStr">
        <is>
          <t>3016</t>
        </is>
      </c>
      <c r="J4101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K4101" t="inlineStr">
        <is>
          <t>П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43</t>
        </is>
      </c>
      <c r="B4102" t="inlineStr">
        <is>
          <t>АТ "АЛЬТБАНК"</t>
        </is>
      </c>
      <c r="C4102" t="inlineStr">
        <is>
          <t>приватний</t>
        </is>
      </c>
      <c r="D4102" t="inlineStr">
        <is>
          <t>Активи</t>
        </is>
      </c>
      <c r="E4102" t="inlineStr">
        <is>
          <t>(без привʼязки)</t>
        </is>
      </c>
      <c r="F4102" t="inlineStr">
        <is>
          <t>3</t>
        </is>
      </c>
      <c r="G4102" t="inlineStr">
        <is>
          <t>30</t>
        </is>
      </c>
      <c r="H4102" t="inlineStr">
        <is>
          <t>301</t>
        </is>
      </c>
      <c r="I4102" t="inlineStr">
        <is>
          <t>3018</t>
        </is>
      </c>
      <c r="J4102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K4102" t="inlineStr">
        <is>
          <t>А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43</t>
        </is>
      </c>
      <c r="B4103" t="inlineStr">
        <is>
          <t>АТ "АЛЬТБАНК"</t>
        </is>
      </c>
      <c r="C4103" t="inlineStr">
        <is>
          <t>приватний</t>
        </is>
      </c>
      <c r="D4103" t="inlineStr">
        <is>
          <t>Активи</t>
        </is>
      </c>
      <c r="E4103" t="inlineStr">
        <is>
          <t>(без привʼязки)</t>
        </is>
      </c>
      <c r="F4103" t="inlineStr">
        <is>
          <t>3</t>
        </is>
      </c>
      <c r="G4103" t="inlineStr">
        <is>
          <t>30</t>
        </is>
      </c>
      <c r="H4103" t="inlineStr">
        <is>
          <t>304</t>
        </is>
      </c>
      <c r="I4103" t="inlineStr">
        <is>
          <t>3041</t>
        </is>
      </c>
      <c r="J4103" t="inlineStr">
        <is>
          <t>Активи за форвардними контрактами, які обліковуються за справедливою вартістю через прибутки/збитки</t>
        </is>
      </c>
      <c r="K4103" t="inlineStr">
        <is>
          <t>А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43</t>
        </is>
      </c>
      <c r="B4104" t="inlineStr">
        <is>
          <t>АТ "АЛЬТБАНК"</t>
        </is>
      </c>
      <c r="C4104" t="inlineStr">
        <is>
          <t>приватний</t>
        </is>
      </c>
      <c r="D4104" t="inlineStr">
        <is>
          <t>Активи</t>
        </is>
      </c>
      <c r="E4104" t="inlineStr">
        <is>
          <t>(без привʼязки)</t>
        </is>
      </c>
      <c r="F4104" t="inlineStr">
        <is>
          <t>3</t>
        </is>
      </c>
      <c r="G4104" t="inlineStr">
        <is>
          <t>30</t>
        </is>
      </c>
      <c r="H4104" t="inlineStr">
        <is>
          <t>304</t>
        </is>
      </c>
      <c r="I4104" t="inlineStr">
        <is>
          <t>3043</t>
        </is>
      </c>
      <c r="J4104" t="inlineStr">
        <is>
          <t>Активи за валютними своп-контрактами, які обліковуються за справедливою вартістю через прибутки/збитки</t>
        </is>
      </c>
      <c r="K4104" t="inlineStr">
        <is>
          <t>А</t>
        </is>
      </c>
      <c r="L4104" t="n">
        <v>834.4</v>
      </c>
      <c r="M4104" t="n">
        <v>834.4</v>
      </c>
      <c r="N4104" t="n">
        <v>0</v>
      </c>
      <c r="O4104" t="n">
        <v>1388.7</v>
      </c>
      <c r="P4104" t="n">
        <v>1388.7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43</t>
        </is>
      </c>
      <c r="B4105" t="inlineStr">
        <is>
          <t>АТ "АЛЬТБАНК"</t>
        </is>
      </c>
      <c r="C4105" t="inlineStr">
        <is>
          <t>приватний</t>
        </is>
      </c>
      <c r="D4105" t="inlineStr">
        <is>
          <t>Активи</t>
        </is>
      </c>
      <c r="E4105" t="inlineStr">
        <is>
          <t>(без привʼязки)</t>
        </is>
      </c>
      <c r="F4105" t="inlineStr">
        <is>
          <t>3</t>
        </is>
      </c>
      <c r="G4105" t="inlineStr">
        <is>
          <t>30</t>
        </is>
      </c>
      <c r="H4105" t="inlineStr">
        <is>
          <t>304</t>
        </is>
      </c>
      <c r="I4105" t="inlineStr">
        <is>
          <t>3044</t>
        </is>
      </c>
      <c r="J410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K4105" t="inlineStr">
        <is>
          <t>А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43</t>
        </is>
      </c>
      <c r="B4106" t="inlineStr">
        <is>
          <t>АТ "АЛЬТБАНК"</t>
        </is>
      </c>
      <c r="C4106" t="inlineStr">
        <is>
          <t>приватний</t>
        </is>
      </c>
      <c r="D4106" t="inlineStr">
        <is>
          <t>Активи</t>
        </is>
      </c>
      <c r="E4106" t="inlineStr">
        <is>
          <t>(без привʼязки)</t>
        </is>
      </c>
      <c r="F4106" t="inlineStr">
        <is>
          <t>3</t>
        </is>
      </c>
      <c r="G4106" t="inlineStr">
        <is>
          <t>30</t>
        </is>
      </c>
      <c r="H4106" t="inlineStr">
        <is>
          <t>304</t>
        </is>
      </c>
      <c r="I4106" t="inlineStr">
        <is>
          <t>3049</t>
        </is>
      </c>
      <c r="J4106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K4106" t="inlineStr">
        <is>
          <t>А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43</t>
        </is>
      </c>
      <c r="B4107" t="inlineStr">
        <is>
          <t>АТ "АЛЬТБАНК"</t>
        </is>
      </c>
      <c r="C4107" t="inlineStr">
        <is>
          <t>приватний</t>
        </is>
      </c>
      <c r="D4107" t="inlineStr">
        <is>
          <t>Активи</t>
        </is>
      </c>
      <c r="E4107" t="inlineStr">
        <is>
          <t>(без привʼязки)</t>
        </is>
      </c>
      <c r="F4107" t="inlineStr">
        <is>
          <t>3</t>
        </is>
      </c>
      <c r="G4107" t="inlineStr">
        <is>
          <t>31</t>
        </is>
      </c>
      <c r="H4107" t="inlineStr">
        <is>
          <t>310</t>
        </is>
      </c>
      <c r="I4107" t="inlineStr">
        <is>
          <t>3102</t>
        </is>
      </c>
      <c r="J4107" t="inlineStr">
        <is>
          <t>Акції, що випущені банками, які обліковуються за справедливою вартістю через інший сукупний дохід</t>
        </is>
      </c>
      <c r="K4107" t="inlineStr">
        <is>
          <t>А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43</t>
        </is>
      </c>
      <c r="B4108" t="inlineStr">
        <is>
          <t>АТ "АЛЬТБАНК"</t>
        </is>
      </c>
      <c r="C4108" t="inlineStr">
        <is>
          <t>приватний</t>
        </is>
      </c>
      <c r="D4108" t="inlineStr">
        <is>
          <t>Активи</t>
        </is>
      </c>
      <c r="E4108" t="inlineStr">
        <is>
          <t>(без привʼязки)</t>
        </is>
      </c>
      <c r="F4108" t="inlineStr">
        <is>
          <t>3</t>
        </is>
      </c>
      <c r="G4108" t="inlineStr">
        <is>
          <t>31</t>
        </is>
      </c>
      <c r="H4108" t="inlineStr">
        <is>
          <t>310</t>
        </is>
      </c>
      <c r="I4108" t="inlineStr">
        <is>
          <t>3103</t>
        </is>
      </c>
      <c r="J4108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K4108" t="inlineStr">
        <is>
          <t>А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2.255</v>
      </c>
      <c r="S4108" t="n">
        <v>2.255</v>
      </c>
      <c r="T4108" t="n">
        <v>0</v>
      </c>
    </row>
    <row r="4109">
      <c r="A4109" t="inlineStr">
        <is>
          <t>43</t>
        </is>
      </c>
      <c r="B4109" t="inlineStr">
        <is>
          <t>АТ "АЛЬТБАНК"</t>
        </is>
      </c>
      <c r="C4109" t="inlineStr">
        <is>
          <t>приватний</t>
        </is>
      </c>
      <c r="D4109" t="inlineStr">
        <is>
          <t>Активи</t>
        </is>
      </c>
      <c r="E4109" t="inlineStr">
        <is>
          <t>(без привʼязки)</t>
        </is>
      </c>
      <c r="F4109" t="inlineStr">
        <is>
          <t>3</t>
        </is>
      </c>
      <c r="G4109" t="inlineStr">
        <is>
          <t>31</t>
        </is>
      </c>
      <c r="H4109" t="inlineStr">
        <is>
          <t>310</t>
        </is>
      </c>
      <c r="I4109" t="inlineStr">
        <is>
          <t>3105</t>
        </is>
      </c>
      <c r="J410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K4109" t="inlineStr">
        <is>
          <t>А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10.1</v>
      </c>
      <c r="S4109" t="n">
        <v>10.1</v>
      </c>
      <c r="T4109" t="n">
        <v>0</v>
      </c>
    </row>
    <row r="4110">
      <c r="A4110" t="inlineStr">
        <is>
          <t>43</t>
        </is>
      </c>
      <c r="B4110" t="inlineStr">
        <is>
          <t>АТ "АЛЬТБАНК"</t>
        </is>
      </c>
      <c r="C4110" t="inlineStr">
        <is>
          <t>приватний</t>
        </is>
      </c>
      <c r="D4110" t="inlineStr">
        <is>
          <t>Активи</t>
        </is>
      </c>
      <c r="E4110" t="inlineStr">
        <is>
          <t>(без привʼязки)</t>
        </is>
      </c>
      <c r="F4110" t="inlineStr">
        <is>
          <t>3</t>
        </is>
      </c>
      <c r="G4110" t="inlineStr">
        <is>
          <t>31</t>
        </is>
      </c>
      <c r="H4110" t="inlineStr">
        <is>
          <t>310</t>
        </is>
      </c>
      <c r="I4110" t="inlineStr">
        <is>
          <t>3107</t>
        </is>
      </c>
      <c r="J4110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4110" t="inlineStr">
        <is>
          <t>А</t>
        </is>
      </c>
      <c r="L4110" t="n">
        <v>27.18685</v>
      </c>
      <c r="M4110" t="n">
        <v>27.18685</v>
      </c>
      <c r="N4110" t="n">
        <v>0</v>
      </c>
      <c r="O4110" t="n">
        <v>27.18685</v>
      </c>
      <c r="P4110" t="n">
        <v>27.18685</v>
      </c>
      <c r="Q4110" t="n">
        <v>0</v>
      </c>
      <c r="R4110" t="n">
        <v>23.7193</v>
      </c>
      <c r="S4110" t="n">
        <v>23.7193</v>
      </c>
      <c r="T4110" t="n">
        <v>0</v>
      </c>
    </row>
    <row r="4111">
      <c r="A4111" t="inlineStr">
        <is>
          <t>43</t>
        </is>
      </c>
      <c r="B4111" t="inlineStr">
        <is>
          <t>АТ "АЛЬТБАНК"</t>
        </is>
      </c>
      <c r="C4111" t="inlineStr">
        <is>
          <t>приватний</t>
        </is>
      </c>
      <c r="D4111" t="inlineStr">
        <is>
          <t>Активи</t>
        </is>
      </c>
      <c r="E4111" t="inlineStr">
        <is>
          <t>(без привʼязки)</t>
        </is>
      </c>
      <c r="F4111" t="inlineStr">
        <is>
          <t>3</t>
        </is>
      </c>
      <c r="G4111" t="inlineStr">
        <is>
          <t>31</t>
        </is>
      </c>
      <c r="H4111" t="inlineStr">
        <is>
          <t>310</t>
        </is>
      </c>
      <c r="I4111" t="inlineStr">
        <is>
          <t>3107</t>
        </is>
      </c>
      <c r="J4111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K4111" t="inlineStr">
        <is>
          <t>П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-5.86755</v>
      </c>
      <c r="S4111" t="n">
        <v>-5.86755</v>
      </c>
      <c r="T4111" t="n">
        <v>0</v>
      </c>
    </row>
    <row r="4112">
      <c r="A4112" t="inlineStr">
        <is>
          <t>43</t>
        </is>
      </c>
      <c r="B4112" t="inlineStr">
        <is>
          <t>АТ "АЛЬТБАНК"</t>
        </is>
      </c>
      <c r="C4112" t="inlineStr">
        <is>
          <t>приватний</t>
        </is>
      </c>
      <c r="D4112" t="inlineStr">
        <is>
          <t>Активи</t>
        </is>
      </c>
      <c r="E4112" t="inlineStr">
        <is>
          <t>(без привʼязки)</t>
        </is>
      </c>
      <c r="F4112" t="inlineStr">
        <is>
          <t>3</t>
        </is>
      </c>
      <c r="G4112" t="inlineStr">
        <is>
          <t>31</t>
        </is>
      </c>
      <c r="H4112" t="inlineStr">
        <is>
          <t>310</t>
        </is>
      </c>
      <c r="I4112" t="inlineStr">
        <is>
          <t>3108</t>
        </is>
      </c>
      <c r="J4112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K4112" t="inlineStr">
        <is>
          <t>А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43</t>
        </is>
      </c>
      <c r="B4113" t="inlineStr">
        <is>
          <t>АТ "АЛЬТБАНК"</t>
        </is>
      </c>
      <c r="C4113" t="inlineStr">
        <is>
          <t>приватний</t>
        </is>
      </c>
      <c r="D4113" t="inlineStr">
        <is>
          <t>Активи</t>
        </is>
      </c>
      <c r="E4113" t="inlineStr">
        <is>
          <t>(без привʼязки)</t>
        </is>
      </c>
      <c r="F4113" t="inlineStr">
        <is>
          <t>3</t>
        </is>
      </c>
      <c r="G4113" t="inlineStr">
        <is>
          <t>31</t>
        </is>
      </c>
      <c r="H4113" t="inlineStr">
        <is>
          <t>311</t>
        </is>
      </c>
      <c r="I4113" t="inlineStr">
        <is>
          <t>3110</t>
        </is>
      </c>
      <c r="J4113" t="inlineStr">
        <is>
          <t>Боргові державні цінні папери, які обліковуються за справедливою вартістю через інший сукупний дохід</t>
        </is>
      </c>
      <c r="K4113" t="inlineStr">
        <is>
          <t>А</t>
        </is>
      </c>
      <c r="L4113" t="n">
        <v>1939.25</v>
      </c>
      <c r="M4113" t="n">
        <v>0</v>
      </c>
      <c r="N4113" t="n">
        <v>1939.25</v>
      </c>
      <c r="O4113" t="n">
        <v>1039.75</v>
      </c>
      <c r="P4113" t="n">
        <v>0</v>
      </c>
      <c r="Q4113" t="n">
        <v>1039.75</v>
      </c>
      <c r="R4113" t="n">
        <v>108020.25</v>
      </c>
      <c r="S4113" t="n">
        <v>0</v>
      </c>
      <c r="T4113" t="n">
        <v>108020.25</v>
      </c>
    </row>
    <row r="4114">
      <c r="A4114" t="inlineStr">
        <is>
          <t>43</t>
        </is>
      </c>
      <c r="B4114" t="inlineStr">
        <is>
          <t>АТ "АЛЬТБАНК"</t>
        </is>
      </c>
      <c r="C4114" t="inlineStr">
        <is>
          <t>приватний</t>
        </is>
      </c>
      <c r="D4114" t="inlineStr">
        <is>
          <t>Активи</t>
        </is>
      </c>
      <c r="E4114" t="inlineStr">
        <is>
          <t>(без привʼязки)</t>
        </is>
      </c>
      <c r="F4114" t="inlineStr">
        <is>
          <t>3</t>
        </is>
      </c>
      <c r="G4114" t="inlineStr">
        <is>
          <t>31</t>
        </is>
      </c>
      <c r="H4114" t="inlineStr">
        <is>
          <t>311</t>
        </is>
      </c>
      <c r="I4114" t="inlineStr">
        <is>
          <t>3112</t>
        </is>
      </c>
      <c r="J4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K4114" t="inlineStr">
        <is>
          <t>А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43</t>
        </is>
      </c>
      <c r="B4115" t="inlineStr">
        <is>
          <t>АТ "АЛЬТБАНК"</t>
        </is>
      </c>
      <c r="C4115" t="inlineStr">
        <is>
          <t>приватний</t>
        </is>
      </c>
      <c r="D4115" t="inlineStr">
        <is>
          <t>Активи</t>
        </is>
      </c>
      <c r="E4115" t="inlineStr">
        <is>
          <t>(без привʼязки)</t>
        </is>
      </c>
      <c r="F4115" t="inlineStr">
        <is>
          <t>3</t>
        </is>
      </c>
      <c r="G4115" t="inlineStr">
        <is>
          <t>31</t>
        </is>
      </c>
      <c r="H4115" t="inlineStr">
        <is>
          <t>311</t>
        </is>
      </c>
      <c r="I4115" t="inlineStr">
        <is>
          <t>3113</t>
        </is>
      </c>
      <c r="J411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K4115" t="inlineStr">
        <is>
          <t>А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43</t>
        </is>
      </c>
      <c r="B4116" t="inlineStr">
        <is>
          <t>АТ "АЛЬТБАНК"</t>
        </is>
      </c>
      <c r="C4116" t="inlineStr">
        <is>
          <t>приватний</t>
        </is>
      </c>
      <c r="D4116" t="inlineStr">
        <is>
          <t>Активи</t>
        </is>
      </c>
      <c r="E4116" t="inlineStr">
        <is>
          <t>(без привʼязки)</t>
        </is>
      </c>
      <c r="F4116" t="inlineStr">
        <is>
          <t>3</t>
        </is>
      </c>
      <c r="G4116" t="inlineStr">
        <is>
          <t>31</t>
        </is>
      </c>
      <c r="H4116" t="inlineStr">
        <is>
          <t>311</t>
        </is>
      </c>
      <c r="I4116" t="inlineStr">
        <is>
          <t>3114</t>
        </is>
      </c>
      <c r="J4116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K4116" t="inlineStr">
        <is>
          <t>А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43</t>
        </is>
      </c>
      <c r="B4117" t="inlineStr">
        <is>
          <t>АТ "АЛЬТБАНК"</t>
        </is>
      </c>
      <c r="C4117" t="inlineStr">
        <is>
          <t>приватний</t>
        </is>
      </c>
      <c r="D4117" t="inlineStr">
        <is>
          <t>Активи</t>
        </is>
      </c>
      <c r="E4117" t="inlineStr">
        <is>
          <t>(без привʼязки)</t>
        </is>
      </c>
      <c r="F4117" t="inlineStr">
        <is>
          <t>3</t>
        </is>
      </c>
      <c r="G4117" t="inlineStr">
        <is>
          <t>31</t>
        </is>
      </c>
      <c r="H4117" t="inlineStr">
        <is>
          <t>311</t>
        </is>
      </c>
      <c r="I4117" t="inlineStr">
        <is>
          <t>3115</t>
        </is>
      </c>
      <c r="J411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4117" t="inlineStr">
        <is>
          <t>А</t>
        </is>
      </c>
      <c r="L4117" t="n">
        <v>311.67803</v>
      </c>
      <c r="M4117" t="n">
        <v>0</v>
      </c>
      <c r="N4117" t="n">
        <v>311.67803</v>
      </c>
      <c r="O4117" t="n">
        <v>359.13979</v>
      </c>
      <c r="P4117" t="n">
        <v>0</v>
      </c>
      <c r="Q4117" t="n">
        <v>359.13979</v>
      </c>
      <c r="R4117" t="n">
        <v>305.29201</v>
      </c>
      <c r="S4117" t="n">
        <v>0</v>
      </c>
      <c r="T4117" t="n">
        <v>305.29201</v>
      </c>
    </row>
    <row r="4118">
      <c r="A4118" t="inlineStr">
        <is>
          <t>43</t>
        </is>
      </c>
      <c r="B4118" t="inlineStr">
        <is>
          <t>АТ "АЛЬТБАНК"</t>
        </is>
      </c>
      <c r="C4118" t="inlineStr">
        <is>
          <t>приватний</t>
        </is>
      </c>
      <c r="D4118" t="inlineStr">
        <is>
          <t>Активи</t>
        </is>
      </c>
      <c r="E4118" t="inlineStr">
        <is>
          <t>(без привʼязки)</t>
        </is>
      </c>
      <c r="F4118" t="inlineStr">
        <is>
          <t>3</t>
        </is>
      </c>
      <c r="G4118" t="inlineStr">
        <is>
          <t>31</t>
        </is>
      </c>
      <c r="H4118" t="inlineStr">
        <is>
          <t>311</t>
        </is>
      </c>
      <c r="I4118" t="inlineStr">
        <is>
          <t>3115</t>
        </is>
      </c>
      <c r="J4118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K4118" t="inlineStr">
        <is>
          <t>П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43</t>
        </is>
      </c>
      <c r="B4119" t="inlineStr">
        <is>
          <t>АТ "АЛЬТБАНК"</t>
        </is>
      </c>
      <c r="C4119" t="inlineStr">
        <is>
          <t>приватний</t>
        </is>
      </c>
      <c r="D4119" t="inlineStr">
        <is>
          <t>Активи</t>
        </is>
      </c>
      <c r="E4119" t="inlineStr">
        <is>
          <t>(без привʼязки)</t>
        </is>
      </c>
      <c r="F4119" t="inlineStr">
        <is>
          <t>3</t>
        </is>
      </c>
      <c r="G4119" t="inlineStr">
        <is>
          <t>31</t>
        </is>
      </c>
      <c r="H4119" t="inlineStr">
        <is>
          <t>311</t>
        </is>
      </c>
      <c r="I4119" t="inlineStr">
        <is>
          <t>3116</t>
        </is>
      </c>
      <c r="J4119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4119" t="inlineStr">
        <is>
          <t>А</t>
        </is>
      </c>
      <c r="L4119" t="n">
        <v>361.36095</v>
      </c>
      <c r="M4119" t="n">
        <v>0</v>
      </c>
      <c r="N4119" t="n">
        <v>361.36095</v>
      </c>
      <c r="O4119" t="n">
        <v>42.91893</v>
      </c>
      <c r="P4119" t="n">
        <v>0</v>
      </c>
      <c r="Q4119" t="n">
        <v>42.91893</v>
      </c>
      <c r="R4119" t="n">
        <v>0</v>
      </c>
      <c r="S4119" t="n">
        <v>0</v>
      </c>
      <c r="T4119" t="n">
        <v>0</v>
      </c>
    </row>
    <row r="4120">
      <c r="A4120" t="inlineStr">
        <is>
          <t>43</t>
        </is>
      </c>
      <c r="B4120" t="inlineStr">
        <is>
          <t>АТ "АЛЬТБАНК"</t>
        </is>
      </c>
      <c r="C4120" t="inlineStr">
        <is>
          <t>приватний</t>
        </is>
      </c>
      <c r="D4120" t="inlineStr">
        <is>
          <t>Активи</t>
        </is>
      </c>
      <c r="E4120" t="inlineStr">
        <is>
          <t>(без привʼязки)</t>
        </is>
      </c>
      <c r="F4120" t="inlineStr">
        <is>
          <t>3</t>
        </is>
      </c>
      <c r="G4120" t="inlineStr">
        <is>
          <t>31</t>
        </is>
      </c>
      <c r="H4120" t="inlineStr">
        <is>
          <t>311</t>
        </is>
      </c>
      <c r="I4120" t="inlineStr">
        <is>
          <t>3116</t>
        </is>
      </c>
      <c r="J4120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K4120" t="inlineStr">
        <is>
          <t>П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-2161.94408</v>
      </c>
      <c r="S4120" t="n">
        <v>0</v>
      </c>
      <c r="T4120" t="n">
        <v>-2161.94408</v>
      </c>
    </row>
    <row r="4121">
      <c r="A4121" t="inlineStr">
        <is>
          <t>43</t>
        </is>
      </c>
      <c r="B4121" t="inlineStr">
        <is>
          <t>АТ "АЛЬТБАНК"</t>
        </is>
      </c>
      <c r="C4121" t="inlineStr">
        <is>
          <t>приватний</t>
        </is>
      </c>
      <c r="D4121" t="inlineStr">
        <is>
          <t>Активи</t>
        </is>
      </c>
      <c r="E4121" t="inlineStr">
        <is>
          <t>(без привʼязки)</t>
        </is>
      </c>
      <c r="F4121" t="inlineStr">
        <is>
          <t>3</t>
        </is>
      </c>
      <c r="G4121" t="inlineStr">
        <is>
          <t>31</t>
        </is>
      </c>
      <c r="H4121" t="inlineStr">
        <is>
          <t>311</t>
        </is>
      </c>
      <c r="I4121" t="inlineStr">
        <is>
          <t>3118</t>
        </is>
      </c>
      <c r="J4121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K4121" t="inlineStr">
        <is>
          <t>А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43</t>
        </is>
      </c>
      <c r="B4122" t="inlineStr">
        <is>
          <t>АТ "АЛЬТБАНК"</t>
        </is>
      </c>
      <c r="C4122" t="inlineStr">
        <is>
          <t>приватний</t>
        </is>
      </c>
      <c r="D4122" t="inlineStr">
        <is>
          <t>Активи</t>
        </is>
      </c>
      <c r="E4122" t="inlineStr">
        <is>
          <t>(без привʼязки)</t>
        </is>
      </c>
      <c r="F4122" t="inlineStr">
        <is>
          <t>3</t>
        </is>
      </c>
      <c r="G4122" t="inlineStr">
        <is>
          <t>31</t>
        </is>
      </c>
      <c r="H4122" t="inlineStr">
        <is>
          <t>311</t>
        </is>
      </c>
      <c r="I4122" t="inlineStr">
        <is>
          <t>3119</t>
        </is>
      </c>
      <c r="J4122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K4122" t="inlineStr">
        <is>
          <t>П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43</t>
        </is>
      </c>
      <c r="B4123" t="inlineStr">
        <is>
          <t>АТ "АЛЬТБАНК"</t>
        </is>
      </c>
      <c r="C4123" t="inlineStr">
        <is>
          <t>приватний</t>
        </is>
      </c>
      <c r="D4123" t="inlineStr">
        <is>
          <t>Активи</t>
        </is>
      </c>
      <c r="E4123" t="inlineStr">
        <is>
          <t>(без привʼязки)</t>
        </is>
      </c>
      <c r="F4123" t="inlineStr">
        <is>
          <t>3</t>
        </is>
      </c>
      <c r="G4123" t="inlineStr">
        <is>
          <t>32</t>
        </is>
      </c>
      <c r="H4123" t="inlineStr">
        <is>
          <t>321</t>
        </is>
      </c>
      <c r="I4123" t="inlineStr">
        <is>
          <t>3210</t>
        </is>
      </c>
      <c r="J4123" t="inlineStr">
        <is>
          <t>Боргові державні цінні папери, які обліковуються за амортизованою собівартістю</t>
        </is>
      </c>
      <c r="K4123" t="inlineStr">
        <is>
          <t>А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43</t>
        </is>
      </c>
      <c r="B4124" t="inlineStr">
        <is>
          <t>АТ "АЛЬТБАНК"</t>
        </is>
      </c>
      <c r="C4124" t="inlineStr">
        <is>
          <t>приватний</t>
        </is>
      </c>
      <c r="D4124" t="inlineStr">
        <is>
          <t>Активи</t>
        </is>
      </c>
      <c r="E4124" t="inlineStr">
        <is>
          <t>(без привʼязки)</t>
        </is>
      </c>
      <c r="F4124" t="inlineStr">
        <is>
          <t>3</t>
        </is>
      </c>
      <c r="G4124" t="inlineStr">
        <is>
          <t>32</t>
        </is>
      </c>
      <c r="H4124" t="inlineStr">
        <is>
          <t>321</t>
        </is>
      </c>
      <c r="I4124" t="inlineStr">
        <is>
          <t>3211</t>
        </is>
      </c>
      <c r="J4124" t="inlineStr">
        <is>
          <t>Боргові цінні папери органів місцевого самоврядування, які обліковуються за амортизованою собівартістю</t>
        </is>
      </c>
      <c r="K4124" t="inlineStr">
        <is>
          <t>А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43</t>
        </is>
      </c>
      <c r="B4125" t="inlineStr">
        <is>
          <t>АТ "АЛЬТБАНК"</t>
        </is>
      </c>
      <c r="C4125" t="inlineStr">
        <is>
          <t>приватний</t>
        </is>
      </c>
      <c r="D4125" t="inlineStr">
        <is>
          <t>Активи</t>
        </is>
      </c>
      <c r="E4125" t="inlineStr">
        <is>
          <t>(без привʼязки)</t>
        </is>
      </c>
      <c r="F4125" t="inlineStr">
        <is>
          <t>3</t>
        </is>
      </c>
      <c r="G4125" t="inlineStr">
        <is>
          <t>32</t>
        </is>
      </c>
      <c r="H4125" t="inlineStr">
        <is>
          <t>321</t>
        </is>
      </c>
      <c r="I4125" t="inlineStr">
        <is>
          <t>3212</t>
        </is>
      </c>
      <c r="J4125" t="inlineStr">
        <is>
          <t>Боргові цінні папери, випущені банками, які обліковуються за амортизованою собівартістю</t>
        </is>
      </c>
      <c r="K4125" t="inlineStr">
        <is>
          <t>А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43</t>
        </is>
      </c>
      <c r="B4126" t="inlineStr">
        <is>
          <t>АТ "АЛЬТБАНК"</t>
        </is>
      </c>
      <c r="C4126" t="inlineStr">
        <is>
          <t>приватний</t>
        </is>
      </c>
      <c r="D4126" t="inlineStr">
        <is>
          <t>Активи</t>
        </is>
      </c>
      <c r="E4126" t="inlineStr">
        <is>
          <t>(без привʼязки)</t>
        </is>
      </c>
      <c r="F4126" t="inlineStr">
        <is>
          <t>3</t>
        </is>
      </c>
      <c r="G4126" t="inlineStr">
        <is>
          <t>32</t>
        </is>
      </c>
      <c r="H4126" t="inlineStr">
        <is>
          <t>321</t>
        </is>
      </c>
      <c r="I4126" t="inlineStr">
        <is>
          <t>3213</t>
        </is>
      </c>
      <c r="J4126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K4126" t="inlineStr">
        <is>
          <t>А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43</t>
        </is>
      </c>
      <c r="B4127" t="inlineStr">
        <is>
          <t>АТ "АЛЬТБАНК"</t>
        </is>
      </c>
      <c r="C4127" t="inlineStr">
        <is>
          <t>приватний</t>
        </is>
      </c>
      <c r="D4127" t="inlineStr">
        <is>
          <t>Активи</t>
        </is>
      </c>
      <c r="E4127" t="inlineStr">
        <is>
          <t>(без привʼязки)</t>
        </is>
      </c>
      <c r="F4127" t="inlineStr">
        <is>
          <t>3</t>
        </is>
      </c>
      <c r="G4127" t="inlineStr">
        <is>
          <t>32</t>
        </is>
      </c>
      <c r="H4127" t="inlineStr">
        <is>
          <t>321</t>
        </is>
      </c>
      <c r="I4127" t="inlineStr">
        <is>
          <t>3214</t>
        </is>
      </c>
      <c r="J4127" t="inlineStr">
        <is>
          <t>Боргові цінні папери нефінансових підприємств, які обліковуються за амортизованою собівартістю</t>
        </is>
      </c>
      <c r="K4127" t="inlineStr">
        <is>
          <t>А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43</t>
        </is>
      </c>
      <c r="B4128" t="inlineStr">
        <is>
          <t>АТ "АЛЬТБАНК"</t>
        </is>
      </c>
      <c r="C4128" t="inlineStr">
        <is>
          <t>приватний</t>
        </is>
      </c>
      <c r="D4128" t="inlineStr">
        <is>
          <t>Активи</t>
        </is>
      </c>
      <c r="E4128" t="inlineStr">
        <is>
          <t>(без привʼязки)</t>
        </is>
      </c>
      <c r="F4128" t="inlineStr">
        <is>
          <t>3</t>
        </is>
      </c>
      <c r="G4128" t="inlineStr">
        <is>
          <t>32</t>
        </is>
      </c>
      <c r="H4128" t="inlineStr">
        <is>
          <t>321</t>
        </is>
      </c>
      <c r="I4128" t="inlineStr">
        <is>
          <t>3216</t>
        </is>
      </c>
      <c r="J4128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4128" t="inlineStr">
        <is>
          <t>А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43</t>
        </is>
      </c>
      <c r="B4129" t="inlineStr">
        <is>
          <t>АТ "АЛЬТБАНК"</t>
        </is>
      </c>
      <c r="C4129" t="inlineStr">
        <is>
          <t>приватний</t>
        </is>
      </c>
      <c r="D4129" t="inlineStr">
        <is>
          <t>Активи</t>
        </is>
      </c>
      <c r="E4129" t="inlineStr">
        <is>
          <t>(без привʼязки)</t>
        </is>
      </c>
      <c r="F4129" t="inlineStr">
        <is>
          <t>3</t>
        </is>
      </c>
      <c r="G4129" t="inlineStr">
        <is>
          <t>32</t>
        </is>
      </c>
      <c r="H4129" t="inlineStr">
        <is>
          <t>321</t>
        </is>
      </c>
      <c r="I4129" t="inlineStr">
        <is>
          <t>3216</t>
        </is>
      </c>
      <c r="J4129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K4129" t="inlineStr">
        <is>
          <t>П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43</t>
        </is>
      </c>
      <c r="B4130" t="inlineStr">
        <is>
          <t>АТ "АЛЬТБАНК"</t>
        </is>
      </c>
      <c r="C4130" t="inlineStr">
        <is>
          <t>приватний</t>
        </is>
      </c>
      <c r="D4130" t="inlineStr">
        <is>
          <t>Активи</t>
        </is>
      </c>
      <c r="E4130" t="inlineStr">
        <is>
          <t>(без привʼязки)</t>
        </is>
      </c>
      <c r="F4130" t="inlineStr">
        <is>
          <t>3</t>
        </is>
      </c>
      <c r="G4130" t="inlineStr">
        <is>
          <t>32</t>
        </is>
      </c>
      <c r="H4130" t="inlineStr">
        <is>
          <t>321</t>
        </is>
      </c>
      <c r="I4130" t="inlineStr">
        <is>
          <t>3218</t>
        </is>
      </c>
      <c r="J4130" t="inlineStr">
        <is>
          <t>Нараховані доходи за борговими цінними паперами, які обліковуються за амортизованою собівартістю</t>
        </is>
      </c>
      <c r="K4130" t="inlineStr">
        <is>
          <t>А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43</t>
        </is>
      </c>
      <c r="B4131" t="inlineStr">
        <is>
          <t>АТ "АЛЬТБАНК"</t>
        </is>
      </c>
      <c r="C4131" t="inlineStr">
        <is>
          <t>приватний</t>
        </is>
      </c>
      <c r="D4131" t="inlineStr">
        <is>
          <t>Активи</t>
        </is>
      </c>
      <c r="E4131" t="inlineStr">
        <is>
          <t>(без привʼязки)</t>
        </is>
      </c>
      <c r="F4131" t="inlineStr">
        <is>
          <t>3</t>
        </is>
      </c>
      <c r="G4131" t="inlineStr">
        <is>
          <t>32</t>
        </is>
      </c>
      <c r="H4131" t="inlineStr">
        <is>
          <t>321</t>
        </is>
      </c>
      <c r="I4131" t="inlineStr">
        <is>
          <t>3219</t>
        </is>
      </c>
      <c r="J4131" t="inlineStr">
        <is>
          <t>Резерв за борговими цінними паперами, які обліковуються за амортизованою собівартістю</t>
        </is>
      </c>
      <c r="K4131" t="inlineStr">
        <is>
          <t>П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43</t>
        </is>
      </c>
      <c r="B4132" t="inlineStr">
        <is>
          <t>АТ "АЛЬТБАНК"</t>
        </is>
      </c>
      <c r="C4132" t="inlineStr">
        <is>
          <t>приватний</t>
        </is>
      </c>
      <c r="D4132" t="inlineStr">
        <is>
          <t>Активи</t>
        </is>
      </c>
      <c r="E4132" t="inlineStr">
        <is>
          <t>(без привʼязки)</t>
        </is>
      </c>
      <c r="F4132" t="inlineStr">
        <is>
          <t>3</t>
        </is>
      </c>
      <c r="G4132" t="inlineStr">
        <is>
          <t>34</t>
        </is>
      </c>
      <c r="H4132" t="inlineStr">
        <is>
          <t>340</t>
        </is>
      </c>
      <c r="I4132" t="inlineStr">
        <is>
          <t>3400</t>
        </is>
      </c>
      <c r="J4132" t="inlineStr">
        <is>
          <t>Запаси на складі</t>
        </is>
      </c>
      <c r="K4132" t="inlineStr">
        <is>
          <t>А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43</t>
        </is>
      </c>
      <c r="B4133" t="inlineStr">
        <is>
          <t>АТ "АЛЬТБАНК"</t>
        </is>
      </c>
      <c r="C4133" t="inlineStr">
        <is>
          <t>приватний</t>
        </is>
      </c>
      <c r="D4133" t="inlineStr">
        <is>
          <t>Активи</t>
        </is>
      </c>
      <c r="E4133" t="inlineStr">
        <is>
          <t>(без привʼязки)</t>
        </is>
      </c>
      <c r="F4133" t="inlineStr">
        <is>
          <t>3</t>
        </is>
      </c>
      <c r="G4133" t="inlineStr">
        <is>
          <t>34</t>
        </is>
      </c>
      <c r="H4133" t="inlineStr">
        <is>
          <t>340</t>
        </is>
      </c>
      <c r="I4133" t="inlineStr">
        <is>
          <t>3402</t>
        </is>
      </c>
      <c r="J4133" t="inlineStr">
        <is>
          <t>Запаси в підзвітних осіб</t>
        </is>
      </c>
      <c r="K4133" t="inlineStr">
        <is>
          <t>А</t>
        </is>
      </c>
      <c r="L4133" t="n">
        <v>19.5</v>
      </c>
      <c r="M4133" t="n">
        <v>19.5</v>
      </c>
      <c r="N4133" t="n">
        <v>0</v>
      </c>
      <c r="O4133" t="n">
        <v>0</v>
      </c>
      <c r="P4133" t="n">
        <v>0</v>
      </c>
      <c r="Q4133" t="n">
        <v>0</v>
      </c>
      <c r="R4133" t="n">
        <v>237.80145</v>
      </c>
      <c r="S4133" t="n">
        <v>237.80145</v>
      </c>
      <c r="T4133" t="n">
        <v>0</v>
      </c>
    </row>
    <row r="4134">
      <c r="A4134" t="inlineStr">
        <is>
          <t>43</t>
        </is>
      </c>
      <c r="B4134" t="inlineStr">
        <is>
          <t>АТ "АЛЬТБАНК"</t>
        </is>
      </c>
      <c r="C4134" t="inlineStr">
        <is>
          <t>приватний</t>
        </is>
      </c>
      <c r="D4134" t="inlineStr">
        <is>
          <t>Активи</t>
        </is>
      </c>
      <c r="E4134" t="inlineStr">
        <is>
          <t>(без привʼязки)</t>
        </is>
      </c>
      <c r="F4134" t="inlineStr">
        <is>
          <t>3</t>
        </is>
      </c>
      <c r="G4134" t="inlineStr">
        <is>
          <t>34</t>
        </is>
      </c>
      <c r="H4134" t="inlineStr">
        <is>
          <t>340</t>
        </is>
      </c>
      <c r="I4134" t="inlineStr">
        <is>
          <t>3403</t>
        </is>
      </c>
      <c r="J4134" t="inlineStr">
        <is>
          <t>Дорогоцінні метали в банку</t>
        </is>
      </c>
      <c r="K4134" t="inlineStr">
        <is>
          <t>А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43</t>
        </is>
      </c>
      <c r="B4135" t="inlineStr">
        <is>
          <t>АТ "АЛЬТБАНК"</t>
        </is>
      </c>
      <c r="C4135" t="inlineStr">
        <is>
          <t>приватний</t>
        </is>
      </c>
      <c r="D4135" t="inlineStr">
        <is>
          <t>Активи</t>
        </is>
      </c>
      <c r="E4135" t="inlineStr">
        <is>
          <t>(без привʼязки)</t>
        </is>
      </c>
      <c r="F4135" t="inlineStr">
        <is>
          <t>3</t>
        </is>
      </c>
      <c r="G4135" t="inlineStr">
        <is>
          <t>34</t>
        </is>
      </c>
      <c r="H4135" t="inlineStr">
        <is>
          <t>340</t>
        </is>
      </c>
      <c r="I4135" t="inlineStr">
        <is>
          <t>3408</t>
        </is>
      </c>
      <c r="J4135" t="inlineStr">
        <is>
          <t>Необоротні активи, утримувані для продажу</t>
        </is>
      </c>
      <c r="K4135" t="inlineStr">
        <is>
          <t>А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43</t>
        </is>
      </c>
      <c r="B4136" t="inlineStr">
        <is>
          <t>АТ "АЛЬТБАНК"</t>
        </is>
      </c>
      <c r="C4136" t="inlineStr">
        <is>
          <t>приватний</t>
        </is>
      </c>
      <c r="D4136" t="inlineStr">
        <is>
          <t>Активи</t>
        </is>
      </c>
      <c r="E4136" t="inlineStr">
        <is>
          <t>(без привʼязки)</t>
        </is>
      </c>
      <c r="F4136" t="inlineStr">
        <is>
          <t>3</t>
        </is>
      </c>
      <c r="G4136" t="inlineStr">
        <is>
          <t>34</t>
        </is>
      </c>
      <c r="H4136" t="inlineStr">
        <is>
          <t>340</t>
        </is>
      </c>
      <c r="I4136" t="inlineStr">
        <is>
          <t>3409</t>
        </is>
      </c>
      <c r="J4136" t="inlineStr">
        <is>
          <t>Майно, що перейшло у власність банку як заставодержателя</t>
        </is>
      </c>
      <c r="K4136" t="inlineStr">
        <is>
          <t>А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43</t>
        </is>
      </c>
      <c r="B4137" t="inlineStr">
        <is>
          <t>АТ "АЛЬТБАНК"</t>
        </is>
      </c>
      <c r="C4137" t="inlineStr">
        <is>
          <t>приватний</t>
        </is>
      </c>
      <c r="D4137" t="inlineStr">
        <is>
          <t>Активи</t>
        </is>
      </c>
      <c r="E4137" t="inlineStr">
        <is>
          <t>(без привʼязки)</t>
        </is>
      </c>
      <c r="F4137" t="inlineStr">
        <is>
          <t>3</t>
        </is>
      </c>
      <c r="G4137" t="inlineStr">
        <is>
          <t>34</t>
        </is>
      </c>
      <c r="H4137" t="inlineStr">
        <is>
          <t>342</t>
        </is>
      </c>
      <c r="I4137" t="inlineStr">
        <is>
          <t>3423</t>
        </is>
      </c>
      <c r="J4137" t="inlineStr">
        <is>
          <t>Інвестиції в дочірні небанківські фінансові установи, що утримуються з метою продажу</t>
        </is>
      </c>
      <c r="K4137" t="inlineStr">
        <is>
          <t>А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43</t>
        </is>
      </c>
      <c r="B4138" t="inlineStr">
        <is>
          <t>АТ "АЛЬТБАНК"</t>
        </is>
      </c>
      <c r="C4138" t="inlineStr">
        <is>
          <t>приватний</t>
        </is>
      </c>
      <c r="D4138" t="inlineStr">
        <is>
          <t>Активи</t>
        </is>
      </c>
      <c r="E4138" t="inlineStr">
        <is>
          <t>(без привʼязки)</t>
        </is>
      </c>
      <c r="F4138" t="inlineStr">
        <is>
          <t>3</t>
        </is>
      </c>
      <c r="G4138" t="inlineStr">
        <is>
          <t>34</t>
        </is>
      </c>
      <c r="H4138" t="inlineStr">
        <is>
          <t>342</t>
        </is>
      </c>
      <c r="I4138" t="inlineStr">
        <is>
          <t>3425</t>
        </is>
      </c>
      <c r="J4138" t="inlineStr">
        <is>
          <t>Інвестиції в інші дочірні компанії, що утримуються з метою продажу</t>
        </is>
      </c>
      <c r="K4138" t="inlineStr">
        <is>
          <t>А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43</t>
        </is>
      </c>
      <c r="B4139" t="inlineStr">
        <is>
          <t>АТ "АЛЬТБАНК"</t>
        </is>
      </c>
      <c r="C4139" t="inlineStr">
        <is>
          <t>приватний</t>
        </is>
      </c>
      <c r="D4139" t="inlineStr">
        <is>
          <t>Активи</t>
        </is>
      </c>
      <c r="E4139" t="inlineStr">
        <is>
          <t>(без привʼязки)</t>
        </is>
      </c>
      <c r="F4139" t="inlineStr">
        <is>
          <t>3</t>
        </is>
      </c>
      <c r="G4139" t="inlineStr">
        <is>
          <t>35</t>
        </is>
      </c>
      <c r="H4139" t="inlineStr">
        <is>
          <t>350</t>
        </is>
      </c>
      <c r="I4139" t="inlineStr">
        <is>
          <t>3500</t>
        </is>
      </c>
      <c r="J4139" t="inlineStr">
        <is>
          <t>Витрати майбутніх періодів</t>
        </is>
      </c>
      <c r="K4139" t="inlineStr">
        <is>
          <t>А</t>
        </is>
      </c>
      <c r="L4139" t="n">
        <v>1490.67375</v>
      </c>
      <c r="M4139" t="n">
        <v>1490.67375</v>
      </c>
      <c r="N4139" t="n">
        <v>0</v>
      </c>
      <c r="O4139" t="n">
        <v>682.16405</v>
      </c>
      <c r="P4139" t="n">
        <v>682.16405</v>
      </c>
      <c r="Q4139" t="n">
        <v>0</v>
      </c>
      <c r="R4139" t="n">
        <v>4481.06243</v>
      </c>
      <c r="S4139" t="n">
        <v>4481.06243</v>
      </c>
      <c r="T4139" t="n">
        <v>0</v>
      </c>
    </row>
    <row r="4140">
      <c r="A4140" t="inlineStr">
        <is>
          <t>43</t>
        </is>
      </c>
      <c r="B4140" t="inlineStr">
        <is>
          <t>АТ "АЛЬТБАНК"</t>
        </is>
      </c>
      <c r="C4140" t="inlineStr">
        <is>
          <t>приватний</t>
        </is>
      </c>
      <c r="D4140" t="inlineStr">
        <is>
          <t>Активи</t>
        </is>
      </c>
      <c r="E4140" t="inlineStr">
        <is>
          <t>(без привʼязки)</t>
        </is>
      </c>
      <c r="F4140" t="inlineStr">
        <is>
          <t>3</t>
        </is>
      </c>
      <c r="G4140" t="inlineStr">
        <is>
          <t>35</t>
        </is>
      </c>
      <c r="H4140" t="inlineStr">
        <is>
          <t>351</t>
        </is>
      </c>
      <c r="I4140" t="inlineStr">
        <is>
          <t>3510</t>
        </is>
      </c>
      <c r="J4140" t="inlineStr">
        <is>
          <t>Дебіторська заборгованість з придбання активів</t>
        </is>
      </c>
      <c r="K4140" t="inlineStr">
        <is>
          <t>А</t>
        </is>
      </c>
      <c r="L4140" t="n">
        <v>2538.38579</v>
      </c>
      <c r="M4140" t="n">
        <v>2538.38579</v>
      </c>
      <c r="N4140" t="n">
        <v>0</v>
      </c>
      <c r="O4140" t="n">
        <v>2722.54419</v>
      </c>
      <c r="P4140" t="n">
        <v>2722.54419</v>
      </c>
      <c r="Q4140" t="n">
        <v>0</v>
      </c>
      <c r="R4140" t="n">
        <v>1165.02479</v>
      </c>
      <c r="S4140" t="n">
        <v>1165.02479</v>
      </c>
      <c r="T4140" t="n">
        <v>0</v>
      </c>
    </row>
    <row r="4141">
      <c r="A4141" t="inlineStr">
        <is>
          <t>43</t>
        </is>
      </c>
      <c r="B4141" t="inlineStr">
        <is>
          <t>АТ "АЛЬТБАНК"</t>
        </is>
      </c>
      <c r="C4141" t="inlineStr">
        <is>
          <t>приватний</t>
        </is>
      </c>
      <c r="D4141" t="inlineStr">
        <is>
          <t>Активи</t>
        </is>
      </c>
      <c r="E4141" t="inlineStr">
        <is>
          <t>(без привʼязки)</t>
        </is>
      </c>
      <c r="F4141" t="inlineStr">
        <is>
          <t>3</t>
        </is>
      </c>
      <c r="G4141" t="inlineStr">
        <is>
          <t>35</t>
        </is>
      </c>
      <c r="H4141" t="inlineStr">
        <is>
          <t>351</t>
        </is>
      </c>
      <c r="I4141" t="inlineStr">
        <is>
          <t>3511</t>
        </is>
      </c>
      <c r="J4141" t="inlineStr">
        <is>
          <t xml:space="preserve">Договірний актив </t>
        </is>
      </c>
      <c r="K4141" t="inlineStr">
        <is>
          <t>А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43</t>
        </is>
      </c>
      <c r="B4142" t="inlineStr">
        <is>
          <t>АТ "АЛЬТБАНК"</t>
        </is>
      </c>
      <c r="C4142" t="inlineStr">
        <is>
          <t>приватний</t>
        </is>
      </c>
      <c r="D4142" t="inlineStr">
        <is>
          <t>Активи</t>
        </is>
      </c>
      <c r="E4142" t="inlineStr">
        <is>
          <t>(без привʼязки)</t>
        </is>
      </c>
      <c r="F4142" t="inlineStr">
        <is>
          <t>3</t>
        </is>
      </c>
      <c r="G4142" t="inlineStr">
        <is>
          <t>35</t>
        </is>
      </c>
      <c r="H4142" t="inlineStr">
        <is>
          <t>351</t>
        </is>
      </c>
      <c r="I4142" t="inlineStr">
        <is>
          <t>3519</t>
        </is>
      </c>
      <c r="J4142" t="inlineStr">
        <is>
          <t>Дебіторська заборгованість за послуги</t>
        </is>
      </c>
      <c r="K4142" t="inlineStr">
        <is>
          <t>А</t>
        </is>
      </c>
      <c r="L4142" t="n">
        <v>1936.83424</v>
      </c>
      <c r="M4142" t="n">
        <v>1936.83424</v>
      </c>
      <c r="N4142" t="n">
        <v>0</v>
      </c>
      <c r="O4142" t="n">
        <v>1919.45966</v>
      </c>
      <c r="P4142" t="n">
        <v>1919.45966</v>
      </c>
      <c r="Q4142" t="n">
        <v>0</v>
      </c>
      <c r="R4142" t="n">
        <v>156.53505</v>
      </c>
      <c r="S4142" t="n">
        <v>156.53505</v>
      </c>
      <c r="T4142" t="n">
        <v>0</v>
      </c>
    </row>
    <row r="4143">
      <c r="A4143" t="inlineStr">
        <is>
          <t>43</t>
        </is>
      </c>
      <c r="B4143" t="inlineStr">
        <is>
          <t>АТ "АЛЬТБАНК"</t>
        </is>
      </c>
      <c r="C4143" t="inlineStr">
        <is>
          <t>приватний</t>
        </is>
      </c>
      <c r="D4143" t="inlineStr">
        <is>
          <t>Активи</t>
        </is>
      </c>
      <c r="E4143" t="inlineStr">
        <is>
          <t>(без привʼязки)</t>
        </is>
      </c>
      <c r="F4143" t="inlineStr">
        <is>
          <t>3</t>
        </is>
      </c>
      <c r="G4143" t="inlineStr">
        <is>
          <t>35</t>
        </is>
      </c>
      <c r="H4143" t="inlineStr">
        <is>
          <t>352</t>
        </is>
      </c>
      <c r="I4143" t="inlineStr">
        <is>
          <t>3520</t>
        </is>
      </c>
      <c r="J4143" t="inlineStr">
        <is>
          <t>Дебіторська заборгованість за податком на прибуток</t>
        </is>
      </c>
      <c r="K4143" t="inlineStr">
        <is>
          <t>А</t>
        </is>
      </c>
      <c r="L4143" t="n">
        <v>69.71258</v>
      </c>
      <c r="M4143" t="n">
        <v>69.71258</v>
      </c>
      <c r="N4143" t="n">
        <v>0</v>
      </c>
      <c r="O4143" t="n">
        <v>69.71258</v>
      </c>
      <c r="P4143" t="n">
        <v>69.71258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43</t>
        </is>
      </c>
      <c r="B4144" t="inlineStr">
        <is>
          <t>АТ "АЛЬТБАНК"</t>
        </is>
      </c>
      <c r="C4144" t="inlineStr">
        <is>
          <t>приватний</t>
        </is>
      </c>
      <c r="D4144" t="inlineStr">
        <is>
          <t>Активи</t>
        </is>
      </c>
      <c r="E4144" t="inlineStr">
        <is>
          <t>(без привʼязки)</t>
        </is>
      </c>
      <c r="F4144" t="inlineStr">
        <is>
          <t>3</t>
        </is>
      </c>
      <c r="G4144" t="inlineStr">
        <is>
          <t>35</t>
        </is>
      </c>
      <c r="H4144" t="inlineStr">
        <is>
          <t>352</t>
        </is>
      </c>
      <c r="I4144" t="inlineStr">
        <is>
          <t>3521</t>
        </is>
      </c>
      <c r="J4144" t="inlineStr">
        <is>
          <t>Відстрочений податковий актив</t>
        </is>
      </c>
      <c r="K4144" t="inlineStr">
        <is>
          <t>А</t>
        </is>
      </c>
      <c r="L4144" t="n">
        <v>6153.29049</v>
      </c>
      <c r="M4144" t="n">
        <v>6153.29049</v>
      </c>
      <c r="N4144" t="n">
        <v>0</v>
      </c>
      <c r="O4144" t="n">
        <v>1034.86712</v>
      </c>
      <c r="P4144" t="n">
        <v>1034.86712</v>
      </c>
      <c r="Q4144" t="n">
        <v>0</v>
      </c>
      <c r="R4144" t="n">
        <v>5118.42337</v>
      </c>
      <c r="S4144" t="n">
        <v>5118.42337</v>
      </c>
      <c r="T4144" t="n">
        <v>0</v>
      </c>
    </row>
    <row r="4145">
      <c r="A4145" t="inlineStr">
        <is>
          <t>43</t>
        </is>
      </c>
      <c r="B4145" t="inlineStr">
        <is>
          <t>АТ "АЛЬТБАНК"</t>
        </is>
      </c>
      <c r="C4145" t="inlineStr">
        <is>
          <t>приватний</t>
        </is>
      </c>
      <c r="D4145" t="inlineStr">
        <is>
          <t>Активи</t>
        </is>
      </c>
      <c r="E4145" t="inlineStr">
        <is>
          <t>(без привʼязки)</t>
        </is>
      </c>
      <c r="F4145" t="inlineStr">
        <is>
          <t>3</t>
        </is>
      </c>
      <c r="G4145" t="inlineStr">
        <is>
          <t>35</t>
        </is>
      </c>
      <c r="H4145" t="inlineStr">
        <is>
          <t>352</t>
        </is>
      </c>
      <c r="I4145" t="inlineStr">
        <is>
          <t>3522</t>
        </is>
      </c>
      <c r="J4145" t="inlineStr">
        <is>
          <t>Дебіторська заборгованість за податками та обов'язковими платежами, крім податку на прибуток</t>
        </is>
      </c>
      <c r="K4145" t="inlineStr">
        <is>
          <t>А</t>
        </is>
      </c>
      <c r="L4145" t="n">
        <v>91.24036</v>
      </c>
      <c r="M4145" t="n">
        <v>91.24036</v>
      </c>
      <c r="N4145" t="n">
        <v>0</v>
      </c>
      <c r="O4145" t="n">
        <v>91.24036</v>
      </c>
      <c r="P4145" t="n">
        <v>91.24036</v>
      </c>
      <c r="Q4145" t="n">
        <v>0</v>
      </c>
      <c r="R4145" t="n">
        <v>92.47026</v>
      </c>
      <c r="S4145" t="n">
        <v>92.47026</v>
      </c>
      <c r="T4145" t="n">
        <v>0</v>
      </c>
    </row>
    <row r="4146">
      <c r="A4146" t="inlineStr">
        <is>
          <t>43</t>
        </is>
      </c>
      <c r="B4146" t="inlineStr">
        <is>
          <t>АТ "АЛЬТБАНК"</t>
        </is>
      </c>
      <c r="C4146" t="inlineStr">
        <is>
          <t>приватний</t>
        </is>
      </c>
      <c r="D4146" t="inlineStr">
        <is>
          <t>Активи</t>
        </is>
      </c>
      <c r="E4146" t="inlineStr">
        <is>
          <t>(без привʼязки)</t>
        </is>
      </c>
      <c r="F4146" t="inlineStr">
        <is>
          <t>3</t>
        </is>
      </c>
      <c r="G4146" t="inlineStr">
        <is>
          <t>35</t>
        </is>
      </c>
      <c r="H4146" t="inlineStr">
        <is>
          <t>354</t>
        </is>
      </c>
      <c r="I4146" t="inlineStr">
        <is>
          <t>3540</t>
        </is>
      </c>
      <c r="J4146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K4146" t="inlineStr">
        <is>
          <t>А</t>
        </is>
      </c>
      <c r="L4146" t="n">
        <v>1690971.35192</v>
      </c>
      <c r="M4146" t="n">
        <v>1178302.862</v>
      </c>
      <c r="N4146" t="n">
        <v>512668.48992</v>
      </c>
      <c r="O4146" t="n">
        <v>1690971.35192</v>
      </c>
      <c r="P4146" t="n">
        <v>1178302.862</v>
      </c>
      <c r="Q4146" t="n">
        <v>512668.48992</v>
      </c>
      <c r="R4146" t="n">
        <v>0</v>
      </c>
      <c r="S4146" t="n">
        <v>0</v>
      </c>
      <c r="T4146" t="n">
        <v>0</v>
      </c>
    </row>
    <row r="4147">
      <c r="A4147" t="inlineStr">
        <is>
          <t>43</t>
        </is>
      </c>
      <c r="B4147" t="inlineStr">
        <is>
          <t>АТ "АЛЬТБАНК"</t>
        </is>
      </c>
      <c r="C4147" t="inlineStr">
        <is>
          <t>приватний</t>
        </is>
      </c>
      <c r="D4147" t="inlineStr">
        <is>
          <t>Активи</t>
        </is>
      </c>
      <c r="E4147" t="inlineStr">
        <is>
          <t>(без привʼязки)</t>
        </is>
      </c>
      <c r="F4147" t="inlineStr">
        <is>
          <t>3</t>
        </is>
      </c>
      <c r="G4147" t="inlineStr">
        <is>
          <t>35</t>
        </is>
      </c>
      <c r="H4147" t="inlineStr">
        <is>
          <t>354</t>
        </is>
      </c>
      <c r="I4147" t="inlineStr">
        <is>
          <t>3541</t>
        </is>
      </c>
      <c r="J4147" t="inlineStr">
        <is>
          <t>Дебіторська заборгованість за розрахунками за цінними паперами для банку</t>
        </is>
      </c>
      <c r="K4147" t="inlineStr">
        <is>
          <t>А</t>
        </is>
      </c>
      <c r="L4147" t="n">
        <v>1983786.72831</v>
      </c>
      <c r="M4147" t="n">
        <v>1742000</v>
      </c>
      <c r="N4147" t="n">
        <v>241786.72831</v>
      </c>
      <c r="O4147" t="n">
        <v>1983786.72831</v>
      </c>
      <c r="P4147" t="n">
        <v>1742000</v>
      </c>
      <c r="Q4147" t="n">
        <v>241786.72831</v>
      </c>
      <c r="R4147" t="n">
        <v>0</v>
      </c>
      <c r="S4147" t="n">
        <v>0</v>
      </c>
      <c r="T4147" t="n">
        <v>0</v>
      </c>
    </row>
    <row r="4148">
      <c r="A4148" t="inlineStr">
        <is>
          <t>43</t>
        </is>
      </c>
      <c r="B4148" t="inlineStr">
        <is>
          <t>АТ "АЛЬТБАНК"</t>
        </is>
      </c>
      <c r="C4148" t="inlineStr">
        <is>
          <t>приватний</t>
        </is>
      </c>
      <c r="D4148" t="inlineStr">
        <is>
          <t>Активи</t>
        </is>
      </c>
      <c r="E4148" t="inlineStr">
        <is>
          <t>(без привʼязки)</t>
        </is>
      </c>
      <c r="F4148" t="inlineStr">
        <is>
          <t>3</t>
        </is>
      </c>
      <c r="G4148" t="inlineStr">
        <is>
          <t>35</t>
        </is>
      </c>
      <c r="H4148" t="inlineStr">
        <is>
          <t>354</t>
        </is>
      </c>
      <c r="I4148" t="inlineStr">
        <is>
          <t>3542</t>
        </is>
      </c>
      <c r="J4148" t="inlineStr">
        <is>
          <t>Дебіторська заборгованість за кредитними операціями</t>
        </is>
      </c>
      <c r="K4148" t="inlineStr">
        <is>
          <t>А</t>
        </is>
      </c>
      <c r="L4148" t="n">
        <v>99860.212</v>
      </c>
      <c r="M4148" t="n">
        <v>99860.212</v>
      </c>
      <c r="N4148" t="n">
        <v>0</v>
      </c>
      <c r="O4148" t="n">
        <v>99860.212</v>
      </c>
      <c r="P4148" t="n">
        <v>99860.212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43</t>
        </is>
      </c>
      <c r="B4149" t="inlineStr">
        <is>
          <t>АТ "АЛЬТБАНК"</t>
        </is>
      </c>
      <c r="C4149" t="inlineStr">
        <is>
          <t>приватний</t>
        </is>
      </c>
      <c r="D4149" t="inlineStr">
        <is>
          <t>Активи</t>
        </is>
      </c>
      <c r="E4149" t="inlineStr">
        <is>
          <t>(без привʼязки)</t>
        </is>
      </c>
      <c r="F4149" t="inlineStr">
        <is>
          <t>3</t>
        </is>
      </c>
      <c r="G4149" t="inlineStr">
        <is>
          <t>35</t>
        </is>
      </c>
      <c r="H4149" t="inlineStr">
        <is>
          <t>354</t>
        </is>
      </c>
      <c r="I4149" t="inlineStr">
        <is>
          <t>3548</t>
        </is>
      </c>
      <c r="J4149" t="inlineStr">
        <is>
          <t>Дебіторська заборгованість за операціями з іншими фінансовими інструментами</t>
        </is>
      </c>
      <c r="K4149" t="inlineStr">
        <is>
          <t>А</t>
        </is>
      </c>
      <c r="L4149" t="n">
        <v>21780.95166</v>
      </c>
      <c r="M4149" t="n">
        <v>21780.95166</v>
      </c>
      <c r="N4149" t="n">
        <v>0</v>
      </c>
      <c r="O4149" t="n">
        <v>21372.47454</v>
      </c>
      <c r="P4149" t="n">
        <v>21372.47454</v>
      </c>
      <c r="Q4149" t="n">
        <v>0</v>
      </c>
      <c r="R4149" t="n">
        <v>432.25394</v>
      </c>
      <c r="S4149" t="n">
        <v>432.25394</v>
      </c>
      <c r="T4149" t="n">
        <v>0</v>
      </c>
    </row>
    <row r="4150">
      <c r="A4150" t="inlineStr">
        <is>
          <t>43</t>
        </is>
      </c>
      <c r="B4150" t="inlineStr">
        <is>
          <t>АТ "АЛЬТБАНК"</t>
        </is>
      </c>
      <c r="C4150" t="inlineStr">
        <is>
          <t>приватний</t>
        </is>
      </c>
      <c r="D4150" t="inlineStr">
        <is>
          <t>Активи</t>
        </is>
      </c>
      <c r="E4150" t="inlineStr">
        <is>
          <t>(без привʼязки)</t>
        </is>
      </c>
      <c r="F4150" t="inlineStr">
        <is>
          <t>3</t>
        </is>
      </c>
      <c r="G4150" t="inlineStr">
        <is>
          <t>35</t>
        </is>
      </c>
      <c r="H4150" t="inlineStr">
        <is>
          <t>355</t>
        </is>
      </c>
      <c r="I4150" t="inlineStr">
        <is>
          <t>3550</t>
        </is>
      </c>
      <c r="J4150" t="inlineStr">
        <is>
          <t>Аванси працівникам банку на витрати з відрядження</t>
        </is>
      </c>
      <c r="K4150" t="inlineStr">
        <is>
          <t>А</t>
        </is>
      </c>
      <c r="L4150" t="n">
        <v>0</v>
      </c>
      <c r="M4150" t="n">
        <v>0</v>
      </c>
      <c r="N4150" t="n">
        <v>0</v>
      </c>
      <c r="O4150" t="n">
        <v>2.3835</v>
      </c>
      <c r="P4150" t="n">
        <v>2.3835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43</t>
        </is>
      </c>
      <c r="B4151" t="inlineStr">
        <is>
          <t>АТ "АЛЬТБАНК"</t>
        </is>
      </c>
      <c r="C4151" t="inlineStr">
        <is>
          <t>приватний</t>
        </is>
      </c>
      <c r="D4151" t="inlineStr">
        <is>
          <t>Активи</t>
        </is>
      </c>
      <c r="E4151" t="inlineStr">
        <is>
          <t>(без привʼязки)</t>
        </is>
      </c>
      <c r="F4151" t="inlineStr">
        <is>
          <t>3</t>
        </is>
      </c>
      <c r="G4151" t="inlineStr">
        <is>
          <t>35</t>
        </is>
      </c>
      <c r="H4151" t="inlineStr">
        <is>
          <t>355</t>
        </is>
      </c>
      <c r="I4151" t="inlineStr">
        <is>
          <t>3551</t>
        </is>
      </c>
      <c r="J4151" t="inlineStr">
        <is>
          <t>Аванси працівникам банку на господарські витрати</t>
        </is>
      </c>
      <c r="K4151" t="inlineStr">
        <is>
          <t>А</t>
        </is>
      </c>
      <c r="L4151" t="n">
        <v>3.71746</v>
      </c>
      <c r="M4151" t="n">
        <v>1.75454</v>
      </c>
      <c r="N4151" t="n">
        <v>1.96292</v>
      </c>
      <c r="O4151" t="n">
        <v>2.63726</v>
      </c>
      <c r="P4151" t="n">
        <v>1.75454</v>
      </c>
      <c r="Q4151" t="n">
        <v>0.8827199999999999</v>
      </c>
      <c r="R4151" t="n">
        <v>1.0802</v>
      </c>
      <c r="S4151" t="n">
        <v>0</v>
      </c>
      <c r="T4151" t="n">
        <v>1.0802</v>
      </c>
    </row>
    <row r="4152">
      <c r="A4152" t="inlineStr">
        <is>
          <t>43</t>
        </is>
      </c>
      <c r="B4152" t="inlineStr">
        <is>
          <t>АТ "АЛЬТБАНК"</t>
        </is>
      </c>
      <c r="C4152" t="inlineStr">
        <is>
          <t>приватний</t>
        </is>
      </c>
      <c r="D4152" t="inlineStr">
        <is>
          <t>Активи</t>
        </is>
      </c>
      <c r="E4152" t="inlineStr">
        <is>
          <t>(без привʼязки)</t>
        </is>
      </c>
      <c r="F4152" t="inlineStr">
        <is>
          <t>3</t>
        </is>
      </c>
      <c r="G4152" t="inlineStr">
        <is>
          <t>35</t>
        </is>
      </c>
      <c r="H4152" t="inlineStr">
        <is>
          <t>355</t>
        </is>
      </c>
      <c r="I4152" t="inlineStr">
        <is>
          <t>3552</t>
        </is>
      </c>
      <c r="J4152" t="inlineStr">
        <is>
          <t xml:space="preserve">Нестачі та інші нарахування на працівників банку </t>
        </is>
      </c>
      <c r="K4152" t="inlineStr">
        <is>
          <t>А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43</t>
        </is>
      </c>
      <c r="B4153" t="inlineStr">
        <is>
          <t>АТ "АЛЬТБАНК"</t>
        </is>
      </c>
      <c r="C4153" t="inlineStr">
        <is>
          <t>приватний</t>
        </is>
      </c>
      <c r="D4153" t="inlineStr">
        <is>
          <t>Активи</t>
        </is>
      </c>
      <c r="E4153" t="inlineStr">
        <is>
          <t>(без привʼязки)</t>
        </is>
      </c>
      <c r="F4153" t="inlineStr">
        <is>
          <t>3</t>
        </is>
      </c>
      <c r="G4153" t="inlineStr">
        <is>
          <t>35</t>
        </is>
      </c>
      <c r="H4153" t="inlineStr">
        <is>
          <t>355</t>
        </is>
      </c>
      <c r="I4153" t="inlineStr">
        <is>
          <t>3559</t>
        </is>
      </c>
      <c r="J4153" t="inlineStr">
        <is>
          <t>Інша дебіторська заборгованість за розрахунками з працівниками банку та іншими особами</t>
        </is>
      </c>
      <c r="K4153" t="inlineStr">
        <is>
          <t>А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43</t>
        </is>
      </c>
      <c r="B4154" t="inlineStr">
        <is>
          <t>АТ "АЛЬТБАНК"</t>
        </is>
      </c>
      <c r="C4154" t="inlineStr">
        <is>
          <t>приватний</t>
        </is>
      </c>
      <c r="D4154" t="inlineStr">
        <is>
          <t>Активи</t>
        </is>
      </c>
      <c r="E4154" t="inlineStr">
        <is>
          <t>(без привʼязки)</t>
        </is>
      </c>
      <c r="F4154" t="inlineStr">
        <is>
          <t>3</t>
        </is>
      </c>
      <c r="G4154" t="inlineStr">
        <is>
          <t>35</t>
        </is>
      </c>
      <c r="H4154" t="inlineStr">
        <is>
          <t>357</t>
        </is>
      </c>
      <c r="I4154" t="inlineStr">
        <is>
          <t>3570</t>
        </is>
      </c>
      <c r="J4154" t="inlineStr">
        <is>
          <t xml:space="preserve">Нараховані доходи за розрахунково-касове обслуговування </t>
        </is>
      </c>
      <c r="K4154" t="inlineStr">
        <is>
          <t>А</t>
        </is>
      </c>
      <c r="L4154" t="n">
        <v>2826.5989</v>
      </c>
      <c r="M4154" t="n">
        <v>2826.5989</v>
      </c>
      <c r="N4154" t="n">
        <v>0</v>
      </c>
      <c r="O4154" t="n">
        <v>2819.7762</v>
      </c>
      <c r="P4154" t="n">
        <v>2819.7762</v>
      </c>
      <c r="Q4154" t="n">
        <v>0</v>
      </c>
      <c r="R4154" t="n">
        <v>2209.06885</v>
      </c>
      <c r="S4154" t="n">
        <v>2209.06885</v>
      </c>
      <c r="T4154" t="n">
        <v>0</v>
      </c>
    </row>
    <row r="4155">
      <c r="A4155" t="inlineStr">
        <is>
          <t>43</t>
        </is>
      </c>
      <c r="B4155" t="inlineStr">
        <is>
          <t>АТ "АЛЬТБАНК"</t>
        </is>
      </c>
      <c r="C4155" t="inlineStr">
        <is>
          <t>приватний</t>
        </is>
      </c>
      <c r="D4155" t="inlineStr">
        <is>
          <t>Активи</t>
        </is>
      </c>
      <c r="E4155" t="inlineStr">
        <is>
          <t>(без привʼязки)</t>
        </is>
      </c>
      <c r="F4155" t="inlineStr">
        <is>
          <t>3</t>
        </is>
      </c>
      <c r="G4155" t="inlineStr">
        <is>
          <t>35</t>
        </is>
      </c>
      <c r="H4155" t="inlineStr">
        <is>
          <t>357</t>
        </is>
      </c>
      <c r="I4155" t="inlineStr">
        <is>
          <t>3578</t>
        </is>
      </c>
      <c r="J4155" t="inlineStr">
        <is>
          <t xml:space="preserve">Інші нараховані доходи </t>
        </is>
      </c>
      <c r="K4155" t="inlineStr">
        <is>
          <t>А</t>
        </is>
      </c>
      <c r="L4155" t="n">
        <v>356.87841</v>
      </c>
      <c r="M4155" t="n">
        <v>355.36613</v>
      </c>
      <c r="N4155" t="n">
        <v>1.51228</v>
      </c>
      <c r="O4155" t="n">
        <v>395.45644</v>
      </c>
      <c r="P4155" t="n">
        <v>393.94416</v>
      </c>
      <c r="Q4155" t="n">
        <v>1.51228</v>
      </c>
      <c r="R4155" t="n">
        <v>204.81251</v>
      </c>
      <c r="S4155" t="n">
        <v>204.81251</v>
      </c>
      <c r="T4155" t="n">
        <v>0</v>
      </c>
    </row>
    <row r="4156">
      <c r="A4156" t="inlineStr">
        <is>
          <t>43</t>
        </is>
      </c>
      <c r="B4156" t="inlineStr">
        <is>
          <t>АТ "АЛЬТБАНК"</t>
        </is>
      </c>
      <c r="C4156" t="inlineStr">
        <is>
          <t>приватний</t>
        </is>
      </c>
      <c r="D4156" t="inlineStr">
        <is>
          <t>Активи</t>
        </is>
      </c>
      <c r="E4156" t="inlineStr">
        <is>
          <t>(без привʼязки)</t>
        </is>
      </c>
      <c r="F4156" t="inlineStr">
        <is>
          <t>3</t>
        </is>
      </c>
      <c r="G4156" t="inlineStr">
        <is>
          <t>35</t>
        </is>
      </c>
      <c r="H4156" t="inlineStr">
        <is>
          <t>359</t>
        </is>
      </c>
      <c r="I4156" t="inlineStr">
        <is>
          <t>3590</t>
        </is>
      </c>
      <c r="J4156" t="inlineStr">
        <is>
          <t xml:space="preserve">Резерви під нефінансову дебіторську заборгованість за операціями банку </t>
        </is>
      </c>
      <c r="K4156" t="inlineStr">
        <is>
          <t>П</t>
        </is>
      </c>
      <c r="L4156" t="n">
        <v>782.0585600000001</v>
      </c>
      <c r="M4156" t="n">
        <v>782.0585600000001</v>
      </c>
      <c r="N4156" t="n">
        <v>0</v>
      </c>
      <c r="O4156" t="n">
        <v>25.97845</v>
      </c>
      <c r="P4156" t="n">
        <v>25.92444</v>
      </c>
      <c r="Q4156" t="n">
        <v>0.05401</v>
      </c>
      <c r="R4156" t="n">
        <v>-66.13200999999999</v>
      </c>
      <c r="S4156" t="n">
        <v>-66.078</v>
      </c>
      <c r="T4156" t="n">
        <v>-0.05401</v>
      </c>
    </row>
    <row r="4157">
      <c r="A4157" t="inlineStr">
        <is>
          <t>43</t>
        </is>
      </c>
      <c r="B4157" t="inlineStr">
        <is>
          <t>АТ "АЛЬТБАНК"</t>
        </is>
      </c>
      <c r="C4157" t="inlineStr">
        <is>
          <t>приватний</t>
        </is>
      </c>
      <c r="D4157" t="inlineStr">
        <is>
          <t>Активи</t>
        </is>
      </c>
      <c r="E4157" t="inlineStr">
        <is>
          <t>(без привʼязки)</t>
        </is>
      </c>
      <c r="F4157" t="inlineStr">
        <is>
          <t>3</t>
        </is>
      </c>
      <c r="G4157" t="inlineStr">
        <is>
          <t>35</t>
        </is>
      </c>
      <c r="H4157" t="inlineStr">
        <is>
          <t>359</t>
        </is>
      </c>
      <c r="I4157" t="inlineStr">
        <is>
          <t>3599</t>
        </is>
      </c>
      <c r="J4157" t="inlineStr">
        <is>
          <t xml:space="preserve">Резерви під фінансову дебіторську заборгованість за операціями банку </t>
        </is>
      </c>
      <c r="K4157" t="inlineStr">
        <is>
          <t>П</t>
        </is>
      </c>
      <c r="L4157" t="n">
        <v>32.2564</v>
      </c>
      <c r="M4157" t="n">
        <v>32.2564</v>
      </c>
      <c r="N4157" t="n">
        <v>0</v>
      </c>
      <c r="O4157" t="n">
        <v>216.39133</v>
      </c>
      <c r="P4157" t="n">
        <v>216.39133</v>
      </c>
      <c r="Q4157" t="n">
        <v>0</v>
      </c>
      <c r="R4157" t="n">
        <v>-915.83123</v>
      </c>
      <c r="S4157" t="n">
        <v>-915.83123</v>
      </c>
      <c r="T4157" t="n">
        <v>0</v>
      </c>
    </row>
    <row r="4158">
      <c r="A4158" t="inlineStr">
        <is>
          <t>43</t>
        </is>
      </c>
      <c r="B4158" t="inlineStr">
        <is>
          <t>АТ "АЛЬТБАНК"</t>
        </is>
      </c>
      <c r="C4158" t="inlineStr">
        <is>
          <t>приватний</t>
        </is>
      </c>
      <c r="D4158" t="inlineStr">
        <is>
          <t>Активи</t>
        </is>
      </c>
      <c r="E4158" t="inlineStr">
        <is>
          <t>(без привʼязки)</t>
        </is>
      </c>
      <c r="F4158" t="inlineStr">
        <is>
          <t>3</t>
        </is>
      </c>
      <c r="G4158" t="inlineStr">
        <is>
          <t>37</t>
        </is>
      </c>
      <c r="H4158" t="inlineStr">
        <is>
          <t>370</t>
        </is>
      </c>
      <c r="I4158" t="inlineStr">
        <is>
          <t>3705</t>
        </is>
      </c>
      <c r="J4158" t="inlineStr">
        <is>
          <t>Клірингові рахунки за розрахунками платіжними картками</t>
        </is>
      </c>
      <c r="K4158" t="inlineStr">
        <is>
          <t>А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43</t>
        </is>
      </c>
      <c r="B4159" t="inlineStr">
        <is>
          <t>АТ "АЛЬТБАНК"</t>
        </is>
      </c>
      <c r="C4159" t="inlineStr">
        <is>
          <t>приватний</t>
        </is>
      </c>
      <c r="D4159" t="inlineStr">
        <is>
          <t>Активи</t>
        </is>
      </c>
      <c r="E4159" t="inlineStr">
        <is>
          <t>(без привʼязки)</t>
        </is>
      </c>
      <c r="F4159" t="inlineStr">
        <is>
          <t>3</t>
        </is>
      </c>
      <c r="G4159" t="inlineStr">
        <is>
          <t>37</t>
        </is>
      </c>
      <c r="H4159" t="inlineStr">
        <is>
          <t>370</t>
        </is>
      </c>
      <c r="I4159" t="inlineStr">
        <is>
          <t>3706</t>
        </is>
      </c>
      <c r="J4159" t="inlineStr">
        <is>
          <t>Клірингові рахунки за іншими розрахунками</t>
        </is>
      </c>
      <c r="K4159" t="inlineStr">
        <is>
          <t>А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43</t>
        </is>
      </c>
      <c r="B4160" t="inlineStr">
        <is>
          <t>АТ "АЛЬТБАНК"</t>
        </is>
      </c>
      <c r="C4160" t="inlineStr">
        <is>
          <t>приватний</t>
        </is>
      </c>
      <c r="D4160" t="inlineStr">
        <is>
          <t>Активи</t>
        </is>
      </c>
      <c r="E4160" t="inlineStr">
        <is>
          <t>(без привʼязки)</t>
        </is>
      </c>
      <c r="F4160" t="inlineStr">
        <is>
          <t>3</t>
        </is>
      </c>
      <c r="G4160" t="inlineStr">
        <is>
          <t>37</t>
        </is>
      </c>
      <c r="H4160" t="inlineStr">
        <is>
          <t>371</t>
        </is>
      </c>
      <c r="I4160" t="inlineStr">
        <is>
          <t>3710</t>
        </is>
      </c>
      <c r="J4160" t="inlineStr">
        <is>
          <t>Дебетові суми до з'ясування</t>
        </is>
      </c>
      <c r="K4160" t="inlineStr">
        <is>
          <t>А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43</t>
        </is>
      </c>
      <c r="B4161" t="inlineStr">
        <is>
          <t>АТ "АЛЬТБАНК"</t>
        </is>
      </c>
      <c r="C4161" t="inlineStr">
        <is>
          <t>приватний</t>
        </is>
      </c>
      <c r="D4161" t="inlineStr">
        <is>
          <t>Активи</t>
        </is>
      </c>
      <c r="E4161" t="inlineStr">
        <is>
          <t>(без привʼязки)</t>
        </is>
      </c>
      <c r="F4161" t="inlineStr">
        <is>
          <t>3</t>
        </is>
      </c>
      <c r="G4161" t="inlineStr">
        <is>
          <t>37</t>
        </is>
      </c>
      <c r="H4161" t="inlineStr">
        <is>
          <t>373</t>
        </is>
      </c>
      <c r="I4161" t="inlineStr">
        <is>
          <t>3739</t>
        </is>
      </c>
      <c r="J4161" t="inlineStr">
        <is>
          <t>Транзитний рахунок за іншими розрахунками</t>
        </is>
      </c>
      <c r="K4161" t="inlineStr">
        <is>
          <t>А</t>
        </is>
      </c>
      <c r="L4161" t="n">
        <v>2651528.17587</v>
      </c>
      <c r="M4161" t="n">
        <v>2037159.47573</v>
      </c>
      <c r="N4161" t="n">
        <v>614368.70014</v>
      </c>
      <c r="O4161" t="n">
        <v>2651528.17587</v>
      </c>
      <c r="P4161" t="n">
        <v>2037159.47573</v>
      </c>
      <c r="Q4161" t="n">
        <v>614368.70014</v>
      </c>
      <c r="R4161" t="n">
        <v>0</v>
      </c>
      <c r="S4161" t="n">
        <v>0</v>
      </c>
      <c r="T4161" t="n">
        <v>0</v>
      </c>
    </row>
    <row r="4162">
      <c r="A4162" t="inlineStr">
        <is>
          <t>43</t>
        </is>
      </c>
      <c r="B4162" t="inlineStr">
        <is>
          <t>АТ "АЛЬТБАНК"</t>
        </is>
      </c>
      <c r="C4162" t="inlineStr">
        <is>
          <t>приватний</t>
        </is>
      </c>
      <c r="D4162" t="inlineStr">
        <is>
          <t>Активи</t>
        </is>
      </c>
      <c r="E4162" t="inlineStr">
        <is>
          <t>(без привʼязки)</t>
        </is>
      </c>
      <c r="F4162" t="inlineStr">
        <is>
          <t>3</t>
        </is>
      </c>
      <c r="G4162" t="inlineStr">
        <is>
          <t>38</t>
        </is>
      </c>
      <c r="H4162" t="inlineStr">
        <is>
          <t>380</t>
        </is>
      </c>
      <c r="I4162" t="inlineStr">
        <is>
          <t>3800</t>
        </is>
      </c>
      <c r="J4162" t="inlineStr">
        <is>
          <t>Позиція банку щодо іноземної валюти та банківських металів</t>
        </is>
      </c>
      <c r="K4162" t="inlineStr">
        <is>
          <t>А</t>
        </is>
      </c>
      <c r="L4162" t="n">
        <v>1634037.71271</v>
      </c>
      <c r="M4162" t="n">
        <v>0</v>
      </c>
      <c r="N4162" t="n">
        <v>1634037.71271</v>
      </c>
      <c r="O4162" t="n">
        <v>1768665.86442</v>
      </c>
      <c r="P4162" t="n">
        <v>0</v>
      </c>
      <c r="Q4162" t="n">
        <v>1768665.86442</v>
      </c>
      <c r="R4162" t="n">
        <v>44518.8334</v>
      </c>
      <c r="S4162" t="n">
        <v>0</v>
      </c>
      <c r="T4162" t="n">
        <v>44518.8334</v>
      </c>
    </row>
    <row r="4163">
      <c r="A4163" t="inlineStr">
        <is>
          <t>43</t>
        </is>
      </c>
      <c r="B4163" t="inlineStr">
        <is>
          <t>АТ "АЛЬТБАНК"</t>
        </is>
      </c>
      <c r="C4163" t="inlineStr">
        <is>
          <t>приватний</t>
        </is>
      </c>
      <c r="D4163" t="inlineStr">
        <is>
          <t>Активи</t>
        </is>
      </c>
      <c r="E4163" t="inlineStr">
        <is>
          <t>(без привʼязки)</t>
        </is>
      </c>
      <c r="F4163" t="inlineStr">
        <is>
          <t>3</t>
        </is>
      </c>
      <c r="G4163" t="inlineStr">
        <is>
          <t>38</t>
        </is>
      </c>
      <c r="H4163" t="inlineStr">
        <is>
          <t>380</t>
        </is>
      </c>
      <c r="I4163" t="inlineStr">
        <is>
          <t>3801</t>
        </is>
      </c>
      <c r="J4163" t="inlineStr">
        <is>
          <t>Еквівалент позиції банку щодо іноземної валюти та банківських металів</t>
        </is>
      </c>
      <c r="K4163" t="inlineStr">
        <is>
          <t>П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-44518.8334</v>
      </c>
      <c r="S4163" t="n">
        <v>-44518.8334</v>
      </c>
      <c r="T4163" t="n">
        <v>0</v>
      </c>
    </row>
    <row r="4164">
      <c r="A4164" t="inlineStr">
        <is>
          <t>43</t>
        </is>
      </c>
      <c r="B4164" t="inlineStr">
        <is>
          <t>АТ "АЛЬТБАНК"</t>
        </is>
      </c>
      <c r="C4164" t="inlineStr">
        <is>
          <t>приватний</t>
        </is>
      </c>
      <c r="D4164" t="inlineStr">
        <is>
          <t>Активи</t>
        </is>
      </c>
      <c r="E4164" t="inlineStr">
        <is>
          <t>(без привʼязки)</t>
        </is>
      </c>
      <c r="F4164" t="inlineStr">
        <is>
          <t>3</t>
        </is>
      </c>
      <c r="G4164" t="inlineStr">
        <is>
          <t>39</t>
        </is>
      </c>
      <c r="H4164" t="inlineStr">
        <is>
          <t>390</t>
        </is>
      </c>
      <c r="I4164" t="inlineStr">
        <is>
          <t>3900</t>
        </is>
      </c>
      <c r="J4164" t="inlineStr">
        <is>
          <t>Рахунки філій, що відкриті в банку</t>
        </is>
      </c>
      <c r="K4164" t="inlineStr">
        <is>
          <t>А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43</t>
        </is>
      </c>
      <c r="B4165" t="inlineStr">
        <is>
          <t>АТ "АЛЬТБАНК"</t>
        </is>
      </c>
      <c r="C4165" t="inlineStr">
        <is>
          <t>приватний</t>
        </is>
      </c>
      <c r="D4165" t="inlineStr">
        <is>
          <t>Активи</t>
        </is>
      </c>
      <c r="E4165" t="inlineStr">
        <is>
          <t>(без привʼязки)</t>
        </is>
      </c>
      <c r="F4165" t="inlineStr">
        <is>
          <t>3</t>
        </is>
      </c>
      <c r="G4165" t="inlineStr">
        <is>
          <t>39</t>
        </is>
      </c>
      <c r="H4165" t="inlineStr">
        <is>
          <t>390</t>
        </is>
      </c>
      <c r="I4165" t="inlineStr">
        <is>
          <t>3901</t>
        </is>
      </c>
      <c r="J4165" t="inlineStr">
        <is>
          <t>Рахунки, що відкриті для філій банку</t>
        </is>
      </c>
      <c r="K4165" t="inlineStr">
        <is>
          <t>А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43</t>
        </is>
      </c>
      <c r="B4166" t="inlineStr">
        <is>
          <t>АТ "АЛЬТБАНК"</t>
        </is>
      </c>
      <c r="C4166" t="inlineStr">
        <is>
          <t>приватний</t>
        </is>
      </c>
      <c r="D4166" t="inlineStr">
        <is>
          <t>Активи</t>
        </is>
      </c>
      <c r="E4166" t="inlineStr">
        <is>
          <t>(без привʼязки)</t>
        </is>
      </c>
      <c r="F4166" t="inlineStr">
        <is>
          <t>3</t>
        </is>
      </c>
      <c r="G4166" t="inlineStr">
        <is>
          <t>39</t>
        </is>
      </c>
      <c r="H4166" t="inlineStr">
        <is>
          <t>390</t>
        </is>
      </c>
      <c r="I4166" t="inlineStr">
        <is>
          <t>3902</t>
        </is>
      </c>
      <c r="J4166" t="inlineStr">
        <is>
          <t>Розрахунки за коштами, що надані філіям банку</t>
        </is>
      </c>
      <c r="K4166" t="inlineStr">
        <is>
          <t>А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43</t>
        </is>
      </c>
      <c r="B4167" t="inlineStr">
        <is>
          <t>АТ "АЛЬТБАНК"</t>
        </is>
      </c>
      <c r="C4167" t="inlineStr">
        <is>
          <t>приватний</t>
        </is>
      </c>
      <c r="D4167" t="inlineStr">
        <is>
          <t>Активи</t>
        </is>
      </c>
      <c r="E4167" t="inlineStr">
        <is>
          <t>(без привʼязки)</t>
        </is>
      </c>
      <c r="F4167" t="inlineStr">
        <is>
          <t>3</t>
        </is>
      </c>
      <c r="G4167" t="inlineStr">
        <is>
          <t>39</t>
        </is>
      </c>
      <c r="H4167" t="inlineStr">
        <is>
          <t>390</t>
        </is>
      </c>
      <c r="I4167" t="inlineStr">
        <is>
          <t>3904</t>
        </is>
      </c>
      <c r="J4167" t="inlineStr">
        <is>
          <t>Нараховані доходи за коштами, що надані філіям банку</t>
        </is>
      </c>
      <c r="K4167" t="inlineStr">
        <is>
          <t>А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43</t>
        </is>
      </c>
      <c r="B4168" t="inlineStr">
        <is>
          <t>АТ "АЛЬТБАНК"</t>
        </is>
      </c>
      <c r="C4168" t="inlineStr">
        <is>
          <t>приватний</t>
        </is>
      </c>
      <c r="D4168" t="inlineStr">
        <is>
          <t>Активи</t>
        </is>
      </c>
      <c r="E4168" t="inlineStr">
        <is>
          <t>(без привʼязки)</t>
        </is>
      </c>
      <c r="F4168" t="inlineStr">
        <is>
          <t>3</t>
        </is>
      </c>
      <c r="G4168" t="inlineStr">
        <is>
          <t>39</t>
        </is>
      </c>
      <c r="H4168" t="inlineStr">
        <is>
          <t>390</t>
        </is>
      </c>
      <c r="I4168" t="inlineStr">
        <is>
          <t>3906</t>
        </is>
      </c>
      <c r="J4168" t="inlineStr">
        <is>
          <t>Дебіторська заборгованість за операціями з готівкою між філіями банку</t>
        </is>
      </c>
      <c r="K4168" t="inlineStr">
        <is>
          <t>А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43</t>
        </is>
      </c>
      <c r="B4169" t="inlineStr">
        <is>
          <t>АТ "АЛЬТБАНК"</t>
        </is>
      </c>
      <c r="C4169" t="inlineStr">
        <is>
          <t>приватний</t>
        </is>
      </c>
      <c r="D4169" t="inlineStr">
        <is>
          <t>Активи</t>
        </is>
      </c>
      <c r="E4169" t="inlineStr">
        <is>
          <t>(без привʼязки)</t>
        </is>
      </c>
      <c r="F4169" t="inlineStr">
        <is>
          <t>4</t>
        </is>
      </c>
      <c r="G4169" t="inlineStr">
        <is>
          <t>41</t>
        </is>
      </c>
      <c r="H4169" t="inlineStr">
        <is>
          <t>410</t>
        </is>
      </c>
      <c r="I4169" t="inlineStr">
        <is>
          <t>4105</t>
        </is>
      </c>
      <c r="J4169" t="inlineStr">
        <is>
          <t>Інвестиції в інші асоційовані компанії</t>
        </is>
      </c>
      <c r="K4169" t="inlineStr">
        <is>
          <t>А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43</t>
        </is>
      </c>
      <c r="B4170" t="inlineStr">
        <is>
          <t>АТ "АЛЬТБАНК"</t>
        </is>
      </c>
      <c r="C4170" t="inlineStr">
        <is>
          <t>приватний</t>
        </is>
      </c>
      <c r="D4170" t="inlineStr">
        <is>
          <t>Активи</t>
        </is>
      </c>
      <c r="E4170" t="inlineStr">
        <is>
          <t>(без привʼязки)</t>
        </is>
      </c>
      <c r="F4170" t="inlineStr">
        <is>
          <t>4</t>
        </is>
      </c>
      <c r="G4170" t="inlineStr">
        <is>
          <t>42</t>
        </is>
      </c>
      <c r="H4170" t="inlineStr">
        <is>
          <t>420</t>
        </is>
      </c>
      <c r="I4170" t="inlineStr">
        <is>
          <t>4203</t>
        </is>
      </c>
      <c r="J4170" t="inlineStr">
        <is>
          <t>Інвестиції в дочірні небанківські фінансові установи</t>
        </is>
      </c>
      <c r="K4170" t="inlineStr">
        <is>
          <t>А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43</t>
        </is>
      </c>
      <c r="B4171" t="inlineStr">
        <is>
          <t>АТ "АЛЬТБАНК"</t>
        </is>
      </c>
      <c r="C4171" t="inlineStr">
        <is>
          <t>приватний</t>
        </is>
      </c>
      <c r="D4171" t="inlineStr">
        <is>
          <t>Активи</t>
        </is>
      </c>
      <c r="E4171" t="inlineStr">
        <is>
          <t>(без привʼязки)</t>
        </is>
      </c>
      <c r="F4171" t="inlineStr">
        <is>
          <t>4</t>
        </is>
      </c>
      <c r="G4171" t="inlineStr">
        <is>
          <t>42</t>
        </is>
      </c>
      <c r="H4171" t="inlineStr">
        <is>
          <t>420</t>
        </is>
      </c>
      <c r="I4171" t="inlineStr">
        <is>
          <t>4205</t>
        </is>
      </c>
      <c r="J4171" t="inlineStr">
        <is>
          <t>Інвестиції в інші дочірні компанії</t>
        </is>
      </c>
      <c r="K4171" t="inlineStr">
        <is>
          <t>А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43</t>
        </is>
      </c>
      <c r="B4172" t="inlineStr">
        <is>
          <t>АТ "АЛЬТБАНК"</t>
        </is>
      </c>
      <c r="C4172" t="inlineStr">
        <is>
          <t>приватний</t>
        </is>
      </c>
      <c r="D4172" t="inlineStr">
        <is>
          <t>Активи</t>
        </is>
      </c>
      <c r="E4172" t="inlineStr">
        <is>
          <t>(без привʼязки)</t>
        </is>
      </c>
      <c r="F4172" t="inlineStr">
        <is>
          <t>4</t>
        </is>
      </c>
      <c r="G4172" t="inlineStr">
        <is>
          <t>43</t>
        </is>
      </c>
      <c r="H4172" t="inlineStr">
        <is>
          <t>430</t>
        </is>
      </c>
      <c r="I4172" t="inlineStr">
        <is>
          <t>4300</t>
        </is>
      </c>
      <c r="J4172" t="inlineStr">
        <is>
          <t>Нематеріальні активи</t>
        </is>
      </c>
      <c r="K4172" t="inlineStr">
        <is>
          <t>А</t>
        </is>
      </c>
      <c r="L4172" t="n">
        <v>1900.87101</v>
      </c>
      <c r="M4172" t="n">
        <v>1900.87101</v>
      </c>
      <c r="N4172" t="n">
        <v>0</v>
      </c>
      <c r="O4172" t="n">
        <v>0</v>
      </c>
      <c r="P4172" t="n">
        <v>0</v>
      </c>
      <c r="Q4172" t="n">
        <v>0</v>
      </c>
      <c r="R4172" t="n">
        <v>43489.69746</v>
      </c>
      <c r="S4172" t="n">
        <v>43489.69746</v>
      </c>
      <c r="T4172" t="n">
        <v>0</v>
      </c>
    </row>
    <row r="4173">
      <c r="A4173" t="inlineStr">
        <is>
          <t>43</t>
        </is>
      </c>
      <c r="B4173" t="inlineStr">
        <is>
          <t>АТ "АЛЬТБАНК"</t>
        </is>
      </c>
      <c r="C4173" t="inlineStr">
        <is>
          <t>приватний</t>
        </is>
      </c>
      <c r="D4173" t="inlineStr">
        <is>
          <t>Активи</t>
        </is>
      </c>
      <c r="E4173" t="inlineStr">
        <is>
          <t>(без привʼязки)</t>
        </is>
      </c>
      <c r="F4173" t="inlineStr">
        <is>
          <t>4</t>
        </is>
      </c>
      <c r="G4173" t="inlineStr">
        <is>
          <t>43</t>
        </is>
      </c>
      <c r="H4173" t="inlineStr">
        <is>
          <t>430</t>
        </is>
      </c>
      <c r="I4173" t="inlineStr">
        <is>
          <t>4309</t>
        </is>
      </c>
      <c r="J4173" t="inlineStr">
        <is>
          <t>Накопичена амортизація нематеріальних активів</t>
        </is>
      </c>
      <c r="K4173" t="inlineStr">
        <is>
          <t>П</t>
        </is>
      </c>
      <c r="L4173" t="n">
        <v>0</v>
      </c>
      <c r="M4173" t="n">
        <v>0</v>
      </c>
      <c r="N4173" t="n">
        <v>0</v>
      </c>
      <c r="O4173" t="n">
        <v>346.69221</v>
      </c>
      <c r="P4173" t="n">
        <v>346.69221</v>
      </c>
      <c r="Q4173" t="n">
        <v>0</v>
      </c>
      <c r="R4173" t="n">
        <v>-20997.37153</v>
      </c>
      <c r="S4173" t="n">
        <v>-20997.37153</v>
      </c>
      <c r="T4173" t="n">
        <v>0</v>
      </c>
    </row>
    <row r="4174">
      <c r="A4174" t="inlineStr">
        <is>
          <t>43</t>
        </is>
      </c>
      <c r="B4174" t="inlineStr">
        <is>
          <t>АТ "АЛЬТБАНК"</t>
        </is>
      </c>
      <c r="C4174" t="inlineStr">
        <is>
          <t>приватний</t>
        </is>
      </c>
      <c r="D4174" t="inlineStr">
        <is>
          <t>Активи</t>
        </is>
      </c>
      <c r="E4174" t="inlineStr">
        <is>
          <t>(без привʼязки)</t>
        </is>
      </c>
      <c r="F4174" t="inlineStr">
        <is>
          <t>4</t>
        </is>
      </c>
      <c r="G4174" t="inlineStr">
        <is>
          <t>43</t>
        </is>
      </c>
      <c r="H4174" t="inlineStr">
        <is>
          <t>431</t>
        </is>
      </c>
      <c r="I4174" t="inlineStr">
        <is>
          <t>4310</t>
        </is>
      </c>
      <c r="J4174" t="inlineStr">
        <is>
          <t>Капітальні інвестиції за не введеними в експлуатацію нематеріальними активами</t>
        </is>
      </c>
      <c r="K4174" t="inlineStr">
        <is>
          <t>А</t>
        </is>
      </c>
      <c r="L4174" t="n">
        <v>1900.87101</v>
      </c>
      <c r="M4174" t="n">
        <v>1900.87101</v>
      </c>
      <c r="N4174" t="n">
        <v>0</v>
      </c>
      <c r="O4174" t="n">
        <v>1900.87101</v>
      </c>
      <c r="P4174" t="n">
        <v>1900.87101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43</t>
        </is>
      </c>
      <c r="B4175" t="inlineStr">
        <is>
          <t>АТ "АЛЬТБАНК"</t>
        </is>
      </c>
      <c r="C4175" t="inlineStr">
        <is>
          <t>приватний</t>
        </is>
      </c>
      <c r="D4175" t="inlineStr">
        <is>
          <t>Активи</t>
        </is>
      </c>
      <c r="E4175" t="inlineStr">
        <is>
          <t>(без привʼязки)</t>
        </is>
      </c>
      <c r="F4175" t="inlineStr">
        <is>
          <t>4</t>
        </is>
      </c>
      <c r="G4175" t="inlineStr">
        <is>
          <t>44</t>
        </is>
      </c>
      <c r="H4175" t="inlineStr">
        <is>
          <t>440</t>
        </is>
      </c>
      <c r="I4175" t="inlineStr">
        <is>
          <t>4400</t>
        </is>
      </c>
      <c r="J4175" t="inlineStr">
        <is>
          <t>Основні засоби</t>
        </is>
      </c>
      <c r="K4175" t="inlineStr">
        <is>
          <t>А</t>
        </is>
      </c>
      <c r="L4175" t="n">
        <v>1193.77856</v>
      </c>
      <c r="M4175" t="n">
        <v>1193.77856</v>
      </c>
      <c r="N4175" t="n">
        <v>0</v>
      </c>
      <c r="O4175" t="n">
        <v>21.499</v>
      </c>
      <c r="P4175" t="n">
        <v>21.499</v>
      </c>
      <c r="Q4175" t="n">
        <v>0</v>
      </c>
      <c r="R4175" t="n">
        <v>63667.10949</v>
      </c>
      <c r="S4175" t="n">
        <v>63667.10949</v>
      </c>
      <c r="T4175" t="n">
        <v>0</v>
      </c>
    </row>
    <row r="4176">
      <c r="A4176" t="inlineStr">
        <is>
          <t>43</t>
        </is>
      </c>
      <c r="B4176" t="inlineStr">
        <is>
          <t>АТ "АЛЬТБАНК"</t>
        </is>
      </c>
      <c r="C4176" t="inlineStr">
        <is>
          <t>приватний</t>
        </is>
      </c>
      <c r="D4176" t="inlineStr">
        <is>
          <t>Активи</t>
        </is>
      </c>
      <c r="E4176" t="inlineStr">
        <is>
          <t>(без привʼязки)</t>
        </is>
      </c>
      <c r="F4176" t="inlineStr">
        <is>
          <t>4</t>
        </is>
      </c>
      <c r="G4176" t="inlineStr">
        <is>
          <t>44</t>
        </is>
      </c>
      <c r="H4176" t="inlineStr">
        <is>
          <t>440</t>
        </is>
      </c>
      <c r="I4176" t="inlineStr">
        <is>
          <t>4409</t>
        </is>
      </c>
      <c r="J4176" t="inlineStr">
        <is>
          <t>Знос основних засобів</t>
        </is>
      </c>
      <c r="K4176" t="inlineStr">
        <is>
          <t>П</t>
        </is>
      </c>
      <c r="L4176" t="n">
        <v>18.81165</v>
      </c>
      <c r="M4176" t="n">
        <v>18.81165</v>
      </c>
      <c r="N4176" t="n">
        <v>0</v>
      </c>
      <c r="O4176" t="n">
        <v>547.22675</v>
      </c>
      <c r="P4176" t="n">
        <v>547.22675</v>
      </c>
      <c r="Q4176" t="n">
        <v>0</v>
      </c>
      <c r="R4176" t="n">
        <v>-35536.28729</v>
      </c>
      <c r="S4176" t="n">
        <v>-35536.28729</v>
      </c>
      <c r="T4176" t="n">
        <v>0</v>
      </c>
    </row>
    <row r="4177">
      <c r="A4177" t="inlineStr">
        <is>
          <t>43</t>
        </is>
      </c>
      <c r="B4177" t="inlineStr">
        <is>
          <t>АТ "АЛЬТБАНК"</t>
        </is>
      </c>
      <c r="C4177" t="inlineStr">
        <is>
          <t>приватний</t>
        </is>
      </c>
      <c r="D4177" t="inlineStr">
        <is>
          <t>Активи</t>
        </is>
      </c>
      <c r="E4177" t="inlineStr">
        <is>
          <t>(без привʼязки)</t>
        </is>
      </c>
      <c r="F4177" t="inlineStr">
        <is>
          <t>4</t>
        </is>
      </c>
      <c r="G4177" t="inlineStr">
        <is>
          <t>44</t>
        </is>
      </c>
      <c r="H4177" t="inlineStr">
        <is>
          <t>441</t>
        </is>
      </c>
      <c r="I4177" t="inlineStr">
        <is>
          <t>4410</t>
        </is>
      </c>
      <c r="J4177" t="inlineStr">
        <is>
          <t>Інвестиційна нерухомість</t>
        </is>
      </c>
      <c r="K4177" t="inlineStr">
        <is>
          <t>А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43</t>
        </is>
      </c>
      <c r="B4178" t="inlineStr">
        <is>
          <t>АТ "АЛЬТБАНК"</t>
        </is>
      </c>
      <c r="C4178" t="inlineStr">
        <is>
          <t>приватний</t>
        </is>
      </c>
      <c r="D4178" t="inlineStr">
        <is>
          <t>Активи</t>
        </is>
      </c>
      <c r="E4178" t="inlineStr">
        <is>
          <t>(без привʼязки)</t>
        </is>
      </c>
      <c r="F4178" t="inlineStr">
        <is>
          <t>4</t>
        </is>
      </c>
      <c r="G4178" t="inlineStr">
        <is>
          <t>44</t>
        </is>
      </c>
      <c r="H4178" t="inlineStr">
        <is>
          <t>441</t>
        </is>
      </c>
      <c r="I4178" t="inlineStr">
        <is>
          <t>4419</t>
        </is>
      </c>
      <c r="J4178" t="inlineStr">
        <is>
          <t>Знос інвестиційної нерухомості</t>
        </is>
      </c>
      <c r="K4178" t="inlineStr">
        <is>
          <t>П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43</t>
        </is>
      </c>
      <c r="B4179" t="inlineStr">
        <is>
          <t>АТ "АЛЬТБАНК"</t>
        </is>
      </c>
      <c r="C4179" t="inlineStr">
        <is>
          <t>приватний</t>
        </is>
      </c>
      <c r="D4179" t="inlineStr">
        <is>
          <t>Активи</t>
        </is>
      </c>
      <c r="E4179" t="inlineStr">
        <is>
          <t>(без привʼязки)</t>
        </is>
      </c>
      <c r="F4179" t="inlineStr">
        <is>
          <t>4</t>
        </is>
      </c>
      <c r="G4179" t="inlineStr">
        <is>
          <t>44</t>
        </is>
      </c>
      <c r="H4179" t="inlineStr">
        <is>
          <t>443</t>
        </is>
      </c>
      <c r="I4179" t="inlineStr">
        <is>
          <t>4430</t>
        </is>
      </c>
      <c r="J4179" t="inlineStr">
        <is>
          <t>Капітальні інвестиції за незавершеним будівництвом і за не введеними в експлуатацію основними засобами</t>
        </is>
      </c>
      <c r="K4179" t="inlineStr">
        <is>
          <t>А</t>
        </is>
      </c>
      <c r="L4179" t="n">
        <v>585.625</v>
      </c>
      <c r="M4179" t="n">
        <v>585.625</v>
      </c>
      <c r="N4179" t="n">
        <v>0</v>
      </c>
      <c r="O4179" t="n">
        <v>1193.77856</v>
      </c>
      <c r="P4179" t="n">
        <v>1193.77856</v>
      </c>
      <c r="Q4179" t="n">
        <v>0</v>
      </c>
      <c r="R4179" t="n">
        <v>712.4231</v>
      </c>
      <c r="S4179" t="n">
        <v>712.4231</v>
      </c>
      <c r="T4179" t="n">
        <v>0</v>
      </c>
    </row>
    <row r="4180">
      <c r="A4180" t="inlineStr">
        <is>
          <t>43</t>
        </is>
      </c>
      <c r="B4180" t="inlineStr">
        <is>
          <t>АТ "АЛЬТБАНК"</t>
        </is>
      </c>
      <c r="C4180" t="inlineStr">
        <is>
          <t>приватний</t>
        </is>
      </c>
      <c r="D4180" t="inlineStr">
        <is>
          <t>Активи</t>
        </is>
      </c>
      <c r="E4180" t="inlineStr">
        <is>
          <t>(без привʼязки)</t>
        </is>
      </c>
      <c r="F4180" t="inlineStr">
        <is>
          <t>4</t>
        </is>
      </c>
      <c r="G4180" t="inlineStr">
        <is>
          <t>44</t>
        </is>
      </c>
      <c r="H4180" t="inlineStr">
        <is>
          <t>443</t>
        </is>
      </c>
      <c r="I4180" t="inlineStr">
        <is>
          <t>4431</t>
        </is>
      </c>
      <c r="J4180" t="inlineStr">
        <is>
          <t>Обладнання, що потребує монтажу</t>
        </is>
      </c>
      <c r="K4180" t="inlineStr">
        <is>
          <t>А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43</t>
        </is>
      </c>
      <c r="B4181" t="inlineStr">
        <is>
          <t>АТ "АЛЬТБАНК"</t>
        </is>
      </c>
      <c r="C4181" t="inlineStr">
        <is>
          <t>приватний</t>
        </is>
      </c>
      <c r="D4181" t="inlineStr">
        <is>
          <t>Активи</t>
        </is>
      </c>
      <c r="E4181" t="inlineStr">
        <is>
          <t>(без привʼязки)</t>
        </is>
      </c>
      <c r="F4181" t="inlineStr">
        <is>
          <t>4</t>
        </is>
      </c>
      <c r="G4181" t="inlineStr">
        <is>
          <t>45</t>
        </is>
      </c>
      <c r="H4181" t="inlineStr">
        <is>
          <t>450</t>
        </is>
      </c>
      <c r="I4181" t="inlineStr">
        <is>
          <t>4500</t>
        </is>
      </c>
      <c r="J4181" t="inlineStr">
        <is>
          <t>Інші необоротні матеріальні активи</t>
        </is>
      </c>
      <c r="K4181" t="inlineStr">
        <is>
          <t>А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30151.11278</v>
      </c>
      <c r="S4181" t="n">
        <v>30151.11278</v>
      </c>
      <c r="T4181" t="n">
        <v>0</v>
      </c>
    </row>
    <row r="4182">
      <c r="A4182" t="inlineStr">
        <is>
          <t>43</t>
        </is>
      </c>
      <c r="B4182" t="inlineStr">
        <is>
          <t>АТ "АЛЬТБАНК"</t>
        </is>
      </c>
      <c r="C4182" t="inlineStr">
        <is>
          <t>приватний</t>
        </is>
      </c>
      <c r="D4182" t="inlineStr">
        <is>
          <t>Активи</t>
        </is>
      </c>
      <c r="E4182" t="inlineStr">
        <is>
          <t>(без привʼязки)</t>
        </is>
      </c>
      <c r="F4182" t="inlineStr">
        <is>
          <t>4</t>
        </is>
      </c>
      <c r="G4182" t="inlineStr">
        <is>
          <t>45</t>
        </is>
      </c>
      <c r="H4182" t="inlineStr">
        <is>
          <t>450</t>
        </is>
      </c>
      <c r="I4182" t="inlineStr">
        <is>
          <t>4509</t>
        </is>
      </c>
      <c r="J4182" t="inlineStr">
        <is>
          <t>Знос інших необоротних матеріальних активів</t>
        </is>
      </c>
      <c r="K4182" t="inlineStr">
        <is>
          <t>П</t>
        </is>
      </c>
      <c r="L4182" t="n">
        <v>0</v>
      </c>
      <c r="M4182" t="n">
        <v>0</v>
      </c>
      <c r="N4182" t="n">
        <v>0</v>
      </c>
      <c r="O4182" t="n">
        <v>165.07995</v>
      </c>
      <c r="P4182" t="n">
        <v>165.07995</v>
      </c>
      <c r="Q4182" t="n">
        <v>0</v>
      </c>
      <c r="R4182" t="n">
        <v>-15729.46644</v>
      </c>
      <c r="S4182" t="n">
        <v>-15729.46644</v>
      </c>
      <c r="T4182" t="n">
        <v>0</v>
      </c>
    </row>
    <row r="4183">
      <c r="A4183" t="inlineStr">
        <is>
          <t>43</t>
        </is>
      </c>
      <c r="B4183" t="inlineStr">
        <is>
          <t>АТ "АЛЬТБАНК"</t>
        </is>
      </c>
      <c r="C4183" t="inlineStr">
        <is>
          <t>приватний</t>
        </is>
      </c>
      <c r="D4183" t="inlineStr">
        <is>
          <t>Активи</t>
        </is>
      </c>
      <c r="E4183" t="inlineStr">
        <is>
          <t>(без привʼязки)</t>
        </is>
      </c>
      <c r="F4183" t="inlineStr">
        <is>
          <t>4</t>
        </is>
      </c>
      <c r="G4183" t="inlineStr">
        <is>
          <t>45</t>
        </is>
      </c>
      <c r="H4183" t="inlineStr">
        <is>
          <t>453</t>
        </is>
      </c>
      <c r="I4183" t="inlineStr">
        <is>
          <t>4530</t>
        </is>
      </c>
      <c r="J4183" t="inlineStr">
        <is>
          <t>Капітальні інвестиції за необоротними активами, що отримані в лізинг (оренду)</t>
        </is>
      </c>
      <c r="K4183" t="inlineStr">
        <is>
          <t>А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43</t>
        </is>
      </c>
      <c r="B4184" t="inlineStr">
        <is>
          <t>АТ "АЛЬТБАНК"</t>
        </is>
      </c>
      <c r="C4184" t="inlineStr">
        <is>
          <t>приватний</t>
        </is>
      </c>
      <c r="D4184" t="inlineStr">
        <is>
          <t>Активи</t>
        </is>
      </c>
      <c r="E4184" t="inlineStr">
        <is>
          <t>(без привʼязки)</t>
        </is>
      </c>
      <c r="F4184" t="inlineStr">
        <is>
          <t>4</t>
        </is>
      </c>
      <c r="G4184" t="inlineStr">
        <is>
          <t>46</t>
        </is>
      </c>
      <c r="H4184" t="inlineStr">
        <is>
          <t>460</t>
        </is>
      </c>
      <c r="I4184" t="inlineStr">
        <is>
          <t>4600</t>
        </is>
      </c>
      <c r="J4184" t="inlineStr">
        <is>
          <t>Активи з права користування</t>
        </is>
      </c>
      <c r="K4184" t="inlineStr">
        <is>
          <t>А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41626.23472</v>
      </c>
      <c r="S4184" t="n">
        <v>41626.23472</v>
      </c>
      <c r="T4184" t="n">
        <v>0</v>
      </c>
    </row>
    <row r="4185">
      <c r="A4185" t="inlineStr">
        <is>
          <t>43</t>
        </is>
      </c>
      <c r="B4185" t="inlineStr">
        <is>
          <t>АТ "АЛЬТБАНК"</t>
        </is>
      </c>
      <c r="C4185" t="inlineStr">
        <is>
          <t>приватний</t>
        </is>
      </c>
      <c r="D4185" t="inlineStr">
        <is>
          <t>Активи</t>
        </is>
      </c>
      <c r="E4185" t="inlineStr">
        <is>
          <t>(без привʼязки)</t>
        </is>
      </c>
      <c r="F4185" t="inlineStr">
        <is>
          <t>4</t>
        </is>
      </c>
      <c r="G4185" t="inlineStr">
        <is>
          <t>46</t>
        </is>
      </c>
      <c r="H4185" t="inlineStr">
        <is>
          <t>460</t>
        </is>
      </c>
      <c r="I4185" t="inlineStr">
        <is>
          <t>4609</t>
        </is>
      </c>
      <c r="J4185" t="inlineStr">
        <is>
          <t>Накопичена амортизація активів з права користування</t>
        </is>
      </c>
      <c r="K4185" t="inlineStr">
        <is>
          <t>П</t>
        </is>
      </c>
      <c r="L4185" t="n">
        <v>0</v>
      </c>
      <c r="M4185" t="n">
        <v>0</v>
      </c>
      <c r="N4185" t="n">
        <v>0</v>
      </c>
      <c r="O4185" t="n">
        <v>479.50869</v>
      </c>
      <c r="P4185" t="n">
        <v>479.50869</v>
      </c>
      <c r="Q4185" t="n">
        <v>0</v>
      </c>
      <c r="R4185" t="n">
        <v>-27731.24913</v>
      </c>
      <c r="S4185" t="n">
        <v>-27731.24913</v>
      </c>
      <c r="T4185" t="n">
        <v>0</v>
      </c>
    </row>
    <row r="4186">
      <c r="A4186" t="inlineStr">
        <is>
          <t>43</t>
        </is>
      </c>
      <c r="B4186" t="inlineStr">
        <is>
          <t>АТ "АЛЬТБАНК"</t>
        </is>
      </c>
      <c r="C4186" t="inlineStr">
        <is>
          <t>приватний</t>
        </is>
      </c>
      <c r="D4186" t="inlineStr">
        <is>
          <t>Пасиви</t>
        </is>
      </c>
      <c r="E4186" t="inlineStr">
        <is>
          <t>(без привʼязки)</t>
        </is>
      </c>
      <c r="F4186" t="inlineStr">
        <is>
          <t>1</t>
        </is>
      </c>
      <c r="G4186" t="inlineStr">
        <is>
          <t>13</t>
        </is>
      </c>
      <c r="H4186" t="inlineStr">
        <is>
          <t>131</t>
        </is>
      </c>
      <c r="I4186" t="inlineStr">
        <is>
          <t>1312</t>
        </is>
      </c>
      <c r="J4186" t="inlineStr">
        <is>
          <t>Інші кредити, що отримані від Національного банку України шляхом рефінансування</t>
        </is>
      </c>
      <c r="K4186" t="inlineStr">
        <is>
          <t>П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43</t>
        </is>
      </c>
      <c r="B4187" t="inlineStr">
        <is>
          <t>АТ "АЛЬТБАНК"</t>
        </is>
      </c>
      <c r="C4187" t="inlineStr">
        <is>
          <t>приватний</t>
        </is>
      </c>
      <c r="D4187" t="inlineStr">
        <is>
          <t>Пасиви</t>
        </is>
      </c>
      <c r="E4187" t="inlineStr">
        <is>
          <t>(без привʼязки)</t>
        </is>
      </c>
      <c r="F4187" t="inlineStr">
        <is>
          <t>1</t>
        </is>
      </c>
      <c r="G4187" t="inlineStr">
        <is>
          <t>13</t>
        </is>
      </c>
      <c r="H4187" t="inlineStr">
        <is>
          <t>131</t>
        </is>
      </c>
      <c r="I4187" t="inlineStr">
        <is>
          <t>1316</t>
        </is>
      </c>
      <c r="J418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4187" t="inlineStr">
        <is>
          <t>А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43</t>
        </is>
      </c>
      <c r="B4188" t="inlineStr">
        <is>
          <t>АТ "АЛЬТБАНК"</t>
        </is>
      </c>
      <c r="C4188" t="inlineStr">
        <is>
          <t>приватний</t>
        </is>
      </c>
      <c r="D4188" t="inlineStr">
        <is>
          <t>Пасиви</t>
        </is>
      </c>
      <c r="E4188" t="inlineStr">
        <is>
          <t>(без привʼязки)</t>
        </is>
      </c>
      <c r="F4188" t="inlineStr">
        <is>
          <t>1</t>
        </is>
      </c>
      <c r="G4188" t="inlineStr">
        <is>
          <t>13</t>
        </is>
      </c>
      <c r="H4188" t="inlineStr">
        <is>
          <t>131</t>
        </is>
      </c>
      <c r="I4188" t="inlineStr">
        <is>
          <t>1316</t>
        </is>
      </c>
      <c r="J4188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K4188" t="inlineStr">
        <is>
          <t>П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43</t>
        </is>
      </c>
      <c r="B4189" t="inlineStr">
        <is>
          <t>АТ "АЛЬТБАНК"</t>
        </is>
      </c>
      <c r="C4189" t="inlineStr">
        <is>
          <t>приватний</t>
        </is>
      </c>
      <c r="D4189" t="inlineStr">
        <is>
          <t>Пасиви</t>
        </is>
      </c>
      <c r="E4189" t="inlineStr">
        <is>
          <t>(без привʼязки)</t>
        </is>
      </c>
      <c r="F4189" t="inlineStr">
        <is>
          <t>1</t>
        </is>
      </c>
      <c r="G4189" t="inlineStr">
        <is>
          <t>13</t>
        </is>
      </c>
      <c r="H4189" t="inlineStr">
        <is>
          <t>131</t>
        </is>
      </c>
      <c r="I4189" t="inlineStr">
        <is>
          <t>1318</t>
        </is>
      </c>
      <c r="J4189" t="inlineStr">
        <is>
          <t>Нараховані витрати за кредитами, що отримані від Національного банку України шляхом рефінансування</t>
        </is>
      </c>
      <c r="K4189" t="inlineStr">
        <is>
          <t>П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43</t>
        </is>
      </c>
      <c r="B4190" t="inlineStr">
        <is>
          <t>АТ "АЛЬТБАНК"</t>
        </is>
      </c>
      <c r="C4190" t="inlineStr">
        <is>
          <t>приватний</t>
        </is>
      </c>
      <c r="D4190" t="inlineStr">
        <is>
          <t>Пасиви</t>
        </is>
      </c>
      <c r="E4190" t="inlineStr">
        <is>
          <t>(без привʼязки)</t>
        </is>
      </c>
      <c r="F4190" t="inlineStr">
        <is>
          <t>1</t>
        </is>
      </c>
      <c r="G4190" t="inlineStr">
        <is>
          <t>15</t>
        </is>
      </c>
      <c r="H4190" t="inlineStr">
        <is>
          <t>150</t>
        </is>
      </c>
      <c r="I4190" t="inlineStr">
        <is>
          <t>1500</t>
        </is>
      </c>
      <c r="J4190" t="inlineStr">
        <is>
          <t>Кореспондентські рахунки, що відкриті в інших банках</t>
        </is>
      </c>
      <c r="K4190" t="inlineStr">
        <is>
          <t>П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43</t>
        </is>
      </c>
      <c r="B4191" t="inlineStr">
        <is>
          <t>АТ "АЛЬТБАНК"</t>
        </is>
      </c>
      <c r="C4191" t="inlineStr">
        <is>
          <t>приватний</t>
        </is>
      </c>
      <c r="D4191" t="inlineStr">
        <is>
          <t>Пасиви</t>
        </is>
      </c>
      <c r="E4191" t="inlineStr">
        <is>
          <t>(без привʼязки)</t>
        </is>
      </c>
      <c r="F4191" t="inlineStr">
        <is>
          <t>1</t>
        </is>
      </c>
      <c r="G4191" t="inlineStr">
        <is>
          <t>16</t>
        </is>
      </c>
      <c r="H4191" t="inlineStr">
        <is>
          <t>160</t>
        </is>
      </c>
      <c r="I4191" t="inlineStr">
        <is>
          <t>1600</t>
        </is>
      </c>
      <c r="J4191" t="inlineStr">
        <is>
          <t>Кореспондентські рахунки інших банків</t>
        </is>
      </c>
      <c r="K4191" t="inlineStr">
        <is>
          <t>П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43</t>
        </is>
      </c>
      <c r="B4192" t="inlineStr">
        <is>
          <t>АТ "АЛЬТБАНК"</t>
        </is>
      </c>
      <c r="C4192" t="inlineStr">
        <is>
          <t>приватний</t>
        </is>
      </c>
      <c r="D4192" t="inlineStr">
        <is>
          <t>Пасиви</t>
        </is>
      </c>
      <c r="E4192" t="inlineStr">
        <is>
          <t>(без привʼязки)</t>
        </is>
      </c>
      <c r="F4192" t="inlineStr">
        <is>
          <t>1</t>
        </is>
      </c>
      <c r="G4192" t="inlineStr">
        <is>
          <t>16</t>
        </is>
      </c>
      <c r="H4192" t="inlineStr">
        <is>
          <t>160</t>
        </is>
      </c>
      <c r="I4192" t="inlineStr">
        <is>
          <t>1602</t>
        </is>
      </c>
      <c r="J4192" t="inlineStr">
        <is>
          <t>Кошти інших банків за рахунками умовного зберігання (ескроу)</t>
        </is>
      </c>
      <c r="K4192" t="inlineStr">
        <is>
          <t>П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43</t>
        </is>
      </c>
      <c r="B4193" t="inlineStr">
        <is>
          <t>АТ "АЛЬТБАНК"</t>
        </is>
      </c>
      <c r="C4193" t="inlineStr">
        <is>
          <t>приватний</t>
        </is>
      </c>
      <c r="D4193" t="inlineStr">
        <is>
          <t>Пасиви</t>
        </is>
      </c>
      <c r="E4193" t="inlineStr">
        <is>
          <t>(без привʼязки)</t>
        </is>
      </c>
      <c r="F4193" t="inlineStr">
        <is>
          <t>1</t>
        </is>
      </c>
      <c r="G4193" t="inlineStr">
        <is>
          <t>16</t>
        </is>
      </c>
      <c r="H4193" t="inlineStr">
        <is>
          <t>160</t>
        </is>
      </c>
      <c r="I4193" t="inlineStr">
        <is>
          <t>1608</t>
        </is>
      </c>
      <c r="J4193" t="inlineStr">
        <is>
          <t>Нараховані витрати за коштами на вимогу інших банків</t>
        </is>
      </c>
      <c r="K4193" t="inlineStr">
        <is>
          <t>А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43</t>
        </is>
      </c>
      <c r="B4194" t="inlineStr">
        <is>
          <t>АТ "АЛЬТБАНК"</t>
        </is>
      </c>
      <c r="C4194" t="inlineStr">
        <is>
          <t>приватний</t>
        </is>
      </c>
      <c r="D4194" t="inlineStr">
        <is>
          <t>Пасиви</t>
        </is>
      </c>
      <c r="E4194" t="inlineStr">
        <is>
          <t>(без привʼязки)</t>
        </is>
      </c>
      <c r="F4194" t="inlineStr">
        <is>
          <t>1</t>
        </is>
      </c>
      <c r="G4194" t="inlineStr">
        <is>
          <t>16</t>
        </is>
      </c>
      <c r="H4194" t="inlineStr">
        <is>
          <t>160</t>
        </is>
      </c>
      <c r="I4194" t="inlineStr">
        <is>
          <t>1608</t>
        </is>
      </c>
      <c r="J4194" t="inlineStr">
        <is>
          <t>Нараховані витрати за коштами на вимогу інших банків</t>
        </is>
      </c>
      <c r="K4194" t="inlineStr">
        <is>
          <t>П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43</t>
        </is>
      </c>
      <c r="B4195" t="inlineStr">
        <is>
          <t>АТ "АЛЬТБАНК"</t>
        </is>
      </c>
      <c r="C4195" t="inlineStr">
        <is>
          <t>приватний</t>
        </is>
      </c>
      <c r="D4195" t="inlineStr">
        <is>
          <t>Пасиви</t>
        </is>
      </c>
      <c r="E4195" t="inlineStr">
        <is>
          <t>(без привʼязки)</t>
        </is>
      </c>
      <c r="F4195" t="inlineStr">
        <is>
          <t>1</t>
        </is>
      </c>
      <c r="G4195" t="inlineStr">
        <is>
          <t>16</t>
        </is>
      </c>
      <c r="H4195" t="inlineStr">
        <is>
          <t>161</t>
        </is>
      </c>
      <c r="I4195" t="inlineStr">
        <is>
          <t>1613</t>
        </is>
      </c>
      <c r="J4195" t="inlineStr">
        <is>
          <t>Строкові вклади (депозити) інших банків, які обліковуються за амортизованою собівартістю</t>
        </is>
      </c>
      <c r="K4195" t="inlineStr">
        <is>
          <t>П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43</t>
        </is>
      </c>
      <c r="B4196" t="inlineStr">
        <is>
          <t>АТ "АЛЬТБАНК"</t>
        </is>
      </c>
      <c r="C4196" t="inlineStr">
        <is>
          <t>приватний</t>
        </is>
      </c>
      <c r="D4196" t="inlineStr">
        <is>
          <t>Пасиви</t>
        </is>
      </c>
      <c r="E4196" t="inlineStr">
        <is>
          <t>(без привʼязки)</t>
        </is>
      </c>
      <c r="F4196" t="inlineStr">
        <is>
          <t>1</t>
        </is>
      </c>
      <c r="G4196" t="inlineStr">
        <is>
          <t>16</t>
        </is>
      </c>
      <c r="H4196" t="inlineStr">
        <is>
          <t>161</t>
        </is>
      </c>
      <c r="I4196" t="inlineStr">
        <is>
          <t>1618</t>
        </is>
      </c>
      <c r="J4196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4196" t="inlineStr">
        <is>
          <t>А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43</t>
        </is>
      </c>
      <c r="B4197" t="inlineStr">
        <is>
          <t>АТ "АЛЬТБАНК"</t>
        </is>
      </c>
      <c r="C4197" t="inlineStr">
        <is>
          <t>приватний</t>
        </is>
      </c>
      <c r="D4197" t="inlineStr">
        <is>
          <t>Пасиви</t>
        </is>
      </c>
      <c r="E4197" t="inlineStr">
        <is>
          <t>(без привʼязки)</t>
        </is>
      </c>
      <c r="F4197" t="inlineStr">
        <is>
          <t>1</t>
        </is>
      </c>
      <c r="G4197" t="inlineStr">
        <is>
          <t>16</t>
        </is>
      </c>
      <c r="H4197" t="inlineStr">
        <is>
          <t>161</t>
        </is>
      </c>
      <c r="I4197" t="inlineStr">
        <is>
          <t>1618</t>
        </is>
      </c>
      <c r="J419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K4197" t="inlineStr">
        <is>
          <t>П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43</t>
        </is>
      </c>
      <c r="B4198" t="inlineStr">
        <is>
          <t>АТ "АЛЬТБАНК"</t>
        </is>
      </c>
      <c r="C4198" t="inlineStr">
        <is>
          <t>приватний</t>
        </is>
      </c>
      <c r="D4198" t="inlineStr">
        <is>
          <t>Пасиви</t>
        </is>
      </c>
      <c r="E4198" t="inlineStr">
        <is>
          <t>(без привʼязки)</t>
        </is>
      </c>
      <c r="F4198" t="inlineStr">
        <is>
          <t>1</t>
        </is>
      </c>
      <c r="G4198" t="inlineStr">
        <is>
          <t>16</t>
        </is>
      </c>
      <c r="H4198" t="inlineStr">
        <is>
          <t>161</t>
        </is>
      </c>
      <c r="I4198" t="inlineStr">
        <is>
          <t>1616</t>
        </is>
      </c>
      <c r="J4198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K4198" t="inlineStr">
        <is>
          <t>А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43</t>
        </is>
      </c>
      <c r="B4199" t="inlineStr">
        <is>
          <t>АТ "АЛЬТБАНК"</t>
        </is>
      </c>
      <c r="C4199" t="inlineStr">
        <is>
          <t>приватний</t>
        </is>
      </c>
      <c r="D4199" t="inlineStr">
        <is>
          <t>Пасиви</t>
        </is>
      </c>
      <c r="E4199" t="inlineStr">
        <is>
          <t>(без привʼязки)</t>
        </is>
      </c>
      <c r="F4199" t="inlineStr">
        <is>
          <t>1</t>
        </is>
      </c>
      <c r="G4199" t="inlineStr">
        <is>
          <t>16</t>
        </is>
      </c>
      <c r="H4199" t="inlineStr">
        <is>
          <t>162</t>
        </is>
      </c>
      <c r="I4199" t="inlineStr">
        <is>
          <t>1621</t>
        </is>
      </c>
      <c r="J4199" t="inlineStr">
        <is>
          <t>Кредити овернайт, що отримані від інших банків, які обліковуються за амортизованою собівартістю</t>
        </is>
      </c>
      <c r="K4199" t="inlineStr">
        <is>
          <t>П</t>
        </is>
      </c>
      <c r="L4199" t="n">
        <v>115000</v>
      </c>
      <c r="M4199" t="n">
        <v>115000</v>
      </c>
      <c r="N4199" t="n">
        <v>0</v>
      </c>
      <c r="O4199" t="n">
        <v>115000</v>
      </c>
      <c r="P4199" t="n">
        <v>115000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43</t>
        </is>
      </c>
      <c r="B4200" t="inlineStr">
        <is>
          <t>АТ "АЛЬТБАНК"</t>
        </is>
      </c>
      <c r="C4200" t="inlineStr">
        <is>
          <t>приватний</t>
        </is>
      </c>
      <c r="D4200" t="inlineStr">
        <is>
          <t>Пасиви</t>
        </is>
      </c>
      <c r="E4200" t="inlineStr">
        <is>
          <t>(без привʼязки)</t>
        </is>
      </c>
      <c r="F4200" t="inlineStr">
        <is>
          <t>1</t>
        </is>
      </c>
      <c r="G4200" t="inlineStr">
        <is>
          <t>16</t>
        </is>
      </c>
      <c r="H4200" t="inlineStr">
        <is>
          <t>162</t>
        </is>
      </c>
      <c r="I4200" t="inlineStr">
        <is>
          <t>1622</t>
        </is>
      </c>
      <c r="J4200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K4200" t="inlineStr">
        <is>
          <t>П</t>
        </is>
      </c>
      <c r="L4200" t="n">
        <v>727934.37739</v>
      </c>
      <c r="M4200" t="n">
        <v>727934.37739</v>
      </c>
      <c r="N4200" t="n">
        <v>0</v>
      </c>
      <c r="O4200" t="n">
        <v>327451.69262</v>
      </c>
      <c r="P4200" t="n">
        <v>327451.69262</v>
      </c>
      <c r="Q4200" t="n">
        <v>0</v>
      </c>
      <c r="R4200" t="n">
        <v>54941.4</v>
      </c>
      <c r="S4200" t="n">
        <v>54941.4</v>
      </c>
      <c r="T4200" t="n">
        <v>0</v>
      </c>
    </row>
    <row r="4201">
      <c r="A4201" t="inlineStr">
        <is>
          <t>43</t>
        </is>
      </c>
      <c r="B4201" t="inlineStr">
        <is>
          <t>АТ "АЛЬТБАНК"</t>
        </is>
      </c>
      <c r="C4201" t="inlineStr">
        <is>
          <t>приватний</t>
        </is>
      </c>
      <c r="D4201" t="inlineStr">
        <is>
          <t>Пасиви</t>
        </is>
      </c>
      <c r="E4201" t="inlineStr">
        <is>
          <t>(без привʼязки)</t>
        </is>
      </c>
      <c r="F4201" t="inlineStr">
        <is>
          <t>1</t>
        </is>
      </c>
      <c r="G4201" t="inlineStr">
        <is>
          <t>16</t>
        </is>
      </c>
      <c r="H4201" t="inlineStr">
        <is>
          <t>162</t>
        </is>
      </c>
      <c r="I4201" t="inlineStr">
        <is>
          <t>1623</t>
        </is>
      </c>
      <c r="J4201" t="inlineStr">
        <is>
          <t>Інші кредити, що отримані від інших банків, які обліковуються за амортизованою собівартістю</t>
        </is>
      </c>
      <c r="K4201" t="inlineStr">
        <is>
          <t>П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43</t>
        </is>
      </c>
      <c r="B4202" t="inlineStr">
        <is>
          <t>АТ "АЛЬТБАНК"</t>
        </is>
      </c>
      <c r="C4202" t="inlineStr">
        <is>
          <t>приватний</t>
        </is>
      </c>
      <c r="D4202" t="inlineStr">
        <is>
          <t>Пасиви</t>
        </is>
      </c>
      <c r="E4202" t="inlineStr">
        <is>
          <t>(без привʼязки)</t>
        </is>
      </c>
      <c r="F4202" t="inlineStr">
        <is>
          <t>1</t>
        </is>
      </c>
      <c r="G4202" t="inlineStr">
        <is>
          <t>16</t>
        </is>
      </c>
      <c r="H4202" t="inlineStr">
        <is>
          <t>162</t>
        </is>
      </c>
      <c r="I4202" t="inlineStr">
        <is>
          <t>1626</t>
        </is>
      </c>
      <c r="J4202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K4202" t="inlineStr">
        <is>
          <t>А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43</t>
        </is>
      </c>
      <c r="B4203" t="inlineStr">
        <is>
          <t>АТ "АЛЬТБАНК"</t>
        </is>
      </c>
      <c r="C4203" t="inlineStr">
        <is>
          <t>приватний</t>
        </is>
      </c>
      <c r="D4203" t="inlineStr">
        <is>
          <t>Пасиви</t>
        </is>
      </c>
      <c r="E4203" t="inlineStr">
        <is>
          <t>(без привʼязки)</t>
        </is>
      </c>
      <c r="F4203" t="inlineStr">
        <is>
          <t>1</t>
        </is>
      </c>
      <c r="G4203" t="inlineStr">
        <is>
          <t>16</t>
        </is>
      </c>
      <c r="H4203" t="inlineStr">
        <is>
          <t>162</t>
        </is>
      </c>
      <c r="I4203" t="inlineStr">
        <is>
          <t>1628</t>
        </is>
      </c>
      <c r="J4203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K4203" t="inlineStr">
        <is>
          <t>П</t>
        </is>
      </c>
      <c r="L4203" t="n">
        <v>4302.34674</v>
      </c>
      <c r="M4203" t="n">
        <v>4302.34674</v>
      </c>
      <c r="N4203" t="n">
        <v>0</v>
      </c>
      <c r="O4203" t="n">
        <v>2946.51597</v>
      </c>
      <c r="P4203" t="n">
        <v>2946.51597</v>
      </c>
      <c r="Q4203" t="n">
        <v>0</v>
      </c>
      <c r="R4203" t="n">
        <v>602.1</v>
      </c>
      <c r="S4203" t="n">
        <v>602.1</v>
      </c>
      <c r="T4203" t="n">
        <v>0</v>
      </c>
    </row>
    <row r="4204">
      <c r="A4204" t="inlineStr">
        <is>
          <t>43</t>
        </is>
      </c>
      <c r="B4204" t="inlineStr">
        <is>
          <t>АТ "АЛЬТБАНК"</t>
        </is>
      </c>
      <c r="C4204" t="inlineStr">
        <is>
          <t>приватний</t>
        </is>
      </c>
      <c r="D4204" t="inlineStr">
        <is>
          <t>Пасиви</t>
        </is>
      </c>
      <c r="E4204" t="inlineStr">
        <is>
          <t>(без привʼязки)</t>
        </is>
      </c>
      <c r="F4204" t="inlineStr">
        <is>
          <t>1</t>
        </is>
      </c>
      <c r="G4204" t="inlineStr">
        <is>
          <t>19</t>
        </is>
      </c>
      <c r="H4204" t="inlineStr">
        <is>
          <t>191</t>
        </is>
      </c>
      <c r="I4204" t="inlineStr">
        <is>
          <t>1911</t>
        </is>
      </c>
      <c r="J4204" t="inlineStr">
        <is>
          <t>Кредиторська заборгованість за операціями з готівкою</t>
        </is>
      </c>
      <c r="K4204" t="inlineStr">
        <is>
          <t>П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43</t>
        </is>
      </c>
      <c r="B4205" t="inlineStr">
        <is>
          <t>АТ "АЛЬТБАНК"</t>
        </is>
      </c>
      <c r="C4205" t="inlineStr">
        <is>
          <t>приватний</t>
        </is>
      </c>
      <c r="D4205" t="inlineStr">
        <is>
          <t>Пасиви</t>
        </is>
      </c>
      <c r="E4205" t="inlineStr">
        <is>
          <t>(без привʼязки)</t>
        </is>
      </c>
      <c r="F4205" t="inlineStr">
        <is>
          <t>1</t>
        </is>
      </c>
      <c r="G4205" t="inlineStr">
        <is>
          <t>19</t>
        </is>
      </c>
      <c r="H4205" t="inlineStr">
        <is>
          <t>191</t>
        </is>
      </c>
      <c r="I4205" t="inlineStr">
        <is>
          <t>1919</t>
        </is>
      </c>
      <c r="J4205" t="inlineStr">
        <is>
          <t>Інша кредиторська заборгованість за операціями з банками</t>
        </is>
      </c>
      <c r="K4205" t="inlineStr">
        <is>
          <t>П</t>
        </is>
      </c>
      <c r="L4205" t="n">
        <v>2340579.32851</v>
      </c>
      <c r="M4205" t="n">
        <v>945474.7807999999</v>
      </c>
      <c r="N4205" t="n">
        <v>1395104.54771</v>
      </c>
      <c r="O4205" t="n">
        <v>2349057.32851</v>
      </c>
      <c r="P4205" t="n">
        <v>945474.7807999999</v>
      </c>
      <c r="Q4205" t="n">
        <v>1403582.54771</v>
      </c>
      <c r="R4205" t="n">
        <v>8478.0003</v>
      </c>
      <c r="S4205" t="n">
        <v>0.0003</v>
      </c>
      <c r="T4205" t="n">
        <v>8478</v>
      </c>
    </row>
    <row r="4206">
      <c r="A4206" t="inlineStr">
        <is>
          <t>43</t>
        </is>
      </c>
      <c r="B4206" t="inlineStr">
        <is>
          <t>АТ "АЛЬТБАНК"</t>
        </is>
      </c>
      <c r="C4206" t="inlineStr">
        <is>
          <t>приватний</t>
        </is>
      </c>
      <c r="D4206" t="inlineStr">
        <is>
          <t>Пасиви</t>
        </is>
      </c>
      <c r="E4206" t="inlineStr">
        <is>
          <t>(без привʼязки)</t>
        </is>
      </c>
      <c r="F4206" t="inlineStr">
        <is>
          <t>1</t>
        </is>
      </c>
      <c r="G4206" t="inlineStr">
        <is>
          <t>19</t>
        </is>
      </c>
      <c r="H4206" t="inlineStr">
        <is>
          <t>193</t>
        </is>
      </c>
      <c r="I4206" t="inlineStr">
        <is>
          <t>1932</t>
        </is>
      </c>
      <c r="J4206" t="inlineStr">
        <is>
          <t>Кошти в розрахунках інших банків</t>
        </is>
      </c>
      <c r="K4206" t="inlineStr">
        <is>
          <t>П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43</t>
        </is>
      </c>
      <c r="B4207" t="inlineStr">
        <is>
          <t>АТ "АЛЬТБАНК"</t>
        </is>
      </c>
      <c r="C4207" t="inlineStr">
        <is>
          <t>приватний</t>
        </is>
      </c>
      <c r="D4207" t="inlineStr">
        <is>
          <t>Пасиви</t>
        </is>
      </c>
      <c r="E4207" t="inlineStr">
        <is>
          <t>(без привʼязки)</t>
        </is>
      </c>
      <c r="F4207" t="inlineStr">
        <is>
          <t>2</t>
        </is>
      </c>
      <c r="G4207" t="inlineStr">
        <is>
          <t>25</t>
        </is>
      </c>
      <c r="H4207" t="inlineStr">
        <is>
          <t>251</t>
        </is>
      </c>
      <c r="I4207" t="inlineStr">
        <is>
          <t>2513</t>
        </is>
      </c>
      <c r="J4207" t="inlineStr">
        <is>
          <t>Кошти Державного казначейства України</t>
        </is>
      </c>
      <c r="K4207" t="inlineStr">
        <is>
          <t>П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43</t>
        </is>
      </c>
      <c r="B4208" t="inlineStr">
        <is>
          <t>АТ "АЛЬТБАНК"</t>
        </is>
      </c>
      <c r="C4208" t="inlineStr">
        <is>
          <t>приватний</t>
        </is>
      </c>
      <c r="D4208" t="inlineStr">
        <is>
          <t>Пасиви</t>
        </is>
      </c>
      <c r="E4208" t="inlineStr">
        <is>
          <t>(без привʼязки)</t>
        </is>
      </c>
      <c r="F4208" t="inlineStr">
        <is>
          <t>2</t>
        </is>
      </c>
      <c r="G4208" t="inlineStr">
        <is>
          <t>25</t>
        </is>
      </c>
      <c r="H4208" t="inlineStr">
        <is>
          <t>251</t>
        </is>
      </c>
      <c r="I4208" t="inlineStr">
        <is>
          <t>2518</t>
        </is>
      </c>
      <c r="J4208" t="inlineStr">
        <is>
          <t>Нараховані витрати за коштами Державного бюджету України</t>
        </is>
      </c>
      <c r="K4208" t="inlineStr">
        <is>
          <t>П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43</t>
        </is>
      </c>
      <c r="B4209" t="inlineStr">
        <is>
          <t>АТ "АЛЬТБАНК"</t>
        </is>
      </c>
      <c r="C4209" t="inlineStr">
        <is>
          <t>приватний</t>
        </is>
      </c>
      <c r="D4209" t="inlineStr">
        <is>
          <t>Пасиви</t>
        </is>
      </c>
      <c r="E4209" t="inlineStr">
        <is>
          <t>(без привʼязки)</t>
        </is>
      </c>
      <c r="F4209" t="inlineStr">
        <is>
          <t>2</t>
        </is>
      </c>
      <c r="G4209" t="inlineStr">
        <is>
          <t>25</t>
        </is>
      </c>
      <c r="H4209" t="inlineStr">
        <is>
          <t>252</t>
        </is>
      </c>
      <c r="I4209" t="inlineStr">
        <is>
          <t>2520</t>
        </is>
      </c>
      <c r="J4209" t="inlineStr">
        <is>
          <t>Поточні рахунки клієнтів, які утримуються за рахунок Державного бюджету України</t>
        </is>
      </c>
      <c r="K4209" t="inlineStr">
        <is>
          <t>П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43</t>
        </is>
      </c>
      <c r="B4210" t="inlineStr">
        <is>
          <t>АТ "АЛЬТБАНК"</t>
        </is>
      </c>
      <c r="C4210" t="inlineStr">
        <is>
          <t>приватний</t>
        </is>
      </c>
      <c r="D4210" t="inlineStr">
        <is>
          <t>Пасиви</t>
        </is>
      </c>
      <c r="E4210" t="inlineStr">
        <is>
          <t>(без привʼязки)</t>
        </is>
      </c>
      <c r="F4210" t="inlineStr">
        <is>
          <t>2</t>
        </is>
      </c>
      <c r="G4210" t="inlineStr">
        <is>
          <t>25</t>
        </is>
      </c>
      <c r="H4210" t="inlineStr">
        <is>
          <t>252</t>
        </is>
      </c>
      <c r="I4210" t="inlineStr">
        <is>
          <t>2523</t>
        </is>
      </c>
      <c r="J4210" t="inlineStr">
        <is>
          <t>Поточні рахунки цільового характеру клієнтів, які утримуються за рахунок Державного бюджету України</t>
        </is>
      </c>
      <c r="K4210" t="inlineStr">
        <is>
          <t>П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43</t>
        </is>
      </c>
      <c r="B4211" t="inlineStr">
        <is>
          <t>АТ "АЛЬТБАНК"</t>
        </is>
      </c>
      <c r="C4211" t="inlineStr">
        <is>
          <t>приватний</t>
        </is>
      </c>
      <c r="D4211" t="inlineStr">
        <is>
          <t>Пасиви</t>
        </is>
      </c>
      <c r="E4211" t="inlineStr">
        <is>
          <t>(без привʼязки)</t>
        </is>
      </c>
      <c r="F4211" t="inlineStr">
        <is>
          <t>2</t>
        </is>
      </c>
      <c r="G4211" t="inlineStr">
        <is>
          <t>25</t>
        </is>
      </c>
      <c r="H4211" t="inlineStr">
        <is>
          <t>252</t>
        </is>
      </c>
      <c r="I4211" t="inlineStr">
        <is>
          <t>2525</t>
        </is>
      </c>
      <c r="J4211" t="inlineStr">
        <is>
          <t xml:space="preserve">Строкові вклади (депозити) клієнтів, які утримуються за рахунок Державного бюджету України </t>
        </is>
      </c>
      <c r="K4211" t="inlineStr">
        <is>
          <t>П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43</t>
        </is>
      </c>
      <c r="B4212" t="inlineStr">
        <is>
          <t>АТ "АЛЬТБАНК"</t>
        </is>
      </c>
      <c r="C4212" t="inlineStr">
        <is>
          <t>приватний</t>
        </is>
      </c>
      <c r="D4212" t="inlineStr">
        <is>
          <t>Пасиви</t>
        </is>
      </c>
      <c r="E4212" t="inlineStr">
        <is>
          <t>(без привʼязки)</t>
        </is>
      </c>
      <c r="F4212" t="inlineStr">
        <is>
          <t>2</t>
        </is>
      </c>
      <c r="G4212" t="inlineStr">
        <is>
          <t>25</t>
        </is>
      </c>
      <c r="H4212" t="inlineStr">
        <is>
          <t>252</t>
        </is>
      </c>
      <c r="I4212" t="inlineStr">
        <is>
          <t>2528</t>
        </is>
      </c>
      <c r="J4212" t="inlineStr">
        <is>
          <t>Нараховані витрати за коштами клієнтів банку, які утримуються за рахунок Державного бюджету України</t>
        </is>
      </c>
      <c r="K4212" t="inlineStr">
        <is>
          <t>П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43</t>
        </is>
      </c>
      <c r="B4213" t="inlineStr">
        <is>
          <t>АТ "АЛЬТБАНК"</t>
        </is>
      </c>
      <c r="C4213" t="inlineStr">
        <is>
          <t>приватний</t>
        </is>
      </c>
      <c r="D4213" t="inlineStr">
        <is>
          <t>Пасиви</t>
        </is>
      </c>
      <c r="E4213" t="inlineStr">
        <is>
          <t>(без привʼязки)</t>
        </is>
      </c>
      <c r="F4213" t="inlineStr">
        <is>
          <t>2</t>
        </is>
      </c>
      <c r="G4213" t="inlineStr">
        <is>
          <t>25</t>
        </is>
      </c>
      <c r="H4213" t="inlineStr">
        <is>
          <t>253</t>
        </is>
      </c>
      <c r="I4213" t="inlineStr">
        <is>
          <t>2530</t>
        </is>
      </c>
      <c r="J4213" t="inlineStr">
        <is>
          <t>Кошти бюджетних установ, що включаються до спеціального фонду Державного бюджету України</t>
        </is>
      </c>
      <c r="K4213" t="inlineStr">
        <is>
          <t>П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43</t>
        </is>
      </c>
      <c r="B4214" t="inlineStr">
        <is>
          <t>АТ "АЛЬТБАНК"</t>
        </is>
      </c>
      <c r="C4214" t="inlineStr">
        <is>
          <t>приватний</t>
        </is>
      </c>
      <c r="D4214" t="inlineStr">
        <is>
          <t>Пасиви</t>
        </is>
      </c>
      <c r="E4214" t="inlineStr">
        <is>
          <t>(без привʼязки)</t>
        </is>
      </c>
      <c r="F4214" t="inlineStr">
        <is>
          <t>2</t>
        </is>
      </c>
      <c r="G4214" t="inlineStr">
        <is>
          <t>25</t>
        </is>
      </c>
      <c r="H4214" t="inlineStr">
        <is>
          <t>253</t>
        </is>
      </c>
      <c r="I4214" t="inlineStr">
        <is>
          <t>2531</t>
        </is>
      </c>
      <c r="J4214" t="inlineStr">
        <is>
          <t>Кошти, що вилучені уповноваженими органами</t>
        </is>
      </c>
      <c r="K4214" t="inlineStr">
        <is>
          <t>П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43</t>
        </is>
      </c>
      <c r="B4215" t="inlineStr">
        <is>
          <t>АТ "АЛЬТБАНК"</t>
        </is>
      </c>
      <c r="C4215" t="inlineStr">
        <is>
          <t>приватний</t>
        </is>
      </c>
      <c r="D4215" t="inlineStr">
        <is>
          <t>Пасиви</t>
        </is>
      </c>
      <c r="E4215" t="inlineStr">
        <is>
          <t>(без привʼязки)</t>
        </is>
      </c>
      <c r="F4215" t="inlineStr">
        <is>
          <t>2</t>
        </is>
      </c>
      <c r="G4215" t="inlineStr">
        <is>
          <t>25</t>
        </is>
      </c>
      <c r="H4215" t="inlineStr">
        <is>
          <t>253</t>
        </is>
      </c>
      <c r="I4215" t="inlineStr">
        <is>
          <t>2538</t>
        </is>
      </c>
      <c r="J421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K4215" t="inlineStr">
        <is>
          <t>П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43</t>
        </is>
      </c>
      <c r="B4216" t="inlineStr">
        <is>
          <t>АТ "АЛЬТБАНК"</t>
        </is>
      </c>
      <c r="C4216" t="inlineStr">
        <is>
          <t>приватний</t>
        </is>
      </c>
      <c r="D4216" t="inlineStr">
        <is>
          <t>Пасиви</t>
        </is>
      </c>
      <c r="E4216" t="inlineStr">
        <is>
          <t>(без привʼязки)</t>
        </is>
      </c>
      <c r="F4216" t="inlineStr">
        <is>
          <t>2</t>
        </is>
      </c>
      <c r="G4216" t="inlineStr">
        <is>
          <t>25</t>
        </is>
      </c>
      <c r="H4216" t="inlineStr">
        <is>
          <t>253</t>
        </is>
      </c>
      <c r="I4216" t="inlineStr">
        <is>
          <t>2533</t>
        </is>
      </c>
      <c r="J4216" t="inlineStr">
        <is>
          <t>Депозитні суми та кошти, стягнуті з боржника органами державної виконавчої служби</t>
        </is>
      </c>
      <c r="K4216" t="inlineStr">
        <is>
          <t>П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43</t>
        </is>
      </c>
      <c r="B4217" t="inlineStr">
        <is>
          <t>АТ "АЛЬТБАНК"</t>
        </is>
      </c>
      <c r="C4217" t="inlineStr">
        <is>
          <t>приватний</t>
        </is>
      </c>
      <c r="D4217" t="inlineStr">
        <is>
          <t>Пасиви</t>
        </is>
      </c>
      <c r="E4217" t="inlineStr">
        <is>
          <t>(без привʼязки)</t>
        </is>
      </c>
      <c r="F4217" t="inlineStr">
        <is>
          <t>2</t>
        </is>
      </c>
      <c r="G4217" t="inlineStr">
        <is>
          <t>25</t>
        </is>
      </c>
      <c r="H4217" t="inlineStr">
        <is>
          <t>254</t>
        </is>
      </c>
      <c r="I4217" t="inlineStr">
        <is>
          <t>2541</t>
        </is>
      </c>
      <c r="J4217" t="inlineStr">
        <is>
          <t>Кошти бюджету Автономної Республіки Крим та обласних бюджетів</t>
        </is>
      </c>
      <c r="K4217" t="inlineStr">
        <is>
          <t>П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43</t>
        </is>
      </c>
      <c r="B4218" t="inlineStr">
        <is>
          <t>АТ "АЛЬТБАНК"</t>
        </is>
      </c>
      <c r="C4218" t="inlineStr">
        <is>
          <t>приватний</t>
        </is>
      </c>
      <c r="D4218" t="inlineStr">
        <is>
          <t>Пасиви</t>
        </is>
      </c>
      <c r="E4218" t="inlineStr">
        <is>
          <t>(без привʼязки)</t>
        </is>
      </c>
      <c r="F4218" t="inlineStr">
        <is>
          <t>2</t>
        </is>
      </c>
      <c r="G4218" t="inlineStr">
        <is>
          <t>25</t>
        </is>
      </c>
      <c r="H4218" t="inlineStr">
        <is>
          <t>254</t>
        </is>
      </c>
      <c r="I4218" t="inlineStr">
        <is>
          <t>2542</t>
        </is>
      </c>
      <c r="J4218" t="inlineStr">
        <is>
          <t>Кошти районних, міських, селищних та сільських бюджетів</t>
        </is>
      </c>
      <c r="K4218" t="inlineStr">
        <is>
          <t>П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43</t>
        </is>
      </c>
      <c r="B4219" t="inlineStr">
        <is>
          <t>АТ "АЛЬТБАНК"</t>
        </is>
      </c>
      <c r="C4219" t="inlineStr">
        <is>
          <t>приватний</t>
        </is>
      </c>
      <c r="D4219" t="inlineStr">
        <is>
          <t>Пасиви</t>
        </is>
      </c>
      <c r="E4219" t="inlineStr">
        <is>
          <t>(без привʼязки)</t>
        </is>
      </c>
      <c r="F4219" t="inlineStr">
        <is>
          <t>2</t>
        </is>
      </c>
      <c r="G4219" t="inlineStr">
        <is>
          <t>25</t>
        </is>
      </c>
      <c r="H4219" t="inlineStr">
        <is>
          <t>254</t>
        </is>
      </c>
      <c r="I4219" t="inlineStr">
        <is>
          <t>2544</t>
        </is>
      </c>
      <c r="J4219" t="inlineStr">
        <is>
          <t>Кошти бюджету Автономної Республіки Крим та обласних бюджетів цільового характеру</t>
        </is>
      </c>
      <c r="K4219" t="inlineStr">
        <is>
          <t>П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43</t>
        </is>
      </c>
      <c r="B4220" t="inlineStr">
        <is>
          <t>АТ "АЛЬТБАНК"</t>
        </is>
      </c>
      <c r="C4220" t="inlineStr">
        <is>
          <t>приватний</t>
        </is>
      </c>
      <c r="D4220" t="inlineStr">
        <is>
          <t>Пасиви</t>
        </is>
      </c>
      <c r="E4220" t="inlineStr">
        <is>
          <t>(без привʼязки)</t>
        </is>
      </c>
      <c r="F4220" t="inlineStr">
        <is>
          <t>2</t>
        </is>
      </c>
      <c r="G4220" t="inlineStr">
        <is>
          <t>25</t>
        </is>
      </c>
      <c r="H4220" t="inlineStr">
        <is>
          <t>254</t>
        </is>
      </c>
      <c r="I4220" t="inlineStr">
        <is>
          <t>2545</t>
        </is>
      </c>
      <c r="J4220" t="inlineStr">
        <is>
          <t>Кошти районних, міських, селищних та сільських бюджетів цільового характеру</t>
        </is>
      </c>
      <c r="K4220" t="inlineStr">
        <is>
          <t>П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43</t>
        </is>
      </c>
      <c r="B4221" t="inlineStr">
        <is>
          <t>АТ "АЛЬТБАНК"</t>
        </is>
      </c>
      <c r="C4221" t="inlineStr">
        <is>
          <t>приватний</t>
        </is>
      </c>
      <c r="D4221" t="inlineStr">
        <is>
          <t>Пасиви</t>
        </is>
      </c>
      <c r="E4221" t="inlineStr">
        <is>
          <t>(без привʼязки)</t>
        </is>
      </c>
      <c r="F4221" t="inlineStr">
        <is>
          <t>2</t>
        </is>
      </c>
      <c r="G4221" t="inlineStr">
        <is>
          <t>25</t>
        </is>
      </c>
      <c r="H4221" t="inlineStr">
        <is>
          <t>254</t>
        </is>
      </c>
      <c r="I4221" t="inlineStr">
        <is>
          <t>2548</t>
        </is>
      </c>
      <c r="J4221" t="inlineStr">
        <is>
          <t xml:space="preserve">Нараховані витрати за коштами місцевих бюджетів </t>
        </is>
      </c>
      <c r="K4221" t="inlineStr">
        <is>
          <t>П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43</t>
        </is>
      </c>
      <c r="B4222" t="inlineStr">
        <is>
          <t>АТ "АЛЬТБАНК"</t>
        </is>
      </c>
      <c r="C4222" t="inlineStr">
        <is>
          <t>приватний</t>
        </is>
      </c>
      <c r="D4222" t="inlineStr">
        <is>
          <t>Пасиви</t>
        </is>
      </c>
      <c r="E4222" t="inlineStr">
        <is>
          <t>(без привʼязки)</t>
        </is>
      </c>
      <c r="F4222" t="inlineStr">
        <is>
          <t>2</t>
        </is>
      </c>
      <c r="G4222" t="inlineStr">
        <is>
          <t>25</t>
        </is>
      </c>
      <c r="H4222" t="inlineStr">
        <is>
          <t>255</t>
        </is>
      </c>
      <c r="I4222" t="inlineStr">
        <is>
          <t>2550</t>
        </is>
      </c>
      <c r="J4222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K4222" t="inlineStr">
        <is>
          <t>П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43</t>
        </is>
      </c>
      <c r="B4223" t="inlineStr">
        <is>
          <t>АТ "АЛЬТБАНК"</t>
        </is>
      </c>
      <c r="C4223" t="inlineStr">
        <is>
          <t>приватний</t>
        </is>
      </c>
      <c r="D4223" t="inlineStr">
        <is>
          <t>Пасиви</t>
        </is>
      </c>
      <c r="E4223" t="inlineStr">
        <is>
          <t>(без привʼязки)</t>
        </is>
      </c>
      <c r="F4223" t="inlineStr">
        <is>
          <t>2</t>
        </is>
      </c>
      <c r="G4223" t="inlineStr">
        <is>
          <t>25</t>
        </is>
      </c>
      <c r="H4223" t="inlineStr">
        <is>
          <t>255</t>
        </is>
      </c>
      <c r="I4223" t="inlineStr">
        <is>
          <t>2551</t>
        </is>
      </c>
      <c r="J4223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K4223" t="inlineStr">
        <is>
          <t>П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43</t>
        </is>
      </c>
      <c r="B4224" t="inlineStr">
        <is>
          <t>АТ "АЛЬТБАНК"</t>
        </is>
      </c>
      <c r="C4224" t="inlineStr">
        <is>
          <t>приватний</t>
        </is>
      </c>
      <c r="D4224" t="inlineStr">
        <is>
          <t>Пасиви</t>
        </is>
      </c>
      <c r="E4224" t="inlineStr">
        <is>
          <t>(без привʼязки)</t>
        </is>
      </c>
      <c r="F4224" t="inlineStr">
        <is>
          <t>2</t>
        </is>
      </c>
      <c r="G4224" t="inlineStr">
        <is>
          <t>25</t>
        </is>
      </c>
      <c r="H4224" t="inlineStr">
        <is>
          <t>255</t>
        </is>
      </c>
      <c r="I4224" t="inlineStr">
        <is>
          <t>2552</t>
        </is>
      </c>
      <c r="J422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K4224" t="inlineStr">
        <is>
          <t>П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43</t>
        </is>
      </c>
      <c r="B4225" t="inlineStr">
        <is>
          <t>АТ "АЛЬТБАНК"</t>
        </is>
      </c>
      <c r="C4225" t="inlineStr">
        <is>
          <t>приватний</t>
        </is>
      </c>
      <c r="D4225" t="inlineStr">
        <is>
          <t>Пасиви</t>
        </is>
      </c>
      <c r="E4225" t="inlineStr">
        <is>
          <t>(без привʼязки)</t>
        </is>
      </c>
      <c r="F4225" t="inlineStr">
        <is>
          <t>2</t>
        </is>
      </c>
      <c r="G4225" t="inlineStr">
        <is>
          <t>25</t>
        </is>
      </c>
      <c r="H4225" t="inlineStr">
        <is>
          <t>255</t>
        </is>
      </c>
      <c r="I4225" t="inlineStr">
        <is>
          <t>2553</t>
        </is>
      </c>
      <c r="J422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K4225" t="inlineStr">
        <is>
          <t>П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43</t>
        </is>
      </c>
      <c r="B4226" t="inlineStr">
        <is>
          <t>АТ "АЛЬТБАНК"</t>
        </is>
      </c>
      <c r="C4226" t="inlineStr">
        <is>
          <t>приватний</t>
        </is>
      </c>
      <c r="D4226" t="inlineStr">
        <is>
          <t>Пасиви</t>
        </is>
      </c>
      <c r="E4226" t="inlineStr">
        <is>
          <t>(без привʼязки)</t>
        </is>
      </c>
      <c r="F4226" t="inlineStr">
        <is>
          <t>2</t>
        </is>
      </c>
      <c r="G4226" t="inlineStr">
        <is>
          <t>25</t>
        </is>
      </c>
      <c r="H4226" t="inlineStr">
        <is>
          <t>255</t>
        </is>
      </c>
      <c r="I4226" t="inlineStr">
        <is>
          <t>2554</t>
        </is>
      </c>
      <c r="J4226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K4226" t="inlineStr">
        <is>
          <t>П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43</t>
        </is>
      </c>
      <c r="B4227" t="inlineStr">
        <is>
          <t>АТ "АЛЬТБАНК"</t>
        </is>
      </c>
      <c r="C4227" t="inlineStr">
        <is>
          <t>приватний</t>
        </is>
      </c>
      <c r="D4227" t="inlineStr">
        <is>
          <t>Пасиви</t>
        </is>
      </c>
      <c r="E4227" t="inlineStr">
        <is>
          <t>(без привʼязки)</t>
        </is>
      </c>
      <c r="F4227" t="inlineStr">
        <is>
          <t>2</t>
        </is>
      </c>
      <c r="G4227" t="inlineStr">
        <is>
          <t>25</t>
        </is>
      </c>
      <c r="H4227" t="inlineStr">
        <is>
          <t>255</t>
        </is>
      </c>
      <c r="I4227" t="inlineStr">
        <is>
          <t>2555</t>
        </is>
      </c>
      <c r="J4227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K4227" t="inlineStr">
        <is>
          <t>П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43</t>
        </is>
      </c>
      <c r="B4228" t="inlineStr">
        <is>
          <t>АТ "АЛЬТБАНК"</t>
        </is>
      </c>
      <c r="C4228" t="inlineStr">
        <is>
          <t>приватний</t>
        </is>
      </c>
      <c r="D4228" t="inlineStr">
        <is>
          <t>Пасиви</t>
        </is>
      </c>
      <c r="E4228" t="inlineStr">
        <is>
          <t>(без привʼязки)</t>
        </is>
      </c>
      <c r="F4228" t="inlineStr">
        <is>
          <t>2</t>
        </is>
      </c>
      <c r="G4228" t="inlineStr">
        <is>
          <t>25</t>
        </is>
      </c>
      <c r="H4228" t="inlineStr">
        <is>
          <t>255</t>
        </is>
      </c>
      <c r="I4228" t="inlineStr">
        <is>
          <t>2558</t>
        </is>
      </c>
      <c r="J4228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K4228" t="inlineStr">
        <is>
          <t>П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43</t>
        </is>
      </c>
      <c r="B4229" t="inlineStr">
        <is>
          <t>АТ "АЛЬТБАНК"</t>
        </is>
      </c>
      <c r="C4229" t="inlineStr">
        <is>
          <t>приватний</t>
        </is>
      </c>
      <c r="D4229" t="inlineStr">
        <is>
          <t>Пасиви</t>
        </is>
      </c>
      <c r="E4229" t="inlineStr">
        <is>
          <t>(без привʼязки)</t>
        </is>
      </c>
      <c r="F4229" t="inlineStr">
        <is>
          <t>2</t>
        </is>
      </c>
      <c r="G4229" t="inlineStr">
        <is>
          <t>25</t>
        </is>
      </c>
      <c r="H4229" t="inlineStr">
        <is>
          <t>255</t>
        </is>
      </c>
      <c r="I4229" t="inlineStr">
        <is>
          <t>2556</t>
        </is>
      </c>
      <c r="J42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K4229" t="inlineStr">
        <is>
          <t>П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43</t>
        </is>
      </c>
      <c r="B4230" t="inlineStr">
        <is>
          <t>АТ "АЛЬТБАНК"</t>
        </is>
      </c>
      <c r="C4230" t="inlineStr">
        <is>
          <t>приватний</t>
        </is>
      </c>
      <c r="D4230" t="inlineStr">
        <is>
          <t>Пасиви</t>
        </is>
      </c>
      <c r="E4230" t="inlineStr">
        <is>
          <t>(без привʼязки)</t>
        </is>
      </c>
      <c r="F4230" t="inlineStr">
        <is>
          <t>2</t>
        </is>
      </c>
      <c r="G4230" t="inlineStr">
        <is>
          <t>25</t>
        </is>
      </c>
      <c r="H4230" t="inlineStr">
        <is>
          <t>256</t>
        </is>
      </c>
      <c r="I4230" t="inlineStr">
        <is>
          <t>2560</t>
        </is>
      </c>
      <c r="J4230" t="inlineStr">
        <is>
          <t>Державні позабюджетні фонди</t>
        </is>
      </c>
      <c r="K4230" t="inlineStr">
        <is>
          <t>П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43</t>
        </is>
      </c>
      <c r="B4231" t="inlineStr">
        <is>
          <t>АТ "АЛЬТБАНК"</t>
        </is>
      </c>
      <c r="C4231" t="inlineStr">
        <is>
          <t>приватний</t>
        </is>
      </c>
      <c r="D4231" t="inlineStr">
        <is>
          <t>Пасиви</t>
        </is>
      </c>
      <c r="E4231" t="inlineStr">
        <is>
          <t>(без привʼязки)</t>
        </is>
      </c>
      <c r="F4231" t="inlineStr">
        <is>
          <t>2</t>
        </is>
      </c>
      <c r="G4231" t="inlineStr">
        <is>
          <t>25</t>
        </is>
      </c>
      <c r="H4231" t="inlineStr">
        <is>
          <t>256</t>
        </is>
      </c>
      <c r="I4231" t="inlineStr">
        <is>
          <t>2562</t>
        </is>
      </c>
      <c r="J4231" t="inlineStr">
        <is>
          <t>Регіональні позабюджетні фонди</t>
        </is>
      </c>
      <c r="K4231" t="inlineStr">
        <is>
          <t>П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43</t>
        </is>
      </c>
      <c r="B4232" t="inlineStr">
        <is>
          <t>АТ "АЛЬТБАНК"</t>
        </is>
      </c>
      <c r="C4232" t="inlineStr">
        <is>
          <t>приватний</t>
        </is>
      </c>
      <c r="D4232" t="inlineStr">
        <is>
          <t>Пасиви</t>
        </is>
      </c>
      <c r="E4232" t="inlineStr">
        <is>
          <t>(без привʼязки)</t>
        </is>
      </c>
      <c r="F4232" t="inlineStr">
        <is>
          <t>2</t>
        </is>
      </c>
      <c r="G4232" t="inlineStr">
        <is>
          <t>25</t>
        </is>
      </c>
      <c r="H4232" t="inlineStr">
        <is>
          <t>256</t>
        </is>
      </c>
      <c r="I4232" t="inlineStr">
        <is>
          <t>2565</t>
        </is>
      </c>
      <c r="J4232" t="inlineStr">
        <is>
          <t>Цільові кошти позабюджетних фондів</t>
        </is>
      </c>
      <c r="K4232" t="inlineStr">
        <is>
          <t>П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43</t>
        </is>
      </c>
      <c r="B4233" t="inlineStr">
        <is>
          <t>АТ "АЛЬТБАНК"</t>
        </is>
      </c>
      <c r="C4233" t="inlineStr">
        <is>
          <t>приватний</t>
        </is>
      </c>
      <c r="D4233" t="inlineStr">
        <is>
          <t>Пасиви</t>
        </is>
      </c>
      <c r="E4233" t="inlineStr">
        <is>
          <t>(без привʼязки)</t>
        </is>
      </c>
      <c r="F4233" t="inlineStr">
        <is>
          <t>2</t>
        </is>
      </c>
      <c r="G4233" t="inlineStr">
        <is>
          <t>25</t>
        </is>
      </c>
      <c r="H4233" t="inlineStr">
        <is>
          <t>256</t>
        </is>
      </c>
      <c r="I4233" t="inlineStr">
        <is>
          <t>2568</t>
        </is>
      </c>
      <c r="J4233" t="inlineStr">
        <is>
          <t>Нараховані витрати за коштами позабюджетних фондів</t>
        </is>
      </c>
      <c r="K4233" t="inlineStr">
        <is>
          <t>П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43</t>
        </is>
      </c>
      <c r="B4234" t="inlineStr">
        <is>
          <t>АТ "АЛЬТБАНК"</t>
        </is>
      </c>
      <c r="C4234" t="inlineStr">
        <is>
          <t>приватний</t>
        </is>
      </c>
      <c r="D4234" t="inlineStr">
        <is>
          <t>Пасиви</t>
        </is>
      </c>
      <c r="E4234" t="inlineStr">
        <is>
          <t>(без привʼязки)</t>
        </is>
      </c>
      <c r="F4234" t="inlineStr">
        <is>
          <t>2</t>
        </is>
      </c>
      <c r="G4234" t="inlineStr">
        <is>
          <t>25</t>
        </is>
      </c>
      <c r="H4234" t="inlineStr">
        <is>
          <t>257</t>
        </is>
      </c>
      <c r="I4234" t="inlineStr">
        <is>
          <t>2570</t>
        </is>
      </c>
      <c r="J4234" t="inlineStr">
        <is>
          <t>Кошти державного бюджету для виплат</t>
        </is>
      </c>
      <c r="K4234" t="inlineStr">
        <is>
          <t>П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43</t>
        </is>
      </c>
      <c r="B4235" t="inlineStr">
        <is>
          <t>АТ "АЛЬТБАНК"</t>
        </is>
      </c>
      <c r="C4235" t="inlineStr">
        <is>
          <t>приватний</t>
        </is>
      </c>
      <c r="D4235" t="inlineStr">
        <is>
          <t>Пасиви</t>
        </is>
      </c>
      <c r="E4235" t="inlineStr">
        <is>
          <t>(без привʼязки)</t>
        </is>
      </c>
      <c r="F4235" t="inlineStr">
        <is>
          <t>2</t>
        </is>
      </c>
      <c r="G4235" t="inlineStr">
        <is>
          <t>25</t>
        </is>
      </c>
      <c r="H4235" t="inlineStr">
        <is>
          <t>257</t>
        </is>
      </c>
      <c r="I4235" t="inlineStr">
        <is>
          <t>2571</t>
        </is>
      </c>
      <c r="J4235" t="inlineStr">
        <is>
          <t>Кошти державного та місцевих бюджетів для цільових виплат готівкою</t>
        </is>
      </c>
      <c r="K4235" t="inlineStr">
        <is>
          <t>П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43</t>
        </is>
      </c>
      <c r="B4236" t="inlineStr">
        <is>
          <t>АТ "АЛЬТБАНК"</t>
        </is>
      </c>
      <c r="C4236" t="inlineStr">
        <is>
          <t>приватний</t>
        </is>
      </c>
      <c r="D4236" t="inlineStr">
        <is>
          <t>Пасиви</t>
        </is>
      </c>
      <c r="E4236" t="inlineStr">
        <is>
          <t>(без привʼязки)</t>
        </is>
      </c>
      <c r="F4236" t="inlineStr">
        <is>
          <t>2</t>
        </is>
      </c>
      <c r="G4236" t="inlineStr">
        <is>
          <t>25</t>
        </is>
      </c>
      <c r="H4236" t="inlineStr">
        <is>
          <t>257</t>
        </is>
      </c>
      <c r="I4236" t="inlineStr">
        <is>
          <t>2572</t>
        </is>
      </c>
      <c r="J4236" t="inlineStr">
        <is>
          <t>Кошти місцевих бюджетів для виплат</t>
        </is>
      </c>
      <c r="K4236" t="inlineStr">
        <is>
          <t>П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43</t>
        </is>
      </c>
      <c r="B4237" t="inlineStr">
        <is>
          <t>АТ "АЛЬТБАНК"</t>
        </is>
      </c>
      <c r="C4237" t="inlineStr">
        <is>
          <t>приватний</t>
        </is>
      </c>
      <c r="D4237" t="inlineStr">
        <is>
          <t>Пасиви</t>
        </is>
      </c>
      <c r="E4237" t="inlineStr">
        <is>
          <t>(без привʼязки)</t>
        </is>
      </c>
      <c r="F4237" t="inlineStr">
        <is>
          <t>2</t>
        </is>
      </c>
      <c r="G4237" t="inlineStr">
        <is>
          <t>26</t>
        </is>
      </c>
      <c r="H4237" t="inlineStr">
        <is>
          <t>260</t>
        </is>
      </c>
      <c r="I4237" t="inlineStr">
        <is>
          <t>2600</t>
        </is>
      </c>
      <c r="J4237" t="inlineStr">
        <is>
          <t>Кошти на вимогу суб'єктів господарювання</t>
        </is>
      </c>
      <c r="K4237" t="inlineStr">
        <is>
          <t>П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967749.3992099999</v>
      </c>
      <c r="S4237" t="n">
        <v>784626.93894</v>
      </c>
      <c r="T4237" t="n">
        <v>183122.46027</v>
      </c>
    </row>
    <row r="4238">
      <c r="A4238" t="inlineStr">
        <is>
          <t>43</t>
        </is>
      </c>
      <c r="B4238" t="inlineStr">
        <is>
          <t>АТ "АЛЬТБАНК"</t>
        </is>
      </c>
      <c r="C4238" t="inlineStr">
        <is>
          <t>приватний</t>
        </is>
      </c>
      <c r="D4238" t="inlineStr">
        <is>
          <t>Пасиви</t>
        </is>
      </c>
      <c r="E4238" t="inlineStr">
        <is>
          <t>(без привʼязки)</t>
        </is>
      </c>
      <c r="F4238" t="inlineStr">
        <is>
          <t>2</t>
        </is>
      </c>
      <c r="G4238" t="inlineStr">
        <is>
          <t>26</t>
        </is>
      </c>
      <c r="H4238" t="inlineStr">
        <is>
          <t>260</t>
        </is>
      </c>
      <c r="I4238" t="inlineStr">
        <is>
          <t>2601</t>
        </is>
      </c>
      <c r="J4238" t="inlineStr">
        <is>
          <t>Поточні рахунки банку-управителя з довірчого управління</t>
        </is>
      </c>
      <c r="K4238" t="inlineStr">
        <is>
          <t>П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43</t>
        </is>
      </c>
      <c r="B4239" t="inlineStr">
        <is>
          <t>АТ "АЛЬТБАНК"</t>
        </is>
      </c>
      <c r="C4239" t="inlineStr">
        <is>
          <t>приватний</t>
        </is>
      </c>
      <c r="D4239" t="inlineStr">
        <is>
          <t>Пасиви</t>
        </is>
      </c>
      <c r="E4239" t="inlineStr">
        <is>
          <t>(без привʼязки)</t>
        </is>
      </c>
      <c r="F4239" t="inlineStr">
        <is>
          <t>2</t>
        </is>
      </c>
      <c r="G4239" t="inlineStr">
        <is>
          <t>26</t>
        </is>
      </c>
      <c r="H4239" t="inlineStr">
        <is>
          <t>260</t>
        </is>
      </c>
      <c r="I4239" t="inlineStr">
        <is>
          <t>2602</t>
        </is>
      </c>
      <c r="J4239" t="inlineStr">
        <is>
          <t>Кошти суб`єктів господарювання  за рахунками умовного зберігання (ескроу)</t>
        </is>
      </c>
      <c r="K4239" t="inlineStr">
        <is>
          <t>П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43</t>
        </is>
      </c>
      <c r="B4240" t="inlineStr">
        <is>
          <t>АТ "АЛЬТБАНК"</t>
        </is>
      </c>
      <c r="C4240" t="inlineStr">
        <is>
          <t>приватний</t>
        </is>
      </c>
      <c r="D4240" t="inlineStr">
        <is>
          <t>Пасиви</t>
        </is>
      </c>
      <c r="E4240" t="inlineStr">
        <is>
          <t>(без привʼязки)</t>
        </is>
      </c>
      <c r="F4240" t="inlineStr">
        <is>
          <t>2</t>
        </is>
      </c>
      <c r="G4240" t="inlineStr">
        <is>
          <t>26</t>
        </is>
      </c>
      <c r="H4240" t="inlineStr">
        <is>
          <t>260</t>
        </is>
      </c>
      <c r="I4240" t="inlineStr">
        <is>
          <t>2603</t>
        </is>
      </c>
      <c r="J4240" t="inlineStr">
        <is>
          <t>Розподільчі рахунки суб'єктів господарювання</t>
        </is>
      </c>
      <c r="K4240" t="inlineStr">
        <is>
          <t>П</t>
        </is>
      </c>
      <c r="L4240" t="n">
        <v>276083.01405</v>
      </c>
      <c r="M4240" t="n">
        <v>986.3119799999999</v>
      </c>
      <c r="N4240" t="n">
        <v>275096.70207</v>
      </c>
      <c r="O4240" t="n">
        <v>275883.8965</v>
      </c>
      <c r="P4240" t="n">
        <v>911.8484999999999</v>
      </c>
      <c r="Q4240" t="n">
        <v>274972.048</v>
      </c>
      <c r="R4240" t="n">
        <v>0</v>
      </c>
      <c r="S4240" t="n">
        <v>0</v>
      </c>
      <c r="T4240" t="n">
        <v>0</v>
      </c>
    </row>
    <row r="4241">
      <c r="A4241" t="inlineStr">
        <is>
          <t>43</t>
        </is>
      </c>
      <c r="B4241" t="inlineStr">
        <is>
          <t>АТ "АЛЬТБАНК"</t>
        </is>
      </c>
      <c r="C4241" t="inlineStr">
        <is>
          <t>приватний</t>
        </is>
      </c>
      <c r="D4241" t="inlineStr">
        <is>
          <t>Пасиви</t>
        </is>
      </c>
      <c r="E4241" t="inlineStr">
        <is>
          <t>(без привʼязки)</t>
        </is>
      </c>
      <c r="F4241" t="inlineStr">
        <is>
          <t>2</t>
        </is>
      </c>
      <c r="G4241" t="inlineStr">
        <is>
          <t>26</t>
        </is>
      </c>
      <c r="H4241" t="inlineStr">
        <is>
          <t>260</t>
        </is>
      </c>
      <c r="I4241" t="inlineStr">
        <is>
          <t>2604</t>
        </is>
      </c>
      <c r="J4241" t="inlineStr">
        <is>
          <t>Цільові кошти на вимогу суб'єктів господарювання</t>
        </is>
      </c>
      <c r="K4241" t="inlineStr">
        <is>
          <t>П</t>
        </is>
      </c>
      <c r="L4241" t="n">
        <v>312.89906</v>
      </c>
      <c r="M4241" t="n">
        <v>312.89906</v>
      </c>
      <c r="N4241" t="n">
        <v>0</v>
      </c>
      <c r="O4241" t="n">
        <v>278.3089</v>
      </c>
      <c r="P4241" t="n">
        <v>278.3089</v>
      </c>
      <c r="Q4241" t="n">
        <v>0</v>
      </c>
      <c r="R4241" t="n">
        <v>2.83074</v>
      </c>
      <c r="S4241" t="n">
        <v>2.83074</v>
      </c>
      <c r="T4241" t="n">
        <v>0</v>
      </c>
    </row>
    <row r="4242">
      <c r="A4242" t="inlineStr">
        <is>
          <t>43</t>
        </is>
      </c>
      <c r="B4242" t="inlineStr">
        <is>
          <t>АТ "АЛЬТБАНК"</t>
        </is>
      </c>
      <c r="C4242" t="inlineStr">
        <is>
          <t>приватний</t>
        </is>
      </c>
      <c r="D4242" t="inlineStr">
        <is>
          <t>Пасиви</t>
        </is>
      </c>
      <c r="E4242" t="inlineStr">
        <is>
          <t>(без привʼязки)</t>
        </is>
      </c>
      <c r="F4242" t="inlineStr">
        <is>
          <t>2</t>
        </is>
      </c>
      <c r="G4242" t="inlineStr">
        <is>
          <t>26</t>
        </is>
      </c>
      <c r="H4242" t="inlineStr">
        <is>
          <t>260</t>
        </is>
      </c>
      <c r="I4242" t="inlineStr">
        <is>
          <t>2606</t>
        </is>
      </c>
      <c r="J4242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K4242" t="inlineStr">
        <is>
          <t>П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43</t>
        </is>
      </c>
      <c r="B4243" t="inlineStr">
        <is>
          <t>АТ "АЛЬТБАНК"</t>
        </is>
      </c>
      <c r="C4243" t="inlineStr">
        <is>
          <t>приватний</t>
        </is>
      </c>
      <c r="D4243" t="inlineStr">
        <is>
          <t>Пасиви</t>
        </is>
      </c>
      <c r="E4243" t="inlineStr">
        <is>
          <t>(без привʼязки)</t>
        </is>
      </c>
      <c r="F4243" t="inlineStr">
        <is>
          <t>2</t>
        </is>
      </c>
      <c r="G4243" t="inlineStr">
        <is>
          <t>26</t>
        </is>
      </c>
      <c r="H4243" t="inlineStr">
        <is>
          <t>260</t>
        </is>
      </c>
      <c r="I4243" t="inlineStr">
        <is>
          <t>2608</t>
        </is>
      </c>
      <c r="J4243" t="inlineStr">
        <is>
          <t>Нараховані витрати за коштами на вимогу суб'єктів господарювання</t>
        </is>
      </c>
      <c r="K4243" t="inlineStr">
        <is>
          <t>П</t>
        </is>
      </c>
      <c r="L4243" t="n">
        <v>6426.07636</v>
      </c>
      <c r="M4243" t="n">
        <v>6426.03987</v>
      </c>
      <c r="N4243" t="n">
        <v>0.03649</v>
      </c>
      <c r="O4243" t="n">
        <v>4995.01932</v>
      </c>
      <c r="P4243" t="n">
        <v>4994.94931</v>
      </c>
      <c r="Q4243" t="n">
        <v>0.07001</v>
      </c>
      <c r="R4243" t="n">
        <v>4979.53132</v>
      </c>
      <c r="S4243" t="n">
        <v>4979.46193</v>
      </c>
      <c r="T4243" t="n">
        <v>0.06938999999999999</v>
      </c>
    </row>
    <row r="4244">
      <c r="A4244" t="inlineStr">
        <is>
          <t>43</t>
        </is>
      </c>
      <c r="B4244" t="inlineStr">
        <is>
          <t>АТ "АЛЬТБАНК"</t>
        </is>
      </c>
      <c r="C4244" t="inlineStr">
        <is>
          <t>приватний</t>
        </is>
      </c>
      <c r="D4244" t="inlineStr">
        <is>
          <t>Пасиви</t>
        </is>
      </c>
      <c r="E4244" t="inlineStr">
        <is>
          <t>(без привʼязки)</t>
        </is>
      </c>
      <c r="F4244" t="inlineStr">
        <is>
          <t>2</t>
        </is>
      </c>
      <c r="G4244" t="inlineStr">
        <is>
          <t>26</t>
        </is>
      </c>
      <c r="H4244" t="inlineStr">
        <is>
          <t>261</t>
        </is>
      </c>
      <c r="I4244" t="inlineStr">
        <is>
          <t>2610</t>
        </is>
      </c>
      <c r="J4244" t="inlineStr">
        <is>
          <t xml:space="preserve">Строкові вклади (депозити) суб'єктів господарювання </t>
        </is>
      </c>
      <c r="K4244" t="inlineStr">
        <is>
          <t>П</t>
        </is>
      </c>
      <c r="L4244" t="n">
        <v>2314.448</v>
      </c>
      <c r="M4244" t="n">
        <v>2249.11617</v>
      </c>
      <c r="N4244" t="n">
        <v>65.33183</v>
      </c>
      <c r="O4244" t="n">
        <v>5117.85113</v>
      </c>
      <c r="P4244" t="n">
        <v>4996</v>
      </c>
      <c r="Q4244" t="n">
        <v>121.85113</v>
      </c>
      <c r="R4244" t="n">
        <v>114479.14878</v>
      </c>
      <c r="S4244" t="n">
        <v>107691.78884</v>
      </c>
      <c r="T4244" t="n">
        <v>6787.35994</v>
      </c>
    </row>
    <row r="4245">
      <c r="A4245" t="inlineStr">
        <is>
          <t>43</t>
        </is>
      </c>
      <c r="B4245" t="inlineStr">
        <is>
          <t>АТ "АЛЬТБАНК"</t>
        </is>
      </c>
      <c r="C4245" t="inlineStr">
        <is>
          <t>приватний</t>
        </is>
      </c>
      <c r="D4245" t="inlineStr">
        <is>
          <t>Пасиви</t>
        </is>
      </c>
      <c r="E4245" t="inlineStr">
        <is>
          <t>(без привʼязки)</t>
        </is>
      </c>
      <c r="F4245" t="inlineStr">
        <is>
          <t>2</t>
        </is>
      </c>
      <c r="G4245" t="inlineStr">
        <is>
          <t>26</t>
        </is>
      </c>
      <c r="H4245" t="inlineStr">
        <is>
          <t>261</t>
        </is>
      </c>
      <c r="I4245" t="inlineStr">
        <is>
          <t>2611</t>
        </is>
      </c>
      <c r="J4245" t="inlineStr">
        <is>
          <t>Кошти, що отримані від суб'єктів господарювання за операціями репо</t>
        </is>
      </c>
      <c r="K4245" t="inlineStr">
        <is>
          <t>П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43</t>
        </is>
      </c>
      <c r="B4246" t="inlineStr">
        <is>
          <t>АТ "АЛЬТБАНК"</t>
        </is>
      </c>
      <c r="C4246" t="inlineStr">
        <is>
          <t>приватний</t>
        </is>
      </c>
      <c r="D4246" t="inlineStr">
        <is>
          <t>Пасиви</t>
        </is>
      </c>
      <c r="E4246" t="inlineStr">
        <is>
          <t>(без привʼязки)</t>
        </is>
      </c>
      <c r="F4246" t="inlineStr">
        <is>
          <t>2</t>
        </is>
      </c>
      <c r="G4246" t="inlineStr">
        <is>
          <t>26</t>
        </is>
      </c>
      <c r="H4246" t="inlineStr">
        <is>
          <t>261</t>
        </is>
      </c>
      <c r="I4246" t="inlineStr">
        <is>
          <t>2616</t>
        </is>
      </c>
      <c r="J4246" t="inlineStr">
        <is>
          <t>Неамортизований дисконт/премія за строковими коштами суб'єктів господарювання</t>
        </is>
      </c>
      <c r="K4246" t="inlineStr">
        <is>
          <t>А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43</t>
        </is>
      </c>
      <c r="B4247" t="inlineStr">
        <is>
          <t>АТ "АЛЬТБАНК"</t>
        </is>
      </c>
      <c r="C4247" t="inlineStr">
        <is>
          <t>приватний</t>
        </is>
      </c>
      <c r="D4247" t="inlineStr">
        <is>
          <t>Пасиви</t>
        </is>
      </c>
      <c r="E4247" t="inlineStr">
        <is>
          <t>(без привʼязки)</t>
        </is>
      </c>
      <c r="F4247" t="inlineStr">
        <is>
          <t>2</t>
        </is>
      </c>
      <c r="G4247" t="inlineStr">
        <is>
          <t>26</t>
        </is>
      </c>
      <c r="H4247" t="inlineStr">
        <is>
          <t>261</t>
        </is>
      </c>
      <c r="I4247" t="inlineStr">
        <is>
          <t>2616</t>
        </is>
      </c>
      <c r="J4247" t="inlineStr">
        <is>
          <t>Неамортизований дисконт/премія за строковими коштами суб'єктів господарювання</t>
        </is>
      </c>
      <c r="K4247" t="inlineStr">
        <is>
          <t>П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43</t>
        </is>
      </c>
      <c r="B4248" t="inlineStr">
        <is>
          <t>АТ "АЛЬТБАНК"</t>
        </is>
      </c>
      <c r="C4248" t="inlineStr">
        <is>
          <t>приватний</t>
        </is>
      </c>
      <c r="D4248" t="inlineStr">
        <is>
          <t>Пасиви</t>
        </is>
      </c>
      <c r="E4248" t="inlineStr">
        <is>
          <t>(без привʼязки)</t>
        </is>
      </c>
      <c r="F4248" t="inlineStr">
        <is>
          <t>2</t>
        </is>
      </c>
      <c r="G4248" t="inlineStr">
        <is>
          <t>26</t>
        </is>
      </c>
      <c r="H4248" t="inlineStr">
        <is>
          <t>261</t>
        </is>
      </c>
      <c r="I4248" t="inlineStr">
        <is>
          <t>2618</t>
        </is>
      </c>
      <c r="J4248" t="inlineStr">
        <is>
          <t>Нараховані витрати за строковими коштами суб'єктів господарювання</t>
        </is>
      </c>
      <c r="K4248" t="inlineStr">
        <is>
          <t>П</t>
        </is>
      </c>
      <c r="L4248" t="n">
        <v>613.57238</v>
      </c>
      <c r="M4248" t="n">
        <v>609.64877</v>
      </c>
      <c r="N4248" t="n">
        <v>3.92361</v>
      </c>
      <c r="O4248" t="n">
        <v>797.11257</v>
      </c>
      <c r="P4248" t="n">
        <v>792.50803</v>
      </c>
      <c r="Q4248" t="n">
        <v>4.60454</v>
      </c>
      <c r="R4248" t="n">
        <v>770.23283</v>
      </c>
      <c r="S4248" t="n">
        <v>671.42886</v>
      </c>
      <c r="T4248" t="n">
        <v>98.80397000000001</v>
      </c>
    </row>
    <row r="4249">
      <c r="A4249" t="inlineStr">
        <is>
          <t>43</t>
        </is>
      </c>
      <c r="B4249" t="inlineStr">
        <is>
          <t>АТ "АЛЬТБАНК"</t>
        </is>
      </c>
      <c r="C4249" t="inlineStr">
        <is>
          <t>приватний</t>
        </is>
      </c>
      <c r="D4249" t="inlineStr">
        <is>
          <t>Пасиви</t>
        </is>
      </c>
      <c r="E4249" t="inlineStr">
        <is>
          <t>(без привʼязки)</t>
        </is>
      </c>
      <c r="F4249" t="inlineStr">
        <is>
          <t>2</t>
        </is>
      </c>
      <c r="G4249" t="inlineStr">
        <is>
          <t>26</t>
        </is>
      </c>
      <c r="H4249" t="inlineStr">
        <is>
          <t>262</t>
        </is>
      </c>
      <c r="I4249" t="inlineStr">
        <is>
          <t>2620</t>
        </is>
      </c>
      <c r="J4249" t="inlineStr">
        <is>
          <t>Кошти на вимогу фізичних осіб</t>
        </is>
      </c>
      <c r="K4249" t="inlineStr">
        <is>
          <t>П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499251.33541</v>
      </c>
      <c r="S4249" t="n">
        <v>206906.88963</v>
      </c>
      <c r="T4249" t="n">
        <v>292344.44578</v>
      </c>
    </row>
    <row r="4250">
      <c r="A4250" t="inlineStr">
        <is>
          <t>43</t>
        </is>
      </c>
      <c r="B4250" t="inlineStr">
        <is>
          <t>АТ "АЛЬТБАНК"</t>
        </is>
      </c>
      <c r="C4250" t="inlineStr">
        <is>
          <t>приватний</t>
        </is>
      </c>
      <c r="D4250" t="inlineStr">
        <is>
          <t>Пасиви</t>
        </is>
      </c>
      <c r="E4250" t="inlineStr">
        <is>
          <t>(без привʼязки)</t>
        </is>
      </c>
      <c r="F4250" t="inlineStr">
        <is>
          <t>2</t>
        </is>
      </c>
      <c r="G4250" t="inlineStr">
        <is>
          <t>26</t>
        </is>
      </c>
      <c r="H4250" t="inlineStr">
        <is>
          <t>262</t>
        </is>
      </c>
      <c r="I4250" t="inlineStr">
        <is>
          <t>2621</t>
        </is>
      </c>
      <c r="J4250" t="inlineStr">
        <is>
          <t>Кошти на вимогу суб’єктів незалежної професійної діяльності</t>
        </is>
      </c>
      <c r="K4250" t="inlineStr">
        <is>
          <t>П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43</t>
        </is>
      </c>
      <c r="B4251" t="inlineStr">
        <is>
          <t>АТ "АЛЬТБАНК"</t>
        </is>
      </c>
      <c r="C4251" t="inlineStr">
        <is>
          <t>приватний</t>
        </is>
      </c>
      <c r="D4251" t="inlineStr">
        <is>
          <t>Пасиви</t>
        </is>
      </c>
      <c r="E4251" t="inlineStr">
        <is>
          <t>(без привʼязки)</t>
        </is>
      </c>
      <c r="F4251" t="inlineStr">
        <is>
          <t>2</t>
        </is>
      </c>
      <c r="G4251" t="inlineStr">
        <is>
          <t>26</t>
        </is>
      </c>
      <c r="H4251" t="inlineStr">
        <is>
          <t>262</t>
        </is>
      </c>
      <c r="I4251" t="inlineStr">
        <is>
          <t>2622</t>
        </is>
      </c>
      <c r="J4251" t="inlineStr">
        <is>
          <t xml:space="preserve">Кошти фізичних осіб за рахунками умовного зберігання (ескроу) </t>
        </is>
      </c>
      <c r="K4251" t="inlineStr">
        <is>
          <t>П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856.07478</v>
      </c>
      <c r="S4251" t="n">
        <v>856.07478</v>
      </c>
      <c r="T4251" t="n">
        <v>0</v>
      </c>
    </row>
    <row r="4252">
      <c r="A4252" t="inlineStr">
        <is>
          <t>43</t>
        </is>
      </c>
      <c r="B4252" t="inlineStr">
        <is>
          <t>АТ "АЛЬТБАНК"</t>
        </is>
      </c>
      <c r="C4252" t="inlineStr">
        <is>
          <t>приватний</t>
        </is>
      </c>
      <c r="D4252" t="inlineStr">
        <is>
          <t>Пасиви</t>
        </is>
      </c>
      <c r="E4252" t="inlineStr">
        <is>
          <t>(без привʼязки)</t>
        </is>
      </c>
      <c r="F4252" t="inlineStr">
        <is>
          <t>2</t>
        </is>
      </c>
      <c r="G4252" t="inlineStr">
        <is>
          <t>26</t>
        </is>
      </c>
      <c r="H4252" t="inlineStr">
        <is>
          <t>262</t>
        </is>
      </c>
      <c r="I4252" t="inlineStr">
        <is>
          <t>2628</t>
        </is>
      </c>
      <c r="J4252" t="inlineStr">
        <is>
          <t xml:space="preserve">Нараховані витрати за коштами на вимогу фізичних осіб </t>
        </is>
      </c>
      <c r="K4252" t="inlineStr">
        <is>
          <t>П</t>
        </is>
      </c>
      <c r="L4252" t="n">
        <v>160.69727</v>
      </c>
      <c r="M4252" t="n">
        <v>156.73875</v>
      </c>
      <c r="N4252" t="n">
        <v>3.95852</v>
      </c>
      <c r="O4252" t="n">
        <v>154.98673</v>
      </c>
      <c r="P4252" t="n">
        <v>150.94859</v>
      </c>
      <c r="Q4252" t="n">
        <v>4.03814</v>
      </c>
      <c r="R4252" t="n">
        <v>129.44688</v>
      </c>
      <c r="S4252" t="n">
        <v>116.55337</v>
      </c>
      <c r="T4252" t="n">
        <v>12.89351</v>
      </c>
    </row>
    <row r="4253">
      <c r="A4253" t="inlineStr">
        <is>
          <t>43</t>
        </is>
      </c>
      <c r="B4253" t="inlineStr">
        <is>
          <t>АТ "АЛЬТБАНК"</t>
        </is>
      </c>
      <c r="C4253" t="inlineStr">
        <is>
          <t>приватний</t>
        </is>
      </c>
      <c r="D4253" t="inlineStr">
        <is>
          <t>Пасиви</t>
        </is>
      </c>
      <c r="E4253" t="inlineStr">
        <is>
          <t>(без привʼязки)</t>
        </is>
      </c>
      <c r="F4253" t="inlineStr">
        <is>
          <t>2</t>
        </is>
      </c>
      <c r="G4253" t="inlineStr">
        <is>
          <t>26</t>
        </is>
      </c>
      <c r="H4253" t="inlineStr">
        <is>
          <t>262</t>
        </is>
      </c>
      <c r="I4253" t="inlineStr">
        <is>
          <t>2624</t>
        </is>
      </c>
      <c r="J4253" t="inlineStr">
        <is>
          <t>Кошти, що отримані суб’єктами незалежної професійної діяльності</t>
        </is>
      </c>
      <c r="K4253" t="inlineStr">
        <is>
          <t>П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43</t>
        </is>
      </c>
      <c r="B4254" t="inlineStr">
        <is>
          <t>АТ "АЛЬТБАНК"</t>
        </is>
      </c>
      <c r="C4254" t="inlineStr">
        <is>
          <t>приватний</t>
        </is>
      </c>
      <c r="D4254" t="inlineStr">
        <is>
          <t>Пасиви</t>
        </is>
      </c>
      <c r="E4254" t="inlineStr">
        <is>
          <t>(без привʼязки)</t>
        </is>
      </c>
      <c r="F4254" t="inlineStr">
        <is>
          <t>2</t>
        </is>
      </c>
      <c r="G4254" t="inlineStr">
        <is>
          <t>26</t>
        </is>
      </c>
      <c r="H4254" t="inlineStr">
        <is>
          <t>263</t>
        </is>
      </c>
      <c r="I4254" t="inlineStr">
        <is>
          <t>2630</t>
        </is>
      </c>
      <c r="J4254" t="inlineStr">
        <is>
          <t xml:space="preserve">Строкові вклади (депозити) фізичних осіб </t>
        </is>
      </c>
      <c r="K4254" t="inlineStr">
        <is>
          <t>П</t>
        </is>
      </c>
      <c r="L4254" t="n">
        <v>107413.06172</v>
      </c>
      <c r="M4254" t="n">
        <v>91469.59507</v>
      </c>
      <c r="N4254" t="n">
        <v>15943.46665</v>
      </c>
      <c r="O4254" t="n">
        <v>77094.25885</v>
      </c>
      <c r="P4254" t="n">
        <v>42246.69033</v>
      </c>
      <c r="Q4254" t="n">
        <v>34847.56852</v>
      </c>
      <c r="R4254" t="n">
        <v>252779.8523</v>
      </c>
      <c r="S4254" t="n">
        <v>162905.88668</v>
      </c>
      <c r="T4254" t="n">
        <v>89873.96562</v>
      </c>
    </row>
    <row r="4255">
      <c r="A4255" t="inlineStr">
        <is>
          <t>43</t>
        </is>
      </c>
      <c r="B4255" t="inlineStr">
        <is>
          <t>АТ "АЛЬТБАНК"</t>
        </is>
      </c>
      <c r="C4255" t="inlineStr">
        <is>
          <t>приватний</t>
        </is>
      </c>
      <c r="D4255" t="inlineStr">
        <is>
          <t>Пасиви</t>
        </is>
      </c>
      <c r="E4255" t="inlineStr">
        <is>
          <t>(без привʼязки)</t>
        </is>
      </c>
      <c r="F4255" t="inlineStr">
        <is>
          <t>2</t>
        </is>
      </c>
      <c r="G4255" t="inlineStr">
        <is>
          <t>26</t>
        </is>
      </c>
      <c r="H4255" t="inlineStr">
        <is>
          <t>263</t>
        </is>
      </c>
      <c r="I4255" t="inlineStr">
        <is>
          <t>2636</t>
        </is>
      </c>
      <c r="J4255" t="inlineStr">
        <is>
          <t>Неамортизований дисконт/премія за строковими коштами фізичних осіб</t>
        </is>
      </c>
      <c r="K4255" t="inlineStr">
        <is>
          <t>А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43</t>
        </is>
      </c>
      <c r="B4256" t="inlineStr">
        <is>
          <t>АТ "АЛЬТБАНК"</t>
        </is>
      </c>
      <c r="C4256" t="inlineStr">
        <is>
          <t>приватний</t>
        </is>
      </c>
      <c r="D4256" t="inlineStr">
        <is>
          <t>Пасиви</t>
        </is>
      </c>
      <c r="E4256" t="inlineStr">
        <is>
          <t>(без привʼязки)</t>
        </is>
      </c>
      <c r="F4256" t="inlineStr">
        <is>
          <t>2</t>
        </is>
      </c>
      <c r="G4256" t="inlineStr">
        <is>
          <t>26</t>
        </is>
      </c>
      <c r="H4256" t="inlineStr">
        <is>
          <t>263</t>
        </is>
      </c>
      <c r="I4256" t="inlineStr">
        <is>
          <t>2636</t>
        </is>
      </c>
      <c r="J4256" t="inlineStr">
        <is>
          <t>Неамортизований дисконт/премія за строковими коштами фізичних осіб</t>
        </is>
      </c>
      <c r="K4256" t="inlineStr">
        <is>
          <t>П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43</t>
        </is>
      </c>
      <c r="B4257" t="inlineStr">
        <is>
          <t>АТ "АЛЬТБАНК"</t>
        </is>
      </c>
      <c r="C4257" t="inlineStr">
        <is>
          <t>приватний</t>
        </is>
      </c>
      <c r="D4257" t="inlineStr">
        <is>
          <t>Пасиви</t>
        </is>
      </c>
      <c r="E4257" t="inlineStr">
        <is>
          <t>(без привʼязки)</t>
        </is>
      </c>
      <c r="F4257" t="inlineStr">
        <is>
          <t>2</t>
        </is>
      </c>
      <c r="G4257" t="inlineStr">
        <is>
          <t>26</t>
        </is>
      </c>
      <c r="H4257" t="inlineStr">
        <is>
          <t>263</t>
        </is>
      </c>
      <c r="I4257" t="inlineStr">
        <is>
          <t>2638</t>
        </is>
      </c>
      <c r="J4257" t="inlineStr">
        <is>
          <t xml:space="preserve">Нараховані витрати за строковими коштами фізичних осіб </t>
        </is>
      </c>
      <c r="K4257" t="inlineStr">
        <is>
          <t>П</t>
        </is>
      </c>
      <c r="L4257" t="n">
        <v>2850.35448</v>
      </c>
      <c r="M4257" t="n">
        <v>2760.67841</v>
      </c>
      <c r="N4257" t="n">
        <v>89.67607</v>
      </c>
      <c r="O4257" t="n">
        <v>2744.20846</v>
      </c>
      <c r="P4257" t="n">
        <v>2652.99369</v>
      </c>
      <c r="Q4257" t="n">
        <v>91.21477</v>
      </c>
      <c r="R4257" t="n">
        <v>903.88116</v>
      </c>
      <c r="S4257" t="n">
        <v>861.32943</v>
      </c>
      <c r="T4257" t="n">
        <v>42.55173</v>
      </c>
    </row>
    <row r="4258">
      <c r="A4258" t="inlineStr">
        <is>
          <t>43</t>
        </is>
      </c>
      <c r="B4258" t="inlineStr">
        <is>
          <t>АТ "АЛЬТБАНК"</t>
        </is>
      </c>
      <c r="C4258" t="inlineStr">
        <is>
          <t>приватний</t>
        </is>
      </c>
      <c r="D4258" t="inlineStr">
        <is>
          <t>Пасиви</t>
        </is>
      </c>
      <c r="E4258" t="inlineStr">
        <is>
          <t>(без привʼязки)</t>
        </is>
      </c>
      <c r="F4258" t="inlineStr">
        <is>
          <t>2</t>
        </is>
      </c>
      <c r="G4258" t="inlineStr">
        <is>
          <t>26</t>
        </is>
      </c>
      <c r="H4258" t="inlineStr">
        <is>
          <t>264</t>
        </is>
      </c>
      <c r="I4258" t="inlineStr">
        <is>
          <t>2643</t>
        </is>
      </c>
      <c r="J425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K4258" t="inlineStr">
        <is>
          <t>П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43</t>
        </is>
      </c>
      <c r="B4259" t="inlineStr">
        <is>
          <t>АТ "АЛЬТБАНК"</t>
        </is>
      </c>
      <c r="C4259" t="inlineStr">
        <is>
          <t>приватний</t>
        </is>
      </c>
      <c r="D4259" t="inlineStr">
        <is>
          <t>Пасиви</t>
        </is>
      </c>
      <c r="E4259" t="inlineStr">
        <is>
          <t>(без привʼязки)</t>
        </is>
      </c>
      <c r="F4259" t="inlineStr">
        <is>
          <t>2</t>
        </is>
      </c>
      <c r="G4259" t="inlineStr">
        <is>
          <t>26</t>
        </is>
      </c>
      <c r="H4259" t="inlineStr">
        <is>
          <t>265</t>
        </is>
      </c>
      <c r="I4259" t="inlineStr">
        <is>
          <t>2651</t>
        </is>
      </c>
      <c r="J4259" t="inlineStr">
        <is>
          <t>Строкові вклади (депозити) небанківських фінансових установ</t>
        </is>
      </c>
      <c r="K4259" t="inlineStr">
        <is>
          <t>П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43</t>
        </is>
      </c>
      <c r="B4260" t="inlineStr">
        <is>
          <t>АТ "АЛЬТБАНК"</t>
        </is>
      </c>
      <c r="C4260" t="inlineStr">
        <is>
          <t>приватний</t>
        </is>
      </c>
      <c r="D4260" t="inlineStr">
        <is>
          <t>Пасиви</t>
        </is>
      </c>
      <c r="E4260" t="inlineStr">
        <is>
          <t>(без привʼязки)</t>
        </is>
      </c>
      <c r="F4260" t="inlineStr">
        <is>
          <t>2</t>
        </is>
      </c>
      <c r="G4260" t="inlineStr">
        <is>
          <t>26</t>
        </is>
      </c>
      <c r="H4260" t="inlineStr">
        <is>
          <t>265</t>
        </is>
      </c>
      <c r="I4260" t="inlineStr">
        <is>
          <t>2652</t>
        </is>
      </c>
      <c r="J4260" t="inlineStr">
        <is>
          <t>Кошти небанківських фінансових установ за рахунками умовного зберігання (ескроу)</t>
        </is>
      </c>
      <c r="K4260" t="inlineStr">
        <is>
          <t>П</t>
        </is>
      </c>
      <c r="L4260" t="n">
        <v>0</v>
      </c>
      <c r="M4260" t="n">
        <v>0</v>
      </c>
      <c r="N4260" t="n">
        <v>0</v>
      </c>
      <c r="O4260" t="n">
        <v>1021</v>
      </c>
      <c r="P4260" t="n">
        <v>1021</v>
      </c>
      <c r="Q4260" t="n">
        <v>0</v>
      </c>
      <c r="R4260" t="n">
        <v>1021</v>
      </c>
      <c r="S4260" t="n">
        <v>1021</v>
      </c>
      <c r="T4260" t="n">
        <v>0</v>
      </c>
    </row>
    <row r="4261">
      <c r="A4261" t="inlineStr">
        <is>
          <t>43</t>
        </is>
      </c>
      <c r="B4261" t="inlineStr">
        <is>
          <t>АТ "АЛЬТБАНК"</t>
        </is>
      </c>
      <c r="C4261" t="inlineStr">
        <is>
          <t>приватний</t>
        </is>
      </c>
      <c r="D4261" t="inlineStr">
        <is>
          <t>Пасиви</t>
        </is>
      </c>
      <c r="E4261" t="inlineStr">
        <is>
          <t>(без привʼязки)</t>
        </is>
      </c>
      <c r="F4261" t="inlineStr">
        <is>
          <t>2</t>
        </is>
      </c>
      <c r="G4261" t="inlineStr">
        <is>
          <t>26</t>
        </is>
      </c>
      <c r="H4261" t="inlineStr">
        <is>
          <t>265</t>
        </is>
      </c>
      <c r="I4261" t="inlineStr">
        <is>
          <t>2656</t>
        </is>
      </c>
      <c r="J4261" t="inlineStr">
        <is>
          <t>Неамортизований дисконт/премія за строковими коштами небанківських фінансових установ</t>
        </is>
      </c>
      <c r="K4261" t="inlineStr">
        <is>
          <t>А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43</t>
        </is>
      </c>
      <c r="B4262" t="inlineStr">
        <is>
          <t>АТ "АЛЬТБАНК"</t>
        </is>
      </c>
      <c r="C4262" t="inlineStr">
        <is>
          <t>приватний</t>
        </is>
      </c>
      <c r="D4262" t="inlineStr">
        <is>
          <t>Пасиви</t>
        </is>
      </c>
      <c r="E4262" t="inlineStr">
        <is>
          <t>(без привʼязки)</t>
        </is>
      </c>
      <c r="F4262" t="inlineStr">
        <is>
          <t>2</t>
        </is>
      </c>
      <c r="G4262" t="inlineStr">
        <is>
          <t>26</t>
        </is>
      </c>
      <c r="H4262" t="inlineStr">
        <is>
          <t>265</t>
        </is>
      </c>
      <c r="I4262" t="inlineStr">
        <is>
          <t>2656</t>
        </is>
      </c>
      <c r="J4262" t="inlineStr">
        <is>
          <t>Неамортизований дисконт/премія за строковими коштами небанківських фінансових установ</t>
        </is>
      </c>
      <c r="K4262" t="inlineStr">
        <is>
          <t>П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43</t>
        </is>
      </c>
      <c r="B4263" t="inlineStr">
        <is>
          <t>АТ "АЛЬТБАНК"</t>
        </is>
      </c>
      <c r="C4263" t="inlineStr">
        <is>
          <t>приватний</t>
        </is>
      </c>
      <c r="D4263" t="inlineStr">
        <is>
          <t>Пасиви</t>
        </is>
      </c>
      <c r="E4263" t="inlineStr">
        <is>
          <t>(без привʼязки)</t>
        </is>
      </c>
      <c r="F4263" t="inlineStr">
        <is>
          <t>2</t>
        </is>
      </c>
      <c r="G4263" t="inlineStr">
        <is>
          <t>26</t>
        </is>
      </c>
      <c r="H4263" t="inlineStr">
        <is>
          <t>265</t>
        </is>
      </c>
      <c r="I4263" t="inlineStr">
        <is>
          <t>2658</t>
        </is>
      </c>
      <c r="J4263" t="inlineStr">
        <is>
          <t xml:space="preserve">Нараховані витрати за коштами небанківських фінансових установ </t>
        </is>
      </c>
      <c r="K4263" t="inlineStr">
        <is>
          <t>П</t>
        </is>
      </c>
      <c r="L4263" t="n">
        <v>424.17235</v>
      </c>
      <c r="M4263" t="n">
        <v>424.17235</v>
      </c>
      <c r="N4263" t="n">
        <v>0</v>
      </c>
      <c r="O4263" t="n">
        <v>377.45051</v>
      </c>
      <c r="P4263" t="n">
        <v>377.45051</v>
      </c>
      <c r="Q4263" t="n">
        <v>0</v>
      </c>
      <c r="R4263" t="n">
        <v>377.45051</v>
      </c>
      <c r="S4263" t="n">
        <v>377.45051</v>
      </c>
      <c r="T4263" t="n">
        <v>0</v>
      </c>
    </row>
    <row r="4264">
      <c r="A4264" t="inlineStr">
        <is>
          <t>43</t>
        </is>
      </c>
      <c r="B4264" t="inlineStr">
        <is>
          <t>АТ "АЛЬТБАНК"</t>
        </is>
      </c>
      <c r="C4264" t="inlineStr">
        <is>
          <t>приватний</t>
        </is>
      </c>
      <c r="D4264" t="inlineStr">
        <is>
          <t>Пасиви</t>
        </is>
      </c>
      <c r="E4264" t="inlineStr">
        <is>
          <t>(без привʼязки)</t>
        </is>
      </c>
      <c r="F4264" t="inlineStr">
        <is>
          <t>2</t>
        </is>
      </c>
      <c r="G4264" t="inlineStr">
        <is>
          <t>26</t>
        </is>
      </c>
      <c r="H4264" t="inlineStr">
        <is>
          <t>265</t>
        </is>
      </c>
      <c r="I4264" t="inlineStr">
        <is>
          <t>2650</t>
        </is>
      </c>
      <c r="J4264" t="inlineStr">
        <is>
          <t>Кошти на вимогу небанківських фінансових установ</t>
        </is>
      </c>
      <c r="K4264" t="inlineStr">
        <is>
          <t>П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43343.23685</v>
      </c>
      <c r="S4264" t="n">
        <v>43343.23685</v>
      </c>
      <c r="T4264" t="n">
        <v>0</v>
      </c>
    </row>
    <row r="4265">
      <c r="A4265" t="inlineStr">
        <is>
          <t>43</t>
        </is>
      </c>
      <c r="B4265" t="inlineStr">
        <is>
          <t>АТ "АЛЬТБАНК"</t>
        </is>
      </c>
      <c r="C4265" t="inlineStr">
        <is>
          <t>приватний</t>
        </is>
      </c>
      <c r="D4265" t="inlineStr">
        <is>
          <t>Пасиви</t>
        </is>
      </c>
      <c r="E4265" t="inlineStr">
        <is>
          <t>(без привʼязки)</t>
        </is>
      </c>
      <c r="F4265" t="inlineStr">
        <is>
          <t>2</t>
        </is>
      </c>
      <c r="G4265" t="inlineStr">
        <is>
          <t>26</t>
        </is>
      </c>
      <c r="H4265" t="inlineStr">
        <is>
          <t>265</t>
        </is>
      </c>
      <c r="I4265" t="inlineStr">
        <is>
          <t>2654</t>
        </is>
      </c>
      <c r="J4265" t="inlineStr">
        <is>
          <t>Розрахункові рахунки небанківських надавачів фінансових платіжних послуг</t>
        </is>
      </c>
      <c r="K4265" t="inlineStr">
        <is>
          <t>П</t>
        </is>
      </c>
      <c r="L4265" t="n">
        <v>230605.99806</v>
      </c>
      <c r="M4265" t="n">
        <v>230605.99806</v>
      </c>
      <c r="N4265" t="n">
        <v>0</v>
      </c>
      <c r="O4265" t="n">
        <v>231115.95207</v>
      </c>
      <c r="P4265" t="n">
        <v>231115.95207</v>
      </c>
      <c r="Q4265" t="n">
        <v>0</v>
      </c>
      <c r="R4265" t="n">
        <v>7105.97644</v>
      </c>
      <c r="S4265" t="n">
        <v>7105.97644</v>
      </c>
      <c r="T4265" t="n">
        <v>0</v>
      </c>
    </row>
    <row r="4266">
      <c r="A4266" t="inlineStr">
        <is>
          <t>43</t>
        </is>
      </c>
      <c r="B4266" t="inlineStr">
        <is>
          <t>АТ "АЛЬТБАНК"</t>
        </is>
      </c>
      <c r="C4266" t="inlineStr">
        <is>
          <t>приватний</t>
        </is>
      </c>
      <c r="D4266" t="inlineStr">
        <is>
          <t>Пасиви</t>
        </is>
      </c>
      <c r="E4266" t="inlineStr">
        <is>
          <t>(без привʼязки)</t>
        </is>
      </c>
      <c r="F4266" t="inlineStr">
        <is>
          <t>2</t>
        </is>
      </c>
      <c r="G4266" t="inlineStr">
        <is>
          <t>27</t>
        </is>
      </c>
      <c r="H4266" t="inlineStr">
        <is>
          <t>270</t>
        </is>
      </c>
      <c r="I4266" t="inlineStr">
        <is>
          <t>2701</t>
        </is>
      </c>
      <c r="J4266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K4266" t="inlineStr">
        <is>
          <t>П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43</t>
        </is>
      </c>
      <c r="B4267" t="inlineStr">
        <is>
          <t>АТ "АЛЬТБАНК"</t>
        </is>
      </c>
      <c r="C4267" t="inlineStr">
        <is>
          <t>приватний</t>
        </is>
      </c>
      <c r="D4267" t="inlineStr">
        <is>
          <t>Пасиви</t>
        </is>
      </c>
      <c r="E4267" t="inlineStr">
        <is>
          <t>(без привʼязки)</t>
        </is>
      </c>
      <c r="F4267" t="inlineStr">
        <is>
          <t>2</t>
        </is>
      </c>
      <c r="G4267" t="inlineStr">
        <is>
          <t>27</t>
        </is>
      </c>
      <c r="H4267" t="inlineStr">
        <is>
          <t>270</t>
        </is>
      </c>
      <c r="I4267" t="inlineStr">
        <is>
          <t>2706</t>
        </is>
      </c>
      <c r="J426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4267" t="inlineStr">
        <is>
          <t>А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43</t>
        </is>
      </c>
      <c r="B4268" t="inlineStr">
        <is>
          <t>АТ "АЛЬТБАНК"</t>
        </is>
      </c>
      <c r="C4268" t="inlineStr">
        <is>
          <t>приватний</t>
        </is>
      </c>
      <c r="D4268" t="inlineStr">
        <is>
          <t>Пасиви</t>
        </is>
      </c>
      <c r="E4268" t="inlineStr">
        <is>
          <t>(без привʼязки)</t>
        </is>
      </c>
      <c r="F4268" t="inlineStr">
        <is>
          <t>2</t>
        </is>
      </c>
      <c r="G4268" t="inlineStr">
        <is>
          <t>27</t>
        </is>
      </c>
      <c r="H4268" t="inlineStr">
        <is>
          <t>270</t>
        </is>
      </c>
      <c r="I4268" t="inlineStr">
        <is>
          <t>2706</t>
        </is>
      </c>
      <c r="J426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4268" t="inlineStr">
        <is>
          <t>П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43</t>
        </is>
      </c>
      <c r="B4269" t="inlineStr">
        <is>
          <t>АТ "АЛЬТБАНК"</t>
        </is>
      </c>
      <c r="C4269" t="inlineStr">
        <is>
          <t>приватний</t>
        </is>
      </c>
      <c r="D4269" t="inlineStr">
        <is>
          <t>Пасиви</t>
        </is>
      </c>
      <c r="E4269" t="inlineStr">
        <is>
          <t>(без привʼязки)</t>
        </is>
      </c>
      <c r="F4269" t="inlineStr">
        <is>
          <t>2</t>
        </is>
      </c>
      <c r="G4269" t="inlineStr">
        <is>
          <t>27</t>
        </is>
      </c>
      <c r="H4269" t="inlineStr">
        <is>
          <t>270</t>
        </is>
      </c>
      <c r="I4269" t="inlineStr">
        <is>
          <t>2708</t>
        </is>
      </c>
      <c r="J426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K4269" t="inlineStr">
        <is>
          <t>П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43</t>
        </is>
      </c>
      <c r="B4270" t="inlineStr">
        <is>
          <t>АТ "АЛЬТБАНК"</t>
        </is>
      </c>
      <c r="C4270" t="inlineStr">
        <is>
          <t>приватний</t>
        </is>
      </c>
      <c r="D4270" t="inlineStr">
        <is>
          <t>Пасиви</t>
        </is>
      </c>
      <c r="E4270" t="inlineStr">
        <is>
          <t>(без привʼязки)</t>
        </is>
      </c>
      <c r="F4270" t="inlineStr">
        <is>
          <t>2</t>
        </is>
      </c>
      <c r="G4270" t="inlineStr">
        <is>
          <t>29</t>
        </is>
      </c>
      <c r="H4270" t="inlineStr">
        <is>
          <t>290</t>
        </is>
      </c>
      <c r="I4270" t="inlineStr">
        <is>
          <t>2900</t>
        </is>
      </c>
      <c r="J4270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K4270" t="inlineStr">
        <is>
          <t>П</t>
        </is>
      </c>
      <c r="L4270" t="n">
        <v>5229581.89054</v>
      </c>
      <c r="M4270" t="n">
        <v>2539098.22724</v>
      </c>
      <c r="N4270" t="n">
        <v>2690483.6633</v>
      </c>
      <c r="O4270" t="n">
        <v>5229581.89054</v>
      </c>
      <c r="P4270" t="n">
        <v>2539098.22724</v>
      </c>
      <c r="Q4270" t="n">
        <v>2690483.6633</v>
      </c>
      <c r="R4270" t="n">
        <v>0</v>
      </c>
      <c r="S4270" t="n">
        <v>0</v>
      </c>
      <c r="T4270" t="n">
        <v>0</v>
      </c>
    </row>
    <row r="4271">
      <c r="A4271" t="inlineStr">
        <is>
          <t>43</t>
        </is>
      </c>
      <c r="B4271" t="inlineStr">
        <is>
          <t>АТ "АЛЬТБАНК"</t>
        </is>
      </c>
      <c r="C4271" t="inlineStr">
        <is>
          <t>приватний</t>
        </is>
      </c>
      <c r="D4271" t="inlineStr">
        <is>
          <t>Пасиви</t>
        </is>
      </c>
      <c r="E4271" t="inlineStr">
        <is>
          <t>(без привʼязки)</t>
        </is>
      </c>
      <c r="F4271" t="inlineStr">
        <is>
          <t>2</t>
        </is>
      </c>
      <c r="G4271" t="inlineStr">
        <is>
          <t>29</t>
        </is>
      </c>
      <c r="H4271" t="inlineStr">
        <is>
          <t>290</t>
        </is>
      </c>
      <c r="I4271" t="inlineStr">
        <is>
          <t>2901</t>
        </is>
      </c>
      <c r="J4271" t="inlineStr">
        <is>
          <t>Кредиторська заборгованість за розрахунками за цінними паперами для клієнтів</t>
        </is>
      </c>
      <c r="K4271" t="inlineStr">
        <is>
          <t>П</t>
        </is>
      </c>
      <c r="L4271" t="n">
        <v>331886.02548</v>
      </c>
      <c r="M4271" t="n">
        <v>137392.0855</v>
      </c>
      <c r="N4271" t="n">
        <v>194493.93998</v>
      </c>
      <c r="O4271" t="n">
        <v>331886.02548</v>
      </c>
      <c r="P4271" t="n">
        <v>137392.0855</v>
      </c>
      <c r="Q4271" t="n">
        <v>194493.93998</v>
      </c>
      <c r="R4271" t="n">
        <v>23.25674</v>
      </c>
      <c r="S4271" t="n">
        <v>23.25674</v>
      </c>
      <c r="T4271" t="n">
        <v>0</v>
      </c>
    </row>
    <row r="4272">
      <c r="A4272" t="inlineStr">
        <is>
          <t>43</t>
        </is>
      </c>
      <c r="B4272" t="inlineStr">
        <is>
          <t>АТ "АЛЬТБАНК"</t>
        </is>
      </c>
      <c r="C4272" t="inlineStr">
        <is>
          <t>приватний</t>
        </is>
      </c>
      <c r="D4272" t="inlineStr">
        <is>
          <t>Пасиви</t>
        </is>
      </c>
      <c r="E4272" t="inlineStr">
        <is>
          <t>(без привʼязки)</t>
        </is>
      </c>
      <c r="F4272" t="inlineStr">
        <is>
          <t>2</t>
        </is>
      </c>
      <c r="G4272" t="inlineStr">
        <is>
          <t>29</t>
        </is>
      </c>
      <c r="H4272" t="inlineStr">
        <is>
          <t>290</t>
        </is>
      </c>
      <c r="I4272" t="inlineStr">
        <is>
          <t>2902</t>
        </is>
      </c>
      <c r="J4272" t="inlineStr">
        <is>
          <t>Кредиторська заборгованість за прийняті платежі</t>
        </is>
      </c>
      <c r="K4272" t="inlineStr">
        <is>
          <t>П</t>
        </is>
      </c>
      <c r="L4272" t="n">
        <v>9044.15229</v>
      </c>
      <c r="M4272" t="n">
        <v>9044.15229</v>
      </c>
      <c r="N4272" t="n">
        <v>0</v>
      </c>
      <c r="O4272" t="n">
        <v>9030.16229</v>
      </c>
      <c r="P4272" t="n">
        <v>9030.16229</v>
      </c>
      <c r="Q4272" t="n">
        <v>0</v>
      </c>
      <c r="R4272" t="n">
        <v>18.18426</v>
      </c>
      <c r="S4272" t="n">
        <v>18.18426</v>
      </c>
      <c r="T4272" t="n">
        <v>0</v>
      </c>
    </row>
    <row r="4273">
      <c r="A4273" t="inlineStr">
        <is>
          <t>43</t>
        </is>
      </c>
      <c r="B4273" t="inlineStr">
        <is>
          <t>АТ "АЛЬТБАНК"</t>
        </is>
      </c>
      <c r="C4273" t="inlineStr">
        <is>
          <t>приватний</t>
        </is>
      </c>
      <c r="D4273" t="inlineStr">
        <is>
          <t>Пасиви</t>
        </is>
      </c>
      <c r="E4273" t="inlineStr">
        <is>
          <t>(без привʼязки)</t>
        </is>
      </c>
      <c r="F4273" t="inlineStr">
        <is>
          <t>2</t>
        </is>
      </c>
      <c r="G4273" t="inlineStr">
        <is>
          <t>29</t>
        </is>
      </c>
      <c r="H4273" t="inlineStr">
        <is>
          <t>290</t>
        </is>
      </c>
      <c r="I4273" t="inlineStr">
        <is>
          <t>2903</t>
        </is>
      </c>
      <c r="J4273" t="inlineStr">
        <is>
          <t>Кошти клієнтів банку за недіючими рахунками</t>
        </is>
      </c>
      <c r="K4273" t="inlineStr">
        <is>
          <t>П</t>
        </is>
      </c>
      <c r="L4273" t="n">
        <v>8.9481</v>
      </c>
      <c r="M4273" t="n">
        <v>8.87434</v>
      </c>
      <c r="N4273" t="n">
        <v>0.07376000000000001</v>
      </c>
      <c r="O4273" t="n">
        <v>9.01193</v>
      </c>
      <c r="P4273" t="n">
        <v>8.87434</v>
      </c>
      <c r="Q4273" t="n">
        <v>0.13759</v>
      </c>
      <c r="R4273" t="n">
        <v>26.30831</v>
      </c>
      <c r="S4273" t="n">
        <v>18.64319</v>
      </c>
      <c r="T4273" t="n">
        <v>7.66512</v>
      </c>
    </row>
    <row r="4274">
      <c r="A4274" t="inlineStr">
        <is>
          <t>43</t>
        </is>
      </c>
      <c r="B4274" t="inlineStr">
        <is>
          <t>АТ "АЛЬТБАНК"</t>
        </is>
      </c>
      <c r="C4274" t="inlineStr">
        <is>
          <t>приватний</t>
        </is>
      </c>
      <c r="D4274" t="inlineStr">
        <is>
          <t>Пасиви</t>
        </is>
      </c>
      <c r="E4274" t="inlineStr">
        <is>
          <t>(без привʼязки)</t>
        </is>
      </c>
      <c r="F4274" t="inlineStr">
        <is>
          <t>2</t>
        </is>
      </c>
      <c r="G4274" t="inlineStr">
        <is>
          <t>29</t>
        </is>
      </c>
      <c r="H4274" t="inlineStr">
        <is>
          <t>290</t>
        </is>
      </c>
      <c r="I4274" t="inlineStr">
        <is>
          <t>2904</t>
        </is>
      </c>
      <c r="J4274" t="inlineStr">
        <is>
          <t>Зобов'язання банку за випущеними електронними грошима</t>
        </is>
      </c>
      <c r="K4274" t="inlineStr">
        <is>
          <t>П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43</t>
        </is>
      </c>
      <c r="B4275" t="inlineStr">
        <is>
          <t>АТ "АЛЬТБАНК"</t>
        </is>
      </c>
      <c r="C4275" t="inlineStr">
        <is>
          <t>приватний</t>
        </is>
      </c>
      <c r="D4275" t="inlineStr">
        <is>
          <t>Пасиви</t>
        </is>
      </c>
      <c r="E4275" t="inlineStr">
        <is>
          <t>(без привʼязки)</t>
        </is>
      </c>
      <c r="F4275" t="inlineStr">
        <is>
          <t>2</t>
        </is>
      </c>
      <c r="G4275" t="inlineStr">
        <is>
          <t>29</t>
        </is>
      </c>
      <c r="H4275" t="inlineStr">
        <is>
          <t>290</t>
        </is>
      </c>
      <c r="I4275" t="inlineStr">
        <is>
          <t>2907</t>
        </is>
      </c>
      <c r="J427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K4275" t="inlineStr">
        <is>
          <t>П</t>
        </is>
      </c>
      <c r="L4275" t="n">
        <v>174.3</v>
      </c>
      <c r="M4275" t="n">
        <v>174.3</v>
      </c>
      <c r="N4275" t="n">
        <v>0</v>
      </c>
      <c r="O4275" t="n">
        <v>174.3</v>
      </c>
      <c r="P4275" t="n">
        <v>174.3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43</t>
        </is>
      </c>
      <c r="B4276" t="inlineStr">
        <is>
          <t>АТ "АЛЬТБАНК"</t>
        </is>
      </c>
      <c r="C4276" t="inlineStr">
        <is>
          <t>приватний</t>
        </is>
      </c>
      <c r="D4276" t="inlineStr">
        <is>
          <t>Пасиви</t>
        </is>
      </c>
      <c r="E4276" t="inlineStr">
        <is>
          <t>(без привʼязки)</t>
        </is>
      </c>
      <c r="F4276" t="inlineStr">
        <is>
          <t>2</t>
        </is>
      </c>
      <c r="G4276" t="inlineStr">
        <is>
          <t>29</t>
        </is>
      </c>
      <c r="H4276" t="inlineStr">
        <is>
          <t>290</t>
        </is>
      </c>
      <c r="I4276" t="inlineStr">
        <is>
          <t>2908</t>
        </is>
      </c>
      <c r="J4276" t="inlineStr">
        <is>
          <t>Кредиторська заборгованість за іншими операціями колишнього СРСР</t>
        </is>
      </c>
      <c r="K4276" t="inlineStr">
        <is>
          <t>П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43</t>
        </is>
      </c>
      <c r="B4277" t="inlineStr">
        <is>
          <t>АТ "АЛЬТБАНК"</t>
        </is>
      </c>
      <c r="C4277" t="inlineStr">
        <is>
          <t>приватний</t>
        </is>
      </c>
      <c r="D4277" t="inlineStr">
        <is>
          <t>Пасиви</t>
        </is>
      </c>
      <c r="E4277" t="inlineStr">
        <is>
          <t>(без привʼязки)</t>
        </is>
      </c>
      <c r="F4277" t="inlineStr">
        <is>
          <t>2</t>
        </is>
      </c>
      <c r="G4277" t="inlineStr">
        <is>
          <t>29</t>
        </is>
      </c>
      <c r="H4277" t="inlineStr">
        <is>
          <t>290</t>
        </is>
      </c>
      <c r="I4277" t="inlineStr">
        <is>
          <t>2909</t>
        </is>
      </c>
      <c r="J4277" t="inlineStr">
        <is>
          <t>Інша кредиторська заборгованість за операціями з клієнтами банку</t>
        </is>
      </c>
      <c r="K4277" t="inlineStr">
        <is>
          <t>П</t>
        </is>
      </c>
      <c r="L4277" t="n">
        <v>105841.31846</v>
      </c>
      <c r="M4277" t="n">
        <v>91226.92247999999</v>
      </c>
      <c r="N4277" t="n">
        <v>14614.39598</v>
      </c>
      <c r="O4277" t="n">
        <v>105713.87072</v>
      </c>
      <c r="P4277" t="n">
        <v>91099.47474000001</v>
      </c>
      <c r="Q4277" t="n">
        <v>14614.39598</v>
      </c>
      <c r="R4277" t="n">
        <v>1109.43936</v>
      </c>
      <c r="S4277" t="n">
        <v>1109.43936</v>
      </c>
      <c r="T4277" t="n">
        <v>0</v>
      </c>
    </row>
    <row r="4278">
      <c r="A4278" t="inlineStr">
        <is>
          <t>43</t>
        </is>
      </c>
      <c r="B4278" t="inlineStr">
        <is>
          <t>АТ "АЛЬТБАНК"</t>
        </is>
      </c>
      <c r="C4278" t="inlineStr">
        <is>
          <t>приватний</t>
        </is>
      </c>
      <c r="D4278" t="inlineStr">
        <is>
          <t>Пасиви</t>
        </is>
      </c>
      <c r="E4278" t="inlineStr">
        <is>
          <t>(без привʼязки)</t>
        </is>
      </c>
      <c r="F4278" t="inlineStr">
        <is>
          <t>2</t>
        </is>
      </c>
      <c r="G4278" t="inlineStr">
        <is>
          <t>29</t>
        </is>
      </c>
      <c r="H4278" t="inlineStr">
        <is>
          <t>292</t>
        </is>
      </c>
      <c r="I4278" t="inlineStr">
        <is>
          <t>2920</t>
        </is>
      </c>
      <c r="J4278" t="inlineStr">
        <is>
          <t>Транзитний рахунок за операціями, здійсненими через банкомат</t>
        </is>
      </c>
      <c r="K4278" t="inlineStr">
        <is>
          <t>П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43</t>
        </is>
      </c>
      <c r="B4279" t="inlineStr">
        <is>
          <t>АТ "АЛЬТБАНК"</t>
        </is>
      </c>
      <c r="C4279" t="inlineStr">
        <is>
          <t>приватний</t>
        </is>
      </c>
      <c r="D4279" t="inlineStr">
        <is>
          <t>Пасиви</t>
        </is>
      </c>
      <c r="E4279" t="inlineStr">
        <is>
          <t>(без привʼязки)</t>
        </is>
      </c>
      <c r="F4279" t="inlineStr">
        <is>
          <t>2</t>
        </is>
      </c>
      <c r="G4279" t="inlineStr">
        <is>
          <t>29</t>
        </is>
      </c>
      <c r="H4279" t="inlineStr">
        <is>
          <t>292</t>
        </is>
      </c>
      <c r="I4279" t="inlineStr">
        <is>
          <t>2924</t>
        </is>
      </c>
      <c r="J4279" t="inlineStr">
        <is>
          <t>Транзитний рахунок за операціями, здійсненими з використанням платіжних карток</t>
        </is>
      </c>
      <c r="K4279" t="inlineStr">
        <is>
          <t>П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14764.16745</v>
      </c>
      <c r="S4279" t="n">
        <v>11990.25238</v>
      </c>
      <c r="T4279" t="n">
        <v>2773.91507</v>
      </c>
    </row>
    <row r="4280">
      <c r="A4280" t="inlineStr">
        <is>
          <t>43</t>
        </is>
      </c>
      <c r="B4280" t="inlineStr">
        <is>
          <t>АТ "АЛЬТБАНК"</t>
        </is>
      </c>
      <c r="C4280" t="inlineStr">
        <is>
          <t>приватний</t>
        </is>
      </c>
      <c r="D4280" t="inlineStr">
        <is>
          <t>Пасиви</t>
        </is>
      </c>
      <c r="E4280" t="inlineStr">
        <is>
          <t>(без привʼязки)</t>
        </is>
      </c>
      <c r="F4280" t="inlineStr">
        <is>
          <t>2</t>
        </is>
      </c>
      <c r="G4280" t="inlineStr">
        <is>
          <t>29</t>
        </is>
      </c>
      <c r="H4280" t="inlineStr">
        <is>
          <t>293</t>
        </is>
      </c>
      <c r="I4280" t="inlineStr">
        <is>
          <t>2932</t>
        </is>
      </c>
      <c r="J4280" t="inlineStr">
        <is>
          <t>Кошти в розрахунках суб’єктів господарювання</t>
        </is>
      </c>
      <c r="K4280" t="inlineStr">
        <is>
          <t>П</t>
        </is>
      </c>
      <c r="L4280" t="n">
        <v>34471.09523</v>
      </c>
      <c r="M4280" t="n">
        <v>34355.38816</v>
      </c>
      <c r="N4280" t="n">
        <v>115.70707</v>
      </c>
      <c r="O4280" t="n">
        <v>54090.88109</v>
      </c>
      <c r="P4280" t="n">
        <v>41010.98172</v>
      </c>
      <c r="Q4280" t="n">
        <v>13079.89937</v>
      </c>
      <c r="R4280" t="n">
        <v>119396.42616</v>
      </c>
      <c r="S4280" t="n">
        <v>106222.36289</v>
      </c>
      <c r="T4280" t="n">
        <v>13174.06327</v>
      </c>
    </row>
    <row r="4281">
      <c r="A4281" t="inlineStr">
        <is>
          <t>43</t>
        </is>
      </c>
      <c r="B4281" t="inlineStr">
        <is>
          <t>АТ "АЛЬТБАНК"</t>
        </is>
      </c>
      <c r="C4281" t="inlineStr">
        <is>
          <t>приватний</t>
        </is>
      </c>
      <c r="D4281" t="inlineStr">
        <is>
          <t>Пасиви</t>
        </is>
      </c>
      <c r="E4281" t="inlineStr">
        <is>
          <t>(без привʼязки)</t>
        </is>
      </c>
      <c r="F4281" t="inlineStr">
        <is>
          <t>2</t>
        </is>
      </c>
      <c r="G4281" t="inlineStr">
        <is>
          <t>29</t>
        </is>
      </c>
      <c r="H4281" t="inlineStr">
        <is>
          <t>294</t>
        </is>
      </c>
      <c r="I4281" t="inlineStr">
        <is>
          <t>2942</t>
        </is>
      </c>
      <c r="J4281" t="inlineStr">
        <is>
          <t>Кошти в розрахунках фізичних осіб</t>
        </is>
      </c>
      <c r="K4281" t="inlineStr">
        <is>
          <t>П</t>
        </is>
      </c>
      <c r="L4281" t="n">
        <v>7.62133</v>
      </c>
      <c r="M4281" t="n">
        <v>7.62133</v>
      </c>
      <c r="N4281" t="n">
        <v>0</v>
      </c>
      <c r="O4281" t="n">
        <v>7.62133</v>
      </c>
      <c r="P4281" t="n">
        <v>7.62133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43</t>
        </is>
      </c>
      <c r="B4282" t="inlineStr">
        <is>
          <t>АТ "АЛЬТБАНК"</t>
        </is>
      </c>
      <c r="C4282" t="inlineStr">
        <is>
          <t>приватний</t>
        </is>
      </c>
      <c r="D4282" t="inlineStr">
        <is>
          <t>Пасиви</t>
        </is>
      </c>
      <c r="E4282" t="inlineStr">
        <is>
          <t>(без привʼязки)</t>
        </is>
      </c>
      <c r="F4282" t="inlineStr">
        <is>
          <t>2</t>
        </is>
      </c>
      <c r="G4282" t="inlineStr">
        <is>
          <t>29</t>
        </is>
      </c>
      <c r="H4282" t="inlineStr">
        <is>
          <t>295</t>
        </is>
      </c>
      <c r="I4282" t="inlineStr">
        <is>
          <t>2952</t>
        </is>
      </c>
      <c r="J4282" t="inlineStr">
        <is>
          <t>Кошти в розрахунках небанківських фінансових установ</t>
        </is>
      </c>
      <c r="K4282" t="inlineStr">
        <is>
          <t>П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43</t>
        </is>
      </c>
      <c r="B4283" t="inlineStr">
        <is>
          <t>АТ "АЛЬТБАНК"</t>
        </is>
      </c>
      <c r="C4283" t="inlineStr">
        <is>
          <t>приватний</t>
        </is>
      </c>
      <c r="D4283" t="inlineStr">
        <is>
          <t>Пасиви</t>
        </is>
      </c>
      <c r="E4283" t="inlineStr">
        <is>
          <t>(без привʼязки)</t>
        </is>
      </c>
      <c r="F4283" t="inlineStr">
        <is>
          <t>3</t>
        </is>
      </c>
      <c r="G4283" t="inlineStr">
        <is>
          <t>33</t>
        </is>
      </c>
      <c r="H4283" t="inlineStr">
        <is>
          <t>330</t>
        </is>
      </c>
      <c r="I4283" t="inlineStr">
        <is>
          <t>3300</t>
        </is>
      </c>
      <c r="J4283" t="inlineStr">
        <is>
          <t>Прості векселі, випущені банком, які обліковуються за амортизованою собівартістю</t>
        </is>
      </c>
      <c r="K4283" t="inlineStr">
        <is>
          <t>П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43</t>
        </is>
      </c>
      <c r="B4284" t="inlineStr">
        <is>
          <t>АТ "АЛЬТБАНК"</t>
        </is>
      </c>
      <c r="C4284" t="inlineStr">
        <is>
          <t>приватний</t>
        </is>
      </c>
      <c r="D4284" t="inlineStr">
        <is>
          <t>Пасиви</t>
        </is>
      </c>
      <c r="E4284" t="inlineStr">
        <is>
          <t>(без привʼязки)</t>
        </is>
      </c>
      <c r="F4284" t="inlineStr">
        <is>
          <t>3</t>
        </is>
      </c>
      <c r="G4284" t="inlineStr">
        <is>
          <t>33</t>
        </is>
      </c>
      <c r="H4284" t="inlineStr">
        <is>
          <t>330</t>
        </is>
      </c>
      <c r="I4284" t="inlineStr">
        <is>
          <t>3306</t>
        </is>
      </c>
      <c r="J428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4284" t="inlineStr">
        <is>
          <t>А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43</t>
        </is>
      </c>
      <c r="B4285" t="inlineStr">
        <is>
          <t>АТ "АЛЬТБАНК"</t>
        </is>
      </c>
      <c r="C4285" t="inlineStr">
        <is>
          <t>приватний</t>
        </is>
      </c>
      <c r="D4285" t="inlineStr">
        <is>
          <t>Пасиви</t>
        </is>
      </c>
      <c r="E4285" t="inlineStr">
        <is>
          <t>(без привʼязки)</t>
        </is>
      </c>
      <c r="F4285" t="inlineStr">
        <is>
          <t>3</t>
        </is>
      </c>
      <c r="G4285" t="inlineStr">
        <is>
          <t>33</t>
        </is>
      </c>
      <c r="H4285" t="inlineStr">
        <is>
          <t>330</t>
        </is>
      </c>
      <c r="I4285" t="inlineStr">
        <is>
          <t>3306</t>
        </is>
      </c>
      <c r="J428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K4285" t="inlineStr">
        <is>
          <t>П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43</t>
        </is>
      </c>
      <c r="B4286" t="inlineStr">
        <is>
          <t>АТ "АЛЬТБАНК"</t>
        </is>
      </c>
      <c r="C4286" t="inlineStr">
        <is>
          <t>приватний</t>
        </is>
      </c>
      <c r="D4286" t="inlineStr">
        <is>
          <t>Пасиви</t>
        </is>
      </c>
      <c r="E4286" t="inlineStr">
        <is>
          <t>(без привʼязки)</t>
        </is>
      </c>
      <c r="F4286" t="inlineStr">
        <is>
          <t>3</t>
        </is>
      </c>
      <c r="G4286" t="inlineStr">
        <is>
          <t>33</t>
        </is>
      </c>
      <c r="H4286" t="inlineStr">
        <is>
          <t>330</t>
        </is>
      </c>
      <c r="I4286" t="inlineStr">
        <is>
          <t>3308</t>
        </is>
      </c>
      <c r="J4286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K4286" t="inlineStr">
        <is>
          <t>П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43</t>
        </is>
      </c>
      <c r="B4287" t="inlineStr">
        <is>
          <t>АТ "АЛЬТБАНК"</t>
        </is>
      </c>
      <c r="C4287" t="inlineStr">
        <is>
          <t>приватний</t>
        </is>
      </c>
      <c r="D4287" t="inlineStr">
        <is>
          <t>Пасиви</t>
        </is>
      </c>
      <c r="E4287" t="inlineStr">
        <is>
          <t>(без привʼязки)</t>
        </is>
      </c>
      <c r="F4287" t="inlineStr">
        <is>
          <t>3</t>
        </is>
      </c>
      <c r="G4287" t="inlineStr">
        <is>
          <t>33</t>
        </is>
      </c>
      <c r="H4287" t="inlineStr">
        <is>
          <t>330</t>
        </is>
      </c>
      <c r="I4287" t="inlineStr">
        <is>
          <t>3303</t>
        </is>
      </c>
      <c r="J4287" t="inlineStr">
        <is>
          <t>Облігації, випущені банком, які обліковуються за амортизованою собівартістю</t>
        </is>
      </c>
      <c r="K4287" t="inlineStr">
        <is>
          <t>П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43</t>
        </is>
      </c>
      <c r="B4288" t="inlineStr">
        <is>
          <t>АТ "АЛЬТБАНК"</t>
        </is>
      </c>
      <c r="C4288" t="inlineStr">
        <is>
          <t>приватний</t>
        </is>
      </c>
      <c r="D4288" t="inlineStr">
        <is>
          <t>Пасиви</t>
        </is>
      </c>
      <c r="E4288" t="inlineStr">
        <is>
          <t>(без привʼязки)</t>
        </is>
      </c>
      <c r="F4288" t="inlineStr">
        <is>
          <t>3</t>
        </is>
      </c>
      <c r="G4288" t="inlineStr">
        <is>
          <t>33</t>
        </is>
      </c>
      <c r="H4288" t="inlineStr">
        <is>
          <t>332</t>
        </is>
      </c>
      <c r="I4288" t="inlineStr">
        <is>
          <t>3320</t>
        </is>
      </c>
      <c r="J4288" t="inlineStr">
        <is>
          <t>Ощадні сертифікати, випущені банком, які обліковуються за амортизованою собівартістю</t>
        </is>
      </c>
      <c r="K4288" t="inlineStr">
        <is>
          <t>П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43</t>
        </is>
      </c>
      <c r="B4289" t="inlineStr">
        <is>
          <t>АТ "АЛЬТБАНК"</t>
        </is>
      </c>
      <c r="C4289" t="inlineStr">
        <is>
          <t>приватний</t>
        </is>
      </c>
      <c r="D4289" t="inlineStr">
        <is>
          <t>Пасиви</t>
        </is>
      </c>
      <c r="E4289" t="inlineStr">
        <is>
          <t>(без привʼязки)</t>
        </is>
      </c>
      <c r="F4289" t="inlineStr">
        <is>
          <t>3</t>
        </is>
      </c>
      <c r="G4289" t="inlineStr">
        <is>
          <t>33</t>
        </is>
      </c>
      <c r="H4289" t="inlineStr">
        <is>
          <t>332</t>
        </is>
      </c>
      <c r="I4289" t="inlineStr">
        <is>
          <t>3326</t>
        </is>
      </c>
      <c r="J428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4289" t="inlineStr">
        <is>
          <t>А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43</t>
        </is>
      </c>
      <c r="B4290" t="inlineStr">
        <is>
          <t>АТ "АЛЬТБАНК"</t>
        </is>
      </c>
      <c r="C4290" t="inlineStr">
        <is>
          <t>приватний</t>
        </is>
      </c>
      <c r="D4290" t="inlineStr">
        <is>
          <t>Пасиви</t>
        </is>
      </c>
      <c r="E4290" t="inlineStr">
        <is>
          <t>(без привʼязки)</t>
        </is>
      </c>
      <c r="F4290" t="inlineStr">
        <is>
          <t>3</t>
        </is>
      </c>
      <c r="G4290" t="inlineStr">
        <is>
          <t>33</t>
        </is>
      </c>
      <c r="H4290" t="inlineStr">
        <is>
          <t>332</t>
        </is>
      </c>
      <c r="I4290" t="inlineStr">
        <is>
          <t>3326</t>
        </is>
      </c>
      <c r="J4290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K4290" t="inlineStr">
        <is>
          <t>П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43</t>
        </is>
      </c>
      <c r="B4291" t="inlineStr">
        <is>
          <t>АТ "АЛЬТБАНК"</t>
        </is>
      </c>
      <c r="C4291" t="inlineStr">
        <is>
          <t>приватний</t>
        </is>
      </c>
      <c r="D4291" t="inlineStr">
        <is>
          <t>Пасиви</t>
        </is>
      </c>
      <c r="E4291" t="inlineStr">
        <is>
          <t>(без привʼязки)</t>
        </is>
      </c>
      <c r="F4291" t="inlineStr">
        <is>
          <t>3</t>
        </is>
      </c>
      <c r="G4291" t="inlineStr">
        <is>
          <t>33</t>
        </is>
      </c>
      <c r="H4291" t="inlineStr">
        <is>
          <t>332</t>
        </is>
      </c>
      <c r="I4291" t="inlineStr">
        <is>
          <t>3328</t>
        </is>
      </c>
      <c r="J4291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K4291" t="inlineStr">
        <is>
          <t>П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43</t>
        </is>
      </c>
      <c r="B4292" t="inlineStr">
        <is>
          <t>АТ "АЛЬТБАНК"</t>
        </is>
      </c>
      <c r="C4292" t="inlineStr">
        <is>
          <t>приватний</t>
        </is>
      </c>
      <c r="D4292" t="inlineStr">
        <is>
          <t>Пасиви</t>
        </is>
      </c>
      <c r="E4292" t="inlineStr">
        <is>
          <t>(без привʼязки)</t>
        </is>
      </c>
      <c r="F4292" t="inlineStr">
        <is>
          <t>3</t>
        </is>
      </c>
      <c r="G4292" t="inlineStr">
        <is>
          <t>33</t>
        </is>
      </c>
      <c r="H4292" t="inlineStr">
        <is>
          <t>335</t>
        </is>
      </c>
      <c r="I4292" t="inlineStr">
        <is>
          <t>3351</t>
        </is>
      </c>
      <c r="J4292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K4292" t="inlineStr">
        <is>
          <t>П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43</t>
        </is>
      </c>
      <c r="B4293" t="inlineStr">
        <is>
          <t>АТ "АЛЬТБАНК"</t>
        </is>
      </c>
      <c r="C4293" t="inlineStr">
        <is>
          <t>приватний</t>
        </is>
      </c>
      <c r="D4293" t="inlineStr">
        <is>
          <t>Пасиви</t>
        </is>
      </c>
      <c r="E4293" t="inlineStr">
        <is>
          <t>(без привʼязки)</t>
        </is>
      </c>
      <c r="F4293" t="inlineStr">
        <is>
          <t>3</t>
        </is>
      </c>
      <c r="G4293" t="inlineStr">
        <is>
          <t>33</t>
        </is>
      </c>
      <c r="H4293" t="inlineStr">
        <is>
          <t>335</t>
        </is>
      </c>
      <c r="I4293" t="inlineStr">
        <is>
          <t>3353</t>
        </is>
      </c>
      <c r="J4293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K4293" t="inlineStr">
        <is>
          <t>П</t>
        </is>
      </c>
      <c r="L4293" t="n">
        <v>28411.862</v>
      </c>
      <c r="M4293" t="n">
        <v>28411.862</v>
      </c>
      <c r="N4293" t="n">
        <v>0</v>
      </c>
      <c r="O4293" t="n">
        <v>26483.762</v>
      </c>
      <c r="P4293" t="n">
        <v>26483.762</v>
      </c>
      <c r="Q4293" t="n">
        <v>0</v>
      </c>
      <c r="R4293" t="n">
        <v>345.6</v>
      </c>
      <c r="S4293" t="n">
        <v>345.6</v>
      </c>
      <c r="T4293" t="n">
        <v>0</v>
      </c>
    </row>
    <row r="4294">
      <c r="A4294" t="inlineStr">
        <is>
          <t>43</t>
        </is>
      </c>
      <c r="B4294" t="inlineStr">
        <is>
          <t>АТ "АЛЬТБАНК"</t>
        </is>
      </c>
      <c r="C4294" t="inlineStr">
        <is>
          <t>приватний</t>
        </is>
      </c>
      <c r="D4294" t="inlineStr">
        <is>
          <t>Пасиви</t>
        </is>
      </c>
      <c r="E4294" t="inlineStr">
        <is>
          <t>(без привʼязки)</t>
        </is>
      </c>
      <c r="F4294" t="inlineStr">
        <is>
          <t>3</t>
        </is>
      </c>
      <c r="G4294" t="inlineStr">
        <is>
          <t>33</t>
        </is>
      </c>
      <c r="H4294" t="inlineStr">
        <is>
          <t>338</t>
        </is>
      </c>
      <c r="I4294" t="inlineStr">
        <is>
          <t>3380</t>
        </is>
      </c>
      <c r="J4294" t="inlineStr">
        <is>
          <t>Фінансові зобов'язання банку, які обліковуються за справедливою вартістю через прибутки/збитки</t>
        </is>
      </c>
      <c r="K4294" t="inlineStr">
        <is>
          <t>П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43</t>
        </is>
      </c>
      <c r="B4295" t="inlineStr">
        <is>
          <t>АТ "АЛЬТБАНК"</t>
        </is>
      </c>
      <c r="C4295" t="inlineStr">
        <is>
          <t>приватний</t>
        </is>
      </c>
      <c r="D4295" t="inlineStr">
        <is>
          <t>Пасиви</t>
        </is>
      </c>
      <c r="E4295" t="inlineStr">
        <is>
          <t>(без привʼязки)</t>
        </is>
      </c>
      <c r="F4295" t="inlineStr">
        <is>
          <t>3</t>
        </is>
      </c>
      <c r="G4295" t="inlineStr">
        <is>
          <t>36</t>
        </is>
      </c>
      <c r="H4295" t="inlineStr">
        <is>
          <t>360</t>
        </is>
      </c>
      <c r="I4295" t="inlineStr">
        <is>
          <t>3600</t>
        </is>
      </c>
      <c r="J4295" t="inlineStr">
        <is>
          <t>Доходи майбутніх періодів</t>
        </is>
      </c>
      <c r="K4295" t="inlineStr">
        <is>
          <t>П</t>
        </is>
      </c>
      <c r="L4295" t="n">
        <v>823.09198</v>
      </c>
      <c r="M4295" t="n">
        <v>777.54414</v>
      </c>
      <c r="N4295" t="n">
        <v>45.54784</v>
      </c>
      <c r="O4295" t="n">
        <v>569.63928</v>
      </c>
      <c r="P4295" t="n">
        <v>555.32582</v>
      </c>
      <c r="Q4295" t="n">
        <v>14.31346</v>
      </c>
      <c r="R4295" t="n">
        <v>4692.5492</v>
      </c>
      <c r="S4295" t="n">
        <v>3920.87888</v>
      </c>
      <c r="T4295" t="n">
        <v>771.6703199999999</v>
      </c>
    </row>
    <row r="4296">
      <c r="A4296" t="inlineStr">
        <is>
          <t>43</t>
        </is>
      </c>
      <c r="B4296" t="inlineStr">
        <is>
          <t>АТ "АЛЬТБАНК"</t>
        </is>
      </c>
      <c r="C4296" t="inlineStr">
        <is>
          <t>приватний</t>
        </is>
      </c>
      <c r="D4296" t="inlineStr">
        <is>
          <t>Пасиви</t>
        </is>
      </c>
      <c r="E4296" t="inlineStr">
        <is>
          <t>(без привʼязки)</t>
        </is>
      </c>
      <c r="F4296" t="inlineStr">
        <is>
          <t>3</t>
        </is>
      </c>
      <c r="G4296" t="inlineStr">
        <is>
          <t>36</t>
        </is>
      </c>
      <c r="H4296" t="inlineStr">
        <is>
          <t>361</t>
        </is>
      </c>
      <c r="I4296" t="inlineStr">
        <is>
          <t>3610</t>
        </is>
      </c>
      <c r="J4296" t="inlineStr">
        <is>
          <t>Кредиторська заборгованість з придбання активів</t>
        </is>
      </c>
      <c r="K4296" t="inlineStr">
        <is>
          <t>П</t>
        </is>
      </c>
      <c r="L4296" t="n">
        <v>10.76977</v>
      </c>
      <c r="M4296" t="n">
        <v>10.76977</v>
      </c>
      <c r="N4296" t="n">
        <v>0</v>
      </c>
      <c r="O4296" t="n">
        <v>10.76977</v>
      </c>
      <c r="P4296" t="n">
        <v>10.76977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43</t>
        </is>
      </c>
      <c r="B4297" t="inlineStr">
        <is>
          <t>АТ "АЛЬТБАНК"</t>
        </is>
      </c>
      <c r="C4297" t="inlineStr">
        <is>
          <t>приватний</t>
        </is>
      </c>
      <c r="D4297" t="inlineStr">
        <is>
          <t>Пасиви</t>
        </is>
      </c>
      <c r="E4297" t="inlineStr">
        <is>
          <t>(без привʼязки)</t>
        </is>
      </c>
      <c r="F4297" t="inlineStr">
        <is>
          <t>3</t>
        </is>
      </c>
      <c r="G4297" t="inlineStr">
        <is>
          <t>36</t>
        </is>
      </c>
      <c r="H4297" t="inlineStr">
        <is>
          <t>361</t>
        </is>
      </c>
      <c r="I4297" t="inlineStr">
        <is>
          <t>3611</t>
        </is>
      </c>
      <c r="J4297" t="inlineStr">
        <is>
          <t>Договірне зобов'язання</t>
        </is>
      </c>
      <c r="K4297" t="inlineStr">
        <is>
          <t>П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43</t>
        </is>
      </c>
      <c r="B4298" t="inlineStr">
        <is>
          <t>АТ "АЛЬТБАНК"</t>
        </is>
      </c>
      <c r="C4298" t="inlineStr">
        <is>
          <t>приватний</t>
        </is>
      </c>
      <c r="D4298" t="inlineStr">
        <is>
          <t>Пасиви</t>
        </is>
      </c>
      <c r="E4298" t="inlineStr">
        <is>
          <t>(без привʼязки)</t>
        </is>
      </c>
      <c r="F4298" t="inlineStr">
        <is>
          <t>3</t>
        </is>
      </c>
      <c r="G4298" t="inlineStr">
        <is>
          <t>36</t>
        </is>
      </c>
      <c r="H4298" t="inlineStr">
        <is>
          <t>361</t>
        </is>
      </c>
      <c r="I4298" t="inlineStr">
        <is>
          <t>3615</t>
        </is>
      </c>
      <c r="J4298" t="inlineStr">
        <is>
          <t>Зобов'язання орендаря з лізингу (оренди)</t>
        </is>
      </c>
      <c r="K4298" t="inlineStr">
        <is>
          <t>П</t>
        </is>
      </c>
      <c r="L4298" t="n">
        <v>572.86229</v>
      </c>
      <c r="M4298" t="n">
        <v>572.86229</v>
      </c>
      <c r="N4298" t="n">
        <v>0</v>
      </c>
      <c r="O4298" t="n">
        <v>0</v>
      </c>
      <c r="P4298" t="n">
        <v>0</v>
      </c>
      <c r="Q4298" t="n">
        <v>0</v>
      </c>
      <c r="R4298" t="n">
        <v>17377.68855</v>
      </c>
      <c r="S4298" t="n">
        <v>17377.68855</v>
      </c>
      <c r="T4298" t="n">
        <v>0</v>
      </c>
    </row>
    <row r="4299">
      <c r="A4299" t="inlineStr">
        <is>
          <t>43</t>
        </is>
      </c>
      <c r="B4299" t="inlineStr">
        <is>
          <t>АТ "АЛЬТБАНК"</t>
        </is>
      </c>
      <c r="C4299" t="inlineStr">
        <is>
          <t>приватний</t>
        </is>
      </c>
      <c r="D4299" t="inlineStr">
        <is>
          <t>Пасиви</t>
        </is>
      </c>
      <c r="E4299" t="inlineStr">
        <is>
          <t>(без привʼязки)</t>
        </is>
      </c>
      <c r="F4299" t="inlineStr">
        <is>
          <t>3</t>
        </is>
      </c>
      <c r="G4299" t="inlineStr">
        <is>
          <t>36</t>
        </is>
      </c>
      <c r="H4299" t="inlineStr">
        <is>
          <t>361</t>
        </is>
      </c>
      <c r="I4299" t="inlineStr">
        <is>
          <t>3619</t>
        </is>
      </c>
      <c r="J4299" t="inlineStr">
        <is>
          <t>Кредиторська заборгованість за послуги</t>
        </is>
      </c>
      <c r="K4299" t="inlineStr">
        <is>
          <t>П</t>
        </is>
      </c>
      <c r="L4299" t="n">
        <v>6860.13772</v>
      </c>
      <c r="M4299" t="n">
        <v>5874.7473</v>
      </c>
      <c r="N4299" t="n">
        <v>985.3904199999999</v>
      </c>
      <c r="O4299" t="n">
        <v>7691.80082</v>
      </c>
      <c r="P4299" t="n">
        <v>6698.73394</v>
      </c>
      <c r="Q4299" t="n">
        <v>993.06688</v>
      </c>
      <c r="R4299" t="n">
        <v>4012.66394</v>
      </c>
      <c r="S4299" t="n">
        <v>3818.36303</v>
      </c>
      <c r="T4299" t="n">
        <v>194.30091</v>
      </c>
    </row>
    <row r="4300">
      <c r="A4300" t="inlineStr">
        <is>
          <t>43</t>
        </is>
      </c>
      <c r="B4300" t="inlineStr">
        <is>
          <t>АТ "АЛЬТБАНК"</t>
        </is>
      </c>
      <c r="C4300" t="inlineStr">
        <is>
          <t>приватний</t>
        </is>
      </c>
      <c r="D4300" t="inlineStr">
        <is>
          <t>Пасиви</t>
        </is>
      </c>
      <c r="E4300" t="inlineStr">
        <is>
          <t>(без привʼязки)</t>
        </is>
      </c>
      <c r="F4300" t="inlineStr">
        <is>
          <t>3</t>
        </is>
      </c>
      <c r="G4300" t="inlineStr">
        <is>
          <t>36</t>
        </is>
      </c>
      <c r="H4300" t="inlineStr">
        <is>
          <t>361</t>
        </is>
      </c>
      <c r="I4300" t="inlineStr">
        <is>
          <t>3618</t>
        </is>
      </c>
      <c r="J4300" t="inlineStr">
        <is>
          <t>Нараховані витрати за зобов'язанням орендаря з лізингу (оренди)</t>
        </is>
      </c>
      <c r="K4300" t="inlineStr">
        <is>
          <t>П</t>
        </is>
      </c>
      <c r="L4300" t="n">
        <v>335.14877</v>
      </c>
      <c r="M4300" t="n">
        <v>335.14877</v>
      </c>
      <c r="N4300" t="n">
        <v>0</v>
      </c>
      <c r="O4300" t="n">
        <v>339.4047</v>
      </c>
      <c r="P4300" t="n">
        <v>339.4047</v>
      </c>
      <c r="Q4300" t="n">
        <v>0</v>
      </c>
      <c r="R4300" t="n">
        <v>4.25593</v>
      </c>
      <c r="S4300" t="n">
        <v>4.25593</v>
      </c>
      <c r="T4300" t="n">
        <v>0</v>
      </c>
    </row>
    <row r="4301">
      <c r="A4301" t="inlineStr">
        <is>
          <t>43</t>
        </is>
      </c>
      <c r="B4301" t="inlineStr">
        <is>
          <t>АТ "АЛЬТБАНК"</t>
        </is>
      </c>
      <c r="C4301" t="inlineStr">
        <is>
          <t>приватний</t>
        </is>
      </c>
      <c r="D4301" t="inlineStr">
        <is>
          <t>Пасиви</t>
        </is>
      </c>
      <c r="E4301" t="inlineStr">
        <is>
          <t>(без привʼязки)</t>
        </is>
      </c>
      <c r="F4301" t="inlineStr">
        <is>
          <t>3</t>
        </is>
      </c>
      <c r="G4301" t="inlineStr">
        <is>
          <t>36</t>
        </is>
      </c>
      <c r="H4301" t="inlineStr">
        <is>
          <t>362</t>
        </is>
      </c>
      <c r="I4301" t="inlineStr">
        <is>
          <t>3620</t>
        </is>
      </c>
      <c r="J4301" t="inlineStr">
        <is>
          <t>Кредиторська заборгованість за податком на прибуток</t>
        </is>
      </c>
      <c r="K4301" t="inlineStr">
        <is>
          <t>П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43</t>
        </is>
      </c>
      <c r="B4302" t="inlineStr">
        <is>
          <t>АТ "АЛЬТБАНК"</t>
        </is>
      </c>
      <c r="C4302" t="inlineStr">
        <is>
          <t>приватний</t>
        </is>
      </c>
      <c r="D4302" t="inlineStr">
        <is>
          <t>Пасиви</t>
        </is>
      </c>
      <c r="E4302" t="inlineStr">
        <is>
          <t>(без привʼязки)</t>
        </is>
      </c>
      <c r="F4302" t="inlineStr">
        <is>
          <t>3</t>
        </is>
      </c>
      <c r="G4302" t="inlineStr">
        <is>
          <t>36</t>
        </is>
      </c>
      <c r="H4302" t="inlineStr">
        <is>
          <t>362</t>
        </is>
      </c>
      <c r="I4302" t="inlineStr">
        <is>
          <t>3621</t>
        </is>
      </c>
      <c r="J4302" t="inlineStr">
        <is>
          <t>Відстрочені податкові зобов'язання</t>
        </is>
      </c>
      <c r="K4302" t="inlineStr">
        <is>
          <t>П</t>
        </is>
      </c>
      <c r="L4302" t="n">
        <v>1034.86712</v>
      </c>
      <c r="M4302" t="n">
        <v>1034.86712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43</t>
        </is>
      </c>
      <c r="B4303" t="inlineStr">
        <is>
          <t>АТ "АЛЬТБАНК"</t>
        </is>
      </c>
      <c r="C4303" t="inlineStr">
        <is>
          <t>приватний</t>
        </is>
      </c>
      <c r="D4303" t="inlineStr">
        <is>
          <t>Пасиви</t>
        </is>
      </c>
      <c r="E4303" t="inlineStr">
        <is>
          <t>(без привʼязки)</t>
        </is>
      </c>
      <c r="F4303" t="inlineStr">
        <is>
          <t>3</t>
        </is>
      </c>
      <c r="G4303" t="inlineStr">
        <is>
          <t>36</t>
        </is>
      </c>
      <c r="H4303" t="inlineStr">
        <is>
          <t>362</t>
        </is>
      </c>
      <c r="I4303" t="inlineStr">
        <is>
          <t>3622</t>
        </is>
      </c>
      <c r="J4303" t="inlineStr">
        <is>
          <t>Кредиторська заборгованість за податками та обов'язковими платежами, крім податку на прибуток</t>
        </is>
      </c>
      <c r="K4303" t="inlineStr">
        <is>
          <t>П</t>
        </is>
      </c>
      <c r="L4303" t="n">
        <v>3425.81003</v>
      </c>
      <c r="M4303" t="n">
        <v>3425.81003</v>
      </c>
      <c r="N4303" t="n">
        <v>0</v>
      </c>
      <c r="O4303" t="n">
        <v>3389.96078</v>
      </c>
      <c r="P4303" t="n">
        <v>3389.96078</v>
      </c>
      <c r="Q4303" t="n">
        <v>0</v>
      </c>
      <c r="R4303" t="n">
        <v>914.63869</v>
      </c>
      <c r="S4303" t="n">
        <v>914.63869</v>
      </c>
      <c r="T4303" t="n">
        <v>0</v>
      </c>
    </row>
    <row r="4304">
      <c r="A4304" t="inlineStr">
        <is>
          <t>43</t>
        </is>
      </c>
      <c r="B4304" t="inlineStr">
        <is>
          <t>АТ "АЛЬТБАНК"</t>
        </is>
      </c>
      <c r="C4304" t="inlineStr">
        <is>
          <t>приватний</t>
        </is>
      </c>
      <c r="D4304" t="inlineStr">
        <is>
          <t>Пасиви</t>
        </is>
      </c>
      <c r="E4304" t="inlineStr">
        <is>
          <t>(без привʼязки)</t>
        </is>
      </c>
      <c r="F4304" t="inlineStr">
        <is>
          <t>3</t>
        </is>
      </c>
      <c r="G4304" t="inlineStr">
        <is>
          <t>36</t>
        </is>
      </c>
      <c r="H4304" t="inlineStr">
        <is>
          <t>362</t>
        </is>
      </c>
      <c r="I4304" t="inlineStr">
        <is>
          <t>3623</t>
        </is>
      </c>
      <c r="J4304" t="inlineStr">
        <is>
          <t>Кредиторська заборгованість за зборами до Фонду гарантування вкладів фізичних осіб</t>
        </is>
      </c>
      <c r="K4304" t="inlineStr">
        <is>
          <t>П</t>
        </is>
      </c>
      <c r="L4304" t="n">
        <v>0</v>
      </c>
      <c r="M4304" t="n">
        <v>0</v>
      </c>
      <c r="N4304" t="n">
        <v>0</v>
      </c>
      <c r="O4304" t="n">
        <v>391.10342</v>
      </c>
      <c r="P4304" t="n">
        <v>391.10342</v>
      </c>
      <c r="Q4304" t="n">
        <v>0</v>
      </c>
      <c r="R4304" t="n">
        <v>820.82328</v>
      </c>
      <c r="S4304" t="n">
        <v>820.82328</v>
      </c>
      <c r="T4304" t="n">
        <v>0</v>
      </c>
    </row>
    <row r="4305">
      <c r="A4305" t="inlineStr">
        <is>
          <t>43</t>
        </is>
      </c>
      <c r="B4305" t="inlineStr">
        <is>
          <t>АТ "АЛЬТБАНК"</t>
        </is>
      </c>
      <c r="C4305" t="inlineStr">
        <is>
          <t>приватний</t>
        </is>
      </c>
      <c r="D4305" t="inlineStr">
        <is>
          <t>Пасиви</t>
        </is>
      </c>
      <c r="E4305" t="inlineStr">
        <is>
          <t>(без привʼязки)</t>
        </is>
      </c>
      <c r="F4305" t="inlineStr">
        <is>
          <t>3</t>
        </is>
      </c>
      <c r="G4305" t="inlineStr">
        <is>
          <t>36</t>
        </is>
      </c>
      <c r="H4305" t="inlineStr">
        <is>
          <t>363</t>
        </is>
      </c>
      <c r="I4305" t="inlineStr">
        <is>
          <t>3631</t>
        </is>
      </c>
      <c r="J4305" t="inlineStr">
        <is>
          <t>Кредиторська заборгованість перед акціонерами (власниками) банку за дивідендами</t>
        </is>
      </c>
      <c r="K4305" t="inlineStr">
        <is>
          <t>П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43</t>
        </is>
      </c>
      <c r="B4306" t="inlineStr">
        <is>
          <t>АТ "АЛЬТБАНК"</t>
        </is>
      </c>
      <c r="C4306" t="inlineStr">
        <is>
          <t>приватний</t>
        </is>
      </c>
      <c r="D4306" t="inlineStr">
        <is>
          <t>Пасиви</t>
        </is>
      </c>
      <c r="E4306" t="inlineStr">
        <is>
          <t>(без привʼязки)</t>
        </is>
      </c>
      <c r="F4306" t="inlineStr">
        <is>
          <t>3</t>
        </is>
      </c>
      <c r="G4306" t="inlineStr">
        <is>
          <t>36</t>
        </is>
      </c>
      <c r="H4306" t="inlineStr">
        <is>
          <t>364</t>
        </is>
      </c>
      <c r="I4306" t="inlineStr">
        <is>
          <t>3640</t>
        </is>
      </c>
      <c r="J4306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K4306" t="inlineStr">
        <is>
          <t>П</t>
        </is>
      </c>
      <c r="L4306" t="n">
        <v>1688790.11989</v>
      </c>
      <c r="M4306" t="n">
        <v>317569.96744</v>
      </c>
      <c r="N4306" t="n">
        <v>1371220.15245</v>
      </c>
      <c r="O4306" t="n">
        <v>1688790.11989</v>
      </c>
      <c r="P4306" t="n">
        <v>317569.96744</v>
      </c>
      <c r="Q4306" t="n">
        <v>1371220.15245</v>
      </c>
      <c r="R4306" t="n">
        <v>0</v>
      </c>
      <c r="S4306" t="n">
        <v>0</v>
      </c>
      <c r="T4306" t="n">
        <v>0</v>
      </c>
    </row>
    <row r="4307">
      <c r="A4307" t="inlineStr">
        <is>
          <t>43</t>
        </is>
      </c>
      <c r="B4307" t="inlineStr">
        <is>
          <t>АТ "АЛЬТБАНК"</t>
        </is>
      </c>
      <c r="C4307" t="inlineStr">
        <is>
          <t>приватний</t>
        </is>
      </c>
      <c r="D4307" t="inlineStr">
        <is>
          <t>Пасиви</t>
        </is>
      </c>
      <c r="E4307" t="inlineStr">
        <is>
          <t>(без привʼязки)</t>
        </is>
      </c>
      <c r="F4307" t="inlineStr">
        <is>
          <t>3</t>
        </is>
      </c>
      <c r="G4307" t="inlineStr">
        <is>
          <t>36</t>
        </is>
      </c>
      <c r="H4307" t="inlineStr">
        <is>
          <t>364</t>
        </is>
      </c>
      <c r="I4307" t="inlineStr">
        <is>
          <t>3641</t>
        </is>
      </c>
      <c r="J4307" t="inlineStr">
        <is>
          <t>Кредиторська заборгованість за розрахунками за цінними паперами для банку</t>
        </is>
      </c>
      <c r="K4307" t="inlineStr">
        <is>
          <t>П</t>
        </is>
      </c>
      <c r="L4307" t="n">
        <v>3254248.67165</v>
      </c>
      <c r="M4307" t="n">
        <v>3009154.91531</v>
      </c>
      <c r="N4307" t="n">
        <v>245093.75634</v>
      </c>
      <c r="O4307" t="n">
        <v>3254248.67165</v>
      </c>
      <c r="P4307" t="n">
        <v>3009154.91531</v>
      </c>
      <c r="Q4307" t="n">
        <v>245093.75634</v>
      </c>
      <c r="R4307" t="n">
        <v>0</v>
      </c>
      <c r="S4307" t="n">
        <v>0</v>
      </c>
      <c r="T4307" t="n">
        <v>0</v>
      </c>
    </row>
    <row r="4308">
      <c r="A4308" t="inlineStr">
        <is>
          <t>43</t>
        </is>
      </c>
      <c r="B4308" t="inlineStr">
        <is>
          <t>АТ "АЛЬТБАНК"</t>
        </is>
      </c>
      <c r="C4308" t="inlineStr">
        <is>
          <t>приватний</t>
        </is>
      </c>
      <c r="D4308" t="inlineStr">
        <is>
          <t>Пасиви</t>
        </is>
      </c>
      <c r="E4308" t="inlineStr">
        <is>
          <t>(без привʼязки)</t>
        </is>
      </c>
      <c r="F4308" t="inlineStr">
        <is>
          <t>3</t>
        </is>
      </c>
      <c r="G4308" t="inlineStr">
        <is>
          <t>36</t>
        </is>
      </c>
      <c r="H4308" t="inlineStr">
        <is>
          <t>364</t>
        </is>
      </c>
      <c r="I4308" t="inlineStr">
        <is>
          <t>3648</t>
        </is>
      </c>
      <c r="J4308" t="inlineStr">
        <is>
          <t>Кредиторська заборгованість за операціями з іншими фінансовими інструментами</t>
        </is>
      </c>
      <c r="K4308" t="inlineStr">
        <is>
          <t>П</t>
        </is>
      </c>
      <c r="L4308" t="n">
        <v>6411.9353</v>
      </c>
      <c r="M4308" t="n">
        <v>6212.58544</v>
      </c>
      <c r="N4308" t="n">
        <v>199.34986</v>
      </c>
      <c r="O4308" t="n">
        <v>6311.60076</v>
      </c>
      <c r="P4308" t="n">
        <v>6166.53099</v>
      </c>
      <c r="Q4308" t="n">
        <v>145.06977</v>
      </c>
      <c r="R4308" t="n">
        <v>4069.31863</v>
      </c>
      <c r="S4308" t="n">
        <v>3051.73907</v>
      </c>
      <c r="T4308" t="n">
        <v>1017.57956</v>
      </c>
    </row>
    <row r="4309">
      <c r="A4309" t="inlineStr">
        <is>
          <t>43</t>
        </is>
      </c>
      <c r="B4309" t="inlineStr">
        <is>
          <t>АТ "АЛЬТБАНК"</t>
        </is>
      </c>
      <c r="C4309" t="inlineStr">
        <is>
          <t>приватний</t>
        </is>
      </c>
      <c r="D4309" t="inlineStr">
        <is>
          <t>Пасиви</t>
        </is>
      </c>
      <c r="E4309" t="inlineStr">
        <is>
          <t>(без привʼязки)</t>
        </is>
      </c>
      <c r="F4309" t="inlineStr">
        <is>
          <t>3</t>
        </is>
      </c>
      <c r="G4309" t="inlineStr">
        <is>
          <t>36</t>
        </is>
      </c>
      <c r="H4309" t="inlineStr">
        <is>
          <t>364</t>
        </is>
      </c>
      <c r="I4309" t="inlineStr">
        <is>
          <t>3642</t>
        </is>
      </c>
      <c r="J4309" t="inlineStr">
        <is>
          <t>Кредиторська заборгованість за кредитними операціями</t>
        </is>
      </c>
      <c r="K4309" t="inlineStr">
        <is>
          <t>П</t>
        </is>
      </c>
      <c r="L4309" t="n">
        <v>1059599.09483</v>
      </c>
      <c r="M4309" t="n">
        <v>1059599.09483</v>
      </c>
      <c r="N4309" t="n">
        <v>0</v>
      </c>
      <c r="O4309" t="n">
        <v>1059599.09483</v>
      </c>
      <c r="P4309" t="n">
        <v>1059599.09483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43</t>
        </is>
      </c>
      <c r="B4310" t="inlineStr">
        <is>
          <t>АТ "АЛЬТБАНК"</t>
        </is>
      </c>
      <c r="C4310" t="inlineStr">
        <is>
          <t>приватний</t>
        </is>
      </c>
      <c r="D4310" t="inlineStr">
        <is>
          <t>Пасиви</t>
        </is>
      </c>
      <c r="E4310" t="inlineStr">
        <is>
          <t>(без привʼязки)</t>
        </is>
      </c>
      <c r="F4310" t="inlineStr">
        <is>
          <t>3</t>
        </is>
      </c>
      <c r="G4310" t="inlineStr">
        <is>
          <t>36</t>
        </is>
      </c>
      <c r="H4310" t="inlineStr">
        <is>
          <t>365</t>
        </is>
      </c>
      <c r="I4310" t="inlineStr">
        <is>
          <t>3650</t>
        </is>
      </c>
      <c r="J4310" t="inlineStr">
        <is>
          <t>Заборгованість працівникам банку на відрядження</t>
        </is>
      </c>
      <c r="K4310" t="inlineStr">
        <is>
          <t>П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43</t>
        </is>
      </c>
      <c r="B4311" t="inlineStr">
        <is>
          <t>АТ "АЛЬТБАНК"</t>
        </is>
      </c>
      <c r="C4311" t="inlineStr">
        <is>
          <t>приватний</t>
        </is>
      </c>
      <c r="D4311" t="inlineStr">
        <is>
          <t>Пасиви</t>
        </is>
      </c>
      <c r="E4311" t="inlineStr">
        <is>
          <t>(без привʼязки)</t>
        </is>
      </c>
      <c r="F4311" t="inlineStr">
        <is>
          <t>3</t>
        </is>
      </c>
      <c r="G4311" t="inlineStr">
        <is>
          <t>36</t>
        </is>
      </c>
      <c r="H4311" t="inlineStr">
        <is>
          <t>365</t>
        </is>
      </c>
      <c r="I4311" t="inlineStr">
        <is>
          <t>3651</t>
        </is>
      </c>
      <c r="J4311" t="inlineStr">
        <is>
          <t>Заборгованість працівникам банку на господарські витрати</t>
        </is>
      </c>
      <c r="K4311" t="inlineStr">
        <is>
          <t>П</t>
        </is>
      </c>
      <c r="L4311" t="n">
        <v>1.746</v>
      </c>
      <c r="M4311" t="n">
        <v>1.746</v>
      </c>
      <c r="N4311" t="n">
        <v>0</v>
      </c>
      <c r="O4311" t="n">
        <v>1.746</v>
      </c>
      <c r="P4311" t="n">
        <v>1.746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43</t>
        </is>
      </c>
      <c r="B4312" t="inlineStr">
        <is>
          <t>АТ "АЛЬТБАНК"</t>
        </is>
      </c>
      <c r="C4312" t="inlineStr">
        <is>
          <t>приватний</t>
        </is>
      </c>
      <c r="D4312" t="inlineStr">
        <is>
          <t>Пасиви</t>
        </is>
      </c>
      <c r="E4312" t="inlineStr">
        <is>
          <t>(без привʼязки)</t>
        </is>
      </c>
      <c r="F4312" t="inlineStr">
        <is>
          <t>3</t>
        </is>
      </c>
      <c r="G4312" t="inlineStr">
        <is>
          <t>36</t>
        </is>
      </c>
      <c r="H4312" t="inlineStr">
        <is>
          <t>365</t>
        </is>
      </c>
      <c r="I4312" t="inlineStr">
        <is>
          <t>3652</t>
        </is>
      </c>
      <c r="J4312" t="inlineStr">
        <is>
          <t>Нарахування працівникам банку за заробітною платою</t>
        </is>
      </c>
      <c r="K4312" t="inlineStr">
        <is>
          <t>П</t>
        </is>
      </c>
      <c r="L4312" t="n">
        <v>11860.94446</v>
      </c>
      <c r="M4312" t="n">
        <v>11860.94446</v>
      </c>
      <c r="N4312" t="n">
        <v>0</v>
      </c>
      <c r="O4312" t="n">
        <v>11860.94446</v>
      </c>
      <c r="P4312" t="n">
        <v>11860.94446</v>
      </c>
      <c r="Q4312" t="n">
        <v>0</v>
      </c>
      <c r="R4312" t="n">
        <v>8.70833</v>
      </c>
      <c r="S4312" t="n">
        <v>8.70833</v>
      </c>
      <c r="T4312" t="n">
        <v>0</v>
      </c>
    </row>
    <row r="4313">
      <c r="A4313" t="inlineStr">
        <is>
          <t>43</t>
        </is>
      </c>
      <c r="B4313" t="inlineStr">
        <is>
          <t>АТ "АЛЬТБАНК"</t>
        </is>
      </c>
      <c r="C4313" t="inlineStr">
        <is>
          <t>приватний</t>
        </is>
      </c>
      <c r="D4313" t="inlineStr">
        <is>
          <t>Пасиви</t>
        </is>
      </c>
      <c r="E4313" t="inlineStr">
        <is>
          <t>(без привʼязки)</t>
        </is>
      </c>
      <c r="F4313" t="inlineStr">
        <is>
          <t>3</t>
        </is>
      </c>
      <c r="G4313" t="inlineStr">
        <is>
          <t>36</t>
        </is>
      </c>
      <c r="H4313" t="inlineStr">
        <is>
          <t>365</t>
        </is>
      </c>
      <c r="I4313" t="inlineStr">
        <is>
          <t>3653</t>
        </is>
      </c>
      <c r="J4313" t="inlineStr">
        <is>
          <t>Утримання з працівників банку на користь третіх осіб</t>
        </is>
      </c>
      <c r="K4313" t="inlineStr">
        <is>
          <t>П</t>
        </is>
      </c>
      <c r="L4313" t="n">
        <v>2748.24625</v>
      </c>
      <c r="M4313" t="n">
        <v>2748.24625</v>
      </c>
      <c r="N4313" t="n">
        <v>0</v>
      </c>
      <c r="O4313" t="n">
        <v>2748.24625</v>
      </c>
      <c r="P4313" t="n">
        <v>2748.24625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43</t>
        </is>
      </c>
      <c r="B4314" t="inlineStr">
        <is>
          <t>АТ "АЛЬТБАНК"</t>
        </is>
      </c>
      <c r="C4314" t="inlineStr">
        <is>
          <t>приватний</t>
        </is>
      </c>
      <c r="D4314" t="inlineStr">
        <is>
          <t>Пасиви</t>
        </is>
      </c>
      <c r="E4314" t="inlineStr">
        <is>
          <t>(без привʼязки)</t>
        </is>
      </c>
      <c r="F4314" t="inlineStr">
        <is>
          <t>3</t>
        </is>
      </c>
      <c r="G4314" t="inlineStr">
        <is>
          <t>36</t>
        </is>
      </c>
      <c r="H4314" t="inlineStr">
        <is>
          <t>365</t>
        </is>
      </c>
      <c r="I4314" t="inlineStr">
        <is>
          <t>3654</t>
        </is>
      </c>
      <c r="J4314" t="inlineStr">
        <is>
          <t>Нараховані відпускні до сплати</t>
        </is>
      </c>
      <c r="K4314" t="inlineStr">
        <is>
          <t>П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43</t>
        </is>
      </c>
      <c r="B4315" t="inlineStr">
        <is>
          <t>АТ "АЛЬТБАНК"</t>
        </is>
      </c>
      <c r="C4315" t="inlineStr">
        <is>
          <t>приватний</t>
        </is>
      </c>
      <c r="D4315" t="inlineStr">
        <is>
          <t>Пасиви</t>
        </is>
      </c>
      <c r="E4315" t="inlineStr">
        <is>
          <t>(без привʼязки)</t>
        </is>
      </c>
      <c r="F4315" t="inlineStr">
        <is>
          <t>3</t>
        </is>
      </c>
      <c r="G4315" t="inlineStr">
        <is>
          <t>36</t>
        </is>
      </c>
      <c r="H4315" t="inlineStr">
        <is>
          <t>365</t>
        </is>
      </c>
      <c r="I4315" t="inlineStr">
        <is>
          <t>3658</t>
        </is>
      </c>
      <c r="J4315" t="inlineStr">
        <is>
          <t>Забезпечення оплати відпусток</t>
        </is>
      </c>
      <c r="K4315" t="inlineStr">
        <is>
          <t>П</t>
        </is>
      </c>
      <c r="L4315" t="n">
        <v>13493.65679</v>
      </c>
      <c r="M4315" t="n">
        <v>13493.65679</v>
      </c>
      <c r="N4315" t="n">
        <v>0</v>
      </c>
      <c r="O4315" t="n">
        <v>13757.45436</v>
      </c>
      <c r="P4315" t="n">
        <v>13757.45436</v>
      </c>
      <c r="Q4315" t="n">
        <v>0</v>
      </c>
      <c r="R4315" t="n">
        <v>13757.45436</v>
      </c>
      <c r="S4315" t="n">
        <v>13757.45436</v>
      </c>
      <c r="T4315" t="n">
        <v>0</v>
      </c>
    </row>
    <row r="4316">
      <c r="A4316" t="inlineStr">
        <is>
          <t>43</t>
        </is>
      </c>
      <c r="B4316" t="inlineStr">
        <is>
          <t>АТ "АЛЬТБАНК"</t>
        </is>
      </c>
      <c r="C4316" t="inlineStr">
        <is>
          <t>приватний</t>
        </is>
      </c>
      <c r="D4316" t="inlineStr">
        <is>
          <t>Пасиви</t>
        </is>
      </c>
      <c r="E4316" t="inlineStr">
        <is>
          <t>(без привʼязки)</t>
        </is>
      </c>
      <c r="F4316" t="inlineStr">
        <is>
          <t>3</t>
        </is>
      </c>
      <c r="G4316" t="inlineStr">
        <is>
          <t>36</t>
        </is>
      </c>
      <c r="H4316" t="inlineStr">
        <is>
          <t>365</t>
        </is>
      </c>
      <c r="I4316" t="inlineStr">
        <is>
          <t>3659</t>
        </is>
      </c>
      <c r="J4316" t="inlineStr">
        <is>
          <t>Інша кредиторська заборгованість за розрахунками з працівниками банку та іншими особами</t>
        </is>
      </c>
      <c r="K4316" t="inlineStr">
        <is>
          <t>П</t>
        </is>
      </c>
      <c r="L4316" t="n">
        <v>22.56121</v>
      </c>
      <c r="M4316" t="n">
        <v>22.56121</v>
      </c>
      <c r="N4316" t="n">
        <v>0</v>
      </c>
      <c r="O4316" t="n">
        <v>22.56121</v>
      </c>
      <c r="P4316" t="n">
        <v>22.56121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43</t>
        </is>
      </c>
      <c r="B4317" t="inlineStr">
        <is>
          <t>АТ "АЛЬТБАНК"</t>
        </is>
      </c>
      <c r="C4317" t="inlineStr">
        <is>
          <t>приватний</t>
        </is>
      </c>
      <c r="D4317" t="inlineStr">
        <is>
          <t>Пасиви</t>
        </is>
      </c>
      <c r="E4317" t="inlineStr">
        <is>
          <t>(без привʼязки)</t>
        </is>
      </c>
      <c r="F4317" t="inlineStr">
        <is>
          <t>3</t>
        </is>
      </c>
      <c r="G4317" t="inlineStr">
        <is>
          <t>36</t>
        </is>
      </c>
      <c r="H4317" t="inlineStr">
        <is>
          <t>366</t>
        </is>
      </c>
      <c r="I4317" t="inlineStr">
        <is>
          <t>3660</t>
        </is>
      </c>
      <c r="J4317" t="inlineStr">
        <is>
          <t>Субординований борг банку</t>
        </is>
      </c>
      <c r="K4317" t="inlineStr">
        <is>
          <t>П</t>
        </is>
      </c>
      <c r="L4317" t="n">
        <v>1663.6</v>
      </c>
      <c r="M4317" t="n">
        <v>0</v>
      </c>
      <c r="N4317" t="n">
        <v>1663.6</v>
      </c>
      <c r="O4317" t="n">
        <v>3102.8</v>
      </c>
      <c r="P4317" t="n">
        <v>0</v>
      </c>
      <c r="Q4317" t="n">
        <v>3102.8</v>
      </c>
      <c r="R4317" t="n">
        <v>172832.4</v>
      </c>
      <c r="S4317" t="n">
        <v>0</v>
      </c>
      <c r="T4317" t="n">
        <v>172832.4</v>
      </c>
    </row>
    <row r="4318">
      <c r="A4318" t="inlineStr">
        <is>
          <t>43</t>
        </is>
      </c>
      <c r="B4318" t="inlineStr">
        <is>
          <t>АТ "АЛЬТБАНК"</t>
        </is>
      </c>
      <c r="C4318" t="inlineStr">
        <is>
          <t>приватний</t>
        </is>
      </c>
      <c r="D4318" t="inlineStr">
        <is>
          <t>Пасиви</t>
        </is>
      </c>
      <c r="E4318" t="inlineStr">
        <is>
          <t>(без привʼязки)</t>
        </is>
      </c>
      <c r="F4318" t="inlineStr">
        <is>
          <t>3</t>
        </is>
      </c>
      <c r="G4318" t="inlineStr">
        <is>
          <t>36</t>
        </is>
      </c>
      <c r="H4318" t="inlineStr">
        <is>
          <t>366</t>
        </is>
      </c>
      <c r="I4318" t="inlineStr">
        <is>
          <t>3666</t>
        </is>
      </c>
      <c r="J4318" t="inlineStr">
        <is>
          <t>Неамортизований дисконт/премія за субординованим боргом</t>
        </is>
      </c>
      <c r="K4318" t="inlineStr">
        <is>
          <t>А</t>
        </is>
      </c>
      <c r="L4318" t="n">
        <v>3.01221</v>
      </c>
      <c r="M4318" t="n">
        <v>0</v>
      </c>
      <c r="N4318" t="n">
        <v>3.01221</v>
      </c>
      <c r="O4318" t="n">
        <v>0.65894</v>
      </c>
      <c r="P4318" t="n">
        <v>0</v>
      </c>
      <c r="Q4318" t="n">
        <v>0.65894</v>
      </c>
      <c r="R4318" t="n">
        <v>-14.56761</v>
      </c>
      <c r="S4318" t="n">
        <v>0</v>
      </c>
      <c r="T4318" t="n">
        <v>-14.56761</v>
      </c>
    </row>
    <row r="4319">
      <c r="A4319" t="inlineStr">
        <is>
          <t>43</t>
        </is>
      </c>
      <c r="B4319" t="inlineStr">
        <is>
          <t>АТ "АЛЬТБАНК"</t>
        </is>
      </c>
      <c r="C4319" t="inlineStr">
        <is>
          <t>приватний</t>
        </is>
      </c>
      <c r="D4319" t="inlineStr">
        <is>
          <t>Пасиви</t>
        </is>
      </c>
      <c r="E4319" t="inlineStr">
        <is>
          <t>(без привʼязки)</t>
        </is>
      </c>
      <c r="F4319" t="inlineStr">
        <is>
          <t>3</t>
        </is>
      </c>
      <c r="G4319" t="inlineStr">
        <is>
          <t>36</t>
        </is>
      </c>
      <c r="H4319" t="inlineStr">
        <is>
          <t>366</t>
        </is>
      </c>
      <c r="I4319" t="inlineStr">
        <is>
          <t>3666</t>
        </is>
      </c>
      <c r="J4319" t="inlineStr">
        <is>
          <t>Неамортизований дисконт/премія за субординованим боргом</t>
        </is>
      </c>
      <c r="K4319" t="inlineStr">
        <is>
          <t>П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43</t>
        </is>
      </c>
      <c r="B4320" t="inlineStr">
        <is>
          <t>АТ "АЛЬТБАНК"</t>
        </is>
      </c>
      <c r="C4320" t="inlineStr">
        <is>
          <t>приватний</t>
        </is>
      </c>
      <c r="D4320" t="inlineStr">
        <is>
          <t>Пасиви</t>
        </is>
      </c>
      <c r="E4320" t="inlineStr">
        <is>
          <t>(без привʼязки)</t>
        </is>
      </c>
      <c r="F4320" t="inlineStr">
        <is>
          <t>3</t>
        </is>
      </c>
      <c r="G4320" t="inlineStr">
        <is>
          <t>36</t>
        </is>
      </c>
      <c r="H4320" t="inlineStr">
        <is>
          <t>366</t>
        </is>
      </c>
      <c r="I4320" t="inlineStr">
        <is>
          <t>3668</t>
        </is>
      </c>
      <c r="J4320" t="inlineStr">
        <is>
          <t xml:space="preserve">Нараховані витрати за субординованим боргом </t>
        </is>
      </c>
      <c r="K4320" t="inlineStr">
        <is>
          <t>П</t>
        </is>
      </c>
      <c r="L4320" t="n">
        <v>88.12617</v>
      </c>
      <c r="M4320" t="n">
        <v>0</v>
      </c>
      <c r="N4320" t="n">
        <v>88.12617</v>
      </c>
      <c r="O4320" t="n">
        <v>1551.46657</v>
      </c>
      <c r="P4320" t="n">
        <v>0</v>
      </c>
      <c r="Q4320" t="n">
        <v>1551.46657</v>
      </c>
      <c r="R4320" t="n">
        <v>9943.782090000001</v>
      </c>
      <c r="S4320" t="n">
        <v>0</v>
      </c>
      <c r="T4320" t="n">
        <v>9943.782090000001</v>
      </c>
    </row>
    <row r="4321">
      <c r="A4321" t="inlineStr">
        <is>
          <t>43</t>
        </is>
      </c>
      <c r="B4321" t="inlineStr">
        <is>
          <t>АТ "АЛЬТБАНК"</t>
        </is>
      </c>
      <c r="C4321" t="inlineStr">
        <is>
          <t>приватний</t>
        </is>
      </c>
      <c r="D4321" t="inlineStr">
        <is>
          <t>Пасиви</t>
        </is>
      </c>
      <c r="E4321" t="inlineStr">
        <is>
          <t>(без привʼязки)</t>
        </is>
      </c>
      <c r="F4321" t="inlineStr">
        <is>
          <t>3</t>
        </is>
      </c>
      <c r="G4321" t="inlineStr">
        <is>
          <t>36</t>
        </is>
      </c>
      <c r="H4321" t="inlineStr">
        <is>
          <t>367</t>
        </is>
      </c>
      <c r="I4321" t="inlineStr">
        <is>
          <t>3670</t>
        </is>
      </c>
      <c r="J4321" t="inlineStr">
        <is>
          <t>Нараховані витрати за розрахунково-касове обслуговування</t>
        </is>
      </c>
      <c r="K4321" t="inlineStr">
        <is>
          <t>П</t>
        </is>
      </c>
      <c r="L4321" t="n">
        <v>2477.444</v>
      </c>
      <c r="M4321" t="n">
        <v>2445.77664</v>
      </c>
      <c r="N4321" t="n">
        <v>31.66736</v>
      </c>
      <c r="O4321" t="n">
        <v>4445.16996</v>
      </c>
      <c r="P4321" t="n">
        <v>4413.5026</v>
      </c>
      <c r="Q4321" t="n">
        <v>31.66736</v>
      </c>
      <c r="R4321" t="n">
        <v>2015.11352</v>
      </c>
      <c r="S4321" t="n">
        <v>2015.11352</v>
      </c>
      <c r="T4321" t="n">
        <v>0</v>
      </c>
    </row>
    <row r="4322">
      <c r="A4322" t="inlineStr">
        <is>
          <t>43</t>
        </is>
      </c>
      <c r="B4322" t="inlineStr">
        <is>
          <t>АТ "АЛЬТБАНК"</t>
        </is>
      </c>
      <c r="C4322" t="inlineStr">
        <is>
          <t>приватний</t>
        </is>
      </c>
      <c r="D4322" t="inlineStr">
        <is>
          <t>Пасиви</t>
        </is>
      </c>
      <c r="E4322" t="inlineStr">
        <is>
          <t>(без привʼязки)</t>
        </is>
      </c>
      <c r="F4322" t="inlineStr">
        <is>
          <t>3</t>
        </is>
      </c>
      <c r="G4322" t="inlineStr">
        <is>
          <t>36</t>
        </is>
      </c>
      <c r="H4322" t="inlineStr">
        <is>
          <t>367</t>
        </is>
      </c>
      <c r="I4322" t="inlineStr">
        <is>
          <t>3678</t>
        </is>
      </c>
      <c r="J4322" t="inlineStr">
        <is>
          <t xml:space="preserve">Інші нараховані витрати </t>
        </is>
      </c>
      <c r="K4322" t="inlineStr">
        <is>
          <t>П</t>
        </is>
      </c>
      <c r="L4322" t="n">
        <v>80.53501</v>
      </c>
      <c r="M4322" t="n">
        <v>80.53501</v>
      </c>
      <c r="N4322" t="n">
        <v>0</v>
      </c>
      <c r="O4322" t="n">
        <v>68.45663</v>
      </c>
      <c r="P4322" t="n">
        <v>68.45663</v>
      </c>
      <c r="Q4322" t="n">
        <v>0</v>
      </c>
      <c r="R4322" t="n">
        <v>70.29747</v>
      </c>
      <c r="S4322" t="n">
        <v>70.29747</v>
      </c>
      <c r="T4322" t="n">
        <v>0</v>
      </c>
    </row>
    <row r="4323">
      <c r="A4323" t="inlineStr">
        <is>
          <t>43</t>
        </is>
      </c>
      <c r="B4323" t="inlineStr">
        <is>
          <t>АТ "АЛЬТБАНК"</t>
        </is>
      </c>
      <c r="C4323" t="inlineStr">
        <is>
          <t>приватний</t>
        </is>
      </c>
      <c r="D4323" t="inlineStr">
        <is>
          <t>Пасиви</t>
        </is>
      </c>
      <c r="E4323" t="inlineStr">
        <is>
          <t>(без привʼязки)</t>
        </is>
      </c>
      <c r="F4323" t="inlineStr">
        <is>
          <t>3</t>
        </is>
      </c>
      <c r="G4323" t="inlineStr">
        <is>
          <t>36</t>
        </is>
      </c>
      <c r="H4323" t="inlineStr">
        <is>
          <t>368</t>
        </is>
      </c>
      <c r="I4323" t="inlineStr">
        <is>
          <t>3680</t>
        </is>
      </c>
      <c r="J4323" t="inlineStr">
        <is>
          <t>Капітальний інструмент з умовами списання/конверсії</t>
        </is>
      </c>
      <c r="K4323" t="inlineStr">
        <is>
          <t>П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43</t>
        </is>
      </c>
      <c r="B4324" t="inlineStr">
        <is>
          <t>АТ "АЛЬТБАНК"</t>
        </is>
      </c>
      <c r="C4324" t="inlineStr">
        <is>
          <t>приватний</t>
        </is>
      </c>
      <c r="D4324" t="inlineStr">
        <is>
          <t>Пасиви</t>
        </is>
      </c>
      <c r="E4324" t="inlineStr">
        <is>
          <t>(без привʼязки)</t>
        </is>
      </c>
      <c r="F4324" t="inlineStr">
        <is>
          <t>3</t>
        </is>
      </c>
      <c r="G4324" t="inlineStr">
        <is>
          <t>36</t>
        </is>
      </c>
      <c r="H4324" t="inlineStr">
        <is>
          <t>368</t>
        </is>
      </c>
      <c r="I4324" t="inlineStr">
        <is>
          <t>3686</t>
        </is>
      </c>
      <c r="J4324" t="inlineStr">
        <is>
          <t>Неамортизований дисконт/премія за капітальним інструментом з умовами списання/конверсії</t>
        </is>
      </c>
      <c r="K4324" t="inlineStr">
        <is>
          <t>А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43</t>
        </is>
      </c>
      <c r="B4325" t="inlineStr">
        <is>
          <t>АТ "АЛЬТБАНК"</t>
        </is>
      </c>
      <c r="C4325" t="inlineStr">
        <is>
          <t>приватний</t>
        </is>
      </c>
      <c r="D4325" t="inlineStr">
        <is>
          <t>Пасиви</t>
        </is>
      </c>
      <c r="E4325" t="inlineStr">
        <is>
          <t>(без привʼязки)</t>
        </is>
      </c>
      <c r="F4325" t="inlineStr">
        <is>
          <t>3</t>
        </is>
      </c>
      <c r="G4325" t="inlineStr">
        <is>
          <t>36</t>
        </is>
      </c>
      <c r="H4325" t="inlineStr">
        <is>
          <t>368</t>
        </is>
      </c>
      <c r="I4325" t="inlineStr">
        <is>
          <t>3688</t>
        </is>
      </c>
      <c r="J4325" t="inlineStr">
        <is>
          <t>Нараховані витрати за капітальним інструментом з умовами списання/конверсії</t>
        </is>
      </c>
      <c r="K4325" t="inlineStr">
        <is>
          <t>П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43</t>
        </is>
      </c>
      <c r="B4326" t="inlineStr">
        <is>
          <t>АТ "АЛЬТБАНК"</t>
        </is>
      </c>
      <c r="C4326" t="inlineStr">
        <is>
          <t>приватний</t>
        </is>
      </c>
      <c r="D4326" t="inlineStr">
        <is>
          <t>Пасиви</t>
        </is>
      </c>
      <c r="E4326" t="inlineStr">
        <is>
          <t>(без привʼязки)</t>
        </is>
      </c>
      <c r="F4326" t="inlineStr">
        <is>
          <t>3</t>
        </is>
      </c>
      <c r="G4326" t="inlineStr">
        <is>
          <t>36</t>
        </is>
      </c>
      <c r="H4326" t="inlineStr">
        <is>
          <t>369</t>
        </is>
      </c>
      <c r="I4326" t="inlineStr">
        <is>
          <t>3690</t>
        </is>
      </c>
      <c r="J4326" t="inlineStr">
        <is>
          <t>Резерви за наданими фінансовими гарантіями</t>
        </is>
      </c>
      <c r="K4326" t="inlineStr">
        <is>
          <t>П</t>
        </is>
      </c>
      <c r="L4326" t="n">
        <v>1587.91045</v>
      </c>
      <c r="M4326" t="n">
        <v>1273.81479</v>
      </c>
      <c r="N4326" t="n">
        <v>314.09566</v>
      </c>
      <c r="O4326" t="n">
        <v>2603.38136</v>
      </c>
      <c r="P4326" t="n">
        <v>1174.76169</v>
      </c>
      <c r="Q4326" t="n">
        <v>1428.61967</v>
      </c>
      <c r="R4326" t="n">
        <v>10506.04622</v>
      </c>
      <c r="S4326" t="n">
        <v>6529.9844</v>
      </c>
      <c r="T4326" t="n">
        <v>3976.06182</v>
      </c>
    </row>
    <row r="4327">
      <c r="A4327" t="inlineStr">
        <is>
          <t>43</t>
        </is>
      </c>
      <c r="B4327" t="inlineStr">
        <is>
          <t>АТ "АЛЬТБАНК"</t>
        </is>
      </c>
      <c r="C4327" t="inlineStr">
        <is>
          <t>приватний</t>
        </is>
      </c>
      <c r="D4327" t="inlineStr">
        <is>
          <t>Пасиви</t>
        </is>
      </c>
      <c r="E4327" t="inlineStr">
        <is>
          <t>(без привʼязки)</t>
        </is>
      </c>
      <c r="F4327" t="inlineStr">
        <is>
          <t>3</t>
        </is>
      </c>
      <c r="G4327" t="inlineStr">
        <is>
          <t>36</t>
        </is>
      </c>
      <c r="H4327" t="inlineStr">
        <is>
          <t>369</t>
        </is>
      </c>
      <c r="I4327" t="inlineStr">
        <is>
          <t>3699</t>
        </is>
      </c>
      <c r="J4327" t="inlineStr">
        <is>
          <t>Резерви за іншими нефінансовими зобов'язаннями</t>
        </is>
      </c>
      <c r="K4327" t="inlineStr">
        <is>
          <t>П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43</t>
        </is>
      </c>
      <c r="B4328" t="inlineStr">
        <is>
          <t>АТ "АЛЬТБАНК"</t>
        </is>
      </c>
      <c r="C4328" t="inlineStr">
        <is>
          <t>приватний</t>
        </is>
      </c>
      <c r="D4328" t="inlineStr">
        <is>
          <t>Пасиви</t>
        </is>
      </c>
      <c r="E4328" t="inlineStr">
        <is>
          <t>(без привʼязки)</t>
        </is>
      </c>
      <c r="F4328" t="inlineStr">
        <is>
          <t>3</t>
        </is>
      </c>
      <c r="G4328" t="inlineStr">
        <is>
          <t>36</t>
        </is>
      </c>
      <c r="H4328" t="inlineStr">
        <is>
          <t>369</t>
        </is>
      </c>
      <c r="I4328" t="inlineStr">
        <is>
          <t>3692</t>
        </is>
      </c>
      <c r="J4328" t="inlineStr">
        <is>
          <t>Резерви за кредитними зобов'язаннями</t>
        </is>
      </c>
      <c r="K4328" t="inlineStr">
        <is>
          <t>П</t>
        </is>
      </c>
      <c r="L4328" t="n">
        <v>11.96903</v>
      </c>
      <c r="M4328" t="n">
        <v>11.96903</v>
      </c>
      <c r="N4328" t="n">
        <v>0</v>
      </c>
      <c r="O4328" t="n">
        <v>45.0416</v>
      </c>
      <c r="P4328" t="n">
        <v>45.0416</v>
      </c>
      <c r="Q4328" t="n">
        <v>0</v>
      </c>
      <c r="R4328" t="n">
        <v>207.65952</v>
      </c>
      <c r="S4328" t="n">
        <v>207.65952</v>
      </c>
      <c r="T4328" t="n">
        <v>0</v>
      </c>
    </row>
    <row r="4329">
      <c r="A4329" t="inlineStr">
        <is>
          <t>43</t>
        </is>
      </c>
      <c r="B4329" t="inlineStr">
        <is>
          <t>АТ "АЛЬТБАНК"</t>
        </is>
      </c>
      <c r="C4329" t="inlineStr">
        <is>
          <t>приватний</t>
        </is>
      </c>
      <c r="D4329" t="inlineStr">
        <is>
          <t>Пасиви</t>
        </is>
      </c>
      <c r="E4329" t="inlineStr">
        <is>
          <t>(без привʼязки)</t>
        </is>
      </c>
      <c r="F4329" t="inlineStr">
        <is>
          <t>3</t>
        </is>
      </c>
      <c r="G4329" t="inlineStr">
        <is>
          <t>37</t>
        </is>
      </c>
      <c r="H4329" t="inlineStr">
        <is>
          <t>370</t>
        </is>
      </c>
      <c r="I4329" t="inlineStr">
        <is>
          <t>3705</t>
        </is>
      </c>
      <c r="J4329" t="inlineStr">
        <is>
          <t>Клірингові рахунки за розрахунками платіжними картками</t>
        </is>
      </c>
      <c r="K4329" t="inlineStr">
        <is>
          <t>П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43</t>
        </is>
      </c>
      <c r="B4330" t="inlineStr">
        <is>
          <t>АТ "АЛЬТБАНК"</t>
        </is>
      </c>
      <c r="C4330" t="inlineStr">
        <is>
          <t>приватний</t>
        </is>
      </c>
      <c r="D4330" t="inlineStr">
        <is>
          <t>Пасиви</t>
        </is>
      </c>
      <c r="E4330" t="inlineStr">
        <is>
          <t>(без привʼязки)</t>
        </is>
      </c>
      <c r="F4330" t="inlineStr">
        <is>
          <t>3</t>
        </is>
      </c>
      <c r="G4330" t="inlineStr">
        <is>
          <t>37</t>
        </is>
      </c>
      <c r="H4330" t="inlineStr">
        <is>
          <t>372</t>
        </is>
      </c>
      <c r="I4330" t="inlineStr">
        <is>
          <t>3720</t>
        </is>
      </c>
      <c r="J4330" t="inlineStr">
        <is>
          <t>Кредитові суми до з'ясування</t>
        </is>
      </c>
      <c r="K4330" t="inlineStr">
        <is>
          <t>П</t>
        </is>
      </c>
      <c r="L4330" t="n">
        <v>2317.51797</v>
      </c>
      <c r="M4330" t="n">
        <v>2315.29385</v>
      </c>
      <c r="N4330" t="n">
        <v>2.22412</v>
      </c>
      <c r="O4330" t="n">
        <v>2459.43468</v>
      </c>
      <c r="P4330" t="n">
        <v>2457.21056</v>
      </c>
      <c r="Q4330" t="n">
        <v>2.22412</v>
      </c>
      <c r="R4330" t="n">
        <v>181.722</v>
      </c>
      <c r="S4330" t="n">
        <v>181.722</v>
      </c>
      <c r="T4330" t="n">
        <v>0</v>
      </c>
    </row>
    <row r="4331">
      <c r="A4331" t="inlineStr">
        <is>
          <t>43</t>
        </is>
      </c>
      <c r="B4331" t="inlineStr">
        <is>
          <t>АТ "АЛЬТБАНК"</t>
        </is>
      </c>
      <c r="C4331" t="inlineStr">
        <is>
          <t>приватний</t>
        </is>
      </c>
      <c r="D4331" t="inlineStr">
        <is>
          <t>Пасиви</t>
        </is>
      </c>
      <c r="E4331" t="inlineStr">
        <is>
          <t>(без привʼязки)</t>
        </is>
      </c>
      <c r="F4331" t="inlineStr">
        <is>
          <t>3</t>
        </is>
      </c>
      <c r="G4331" t="inlineStr">
        <is>
          <t>37</t>
        </is>
      </c>
      <c r="H4331" t="inlineStr">
        <is>
          <t>373</t>
        </is>
      </c>
      <c r="I4331" t="inlineStr">
        <is>
          <t>3739</t>
        </is>
      </c>
      <c r="J4331" t="inlineStr">
        <is>
          <t>Транзитний рахунок за іншими розрахунками</t>
        </is>
      </c>
      <c r="K4331" t="inlineStr">
        <is>
          <t>П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43</t>
        </is>
      </c>
      <c r="B4332" t="inlineStr">
        <is>
          <t>АТ "АЛЬТБАНК"</t>
        </is>
      </c>
      <c r="C4332" t="inlineStr">
        <is>
          <t>приватний</t>
        </is>
      </c>
      <c r="D4332" t="inlineStr">
        <is>
          <t>Пасиви</t>
        </is>
      </c>
      <c r="E4332" t="inlineStr">
        <is>
          <t>(без привʼязки)</t>
        </is>
      </c>
      <c r="F4332" t="inlineStr">
        <is>
          <t>3</t>
        </is>
      </c>
      <c r="G4332" t="inlineStr">
        <is>
          <t>38</t>
        </is>
      </c>
      <c r="H4332" t="inlineStr">
        <is>
          <t>380</t>
        </is>
      </c>
      <c r="I4332" t="inlineStr">
        <is>
          <t>3800</t>
        </is>
      </c>
      <c r="J4332" t="inlineStr">
        <is>
          <t>Позиція банку щодо іноземної валюти та банківських металів</t>
        </is>
      </c>
      <c r="K4332" t="inlineStr">
        <is>
          <t>П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1297.34643</v>
      </c>
      <c r="S4332" t="n">
        <v>0</v>
      </c>
      <c r="T4332" t="n">
        <v>1297.34643</v>
      </c>
    </row>
    <row r="4333">
      <c r="A4333" t="inlineStr">
        <is>
          <t>43</t>
        </is>
      </c>
      <c r="B4333" t="inlineStr">
        <is>
          <t>АТ "АЛЬТБАНК"</t>
        </is>
      </c>
      <c r="C4333" t="inlineStr">
        <is>
          <t>приватний</t>
        </is>
      </c>
      <c r="D4333" t="inlineStr">
        <is>
          <t>Пасиви</t>
        </is>
      </c>
      <c r="E4333" t="inlineStr">
        <is>
          <t>(без привʼязки)</t>
        </is>
      </c>
      <c r="F4333" t="inlineStr">
        <is>
          <t>3</t>
        </is>
      </c>
      <c r="G4333" t="inlineStr">
        <is>
          <t>38</t>
        </is>
      </c>
      <c r="H4333" t="inlineStr">
        <is>
          <t>380</t>
        </is>
      </c>
      <c r="I4333" t="inlineStr">
        <is>
          <t>3801</t>
        </is>
      </c>
      <c r="J4333" t="inlineStr">
        <is>
          <t>Еквівалент позиції банку щодо іноземної валюти та банківських металів</t>
        </is>
      </c>
      <c r="K4333" t="inlineStr">
        <is>
          <t>А</t>
        </is>
      </c>
      <c r="L4333" t="n">
        <v>1773864.11693</v>
      </c>
      <c r="M4333" t="n">
        <v>1773864.11693</v>
      </c>
      <c r="N4333" t="n">
        <v>0</v>
      </c>
      <c r="O4333" t="n">
        <v>1639235.96522</v>
      </c>
      <c r="P4333" t="n">
        <v>1639235.96522</v>
      </c>
      <c r="Q4333" t="n">
        <v>0</v>
      </c>
      <c r="R4333" t="n">
        <v>-1297.34643</v>
      </c>
      <c r="S4333" t="n">
        <v>-1297.34643</v>
      </c>
      <c r="T4333" t="n">
        <v>0</v>
      </c>
    </row>
    <row r="4334">
      <c r="A4334" t="inlineStr">
        <is>
          <t>43</t>
        </is>
      </c>
      <c r="B4334" t="inlineStr">
        <is>
          <t>АТ "АЛЬТБАНК"</t>
        </is>
      </c>
      <c r="C4334" t="inlineStr">
        <is>
          <t>приватний</t>
        </is>
      </c>
      <c r="D4334" t="inlineStr">
        <is>
          <t>Пасиви</t>
        </is>
      </c>
      <c r="E4334" t="inlineStr">
        <is>
          <t>(без привʼязки)</t>
        </is>
      </c>
      <c r="F4334" t="inlineStr">
        <is>
          <t>3</t>
        </is>
      </c>
      <c r="G4334" t="inlineStr">
        <is>
          <t>39</t>
        </is>
      </c>
      <c r="H4334" t="inlineStr">
        <is>
          <t>390</t>
        </is>
      </c>
      <c r="I4334" t="inlineStr">
        <is>
          <t>3900</t>
        </is>
      </c>
      <c r="J4334" t="inlineStr">
        <is>
          <t>Рахунки філій, що відкриті в банку</t>
        </is>
      </c>
      <c r="K4334" t="inlineStr">
        <is>
          <t>П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43</t>
        </is>
      </c>
      <c r="B4335" t="inlineStr">
        <is>
          <t>АТ "АЛЬТБАНК"</t>
        </is>
      </c>
      <c r="C4335" t="inlineStr">
        <is>
          <t>приватний</t>
        </is>
      </c>
      <c r="D4335" t="inlineStr">
        <is>
          <t>Пасиви</t>
        </is>
      </c>
      <c r="E4335" t="inlineStr">
        <is>
          <t>(без привʼязки)</t>
        </is>
      </c>
      <c r="F4335" t="inlineStr">
        <is>
          <t>3</t>
        </is>
      </c>
      <c r="G4335" t="inlineStr">
        <is>
          <t>39</t>
        </is>
      </c>
      <c r="H4335" t="inlineStr">
        <is>
          <t>390</t>
        </is>
      </c>
      <c r="I4335" t="inlineStr">
        <is>
          <t>3901</t>
        </is>
      </c>
      <c r="J4335" t="inlineStr">
        <is>
          <t>Рахунки, що відкриті для філій банку</t>
        </is>
      </c>
      <c r="K4335" t="inlineStr">
        <is>
          <t>П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43</t>
        </is>
      </c>
      <c r="B4336" t="inlineStr">
        <is>
          <t>АТ "АЛЬТБАНК"</t>
        </is>
      </c>
      <c r="C4336" t="inlineStr">
        <is>
          <t>приватний</t>
        </is>
      </c>
      <c r="D4336" t="inlineStr">
        <is>
          <t>Пасиви</t>
        </is>
      </c>
      <c r="E4336" t="inlineStr">
        <is>
          <t>(без привʼязки)</t>
        </is>
      </c>
      <c r="F4336" t="inlineStr">
        <is>
          <t>3</t>
        </is>
      </c>
      <c r="G4336" t="inlineStr">
        <is>
          <t>39</t>
        </is>
      </c>
      <c r="H4336" t="inlineStr">
        <is>
          <t>390</t>
        </is>
      </c>
      <c r="I4336" t="inlineStr">
        <is>
          <t>3903</t>
        </is>
      </c>
      <c r="J4336" t="inlineStr">
        <is>
          <t>Розрахунки за коштами, що отримані від філій банку</t>
        </is>
      </c>
      <c r="K4336" t="inlineStr">
        <is>
          <t>П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43</t>
        </is>
      </c>
      <c r="B4337" t="inlineStr">
        <is>
          <t>АТ "АЛЬТБАНК"</t>
        </is>
      </c>
      <c r="C4337" t="inlineStr">
        <is>
          <t>приватний</t>
        </is>
      </c>
      <c r="D4337" t="inlineStr">
        <is>
          <t>Пасиви</t>
        </is>
      </c>
      <c r="E4337" t="inlineStr">
        <is>
          <t>(без привʼязки)</t>
        </is>
      </c>
      <c r="F4337" t="inlineStr">
        <is>
          <t>3</t>
        </is>
      </c>
      <c r="G4337" t="inlineStr">
        <is>
          <t>39</t>
        </is>
      </c>
      <c r="H4337" t="inlineStr">
        <is>
          <t>390</t>
        </is>
      </c>
      <c r="I4337" t="inlineStr">
        <is>
          <t>3905</t>
        </is>
      </c>
      <c r="J4337" t="inlineStr">
        <is>
          <t>Нараховані витрати за коштами, що отримані від філій банку</t>
        </is>
      </c>
      <c r="K4337" t="inlineStr">
        <is>
          <t>П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43</t>
        </is>
      </c>
      <c r="B4338" t="inlineStr">
        <is>
          <t>АТ "АЛЬТБАНК"</t>
        </is>
      </c>
      <c r="C4338" t="inlineStr">
        <is>
          <t>приватний</t>
        </is>
      </c>
      <c r="D4338" t="inlineStr">
        <is>
          <t>Пасиви</t>
        </is>
      </c>
      <c r="E4338" t="inlineStr">
        <is>
          <t>(без привʼязки)</t>
        </is>
      </c>
      <c r="F4338" t="inlineStr">
        <is>
          <t>3</t>
        </is>
      </c>
      <c r="G4338" t="inlineStr">
        <is>
          <t>39</t>
        </is>
      </c>
      <c r="H4338" t="inlineStr">
        <is>
          <t>390</t>
        </is>
      </c>
      <c r="I4338" t="inlineStr">
        <is>
          <t>3907</t>
        </is>
      </c>
      <c r="J4338" t="inlineStr">
        <is>
          <t>Кредиторська заборгованість за операціями з готівкою між філіями банку</t>
        </is>
      </c>
      <c r="K4338" t="inlineStr">
        <is>
          <t>П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43</t>
        </is>
      </c>
      <c r="B4339" t="inlineStr">
        <is>
          <t>АТ "АЛЬТБАНК"</t>
        </is>
      </c>
      <c r="C4339" t="inlineStr">
        <is>
          <t>приватний</t>
        </is>
      </c>
      <c r="D4339" t="inlineStr">
        <is>
          <t>Капітал</t>
        </is>
      </c>
      <c r="E4339" t="inlineStr">
        <is>
          <t>(без привʼязки)</t>
        </is>
      </c>
      <c r="F4339" t="inlineStr">
        <is>
          <t>5</t>
        </is>
      </c>
      <c r="G4339" t="inlineStr">
        <is>
          <t>50</t>
        </is>
      </c>
      <c r="H4339" t="inlineStr">
        <is>
          <t>500</t>
        </is>
      </c>
      <c r="I4339" t="inlineStr">
        <is>
          <t>5000</t>
        </is>
      </c>
      <c r="J4339" t="inlineStr">
        <is>
          <t>Статутний капітал банку</t>
        </is>
      </c>
      <c r="K4339" t="inlineStr">
        <is>
          <t>П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227777.7778</v>
      </c>
      <c r="S4339" t="n">
        <v>227777.7778</v>
      </c>
      <c r="T4339" t="n">
        <v>0</v>
      </c>
    </row>
    <row r="4340">
      <c r="A4340" t="inlineStr">
        <is>
          <t>43</t>
        </is>
      </c>
      <c r="B4340" t="inlineStr">
        <is>
          <t>АТ "АЛЬТБАНК"</t>
        </is>
      </c>
      <c r="C4340" t="inlineStr">
        <is>
          <t>приватний</t>
        </is>
      </c>
      <c r="D4340" t="inlineStr">
        <is>
          <t>Капітал</t>
        </is>
      </c>
      <c r="E4340" t="inlineStr">
        <is>
          <t>(без привʼязки)</t>
        </is>
      </c>
      <c r="F4340" t="inlineStr">
        <is>
          <t>5</t>
        </is>
      </c>
      <c r="G4340" t="inlineStr">
        <is>
          <t>50</t>
        </is>
      </c>
      <c r="H4340" t="inlineStr">
        <is>
          <t>500</t>
        </is>
      </c>
      <c r="I4340" t="inlineStr">
        <is>
          <t>5002</t>
        </is>
      </c>
      <c r="J4340" t="inlineStr">
        <is>
          <t xml:space="preserve">Власні акції (частки, паї), що викуплені в акціонерів (власників) </t>
        </is>
      </c>
      <c r="K4340" t="inlineStr">
        <is>
          <t>А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43</t>
        </is>
      </c>
      <c r="B4341" t="inlineStr">
        <is>
          <t>АТ "АЛЬТБАНК"</t>
        </is>
      </c>
      <c r="C4341" t="inlineStr">
        <is>
          <t>приватний</t>
        </is>
      </c>
      <c r="D4341" t="inlineStr">
        <is>
          <t>Капітал</t>
        </is>
      </c>
      <c r="E4341" t="inlineStr">
        <is>
          <t>(без привʼязки)</t>
        </is>
      </c>
      <c r="F4341" t="inlineStr">
        <is>
          <t>5</t>
        </is>
      </c>
      <c r="G4341" t="inlineStr">
        <is>
          <t>50</t>
        </is>
      </c>
      <c r="H4341" t="inlineStr">
        <is>
          <t>500</t>
        </is>
      </c>
      <c r="I4341" t="inlineStr">
        <is>
          <t>5004</t>
        </is>
      </c>
      <c r="J4341" t="inlineStr">
        <is>
          <t>Незареєстрований статутний капітал</t>
        </is>
      </c>
      <c r="K4341" t="inlineStr">
        <is>
          <t>П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43</t>
        </is>
      </c>
      <c r="B4342" t="inlineStr">
        <is>
          <t>АТ "АЛЬТБАНК"</t>
        </is>
      </c>
      <c r="C4342" t="inlineStr">
        <is>
          <t>приватний</t>
        </is>
      </c>
      <c r="D4342" t="inlineStr">
        <is>
          <t>Капітал</t>
        </is>
      </c>
      <c r="E4342" t="inlineStr">
        <is>
          <t>(без привʼязки)</t>
        </is>
      </c>
      <c r="F4342" t="inlineStr">
        <is>
          <t>5</t>
        </is>
      </c>
      <c r="G4342" t="inlineStr">
        <is>
          <t>50</t>
        </is>
      </c>
      <c r="H4342" t="inlineStr">
        <is>
          <t>501</t>
        </is>
      </c>
      <c r="I4342" t="inlineStr">
        <is>
          <t>5010</t>
        </is>
      </c>
      <c r="J4342" t="inlineStr">
        <is>
          <t>Емісійні різниці</t>
        </is>
      </c>
      <c r="K4342" t="inlineStr">
        <is>
          <t>П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40.6982</v>
      </c>
      <c r="S4342" t="n">
        <v>40.6982</v>
      </c>
      <c r="T4342" t="n">
        <v>0</v>
      </c>
    </row>
    <row r="4343">
      <c r="A4343" t="inlineStr">
        <is>
          <t>43</t>
        </is>
      </c>
      <c r="B4343" t="inlineStr">
        <is>
          <t>АТ "АЛЬТБАНК"</t>
        </is>
      </c>
      <c r="C4343" t="inlineStr">
        <is>
          <t>приватний</t>
        </is>
      </c>
      <c r="D4343" t="inlineStr">
        <is>
          <t>Капітал</t>
        </is>
      </c>
      <c r="E4343" t="inlineStr">
        <is>
          <t>(без привʼязки)</t>
        </is>
      </c>
      <c r="F4343" t="inlineStr">
        <is>
          <t>5</t>
        </is>
      </c>
      <c r="G4343" t="inlineStr">
        <is>
          <t>50</t>
        </is>
      </c>
      <c r="H4343" t="inlineStr">
        <is>
          <t>501</t>
        </is>
      </c>
      <c r="I4343" t="inlineStr">
        <is>
          <t>5011</t>
        </is>
      </c>
      <c r="J4343" t="inlineStr">
        <is>
          <t>Операції з акціонерами (власниками)</t>
        </is>
      </c>
      <c r="K4343" t="inlineStr">
        <is>
          <t>А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43</t>
        </is>
      </c>
      <c r="B4344" t="inlineStr">
        <is>
          <t>АТ "АЛЬТБАНК"</t>
        </is>
      </c>
      <c r="C4344" t="inlineStr">
        <is>
          <t>приватний</t>
        </is>
      </c>
      <c r="D4344" t="inlineStr">
        <is>
          <t>Капітал</t>
        </is>
      </c>
      <c r="E4344" t="inlineStr">
        <is>
          <t>(без привʼязки)</t>
        </is>
      </c>
      <c r="F4344" t="inlineStr">
        <is>
          <t>5</t>
        </is>
      </c>
      <c r="G4344" t="inlineStr">
        <is>
          <t>50</t>
        </is>
      </c>
      <c r="H4344" t="inlineStr">
        <is>
          <t>501</t>
        </is>
      </c>
      <c r="I4344" t="inlineStr">
        <is>
          <t>5011</t>
        </is>
      </c>
      <c r="J4344" t="inlineStr">
        <is>
          <t>Операції з акціонерами (власниками)</t>
        </is>
      </c>
      <c r="K4344" t="inlineStr">
        <is>
          <t>П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43</t>
        </is>
      </c>
      <c r="B4345" t="inlineStr">
        <is>
          <t>АТ "АЛЬТБАНК"</t>
        </is>
      </c>
      <c r="C4345" t="inlineStr">
        <is>
          <t>приватний</t>
        </is>
      </c>
      <c r="D4345" t="inlineStr">
        <is>
          <t>Капітал</t>
        </is>
      </c>
      <c r="E4345" t="inlineStr">
        <is>
          <t>(без привʼязки)</t>
        </is>
      </c>
      <c r="F4345" t="inlineStr">
        <is>
          <t>5</t>
        </is>
      </c>
      <c r="G4345" t="inlineStr">
        <is>
          <t>50</t>
        </is>
      </c>
      <c r="H4345" t="inlineStr">
        <is>
          <t>502</t>
        </is>
      </c>
      <c r="I4345" t="inlineStr">
        <is>
          <t>5020</t>
        </is>
      </c>
      <c r="J4345" t="inlineStr">
        <is>
          <t>Загальні резерви</t>
        </is>
      </c>
      <c r="K4345" t="inlineStr">
        <is>
          <t>П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43</t>
        </is>
      </c>
      <c r="B4346" t="inlineStr">
        <is>
          <t>АТ "АЛЬТБАНК"</t>
        </is>
      </c>
      <c r="C4346" t="inlineStr">
        <is>
          <t>приватний</t>
        </is>
      </c>
      <c r="D4346" t="inlineStr">
        <is>
          <t>Капітал</t>
        </is>
      </c>
      <c r="E4346" t="inlineStr">
        <is>
          <t>(без привʼязки)</t>
        </is>
      </c>
      <c r="F4346" t="inlineStr">
        <is>
          <t>5</t>
        </is>
      </c>
      <c r="G4346" t="inlineStr">
        <is>
          <t>50</t>
        </is>
      </c>
      <c r="H4346" t="inlineStr">
        <is>
          <t>502</t>
        </is>
      </c>
      <c r="I4346" t="inlineStr">
        <is>
          <t>5021</t>
        </is>
      </c>
      <c r="J4346" t="inlineStr">
        <is>
          <t>Резервні фонди</t>
        </is>
      </c>
      <c r="K4346" t="inlineStr">
        <is>
          <t>П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6527.22428</v>
      </c>
      <c r="S4346" t="n">
        <v>6527.22428</v>
      </c>
      <c r="T4346" t="n">
        <v>0</v>
      </c>
    </row>
    <row r="4347">
      <c r="A4347" t="inlineStr">
        <is>
          <t>43</t>
        </is>
      </c>
      <c r="B4347" t="inlineStr">
        <is>
          <t>АТ "АЛЬТБАНК"</t>
        </is>
      </c>
      <c r="C4347" t="inlineStr">
        <is>
          <t>приватний</t>
        </is>
      </c>
      <c r="D4347" t="inlineStr">
        <is>
          <t>Капітал</t>
        </is>
      </c>
      <c r="E4347" t="inlineStr">
        <is>
          <t>(без привʼязки)</t>
        </is>
      </c>
      <c r="F4347" t="inlineStr">
        <is>
          <t>5</t>
        </is>
      </c>
      <c r="G4347" t="inlineStr">
        <is>
          <t>50</t>
        </is>
      </c>
      <c r="H4347" t="inlineStr">
        <is>
          <t>502</t>
        </is>
      </c>
      <c r="I4347" t="inlineStr">
        <is>
          <t>5022</t>
        </is>
      </c>
      <c r="J4347" t="inlineStr">
        <is>
          <t>Інші фонди банку</t>
        </is>
      </c>
      <c r="K4347" t="inlineStr">
        <is>
          <t>П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43</t>
        </is>
      </c>
      <c r="B4348" t="inlineStr">
        <is>
          <t>АТ "АЛЬТБАНК"</t>
        </is>
      </c>
      <c r="C4348" t="inlineStr">
        <is>
          <t>приватний</t>
        </is>
      </c>
      <c r="D4348" t="inlineStr">
        <is>
          <t>Капітал</t>
        </is>
      </c>
      <c r="E4348" t="inlineStr">
        <is>
          <t>(без привʼязки)</t>
        </is>
      </c>
      <c r="F4348" t="inlineStr">
        <is>
          <t>5</t>
        </is>
      </c>
      <c r="G4348" t="inlineStr">
        <is>
          <t>50</t>
        </is>
      </c>
      <c r="H4348" t="inlineStr">
        <is>
          <t>503</t>
        </is>
      </c>
      <c r="I4348" t="inlineStr">
        <is>
          <t>5030</t>
        </is>
      </c>
      <c r="J4348" t="inlineStr">
        <is>
          <t>Нерозподілені прибутки минулих років</t>
        </is>
      </c>
      <c r="K4348" t="inlineStr">
        <is>
          <t>П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80005.06333</v>
      </c>
      <c r="S4348" t="n">
        <v>80005.06333</v>
      </c>
      <c r="T4348" t="n">
        <v>0</v>
      </c>
    </row>
    <row r="4349">
      <c r="A4349" t="inlineStr">
        <is>
          <t>43</t>
        </is>
      </c>
      <c r="B4349" t="inlineStr">
        <is>
          <t>АТ "АЛЬТБАНК"</t>
        </is>
      </c>
      <c r="C4349" t="inlineStr">
        <is>
          <t>приватний</t>
        </is>
      </c>
      <c r="D4349" t="inlineStr">
        <is>
          <t>Капітал</t>
        </is>
      </c>
      <c r="E4349" t="inlineStr">
        <is>
          <t>(без привʼязки)</t>
        </is>
      </c>
      <c r="F4349" t="inlineStr">
        <is>
          <t>5</t>
        </is>
      </c>
      <c r="G4349" t="inlineStr">
        <is>
          <t>50</t>
        </is>
      </c>
      <c r="H4349" t="inlineStr">
        <is>
          <t>503</t>
        </is>
      </c>
      <c r="I4349" t="inlineStr">
        <is>
          <t>5031</t>
        </is>
      </c>
      <c r="J4349" t="inlineStr">
        <is>
          <t>Непокриті збитки минулих років</t>
        </is>
      </c>
      <c r="K4349" t="inlineStr">
        <is>
          <t>А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43</t>
        </is>
      </c>
      <c r="B4350" t="inlineStr">
        <is>
          <t>АТ "АЛЬТБАНК"</t>
        </is>
      </c>
      <c r="C4350" t="inlineStr">
        <is>
          <t>приватний</t>
        </is>
      </c>
      <c r="D4350" t="inlineStr">
        <is>
          <t>Капітал</t>
        </is>
      </c>
      <c r="E4350" t="inlineStr">
        <is>
          <t>(без привʼязки)</t>
        </is>
      </c>
      <c r="F4350" t="inlineStr">
        <is>
          <t>5</t>
        </is>
      </c>
      <c r="G4350" t="inlineStr">
        <is>
          <t>50</t>
        </is>
      </c>
      <c r="H4350" t="inlineStr">
        <is>
          <t>504</t>
        </is>
      </c>
      <c r="I4350" t="inlineStr">
        <is>
          <t>5040</t>
        </is>
      </c>
      <c r="J4350" t="inlineStr">
        <is>
          <t xml:space="preserve">Прибуток звітного року </t>
        </is>
      </c>
      <c r="K4350" t="inlineStr">
        <is>
          <t>П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25243.64373</v>
      </c>
      <c r="S4350" t="n">
        <v>25243.64373</v>
      </c>
      <c r="T4350" t="n">
        <v>0</v>
      </c>
    </row>
    <row r="4351">
      <c r="A4351" t="inlineStr">
        <is>
          <t>43</t>
        </is>
      </c>
      <c r="B4351" t="inlineStr">
        <is>
          <t>АТ "АЛЬТБАНК"</t>
        </is>
      </c>
      <c r="C4351" t="inlineStr">
        <is>
          <t>приватний</t>
        </is>
      </c>
      <c r="D4351" t="inlineStr">
        <is>
          <t>Капітал</t>
        </is>
      </c>
      <c r="E4351" t="inlineStr">
        <is>
          <t>(без привʼязки)</t>
        </is>
      </c>
      <c r="F4351" t="inlineStr">
        <is>
          <t>5</t>
        </is>
      </c>
      <c r="G4351" t="inlineStr">
        <is>
          <t>50</t>
        </is>
      </c>
      <c r="H4351" t="inlineStr">
        <is>
          <t>504</t>
        </is>
      </c>
      <c r="I4351" t="inlineStr">
        <is>
          <t>5041</t>
        </is>
      </c>
      <c r="J4351" t="inlineStr">
        <is>
          <t>Збиток звітного року</t>
        </is>
      </c>
      <c r="K4351" t="inlineStr">
        <is>
          <t>А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43</t>
        </is>
      </c>
      <c r="B4352" t="inlineStr">
        <is>
          <t>АТ "АЛЬТБАНК"</t>
        </is>
      </c>
      <c r="C4352" t="inlineStr">
        <is>
          <t>приватний</t>
        </is>
      </c>
      <c r="D4352" t="inlineStr">
        <is>
          <t>Капітал</t>
        </is>
      </c>
      <c r="E4352" t="inlineStr">
        <is>
          <t>(без привʼязки)</t>
        </is>
      </c>
      <c r="F4352" t="inlineStr">
        <is>
          <t>5</t>
        </is>
      </c>
      <c r="G4352" t="inlineStr">
        <is>
          <t>51</t>
        </is>
      </c>
      <c r="H4352" t="inlineStr">
        <is>
          <t>510</t>
        </is>
      </c>
      <c r="I4352" t="inlineStr">
        <is>
          <t>5100</t>
        </is>
      </c>
      <c r="J4352" t="inlineStr">
        <is>
          <t>Результати переоцінки основних засобів</t>
        </is>
      </c>
      <c r="K4352" t="inlineStr">
        <is>
          <t>П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43</t>
        </is>
      </c>
      <c r="B4353" t="inlineStr">
        <is>
          <t>АТ "АЛЬТБАНК"</t>
        </is>
      </c>
      <c r="C4353" t="inlineStr">
        <is>
          <t>приватний</t>
        </is>
      </c>
      <c r="D4353" t="inlineStr">
        <is>
          <t>Капітал</t>
        </is>
      </c>
      <c r="E4353" t="inlineStr">
        <is>
          <t>(без привʼязки)</t>
        </is>
      </c>
      <c r="F4353" t="inlineStr">
        <is>
          <t>5</t>
        </is>
      </c>
      <c r="G4353" t="inlineStr">
        <is>
          <t>51</t>
        </is>
      </c>
      <c r="H4353" t="inlineStr">
        <is>
          <t>510</t>
        </is>
      </c>
      <c r="I4353" t="inlineStr">
        <is>
          <t>5102</t>
        </is>
      </c>
      <c r="J4353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4353" t="inlineStr">
        <is>
          <t>А</t>
        </is>
      </c>
      <c r="L4353" t="n">
        <v>173411.7895</v>
      </c>
      <c r="M4353" t="n">
        <v>173411.7895</v>
      </c>
      <c r="N4353" t="n">
        <v>0</v>
      </c>
      <c r="O4353" t="n">
        <v>167258.49902</v>
      </c>
      <c r="P4353" t="n">
        <v>167258.49902</v>
      </c>
      <c r="Q4353" t="n">
        <v>0</v>
      </c>
      <c r="R4353" t="n">
        <v>-11357.19368</v>
      </c>
      <c r="S4353" t="n">
        <v>-11357.19368</v>
      </c>
      <c r="T4353" t="n">
        <v>0</v>
      </c>
    </row>
    <row r="4354">
      <c r="A4354" t="inlineStr">
        <is>
          <t>43</t>
        </is>
      </c>
      <c r="B4354" t="inlineStr">
        <is>
          <t>АТ "АЛЬТБАНК"</t>
        </is>
      </c>
      <c r="C4354" t="inlineStr">
        <is>
          <t>приватний</t>
        </is>
      </c>
      <c r="D4354" t="inlineStr">
        <is>
          <t>Капітал</t>
        </is>
      </c>
      <c r="E4354" t="inlineStr">
        <is>
          <t>(без привʼязки)</t>
        </is>
      </c>
      <c r="F4354" t="inlineStr">
        <is>
          <t>5</t>
        </is>
      </c>
      <c r="G4354" t="inlineStr">
        <is>
          <t>51</t>
        </is>
      </c>
      <c r="H4354" t="inlineStr">
        <is>
          <t>510</t>
        </is>
      </c>
      <c r="I4354" t="inlineStr">
        <is>
          <t>5102</t>
        </is>
      </c>
      <c r="J435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K4354" t="inlineStr">
        <is>
          <t>П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17339.44444</v>
      </c>
      <c r="S4354" t="n">
        <v>17339.44444</v>
      </c>
      <c r="T4354" t="n">
        <v>0</v>
      </c>
    </row>
    <row r="4355">
      <c r="A4355" t="inlineStr">
        <is>
          <t>43</t>
        </is>
      </c>
      <c r="B4355" t="inlineStr">
        <is>
          <t>АТ "АЛЬТБАНК"</t>
        </is>
      </c>
      <c r="C4355" t="inlineStr">
        <is>
          <t>приватний</t>
        </is>
      </c>
      <c r="D4355" t="inlineStr">
        <is>
          <t>Капітал</t>
        </is>
      </c>
      <c r="E4355" t="inlineStr">
        <is>
          <t>(без привʼязки)</t>
        </is>
      </c>
      <c r="F4355" t="inlineStr">
        <is>
          <t>5</t>
        </is>
      </c>
      <c r="G4355" t="inlineStr">
        <is>
          <t>51</t>
        </is>
      </c>
      <c r="H4355" t="inlineStr">
        <is>
          <t>510</t>
        </is>
      </c>
      <c r="I4355" t="inlineStr">
        <is>
          <t>5105</t>
        </is>
      </c>
      <c r="J4355" t="inlineStr">
        <is>
          <t>Результати коригування вартості фінансових інструментів за операціями з акціонерами</t>
        </is>
      </c>
      <c r="K4355" t="inlineStr">
        <is>
          <t>А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43</t>
        </is>
      </c>
      <c r="B4356" t="inlineStr">
        <is>
          <t>АТ "АЛЬТБАНК"</t>
        </is>
      </c>
      <c r="C4356" t="inlineStr">
        <is>
          <t>приватний</t>
        </is>
      </c>
      <c r="D4356" t="inlineStr">
        <is>
          <t>Капітал</t>
        </is>
      </c>
      <c r="E4356" t="inlineStr">
        <is>
          <t>(без привʼязки)</t>
        </is>
      </c>
      <c r="F4356" t="inlineStr">
        <is>
          <t>5</t>
        </is>
      </c>
      <c r="G4356" t="inlineStr">
        <is>
          <t>51</t>
        </is>
      </c>
      <c r="H4356" t="inlineStr">
        <is>
          <t>510</t>
        </is>
      </c>
      <c r="I4356" t="inlineStr">
        <is>
          <t>5105</t>
        </is>
      </c>
      <c r="J4356" t="inlineStr">
        <is>
          <t>Результати коригування вартості фінансових інструментів за операціями з акціонерами</t>
        </is>
      </c>
      <c r="K4356" t="inlineStr">
        <is>
          <t>П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43</t>
        </is>
      </c>
      <c r="B4357" t="inlineStr">
        <is>
          <t>АТ "АЛЬТБАНК"</t>
        </is>
      </c>
      <c r="C4357" t="inlineStr">
        <is>
          <t>приватний</t>
        </is>
      </c>
      <c r="D4357" t="inlineStr">
        <is>
          <t>Капітал</t>
        </is>
      </c>
      <c r="E4357" t="inlineStr">
        <is>
          <t>(без привʼязки)</t>
        </is>
      </c>
      <c r="F4357" t="inlineStr">
        <is>
          <t>5</t>
        </is>
      </c>
      <c r="G4357" t="inlineStr">
        <is>
          <t>51</t>
        </is>
      </c>
      <c r="H4357" t="inlineStr">
        <is>
          <t>510</t>
        </is>
      </c>
      <c r="I4357" t="inlineStr">
        <is>
          <t>5106</t>
        </is>
      </c>
      <c r="J435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4357" t="inlineStr">
        <is>
          <t>А</t>
        </is>
      </c>
      <c r="L4357" t="n">
        <v>27.18685</v>
      </c>
      <c r="M4357" t="n">
        <v>27.18685</v>
      </c>
      <c r="N4357" t="n">
        <v>0</v>
      </c>
      <c r="O4357" t="n">
        <v>27.18685</v>
      </c>
      <c r="P4357" t="n">
        <v>27.18685</v>
      </c>
      <c r="Q4357" t="n">
        <v>0</v>
      </c>
      <c r="R4357" t="n">
        <v>-14.79343</v>
      </c>
      <c r="S4357" t="n">
        <v>-14.79343</v>
      </c>
      <c r="T4357" t="n">
        <v>0</v>
      </c>
    </row>
    <row r="4358">
      <c r="A4358" t="inlineStr">
        <is>
          <t>43</t>
        </is>
      </c>
      <c r="B4358" t="inlineStr">
        <is>
          <t>АТ "АЛЬТБАНК"</t>
        </is>
      </c>
      <c r="C4358" t="inlineStr">
        <is>
          <t>приватний</t>
        </is>
      </c>
      <c r="D4358" t="inlineStr">
        <is>
          <t>Капітал</t>
        </is>
      </c>
      <c r="E4358" t="inlineStr">
        <is>
          <t>(без привʼязки)</t>
        </is>
      </c>
      <c r="F4358" t="inlineStr">
        <is>
          <t>5</t>
        </is>
      </c>
      <c r="G4358" t="inlineStr">
        <is>
          <t>51</t>
        </is>
      </c>
      <c r="H4358" t="inlineStr">
        <is>
          <t>510</t>
        </is>
      </c>
      <c r="I4358" t="inlineStr">
        <is>
          <t>5106</t>
        </is>
      </c>
      <c r="J4358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K4358" t="inlineStr">
        <is>
          <t>П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23.7193</v>
      </c>
      <c r="S4358" t="n">
        <v>23.7193</v>
      </c>
      <c r="T4358" t="n">
        <v>0</v>
      </c>
    </row>
    <row r="4359">
      <c r="A4359" t="inlineStr">
        <is>
          <t>43</t>
        </is>
      </c>
      <c r="B4359" t="inlineStr">
        <is>
          <t>АТ "АЛЬТБАНК"</t>
        </is>
      </c>
      <c r="C4359" t="inlineStr">
        <is>
          <t>приватний</t>
        </is>
      </c>
      <c r="D4359" t="inlineStr">
        <is>
          <t>Капітал</t>
        </is>
      </c>
      <c r="E4359" t="inlineStr">
        <is>
          <t>(без привʼязки)</t>
        </is>
      </c>
      <c r="F4359" t="inlineStr">
        <is>
          <t>5</t>
        </is>
      </c>
      <c r="G4359" t="inlineStr">
        <is>
          <t>59</t>
        </is>
      </c>
      <c r="H4359" t="inlineStr">
        <is>
          <t>599</t>
        </is>
      </c>
      <c r="I4359" t="inlineStr">
        <is>
          <t>5999</t>
        </is>
      </c>
      <c r="J4359" t="inlineStr">
        <is>
          <t>5999</t>
        </is>
      </c>
      <c r="K4359" t="inlineStr">
        <is>
          <t>П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7959.10937</v>
      </c>
      <c r="S4359" t="n">
        <v>7959.10937</v>
      </c>
      <c r="T4359" t="n">
        <v>0</v>
      </c>
    </row>
    <row r="4360">
      <c r="A4360" t="inlineStr">
        <is>
          <t>43</t>
        </is>
      </c>
      <c r="B4360" t="inlineStr">
        <is>
          <t>АТ "АЛЬТБАНК"</t>
        </is>
      </c>
      <c r="C4360" t="inlineStr">
        <is>
          <t>приватний</t>
        </is>
      </c>
      <c r="D4360" t="inlineStr">
        <is>
          <t>Доходи</t>
        </is>
      </c>
      <c r="E4360" t="inlineStr">
        <is>
          <t>(без привʼязки)</t>
        </is>
      </c>
      <c r="F4360" t="inlineStr">
        <is>
          <t>6</t>
        </is>
      </c>
      <c r="G4360" t="inlineStr">
        <is>
          <t>60</t>
        </is>
      </c>
      <c r="H4360" t="inlineStr">
        <is>
          <t>600</t>
        </is>
      </c>
      <c r="I4360" t="inlineStr">
        <is>
          <t>6000</t>
        </is>
      </c>
      <c r="J4360" t="inlineStr">
        <is>
          <t>Процентні доходи за коштами на вимогу, що розміщені в Hаціональному банку України</t>
        </is>
      </c>
      <c r="K4360" t="inlineStr">
        <is>
          <t>А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43</t>
        </is>
      </c>
      <c r="B4361" t="inlineStr">
        <is>
          <t>АТ "АЛЬТБАНК"</t>
        </is>
      </c>
      <c r="C4361" t="inlineStr">
        <is>
          <t>приватний</t>
        </is>
      </c>
      <c r="D4361" t="inlineStr">
        <is>
          <t>Доходи</t>
        </is>
      </c>
      <c r="E4361" t="inlineStr">
        <is>
          <t>(без привʼязки)</t>
        </is>
      </c>
      <c r="F4361" t="inlineStr">
        <is>
          <t>6</t>
        </is>
      </c>
      <c r="G4361" t="inlineStr">
        <is>
          <t>60</t>
        </is>
      </c>
      <c r="H4361" t="inlineStr">
        <is>
          <t>600</t>
        </is>
      </c>
      <c r="I4361" t="inlineStr">
        <is>
          <t>6000</t>
        </is>
      </c>
      <c r="J4361" t="inlineStr">
        <is>
          <t>Процентні доходи за коштами на вимогу, що розміщені в Hаціональному банку України</t>
        </is>
      </c>
      <c r="K4361" t="inlineStr">
        <is>
          <t>П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43</t>
        </is>
      </c>
      <c r="B4362" t="inlineStr">
        <is>
          <t>АТ "АЛЬТБАНК"</t>
        </is>
      </c>
      <c r="C4362" t="inlineStr">
        <is>
          <t>приватний</t>
        </is>
      </c>
      <c r="D4362" t="inlineStr">
        <is>
          <t>Доходи</t>
        </is>
      </c>
      <c r="E4362" t="inlineStr">
        <is>
          <t>(без привʼязки)</t>
        </is>
      </c>
      <c r="F4362" t="inlineStr">
        <is>
          <t>6</t>
        </is>
      </c>
      <c r="G4362" t="inlineStr">
        <is>
          <t>60</t>
        </is>
      </c>
      <c r="H4362" t="inlineStr">
        <is>
          <t>601</t>
        </is>
      </c>
      <c r="I4362" t="inlineStr">
        <is>
          <t>6010</t>
        </is>
      </c>
      <c r="J436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4362" t="inlineStr">
        <is>
          <t>А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43</t>
        </is>
      </c>
      <c r="B4363" t="inlineStr">
        <is>
          <t>АТ "АЛЬТБАНК"</t>
        </is>
      </c>
      <c r="C4363" t="inlineStr">
        <is>
          <t>приватний</t>
        </is>
      </c>
      <c r="D4363" t="inlineStr">
        <is>
          <t>Доходи</t>
        </is>
      </c>
      <c r="E4363" t="inlineStr">
        <is>
          <t>(без привʼязки)</t>
        </is>
      </c>
      <c r="F4363" t="inlineStr">
        <is>
          <t>6</t>
        </is>
      </c>
      <c r="G4363" t="inlineStr">
        <is>
          <t>60</t>
        </is>
      </c>
      <c r="H4363" t="inlineStr">
        <is>
          <t>601</t>
        </is>
      </c>
      <c r="I4363" t="inlineStr">
        <is>
          <t>6010</t>
        </is>
      </c>
      <c r="J436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K4363" t="inlineStr">
        <is>
          <t>П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43</t>
        </is>
      </c>
      <c r="B4364" t="inlineStr">
        <is>
          <t>АТ "АЛЬТБАНК"</t>
        </is>
      </c>
      <c r="C4364" t="inlineStr">
        <is>
          <t>приватний</t>
        </is>
      </c>
      <c r="D4364" t="inlineStr">
        <is>
          <t>Доходи</t>
        </is>
      </c>
      <c r="E4364" t="inlineStr">
        <is>
          <t>(без привʼязки)</t>
        </is>
      </c>
      <c r="F4364" t="inlineStr">
        <is>
          <t>6</t>
        </is>
      </c>
      <c r="G4364" t="inlineStr">
        <is>
          <t>60</t>
        </is>
      </c>
      <c r="H4364" t="inlineStr">
        <is>
          <t>601</t>
        </is>
      </c>
      <c r="I4364" t="inlineStr">
        <is>
          <t>6011</t>
        </is>
      </c>
      <c r="J436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4364" t="inlineStr">
        <is>
          <t>А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43</t>
        </is>
      </c>
      <c r="B4365" t="inlineStr">
        <is>
          <t>АТ "АЛЬТБАНК"</t>
        </is>
      </c>
      <c r="C4365" t="inlineStr">
        <is>
          <t>приватний</t>
        </is>
      </c>
      <c r="D4365" t="inlineStr">
        <is>
          <t>Доходи</t>
        </is>
      </c>
      <c r="E4365" t="inlineStr">
        <is>
          <t>(без привʼязки)</t>
        </is>
      </c>
      <c r="F4365" t="inlineStr">
        <is>
          <t>6</t>
        </is>
      </c>
      <c r="G4365" t="inlineStr">
        <is>
          <t>60</t>
        </is>
      </c>
      <c r="H4365" t="inlineStr">
        <is>
          <t>601</t>
        </is>
      </c>
      <c r="I4365" t="inlineStr">
        <is>
          <t>6011</t>
        </is>
      </c>
      <c r="J436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K4365" t="inlineStr">
        <is>
          <t>П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43</t>
        </is>
      </c>
      <c r="B4366" t="inlineStr">
        <is>
          <t>АТ "АЛЬТБАНК"</t>
        </is>
      </c>
      <c r="C4366" t="inlineStr">
        <is>
          <t>приватний</t>
        </is>
      </c>
      <c r="D4366" t="inlineStr">
        <is>
          <t>Доходи</t>
        </is>
      </c>
      <c r="E4366" t="inlineStr">
        <is>
          <t>(без привʼязки)</t>
        </is>
      </c>
      <c r="F4366" t="inlineStr">
        <is>
          <t>6</t>
        </is>
      </c>
      <c r="G4366" t="inlineStr">
        <is>
          <t>60</t>
        </is>
      </c>
      <c r="H4366" t="inlineStr">
        <is>
          <t>601</t>
        </is>
      </c>
      <c r="I4366" t="inlineStr">
        <is>
          <t>6012</t>
        </is>
      </c>
      <c r="J436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4366" t="inlineStr">
        <is>
          <t>А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43</t>
        </is>
      </c>
      <c r="B4367" t="inlineStr">
        <is>
          <t>АТ "АЛЬТБАНК"</t>
        </is>
      </c>
      <c r="C4367" t="inlineStr">
        <is>
          <t>приватний</t>
        </is>
      </c>
      <c r="D4367" t="inlineStr">
        <is>
          <t>Доходи</t>
        </is>
      </c>
      <c r="E4367" t="inlineStr">
        <is>
          <t>(без привʼязки)</t>
        </is>
      </c>
      <c r="F4367" t="inlineStr">
        <is>
          <t>6</t>
        </is>
      </c>
      <c r="G4367" t="inlineStr">
        <is>
          <t>60</t>
        </is>
      </c>
      <c r="H4367" t="inlineStr">
        <is>
          <t>601</t>
        </is>
      </c>
      <c r="I4367" t="inlineStr">
        <is>
          <t>6012</t>
        </is>
      </c>
      <c r="J436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K4367" t="inlineStr">
        <is>
          <t>П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43</t>
        </is>
      </c>
      <c r="B4368" t="inlineStr">
        <is>
          <t>АТ "АЛЬТБАНК"</t>
        </is>
      </c>
      <c r="C4368" t="inlineStr">
        <is>
          <t>приватний</t>
        </is>
      </c>
      <c r="D4368" t="inlineStr">
        <is>
          <t>Доходи</t>
        </is>
      </c>
      <c r="E4368" t="inlineStr">
        <is>
          <t>(без привʼязки)</t>
        </is>
      </c>
      <c r="F4368" t="inlineStr">
        <is>
          <t>6</t>
        </is>
      </c>
      <c r="G4368" t="inlineStr">
        <is>
          <t>60</t>
        </is>
      </c>
      <c r="H4368" t="inlineStr">
        <is>
          <t>601</t>
        </is>
      </c>
      <c r="I4368" t="inlineStr">
        <is>
          <t>6013</t>
        </is>
      </c>
      <c r="J436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4368" t="inlineStr">
        <is>
          <t>А</t>
        </is>
      </c>
      <c r="L4368" t="n">
        <v>0</v>
      </c>
      <c r="M4368" t="n">
        <v>0</v>
      </c>
      <c r="N4368" t="n">
        <v>0</v>
      </c>
      <c r="O4368" t="n">
        <v>152.03219</v>
      </c>
      <c r="P4368" t="n">
        <v>152.03219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43</t>
        </is>
      </c>
      <c r="B4369" t="inlineStr">
        <is>
          <t>АТ "АЛЬТБАНК"</t>
        </is>
      </c>
      <c r="C4369" t="inlineStr">
        <is>
          <t>приватний</t>
        </is>
      </c>
      <c r="D4369" t="inlineStr">
        <is>
          <t>Доходи</t>
        </is>
      </c>
      <c r="E4369" t="inlineStr">
        <is>
          <t>(без привʼязки)</t>
        </is>
      </c>
      <c r="F4369" t="inlineStr">
        <is>
          <t>6</t>
        </is>
      </c>
      <c r="G4369" t="inlineStr">
        <is>
          <t>60</t>
        </is>
      </c>
      <c r="H4369" t="inlineStr">
        <is>
          <t>601</t>
        </is>
      </c>
      <c r="I4369" t="inlineStr">
        <is>
          <t>6013</t>
        </is>
      </c>
      <c r="J436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K4369" t="inlineStr">
        <is>
          <t>П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176.6679</v>
      </c>
      <c r="S4369" t="n">
        <v>176.6679</v>
      </c>
      <c r="T4369" t="n">
        <v>0</v>
      </c>
    </row>
    <row r="4370">
      <c r="A4370" t="inlineStr">
        <is>
          <t>43</t>
        </is>
      </c>
      <c r="B4370" t="inlineStr">
        <is>
          <t>АТ "АЛЬТБАНК"</t>
        </is>
      </c>
      <c r="C4370" t="inlineStr">
        <is>
          <t>приватний</t>
        </is>
      </c>
      <c r="D4370" t="inlineStr">
        <is>
          <t>Доходи</t>
        </is>
      </c>
      <c r="E4370" t="inlineStr">
        <is>
          <t>(без привʼязки)</t>
        </is>
      </c>
      <c r="F4370" t="inlineStr">
        <is>
          <t>6</t>
        </is>
      </c>
      <c r="G4370" t="inlineStr">
        <is>
          <t>60</t>
        </is>
      </c>
      <c r="H4370" t="inlineStr">
        <is>
          <t>601</t>
        </is>
      </c>
      <c r="I4370" t="inlineStr">
        <is>
          <t>6014</t>
        </is>
      </c>
      <c r="J437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4370" t="inlineStr">
        <is>
          <t>А</t>
        </is>
      </c>
      <c r="L4370" t="n">
        <v>0</v>
      </c>
      <c r="M4370" t="n">
        <v>0</v>
      </c>
      <c r="N4370" t="n">
        <v>0</v>
      </c>
      <c r="O4370" t="n">
        <v>40.9903</v>
      </c>
      <c r="P4370" t="n">
        <v>40.9903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43</t>
        </is>
      </c>
      <c r="B4371" t="inlineStr">
        <is>
          <t>АТ "АЛЬТБАНК"</t>
        </is>
      </c>
      <c r="C4371" t="inlineStr">
        <is>
          <t>приватний</t>
        </is>
      </c>
      <c r="D4371" t="inlineStr">
        <is>
          <t>Доходи</t>
        </is>
      </c>
      <c r="E4371" t="inlineStr">
        <is>
          <t>(без привʼязки)</t>
        </is>
      </c>
      <c r="F4371" t="inlineStr">
        <is>
          <t>6</t>
        </is>
      </c>
      <c r="G4371" t="inlineStr">
        <is>
          <t>60</t>
        </is>
      </c>
      <c r="H4371" t="inlineStr">
        <is>
          <t>601</t>
        </is>
      </c>
      <c r="I4371" t="inlineStr">
        <is>
          <t>6014</t>
        </is>
      </c>
      <c r="J437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K4371" t="inlineStr">
        <is>
          <t>П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72.14345</v>
      </c>
      <c r="S4371" t="n">
        <v>72.14345</v>
      </c>
      <c r="T4371" t="n">
        <v>0</v>
      </c>
    </row>
    <row r="4372">
      <c r="A4372" t="inlineStr">
        <is>
          <t>43</t>
        </is>
      </c>
      <c r="B4372" t="inlineStr">
        <is>
          <t>АТ "АЛЬТБАНК"</t>
        </is>
      </c>
      <c r="C4372" t="inlineStr">
        <is>
          <t>приватний</t>
        </is>
      </c>
      <c r="D4372" t="inlineStr">
        <is>
          <t>Доходи</t>
        </is>
      </c>
      <c r="E4372" t="inlineStr">
        <is>
          <t>(без привʼязки)</t>
        </is>
      </c>
      <c r="F4372" t="inlineStr">
        <is>
          <t>6</t>
        </is>
      </c>
      <c r="G4372" t="inlineStr">
        <is>
          <t>60</t>
        </is>
      </c>
      <c r="H4372" t="inlineStr">
        <is>
          <t>601</t>
        </is>
      </c>
      <c r="I4372" t="inlineStr">
        <is>
          <t>6015</t>
        </is>
      </c>
      <c r="J437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4372" t="inlineStr">
        <is>
          <t>А</t>
        </is>
      </c>
      <c r="L4372" t="n">
        <v>0</v>
      </c>
      <c r="M4372" t="n">
        <v>0</v>
      </c>
      <c r="N4372" t="n">
        <v>0</v>
      </c>
      <c r="O4372" t="n">
        <v>174.59262</v>
      </c>
      <c r="P4372" t="n">
        <v>174.59262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43</t>
        </is>
      </c>
      <c r="B4373" t="inlineStr">
        <is>
          <t>АТ "АЛЬТБАНК"</t>
        </is>
      </c>
      <c r="C4373" t="inlineStr">
        <is>
          <t>приватний</t>
        </is>
      </c>
      <c r="D4373" t="inlineStr">
        <is>
          <t>Доходи</t>
        </is>
      </c>
      <c r="E4373" t="inlineStr">
        <is>
          <t>(без привʼязки)</t>
        </is>
      </c>
      <c r="F4373" t="inlineStr">
        <is>
          <t>6</t>
        </is>
      </c>
      <c r="G4373" t="inlineStr">
        <is>
          <t>60</t>
        </is>
      </c>
      <c r="H4373" t="inlineStr">
        <is>
          <t>601</t>
        </is>
      </c>
      <c r="I4373" t="inlineStr">
        <is>
          <t>6015</t>
        </is>
      </c>
      <c r="J437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K4373" t="inlineStr">
        <is>
          <t>П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174.59262</v>
      </c>
      <c r="S4373" t="n">
        <v>174.59262</v>
      </c>
      <c r="T4373" t="n">
        <v>0</v>
      </c>
    </row>
    <row r="4374">
      <c r="A4374" t="inlineStr">
        <is>
          <t>43</t>
        </is>
      </c>
      <c r="B4374" t="inlineStr">
        <is>
          <t>АТ "АЛЬТБАНК"</t>
        </is>
      </c>
      <c r="C4374" t="inlineStr">
        <is>
          <t>приватний</t>
        </is>
      </c>
      <c r="D4374" t="inlineStr">
        <is>
          <t>Доходи</t>
        </is>
      </c>
      <c r="E4374" t="inlineStr">
        <is>
          <t>(без привʼязки)</t>
        </is>
      </c>
      <c r="F4374" t="inlineStr">
        <is>
          <t>6</t>
        </is>
      </c>
      <c r="G4374" t="inlineStr">
        <is>
          <t>60</t>
        </is>
      </c>
      <c r="H4374" t="inlineStr">
        <is>
          <t>601</t>
        </is>
      </c>
      <c r="I4374" t="inlineStr">
        <is>
          <t>6016</t>
        </is>
      </c>
      <c r="J4374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K4374" t="inlineStr">
        <is>
          <t>А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43</t>
        </is>
      </c>
      <c r="B4375" t="inlineStr">
        <is>
          <t>АТ "АЛЬТБАНК"</t>
        </is>
      </c>
      <c r="C4375" t="inlineStr">
        <is>
          <t>приватний</t>
        </is>
      </c>
      <c r="D4375" t="inlineStr">
        <is>
          <t>Доходи</t>
        </is>
      </c>
      <c r="E4375" t="inlineStr">
        <is>
          <t>(без привʼязки)</t>
        </is>
      </c>
      <c r="F4375" t="inlineStr">
        <is>
          <t>6</t>
        </is>
      </c>
      <c r="G4375" t="inlineStr">
        <is>
          <t>60</t>
        </is>
      </c>
      <c r="H4375" t="inlineStr">
        <is>
          <t>602</t>
        </is>
      </c>
      <c r="I4375" t="inlineStr">
        <is>
          <t>6020</t>
        </is>
      </c>
      <c r="J437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4375" t="inlineStr">
        <is>
          <t>А</t>
        </is>
      </c>
      <c r="L4375" t="n">
        <v>0</v>
      </c>
      <c r="M4375" t="n">
        <v>0</v>
      </c>
      <c r="N4375" t="n">
        <v>0</v>
      </c>
      <c r="O4375" t="n">
        <v>428.58357</v>
      </c>
      <c r="P4375" t="n">
        <v>428.58357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43</t>
        </is>
      </c>
      <c r="B4376" t="inlineStr">
        <is>
          <t>АТ "АЛЬТБАНК"</t>
        </is>
      </c>
      <c r="C4376" t="inlineStr">
        <is>
          <t>приватний</t>
        </is>
      </c>
      <c r="D4376" t="inlineStr">
        <is>
          <t>Доходи</t>
        </is>
      </c>
      <c r="E4376" t="inlineStr">
        <is>
          <t>(без привʼязки)</t>
        </is>
      </c>
      <c r="F4376" t="inlineStr">
        <is>
          <t>6</t>
        </is>
      </c>
      <c r="G4376" t="inlineStr">
        <is>
          <t>60</t>
        </is>
      </c>
      <c r="H4376" t="inlineStr">
        <is>
          <t>602</t>
        </is>
      </c>
      <c r="I4376" t="inlineStr">
        <is>
          <t>6020</t>
        </is>
      </c>
      <c r="J437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K4376" t="inlineStr">
        <is>
          <t>П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752.28059</v>
      </c>
      <c r="S4376" t="n">
        <v>752.28059</v>
      </c>
      <c r="T4376" t="n">
        <v>0</v>
      </c>
    </row>
    <row r="4377">
      <c r="A4377" t="inlineStr">
        <is>
          <t>43</t>
        </is>
      </c>
      <c r="B4377" t="inlineStr">
        <is>
          <t>АТ "АЛЬТБАНК"</t>
        </is>
      </c>
      <c r="C4377" t="inlineStr">
        <is>
          <t>приватний</t>
        </is>
      </c>
      <c r="D4377" t="inlineStr">
        <is>
          <t>Доходи</t>
        </is>
      </c>
      <c r="E4377" t="inlineStr">
        <is>
          <t>(без привʼязки)</t>
        </is>
      </c>
      <c r="F4377" t="inlineStr">
        <is>
          <t>6</t>
        </is>
      </c>
      <c r="G4377" t="inlineStr">
        <is>
          <t>60</t>
        </is>
      </c>
      <c r="H4377" t="inlineStr">
        <is>
          <t>602</t>
        </is>
      </c>
      <c r="I4377" t="inlineStr">
        <is>
          <t>6021</t>
        </is>
      </c>
      <c r="J437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4377" t="inlineStr">
        <is>
          <t>А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43</t>
        </is>
      </c>
      <c r="B4378" t="inlineStr">
        <is>
          <t>АТ "АЛЬТБАНК"</t>
        </is>
      </c>
      <c r="C4378" t="inlineStr">
        <is>
          <t>приватний</t>
        </is>
      </c>
      <c r="D4378" t="inlineStr">
        <is>
          <t>Доходи</t>
        </is>
      </c>
      <c r="E4378" t="inlineStr">
        <is>
          <t>(без привʼязки)</t>
        </is>
      </c>
      <c r="F4378" t="inlineStr">
        <is>
          <t>6</t>
        </is>
      </c>
      <c r="G4378" t="inlineStr">
        <is>
          <t>60</t>
        </is>
      </c>
      <c r="H4378" t="inlineStr">
        <is>
          <t>602</t>
        </is>
      </c>
      <c r="I4378" t="inlineStr">
        <is>
          <t>6021</t>
        </is>
      </c>
      <c r="J437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K4378" t="inlineStr">
        <is>
          <t>П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43</t>
        </is>
      </c>
      <c r="B4379" t="inlineStr">
        <is>
          <t>АТ "АЛЬТБАНК"</t>
        </is>
      </c>
      <c r="C4379" t="inlineStr">
        <is>
          <t>приватний</t>
        </is>
      </c>
      <c r="D4379" t="inlineStr">
        <is>
          <t>Доходи</t>
        </is>
      </c>
      <c r="E4379" t="inlineStr">
        <is>
          <t>(без привʼязки)</t>
        </is>
      </c>
      <c r="F4379" t="inlineStr">
        <is>
          <t>6</t>
        </is>
      </c>
      <c r="G4379" t="inlineStr">
        <is>
          <t>60</t>
        </is>
      </c>
      <c r="H4379" t="inlineStr">
        <is>
          <t>602</t>
        </is>
      </c>
      <c r="I4379" t="inlineStr">
        <is>
          <t>6022</t>
        </is>
      </c>
      <c r="J437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4379" t="inlineStr">
        <is>
          <t>А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43</t>
        </is>
      </c>
      <c r="B4380" t="inlineStr">
        <is>
          <t>АТ "АЛЬТБАНК"</t>
        </is>
      </c>
      <c r="C4380" t="inlineStr">
        <is>
          <t>приватний</t>
        </is>
      </c>
      <c r="D4380" t="inlineStr">
        <is>
          <t>Доходи</t>
        </is>
      </c>
      <c r="E4380" t="inlineStr">
        <is>
          <t>(без привʼязки)</t>
        </is>
      </c>
      <c r="F4380" t="inlineStr">
        <is>
          <t>6</t>
        </is>
      </c>
      <c r="G4380" t="inlineStr">
        <is>
          <t>60</t>
        </is>
      </c>
      <c r="H4380" t="inlineStr">
        <is>
          <t>602</t>
        </is>
      </c>
      <c r="I4380" t="inlineStr">
        <is>
          <t>6022</t>
        </is>
      </c>
      <c r="J438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K4380" t="inlineStr">
        <is>
          <t>П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43</t>
        </is>
      </c>
      <c r="B4381" t="inlineStr">
        <is>
          <t>АТ "АЛЬТБАНК"</t>
        </is>
      </c>
      <c r="C4381" t="inlineStr">
        <is>
          <t>приватний</t>
        </is>
      </c>
      <c r="D4381" t="inlineStr">
        <is>
          <t>Доходи</t>
        </is>
      </c>
      <c r="E4381" t="inlineStr">
        <is>
          <t>(без привʼязки)</t>
        </is>
      </c>
      <c r="F4381" t="inlineStr">
        <is>
          <t>6</t>
        </is>
      </c>
      <c r="G4381" t="inlineStr">
        <is>
          <t>60</t>
        </is>
      </c>
      <c r="H4381" t="inlineStr">
        <is>
          <t>602</t>
        </is>
      </c>
      <c r="I4381" t="inlineStr">
        <is>
          <t>6023</t>
        </is>
      </c>
      <c r="J438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4381" t="inlineStr">
        <is>
          <t>А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43</t>
        </is>
      </c>
      <c r="B4382" t="inlineStr">
        <is>
          <t>АТ "АЛЬТБАНК"</t>
        </is>
      </c>
      <c r="C4382" t="inlineStr">
        <is>
          <t>приватний</t>
        </is>
      </c>
      <c r="D4382" t="inlineStr">
        <is>
          <t>Доходи</t>
        </is>
      </c>
      <c r="E4382" t="inlineStr">
        <is>
          <t>(без привʼязки)</t>
        </is>
      </c>
      <c r="F4382" t="inlineStr">
        <is>
          <t>6</t>
        </is>
      </c>
      <c r="G4382" t="inlineStr">
        <is>
          <t>60</t>
        </is>
      </c>
      <c r="H4382" t="inlineStr">
        <is>
          <t>602</t>
        </is>
      </c>
      <c r="I4382" t="inlineStr">
        <is>
          <t>6023</t>
        </is>
      </c>
      <c r="J438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K4382" t="inlineStr">
        <is>
          <t>П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43</t>
        </is>
      </c>
      <c r="B4383" t="inlineStr">
        <is>
          <t>АТ "АЛЬТБАНК"</t>
        </is>
      </c>
      <c r="C4383" t="inlineStr">
        <is>
          <t>приватний</t>
        </is>
      </c>
      <c r="D4383" t="inlineStr">
        <is>
          <t>Доходи</t>
        </is>
      </c>
      <c r="E4383" t="inlineStr">
        <is>
          <t>(без привʼязки)</t>
        </is>
      </c>
      <c r="F4383" t="inlineStr">
        <is>
          <t>6</t>
        </is>
      </c>
      <c r="G4383" t="inlineStr">
        <is>
          <t>60</t>
        </is>
      </c>
      <c r="H4383" t="inlineStr">
        <is>
          <t>602</t>
        </is>
      </c>
      <c r="I4383" t="inlineStr">
        <is>
          <t>6024</t>
        </is>
      </c>
      <c r="J438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4383" t="inlineStr">
        <is>
          <t>А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43</t>
        </is>
      </c>
      <c r="B4384" t="inlineStr">
        <is>
          <t>АТ "АЛЬТБАНК"</t>
        </is>
      </c>
      <c r="C4384" t="inlineStr">
        <is>
          <t>приватний</t>
        </is>
      </c>
      <c r="D4384" t="inlineStr">
        <is>
          <t>Доходи</t>
        </is>
      </c>
      <c r="E4384" t="inlineStr">
        <is>
          <t>(без привʼязки)</t>
        </is>
      </c>
      <c r="F4384" t="inlineStr">
        <is>
          <t>6</t>
        </is>
      </c>
      <c r="G4384" t="inlineStr">
        <is>
          <t>60</t>
        </is>
      </c>
      <c r="H4384" t="inlineStr">
        <is>
          <t>602</t>
        </is>
      </c>
      <c r="I4384" t="inlineStr">
        <is>
          <t>6024</t>
        </is>
      </c>
      <c r="J438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K4384" t="inlineStr">
        <is>
          <t>П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43</t>
        </is>
      </c>
      <c r="B4385" t="inlineStr">
        <is>
          <t>АТ "АЛЬТБАНК"</t>
        </is>
      </c>
      <c r="C4385" t="inlineStr">
        <is>
          <t>приватний</t>
        </is>
      </c>
      <c r="D4385" t="inlineStr">
        <is>
          <t>Доходи</t>
        </is>
      </c>
      <c r="E4385" t="inlineStr">
        <is>
          <t>(без привʼязки)</t>
        </is>
      </c>
      <c r="F4385" t="inlineStr">
        <is>
          <t>6</t>
        </is>
      </c>
      <c r="G4385" t="inlineStr">
        <is>
          <t>60</t>
        </is>
      </c>
      <c r="H4385" t="inlineStr">
        <is>
          <t>602</t>
        </is>
      </c>
      <c r="I4385" t="inlineStr">
        <is>
          <t>6025</t>
        </is>
      </c>
      <c r="J438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4385" t="inlineStr">
        <is>
          <t>А</t>
        </is>
      </c>
      <c r="L4385" t="n">
        <v>340.40974</v>
      </c>
      <c r="M4385" t="n">
        <v>340.40974</v>
      </c>
      <c r="N4385" t="n">
        <v>0</v>
      </c>
      <c r="O4385" t="n">
        <v>10205.71514</v>
      </c>
      <c r="P4385" t="n">
        <v>10205.71514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43</t>
        </is>
      </c>
      <c r="B4386" t="inlineStr">
        <is>
          <t>АТ "АЛЬТБАНК"</t>
        </is>
      </c>
      <c r="C4386" t="inlineStr">
        <is>
          <t>приватний</t>
        </is>
      </c>
      <c r="D4386" t="inlineStr">
        <is>
          <t>Доходи</t>
        </is>
      </c>
      <c r="E4386" t="inlineStr">
        <is>
          <t>(без привʼязки)</t>
        </is>
      </c>
      <c r="F4386" t="inlineStr">
        <is>
          <t>6</t>
        </is>
      </c>
      <c r="G4386" t="inlineStr">
        <is>
          <t>60</t>
        </is>
      </c>
      <c r="H4386" t="inlineStr">
        <is>
          <t>602</t>
        </is>
      </c>
      <c r="I4386" t="inlineStr">
        <is>
          <t>6025</t>
        </is>
      </c>
      <c r="J438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K4386" t="inlineStr">
        <is>
          <t>П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22459.96135</v>
      </c>
      <c r="S4386" t="n">
        <v>22459.96135</v>
      </c>
      <c r="T4386" t="n">
        <v>0</v>
      </c>
    </row>
    <row r="4387">
      <c r="A4387" t="inlineStr">
        <is>
          <t>43</t>
        </is>
      </c>
      <c r="B4387" t="inlineStr">
        <is>
          <t>АТ "АЛЬТБАНК"</t>
        </is>
      </c>
      <c r="C4387" t="inlineStr">
        <is>
          <t>приватний</t>
        </is>
      </c>
      <c r="D4387" t="inlineStr">
        <is>
          <t>Доходи</t>
        </is>
      </c>
      <c r="E4387" t="inlineStr">
        <is>
          <t>(без привʼязки)</t>
        </is>
      </c>
      <c r="F4387" t="inlineStr">
        <is>
          <t>6</t>
        </is>
      </c>
      <c r="G4387" t="inlineStr">
        <is>
          <t>60</t>
        </is>
      </c>
      <c r="H4387" t="inlineStr">
        <is>
          <t>602</t>
        </is>
      </c>
      <c r="I4387" t="inlineStr">
        <is>
          <t>6026</t>
        </is>
      </c>
      <c r="J438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4387" t="inlineStr">
        <is>
          <t>А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43</t>
        </is>
      </c>
      <c r="B4388" t="inlineStr">
        <is>
          <t>АТ "АЛЬТБАНК"</t>
        </is>
      </c>
      <c r="C4388" t="inlineStr">
        <is>
          <t>приватний</t>
        </is>
      </c>
      <c r="D4388" t="inlineStr">
        <is>
          <t>Доходи</t>
        </is>
      </c>
      <c r="E4388" t="inlineStr">
        <is>
          <t>(без привʼязки)</t>
        </is>
      </c>
      <c r="F4388" t="inlineStr">
        <is>
          <t>6</t>
        </is>
      </c>
      <c r="G4388" t="inlineStr">
        <is>
          <t>60</t>
        </is>
      </c>
      <c r="H4388" t="inlineStr">
        <is>
          <t>602</t>
        </is>
      </c>
      <c r="I4388" t="inlineStr">
        <is>
          <t>6026</t>
        </is>
      </c>
      <c r="J438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K4388" t="inlineStr">
        <is>
          <t>П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43</t>
        </is>
      </c>
      <c r="B4389" t="inlineStr">
        <is>
          <t>АТ "АЛЬТБАНК"</t>
        </is>
      </c>
      <c r="C4389" t="inlineStr">
        <is>
          <t>приватний</t>
        </is>
      </c>
      <c r="D4389" t="inlineStr">
        <is>
          <t>Доходи</t>
        </is>
      </c>
      <c r="E4389" t="inlineStr">
        <is>
          <t>(без привʼязки)</t>
        </is>
      </c>
      <c r="F4389" t="inlineStr">
        <is>
          <t>6</t>
        </is>
      </c>
      <c r="G4389" t="inlineStr">
        <is>
          <t>60</t>
        </is>
      </c>
      <c r="H4389" t="inlineStr">
        <is>
          <t>602</t>
        </is>
      </c>
      <c r="I4389" t="inlineStr">
        <is>
          <t>6027</t>
        </is>
      </c>
      <c r="J438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4389" t="inlineStr">
        <is>
          <t>А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43</t>
        </is>
      </c>
      <c r="B4390" t="inlineStr">
        <is>
          <t>АТ "АЛЬТБАНК"</t>
        </is>
      </c>
      <c r="C4390" t="inlineStr">
        <is>
          <t>приватний</t>
        </is>
      </c>
      <c r="D4390" t="inlineStr">
        <is>
          <t>Доходи</t>
        </is>
      </c>
      <c r="E4390" t="inlineStr">
        <is>
          <t>(без привʼязки)</t>
        </is>
      </c>
      <c r="F4390" t="inlineStr">
        <is>
          <t>6</t>
        </is>
      </c>
      <c r="G4390" t="inlineStr">
        <is>
          <t>60</t>
        </is>
      </c>
      <c r="H4390" t="inlineStr">
        <is>
          <t>602</t>
        </is>
      </c>
      <c r="I4390" t="inlineStr">
        <is>
          <t>6027</t>
        </is>
      </c>
      <c r="J439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K4390" t="inlineStr">
        <is>
          <t>П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43</t>
        </is>
      </c>
      <c r="B4391" t="inlineStr">
        <is>
          <t>АТ "АЛЬТБАНК"</t>
        </is>
      </c>
      <c r="C4391" t="inlineStr">
        <is>
          <t>приватний</t>
        </is>
      </c>
      <c r="D4391" t="inlineStr">
        <is>
          <t>Доходи</t>
        </is>
      </c>
      <c r="E4391" t="inlineStr">
        <is>
          <t>(без привʼязки)</t>
        </is>
      </c>
      <c r="F4391" t="inlineStr">
        <is>
          <t>6</t>
        </is>
      </c>
      <c r="G4391" t="inlineStr">
        <is>
          <t>60</t>
        </is>
      </c>
      <c r="H4391" t="inlineStr">
        <is>
          <t>603</t>
        </is>
      </c>
      <c r="I4391" t="inlineStr">
        <is>
          <t>6033</t>
        </is>
      </c>
      <c r="J439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4391" t="inlineStr">
        <is>
          <t>А</t>
        </is>
      </c>
      <c r="L4391" t="n">
        <v>0</v>
      </c>
      <c r="M4391" t="n">
        <v>0</v>
      </c>
      <c r="N4391" t="n">
        <v>0</v>
      </c>
      <c r="O4391" t="n">
        <v>2.54741</v>
      </c>
      <c r="P4391" t="n">
        <v>2.54741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43</t>
        </is>
      </c>
      <c r="B4392" t="inlineStr">
        <is>
          <t>АТ "АЛЬТБАНК"</t>
        </is>
      </c>
      <c r="C4392" t="inlineStr">
        <is>
          <t>приватний</t>
        </is>
      </c>
      <c r="D4392" t="inlineStr">
        <is>
          <t>Доходи</t>
        </is>
      </c>
      <c r="E4392" t="inlineStr">
        <is>
          <t>(без привʼязки)</t>
        </is>
      </c>
      <c r="F4392" t="inlineStr">
        <is>
          <t>6</t>
        </is>
      </c>
      <c r="G4392" t="inlineStr">
        <is>
          <t>60</t>
        </is>
      </c>
      <c r="H4392" t="inlineStr">
        <is>
          <t>603</t>
        </is>
      </c>
      <c r="I4392" t="inlineStr">
        <is>
          <t>6033</t>
        </is>
      </c>
      <c r="J43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K4392" t="inlineStr">
        <is>
          <t>П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5.47199</v>
      </c>
      <c r="S4392" t="n">
        <v>5.47199</v>
      </c>
      <c r="T4392" t="n">
        <v>0</v>
      </c>
    </row>
    <row r="4393">
      <c r="A4393" t="inlineStr">
        <is>
          <t>43</t>
        </is>
      </c>
      <c r="B4393" t="inlineStr">
        <is>
          <t>АТ "АЛЬТБАНК"</t>
        </is>
      </c>
      <c r="C4393" t="inlineStr">
        <is>
          <t>приватний</t>
        </is>
      </c>
      <c r="D4393" t="inlineStr">
        <is>
          <t>Доходи</t>
        </is>
      </c>
      <c r="E4393" t="inlineStr">
        <is>
          <t>(без привʼязки)</t>
        </is>
      </c>
      <c r="F4393" t="inlineStr">
        <is>
          <t>6</t>
        </is>
      </c>
      <c r="G4393" t="inlineStr">
        <is>
          <t>60</t>
        </is>
      </c>
      <c r="H4393" t="inlineStr">
        <is>
          <t>603</t>
        </is>
      </c>
      <c r="I4393" t="inlineStr">
        <is>
          <t>6034</t>
        </is>
      </c>
      <c r="J43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4393" t="inlineStr">
        <is>
          <t>А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43</t>
        </is>
      </c>
      <c r="B4394" t="inlineStr">
        <is>
          <t>АТ "АЛЬТБАНК"</t>
        </is>
      </c>
      <c r="C4394" t="inlineStr">
        <is>
          <t>приватний</t>
        </is>
      </c>
      <c r="D4394" t="inlineStr">
        <is>
          <t>Доходи</t>
        </is>
      </c>
      <c r="E4394" t="inlineStr">
        <is>
          <t>(без привʼязки)</t>
        </is>
      </c>
      <c r="F4394" t="inlineStr">
        <is>
          <t>6</t>
        </is>
      </c>
      <c r="G4394" t="inlineStr">
        <is>
          <t>60</t>
        </is>
      </c>
      <c r="H4394" t="inlineStr">
        <is>
          <t>603</t>
        </is>
      </c>
      <c r="I4394" t="inlineStr">
        <is>
          <t>6034</t>
        </is>
      </c>
      <c r="J43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K4394" t="inlineStr">
        <is>
          <t>П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43</t>
        </is>
      </c>
      <c r="B4395" t="inlineStr">
        <is>
          <t>АТ "АЛЬТБАНК"</t>
        </is>
      </c>
      <c r="C4395" t="inlineStr">
        <is>
          <t>приватний</t>
        </is>
      </c>
      <c r="D4395" t="inlineStr">
        <is>
          <t>Доходи</t>
        </is>
      </c>
      <c r="E4395" t="inlineStr">
        <is>
          <t>(без привʼязки)</t>
        </is>
      </c>
      <c r="F4395" t="inlineStr">
        <is>
          <t>6</t>
        </is>
      </c>
      <c r="G4395" t="inlineStr">
        <is>
          <t>60</t>
        </is>
      </c>
      <c r="H4395" t="inlineStr">
        <is>
          <t>603</t>
        </is>
      </c>
      <c r="I4395" t="inlineStr">
        <is>
          <t>6035</t>
        </is>
      </c>
      <c r="J439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4395" t="inlineStr">
        <is>
          <t>А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43</t>
        </is>
      </c>
      <c r="B4396" t="inlineStr">
        <is>
          <t>АТ "АЛЬТБАНК"</t>
        </is>
      </c>
      <c r="C4396" t="inlineStr">
        <is>
          <t>приватний</t>
        </is>
      </c>
      <c r="D4396" t="inlineStr">
        <is>
          <t>Доходи</t>
        </is>
      </c>
      <c r="E4396" t="inlineStr">
        <is>
          <t>(без привʼязки)</t>
        </is>
      </c>
      <c r="F4396" t="inlineStr">
        <is>
          <t>6</t>
        </is>
      </c>
      <c r="G4396" t="inlineStr">
        <is>
          <t>60</t>
        </is>
      </c>
      <c r="H4396" t="inlineStr">
        <is>
          <t>603</t>
        </is>
      </c>
      <c r="I4396" t="inlineStr">
        <is>
          <t>6035</t>
        </is>
      </c>
      <c r="J43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K4396" t="inlineStr">
        <is>
          <t>П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43</t>
        </is>
      </c>
      <c r="B4397" t="inlineStr">
        <is>
          <t>АТ "АЛЬТБАНК"</t>
        </is>
      </c>
      <c r="C4397" t="inlineStr">
        <is>
          <t>приватний</t>
        </is>
      </c>
      <c r="D4397" t="inlineStr">
        <is>
          <t>Доходи</t>
        </is>
      </c>
      <c r="E4397" t="inlineStr">
        <is>
          <t>(без привʼязки)</t>
        </is>
      </c>
      <c r="F4397" t="inlineStr">
        <is>
          <t>6</t>
        </is>
      </c>
      <c r="G4397" t="inlineStr">
        <is>
          <t>60</t>
        </is>
      </c>
      <c r="H4397" t="inlineStr">
        <is>
          <t>604</t>
        </is>
      </c>
      <c r="I4397" t="inlineStr">
        <is>
          <t>6040</t>
        </is>
      </c>
      <c r="J439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4397" t="inlineStr">
        <is>
          <t>А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43</t>
        </is>
      </c>
      <c r="B4398" t="inlineStr">
        <is>
          <t>АТ "АЛЬТБАНК"</t>
        </is>
      </c>
      <c r="C4398" t="inlineStr">
        <is>
          <t>приватний</t>
        </is>
      </c>
      <c r="D4398" t="inlineStr">
        <is>
          <t>Доходи</t>
        </is>
      </c>
      <c r="E4398" t="inlineStr">
        <is>
          <t>(без привʼязки)</t>
        </is>
      </c>
      <c r="F4398" t="inlineStr">
        <is>
          <t>6</t>
        </is>
      </c>
      <c r="G4398" t="inlineStr">
        <is>
          <t>60</t>
        </is>
      </c>
      <c r="H4398" t="inlineStr">
        <is>
          <t>604</t>
        </is>
      </c>
      <c r="I4398" t="inlineStr">
        <is>
          <t>6040</t>
        </is>
      </c>
      <c r="J439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K4398" t="inlineStr">
        <is>
          <t>П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43</t>
        </is>
      </c>
      <c r="B4399" t="inlineStr">
        <is>
          <t>АТ "АЛЬТБАНК"</t>
        </is>
      </c>
      <c r="C4399" t="inlineStr">
        <is>
          <t>приватний</t>
        </is>
      </c>
      <c r="D4399" t="inlineStr">
        <is>
          <t>Доходи</t>
        </is>
      </c>
      <c r="E4399" t="inlineStr">
        <is>
          <t>(без привʼязки)</t>
        </is>
      </c>
      <c r="F4399" t="inlineStr">
        <is>
          <t>6</t>
        </is>
      </c>
      <c r="G4399" t="inlineStr">
        <is>
          <t>60</t>
        </is>
      </c>
      <c r="H4399" t="inlineStr">
        <is>
          <t>604</t>
        </is>
      </c>
      <c r="I4399" t="inlineStr">
        <is>
          <t>6041</t>
        </is>
      </c>
      <c r="J439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4399" t="inlineStr">
        <is>
          <t>А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43</t>
        </is>
      </c>
      <c r="B4400" t="inlineStr">
        <is>
          <t>АТ "АЛЬТБАНК"</t>
        </is>
      </c>
      <c r="C4400" t="inlineStr">
        <is>
          <t>приватний</t>
        </is>
      </c>
      <c r="D4400" t="inlineStr">
        <is>
          <t>Доходи</t>
        </is>
      </c>
      <c r="E4400" t="inlineStr">
        <is>
          <t>(без привʼязки)</t>
        </is>
      </c>
      <c r="F4400" t="inlineStr">
        <is>
          <t>6</t>
        </is>
      </c>
      <c r="G4400" t="inlineStr">
        <is>
          <t>60</t>
        </is>
      </c>
      <c r="H4400" t="inlineStr">
        <is>
          <t>604</t>
        </is>
      </c>
      <c r="I4400" t="inlineStr">
        <is>
          <t>6041</t>
        </is>
      </c>
      <c r="J440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K4400" t="inlineStr">
        <is>
          <t>П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43</t>
        </is>
      </c>
      <c r="B4401" t="inlineStr">
        <is>
          <t>АТ "АЛЬТБАНК"</t>
        </is>
      </c>
      <c r="C4401" t="inlineStr">
        <is>
          <t>приватний</t>
        </is>
      </c>
      <c r="D4401" t="inlineStr">
        <is>
          <t>Доходи</t>
        </is>
      </c>
      <c r="E4401" t="inlineStr">
        <is>
          <t>(без привʼязки)</t>
        </is>
      </c>
      <c r="F4401" t="inlineStr">
        <is>
          <t>6</t>
        </is>
      </c>
      <c r="G4401" t="inlineStr">
        <is>
          <t>60</t>
        </is>
      </c>
      <c r="H4401" t="inlineStr">
        <is>
          <t>605</t>
        </is>
      </c>
      <c r="I4401" t="inlineStr">
        <is>
          <t>6050</t>
        </is>
      </c>
      <c r="J440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4401" t="inlineStr">
        <is>
          <t>А</t>
        </is>
      </c>
      <c r="L4401" t="n">
        <v>2.96901</v>
      </c>
      <c r="M4401" t="n">
        <v>2.96901</v>
      </c>
      <c r="N4401" t="n">
        <v>0</v>
      </c>
      <c r="O4401" t="n">
        <v>5.67347</v>
      </c>
      <c r="P4401" t="n">
        <v>5.67347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43</t>
        </is>
      </c>
      <c r="B4402" t="inlineStr">
        <is>
          <t>АТ "АЛЬТБАНК"</t>
        </is>
      </c>
      <c r="C4402" t="inlineStr">
        <is>
          <t>приватний</t>
        </is>
      </c>
      <c r="D4402" t="inlineStr">
        <is>
          <t>Доходи</t>
        </is>
      </c>
      <c r="E4402" t="inlineStr">
        <is>
          <t>(без привʼязки)</t>
        </is>
      </c>
      <c r="F4402" t="inlineStr">
        <is>
          <t>6</t>
        </is>
      </c>
      <c r="G4402" t="inlineStr">
        <is>
          <t>60</t>
        </is>
      </c>
      <c r="H4402" t="inlineStr">
        <is>
          <t>605</t>
        </is>
      </c>
      <c r="I4402" t="inlineStr">
        <is>
          <t>6050</t>
        </is>
      </c>
      <c r="J440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K4402" t="inlineStr">
        <is>
          <t>П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10.54348</v>
      </c>
      <c r="S4402" t="n">
        <v>10.54348</v>
      </c>
      <c r="T4402" t="n">
        <v>0</v>
      </c>
    </row>
    <row r="4403">
      <c r="A4403" t="inlineStr">
        <is>
          <t>43</t>
        </is>
      </c>
      <c r="B4403" t="inlineStr">
        <is>
          <t>АТ "АЛЬТБАНК"</t>
        </is>
      </c>
      <c r="C4403" t="inlineStr">
        <is>
          <t>приватний</t>
        </is>
      </c>
      <c r="D4403" t="inlineStr">
        <is>
          <t>Доходи</t>
        </is>
      </c>
      <c r="E4403" t="inlineStr">
        <is>
          <t>(без привʼязки)</t>
        </is>
      </c>
      <c r="F4403" t="inlineStr">
        <is>
          <t>6</t>
        </is>
      </c>
      <c r="G4403" t="inlineStr">
        <is>
          <t>60</t>
        </is>
      </c>
      <c r="H4403" t="inlineStr">
        <is>
          <t>605</t>
        </is>
      </c>
      <c r="I4403" t="inlineStr">
        <is>
          <t>6052</t>
        </is>
      </c>
      <c r="J440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4403" t="inlineStr">
        <is>
          <t>А</t>
        </is>
      </c>
      <c r="L4403" t="n">
        <v>0</v>
      </c>
      <c r="M4403" t="n">
        <v>0</v>
      </c>
      <c r="N4403" t="n">
        <v>0</v>
      </c>
      <c r="O4403" t="n">
        <v>455.36632</v>
      </c>
      <c r="P4403" t="n">
        <v>455.36632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43</t>
        </is>
      </c>
      <c r="B4404" t="inlineStr">
        <is>
          <t>АТ "АЛЬТБАНК"</t>
        </is>
      </c>
      <c r="C4404" t="inlineStr">
        <is>
          <t>приватний</t>
        </is>
      </c>
      <c r="D4404" t="inlineStr">
        <is>
          <t>Доходи</t>
        </is>
      </c>
      <c r="E4404" t="inlineStr">
        <is>
          <t>(без привʼязки)</t>
        </is>
      </c>
      <c r="F4404" t="inlineStr">
        <is>
          <t>6</t>
        </is>
      </c>
      <c r="G4404" t="inlineStr">
        <is>
          <t>60</t>
        </is>
      </c>
      <c r="H4404" t="inlineStr">
        <is>
          <t>605</t>
        </is>
      </c>
      <c r="I4404" t="inlineStr">
        <is>
          <t>6052</t>
        </is>
      </c>
      <c r="J440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K4404" t="inlineStr">
        <is>
          <t>П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909.8524</v>
      </c>
      <c r="S4404" t="n">
        <v>909.8524</v>
      </c>
      <c r="T4404" t="n">
        <v>0</v>
      </c>
    </row>
    <row r="4405">
      <c r="A4405" t="inlineStr">
        <is>
          <t>43</t>
        </is>
      </c>
      <c r="B4405" t="inlineStr">
        <is>
          <t>АТ "АЛЬТБАНК"</t>
        </is>
      </c>
      <c r="C4405" t="inlineStr">
        <is>
          <t>приватний</t>
        </is>
      </c>
      <c r="D4405" t="inlineStr">
        <is>
          <t>Доходи</t>
        </is>
      </c>
      <c r="E4405" t="inlineStr">
        <is>
          <t>(без привʼязки)</t>
        </is>
      </c>
      <c r="F4405" t="inlineStr">
        <is>
          <t>6</t>
        </is>
      </c>
      <c r="G4405" t="inlineStr">
        <is>
          <t>60</t>
        </is>
      </c>
      <c r="H4405" t="inlineStr">
        <is>
          <t>605</t>
        </is>
      </c>
      <c r="I4405" t="inlineStr">
        <is>
          <t>6053</t>
        </is>
      </c>
      <c r="J440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4405" t="inlineStr">
        <is>
          <t>А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43</t>
        </is>
      </c>
      <c r="B4406" t="inlineStr">
        <is>
          <t>АТ "АЛЬТБАНК"</t>
        </is>
      </c>
      <c r="C4406" t="inlineStr">
        <is>
          <t>приватний</t>
        </is>
      </c>
      <c r="D4406" t="inlineStr">
        <is>
          <t>Доходи</t>
        </is>
      </c>
      <c r="E4406" t="inlineStr">
        <is>
          <t>(без привʼязки)</t>
        </is>
      </c>
      <c r="F4406" t="inlineStr">
        <is>
          <t>6</t>
        </is>
      </c>
      <c r="G4406" t="inlineStr">
        <is>
          <t>60</t>
        </is>
      </c>
      <c r="H4406" t="inlineStr">
        <is>
          <t>605</t>
        </is>
      </c>
      <c r="I4406" t="inlineStr">
        <is>
          <t>6053</t>
        </is>
      </c>
      <c r="J440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K4406" t="inlineStr">
        <is>
          <t>П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43</t>
        </is>
      </c>
      <c r="B4407" t="inlineStr">
        <is>
          <t>АТ "АЛЬТБАНК"</t>
        </is>
      </c>
      <c r="C4407" t="inlineStr">
        <is>
          <t>приватний</t>
        </is>
      </c>
      <c r="D4407" t="inlineStr">
        <is>
          <t>Доходи</t>
        </is>
      </c>
      <c r="E4407" t="inlineStr">
        <is>
          <t>(без привʼязки)</t>
        </is>
      </c>
      <c r="F4407" t="inlineStr">
        <is>
          <t>6</t>
        </is>
      </c>
      <c r="G4407" t="inlineStr">
        <is>
          <t>60</t>
        </is>
      </c>
      <c r="H4407" t="inlineStr">
        <is>
          <t>605</t>
        </is>
      </c>
      <c r="I4407" t="inlineStr">
        <is>
          <t>6055</t>
        </is>
      </c>
      <c r="J440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4407" t="inlineStr">
        <is>
          <t>А</t>
        </is>
      </c>
      <c r="L4407" t="n">
        <v>0</v>
      </c>
      <c r="M4407" t="n">
        <v>0</v>
      </c>
      <c r="N4407" t="n">
        <v>0</v>
      </c>
      <c r="O4407" t="n">
        <v>659.48366</v>
      </c>
      <c r="P4407" t="n">
        <v>659.48366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43</t>
        </is>
      </c>
      <c r="B4408" t="inlineStr">
        <is>
          <t>АТ "АЛЬТБАНК"</t>
        </is>
      </c>
      <c r="C4408" t="inlineStr">
        <is>
          <t>приватний</t>
        </is>
      </c>
      <c r="D4408" t="inlineStr">
        <is>
          <t>Доходи</t>
        </is>
      </c>
      <c r="E4408" t="inlineStr">
        <is>
          <t>(без привʼязки)</t>
        </is>
      </c>
      <c r="F4408" t="inlineStr">
        <is>
          <t>6</t>
        </is>
      </c>
      <c r="G4408" t="inlineStr">
        <is>
          <t>60</t>
        </is>
      </c>
      <c r="H4408" t="inlineStr">
        <is>
          <t>605</t>
        </is>
      </c>
      <c r="I4408" t="inlineStr">
        <is>
          <t>6055</t>
        </is>
      </c>
      <c r="J440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K4408" t="inlineStr">
        <is>
          <t>П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1327.12658</v>
      </c>
      <c r="S4408" t="n">
        <v>1327.12658</v>
      </c>
      <c r="T4408" t="n">
        <v>0</v>
      </c>
    </row>
    <row r="4409">
      <c r="A4409" t="inlineStr">
        <is>
          <t>43</t>
        </is>
      </c>
      <c r="B4409" t="inlineStr">
        <is>
          <t>АТ "АЛЬТБАНК"</t>
        </is>
      </c>
      <c r="C4409" t="inlineStr">
        <is>
          <t>приватний</t>
        </is>
      </c>
      <c r="D4409" t="inlineStr">
        <is>
          <t>Доходи</t>
        </is>
      </c>
      <c r="E4409" t="inlineStr">
        <is>
          <t>(без привʼязки)</t>
        </is>
      </c>
      <c r="F4409" t="inlineStr">
        <is>
          <t>6</t>
        </is>
      </c>
      <c r="G4409" t="inlineStr">
        <is>
          <t>60</t>
        </is>
      </c>
      <c r="H4409" t="inlineStr">
        <is>
          <t>606</t>
        </is>
      </c>
      <c r="I4409" t="inlineStr">
        <is>
          <t>6060</t>
        </is>
      </c>
      <c r="J440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4409" t="inlineStr">
        <is>
          <t>А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43</t>
        </is>
      </c>
      <c r="B4410" t="inlineStr">
        <is>
          <t>АТ "АЛЬТБАНК"</t>
        </is>
      </c>
      <c r="C4410" t="inlineStr">
        <is>
          <t>приватний</t>
        </is>
      </c>
      <c r="D4410" t="inlineStr">
        <is>
          <t>Доходи</t>
        </is>
      </c>
      <c r="E4410" t="inlineStr">
        <is>
          <t>(без привʼязки)</t>
        </is>
      </c>
      <c r="F4410" t="inlineStr">
        <is>
          <t>6</t>
        </is>
      </c>
      <c r="G4410" t="inlineStr">
        <is>
          <t>60</t>
        </is>
      </c>
      <c r="H4410" t="inlineStr">
        <is>
          <t>606</t>
        </is>
      </c>
      <c r="I4410" t="inlineStr">
        <is>
          <t>6060</t>
        </is>
      </c>
      <c r="J441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K4410" t="inlineStr">
        <is>
          <t>П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43</t>
        </is>
      </c>
      <c r="B4411" t="inlineStr">
        <is>
          <t>АТ "АЛЬТБАНК"</t>
        </is>
      </c>
      <c r="C4411" t="inlineStr">
        <is>
          <t>приватний</t>
        </is>
      </c>
      <c r="D4411" t="inlineStr">
        <is>
          <t>Доходи</t>
        </is>
      </c>
      <c r="E4411" t="inlineStr">
        <is>
          <t>(без привʼязки)</t>
        </is>
      </c>
      <c r="F4411" t="inlineStr">
        <is>
          <t>6</t>
        </is>
      </c>
      <c r="G4411" t="inlineStr">
        <is>
          <t>60</t>
        </is>
      </c>
      <c r="H4411" t="inlineStr">
        <is>
          <t>606</t>
        </is>
      </c>
      <c r="I4411" t="inlineStr">
        <is>
          <t>6061</t>
        </is>
      </c>
      <c r="J441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4411" t="inlineStr">
        <is>
          <t>А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43</t>
        </is>
      </c>
      <c r="B4412" t="inlineStr">
        <is>
          <t>АТ "АЛЬТБАНК"</t>
        </is>
      </c>
      <c r="C4412" t="inlineStr">
        <is>
          <t>приватний</t>
        </is>
      </c>
      <c r="D4412" t="inlineStr">
        <is>
          <t>Доходи</t>
        </is>
      </c>
      <c r="E4412" t="inlineStr">
        <is>
          <t>(без привʼязки)</t>
        </is>
      </c>
      <c r="F4412" t="inlineStr">
        <is>
          <t>6</t>
        </is>
      </c>
      <c r="G4412" t="inlineStr">
        <is>
          <t>60</t>
        </is>
      </c>
      <c r="H4412" t="inlineStr">
        <is>
          <t>606</t>
        </is>
      </c>
      <c r="I4412" t="inlineStr">
        <is>
          <t>6061</t>
        </is>
      </c>
      <c r="J441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K4412" t="inlineStr">
        <is>
          <t>П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43</t>
        </is>
      </c>
      <c r="B4413" t="inlineStr">
        <is>
          <t>АТ "АЛЬТБАНК"</t>
        </is>
      </c>
      <c r="C4413" t="inlineStr">
        <is>
          <t>приватний</t>
        </is>
      </c>
      <c r="D4413" t="inlineStr">
        <is>
          <t>Доходи</t>
        </is>
      </c>
      <c r="E4413" t="inlineStr">
        <is>
          <t>(без привʼязки)</t>
        </is>
      </c>
      <c r="F4413" t="inlineStr">
        <is>
          <t>6</t>
        </is>
      </c>
      <c r="G4413" t="inlineStr">
        <is>
          <t>60</t>
        </is>
      </c>
      <c r="H4413" t="inlineStr">
        <is>
          <t>606</t>
        </is>
      </c>
      <c r="I4413" t="inlineStr">
        <is>
          <t>6063</t>
        </is>
      </c>
      <c r="J441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4413" t="inlineStr">
        <is>
          <t>А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43</t>
        </is>
      </c>
      <c r="B4414" t="inlineStr">
        <is>
          <t>АТ "АЛЬТБАНК"</t>
        </is>
      </c>
      <c r="C4414" t="inlineStr">
        <is>
          <t>приватний</t>
        </is>
      </c>
      <c r="D4414" t="inlineStr">
        <is>
          <t>Доходи</t>
        </is>
      </c>
      <c r="E4414" t="inlineStr">
        <is>
          <t>(без привʼязки)</t>
        </is>
      </c>
      <c r="F4414" t="inlineStr">
        <is>
          <t>6</t>
        </is>
      </c>
      <c r="G4414" t="inlineStr">
        <is>
          <t>60</t>
        </is>
      </c>
      <c r="H4414" t="inlineStr">
        <is>
          <t>606</t>
        </is>
      </c>
      <c r="I4414" t="inlineStr">
        <is>
          <t>6063</t>
        </is>
      </c>
      <c r="J44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K4414" t="inlineStr">
        <is>
          <t>П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43</t>
        </is>
      </c>
      <c r="B4415" t="inlineStr">
        <is>
          <t>АТ "АЛЬТБАНК"</t>
        </is>
      </c>
      <c r="C4415" t="inlineStr">
        <is>
          <t>приватний</t>
        </is>
      </c>
      <c r="D4415" t="inlineStr">
        <is>
          <t>Доходи</t>
        </is>
      </c>
      <c r="E4415" t="inlineStr">
        <is>
          <t>(без привʼязки)</t>
        </is>
      </c>
      <c r="F4415" t="inlineStr">
        <is>
          <t>6</t>
        </is>
      </c>
      <c r="G4415" t="inlineStr">
        <is>
          <t>60</t>
        </is>
      </c>
      <c r="H4415" t="inlineStr">
        <is>
          <t>609</t>
        </is>
      </c>
      <c r="I4415" t="inlineStr">
        <is>
          <t>6090</t>
        </is>
      </c>
      <c r="J441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K4415" t="inlineStr">
        <is>
          <t>П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43</t>
        </is>
      </c>
      <c r="B4416" t="inlineStr">
        <is>
          <t>АТ "АЛЬТБАНК"</t>
        </is>
      </c>
      <c r="C4416" t="inlineStr">
        <is>
          <t>приватний</t>
        </is>
      </c>
      <c r="D4416" t="inlineStr">
        <is>
          <t>Доходи</t>
        </is>
      </c>
      <c r="E4416" t="inlineStr">
        <is>
          <t>(без привʼязки)</t>
        </is>
      </c>
      <c r="F4416" t="inlineStr">
        <is>
          <t>6</t>
        </is>
      </c>
      <c r="G4416" t="inlineStr">
        <is>
          <t>60</t>
        </is>
      </c>
      <c r="H4416" t="inlineStr">
        <is>
          <t>609</t>
        </is>
      </c>
      <c r="I4416" t="inlineStr">
        <is>
          <t>6094</t>
        </is>
      </c>
      <c r="J4416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K4416" t="inlineStr">
        <is>
          <t>П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43</t>
        </is>
      </c>
      <c r="B4417" t="inlineStr">
        <is>
          <t>АТ "АЛЬТБАНК"</t>
        </is>
      </c>
      <c r="C4417" t="inlineStr">
        <is>
          <t>приватний</t>
        </is>
      </c>
      <c r="D4417" t="inlineStr">
        <is>
          <t>Доходи</t>
        </is>
      </c>
      <c r="E4417" t="inlineStr">
        <is>
          <t>(без привʼязки)</t>
        </is>
      </c>
      <c r="F4417" t="inlineStr">
        <is>
          <t>6</t>
        </is>
      </c>
      <c r="G4417" t="inlineStr">
        <is>
          <t>61</t>
        </is>
      </c>
      <c r="H4417" t="inlineStr">
        <is>
          <t>611</t>
        </is>
      </c>
      <c r="I4417" t="inlineStr">
        <is>
          <t>6113</t>
        </is>
      </c>
      <c r="J4417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K4417" t="inlineStr">
        <is>
          <t>П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43</t>
        </is>
      </c>
      <c r="B4418" t="inlineStr">
        <is>
          <t>АТ "АЛЬТБАНК"</t>
        </is>
      </c>
      <c r="C4418" t="inlineStr">
        <is>
          <t>приватний</t>
        </is>
      </c>
      <c r="D4418" t="inlineStr">
        <is>
          <t>Доходи</t>
        </is>
      </c>
      <c r="E4418" t="inlineStr">
        <is>
          <t>(без привʼязки)</t>
        </is>
      </c>
      <c r="F4418" t="inlineStr">
        <is>
          <t>6</t>
        </is>
      </c>
      <c r="G4418" t="inlineStr">
        <is>
          <t>61</t>
        </is>
      </c>
      <c r="H4418" t="inlineStr">
        <is>
          <t>612</t>
        </is>
      </c>
      <c r="I4418" t="inlineStr">
        <is>
          <t>6120</t>
        </is>
      </c>
      <c r="J441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K4418" t="inlineStr">
        <is>
          <t>П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43</t>
        </is>
      </c>
      <c r="B4419" t="inlineStr">
        <is>
          <t>АТ "АЛЬТБАНК"</t>
        </is>
      </c>
      <c r="C4419" t="inlineStr">
        <is>
          <t>приватний</t>
        </is>
      </c>
      <c r="D4419" t="inlineStr">
        <is>
          <t>Доходи</t>
        </is>
      </c>
      <c r="E4419" t="inlineStr">
        <is>
          <t>(без привʼязки)</t>
        </is>
      </c>
      <c r="F4419" t="inlineStr">
        <is>
          <t>6</t>
        </is>
      </c>
      <c r="G4419" t="inlineStr">
        <is>
          <t>61</t>
        </is>
      </c>
      <c r="H4419" t="inlineStr">
        <is>
          <t>612</t>
        </is>
      </c>
      <c r="I4419" t="inlineStr">
        <is>
          <t>6121</t>
        </is>
      </c>
      <c r="J441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4419" t="inlineStr">
        <is>
          <t>А</t>
        </is>
      </c>
      <c r="L4419" t="n">
        <v>2258.21752</v>
      </c>
      <c r="M4419" t="n">
        <v>2258.21752</v>
      </c>
      <c r="N4419" t="n">
        <v>0</v>
      </c>
      <c r="O4419" t="n">
        <v>10545.762</v>
      </c>
      <c r="P4419" t="n">
        <v>10545.762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43</t>
        </is>
      </c>
      <c r="B4420" t="inlineStr">
        <is>
          <t>АТ "АЛЬТБАНК"</t>
        </is>
      </c>
      <c r="C4420" t="inlineStr">
        <is>
          <t>приватний</t>
        </is>
      </c>
      <c r="D4420" t="inlineStr">
        <is>
          <t>Доходи</t>
        </is>
      </c>
      <c r="E4420" t="inlineStr">
        <is>
          <t>(без привʼязки)</t>
        </is>
      </c>
      <c r="F4420" t="inlineStr">
        <is>
          <t>6</t>
        </is>
      </c>
      <c r="G4420" t="inlineStr">
        <is>
          <t>61</t>
        </is>
      </c>
      <c r="H4420" t="inlineStr">
        <is>
          <t>612</t>
        </is>
      </c>
      <c r="I4420" t="inlineStr">
        <is>
          <t>6121</t>
        </is>
      </c>
      <c r="J442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K4420" t="inlineStr">
        <is>
          <t>П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21336.84964</v>
      </c>
      <c r="S4420" t="n">
        <v>21336.84964</v>
      </c>
      <c r="T4420" t="n">
        <v>0</v>
      </c>
    </row>
    <row r="4421">
      <c r="A4421" t="inlineStr">
        <is>
          <t>43</t>
        </is>
      </c>
      <c r="B4421" t="inlineStr">
        <is>
          <t>АТ "АЛЬТБАНК"</t>
        </is>
      </c>
      <c r="C4421" t="inlineStr">
        <is>
          <t>приватний</t>
        </is>
      </c>
      <c r="D4421" t="inlineStr">
        <is>
          <t>Доходи</t>
        </is>
      </c>
      <c r="E4421" t="inlineStr">
        <is>
          <t>(без привʼязки)</t>
        </is>
      </c>
      <c r="F4421" t="inlineStr">
        <is>
          <t>6</t>
        </is>
      </c>
      <c r="G4421" t="inlineStr">
        <is>
          <t>61</t>
        </is>
      </c>
      <c r="H4421" t="inlineStr">
        <is>
          <t>612</t>
        </is>
      </c>
      <c r="I4421" t="inlineStr">
        <is>
          <t>6122</t>
        </is>
      </c>
      <c r="J442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4421" t="inlineStr">
        <is>
          <t>А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43</t>
        </is>
      </c>
      <c r="B4422" t="inlineStr">
        <is>
          <t>АТ "АЛЬТБАНК"</t>
        </is>
      </c>
      <c r="C4422" t="inlineStr">
        <is>
          <t>приватний</t>
        </is>
      </c>
      <c r="D4422" t="inlineStr">
        <is>
          <t>Доходи</t>
        </is>
      </c>
      <c r="E4422" t="inlineStr">
        <is>
          <t>(без привʼязки)</t>
        </is>
      </c>
      <c r="F4422" t="inlineStr">
        <is>
          <t>6</t>
        </is>
      </c>
      <c r="G4422" t="inlineStr">
        <is>
          <t>61</t>
        </is>
      </c>
      <c r="H4422" t="inlineStr">
        <is>
          <t>612</t>
        </is>
      </c>
      <c r="I4422" t="inlineStr">
        <is>
          <t>6122</t>
        </is>
      </c>
      <c r="J442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K4422" t="inlineStr">
        <is>
          <t>П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43</t>
        </is>
      </c>
      <c r="B4423" t="inlineStr">
        <is>
          <t>АТ "АЛЬТБАНК"</t>
        </is>
      </c>
      <c r="C4423" t="inlineStr">
        <is>
          <t>приватний</t>
        </is>
      </c>
      <c r="D4423" t="inlineStr">
        <is>
          <t>Доходи</t>
        </is>
      </c>
      <c r="E4423" t="inlineStr">
        <is>
          <t>(без привʼязки)</t>
        </is>
      </c>
      <c r="F4423" t="inlineStr">
        <is>
          <t>6</t>
        </is>
      </c>
      <c r="G4423" t="inlineStr">
        <is>
          <t>61</t>
        </is>
      </c>
      <c r="H4423" t="inlineStr">
        <is>
          <t>612</t>
        </is>
      </c>
      <c r="I4423" t="inlineStr">
        <is>
          <t>6123</t>
        </is>
      </c>
      <c r="J442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K4423" t="inlineStr">
        <is>
          <t>П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43</t>
        </is>
      </c>
      <c r="B4424" t="inlineStr">
        <is>
          <t>АТ "АЛЬТБАНК"</t>
        </is>
      </c>
      <c r="C4424" t="inlineStr">
        <is>
          <t>приватний</t>
        </is>
      </c>
      <c r="D4424" t="inlineStr">
        <is>
          <t>Доходи</t>
        </is>
      </c>
      <c r="E4424" t="inlineStr">
        <is>
          <t>(без привʼязки)</t>
        </is>
      </c>
      <c r="F4424" t="inlineStr">
        <is>
          <t>6</t>
        </is>
      </c>
      <c r="G4424" t="inlineStr">
        <is>
          <t>61</t>
        </is>
      </c>
      <c r="H4424" t="inlineStr">
        <is>
          <t>612</t>
        </is>
      </c>
      <c r="I4424" t="inlineStr">
        <is>
          <t>6124</t>
        </is>
      </c>
      <c r="J442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4424" t="inlineStr">
        <is>
          <t>А</t>
        </is>
      </c>
      <c r="L4424" t="n">
        <v>0</v>
      </c>
      <c r="M4424" t="n">
        <v>0</v>
      </c>
      <c r="N4424" t="n">
        <v>0</v>
      </c>
      <c r="O4424" t="n">
        <v>338.67628</v>
      </c>
      <c r="P4424" t="n">
        <v>338.67628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43</t>
        </is>
      </c>
      <c r="B4425" t="inlineStr">
        <is>
          <t>АТ "АЛЬТБАНК"</t>
        </is>
      </c>
      <c r="C4425" t="inlineStr">
        <is>
          <t>приватний</t>
        </is>
      </c>
      <c r="D4425" t="inlineStr">
        <is>
          <t>Доходи</t>
        </is>
      </c>
      <c r="E4425" t="inlineStr">
        <is>
          <t>(без привʼязки)</t>
        </is>
      </c>
      <c r="F4425" t="inlineStr">
        <is>
          <t>6</t>
        </is>
      </c>
      <c r="G4425" t="inlineStr">
        <is>
          <t>61</t>
        </is>
      </c>
      <c r="H4425" t="inlineStr">
        <is>
          <t>612</t>
        </is>
      </c>
      <c r="I4425" t="inlineStr">
        <is>
          <t>6124</t>
        </is>
      </c>
      <c r="J442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K4425" t="inlineStr">
        <is>
          <t>П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656.09898</v>
      </c>
      <c r="S4425" t="n">
        <v>656.09898</v>
      </c>
      <c r="T4425" t="n">
        <v>0</v>
      </c>
    </row>
    <row r="4426">
      <c r="A4426" t="inlineStr">
        <is>
          <t>43</t>
        </is>
      </c>
      <c r="B4426" t="inlineStr">
        <is>
          <t>АТ "АЛЬТБАНК"</t>
        </is>
      </c>
      <c r="C4426" t="inlineStr">
        <is>
          <t>приватний</t>
        </is>
      </c>
      <c r="D4426" t="inlineStr">
        <is>
          <t>Доходи</t>
        </is>
      </c>
      <c r="E4426" t="inlineStr">
        <is>
          <t>(без привʼязки)</t>
        </is>
      </c>
      <c r="F4426" t="inlineStr">
        <is>
          <t>6</t>
        </is>
      </c>
      <c r="G4426" t="inlineStr">
        <is>
          <t>61</t>
        </is>
      </c>
      <c r="H4426" t="inlineStr">
        <is>
          <t>612</t>
        </is>
      </c>
      <c r="I4426" t="inlineStr">
        <is>
          <t>6125</t>
        </is>
      </c>
      <c r="J4426" t="inlineStr">
        <is>
          <t>Процентні доходи за іншими борговими цінними паперами, які обліковуються за амортизованою собівартістю</t>
        </is>
      </c>
      <c r="K4426" t="inlineStr">
        <is>
          <t>А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43</t>
        </is>
      </c>
      <c r="B4427" t="inlineStr">
        <is>
          <t>АТ "АЛЬТБАНК"</t>
        </is>
      </c>
      <c r="C4427" t="inlineStr">
        <is>
          <t>приватний</t>
        </is>
      </c>
      <c r="D4427" t="inlineStr">
        <is>
          <t>Доходи</t>
        </is>
      </c>
      <c r="E4427" t="inlineStr">
        <is>
          <t>(без привʼязки)</t>
        </is>
      </c>
      <c r="F4427" t="inlineStr">
        <is>
          <t>6</t>
        </is>
      </c>
      <c r="G4427" t="inlineStr">
        <is>
          <t>61</t>
        </is>
      </c>
      <c r="H4427" t="inlineStr">
        <is>
          <t>612</t>
        </is>
      </c>
      <c r="I4427" t="inlineStr">
        <is>
          <t>6125</t>
        </is>
      </c>
      <c r="J4427" t="inlineStr">
        <is>
          <t>Процентні доходи за іншими борговими цінними паперами, які обліковуються за амортизованою собівартістю</t>
        </is>
      </c>
      <c r="K4427" t="inlineStr">
        <is>
          <t>П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106.03597</v>
      </c>
      <c r="S4427" t="n">
        <v>106.03597</v>
      </c>
      <c r="T4427" t="n">
        <v>0</v>
      </c>
    </row>
    <row r="4428">
      <c r="A4428" t="inlineStr">
        <is>
          <t>43</t>
        </is>
      </c>
      <c r="B4428" t="inlineStr">
        <is>
          <t>АТ "АЛЬТБАНК"</t>
        </is>
      </c>
      <c r="C4428" t="inlineStr">
        <is>
          <t>приватний</t>
        </is>
      </c>
      <c r="D4428" t="inlineStr">
        <is>
          <t>Доходи</t>
        </is>
      </c>
      <c r="E4428" t="inlineStr">
        <is>
          <t>(без привʼязки)</t>
        </is>
      </c>
      <c r="F4428" t="inlineStr">
        <is>
          <t>6</t>
        </is>
      </c>
      <c r="G4428" t="inlineStr">
        <is>
          <t>61</t>
        </is>
      </c>
      <c r="H4428" t="inlineStr">
        <is>
          <t>612</t>
        </is>
      </c>
      <c r="I4428" t="inlineStr">
        <is>
          <t>6127</t>
        </is>
      </c>
      <c r="J44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4428" t="inlineStr">
        <is>
          <t>А</t>
        </is>
      </c>
      <c r="L4428" t="n">
        <v>0</v>
      </c>
      <c r="M4428" t="n">
        <v>0</v>
      </c>
      <c r="N4428" t="n">
        <v>0</v>
      </c>
      <c r="O4428" t="n">
        <v>1198.06857</v>
      </c>
      <c r="P4428" t="n">
        <v>1198.06857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43</t>
        </is>
      </c>
      <c r="B4429" t="inlineStr">
        <is>
          <t>АТ "АЛЬТБАНК"</t>
        </is>
      </c>
      <c r="C4429" t="inlineStr">
        <is>
          <t>приватний</t>
        </is>
      </c>
      <c r="D4429" t="inlineStr">
        <is>
          <t>Доходи</t>
        </is>
      </c>
      <c r="E4429" t="inlineStr">
        <is>
          <t>(без привʼязки)</t>
        </is>
      </c>
      <c r="F4429" t="inlineStr">
        <is>
          <t>6</t>
        </is>
      </c>
      <c r="G4429" t="inlineStr">
        <is>
          <t>61</t>
        </is>
      </c>
      <c r="H4429" t="inlineStr">
        <is>
          <t>612</t>
        </is>
      </c>
      <c r="I4429" t="inlineStr">
        <is>
          <t>6127</t>
        </is>
      </c>
      <c r="J44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K4429" t="inlineStr">
        <is>
          <t>П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1549.43846</v>
      </c>
      <c r="S4429" t="n">
        <v>1549.43846</v>
      </c>
      <c r="T4429" t="n">
        <v>0</v>
      </c>
    </row>
    <row r="4430">
      <c r="A4430" t="inlineStr">
        <is>
          <t>43</t>
        </is>
      </c>
      <c r="B4430" t="inlineStr">
        <is>
          <t>АТ "АЛЬТБАНК"</t>
        </is>
      </c>
      <c r="C4430" t="inlineStr">
        <is>
          <t>приватний</t>
        </is>
      </c>
      <c r="D4430" t="inlineStr">
        <is>
          <t>Доходи</t>
        </is>
      </c>
      <c r="E4430" t="inlineStr">
        <is>
          <t>(без привʼязки)</t>
        </is>
      </c>
      <c r="F4430" t="inlineStr">
        <is>
          <t>6</t>
        </is>
      </c>
      <c r="G4430" t="inlineStr">
        <is>
          <t>61</t>
        </is>
      </c>
      <c r="H4430" t="inlineStr">
        <is>
          <t>612</t>
        </is>
      </c>
      <c r="I4430" t="inlineStr">
        <is>
          <t>6128</t>
        </is>
      </c>
      <c r="J44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4430" t="inlineStr">
        <is>
          <t>А</t>
        </is>
      </c>
      <c r="L4430" t="n">
        <v>0</v>
      </c>
      <c r="M4430" t="n">
        <v>0</v>
      </c>
      <c r="N4430" t="n">
        <v>0</v>
      </c>
      <c r="O4430" t="n">
        <v>6553.71438</v>
      </c>
      <c r="P4430" t="n">
        <v>6553.71438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43</t>
        </is>
      </c>
      <c r="B4431" t="inlineStr">
        <is>
          <t>АТ "АЛЬТБАНК"</t>
        </is>
      </c>
      <c r="C4431" t="inlineStr">
        <is>
          <t>приватний</t>
        </is>
      </c>
      <c r="D4431" t="inlineStr">
        <is>
          <t>Доходи</t>
        </is>
      </c>
      <c r="E4431" t="inlineStr">
        <is>
          <t>(без привʼязки)</t>
        </is>
      </c>
      <c r="F4431" t="inlineStr">
        <is>
          <t>6</t>
        </is>
      </c>
      <c r="G4431" t="inlineStr">
        <is>
          <t>61</t>
        </is>
      </c>
      <c r="H4431" t="inlineStr">
        <is>
          <t>612</t>
        </is>
      </c>
      <c r="I4431" t="inlineStr">
        <is>
          <t>6128</t>
        </is>
      </c>
      <c r="J44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K4431" t="inlineStr">
        <is>
          <t>П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14844.86768</v>
      </c>
      <c r="S4431" t="n">
        <v>14844.86768</v>
      </c>
      <c r="T4431" t="n">
        <v>0</v>
      </c>
    </row>
    <row r="4432">
      <c r="A4432" t="inlineStr">
        <is>
          <t>43</t>
        </is>
      </c>
      <c r="B4432" t="inlineStr">
        <is>
          <t>АТ "АЛЬТБАНК"</t>
        </is>
      </c>
      <c r="C4432" t="inlineStr">
        <is>
          <t>приватний</t>
        </is>
      </c>
      <c r="D4432" t="inlineStr">
        <is>
          <t>Доходи</t>
        </is>
      </c>
      <c r="E4432" t="inlineStr">
        <is>
          <t>(без привʼязки)</t>
        </is>
      </c>
      <c r="F4432" t="inlineStr">
        <is>
          <t>6</t>
        </is>
      </c>
      <c r="G4432" t="inlineStr">
        <is>
          <t>61</t>
        </is>
      </c>
      <c r="H4432" t="inlineStr">
        <is>
          <t>614</t>
        </is>
      </c>
      <c r="I4432" t="inlineStr">
        <is>
          <t>6141</t>
        </is>
      </c>
      <c r="J4432" t="inlineStr">
        <is>
          <t>Інші процентні доходи</t>
        </is>
      </c>
      <c r="K4432" t="inlineStr">
        <is>
          <t>А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43</t>
        </is>
      </c>
      <c r="B4433" t="inlineStr">
        <is>
          <t>АТ "АЛЬТБАНК"</t>
        </is>
      </c>
      <c r="C4433" t="inlineStr">
        <is>
          <t>приватний</t>
        </is>
      </c>
      <c r="D4433" t="inlineStr">
        <is>
          <t>Доходи</t>
        </is>
      </c>
      <c r="E4433" t="inlineStr">
        <is>
          <t>(без привʼязки)</t>
        </is>
      </c>
      <c r="F4433" t="inlineStr">
        <is>
          <t>6</t>
        </is>
      </c>
      <c r="G4433" t="inlineStr">
        <is>
          <t>61</t>
        </is>
      </c>
      <c r="H4433" t="inlineStr">
        <is>
          <t>614</t>
        </is>
      </c>
      <c r="I4433" t="inlineStr">
        <is>
          <t>6141</t>
        </is>
      </c>
      <c r="J4433" t="inlineStr">
        <is>
          <t>Інші процентні доходи</t>
        </is>
      </c>
      <c r="K4433" t="inlineStr">
        <is>
          <t>П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43</t>
        </is>
      </c>
      <c r="B4434" t="inlineStr">
        <is>
          <t>АТ "АЛЬТБАНК"</t>
        </is>
      </c>
      <c r="C4434" t="inlineStr">
        <is>
          <t>приватний</t>
        </is>
      </c>
      <c r="D4434" t="inlineStr">
        <is>
          <t>Доходи</t>
        </is>
      </c>
      <c r="E4434" t="inlineStr">
        <is>
          <t>(без привʼязки)</t>
        </is>
      </c>
      <c r="F4434" t="inlineStr">
        <is>
          <t>6</t>
        </is>
      </c>
      <c r="G4434" t="inlineStr">
        <is>
          <t>62</t>
        </is>
      </c>
      <c r="H4434" t="inlineStr">
        <is>
          <t>620</t>
        </is>
      </c>
      <c r="I4434" t="inlineStr">
        <is>
          <t>6201</t>
        </is>
      </c>
      <c r="J4434" t="inlineStr">
        <is>
          <t>Результат від переоцінки інших похідних фінансових інструментів</t>
        </is>
      </c>
      <c r="K4434" t="inlineStr">
        <is>
          <t>А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43</t>
        </is>
      </c>
      <c r="B4435" t="inlineStr">
        <is>
          <t>АТ "АЛЬТБАНК"</t>
        </is>
      </c>
      <c r="C4435" t="inlineStr">
        <is>
          <t>приватний</t>
        </is>
      </c>
      <c r="D4435" t="inlineStr">
        <is>
          <t>Доходи</t>
        </is>
      </c>
      <c r="E4435" t="inlineStr">
        <is>
          <t>(без привʼязки)</t>
        </is>
      </c>
      <c r="F4435" t="inlineStr">
        <is>
          <t>6</t>
        </is>
      </c>
      <c r="G4435" t="inlineStr">
        <is>
          <t>62</t>
        </is>
      </c>
      <c r="H4435" t="inlineStr">
        <is>
          <t>620</t>
        </is>
      </c>
      <c r="I4435" t="inlineStr">
        <is>
          <t>6201</t>
        </is>
      </c>
      <c r="J4435" t="inlineStr">
        <is>
          <t>Результат від переоцінки інших похідних фінансових інструментів</t>
        </is>
      </c>
      <c r="K4435" t="inlineStr">
        <is>
          <t>П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43</t>
        </is>
      </c>
      <c r="B4436" t="inlineStr">
        <is>
          <t>АТ "АЛЬТБАНК"</t>
        </is>
      </c>
      <c r="C4436" t="inlineStr">
        <is>
          <t>приватний</t>
        </is>
      </c>
      <c r="D4436" t="inlineStr">
        <is>
          <t>Доходи</t>
        </is>
      </c>
      <c r="E4436" t="inlineStr">
        <is>
          <t>(без привʼязки)</t>
        </is>
      </c>
      <c r="F4436" t="inlineStr">
        <is>
          <t>6</t>
        </is>
      </c>
      <c r="G4436" t="inlineStr">
        <is>
          <t>62</t>
        </is>
      </c>
      <c r="H4436" t="inlineStr">
        <is>
          <t>620</t>
        </is>
      </c>
      <c r="I4436" t="inlineStr">
        <is>
          <t>6204</t>
        </is>
      </c>
      <c r="J4436" t="inlineStr">
        <is>
          <t>Результат від переоцінки іноземної валюти та банківських металів</t>
        </is>
      </c>
      <c r="K4436" t="inlineStr">
        <is>
          <t>А</t>
        </is>
      </c>
      <c r="L4436" t="n">
        <v>27226.60945</v>
      </c>
      <c r="M4436" t="n">
        <v>27226.60945</v>
      </c>
      <c r="N4436" t="n">
        <v>0</v>
      </c>
      <c r="O4436" t="n">
        <v>26315.69462</v>
      </c>
      <c r="P4436" t="n">
        <v>26315.69462</v>
      </c>
      <c r="Q4436" t="n">
        <v>0</v>
      </c>
      <c r="R4436" t="n">
        <v>-2543.66091</v>
      </c>
      <c r="S4436" t="n">
        <v>-2543.66091</v>
      </c>
      <c r="T4436" t="n">
        <v>0</v>
      </c>
    </row>
    <row r="4437">
      <c r="A4437" t="inlineStr">
        <is>
          <t>43</t>
        </is>
      </c>
      <c r="B4437" t="inlineStr">
        <is>
          <t>АТ "АЛЬТБАНК"</t>
        </is>
      </c>
      <c r="C4437" t="inlineStr">
        <is>
          <t>приватний</t>
        </is>
      </c>
      <c r="D4437" t="inlineStr">
        <is>
          <t>Доходи</t>
        </is>
      </c>
      <c r="E4437" t="inlineStr">
        <is>
          <t>(без привʼязки)</t>
        </is>
      </c>
      <c r="F4437" t="inlineStr">
        <is>
          <t>6</t>
        </is>
      </c>
      <c r="G4437" t="inlineStr">
        <is>
          <t>62</t>
        </is>
      </c>
      <c r="H4437" t="inlineStr">
        <is>
          <t>620</t>
        </is>
      </c>
      <c r="I4437" t="inlineStr">
        <is>
          <t>6204</t>
        </is>
      </c>
      <c r="J4437" t="inlineStr">
        <is>
          <t>Результат від переоцінки іноземної валюти та банківських металів</t>
        </is>
      </c>
      <c r="K4437" t="inlineStr">
        <is>
          <t>П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87.71476</v>
      </c>
      <c r="S4437" t="n">
        <v>87.71476</v>
      </c>
      <c r="T4437" t="n">
        <v>0</v>
      </c>
    </row>
    <row r="4438">
      <c r="A4438" t="inlineStr">
        <is>
          <t>43</t>
        </is>
      </c>
      <c r="B4438" t="inlineStr">
        <is>
          <t>АТ "АЛЬТБАНК"</t>
        </is>
      </c>
      <c r="C4438" t="inlineStr">
        <is>
          <t>приватний</t>
        </is>
      </c>
      <c r="D4438" t="inlineStr">
        <is>
          <t>Доходи</t>
        </is>
      </c>
      <c r="E4438" t="inlineStr">
        <is>
          <t>(без привʼязки)</t>
        </is>
      </c>
      <c r="F4438" t="inlineStr">
        <is>
          <t>6</t>
        </is>
      </c>
      <c r="G4438" t="inlineStr">
        <is>
          <t>62</t>
        </is>
      </c>
      <c r="H4438" t="inlineStr">
        <is>
          <t>620</t>
        </is>
      </c>
      <c r="I4438" t="inlineStr">
        <is>
          <t>6206</t>
        </is>
      </c>
      <c r="J4438" t="inlineStr">
        <is>
          <t>Результат від переоцінки форвардних контрактів</t>
        </is>
      </c>
      <c r="K4438" t="inlineStr">
        <is>
          <t>А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43</t>
        </is>
      </c>
      <c r="B4439" t="inlineStr">
        <is>
          <t>АТ "АЛЬТБАНК"</t>
        </is>
      </c>
      <c r="C4439" t="inlineStr">
        <is>
          <t>приватний</t>
        </is>
      </c>
      <c r="D4439" t="inlineStr">
        <is>
          <t>Доходи</t>
        </is>
      </c>
      <c r="E4439" t="inlineStr">
        <is>
          <t>(без привʼязки)</t>
        </is>
      </c>
      <c r="F4439" t="inlineStr">
        <is>
          <t>6</t>
        </is>
      </c>
      <c r="G4439" t="inlineStr">
        <is>
          <t>62</t>
        </is>
      </c>
      <c r="H4439" t="inlineStr">
        <is>
          <t>620</t>
        </is>
      </c>
      <c r="I4439" t="inlineStr">
        <is>
          <t>6208</t>
        </is>
      </c>
      <c r="J4439" t="inlineStr">
        <is>
          <t>Результат від переоцінки валютних своп-контрактів</t>
        </is>
      </c>
      <c r="K4439" t="inlineStr">
        <is>
          <t>А</t>
        </is>
      </c>
      <c r="L4439" t="n">
        <v>27872.462</v>
      </c>
      <c r="M4439" t="n">
        <v>27872.462</v>
      </c>
      <c r="N4439" t="n">
        <v>0</v>
      </c>
      <c r="O4439" t="n">
        <v>29246.262</v>
      </c>
      <c r="P4439" t="n">
        <v>29246.262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43</t>
        </is>
      </c>
      <c r="B4440" t="inlineStr">
        <is>
          <t>АТ "АЛЬТБАНК"</t>
        </is>
      </c>
      <c r="C4440" t="inlineStr">
        <is>
          <t>приватний</t>
        </is>
      </c>
      <c r="D4440" t="inlineStr">
        <is>
          <t>Доходи</t>
        </is>
      </c>
      <c r="E4440" t="inlineStr">
        <is>
          <t>(без привʼязки)</t>
        </is>
      </c>
      <c r="F4440" t="inlineStr">
        <is>
          <t>6</t>
        </is>
      </c>
      <c r="G4440" t="inlineStr">
        <is>
          <t>62</t>
        </is>
      </c>
      <c r="H4440" t="inlineStr">
        <is>
          <t>620</t>
        </is>
      </c>
      <c r="I4440" t="inlineStr">
        <is>
          <t>6208</t>
        </is>
      </c>
      <c r="J4440" t="inlineStr">
        <is>
          <t>Результат від переоцінки валютних своп-контрактів</t>
        </is>
      </c>
      <c r="K4440" t="inlineStr">
        <is>
          <t>П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436.8</v>
      </c>
      <c r="S4440" t="n">
        <v>436.8</v>
      </c>
      <c r="T4440" t="n">
        <v>0</v>
      </c>
    </row>
    <row r="4441">
      <c r="A4441" t="inlineStr">
        <is>
          <t>43</t>
        </is>
      </c>
      <c r="B4441" t="inlineStr">
        <is>
          <t>АТ "АЛЬТБАНК"</t>
        </is>
      </c>
      <c r="C4441" t="inlineStr">
        <is>
          <t>приватний</t>
        </is>
      </c>
      <c r="D4441" t="inlineStr">
        <is>
          <t>Доходи</t>
        </is>
      </c>
      <c r="E4441" t="inlineStr">
        <is>
          <t>(без привʼязки)</t>
        </is>
      </c>
      <c r="F4441" t="inlineStr">
        <is>
          <t>6</t>
        </is>
      </c>
      <c r="G4441" t="inlineStr">
        <is>
          <t>62</t>
        </is>
      </c>
      <c r="H4441" t="inlineStr">
        <is>
          <t>620</t>
        </is>
      </c>
      <c r="I4441" t="inlineStr">
        <is>
          <t>6209</t>
        </is>
      </c>
      <c r="J4441" t="inlineStr">
        <is>
          <t>Результат від переоцінки процентних своп-контрактів</t>
        </is>
      </c>
      <c r="K4441" t="inlineStr">
        <is>
          <t>А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43</t>
        </is>
      </c>
      <c r="B4442" t="inlineStr">
        <is>
          <t>АТ "АЛЬТБАНК"</t>
        </is>
      </c>
      <c r="C4442" t="inlineStr">
        <is>
          <t>приватний</t>
        </is>
      </c>
      <c r="D4442" t="inlineStr">
        <is>
          <t>Доходи</t>
        </is>
      </c>
      <c r="E4442" t="inlineStr">
        <is>
          <t>(без привʼязки)</t>
        </is>
      </c>
      <c r="F4442" t="inlineStr">
        <is>
          <t>6</t>
        </is>
      </c>
      <c r="G4442" t="inlineStr">
        <is>
          <t>62</t>
        </is>
      </c>
      <c r="H4442" t="inlineStr">
        <is>
          <t>620</t>
        </is>
      </c>
      <c r="I4442" t="inlineStr">
        <is>
          <t>6209</t>
        </is>
      </c>
      <c r="J4442" t="inlineStr">
        <is>
          <t>Результат від переоцінки процентних своп-контрактів</t>
        </is>
      </c>
      <c r="K4442" t="inlineStr">
        <is>
          <t>П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43</t>
        </is>
      </c>
      <c r="B4443" t="inlineStr">
        <is>
          <t>АТ "АЛЬТБАНК"</t>
        </is>
      </c>
      <c r="C4443" t="inlineStr">
        <is>
          <t>приватний</t>
        </is>
      </c>
      <c r="D4443" t="inlineStr">
        <is>
          <t>Доходи</t>
        </is>
      </c>
      <c r="E4443" t="inlineStr">
        <is>
          <t>(без привʼязки)</t>
        </is>
      </c>
      <c r="F4443" t="inlineStr">
        <is>
          <t>6</t>
        </is>
      </c>
      <c r="G4443" t="inlineStr">
        <is>
          <t>62</t>
        </is>
      </c>
      <c r="H4443" t="inlineStr">
        <is>
          <t>621</t>
        </is>
      </c>
      <c r="I4443" t="inlineStr">
        <is>
          <t>6214</t>
        </is>
      </c>
      <c r="J4443" t="inlineStr">
        <is>
          <t>Результат від операцій купівлі-продажу іноземної валюти та банківських металів</t>
        </is>
      </c>
      <c r="K4443" t="inlineStr">
        <is>
          <t>А</t>
        </is>
      </c>
      <c r="L4443" t="n">
        <v>1845.99625</v>
      </c>
      <c r="M4443" t="n">
        <v>1845.99625</v>
      </c>
      <c r="N4443" t="n">
        <v>0</v>
      </c>
      <c r="O4443" t="n">
        <v>2619.17879</v>
      </c>
      <c r="P4443" t="n">
        <v>2619.17879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43</t>
        </is>
      </c>
      <c r="B4444" t="inlineStr">
        <is>
          <t>АТ "АЛЬТБАНК"</t>
        </is>
      </c>
      <c r="C4444" t="inlineStr">
        <is>
          <t>приватний</t>
        </is>
      </c>
      <c r="D4444" t="inlineStr">
        <is>
          <t>Доходи</t>
        </is>
      </c>
      <c r="E4444" t="inlineStr">
        <is>
          <t>(без привʼязки)</t>
        </is>
      </c>
      <c r="F4444" t="inlineStr">
        <is>
          <t>6</t>
        </is>
      </c>
      <c r="G4444" t="inlineStr">
        <is>
          <t>62</t>
        </is>
      </c>
      <c r="H4444" t="inlineStr">
        <is>
          <t>621</t>
        </is>
      </c>
      <c r="I4444" t="inlineStr">
        <is>
          <t>6214</t>
        </is>
      </c>
      <c r="J4444" t="inlineStr">
        <is>
          <t>Результат від операцій купівлі-продажу іноземної валюти та банківських металів</t>
        </is>
      </c>
      <c r="K4444" t="inlineStr">
        <is>
          <t>П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896.16804</v>
      </c>
      <c r="S4444" t="n">
        <v>896.16804</v>
      </c>
      <c r="T4444" t="n">
        <v>0</v>
      </c>
    </row>
    <row r="4445">
      <c r="A4445" t="inlineStr">
        <is>
          <t>43</t>
        </is>
      </c>
      <c r="B4445" t="inlineStr">
        <is>
          <t>АТ "АЛЬТБАНК"</t>
        </is>
      </c>
      <c r="C4445" t="inlineStr">
        <is>
          <t>приватний</t>
        </is>
      </c>
      <c r="D4445" t="inlineStr">
        <is>
          <t>Доходи</t>
        </is>
      </c>
      <c r="E4445" t="inlineStr">
        <is>
          <t>(без привʼязки)</t>
        </is>
      </c>
      <c r="F4445" t="inlineStr">
        <is>
          <t>6</t>
        </is>
      </c>
      <c r="G4445" t="inlineStr">
        <is>
          <t>62</t>
        </is>
      </c>
      <c r="H4445" t="inlineStr">
        <is>
          <t>621</t>
        </is>
      </c>
      <c r="I4445" t="inlineStr">
        <is>
          <t>6216</t>
        </is>
      </c>
      <c r="J4445" t="inlineStr">
        <is>
          <t>Результат від операцій купівлі-продажу форвардних контрактів</t>
        </is>
      </c>
      <c r="K4445" t="inlineStr">
        <is>
          <t>А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43</t>
        </is>
      </c>
      <c r="B4446" t="inlineStr">
        <is>
          <t>АТ "АЛЬТБАНК"</t>
        </is>
      </c>
      <c r="C4446" t="inlineStr">
        <is>
          <t>приватний</t>
        </is>
      </c>
      <c r="D4446" t="inlineStr">
        <is>
          <t>Доходи</t>
        </is>
      </c>
      <c r="E4446" t="inlineStr">
        <is>
          <t>(без привʼязки)</t>
        </is>
      </c>
      <c r="F4446" t="inlineStr">
        <is>
          <t>6</t>
        </is>
      </c>
      <c r="G4446" t="inlineStr">
        <is>
          <t>62</t>
        </is>
      </c>
      <c r="H4446" t="inlineStr">
        <is>
          <t>621</t>
        </is>
      </c>
      <c r="I4446" t="inlineStr">
        <is>
          <t>6216</t>
        </is>
      </c>
      <c r="J4446" t="inlineStr">
        <is>
          <t>Результат від операцій купівлі-продажу форвардних контрактів</t>
        </is>
      </c>
      <c r="K4446" t="inlineStr">
        <is>
          <t>П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43</t>
        </is>
      </c>
      <c r="B4447" t="inlineStr">
        <is>
          <t>АТ "АЛЬТБАНК"</t>
        </is>
      </c>
      <c r="C4447" t="inlineStr">
        <is>
          <t>приватний</t>
        </is>
      </c>
      <c r="D4447" t="inlineStr">
        <is>
          <t>Доходи</t>
        </is>
      </c>
      <c r="E4447" t="inlineStr">
        <is>
          <t>(без привʼязки)</t>
        </is>
      </c>
      <c r="F4447" t="inlineStr">
        <is>
          <t>6</t>
        </is>
      </c>
      <c r="G4447" t="inlineStr">
        <is>
          <t>62</t>
        </is>
      </c>
      <c r="H4447" t="inlineStr">
        <is>
          <t>621</t>
        </is>
      </c>
      <c r="I4447" t="inlineStr">
        <is>
          <t>6218</t>
        </is>
      </c>
      <c r="J4447" t="inlineStr">
        <is>
          <t>Результат від операцій купівлі-продажу валютних своп-контрактів</t>
        </is>
      </c>
      <c r="K4447" t="inlineStr">
        <is>
          <t>А</t>
        </is>
      </c>
      <c r="L4447" t="n">
        <v>1818.942</v>
      </c>
      <c r="M4447" t="n">
        <v>1818.942</v>
      </c>
      <c r="N4447" t="n">
        <v>0</v>
      </c>
      <c r="O4447" t="n">
        <v>352</v>
      </c>
      <c r="P4447" t="n">
        <v>352</v>
      </c>
      <c r="Q4447" t="n">
        <v>0</v>
      </c>
      <c r="R4447" t="n">
        <v>-467.316</v>
      </c>
      <c r="S4447" t="n">
        <v>-467.316</v>
      </c>
      <c r="T4447" t="n">
        <v>0</v>
      </c>
    </row>
    <row r="4448">
      <c r="A4448" t="inlineStr">
        <is>
          <t>43</t>
        </is>
      </c>
      <c r="B4448" t="inlineStr">
        <is>
          <t>АТ "АЛЬТБАНК"</t>
        </is>
      </c>
      <c r="C4448" t="inlineStr">
        <is>
          <t>приватний</t>
        </is>
      </c>
      <c r="D4448" t="inlineStr">
        <is>
          <t>Доходи</t>
        </is>
      </c>
      <c r="E4448" t="inlineStr">
        <is>
          <t>(без привʼязки)</t>
        </is>
      </c>
      <c r="F4448" t="inlineStr">
        <is>
          <t>6</t>
        </is>
      </c>
      <c r="G4448" t="inlineStr">
        <is>
          <t>62</t>
        </is>
      </c>
      <c r="H4448" t="inlineStr">
        <is>
          <t>621</t>
        </is>
      </c>
      <c r="I4448" t="inlineStr">
        <is>
          <t>6218</t>
        </is>
      </c>
      <c r="J4448" t="inlineStr">
        <is>
          <t>Результат від операцій купівлі-продажу валютних своп-контрактів</t>
        </is>
      </c>
      <c r="K4448" t="inlineStr">
        <is>
          <t>П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43</t>
        </is>
      </c>
      <c r="B4449" t="inlineStr">
        <is>
          <t>АТ "АЛЬТБАНК"</t>
        </is>
      </c>
      <c r="C4449" t="inlineStr">
        <is>
          <t>приватний</t>
        </is>
      </c>
      <c r="D4449" t="inlineStr">
        <is>
          <t>Доходи</t>
        </is>
      </c>
      <c r="E4449" t="inlineStr">
        <is>
          <t>(без привʼязки)</t>
        </is>
      </c>
      <c r="F4449" t="inlineStr">
        <is>
          <t>6</t>
        </is>
      </c>
      <c r="G4449" t="inlineStr">
        <is>
          <t>62</t>
        </is>
      </c>
      <c r="H4449" t="inlineStr">
        <is>
          <t>622</t>
        </is>
      </c>
      <c r="I4449" t="inlineStr">
        <is>
          <t>6223</t>
        </is>
      </c>
      <c r="J4449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4449" t="inlineStr">
        <is>
          <t>А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43</t>
        </is>
      </c>
      <c r="B4450" t="inlineStr">
        <is>
          <t>АТ "АЛЬТБАНК"</t>
        </is>
      </c>
      <c r="C4450" t="inlineStr">
        <is>
          <t>приватний</t>
        </is>
      </c>
      <c r="D4450" t="inlineStr">
        <is>
          <t>Доходи</t>
        </is>
      </c>
      <c r="E4450" t="inlineStr">
        <is>
          <t>(без привʼязки)</t>
        </is>
      </c>
      <c r="F4450" t="inlineStr">
        <is>
          <t>6</t>
        </is>
      </c>
      <c r="G4450" t="inlineStr">
        <is>
          <t>62</t>
        </is>
      </c>
      <c r="H4450" t="inlineStr">
        <is>
          <t>622</t>
        </is>
      </c>
      <c r="I4450" t="inlineStr">
        <is>
          <t>6223</t>
        </is>
      </c>
      <c r="J4450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K4450" t="inlineStr">
        <is>
          <t>П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43</t>
        </is>
      </c>
      <c r="B4451" t="inlineStr">
        <is>
          <t>АТ "АЛЬТБАНК"</t>
        </is>
      </c>
      <c r="C4451" t="inlineStr">
        <is>
          <t>приватний</t>
        </is>
      </c>
      <c r="D4451" t="inlineStr">
        <is>
          <t>Доходи</t>
        </is>
      </c>
      <c r="E4451" t="inlineStr">
        <is>
          <t>(без привʼязки)</t>
        </is>
      </c>
      <c r="F4451" t="inlineStr">
        <is>
          <t>6</t>
        </is>
      </c>
      <c r="G4451" t="inlineStr">
        <is>
          <t>62</t>
        </is>
      </c>
      <c r="H4451" t="inlineStr">
        <is>
          <t>622</t>
        </is>
      </c>
      <c r="I4451" t="inlineStr">
        <is>
          <t>6224</t>
        </is>
      </c>
      <c r="J4451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4451" t="inlineStr">
        <is>
          <t>А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43</t>
        </is>
      </c>
      <c r="B4452" t="inlineStr">
        <is>
          <t>АТ "АЛЬТБАНК"</t>
        </is>
      </c>
      <c r="C4452" t="inlineStr">
        <is>
          <t>приватний</t>
        </is>
      </c>
      <c r="D4452" t="inlineStr">
        <is>
          <t>Доходи</t>
        </is>
      </c>
      <c r="E4452" t="inlineStr">
        <is>
          <t>(без привʼязки)</t>
        </is>
      </c>
      <c r="F4452" t="inlineStr">
        <is>
          <t>6</t>
        </is>
      </c>
      <c r="G4452" t="inlineStr">
        <is>
          <t>62</t>
        </is>
      </c>
      <c r="H4452" t="inlineStr">
        <is>
          <t>622</t>
        </is>
      </c>
      <c r="I4452" t="inlineStr">
        <is>
          <t>6224</t>
        </is>
      </c>
      <c r="J4452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K4452" t="inlineStr">
        <is>
          <t>П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43</t>
        </is>
      </c>
      <c r="B4453" t="inlineStr">
        <is>
          <t>АТ "АЛЬТБАНК"</t>
        </is>
      </c>
      <c r="C4453" t="inlineStr">
        <is>
          <t>приватний</t>
        </is>
      </c>
      <c r="D4453" t="inlineStr">
        <is>
          <t>Доходи</t>
        </is>
      </c>
      <c r="E4453" t="inlineStr">
        <is>
          <t>(без привʼязки)</t>
        </is>
      </c>
      <c r="F4453" t="inlineStr">
        <is>
          <t>6</t>
        </is>
      </c>
      <c r="G4453" t="inlineStr">
        <is>
          <t>62</t>
        </is>
      </c>
      <c r="H4453" t="inlineStr">
        <is>
          <t>622</t>
        </is>
      </c>
      <c r="I4453" t="inlineStr">
        <is>
          <t>6226</t>
        </is>
      </c>
      <c r="J445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4453" t="inlineStr">
        <is>
          <t>А</t>
        </is>
      </c>
      <c r="L4453" t="n">
        <v>2820.76687</v>
      </c>
      <c r="M4453" t="n">
        <v>2820.76687</v>
      </c>
      <c r="N4453" t="n">
        <v>0</v>
      </c>
      <c r="O4453" t="n">
        <v>19886.0516</v>
      </c>
      <c r="P4453" t="n">
        <v>19886.0516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43</t>
        </is>
      </c>
      <c r="B4454" t="inlineStr">
        <is>
          <t>АТ "АЛЬТБАНК"</t>
        </is>
      </c>
      <c r="C4454" t="inlineStr">
        <is>
          <t>приватний</t>
        </is>
      </c>
      <c r="D4454" t="inlineStr">
        <is>
          <t>Доходи</t>
        </is>
      </c>
      <c r="E4454" t="inlineStr">
        <is>
          <t>(без привʼязки)</t>
        </is>
      </c>
      <c r="F4454" t="inlineStr">
        <is>
          <t>6</t>
        </is>
      </c>
      <c r="G4454" t="inlineStr">
        <is>
          <t>62</t>
        </is>
      </c>
      <c r="H4454" t="inlineStr">
        <is>
          <t>622</t>
        </is>
      </c>
      <c r="I4454" t="inlineStr">
        <is>
          <t>6226</t>
        </is>
      </c>
      <c r="J445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K4454" t="inlineStr">
        <is>
          <t>П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21085.7613</v>
      </c>
      <c r="S4454" t="n">
        <v>21085.7613</v>
      </c>
      <c r="T4454" t="n">
        <v>0</v>
      </c>
    </row>
    <row r="4455">
      <c r="A4455" t="inlineStr">
        <is>
          <t>43</t>
        </is>
      </c>
      <c r="B4455" t="inlineStr">
        <is>
          <t>АТ "АЛЬТБАНК"</t>
        </is>
      </c>
      <c r="C4455" t="inlineStr">
        <is>
          <t>приватний</t>
        </is>
      </c>
      <c r="D4455" t="inlineStr">
        <is>
          <t>Доходи</t>
        </is>
      </c>
      <c r="E4455" t="inlineStr">
        <is>
          <t>(без привʼязки)</t>
        </is>
      </c>
      <c r="F4455" t="inlineStr">
        <is>
          <t>6</t>
        </is>
      </c>
      <c r="G4455" t="inlineStr">
        <is>
          <t>63</t>
        </is>
      </c>
      <c r="H4455" t="inlineStr">
        <is>
          <t>630</t>
        </is>
      </c>
      <c r="I4455" t="inlineStr">
        <is>
          <t>6300</t>
        </is>
      </c>
      <c r="J4455" t="inlineStr">
        <is>
          <t>Дохід у вигляді дивідендів за акціями, що обліковуються за справедливою вартістю через прибутки/збитки</t>
        </is>
      </c>
      <c r="K4455" t="inlineStr">
        <is>
          <t>П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43</t>
        </is>
      </c>
      <c r="B4456" t="inlineStr">
        <is>
          <t>АТ "АЛЬТБАНК"</t>
        </is>
      </c>
      <c r="C4456" t="inlineStr">
        <is>
          <t>приватний</t>
        </is>
      </c>
      <c r="D4456" t="inlineStr">
        <is>
          <t>Доходи</t>
        </is>
      </c>
      <c r="E4456" t="inlineStr">
        <is>
          <t>(без привʼязки)</t>
        </is>
      </c>
      <c r="F4456" t="inlineStr">
        <is>
          <t>6</t>
        </is>
      </c>
      <c r="G4456" t="inlineStr">
        <is>
          <t>63</t>
        </is>
      </c>
      <c r="H4456" t="inlineStr">
        <is>
          <t>630</t>
        </is>
      </c>
      <c r="I4456" t="inlineStr">
        <is>
          <t>6301</t>
        </is>
      </c>
      <c r="J4456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K4456" t="inlineStr">
        <is>
          <t>П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43</t>
        </is>
      </c>
      <c r="B4457" t="inlineStr">
        <is>
          <t>АТ "АЛЬТБАНК"</t>
        </is>
      </c>
      <c r="C4457" t="inlineStr">
        <is>
          <t>приватний</t>
        </is>
      </c>
      <c r="D4457" t="inlineStr">
        <is>
          <t>Доходи</t>
        </is>
      </c>
      <c r="E4457" t="inlineStr">
        <is>
          <t>(без привʼязки)</t>
        </is>
      </c>
      <c r="F4457" t="inlineStr">
        <is>
          <t>6</t>
        </is>
      </c>
      <c r="G4457" t="inlineStr">
        <is>
          <t>63</t>
        </is>
      </c>
      <c r="H4457" t="inlineStr">
        <is>
          <t>632</t>
        </is>
      </c>
      <c r="I4457" t="inlineStr">
        <is>
          <t>6320</t>
        </is>
      </c>
      <c r="J4457" t="inlineStr">
        <is>
          <t>Дохід від модифікації фінансових активів</t>
        </is>
      </c>
      <c r="K4457" t="inlineStr">
        <is>
          <t>П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43</t>
        </is>
      </c>
      <c r="B4458" t="inlineStr">
        <is>
          <t>АТ "АЛЬТБАНК"</t>
        </is>
      </c>
      <c r="C4458" t="inlineStr">
        <is>
          <t>приватний</t>
        </is>
      </c>
      <c r="D4458" t="inlineStr">
        <is>
          <t>Доходи</t>
        </is>
      </c>
      <c r="E4458" t="inlineStr">
        <is>
          <t>(без привʼязки)</t>
        </is>
      </c>
      <c r="F4458" t="inlineStr">
        <is>
          <t>6</t>
        </is>
      </c>
      <c r="G4458" t="inlineStr">
        <is>
          <t>63</t>
        </is>
      </c>
      <c r="H4458" t="inlineStr">
        <is>
          <t>633</t>
        </is>
      </c>
      <c r="I4458" t="inlineStr">
        <is>
          <t>6330</t>
        </is>
      </c>
      <c r="J4458" t="inlineStr">
        <is>
          <t>Дохід від модифікації фінансових зобов'язань</t>
        </is>
      </c>
      <c r="K4458" t="inlineStr">
        <is>
          <t>П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43</t>
        </is>
      </c>
      <c r="B4459" t="inlineStr">
        <is>
          <t>АТ "АЛЬТБАНК"</t>
        </is>
      </c>
      <c r="C4459" t="inlineStr">
        <is>
          <t>приватний</t>
        </is>
      </c>
      <c r="D4459" t="inlineStr">
        <is>
          <t>Доходи</t>
        </is>
      </c>
      <c r="E4459" t="inlineStr">
        <is>
          <t>(без привʼязки)</t>
        </is>
      </c>
      <c r="F4459" t="inlineStr">
        <is>
          <t>6</t>
        </is>
      </c>
      <c r="G4459" t="inlineStr">
        <is>
          <t>63</t>
        </is>
      </c>
      <c r="H4459" t="inlineStr">
        <is>
          <t>634</t>
        </is>
      </c>
      <c r="I4459" t="inlineStr">
        <is>
          <t>6340</t>
        </is>
      </c>
      <c r="J4459" t="inlineStr">
        <is>
          <t>Дохід від припинення визнання фінансових активів</t>
        </is>
      </c>
      <c r="K4459" t="inlineStr">
        <is>
          <t>П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43</t>
        </is>
      </c>
      <c r="B4460" t="inlineStr">
        <is>
          <t>АТ "АЛЬТБАНК"</t>
        </is>
      </c>
      <c r="C4460" t="inlineStr">
        <is>
          <t>приватний</t>
        </is>
      </c>
      <c r="D4460" t="inlineStr">
        <is>
          <t>Доходи</t>
        </is>
      </c>
      <c r="E4460" t="inlineStr">
        <is>
          <t>(без привʼязки)</t>
        </is>
      </c>
      <c r="F4460" t="inlineStr">
        <is>
          <t>6</t>
        </is>
      </c>
      <c r="G4460" t="inlineStr">
        <is>
          <t>63</t>
        </is>
      </c>
      <c r="H4460" t="inlineStr">
        <is>
          <t>635</t>
        </is>
      </c>
      <c r="I4460" t="inlineStr">
        <is>
          <t>6350</t>
        </is>
      </c>
      <c r="J4460" t="inlineStr">
        <is>
          <t>Дохід від припинення визнання фінансових зобов'язань</t>
        </is>
      </c>
      <c r="K4460" t="inlineStr">
        <is>
          <t>П</t>
        </is>
      </c>
      <c r="L4460" t="n">
        <v>0</v>
      </c>
      <c r="M4460" t="n">
        <v>0</v>
      </c>
      <c r="N4460" t="n">
        <v>0</v>
      </c>
      <c r="O4460" t="n">
        <v>41.81959</v>
      </c>
      <c r="P4460" t="n">
        <v>41.81959</v>
      </c>
      <c r="Q4460" t="n">
        <v>0</v>
      </c>
      <c r="R4460" t="n">
        <v>140.16762</v>
      </c>
      <c r="S4460" t="n">
        <v>140.16762</v>
      </c>
      <c r="T4460" t="n">
        <v>0</v>
      </c>
    </row>
    <row r="4461">
      <c r="A4461" t="inlineStr">
        <is>
          <t>43</t>
        </is>
      </c>
      <c r="B4461" t="inlineStr">
        <is>
          <t>АТ "АЛЬТБАНК"</t>
        </is>
      </c>
      <c r="C4461" t="inlineStr">
        <is>
          <t>приватний</t>
        </is>
      </c>
      <c r="D4461" t="inlineStr">
        <is>
          <t>Доходи</t>
        </is>
      </c>
      <c r="E4461" t="inlineStr">
        <is>
          <t>(без привʼязки)</t>
        </is>
      </c>
      <c r="F4461" t="inlineStr">
        <is>
          <t>6</t>
        </is>
      </c>
      <c r="G4461" t="inlineStr">
        <is>
          <t>63</t>
        </is>
      </c>
      <c r="H4461" t="inlineStr">
        <is>
          <t>636</t>
        </is>
      </c>
      <c r="I4461" t="inlineStr">
        <is>
          <t>6360</t>
        </is>
      </c>
      <c r="J4461" t="inlineStr">
        <is>
          <t>Дохід від модифікації лізингу (оренди)</t>
        </is>
      </c>
      <c r="K4461" t="inlineStr">
        <is>
          <t>П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43</t>
        </is>
      </c>
      <c r="B4462" t="inlineStr">
        <is>
          <t>АТ "АЛЬТБАНК"</t>
        </is>
      </c>
      <c r="C4462" t="inlineStr">
        <is>
          <t>приватний</t>
        </is>
      </c>
      <c r="D4462" t="inlineStr">
        <is>
          <t>Доходи</t>
        </is>
      </c>
      <c r="E4462" t="inlineStr">
        <is>
          <t>(без привʼязки)</t>
        </is>
      </c>
      <c r="F4462" t="inlineStr">
        <is>
          <t>6</t>
        </is>
      </c>
      <c r="G4462" t="inlineStr">
        <is>
          <t>63</t>
        </is>
      </c>
      <c r="H4462" t="inlineStr">
        <is>
          <t>639</t>
        </is>
      </c>
      <c r="I4462" t="inlineStr">
        <is>
          <t>6390</t>
        </is>
      </c>
      <c r="J4462" t="inlineStr">
        <is>
          <t>Дохід під час первісного визнання фінансових активів за вартістю, вищою/нижчою, ніж справедлива</t>
        </is>
      </c>
      <c r="K4462" t="inlineStr">
        <is>
          <t>П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43</t>
        </is>
      </c>
      <c r="B4463" t="inlineStr">
        <is>
          <t>АТ "АЛЬТБАНК"</t>
        </is>
      </c>
      <c r="C4463" t="inlineStr">
        <is>
          <t>приватний</t>
        </is>
      </c>
      <c r="D4463" t="inlineStr">
        <is>
          <t>Доходи</t>
        </is>
      </c>
      <c r="E4463" t="inlineStr">
        <is>
          <t>(без привʼязки)</t>
        </is>
      </c>
      <c r="F4463" t="inlineStr">
        <is>
          <t>6</t>
        </is>
      </c>
      <c r="G4463" t="inlineStr">
        <is>
          <t>63</t>
        </is>
      </c>
      <c r="H4463" t="inlineStr">
        <is>
          <t>639</t>
        </is>
      </c>
      <c r="I4463" t="inlineStr">
        <is>
          <t>6393</t>
        </is>
      </c>
      <c r="J446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4463" t="inlineStr">
        <is>
          <t>А</t>
        </is>
      </c>
      <c r="L4463" t="n">
        <v>8272.20997</v>
      </c>
      <c r="M4463" t="n">
        <v>8272.20997</v>
      </c>
      <c r="N4463" t="n">
        <v>0</v>
      </c>
      <c r="O4463" t="n">
        <v>8480.60123</v>
      </c>
      <c r="P4463" t="n">
        <v>8480.60123</v>
      </c>
      <c r="Q4463" t="n">
        <v>0</v>
      </c>
      <c r="R4463" t="n">
        <v>-1132.62933</v>
      </c>
      <c r="S4463" t="n">
        <v>-1132.62933</v>
      </c>
      <c r="T4463" t="n">
        <v>0</v>
      </c>
    </row>
    <row r="4464">
      <c r="A4464" t="inlineStr">
        <is>
          <t>43</t>
        </is>
      </c>
      <c r="B4464" t="inlineStr">
        <is>
          <t>АТ "АЛЬТБАНК"</t>
        </is>
      </c>
      <c r="C4464" t="inlineStr">
        <is>
          <t>приватний</t>
        </is>
      </c>
      <c r="D4464" t="inlineStr">
        <is>
          <t>Доходи</t>
        </is>
      </c>
      <c r="E4464" t="inlineStr">
        <is>
          <t>(без привʼязки)</t>
        </is>
      </c>
      <c r="F4464" t="inlineStr">
        <is>
          <t>6</t>
        </is>
      </c>
      <c r="G4464" t="inlineStr">
        <is>
          <t>63</t>
        </is>
      </c>
      <c r="H4464" t="inlineStr">
        <is>
          <t>639</t>
        </is>
      </c>
      <c r="I4464" t="inlineStr">
        <is>
          <t>6393</t>
        </is>
      </c>
      <c r="J446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K4464" t="inlineStr">
        <is>
          <t>П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43</t>
        </is>
      </c>
      <c r="B4465" t="inlineStr">
        <is>
          <t>АТ "АЛЬТБАНК"</t>
        </is>
      </c>
      <c r="C4465" t="inlineStr">
        <is>
          <t>приватний</t>
        </is>
      </c>
      <c r="D4465" t="inlineStr">
        <is>
          <t>Доходи</t>
        </is>
      </c>
      <c r="E4465" t="inlineStr">
        <is>
          <t>(без привʼязки)</t>
        </is>
      </c>
      <c r="F4465" t="inlineStr">
        <is>
          <t>6</t>
        </is>
      </c>
      <c r="G4465" t="inlineStr">
        <is>
          <t>63</t>
        </is>
      </c>
      <c r="H4465" t="inlineStr">
        <is>
          <t>639</t>
        </is>
      </c>
      <c r="I4465" t="inlineStr">
        <is>
          <t>6394</t>
        </is>
      </c>
      <c r="J4465" t="inlineStr">
        <is>
          <t>Дохід від переоцінки об'єктів інвестиційної нерухомості</t>
        </is>
      </c>
      <c r="K4465" t="inlineStr">
        <is>
          <t>П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43</t>
        </is>
      </c>
      <c r="B4466" t="inlineStr">
        <is>
          <t>АТ "АЛЬТБАНК"</t>
        </is>
      </c>
      <c r="C4466" t="inlineStr">
        <is>
          <t>приватний</t>
        </is>
      </c>
      <c r="D4466" t="inlineStr">
        <is>
          <t>Доходи</t>
        </is>
      </c>
      <c r="E4466" t="inlineStr">
        <is>
          <t>(без привʼязки)</t>
        </is>
      </c>
      <c r="F4466" t="inlineStr">
        <is>
          <t>6</t>
        </is>
      </c>
      <c r="G4466" t="inlineStr">
        <is>
          <t>63</t>
        </is>
      </c>
      <c r="H4466" t="inlineStr">
        <is>
          <t>639</t>
        </is>
      </c>
      <c r="I4466" t="inlineStr">
        <is>
          <t>6395</t>
        </is>
      </c>
      <c r="J4466" t="inlineStr">
        <is>
          <t>Дохід від лізингу (оренди)</t>
        </is>
      </c>
      <c r="K4466" t="inlineStr">
        <is>
          <t>П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43</t>
        </is>
      </c>
      <c r="B4467" t="inlineStr">
        <is>
          <t>АТ "АЛЬТБАНК"</t>
        </is>
      </c>
      <c r="C4467" t="inlineStr">
        <is>
          <t>приватний</t>
        </is>
      </c>
      <c r="D4467" t="inlineStr">
        <is>
          <t>Доходи</t>
        </is>
      </c>
      <c r="E4467" t="inlineStr">
        <is>
          <t>(без привʼязки)</t>
        </is>
      </c>
      <c r="F4467" t="inlineStr">
        <is>
          <t>6</t>
        </is>
      </c>
      <c r="G4467" t="inlineStr">
        <is>
          <t>63</t>
        </is>
      </c>
      <c r="H4467" t="inlineStr">
        <is>
          <t>639</t>
        </is>
      </c>
      <c r="I4467" t="inlineStr">
        <is>
          <t>6396</t>
        </is>
      </c>
      <c r="J4467" t="inlineStr">
        <is>
          <t xml:space="preserve">Дохід від наданих консультаційних послуг фінансового характеру </t>
        </is>
      </c>
      <c r="K4467" t="inlineStr">
        <is>
          <t>П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43</t>
        </is>
      </c>
      <c r="B4468" t="inlineStr">
        <is>
          <t>АТ "АЛЬТБАНК"</t>
        </is>
      </c>
      <c r="C4468" t="inlineStr">
        <is>
          <t>приватний</t>
        </is>
      </c>
      <c r="D4468" t="inlineStr">
        <is>
          <t>Доходи</t>
        </is>
      </c>
      <c r="E4468" t="inlineStr">
        <is>
          <t>(без привʼязки)</t>
        </is>
      </c>
      <c r="F4468" t="inlineStr">
        <is>
          <t>6</t>
        </is>
      </c>
      <c r="G4468" t="inlineStr">
        <is>
          <t>63</t>
        </is>
      </c>
      <c r="H4468" t="inlineStr">
        <is>
          <t>639</t>
        </is>
      </c>
      <c r="I4468" t="inlineStr">
        <is>
          <t>6397</t>
        </is>
      </c>
      <c r="J4468" t="inlineStr">
        <is>
          <t>Штрафи, пені, що отримані банком</t>
        </is>
      </c>
      <c r="K4468" t="inlineStr">
        <is>
          <t>П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0.10488</v>
      </c>
      <c r="S4468" t="n">
        <v>0.10488</v>
      </c>
      <c r="T4468" t="n">
        <v>0</v>
      </c>
    </row>
    <row r="4469">
      <c r="A4469" t="inlineStr">
        <is>
          <t>43</t>
        </is>
      </c>
      <c r="B4469" t="inlineStr">
        <is>
          <t>АТ "АЛЬТБАНК"</t>
        </is>
      </c>
      <c r="C4469" t="inlineStr">
        <is>
          <t>приватний</t>
        </is>
      </c>
      <c r="D4469" t="inlineStr">
        <is>
          <t>Доходи</t>
        </is>
      </c>
      <c r="E4469" t="inlineStr">
        <is>
          <t>(без привʼязки)</t>
        </is>
      </c>
      <c r="F4469" t="inlineStr">
        <is>
          <t>6</t>
        </is>
      </c>
      <c r="G4469" t="inlineStr">
        <is>
          <t>63</t>
        </is>
      </c>
      <c r="H4469" t="inlineStr">
        <is>
          <t>639</t>
        </is>
      </c>
      <c r="I4469" t="inlineStr">
        <is>
          <t>6398</t>
        </is>
      </c>
      <c r="J4469" t="inlineStr">
        <is>
          <t>Дохід під час первісного визнання фінансових зобов'язань за вартістю, вищою/нижчою, ніж справедлива</t>
        </is>
      </c>
      <c r="K4469" t="inlineStr">
        <is>
          <t>П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43</t>
        </is>
      </c>
      <c r="B4470" t="inlineStr">
        <is>
          <t>АТ "АЛЬТБАНК"</t>
        </is>
      </c>
      <c r="C4470" t="inlineStr">
        <is>
          <t>приватний</t>
        </is>
      </c>
      <c r="D4470" t="inlineStr">
        <is>
          <t>Доходи</t>
        </is>
      </c>
      <c r="E4470" t="inlineStr">
        <is>
          <t>(без привʼязки)</t>
        </is>
      </c>
      <c r="F4470" t="inlineStr">
        <is>
          <t>6</t>
        </is>
      </c>
      <c r="G4470" t="inlineStr">
        <is>
          <t>63</t>
        </is>
      </c>
      <c r="H4470" t="inlineStr">
        <is>
          <t>639</t>
        </is>
      </c>
      <c r="I4470" t="inlineStr">
        <is>
          <t>6399</t>
        </is>
      </c>
      <c r="J4470" t="inlineStr">
        <is>
          <t>Інші операційні доходи</t>
        </is>
      </c>
      <c r="K4470" t="inlineStr">
        <is>
          <t>П</t>
        </is>
      </c>
      <c r="L4470" t="n">
        <v>0</v>
      </c>
      <c r="M4470" t="n">
        <v>0</v>
      </c>
      <c r="N4470" t="n">
        <v>0</v>
      </c>
      <c r="O4470" t="n">
        <v>0.02718</v>
      </c>
      <c r="P4470" t="n">
        <v>0.02718</v>
      </c>
      <c r="Q4470" t="n">
        <v>0</v>
      </c>
      <c r="R4470" t="n">
        <v>0.04294</v>
      </c>
      <c r="S4470" t="n">
        <v>0.04294</v>
      </c>
      <c r="T4470" t="n">
        <v>0</v>
      </c>
    </row>
    <row r="4471">
      <c r="A4471" t="inlineStr">
        <is>
          <t>43</t>
        </is>
      </c>
      <c r="B4471" t="inlineStr">
        <is>
          <t>АТ "АЛЬТБАНК"</t>
        </is>
      </c>
      <c r="C4471" t="inlineStr">
        <is>
          <t>приватний</t>
        </is>
      </c>
      <c r="D4471" t="inlineStr">
        <is>
          <t>Доходи</t>
        </is>
      </c>
      <c r="E4471" t="inlineStr">
        <is>
          <t>(без привʼязки)</t>
        </is>
      </c>
      <c r="F4471" t="inlineStr">
        <is>
          <t>6</t>
        </is>
      </c>
      <c r="G4471" t="inlineStr">
        <is>
          <t>64</t>
        </is>
      </c>
      <c r="H4471" t="inlineStr">
        <is>
          <t>649</t>
        </is>
      </c>
      <c r="I4471" t="inlineStr">
        <is>
          <t>6490</t>
        </is>
      </c>
      <c r="J4471" t="inlineStr">
        <is>
          <t>Позитивний результат від продажу нематеріальних активів та основних засобів</t>
        </is>
      </c>
      <c r="K4471" t="inlineStr">
        <is>
          <t>П</t>
        </is>
      </c>
      <c r="L4471" t="n">
        <v>0</v>
      </c>
      <c r="M4471" t="n">
        <v>0</v>
      </c>
      <c r="N4471" t="n">
        <v>0</v>
      </c>
      <c r="O4471" t="n">
        <v>0.01265</v>
      </c>
      <c r="P4471" t="n">
        <v>0.01265</v>
      </c>
      <c r="Q4471" t="n">
        <v>0</v>
      </c>
      <c r="R4471" t="n">
        <v>0.06265</v>
      </c>
      <c r="S4471" t="n">
        <v>0.06265</v>
      </c>
      <c r="T4471" t="n">
        <v>0</v>
      </c>
    </row>
    <row r="4472">
      <c r="A4472" t="inlineStr">
        <is>
          <t>43</t>
        </is>
      </c>
      <c r="B4472" t="inlineStr">
        <is>
          <t>АТ "АЛЬТБАНК"</t>
        </is>
      </c>
      <c r="C4472" t="inlineStr">
        <is>
          <t>приватний</t>
        </is>
      </c>
      <c r="D4472" t="inlineStr">
        <is>
          <t>Доходи</t>
        </is>
      </c>
      <c r="E4472" t="inlineStr">
        <is>
          <t>(без привʼязки)</t>
        </is>
      </c>
      <c r="F4472" t="inlineStr">
        <is>
          <t>6</t>
        </is>
      </c>
      <c r="G4472" t="inlineStr">
        <is>
          <t>64</t>
        </is>
      </c>
      <c r="H4472" t="inlineStr">
        <is>
          <t>649</t>
        </is>
      </c>
      <c r="I4472" t="inlineStr">
        <is>
          <t>6499</t>
        </is>
      </c>
      <c r="J4472" t="inlineStr">
        <is>
          <t>Інші доходи</t>
        </is>
      </c>
      <c r="K4472" t="inlineStr">
        <is>
          <t>П</t>
        </is>
      </c>
      <c r="L4472" t="n">
        <v>0</v>
      </c>
      <c r="M4472" t="n">
        <v>0</v>
      </c>
      <c r="N4472" t="n">
        <v>0</v>
      </c>
      <c r="O4472" t="n">
        <v>1.424</v>
      </c>
      <c r="P4472" t="n">
        <v>1.424</v>
      </c>
      <c r="Q4472" t="n">
        <v>0</v>
      </c>
      <c r="R4472" t="n">
        <v>2.492</v>
      </c>
      <c r="S4472" t="n">
        <v>2.492</v>
      </c>
      <c r="T4472" t="n">
        <v>0</v>
      </c>
    </row>
    <row r="4473">
      <c r="A4473" t="inlineStr">
        <is>
          <t>43</t>
        </is>
      </c>
      <c r="B4473" t="inlineStr">
        <is>
          <t>АТ "АЛЬТБАНК"</t>
        </is>
      </c>
      <c r="C4473" t="inlineStr">
        <is>
          <t>приватний</t>
        </is>
      </c>
      <c r="D4473" t="inlineStr">
        <is>
          <t>Доходи</t>
        </is>
      </c>
      <c r="E4473" t="inlineStr">
        <is>
          <t>(без привʼязки)</t>
        </is>
      </c>
      <c r="F4473" t="inlineStr">
        <is>
          <t>6</t>
        </is>
      </c>
      <c r="G4473" t="inlineStr">
        <is>
          <t>65</t>
        </is>
      </c>
      <c r="H4473" t="inlineStr">
        <is>
          <t>650</t>
        </is>
      </c>
      <c r="I4473" t="inlineStr">
        <is>
          <t>6500</t>
        </is>
      </c>
      <c r="J4473" t="inlineStr">
        <is>
          <t>Комісійні доходи від розрахунково-касового обслуговування банків</t>
        </is>
      </c>
      <c r="K4473" t="inlineStr">
        <is>
          <t>П</t>
        </is>
      </c>
      <c r="L4473" t="n">
        <v>0</v>
      </c>
      <c r="M4473" t="n">
        <v>0</v>
      </c>
      <c r="N4473" t="n">
        <v>0</v>
      </c>
      <c r="O4473" t="n">
        <v>160.06826</v>
      </c>
      <c r="P4473" t="n">
        <v>160.06826</v>
      </c>
      <c r="Q4473" t="n">
        <v>0</v>
      </c>
      <c r="R4473" t="n">
        <v>339.53702</v>
      </c>
      <c r="S4473" t="n">
        <v>339.53702</v>
      </c>
      <c r="T4473" t="n">
        <v>0</v>
      </c>
    </row>
    <row r="4474">
      <c r="A4474" t="inlineStr">
        <is>
          <t>43</t>
        </is>
      </c>
      <c r="B4474" t="inlineStr">
        <is>
          <t>АТ "АЛЬТБАНК"</t>
        </is>
      </c>
      <c r="C4474" t="inlineStr">
        <is>
          <t>приватний</t>
        </is>
      </c>
      <c r="D4474" t="inlineStr">
        <is>
          <t>Доходи</t>
        </is>
      </c>
      <c r="E4474" t="inlineStr">
        <is>
          <t>(без привʼязки)</t>
        </is>
      </c>
      <c r="F4474" t="inlineStr">
        <is>
          <t>6</t>
        </is>
      </c>
      <c r="G4474" t="inlineStr">
        <is>
          <t>65</t>
        </is>
      </c>
      <c r="H4474" t="inlineStr">
        <is>
          <t>650</t>
        </is>
      </c>
      <c r="I4474" t="inlineStr">
        <is>
          <t>6503</t>
        </is>
      </c>
      <c r="J4474" t="inlineStr">
        <is>
          <t>Комісійні доходи за операціями з цінними паперами для банків</t>
        </is>
      </c>
      <c r="K4474" t="inlineStr">
        <is>
          <t>П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43</t>
        </is>
      </c>
      <c r="B4475" t="inlineStr">
        <is>
          <t>АТ "АЛЬТБАНК"</t>
        </is>
      </c>
      <c r="C4475" t="inlineStr">
        <is>
          <t>приватний</t>
        </is>
      </c>
      <c r="D4475" t="inlineStr">
        <is>
          <t>Доходи</t>
        </is>
      </c>
      <c r="E4475" t="inlineStr">
        <is>
          <t>(без привʼязки)</t>
        </is>
      </c>
      <c r="F4475" t="inlineStr">
        <is>
          <t>6</t>
        </is>
      </c>
      <c r="G4475" t="inlineStr">
        <is>
          <t>65</t>
        </is>
      </c>
      <c r="H4475" t="inlineStr">
        <is>
          <t>650</t>
        </is>
      </c>
      <c r="I4475" t="inlineStr">
        <is>
          <t>6504</t>
        </is>
      </c>
      <c r="J4475" t="inlineStr">
        <is>
          <t>Комісійні доходи за операціями на валютному ринку та ринку банківських металів для банків</t>
        </is>
      </c>
      <c r="K4475" t="inlineStr">
        <is>
          <t>П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43</t>
        </is>
      </c>
      <c r="B4476" t="inlineStr">
        <is>
          <t>АТ "АЛЬТБАНК"</t>
        </is>
      </c>
      <c r="C4476" t="inlineStr">
        <is>
          <t>приватний</t>
        </is>
      </c>
      <c r="D4476" t="inlineStr">
        <is>
          <t>Доходи</t>
        </is>
      </c>
      <c r="E4476" t="inlineStr">
        <is>
          <t>(без привʼязки)</t>
        </is>
      </c>
      <c r="F4476" t="inlineStr">
        <is>
          <t>6</t>
        </is>
      </c>
      <c r="G4476" t="inlineStr">
        <is>
          <t>65</t>
        </is>
      </c>
      <c r="H4476" t="inlineStr">
        <is>
          <t>650</t>
        </is>
      </c>
      <c r="I4476" t="inlineStr">
        <is>
          <t>6508</t>
        </is>
      </c>
      <c r="J4476" t="inlineStr">
        <is>
          <t>Комісійні доходи за позабалансовими операціями з банками</t>
        </is>
      </c>
      <c r="K4476" t="inlineStr">
        <is>
          <t>П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43</t>
        </is>
      </c>
      <c r="B4477" t="inlineStr">
        <is>
          <t>АТ "АЛЬТБАНК"</t>
        </is>
      </c>
      <c r="C4477" t="inlineStr">
        <is>
          <t>приватний</t>
        </is>
      </c>
      <c r="D4477" t="inlineStr">
        <is>
          <t>Доходи</t>
        </is>
      </c>
      <c r="E4477" t="inlineStr">
        <is>
          <t>(без привʼязки)</t>
        </is>
      </c>
      <c r="F4477" t="inlineStr">
        <is>
          <t>6</t>
        </is>
      </c>
      <c r="G4477" t="inlineStr">
        <is>
          <t>65</t>
        </is>
      </c>
      <c r="H4477" t="inlineStr">
        <is>
          <t>650</t>
        </is>
      </c>
      <c r="I4477" t="inlineStr">
        <is>
          <t>6509</t>
        </is>
      </c>
      <c r="J4477" t="inlineStr">
        <is>
          <t>Інші комісійні доходи за операціями з банками</t>
        </is>
      </c>
      <c r="K4477" t="inlineStr">
        <is>
          <t>П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43</t>
        </is>
      </c>
      <c r="B4478" t="inlineStr">
        <is>
          <t>АТ "АЛЬТБАНК"</t>
        </is>
      </c>
      <c r="C4478" t="inlineStr">
        <is>
          <t>приватний</t>
        </is>
      </c>
      <c r="D4478" t="inlineStr">
        <is>
          <t>Доходи</t>
        </is>
      </c>
      <c r="E4478" t="inlineStr">
        <is>
          <t>(без привʼязки)</t>
        </is>
      </c>
      <c r="F4478" t="inlineStr">
        <is>
          <t>6</t>
        </is>
      </c>
      <c r="G4478" t="inlineStr">
        <is>
          <t>65</t>
        </is>
      </c>
      <c r="H4478" t="inlineStr">
        <is>
          <t>651</t>
        </is>
      </c>
      <c r="I4478" t="inlineStr">
        <is>
          <t>6510</t>
        </is>
      </c>
      <c r="J4478" t="inlineStr">
        <is>
          <t>Комісійні доходи від розрахунково-касового обслуговування клієнтів</t>
        </is>
      </c>
      <c r="K4478" t="inlineStr">
        <is>
          <t>П</t>
        </is>
      </c>
      <c r="L4478" t="n">
        <v>6.30934</v>
      </c>
      <c r="M4478" t="n">
        <v>6.30934</v>
      </c>
      <c r="N4478" t="n">
        <v>0</v>
      </c>
      <c r="O4478" t="n">
        <v>4284.20349</v>
      </c>
      <c r="P4478" t="n">
        <v>4284.20349</v>
      </c>
      <c r="Q4478" t="n">
        <v>0</v>
      </c>
      <c r="R4478" t="n">
        <v>8867.56421</v>
      </c>
      <c r="S4478" t="n">
        <v>8867.56421</v>
      </c>
      <c r="T4478" t="n">
        <v>0</v>
      </c>
    </row>
    <row r="4479">
      <c r="A4479" t="inlineStr">
        <is>
          <t>43</t>
        </is>
      </c>
      <c r="B4479" t="inlineStr">
        <is>
          <t>АТ "АЛЬТБАНК"</t>
        </is>
      </c>
      <c r="C4479" t="inlineStr">
        <is>
          <t>приватний</t>
        </is>
      </c>
      <c r="D4479" t="inlineStr">
        <is>
          <t>Доходи</t>
        </is>
      </c>
      <c r="E4479" t="inlineStr">
        <is>
          <t>(без привʼязки)</t>
        </is>
      </c>
      <c r="F4479" t="inlineStr">
        <is>
          <t>6</t>
        </is>
      </c>
      <c r="G4479" t="inlineStr">
        <is>
          <t>65</t>
        </is>
      </c>
      <c r="H4479" t="inlineStr">
        <is>
          <t>651</t>
        </is>
      </c>
      <c r="I4479" t="inlineStr">
        <is>
          <t>6511</t>
        </is>
      </c>
      <c r="J4479" t="inlineStr">
        <is>
          <t>Комісійні доходи від кредитного обслуговування клієнтів</t>
        </is>
      </c>
      <c r="K4479" t="inlineStr">
        <is>
          <t>П</t>
        </is>
      </c>
      <c r="L4479" t="n">
        <v>0</v>
      </c>
      <c r="M4479" t="n">
        <v>0</v>
      </c>
      <c r="N4479" t="n">
        <v>0</v>
      </c>
      <c r="O4479" t="n">
        <v>50.52</v>
      </c>
      <c r="P4479" t="n">
        <v>50.52</v>
      </c>
      <c r="Q4479" t="n">
        <v>0</v>
      </c>
      <c r="R4479" t="n">
        <v>72.04000000000001</v>
      </c>
      <c r="S4479" t="n">
        <v>72.04000000000001</v>
      </c>
      <c r="T4479" t="n">
        <v>0</v>
      </c>
    </row>
    <row r="4480">
      <c r="A4480" t="inlineStr">
        <is>
          <t>43</t>
        </is>
      </c>
      <c r="B4480" t="inlineStr">
        <is>
          <t>АТ "АЛЬТБАНК"</t>
        </is>
      </c>
      <c r="C4480" t="inlineStr">
        <is>
          <t>приватний</t>
        </is>
      </c>
      <c r="D4480" t="inlineStr">
        <is>
          <t>Доходи</t>
        </is>
      </c>
      <c r="E4480" t="inlineStr">
        <is>
          <t>(без привʼязки)</t>
        </is>
      </c>
      <c r="F4480" t="inlineStr">
        <is>
          <t>6</t>
        </is>
      </c>
      <c r="G4480" t="inlineStr">
        <is>
          <t>65</t>
        </is>
      </c>
      <c r="H4480" t="inlineStr">
        <is>
          <t>651</t>
        </is>
      </c>
      <c r="I4480" t="inlineStr">
        <is>
          <t>6513</t>
        </is>
      </c>
      <c r="J4480" t="inlineStr">
        <is>
          <t>Комісійні доходи за операціями з цінними паперами для клієнтів</t>
        </is>
      </c>
      <c r="K4480" t="inlineStr">
        <is>
          <t>П</t>
        </is>
      </c>
      <c r="L4480" t="n">
        <v>0</v>
      </c>
      <c r="M4480" t="n">
        <v>0</v>
      </c>
      <c r="N4480" t="n">
        <v>0</v>
      </c>
      <c r="O4480" t="n">
        <v>36.64613</v>
      </c>
      <c r="P4480" t="n">
        <v>36.64613</v>
      </c>
      <c r="Q4480" t="n">
        <v>0</v>
      </c>
      <c r="R4480" t="n">
        <v>70.65848</v>
      </c>
      <c r="S4480" t="n">
        <v>70.65848</v>
      </c>
      <c r="T4480" t="n">
        <v>0</v>
      </c>
    </row>
    <row r="4481">
      <c r="A4481" t="inlineStr">
        <is>
          <t>43</t>
        </is>
      </c>
      <c r="B4481" t="inlineStr">
        <is>
          <t>АТ "АЛЬТБАНК"</t>
        </is>
      </c>
      <c r="C4481" t="inlineStr">
        <is>
          <t>приватний</t>
        </is>
      </c>
      <c r="D4481" t="inlineStr">
        <is>
          <t>Доходи</t>
        </is>
      </c>
      <c r="E4481" t="inlineStr">
        <is>
          <t>(без привʼязки)</t>
        </is>
      </c>
      <c r="F4481" t="inlineStr">
        <is>
          <t>6</t>
        </is>
      </c>
      <c r="G4481" t="inlineStr">
        <is>
          <t>65</t>
        </is>
      </c>
      <c r="H4481" t="inlineStr">
        <is>
          <t>651</t>
        </is>
      </c>
      <c r="I4481" t="inlineStr">
        <is>
          <t>6514</t>
        </is>
      </c>
      <c r="J4481" t="inlineStr">
        <is>
          <t>Комісійні доходи за операціями на валютному ринку та ринку банківських металів для клієнтів</t>
        </is>
      </c>
      <c r="K4481" t="inlineStr">
        <is>
          <t>П</t>
        </is>
      </c>
      <c r="L4481" t="n">
        <v>0</v>
      </c>
      <c r="M4481" t="n">
        <v>0</v>
      </c>
      <c r="N4481" t="n">
        <v>0</v>
      </c>
      <c r="O4481" t="n">
        <v>1312.4842</v>
      </c>
      <c r="P4481" t="n">
        <v>1312.4842</v>
      </c>
      <c r="Q4481" t="n">
        <v>0</v>
      </c>
      <c r="R4481" t="n">
        <v>3071.67027</v>
      </c>
      <c r="S4481" t="n">
        <v>3071.67027</v>
      </c>
      <c r="T4481" t="n">
        <v>0</v>
      </c>
    </row>
    <row r="4482">
      <c r="A4482" t="inlineStr">
        <is>
          <t>43</t>
        </is>
      </c>
      <c r="B4482" t="inlineStr">
        <is>
          <t>АТ "АЛЬТБАНК"</t>
        </is>
      </c>
      <c r="C4482" t="inlineStr">
        <is>
          <t>приватний</t>
        </is>
      </c>
      <c r="D4482" t="inlineStr">
        <is>
          <t>Доходи</t>
        </is>
      </c>
      <c r="E4482" t="inlineStr">
        <is>
          <t>(без привʼязки)</t>
        </is>
      </c>
      <c r="F4482" t="inlineStr">
        <is>
          <t>6</t>
        </is>
      </c>
      <c r="G4482" t="inlineStr">
        <is>
          <t>65</t>
        </is>
      </c>
      <c r="H4482" t="inlineStr">
        <is>
          <t>651</t>
        </is>
      </c>
      <c r="I4482" t="inlineStr">
        <is>
          <t>6516</t>
        </is>
      </c>
      <c r="J4482" t="inlineStr">
        <is>
          <t>Комісійні доходи від довірчого обслуговування клієнтів</t>
        </is>
      </c>
      <c r="K4482" t="inlineStr">
        <is>
          <t>П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43</t>
        </is>
      </c>
      <c r="B4483" t="inlineStr">
        <is>
          <t>АТ "АЛЬТБАНК"</t>
        </is>
      </c>
      <c r="C4483" t="inlineStr">
        <is>
          <t>приватний</t>
        </is>
      </c>
      <c r="D4483" t="inlineStr">
        <is>
          <t>Доходи</t>
        </is>
      </c>
      <c r="E4483" t="inlineStr">
        <is>
          <t>(без привʼязки)</t>
        </is>
      </c>
      <c r="F4483" t="inlineStr">
        <is>
          <t>6</t>
        </is>
      </c>
      <c r="G4483" t="inlineStr">
        <is>
          <t>65</t>
        </is>
      </c>
      <c r="H4483" t="inlineStr">
        <is>
          <t>651</t>
        </is>
      </c>
      <c r="I4483" t="inlineStr">
        <is>
          <t>6518</t>
        </is>
      </c>
      <c r="J4483" t="inlineStr">
        <is>
          <t>Комісійні доходи за позабалансовими операціями з клієнтами</t>
        </is>
      </c>
      <c r="K4483" t="inlineStr">
        <is>
          <t>П</t>
        </is>
      </c>
      <c r="L4483" t="n">
        <v>0</v>
      </c>
      <c r="M4483" t="n">
        <v>0</v>
      </c>
      <c r="N4483" t="n">
        <v>0</v>
      </c>
      <c r="O4483" t="n">
        <v>5854.00681</v>
      </c>
      <c r="P4483" t="n">
        <v>5854.00681</v>
      </c>
      <c r="Q4483" t="n">
        <v>0</v>
      </c>
      <c r="R4483" t="n">
        <v>12100.54707</v>
      </c>
      <c r="S4483" t="n">
        <v>12100.54707</v>
      </c>
      <c r="T4483" t="n">
        <v>0</v>
      </c>
    </row>
    <row r="4484">
      <c r="A4484" t="inlineStr">
        <is>
          <t>43</t>
        </is>
      </c>
      <c r="B4484" t="inlineStr">
        <is>
          <t>АТ "АЛЬТБАНК"</t>
        </is>
      </c>
      <c r="C4484" t="inlineStr">
        <is>
          <t>приватний</t>
        </is>
      </c>
      <c r="D4484" t="inlineStr">
        <is>
          <t>Доходи</t>
        </is>
      </c>
      <c r="E4484" t="inlineStr">
        <is>
          <t>(без привʼязки)</t>
        </is>
      </c>
      <c r="F4484" t="inlineStr">
        <is>
          <t>6</t>
        </is>
      </c>
      <c r="G4484" t="inlineStr">
        <is>
          <t>65</t>
        </is>
      </c>
      <c r="H4484" t="inlineStr">
        <is>
          <t>651</t>
        </is>
      </c>
      <c r="I4484" t="inlineStr">
        <is>
          <t>6519</t>
        </is>
      </c>
      <c r="J4484" t="inlineStr">
        <is>
          <t>Інші комісійні доходи за операціями з клієнтами</t>
        </is>
      </c>
      <c r="K4484" t="inlineStr">
        <is>
          <t>П</t>
        </is>
      </c>
      <c r="L4484" t="n">
        <v>0</v>
      </c>
      <c r="M4484" t="n">
        <v>0</v>
      </c>
      <c r="N4484" t="n">
        <v>0</v>
      </c>
      <c r="O4484" t="n">
        <v>217.05093</v>
      </c>
      <c r="P4484" t="n">
        <v>217.05093</v>
      </c>
      <c r="Q4484" t="n">
        <v>0</v>
      </c>
      <c r="R4484" t="n">
        <v>485.26074</v>
      </c>
      <c r="S4484" t="n">
        <v>485.26074</v>
      </c>
      <c r="T4484" t="n">
        <v>0</v>
      </c>
    </row>
    <row r="4485">
      <c r="A4485" t="inlineStr">
        <is>
          <t>43</t>
        </is>
      </c>
      <c r="B4485" t="inlineStr">
        <is>
          <t>АТ "АЛЬТБАНК"</t>
        </is>
      </c>
      <c r="C4485" t="inlineStr">
        <is>
          <t>приватний</t>
        </is>
      </c>
      <c r="D4485" t="inlineStr">
        <is>
          <t>Доходи</t>
        </is>
      </c>
      <c r="E4485" t="inlineStr">
        <is>
          <t>(без привʼязки)</t>
        </is>
      </c>
      <c r="F4485" t="inlineStr">
        <is>
          <t>6</t>
        </is>
      </c>
      <c r="G4485" t="inlineStr">
        <is>
          <t>65</t>
        </is>
      </c>
      <c r="H4485" t="inlineStr">
        <is>
          <t>652</t>
        </is>
      </c>
      <c r="I4485" t="inlineStr">
        <is>
          <t>6520</t>
        </is>
      </c>
      <c r="J4485" t="inlineStr">
        <is>
          <t>Комісійні доходи за операціями з філіями банку</t>
        </is>
      </c>
      <c r="K4485" t="inlineStr">
        <is>
          <t>П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43</t>
        </is>
      </c>
      <c r="B4486" t="inlineStr">
        <is>
          <t>АТ "АЛЬТБАНК"</t>
        </is>
      </c>
      <c r="C4486" t="inlineStr">
        <is>
          <t>приватний</t>
        </is>
      </c>
      <c r="D4486" t="inlineStr">
        <is>
          <t>Доходи</t>
        </is>
      </c>
      <c r="E4486" t="inlineStr">
        <is>
          <t>(без привʼязки)</t>
        </is>
      </c>
      <c r="F4486" t="inlineStr">
        <is>
          <t>6</t>
        </is>
      </c>
      <c r="G4486" t="inlineStr">
        <is>
          <t>67</t>
        </is>
      </c>
      <c r="H4486" t="inlineStr">
        <is>
          <t>671</t>
        </is>
      </c>
      <c r="I4486" t="inlineStr">
        <is>
          <t>6712</t>
        </is>
      </c>
      <c r="J4486" t="inlineStr">
        <is>
          <t>Повернення раніше списаної безнадійної заборгованості за кредитами, що надані клієнтам</t>
        </is>
      </c>
      <c r="K4486" t="inlineStr">
        <is>
          <t>П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43</t>
        </is>
      </c>
      <c r="B4487" t="inlineStr">
        <is>
          <t>АТ "АЛЬТБАНК"</t>
        </is>
      </c>
      <c r="C4487" t="inlineStr">
        <is>
          <t>приватний</t>
        </is>
      </c>
      <c r="D4487" t="inlineStr">
        <is>
          <t>Доходи</t>
        </is>
      </c>
      <c r="E4487" t="inlineStr">
        <is>
          <t>(без привʼязки)</t>
        </is>
      </c>
      <c r="F4487" t="inlineStr">
        <is>
          <t>6</t>
        </is>
      </c>
      <c r="G4487" t="inlineStr">
        <is>
          <t>67</t>
        </is>
      </c>
      <c r="H4487" t="inlineStr">
        <is>
          <t>671</t>
        </is>
      </c>
      <c r="I4487" t="inlineStr">
        <is>
          <t>6715</t>
        </is>
      </c>
      <c r="J4487" t="inlineStr">
        <is>
          <t>Повернення раніше списаної безнадійної нефінансової дебіторської заборгованості банку</t>
        </is>
      </c>
      <c r="K4487" t="inlineStr">
        <is>
          <t>П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43</t>
        </is>
      </c>
      <c r="B4488" t="inlineStr">
        <is>
          <t>АТ "АЛЬТБАНК"</t>
        </is>
      </c>
      <c r="C4488" t="inlineStr">
        <is>
          <t>приватний</t>
        </is>
      </c>
      <c r="D4488" t="inlineStr">
        <is>
          <t>Доходи</t>
        </is>
      </c>
      <c r="E4488" t="inlineStr">
        <is>
          <t>(без привʼязки)</t>
        </is>
      </c>
      <c r="F4488" t="inlineStr">
        <is>
          <t>6</t>
        </is>
      </c>
      <c r="G4488" t="inlineStr">
        <is>
          <t>67</t>
        </is>
      </c>
      <c r="H4488" t="inlineStr">
        <is>
          <t>671</t>
        </is>
      </c>
      <c r="I4488" t="inlineStr">
        <is>
          <t>6717</t>
        </is>
      </c>
      <c r="J4488" t="inlineStr">
        <is>
          <t>Повернення раніше списаної безнадійної фінансової дебіторської заборгованості банку</t>
        </is>
      </c>
      <c r="K4488" t="inlineStr">
        <is>
          <t>П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43</t>
        </is>
      </c>
      <c r="B4489" t="inlineStr">
        <is>
          <t>АТ "АЛЬТБАНК"</t>
        </is>
      </c>
      <c r="C4489" t="inlineStr">
        <is>
          <t>приватний</t>
        </is>
      </c>
      <c r="D4489" t="inlineStr">
        <is>
          <t>Витрати</t>
        </is>
      </c>
      <c r="E4489" t="inlineStr">
        <is>
          <t>(без привʼязки)</t>
        </is>
      </c>
      <c r="F4489" t="inlineStr">
        <is>
          <t>7</t>
        </is>
      </c>
      <c r="G4489" t="inlineStr">
        <is>
          <t>70</t>
        </is>
      </c>
      <c r="H4489" t="inlineStr">
        <is>
          <t>700</t>
        </is>
      </c>
      <c r="I4489" t="inlineStr">
        <is>
          <t>7003</t>
        </is>
      </c>
      <c r="J448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K4489" t="inlineStr">
        <is>
          <t>А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43</t>
        </is>
      </c>
      <c r="B4490" t="inlineStr">
        <is>
          <t>АТ "АЛЬТБАНК"</t>
        </is>
      </c>
      <c r="C4490" t="inlineStr">
        <is>
          <t>приватний</t>
        </is>
      </c>
      <c r="D4490" t="inlineStr">
        <is>
          <t>Витрати</t>
        </is>
      </c>
      <c r="E4490" t="inlineStr">
        <is>
          <t>(без привʼязки)</t>
        </is>
      </c>
      <c r="F4490" t="inlineStr">
        <is>
          <t>7</t>
        </is>
      </c>
      <c r="G4490" t="inlineStr">
        <is>
          <t>70</t>
        </is>
      </c>
      <c r="H4490" t="inlineStr">
        <is>
          <t>701</t>
        </is>
      </c>
      <c r="I4490" t="inlineStr">
        <is>
          <t>7010</t>
        </is>
      </c>
      <c r="J4490" t="inlineStr">
        <is>
          <t>Процентні витрати за коштами на вимогу інших банків</t>
        </is>
      </c>
      <c r="K4490" t="inlineStr">
        <is>
          <t>А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43</t>
        </is>
      </c>
      <c r="B4491" t="inlineStr">
        <is>
          <t>АТ "АЛЬТБАНК"</t>
        </is>
      </c>
      <c r="C4491" t="inlineStr">
        <is>
          <t>приватний</t>
        </is>
      </c>
      <c r="D4491" t="inlineStr">
        <is>
          <t>Витрати</t>
        </is>
      </c>
      <c r="E4491" t="inlineStr">
        <is>
          <t>(без привʼязки)</t>
        </is>
      </c>
      <c r="F4491" t="inlineStr">
        <is>
          <t>7</t>
        </is>
      </c>
      <c r="G4491" t="inlineStr">
        <is>
          <t>70</t>
        </is>
      </c>
      <c r="H4491" t="inlineStr">
        <is>
          <t>701</t>
        </is>
      </c>
      <c r="I4491" t="inlineStr">
        <is>
          <t>7012</t>
        </is>
      </c>
      <c r="J4491" t="inlineStr">
        <is>
          <t>Процентні витрати за строковими вкладами (депозитами) інших банків</t>
        </is>
      </c>
      <c r="K4491" t="inlineStr">
        <is>
          <t>А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43</t>
        </is>
      </c>
      <c r="B4492" t="inlineStr">
        <is>
          <t>АТ "АЛЬТБАНК"</t>
        </is>
      </c>
      <c r="C4492" t="inlineStr">
        <is>
          <t>приватний</t>
        </is>
      </c>
      <c r="D4492" t="inlineStr">
        <is>
          <t>Витрати</t>
        </is>
      </c>
      <c r="E4492" t="inlineStr">
        <is>
          <t>(без привʼязки)</t>
        </is>
      </c>
      <c r="F4492" t="inlineStr">
        <is>
          <t>7</t>
        </is>
      </c>
      <c r="G4492" t="inlineStr">
        <is>
          <t>70</t>
        </is>
      </c>
      <c r="H4492" t="inlineStr">
        <is>
          <t>701</t>
        </is>
      </c>
      <c r="I4492" t="inlineStr">
        <is>
          <t>7014</t>
        </is>
      </c>
      <c r="J4492" t="inlineStr">
        <is>
          <t>Процентні витрати за кредитами овернайт, що отримані від інших банків</t>
        </is>
      </c>
      <c r="K4492" t="inlineStr">
        <is>
          <t>А</t>
        </is>
      </c>
      <c r="L4492" t="n">
        <v>89.32192000000001</v>
      </c>
      <c r="M4492" t="n">
        <v>89.32192000000001</v>
      </c>
      <c r="N4492" t="n">
        <v>0</v>
      </c>
      <c r="O4492" t="n">
        <v>0</v>
      </c>
      <c r="P4492" t="n">
        <v>0</v>
      </c>
      <c r="Q4492" t="n">
        <v>0</v>
      </c>
      <c r="R4492" t="n">
        <v>222.43839</v>
      </c>
      <c r="S4492" t="n">
        <v>222.43839</v>
      </c>
      <c r="T4492" t="n">
        <v>0</v>
      </c>
    </row>
    <row r="4493">
      <c r="A4493" t="inlineStr">
        <is>
          <t>43</t>
        </is>
      </c>
      <c r="B4493" t="inlineStr">
        <is>
          <t>АТ "АЛЬТБАНК"</t>
        </is>
      </c>
      <c r="C4493" t="inlineStr">
        <is>
          <t>приватний</t>
        </is>
      </c>
      <c r="D4493" t="inlineStr">
        <is>
          <t>Витрати</t>
        </is>
      </c>
      <c r="E4493" t="inlineStr">
        <is>
          <t>(без привʼязки)</t>
        </is>
      </c>
      <c r="F4493" t="inlineStr">
        <is>
          <t>7</t>
        </is>
      </c>
      <c r="G4493" t="inlineStr">
        <is>
          <t>70</t>
        </is>
      </c>
      <c r="H4493" t="inlineStr">
        <is>
          <t>701</t>
        </is>
      </c>
      <c r="I4493" t="inlineStr">
        <is>
          <t>7015</t>
        </is>
      </c>
      <c r="J4493" t="inlineStr">
        <is>
          <t>Процентні витрати за кредитами, що отримані від інших банків за операціями репо</t>
        </is>
      </c>
      <c r="K4493" t="inlineStr">
        <is>
          <t>А</t>
        </is>
      </c>
      <c r="L4493" t="n">
        <v>2857.19405</v>
      </c>
      <c r="M4493" t="n">
        <v>2857.19405</v>
      </c>
      <c r="N4493" t="n">
        <v>0</v>
      </c>
      <c r="O4493" t="n">
        <v>0</v>
      </c>
      <c r="P4493" t="n">
        <v>0</v>
      </c>
      <c r="Q4493" t="n">
        <v>0</v>
      </c>
      <c r="R4493" t="n">
        <v>7428.90765</v>
      </c>
      <c r="S4493" t="n">
        <v>7428.90765</v>
      </c>
      <c r="T4493" t="n">
        <v>0</v>
      </c>
    </row>
    <row r="4494">
      <c r="A4494" t="inlineStr">
        <is>
          <t>43</t>
        </is>
      </c>
      <c r="B4494" t="inlineStr">
        <is>
          <t>АТ "АЛЬТБАНК"</t>
        </is>
      </c>
      <c r="C4494" t="inlineStr">
        <is>
          <t>приватний</t>
        </is>
      </c>
      <c r="D4494" t="inlineStr">
        <is>
          <t>Витрати</t>
        </is>
      </c>
      <c r="E4494" t="inlineStr">
        <is>
          <t>(без привʼязки)</t>
        </is>
      </c>
      <c r="F4494" t="inlineStr">
        <is>
          <t>7</t>
        </is>
      </c>
      <c r="G4494" t="inlineStr">
        <is>
          <t>70</t>
        </is>
      </c>
      <c r="H4494" t="inlineStr">
        <is>
          <t>701</t>
        </is>
      </c>
      <c r="I4494" t="inlineStr">
        <is>
          <t>7016</t>
        </is>
      </c>
      <c r="J4494" t="inlineStr">
        <is>
          <t>Процентні витрати за кредитами овердрафт, що отримані від інших банків</t>
        </is>
      </c>
      <c r="K4494" t="inlineStr">
        <is>
          <t>А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43</t>
        </is>
      </c>
      <c r="B4495" t="inlineStr">
        <is>
          <t>АТ "АЛЬТБАНК"</t>
        </is>
      </c>
      <c r="C4495" t="inlineStr">
        <is>
          <t>приватний</t>
        </is>
      </c>
      <c r="D4495" t="inlineStr">
        <is>
          <t>Витрати</t>
        </is>
      </c>
      <c r="E4495" t="inlineStr">
        <is>
          <t>(без привʼязки)</t>
        </is>
      </c>
      <c r="F4495" t="inlineStr">
        <is>
          <t>7</t>
        </is>
      </c>
      <c r="G4495" t="inlineStr">
        <is>
          <t>70</t>
        </is>
      </c>
      <c r="H4495" t="inlineStr">
        <is>
          <t>701</t>
        </is>
      </c>
      <c r="I4495" t="inlineStr">
        <is>
          <t>7017</t>
        </is>
      </c>
      <c r="J4495" t="inlineStr">
        <is>
          <t>Процентні витрати за іншими кредитами, що отримані від інших банків</t>
        </is>
      </c>
      <c r="K4495" t="inlineStr">
        <is>
          <t>А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43</t>
        </is>
      </c>
      <c r="B4496" t="inlineStr">
        <is>
          <t>АТ "АЛЬТБАНК"</t>
        </is>
      </c>
      <c r="C4496" t="inlineStr">
        <is>
          <t>приватний</t>
        </is>
      </c>
      <c r="D4496" t="inlineStr">
        <is>
          <t>Витрати</t>
        </is>
      </c>
      <c r="E4496" t="inlineStr">
        <is>
          <t>(без привʼязки)</t>
        </is>
      </c>
      <c r="F4496" t="inlineStr">
        <is>
          <t>7</t>
        </is>
      </c>
      <c r="G4496" t="inlineStr">
        <is>
          <t>70</t>
        </is>
      </c>
      <c r="H4496" t="inlineStr">
        <is>
          <t>702</t>
        </is>
      </c>
      <c r="I4496" t="inlineStr">
        <is>
          <t>7020</t>
        </is>
      </c>
      <c r="J449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4496" t="inlineStr">
        <is>
          <t>А</t>
        </is>
      </c>
      <c r="L4496" t="n">
        <v>4995.01875</v>
      </c>
      <c r="M4496" t="n">
        <v>4995.01875</v>
      </c>
      <c r="N4496" t="n">
        <v>0</v>
      </c>
      <c r="O4496" t="n">
        <v>0</v>
      </c>
      <c r="P4496" t="n">
        <v>0</v>
      </c>
      <c r="Q4496" t="n">
        <v>0</v>
      </c>
      <c r="R4496" t="n">
        <v>11417.46051</v>
      </c>
      <c r="S4496" t="n">
        <v>11417.46051</v>
      </c>
      <c r="T4496" t="n">
        <v>0</v>
      </c>
    </row>
    <row r="4497">
      <c r="A4497" t="inlineStr">
        <is>
          <t>43</t>
        </is>
      </c>
      <c r="B4497" t="inlineStr">
        <is>
          <t>АТ "АЛЬТБАНК"</t>
        </is>
      </c>
      <c r="C4497" t="inlineStr">
        <is>
          <t>приватний</t>
        </is>
      </c>
      <c r="D4497" t="inlineStr">
        <is>
          <t>Витрати</t>
        </is>
      </c>
      <c r="E4497" t="inlineStr">
        <is>
          <t>(без привʼязки)</t>
        </is>
      </c>
      <c r="F4497" t="inlineStr">
        <is>
          <t>7</t>
        </is>
      </c>
      <c r="G4497" t="inlineStr">
        <is>
          <t>70</t>
        </is>
      </c>
      <c r="H4497" t="inlineStr">
        <is>
          <t>702</t>
        </is>
      </c>
      <c r="I4497" t="inlineStr">
        <is>
          <t>7020</t>
        </is>
      </c>
      <c r="J449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K4497" t="inlineStr">
        <is>
          <t>П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43</t>
        </is>
      </c>
      <c r="B4498" t="inlineStr">
        <is>
          <t>АТ "АЛЬТБАНК"</t>
        </is>
      </c>
      <c r="C4498" t="inlineStr">
        <is>
          <t>приватний</t>
        </is>
      </c>
      <c r="D4498" t="inlineStr">
        <is>
          <t>Витрати</t>
        </is>
      </c>
      <c r="E4498" t="inlineStr">
        <is>
          <t>(без привʼязки)</t>
        </is>
      </c>
      <c r="F4498" t="inlineStr">
        <is>
          <t>7</t>
        </is>
      </c>
      <c r="G4498" t="inlineStr">
        <is>
          <t>70</t>
        </is>
      </c>
      <c r="H4498" t="inlineStr">
        <is>
          <t>702</t>
        </is>
      </c>
      <c r="I4498" t="inlineStr">
        <is>
          <t>7021</t>
        </is>
      </c>
      <c r="J449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4498" t="inlineStr">
        <is>
          <t>А</t>
        </is>
      </c>
      <c r="L4498" t="n">
        <v>795.35568</v>
      </c>
      <c r="M4498" t="n">
        <v>795.35568</v>
      </c>
      <c r="N4498" t="n">
        <v>0</v>
      </c>
      <c r="O4498" t="n">
        <v>0</v>
      </c>
      <c r="P4498" t="n">
        <v>0</v>
      </c>
      <c r="Q4498" t="n">
        <v>0</v>
      </c>
      <c r="R4498" t="n">
        <v>1698.95105</v>
      </c>
      <c r="S4498" t="n">
        <v>1698.95105</v>
      </c>
      <c r="T4498" t="n">
        <v>0</v>
      </c>
    </row>
    <row r="4499">
      <c r="A4499" t="inlineStr">
        <is>
          <t>43</t>
        </is>
      </c>
      <c r="B4499" t="inlineStr">
        <is>
          <t>АТ "АЛЬТБАНК"</t>
        </is>
      </c>
      <c r="C4499" t="inlineStr">
        <is>
          <t>приватний</t>
        </is>
      </c>
      <c r="D4499" t="inlineStr">
        <is>
          <t>Витрати</t>
        </is>
      </c>
      <c r="E4499" t="inlineStr">
        <is>
          <t>(без привʼязки)</t>
        </is>
      </c>
      <c r="F4499" t="inlineStr">
        <is>
          <t>7</t>
        </is>
      </c>
      <c r="G4499" t="inlineStr">
        <is>
          <t>70</t>
        </is>
      </c>
      <c r="H4499" t="inlineStr">
        <is>
          <t>702</t>
        </is>
      </c>
      <c r="I4499" t="inlineStr">
        <is>
          <t>7021</t>
        </is>
      </c>
      <c r="J449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K4499" t="inlineStr">
        <is>
          <t>П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43</t>
        </is>
      </c>
      <c r="B4500" t="inlineStr">
        <is>
          <t>АТ "АЛЬТБАНК"</t>
        </is>
      </c>
      <c r="C4500" t="inlineStr">
        <is>
          <t>приватний</t>
        </is>
      </c>
      <c r="D4500" t="inlineStr">
        <is>
          <t>Витрати</t>
        </is>
      </c>
      <c r="E4500" t="inlineStr">
        <is>
          <t>(без привʼязки)</t>
        </is>
      </c>
      <c r="F4500" t="inlineStr">
        <is>
          <t>7</t>
        </is>
      </c>
      <c r="G4500" t="inlineStr">
        <is>
          <t>70</t>
        </is>
      </c>
      <c r="H4500" t="inlineStr">
        <is>
          <t>702</t>
        </is>
      </c>
      <c r="I4500" t="inlineStr">
        <is>
          <t>7028</t>
        </is>
      </c>
      <c r="J4500" t="inlineStr">
        <is>
          <t xml:space="preserve">Процентні витрати за орендним зобов'язанням орендаря </t>
        </is>
      </c>
      <c r="K4500" t="inlineStr">
        <is>
          <t>А</t>
        </is>
      </c>
      <c r="L4500" t="n">
        <v>339.4047</v>
      </c>
      <c r="M4500" t="n">
        <v>339.4047</v>
      </c>
      <c r="N4500" t="n">
        <v>0</v>
      </c>
      <c r="O4500" t="n">
        <v>0</v>
      </c>
      <c r="P4500" t="n">
        <v>0</v>
      </c>
      <c r="Q4500" t="n">
        <v>0</v>
      </c>
      <c r="R4500" t="n">
        <v>721.70275</v>
      </c>
      <c r="S4500" t="n">
        <v>721.70275</v>
      </c>
      <c r="T4500" t="n">
        <v>0</v>
      </c>
    </row>
    <row r="4501">
      <c r="A4501" t="inlineStr">
        <is>
          <t>43</t>
        </is>
      </c>
      <c r="B4501" t="inlineStr">
        <is>
          <t>АТ "АЛЬТБАНК"</t>
        </is>
      </c>
      <c r="C4501" t="inlineStr">
        <is>
          <t>приватний</t>
        </is>
      </c>
      <c r="D4501" t="inlineStr">
        <is>
          <t>Витрати</t>
        </is>
      </c>
      <c r="E4501" t="inlineStr">
        <is>
          <t>(без привʼязки)</t>
        </is>
      </c>
      <c r="F4501" t="inlineStr">
        <is>
          <t>7</t>
        </is>
      </c>
      <c r="G4501" t="inlineStr">
        <is>
          <t>70</t>
        </is>
      </c>
      <c r="H4501" t="inlineStr">
        <is>
          <t>702</t>
        </is>
      </c>
      <c r="I4501" t="inlineStr">
        <is>
          <t>7028</t>
        </is>
      </c>
      <c r="J4501" t="inlineStr">
        <is>
          <t xml:space="preserve">Процентні витрати за орендним зобов'язанням орендаря </t>
        </is>
      </c>
      <c r="K4501" t="inlineStr">
        <is>
          <t>П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43</t>
        </is>
      </c>
      <c r="B4502" t="inlineStr">
        <is>
          <t>АТ "АЛЬТБАНК"</t>
        </is>
      </c>
      <c r="C4502" t="inlineStr">
        <is>
          <t>приватний</t>
        </is>
      </c>
      <c r="D4502" t="inlineStr">
        <is>
          <t>Витрати</t>
        </is>
      </c>
      <c r="E4502" t="inlineStr">
        <is>
          <t>(без привʼязки)</t>
        </is>
      </c>
      <c r="F4502" t="inlineStr">
        <is>
          <t>7</t>
        </is>
      </c>
      <c r="G4502" t="inlineStr">
        <is>
          <t>70</t>
        </is>
      </c>
      <c r="H4502" t="inlineStr">
        <is>
          <t>703</t>
        </is>
      </c>
      <c r="I4502" t="inlineStr">
        <is>
          <t>7030</t>
        </is>
      </c>
      <c r="J4502" t="inlineStr">
        <is>
          <t>Процентні витрати за коштами бюджету та позабюджетних фондів України</t>
        </is>
      </c>
      <c r="K4502" t="inlineStr">
        <is>
          <t>А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43</t>
        </is>
      </c>
      <c r="B4503" t="inlineStr">
        <is>
          <t>АТ "АЛЬТБАНК"</t>
        </is>
      </c>
      <c r="C4503" t="inlineStr">
        <is>
          <t>приватний</t>
        </is>
      </c>
      <c r="D4503" t="inlineStr">
        <is>
          <t>Витрати</t>
        </is>
      </c>
      <c r="E4503" t="inlineStr">
        <is>
          <t>(без привʼязки)</t>
        </is>
      </c>
      <c r="F4503" t="inlineStr">
        <is>
          <t>7</t>
        </is>
      </c>
      <c r="G4503" t="inlineStr">
        <is>
          <t>70</t>
        </is>
      </c>
      <c r="H4503" t="inlineStr">
        <is>
          <t>704</t>
        </is>
      </c>
      <c r="I4503" t="inlineStr">
        <is>
          <t>7040</t>
        </is>
      </c>
      <c r="J4503" t="inlineStr">
        <is>
          <t>Процентні витрати за коштами на вимогу фізичних осіб</t>
        </is>
      </c>
      <c r="K4503" t="inlineStr">
        <is>
          <t>А</t>
        </is>
      </c>
      <c r="L4503" t="n">
        <v>154.77197</v>
      </c>
      <c r="M4503" t="n">
        <v>154.77197</v>
      </c>
      <c r="N4503" t="n">
        <v>0</v>
      </c>
      <c r="O4503" t="n">
        <v>0</v>
      </c>
      <c r="P4503" t="n">
        <v>0</v>
      </c>
      <c r="Q4503" t="n">
        <v>0</v>
      </c>
      <c r="R4503" t="n">
        <v>317.56426</v>
      </c>
      <c r="S4503" t="n">
        <v>317.56426</v>
      </c>
      <c r="T4503" t="n">
        <v>0</v>
      </c>
    </row>
    <row r="4504">
      <c r="A4504" t="inlineStr">
        <is>
          <t>43</t>
        </is>
      </c>
      <c r="B4504" t="inlineStr">
        <is>
          <t>АТ "АЛЬТБАНК"</t>
        </is>
      </c>
      <c r="C4504" t="inlineStr">
        <is>
          <t>приватний</t>
        </is>
      </c>
      <c r="D4504" t="inlineStr">
        <is>
          <t>Витрати</t>
        </is>
      </c>
      <c r="E4504" t="inlineStr">
        <is>
          <t>(без привʼязки)</t>
        </is>
      </c>
      <c r="F4504" t="inlineStr">
        <is>
          <t>7</t>
        </is>
      </c>
      <c r="G4504" t="inlineStr">
        <is>
          <t>70</t>
        </is>
      </c>
      <c r="H4504" t="inlineStr">
        <is>
          <t>704</t>
        </is>
      </c>
      <c r="I4504" t="inlineStr">
        <is>
          <t>7040</t>
        </is>
      </c>
      <c r="J4504" t="inlineStr">
        <is>
          <t>Процентні витрати за коштами на вимогу фізичних осіб</t>
        </is>
      </c>
      <c r="K4504" t="inlineStr">
        <is>
          <t>П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43</t>
        </is>
      </c>
      <c r="B4505" t="inlineStr">
        <is>
          <t>АТ "АЛЬТБАНК"</t>
        </is>
      </c>
      <c r="C4505" t="inlineStr">
        <is>
          <t>приватний</t>
        </is>
      </c>
      <c r="D4505" t="inlineStr">
        <is>
          <t>Витрати</t>
        </is>
      </c>
      <c r="E4505" t="inlineStr">
        <is>
          <t>(без привʼязки)</t>
        </is>
      </c>
      <c r="F4505" t="inlineStr">
        <is>
          <t>7</t>
        </is>
      </c>
      <c r="G4505" t="inlineStr">
        <is>
          <t>70</t>
        </is>
      </c>
      <c r="H4505" t="inlineStr">
        <is>
          <t>704</t>
        </is>
      </c>
      <c r="I4505" t="inlineStr">
        <is>
          <t>7041</t>
        </is>
      </c>
      <c r="J4505" t="inlineStr">
        <is>
          <t>Процентні витрати за строковими коштами фізичних осіб</t>
        </is>
      </c>
      <c r="K4505" t="inlineStr">
        <is>
          <t>А</t>
        </is>
      </c>
      <c r="L4505" t="n">
        <v>2743.51243</v>
      </c>
      <c r="M4505" t="n">
        <v>2743.51243</v>
      </c>
      <c r="N4505" t="n">
        <v>0</v>
      </c>
      <c r="O4505" t="n">
        <v>0</v>
      </c>
      <c r="P4505" t="n">
        <v>0</v>
      </c>
      <c r="Q4505" t="n">
        <v>0</v>
      </c>
      <c r="R4505" t="n">
        <v>5846.26502</v>
      </c>
      <c r="S4505" t="n">
        <v>5846.26502</v>
      </c>
      <c r="T4505" t="n">
        <v>0</v>
      </c>
    </row>
    <row r="4506">
      <c r="A4506" t="inlineStr">
        <is>
          <t>43</t>
        </is>
      </c>
      <c r="B4506" t="inlineStr">
        <is>
          <t>АТ "АЛЬТБАНК"</t>
        </is>
      </c>
      <c r="C4506" t="inlineStr">
        <is>
          <t>приватний</t>
        </is>
      </c>
      <c r="D4506" t="inlineStr">
        <is>
          <t>Витрати</t>
        </is>
      </c>
      <c r="E4506" t="inlineStr">
        <is>
          <t>(без привʼязки)</t>
        </is>
      </c>
      <c r="F4506" t="inlineStr">
        <is>
          <t>7</t>
        </is>
      </c>
      <c r="G4506" t="inlineStr">
        <is>
          <t>70</t>
        </is>
      </c>
      <c r="H4506" t="inlineStr">
        <is>
          <t>704</t>
        </is>
      </c>
      <c r="I4506" t="inlineStr">
        <is>
          <t>7041</t>
        </is>
      </c>
      <c r="J4506" t="inlineStr">
        <is>
          <t>Процентні витрати за строковими коштами фізичних осіб</t>
        </is>
      </c>
      <c r="K4506" t="inlineStr">
        <is>
          <t>П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43</t>
        </is>
      </c>
      <c r="B4507" t="inlineStr">
        <is>
          <t>АТ "АЛЬТБАНК"</t>
        </is>
      </c>
      <c r="C4507" t="inlineStr">
        <is>
          <t>приватний</t>
        </is>
      </c>
      <c r="D4507" t="inlineStr">
        <is>
          <t>Витрати</t>
        </is>
      </c>
      <c r="E4507" t="inlineStr">
        <is>
          <t>(без привʼязки)</t>
        </is>
      </c>
      <c r="F4507" t="inlineStr">
        <is>
          <t>7</t>
        </is>
      </c>
      <c r="G4507" t="inlineStr">
        <is>
          <t>70</t>
        </is>
      </c>
      <c r="H4507" t="inlineStr">
        <is>
          <t>704</t>
        </is>
      </c>
      <c r="I4507" t="inlineStr">
        <is>
          <t>7048</t>
        </is>
      </c>
      <c r="J4507" t="inlineStr">
        <is>
          <t>Процентні витрати за орендним зобов’язанням орендаря перед фізичними особами</t>
        </is>
      </c>
      <c r="K4507" t="inlineStr">
        <is>
          <t>А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43</t>
        </is>
      </c>
      <c r="B4508" t="inlineStr">
        <is>
          <t>АТ "АЛЬТБАНК"</t>
        </is>
      </c>
      <c r="C4508" t="inlineStr">
        <is>
          <t>приватний</t>
        </is>
      </c>
      <c r="D4508" t="inlineStr">
        <is>
          <t>Витрати</t>
        </is>
      </c>
      <c r="E4508" t="inlineStr">
        <is>
          <t>(без привʼязки)</t>
        </is>
      </c>
      <c r="F4508" t="inlineStr">
        <is>
          <t>7</t>
        </is>
      </c>
      <c r="G4508" t="inlineStr">
        <is>
          <t>70</t>
        </is>
      </c>
      <c r="H4508" t="inlineStr">
        <is>
          <t>706</t>
        </is>
      </c>
      <c r="I4508" t="inlineStr">
        <is>
          <t>7060</t>
        </is>
      </c>
      <c r="J4508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4508" t="inlineStr">
        <is>
          <t>А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43</t>
        </is>
      </c>
      <c r="B4509" t="inlineStr">
        <is>
          <t>АТ "АЛЬТБАНК"</t>
        </is>
      </c>
      <c r="C4509" t="inlineStr">
        <is>
          <t>приватний</t>
        </is>
      </c>
      <c r="D4509" t="inlineStr">
        <is>
          <t>Витрати</t>
        </is>
      </c>
      <c r="E4509" t="inlineStr">
        <is>
          <t>(без привʼязки)</t>
        </is>
      </c>
      <c r="F4509" t="inlineStr">
        <is>
          <t>7</t>
        </is>
      </c>
      <c r="G4509" t="inlineStr">
        <is>
          <t>70</t>
        </is>
      </c>
      <c r="H4509" t="inlineStr">
        <is>
          <t>706</t>
        </is>
      </c>
      <c r="I4509" t="inlineStr">
        <is>
          <t>7060</t>
        </is>
      </c>
      <c r="J4509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K4509" t="inlineStr">
        <is>
          <t>П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43</t>
        </is>
      </c>
      <c r="B4510" t="inlineStr">
        <is>
          <t>АТ "АЛЬТБАНК"</t>
        </is>
      </c>
      <c r="C4510" t="inlineStr">
        <is>
          <t>приватний</t>
        </is>
      </c>
      <c r="D4510" t="inlineStr">
        <is>
          <t>Витрати</t>
        </is>
      </c>
      <c r="E4510" t="inlineStr">
        <is>
          <t>(без привʼязки)</t>
        </is>
      </c>
      <c r="F4510" t="inlineStr">
        <is>
          <t>7</t>
        </is>
      </c>
      <c r="G4510" t="inlineStr">
        <is>
          <t>70</t>
        </is>
      </c>
      <c r="H4510" t="inlineStr">
        <is>
          <t>707</t>
        </is>
      </c>
      <c r="I4510" t="inlineStr">
        <is>
          <t>7070</t>
        </is>
      </c>
      <c r="J4510" t="inlineStr">
        <is>
          <t>Процентні витрати за коштами на вимогу небанківських фінансових установ</t>
        </is>
      </c>
      <c r="K4510" t="inlineStr">
        <is>
          <t>А</t>
        </is>
      </c>
      <c r="L4510" t="n">
        <v>377.45051</v>
      </c>
      <c r="M4510" t="n">
        <v>377.45051</v>
      </c>
      <c r="N4510" t="n">
        <v>0</v>
      </c>
      <c r="O4510" t="n">
        <v>0</v>
      </c>
      <c r="P4510" t="n">
        <v>0</v>
      </c>
      <c r="Q4510" t="n">
        <v>0</v>
      </c>
      <c r="R4510" t="n">
        <v>801.6228599999999</v>
      </c>
      <c r="S4510" t="n">
        <v>801.6228599999999</v>
      </c>
      <c r="T4510" t="n">
        <v>0</v>
      </c>
    </row>
    <row r="4511">
      <c r="A4511" t="inlineStr">
        <is>
          <t>43</t>
        </is>
      </c>
      <c r="B4511" t="inlineStr">
        <is>
          <t>АТ "АЛЬТБАНК"</t>
        </is>
      </c>
      <c r="C4511" t="inlineStr">
        <is>
          <t>приватний</t>
        </is>
      </c>
      <c r="D4511" t="inlineStr">
        <is>
          <t>Витрати</t>
        </is>
      </c>
      <c r="E4511" t="inlineStr">
        <is>
          <t>(без привʼязки)</t>
        </is>
      </c>
      <c r="F4511" t="inlineStr">
        <is>
          <t>7</t>
        </is>
      </c>
      <c r="G4511" t="inlineStr">
        <is>
          <t>70</t>
        </is>
      </c>
      <c r="H4511" t="inlineStr">
        <is>
          <t>707</t>
        </is>
      </c>
      <c r="I4511" t="inlineStr">
        <is>
          <t>7070</t>
        </is>
      </c>
      <c r="J4511" t="inlineStr">
        <is>
          <t>Процентні витрати за коштами на вимогу небанківських фінансових установ</t>
        </is>
      </c>
      <c r="K4511" t="inlineStr">
        <is>
          <t>П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43</t>
        </is>
      </c>
      <c r="B4512" t="inlineStr">
        <is>
          <t>АТ "АЛЬТБАНК"</t>
        </is>
      </c>
      <c r="C4512" t="inlineStr">
        <is>
          <t>приватний</t>
        </is>
      </c>
      <c r="D4512" t="inlineStr">
        <is>
          <t>Витрати</t>
        </is>
      </c>
      <c r="E4512" t="inlineStr">
        <is>
          <t>(без привʼязки)</t>
        </is>
      </c>
      <c r="F4512" t="inlineStr">
        <is>
          <t>7</t>
        </is>
      </c>
      <c r="G4512" t="inlineStr">
        <is>
          <t>70</t>
        </is>
      </c>
      <c r="H4512" t="inlineStr">
        <is>
          <t>707</t>
        </is>
      </c>
      <c r="I4512" t="inlineStr">
        <is>
          <t>7071</t>
        </is>
      </c>
      <c r="J4512" t="inlineStr">
        <is>
          <t>Процентні витрати за строковими коштами небанківських фінансових установ</t>
        </is>
      </c>
      <c r="K4512" t="inlineStr">
        <is>
          <t>А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43</t>
        </is>
      </c>
      <c r="B4513" t="inlineStr">
        <is>
          <t>АТ "АЛЬТБАНК"</t>
        </is>
      </c>
      <c r="C4513" t="inlineStr">
        <is>
          <t>приватний</t>
        </is>
      </c>
      <c r="D4513" t="inlineStr">
        <is>
          <t>Витрати</t>
        </is>
      </c>
      <c r="E4513" t="inlineStr">
        <is>
          <t>(без привʼязки)</t>
        </is>
      </c>
      <c r="F4513" t="inlineStr">
        <is>
          <t>7</t>
        </is>
      </c>
      <c r="G4513" t="inlineStr">
        <is>
          <t>70</t>
        </is>
      </c>
      <c r="H4513" t="inlineStr">
        <is>
          <t>707</t>
        </is>
      </c>
      <c r="I4513" t="inlineStr">
        <is>
          <t>7071</t>
        </is>
      </c>
      <c r="J4513" t="inlineStr">
        <is>
          <t>Процентні витрати за строковими коштами небанківських фінансових установ</t>
        </is>
      </c>
      <c r="K4513" t="inlineStr">
        <is>
          <t>П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43</t>
        </is>
      </c>
      <c r="B4514" t="inlineStr">
        <is>
          <t>АТ "АЛЬТБАНК"</t>
        </is>
      </c>
      <c r="C4514" t="inlineStr">
        <is>
          <t>приватний</t>
        </is>
      </c>
      <c r="D4514" t="inlineStr">
        <is>
          <t>Витрати</t>
        </is>
      </c>
      <c r="E4514" t="inlineStr">
        <is>
          <t>(без привʼязки)</t>
        </is>
      </c>
      <c r="F4514" t="inlineStr">
        <is>
          <t>7</t>
        </is>
      </c>
      <c r="G4514" t="inlineStr">
        <is>
          <t>71</t>
        </is>
      </c>
      <c r="H4514" t="inlineStr">
        <is>
          <t>712</t>
        </is>
      </c>
      <c r="I4514" t="inlineStr">
        <is>
          <t>7120</t>
        </is>
      </c>
      <c r="J45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K4514" t="inlineStr">
        <is>
          <t>А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43</t>
        </is>
      </c>
      <c r="B4515" t="inlineStr">
        <is>
          <t>АТ "АЛЬТБАНК"</t>
        </is>
      </c>
      <c r="C4515" t="inlineStr">
        <is>
          <t>приватний</t>
        </is>
      </c>
      <c r="D4515" t="inlineStr">
        <is>
          <t>Витрати</t>
        </is>
      </c>
      <c r="E4515" t="inlineStr">
        <is>
          <t>(без привʼязки)</t>
        </is>
      </c>
      <c r="F4515" t="inlineStr">
        <is>
          <t>7</t>
        </is>
      </c>
      <c r="G4515" t="inlineStr">
        <is>
          <t>71</t>
        </is>
      </c>
      <c r="H4515" t="inlineStr">
        <is>
          <t>712</t>
        </is>
      </c>
      <c r="I4515" t="inlineStr">
        <is>
          <t>7122</t>
        </is>
      </c>
      <c r="J451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4515" t="inlineStr">
        <is>
          <t>А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43</t>
        </is>
      </c>
      <c r="B4516" t="inlineStr">
        <is>
          <t>АТ "АЛЬТБАНК"</t>
        </is>
      </c>
      <c r="C4516" t="inlineStr">
        <is>
          <t>приватний</t>
        </is>
      </c>
      <c r="D4516" t="inlineStr">
        <is>
          <t>Витрати</t>
        </is>
      </c>
      <c r="E4516" t="inlineStr">
        <is>
          <t>(без привʼязки)</t>
        </is>
      </c>
      <c r="F4516" t="inlineStr">
        <is>
          <t>7</t>
        </is>
      </c>
      <c r="G4516" t="inlineStr">
        <is>
          <t>71</t>
        </is>
      </c>
      <c r="H4516" t="inlineStr">
        <is>
          <t>712</t>
        </is>
      </c>
      <c r="I4516" t="inlineStr">
        <is>
          <t>7122</t>
        </is>
      </c>
      <c r="J451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K4516" t="inlineStr">
        <is>
          <t>П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43</t>
        </is>
      </c>
      <c r="B4517" t="inlineStr">
        <is>
          <t>АТ "АЛЬТБАНК"</t>
        </is>
      </c>
      <c r="C4517" t="inlineStr">
        <is>
          <t>приватний</t>
        </is>
      </c>
      <c r="D4517" t="inlineStr">
        <is>
          <t>Витрати</t>
        </is>
      </c>
      <c r="E4517" t="inlineStr">
        <is>
          <t>(без привʼязки)</t>
        </is>
      </c>
      <c r="F4517" t="inlineStr">
        <is>
          <t>7</t>
        </is>
      </c>
      <c r="G4517" t="inlineStr">
        <is>
          <t>71</t>
        </is>
      </c>
      <c r="H4517" t="inlineStr">
        <is>
          <t>714</t>
        </is>
      </c>
      <c r="I4517" t="inlineStr">
        <is>
          <t>7140</t>
        </is>
      </c>
      <c r="J4517" t="inlineStr">
        <is>
          <t>Процентні витрати за субординованим боргом</t>
        </is>
      </c>
      <c r="K4517" t="inlineStr">
        <is>
          <t>А</t>
        </is>
      </c>
      <c r="L4517" t="n">
        <v>1390.21495</v>
      </c>
      <c r="M4517" t="n">
        <v>1390.21495</v>
      </c>
      <c r="N4517" t="n">
        <v>0</v>
      </c>
      <c r="O4517" t="n">
        <v>2.76719</v>
      </c>
      <c r="P4517" t="n">
        <v>2.76719</v>
      </c>
      <c r="Q4517" t="n">
        <v>0</v>
      </c>
      <c r="R4517" t="n">
        <v>2917.09673</v>
      </c>
      <c r="S4517" t="n">
        <v>2917.09673</v>
      </c>
      <c r="T4517" t="n">
        <v>0</v>
      </c>
    </row>
    <row r="4518">
      <c r="A4518" t="inlineStr">
        <is>
          <t>43</t>
        </is>
      </c>
      <c r="B4518" t="inlineStr">
        <is>
          <t>АТ "АЛЬТБАНК"</t>
        </is>
      </c>
      <c r="C4518" t="inlineStr">
        <is>
          <t>приватний</t>
        </is>
      </c>
      <c r="D4518" t="inlineStr">
        <is>
          <t>Витрати</t>
        </is>
      </c>
      <c r="E4518" t="inlineStr">
        <is>
          <t>(без привʼязки)</t>
        </is>
      </c>
      <c r="F4518" t="inlineStr">
        <is>
          <t>7</t>
        </is>
      </c>
      <c r="G4518" t="inlineStr">
        <is>
          <t>71</t>
        </is>
      </c>
      <c r="H4518" t="inlineStr">
        <is>
          <t>714</t>
        </is>
      </c>
      <c r="I4518" t="inlineStr">
        <is>
          <t>7140</t>
        </is>
      </c>
      <c r="J4518" t="inlineStr">
        <is>
          <t>Процентні витрати за субординованим боргом</t>
        </is>
      </c>
      <c r="K4518" t="inlineStr">
        <is>
          <t>П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43</t>
        </is>
      </c>
      <c r="B4519" t="inlineStr">
        <is>
          <t>АТ "АЛЬТБАНК"</t>
        </is>
      </c>
      <c r="C4519" t="inlineStr">
        <is>
          <t>приватний</t>
        </is>
      </c>
      <c r="D4519" t="inlineStr">
        <is>
          <t>Витрати</t>
        </is>
      </c>
      <c r="E4519" t="inlineStr">
        <is>
          <t>(без привʼязки)</t>
        </is>
      </c>
      <c r="F4519" t="inlineStr">
        <is>
          <t>7</t>
        </is>
      </c>
      <c r="G4519" t="inlineStr">
        <is>
          <t>71</t>
        </is>
      </c>
      <c r="H4519" t="inlineStr">
        <is>
          <t>714</t>
        </is>
      </c>
      <c r="I4519" t="inlineStr">
        <is>
          <t>7141</t>
        </is>
      </c>
      <c r="J4519" t="inlineStr">
        <is>
          <t>Інші процентні витрати</t>
        </is>
      </c>
      <c r="K4519" t="inlineStr">
        <is>
          <t>А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43</t>
        </is>
      </c>
      <c r="B4520" t="inlineStr">
        <is>
          <t>АТ "АЛЬТБАНК"</t>
        </is>
      </c>
      <c r="C4520" t="inlineStr">
        <is>
          <t>приватний</t>
        </is>
      </c>
      <c r="D4520" t="inlineStr">
        <is>
          <t>Витрати</t>
        </is>
      </c>
      <c r="E4520" t="inlineStr">
        <is>
          <t>(без привʼязки)</t>
        </is>
      </c>
      <c r="F4520" t="inlineStr">
        <is>
          <t>7</t>
        </is>
      </c>
      <c r="G4520" t="inlineStr">
        <is>
          <t>71</t>
        </is>
      </c>
      <c r="H4520" t="inlineStr">
        <is>
          <t>714</t>
        </is>
      </c>
      <c r="I4520" t="inlineStr">
        <is>
          <t>7142</t>
        </is>
      </c>
      <c r="J4520" t="inlineStr">
        <is>
          <t>Процентні витрати за капітальним інструментом з умовами списання/конверсії</t>
        </is>
      </c>
      <c r="K4520" t="inlineStr">
        <is>
          <t>А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43</t>
        </is>
      </c>
      <c r="B4521" t="inlineStr">
        <is>
          <t>АТ "АЛЬТБАНК"</t>
        </is>
      </c>
      <c r="C4521" t="inlineStr">
        <is>
          <t>приватний</t>
        </is>
      </c>
      <c r="D4521" t="inlineStr">
        <is>
          <t>Витрати</t>
        </is>
      </c>
      <c r="E4521" t="inlineStr">
        <is>
          <t>(без привʼязки)</t>
        </is>
      </c>
      <c r="F4521" t="inlineStr">
        <is>
          <t>7</t>
        </is>
      </c>
      <c r="G4521" t="inlineStr">
        <is>
          <t>73</t>
        </is>
      </c>
      <c r="H4521" t="inlineStr">
        <is>
          <t>730</t>
        </is>
      </c>
      <c r="I4521" t="inlineStr">
        <is>
          <t>7300</t>
        </is>
      </c>
      <c r="J4521" t="inlineStr">
        <is>
          <t>Витрати на СЕП</t>
        </is>
      </c>
      <c r="K4521" t="inlineStr">
        <is>
          <t>А</t>
        </is>
      </c>
      <c r="L4521" t="n">
        <v>79.73105</v>
      </c>
      <c r="M4521" t="n">
        <v>79.73105</v>
      </c>
      <c r="N4521" t="n">
        <v>0</v>
      </c>
      <c r="O4521" t="n">
        <v>0</v>
      </c>
      <c r="P4521" t="n">
        <v>0</v>
      </c>
      <c r="Q4521" t="n">
        <v>0</v>
      </c>
      <c r="R4521" t="n">
        <v>158.55245</v>
      </c>
      <c r="S4521" t="n">
        <v>158.55245</v>
      </c>
      <c r="T4521" t="n">
        <v>0</v>
      </c>
    </row>
    <row r="4522">
      <c r="A4522" t="inlineStr">
        <is>
          <t>43</t>
        </is>
      </c>
      <c r="B4522" t="inlineStr">
        <is>
          <t>АТ "АЛЬТБАНК"</t>
        </is>
      </c>
      <c r="C4522" t="inlineStr">
        <is>
          <t>приватний</t>
        </is>
      </c>
      <c r="D4522" t="inlineStr">
        <is>
          <t>Витрати</t>
        </is>
      </c>
      <c r="E4522" t="inlineStr">
        <is>
          <t>(без привʼязки)</t>
        </is>
      </c>
      <c r="F4522" t="inlineStr">
        <is>
          <t>7</t>
        </is>
      </c>
      <c r="G4522" t="inlineStr">
        <is>
          <t>73</t>
        </is>
      </c>
      <c r="H4522" t="inlineStr">
        <is>
          <t>730</t>
        </is>
      </c>
      <c r="I4522" t="inlineStr">
        <is>
          <t>7301</t>
        </is>
      </c>
      <c r="J4522" t="inlineStr">
        <is>
          <t>Витрати на інші системи банківського зв'язку</t>
        </is>
      </c>
      <c r="K4522" t="inlineStr">
        <is>
          <t>А</t>
        </is>
      </c>
      <c r="L4522" t="n">
        <v>1093.14466</v>
      </c>
      <c r="M4522" t="n">
        <v>1093.14466</v>
      </c>
      <c r="N4522" t="n">
        <v>0</v>
      </c>
      <c r="O4522" t="n">
        <v>0</v>
      </c>
      <c r="P4522" t="n">
        <v>0</v>
      </c>
      <c r="Q4522" t="n">
        <v>0</v>
      </c>
      <c r="R4522" t="n">
        <v>2115.89852</v>
      </c>
      <c r="S4522" t="n">
        <v>2115.89852</v>
      </c>
      <c r="T4522" t="n">
        <v>0</v>
      </c>
    </row>
    <row r="4523">
      <c r="A4523" t="inlineStr">
        <is>
          <t>43</t>
        </is>
      </c>
      <c r="B4523" t="inlineStr">
        <is>
          <t>АТ "АЛЬТБАНК"</t>
        </is>
      </c>
      <c r="C4523" t="inlineStr">
        <is>
          <t>приватний</t>
        </is>
      </c>
      <c r="D4523" t="inlineStr">
        <is>
          <t>Витрати</t>
        </is>
      </c>
      <c r="E4523" t="inlineStr">
        <is>
          <t>(без привʼязки)</t>
        </is>
      </c>
      <c r="F4523" t="inlineStr">
        <is>
          <t>7</t>
        </is>
      </c>
      <c r="G4523" t="inlineStr">
        <is>
          <t>73</t>
        </is>
      </c>
      <c r="H4523" t="inlineStr">
        <is>
          <t>732</t>
        </is>
      </c>
      <c r="I4523" t="inlineStr">
        <is>
          <t>7320</t>
        </is>
      </c>
      <c r="J4523" t="inlineStr">
        <is>
          <t>Витрати від модифікації фінансових активів</t>
        </is>
      </c>
      <c r="K4523" t="inlineStr">
        <is>
          <t>А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43</t>
        </is>
      </c>
      <c r="B4524" t="inlineStr">
        <is>
          <t>АТ "АЛЬТБАНК"</t>
        </is>
      </c>
      <c r="C4524" t="inlineStr">
        <is>
          <t>приватний</t>
        </is>
      </c>
      <c r="D4524" t="inlineStr">
        <is>
          <t>Витрати</t>
        </is>
      </c>
      <c r="E4524" t="inlineStr">
        <is>
          <t>(без привʼязки)</t>
        </is>
      </c>
      <c r="F4524" t="inlineStr">
        <is>
          <t>7</t>
        </is>
      </c>
      <c r="G4524" t="inlineStr">
        <is>
          <t>73</t>
        </is>
      </c>
      <c r="H4524" t="inlineStr">
        <is>
          <t>733</t>
        </is>
      </c>
      <c r="I4524" t="inlineStr">
        <is>
          <t>7330</t>
        </is>
      </c>
      <c r="J4524" t="inlineStr">
        <is>
          <t>Витрати від модифікації фінансових зобов'язань</t>
        </is>
      </c>
      <c r="K4524" t="inlineStr">
        <is>
          <t>А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43</t>
        </is>
      </c>
      <c r="B4525" t="inlineStr">
        <is>
          <t>АТ "АЛЬТБАНК"</t>
        </is>
      </c>
      <c r="C4525" t="inlineStr">
        <is>
          <t>приватний</t>
        </is>
      </c>
      <c r="D4525" t="inlineStr">
        <is>
          <t>Витрати</t>
        </is>
      </c>
      <c r="E4525" t="inlineStr">
        <is>
          <t>(без привʼязки)</t>
        </is>
      </c>
      <c r="F4525" t="inlineStr">
        <is>
          <t>7</t>
        </is>
      </c>
      <c r="G4525" t="inlineStr">
        <is>
          <t>73</t>
        </is>
      </c>
      <c r="H4525" t="inlineStr">
        <is>
          <t>734</t>
        </is>
      </c>
      <c r="I4525" t="inlineStr">
        <is>
          <t>7340</t>
        </is>
      </c>
      <c r="J4525" t="inlineStr">
        <is>
          <t>Витрати від припинення визнання фінансових активів</t>
        </is>
      </c>
      <c r="K4525" t="inlineStr">
        <is>
          <t>А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43</t>
        </is>
      </c>
      <c r="B4526" t="inlineStr">
        <is>
          <t>АТ "АЛЬТБАНК"</t>
        </is>
      </c>
      <c r="C4526" t="inlineStr">
        <is>
          <t>приватний</t>
        </is>
      </c>
      <c r="D4526" t="inlineStr">
        <is>
          <t>Витрати</t>
        </is>
      </c>
      <c r="E4526" t="inlineStr">
        <is>
          <t>(без привʼязки)</t>
        </is>
      </c>
      <c r="F4526" t="inlineStr">
        <is>
          <t>7</t>
        </is>
      </c>
      <c r="G4526" t="inlineStr">
        <is>
          <t>73</t>
        </is>
      </c>
      <c r="H4526" t="inlineStr">
        <is>
          <t>735</t>
        </is>
      </c>
      <c r="I4526" t="inlineStr">
        <is>
          <t>7350</t>
        </is>
      </c>
      <c r="J4526" t="inlineStr">
        <is>
          <t>Витрати від припинення визнання фінансових зобов'язань</t>
        </is>
      </c>
      <c r="K4526" t="inlineStr">
        <is>
          <t>А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43</t>
        </is>
      </c>
      <c r="B4527" t="inlineStr">
        <is>
          <t>АТ "АЛЬТБАНК"</t>
        </is>
      </c>
      <c r="C4527" t="inlineStr">
        <is>
          <t>приватний</t>
        </is>
      </c>
      <c r="D4527" t="inlineStr">
        <is>
          <t>Витрати</t>
        </is>
      </c>
      <c r="E4527" t="inlineStr">
        <is>
          <t>(без привʼязки)</t>
        </is>
      </c>
      <c r="F4527" t="inlineStr">
        <is>
          <t>7</t>
        </is>
      </c>
      <c r="G4527" t="inlineStr">
        <is>
          <t>73</t>
        </is>
      </c>
      <c r="H4527" t="inlineStr">
        <is>
          <t>736</t>
        </is>
      </c>
      <c r="I4527" t="inlineStr">
        <is>
          <t>7360</t>
        </is>
      </c>
      <c r="J4527" t="inlineStr">
        <is>
          <t>Витрати від модифікації лізингу (оренди)</t>
        </is>
      </c>
      <c r="K4527" t="inlineStr">
        <is>
          <t>А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43</t>
        </is>
      </c>
      <c r="B4528" t="inlineStr">
        <is>
          <t>АТ "АЛЬТБАНК"</t>
        </is>
      </c>
      <c r="C4528" t="inlineStr">
        <is>
          <t>приватний</t>
        </is>
      </c>
      <c r="D4528" t="inlineStr">
        <is>
          <t>Витрати</t>
        </is>
      </c>
      <c r="E4528" t="inlineStr">
        <is>
          <t>(без привʼязки)</t>
        </is>
      </c>
      <c r="F4528" t="inlineStr">
        <is>
          <t>7</t>
        </is>
      </c>
      <c r="G4528" t="inlineStr">
        <is>
          <t>73</t>
        </is>
      </c>
      <c r="H4528" t="inlineStr">
        <is>
          <t>739</t>
        </is>
      </c>
      <c r="I4528" t="inlineStr">
        <is>
          <t>7390</t>
        </is>
      </c>
      <c r="J4528" t="inlineStr">
        <is>
          <t>Витрати під час первісного визнання фінансових активів за вартістю, вищою/нижчою, ніж справедлива</t>
        </is>
      </c>
      <c r="K4528" t="inlineStr">
        <is>
          <t>А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43</t>
        </is>
      </c>
      <c r="B4529" t="inlineStr">
        <is>
          <t>АТ "АЛЬТБАНК"</t>
        </is>
      </c>
      <c r="C4529" t="inlineStr">
        <is>
          <t>приватний</t>
        </is>
      </c>
      <c r="D4529" t="inlineStr">
        <is>
          <t>Витрати</t>
        </is>
      </c>
      <c r="E4529" t="inlineStr">
        <is>
          <t>(без привʼязки)</t>
        </is>
      </c>
      <c r="F4529" t="inlineStr">
        <is>
          <t>7</t>
        </is>
      </c>
      <c r="G4529" t="inlineStr">
        <is>
          <t>73</t>
        </is>
      </c>
      <c r="H4529" t="inlineStr">
        <is>
          <t>739</t>
        </is>
      </c>
      <c r="I4529" t="inlineStr">
        <is>
          <t>7391</t>
        </is>
      </c>
      <c r="J4529" t="inlineStr">
        <is>
          <t>Витрати на інкасацію та перевезення цінностей</t>
        </is>
      </c>
      <c r="K4529" t="inlineStr">
        <is>
          <t>А</t>
        </is>
      </c>
      <c r="L4529" t="n">
        <v>17.6289</v>
      </c>
      <c r="M4529" t="n">
        <v>17.6289</v>
      </c>
      <c r="N4529" t="n">
        <v>0</v>
      </c>
      <c r="O4529" t="n">
        <v>0</v>
      </c>
      <c r="P4529" t="n">
        <v>0</v>
      </c>
      <c r="Q4529" t="n">
        <v>0</v>
      </c>
      <c r="R4529" t="n">
        <v>29.43235</v>
      </c>
      <c r="S4529" t="n">
        <v>29.43235</v>
      </c>
      <c r="T4529" t="n">
        <v>0</v>
      </c>
    </row>
    <row r="4530">
      <c r="A4530" t="inlineStr">
        <is>
          <t>43</t>
        </is>
      </c>
      <c r="B4530" t="inlineStr">
        <is>
          <t>АТ "АЛЬТБАНК"</t>
        </is>
      </c>
      <c r="C4530" t="inlineStr">
        <is>
          <t>приватний</t>
        </is>
      </c>
      <c r="D4530" t="inlineStr">
        <is>
          <t>Витрати</t>
        </is>
      </c>
      <c r="E4530" t="inlineStr">
        <is>
          <t>(без привʼязки)</t>
        </is>
      </c>
      <c r="F4530" t="inlineStr">
        <is>
          <t>7</t>
        </is>
      </c>
      <c r="G4530" t="inlineStr">
        <is>
          <t>73</t>
        </is>
      </c>
      <c r="H4530" t="inlineStr">
        <is>
          <t>739</t>
        </is>
      </c>
      <c r="I4530" t="inlineStr">
        <is>
          <t>7392</t>
        </is>
      </c>
      <c r="J4530" t="inlineStr">
        <is>
          <t>Витрати на аудит</t>
        </is>
      </c>
      <c r="K4530" t="inlineStr">
        <is>
          <t>А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43</t>
        </is>
      </c>
      <c r="B4531" t="inlineStr">
        <is>
          <t>АТ "АЛЬТБАНК"</t>
        </is>
      </c>
      <c r="C4531" t="inlineStr">
        <is>
          <t>приватний</t>
        </is>
      </c>
      <c r="D4531" t="inlineStr">
        <is>
          <t>Витрати</t>
        </is>
      </c>
      <c r="E4531" t="inlineStr">
        <is>
          <t>(без привʼязки)</t>
        </is>
      </c>
      <c r="F4531" t="inlineStr">
        <is>
          <t>7</t>
        </is>
      </c>
      <c r="G4531" t="inlineStr">
        <is>
          <t>73</t>
        </is>
      </c>
      <c r="H4531" t="inlineStr">
        <is>
          <t>739</t>
        </is>
      </c>
      <c r="I4531" t="inlineStr">
        <is>
          <t>7394</t>
        </is>
      </c>
      <c r="J4531" t="inlineStr">
        <is>
          <t>Витрати від переоцінки об'єктів інвестиційної нерухомості</t>
        </is>
      </c>
      <c r="K4531" t="inlineStr">
        <is>
          <t>А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43</t>
        </is>
      </c>
      <c r="B4532" t="inlineStr">
        <is>
          <t>АТ "АЛЬТБАНК"</t>
        </is>
      </c>
      <c r="C4532" t="inlineStr">
        <is>
          <t>приватний</t>
        </is>
      </c>
      <c r="D4532" t="inlineStr">
        <is>
          <t>Витрати</t>
        </is>
      </c>
      <c r="E4532" t="inlineStr">
        <is>
          <t>(без привʼязки)</t>
        </is>
      </c>
      <c r="F4532" t="inlineStr">
        <is>
          <t>7</t>
        </is>
      </c>
      <c r="G4532" t="inlineStr">
        <is>
          <t>73</t>
        </is>
      </c>
      <c r="H4532" t="inlineStr">
        <is>
          <t>739</t>
        </is>
      </c>
      <c r="I4532" t="inlineStr">
        <is>
          <t>7395</t>
        </is>
      </c>
      <c r="J4532" t="inlineStr">
        <is>
          <t>Витрати на лізинг (оренду)</t>
        </is>
      </c>
      <c r="K4532" t="inlineStr">
        <is>
          <t>А</t>
        </is>
      </c>
      <c r="L4532" t="n">
        <v>141.19637</v>
      </c>
      <c r="M4532" t="n">
        <v>141.19637</v>
      </c>
      <c r="N4532" t="n">
        <v>0</v>
      </c>
      <c r="O4532" t="n">
        <v>0</v>
      </c>
      <c r="P4532" t="n">
        <v>0</v>
      </c>
      <c r="Q4532" t="n">
        <v>0</v>
      </c>
      <c r="R4532" t="n">
        <v>281.5891</v>
      </c>
      <c r="S4532" t="n">
        <v>281.5891</v>
      </c>
      <c r="T4532" t="n">
        <v>0</v>
      </c>
    </row>
    <row r="4533">
      <c r="A4533" t="inlineStr">
        <is>
          <t>43</t>
        </is>
      </c>
      <c r="B4533" t="inlineStr">
        <is>
          <t>АТ "АЛЬТБАНК"</t>
        </is>
      </c>
      <c r="C4533" t="inlineStr">
        <is>
          <t>приватний</t>
        </is>
      </c>
      <c r="D4533" t="inlineStr">
        <is>
          <t>Витрати</t>
        </is>
      </c>
      <c r="E4533" t="inlineStr">
        <is>
          <t>(без привʼязки)</t>
        </is>
      </c>
      <c r="F4533" t="inlineStr">
        <is>
          <t>7</t>
        </is>
      </c>
      <c r="G4533" t="inlineStr">
        <is>
          <t>73</t>
        </is>
      </c>
      <c r="H4533" t="inlineStr">
        <is>
          <t>739</t>
        </is>
      </c>
      <c r="I4533" t="inlineStr">
        <is>
          <t>7396</t>
        </is>
      </c>
      <c r="J4533" t="inlineStr">
        <is>
          <t>Витрати за отриманими консультаційними послугами фінансового характеру</t>
        </is>
      </c>
      <c r="K4533" t="inlineStr">
        <is>
          <t>А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43</t>
        </is>
      </c>
      <c r="B4534" t="inlineStr">
        <is>
          <t>АТ "АЛЬТБАНК"</t>
        </is>
      </c>
      <c r="C4534" t="inlineStr">
        <is>
          <t>приватний</t>
        </is>
      </c>
      <c r="D4534" t="inlineStr">
        <is>
          <t>Витрати</t>
        </is>
      </c>
      <c r="E4534" t="inlineStr">
        <is>
          <t>(без привʼязки)</t>
        </is>
      </c>
      <c r="F4534" t="inlineStr">
        <is>
          <t>7</t>
        </is>
      </c>
      <c r="G4534" t="inlineStr">
        <is>
          <t>73</t>
        </is>
      </c>
      <c r="H4534" t="inlineStr">
        <is>
          <t>739</t>
        </is>
      </c>
      <c r="I4534" t="inlineStr">
        <is>
          <t>7397</t>
        </is>
      </c>
      <c r="J4534" t="inlineStr">
        <is>
          <t>Штрафи, пені, що сплачені банком</t>
        </is>
      </c>
      <c r="K4534" t="inlineStr">
        <is>
          <t>А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43</t>
        </is>
      </c>
      <c r="B4535" t="inlineStr">
        <is>
          <t>АТ "АЛЬТБАНК"</t>
        </is>
      </c>
      <c r="C4535" t="inlineStr">
        <is>
          <t>приватний</t>
        </is>
      </c>
      <c r="D4535" t="inlineStr">
        <is>
          <t>Витрати</t>
        </is>
      </c>
      <c r="E4535" t="inlineStr">
        <is>
          <t>(без привʼязки)</t>
        </is>
      </c>
      <c r="F4535" t="inlineStr">
        <is>
          <t>7</t>
        </is>
      </c>
      <c r="G4535" t="inlineStr">
        <is>
          <t>73</t>
        </is>
      </c>
      <c r="H4535" t="inlineStr">
        <is>
          <t>739</t>
        </is>
      </c>
      <c r="I4535" t="inlineStr">
        <is>
          <t>7398</t>
        </is>
      </c>
      <c r="J4535" t="inlineStr">
        <is>
          <t>Витрати під час первісного визнання фінансових зобов'язань за вартістю, вищою/нижчою, ніж справедлива</t>
        </is>
      </c>
      <c r="K4535" t="inlineStr">
        <is>
          <t>А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43</t>
        </is>
      </c>
      <c r="B4536" t="inlineStr">
        <is>
          <t>АТ "АЛЬТБАНК"</t>
        </is>
      </c>
      <c r="C4536" t="inlineStr">
        <is>
          <t>приватний</t>
        </is>
      </c>
      <c r="D4536" t="inlineStr">
        <is>
          <t>Витрати</t>
        </is>
      </c>
      <c r="E4536" t="inlineStr">
        <is>
          <t>(без привʼязки)</t>
        </is>
      </c>
      <c r="F4536" t="inlineStr">
        <is>
          <t>7</t>
        </is>
      </c>
      <c r="G4536" t="inlineStr">
        <is>
          <t>73</t>
        </is>
      </c>
      <c r="H4536" t="inlineStr">
        <is>
          <t>739</t>
        </is>
      </c>
      <c r="I4536" t="inlineStr">
        <is>
          <t>7399</t>
        </is>
      </c>
      <c r="J4536" t="inlineStr">
        <is>
          <t>Інші операційні витрати</t>
        </is>
      </c>
      <c r="K4536" t="inlineStr">
        <is>
          <t>А</t>
        </is>
      </c>
      <c r="L4536" t="n">
        <v>3129.44641</v>
      </c>
      <c r="M4536" t="n">
        <v>3129.44641</v>
      </c>
      <c r="N4536" t="n">
        <v>0</v>
      </c>
      <c r="O4536" t="n">
        <v>0</v>
      </c>
      <c r="P4536" t="n">
        <v>0</v>
      </c>
      <c r="Q4536" t="n">
        <v>0</v>
      </c>
      <c r="R4536" t="n">
        <v>5877.8363</v>
      </c>
      <c r="S4536" t="n">
        <v>5877.8363</v>
      </c>
      <c r="T4536" t="n">
        <v>0</v>
      </c>
    </row>
    <row r="4537">
      <c r="A4537" t="inlineStr">
        <is>
          <t>43</t>
        </is>
      </c>
      <c r="B4537" t="inlineStr">
        <is>
          <t>АТ "АЛЬТБАНК"</t>
        </is>
      </c>
      <c r="C4537" t="inlineStr">
        <is>
          <t>приватний</t>
        </is>
      </c>
      <c r="D4537" t="inlineStr">
        <is>
          <t>Витрати</t>
        </is>
      </c>
      <c r="E4537" t="inlineStr">
        <is>
          <t>(без привʼязки)</t>
        </is>
      </c>
      <c r="F4537" t="inlineStr">
        <is>
          <t>7</t>
        </is>
      </c>
      <c r="G4537" t="inlineStr">
        <is>
          <t>74</t>
        </is>
      </c>
      <c r="H4537" t="inlineStr">
        <is>
          <t>740</t>
        </is>
      </c>
      <c r="I4537" t="inlineStr">
        <is>
          <t>7400</t>
        </is>
      </c>
      <c r="J4537" t="inlineStr">
        <is>
          <t>Основна і додаткова заробітна плата</t>
        </is>
      </c>
      <c r="K4537" t="inlineStr">
        <is>
          <t>А</t>
        </is>
      </c>
      <c r="L4537" t="n">
        <v>23113.56915</v>
      </c>
      <c r="M4537" t="n">
        <v>23113.56915</v>
      </c>
      <c r="N4537" t="n">
        <v>0</v>
      </c>
      <c r="O4537" t="n">
        <v>11499.45736</v>
      </c>
      <c r="P4537" t="n">
        <v>11499.45736</v>
      </c>
      <c r="Q4537" t="n">
        <v>0</v>
      </c>
      <c r="R4537" t="n">
        <v>23174.08572</v>
      </c>
      <c r="S4537" t="n">
        <v>23174.08572</v>
      </c>
      <c r="T4537" t="n">
        <v>0</v>
      </c>
    </row>
    <row r="4538">
      <c r="A4538" t="inlineStr">
        <is>
          <t>43</t>
        </is>
      </c>
      <c r="B4538" t="inlineStr">
        <is>
          <t>АТ "АЛЬТБАНК"</t>
        </is>
      </c>
      <c r="C4538" t="inlineStr">
        <is>
          <t>приватний</t>
        </is>
      </c>
      <c r="D4538" t="inlineStr">
        <is>
          <t>Витрати</t>
        </is>
      </c>
      <c r="E4538" t="inlineStr">
        <is>
          <t>(без привʼязки)</t>
        </is>
      </c>
      <c r="F4538" t="inlineStr">
        <is>
          <t>7</t>
        </is>
      </c>
      <c r="G4538" t="inlineStr">
        <is>
          <t>74</t>
        </is>
      </c>
      <c r="H4538" t="inlineStr">
        <is>
          <t>740</t>
        </is>
      </c>
      <c r="I4538" t="inlineStr">
        <is>
          <t>7401</t>
        </is>
      </c>
      <c r="J4538" t="inlineStr">
        <is>
          <t>Єдиний внесок на загальнообов'язкове державне соціальне страхування</t>
        </is>
      </c>
      <c r="K4538" t="inlineStr">
        <is>
          <t>А</t>
        </is>
      </c>
      <c r="L4538" t="n">
        <v>4264.50885</v>
      </c>
      <c r="M4538" t="n">
        <v>4264.50885</v>
      </c>
      <c r="N4538" t="n">
        <v>0</v>
      </c>
      <c r="O4538" t="n">
        <v>1994.19943</v>
      </c>
      <c r="P4538" t="n">
        <v>1994.19943</v>
      </c>
      <c r="Q4538" t="n">
        <v>0</v>
      </c>
      <c r="R4538" t="n">
        <v>4523.75201</v>
      </c>
      <c r="S4538" t="n">
        <v>4523.75201</v>
      </c>
      <c r="T4538" t="n">
        <v>0</v>
      </c>
    </row>
    <row r="4539">
      <c r="A4539" t="inlineStr">
        <is>
          <t>43</t>
        </is>
      </c>
      <c r="B4539" t="inlineStr">
        <is>
          <t>АТ "АЛЬТБАНК"</t>
        </is>
      </c>
      <c r="C4539" t="inlineStr">
        <is>
          <t>приватний</t>
        </is>
      </c>
      <c r="D4539" t="inlineStr">
        <is>
          <t>Витрати</t>
        </is>
      </c>
      <c r="E4539" t="inlineStr">
        <is>
          <t>(без привʼязки)</t>
        </is>
      </c>
      <c r="F4539" t="inlineStr">
        <is>
          <t>7</t>
        </is>
      </c>
      <c r="G4539" t="inlineStr">
        <is>
          <t>74</t>
        </is>
      </c>
      <c r="H4539" t="inlineStr">
        <is>
          <t>740</t>
        </is>
      </c>
      <c r="I4539" t="inlineStr">
        <is>
          <t>7403</t>
        </is>
      </c>
      <c r="J4539" t="inlineStr">
        <is>
          <t>Матеріальна допомога та інші соціальні виплати</t>
        </is>
      </c>
      <c r="K4539" t="inlineStr">
        <is>
          <t>А</t>
        </is>
      </c>
      <c r="L4539" t="n">
        <v>277.085</v>
      </c>
      <c r="M4539" t="n">
        <v>277.085</v>
      </c>
      <c r="N4539" t="n">
        <v>0</v>
      </c>
      <c r="O4539" t="n">
        <v>0</v>
      </c>
      <c r="P4539" t="n">
        <v>0</v>
      </c>
      <c r="Q4539" t="n">
        <v>0</v>
      </c>
      <c r="R4539" t="n">
        <v>654.17</v>
      </c>
      <c r="S4539" t="n">
        <v>654.17</v>
      </c>
      <c r="T4539" t="n">
        <v>0</v>
      </c>
    </row>
    <row r="4540">
      <c r="A4540" t="inlineStr">
        <is>
          <t>43</t>
        </is>
      </c>
      <c r="B4540" t="inlineStr">
        <is>
          <t>АТ "АЛЬТБАНК"</t>
        </is>
      </c>
      <c r="C4540" t="inlineStr">
        <is>
          <t>приватний</t>
        </is>
      </c>
      <c r="D4540" t="inlineStr">
        <is>
          <t>Витрати</t>
        </is>
      </c>
      <c r="E4540" t="inlineStr">
        <is>
          <t>(без привʼязки)</t>
        </is>
      </c>
      <c r="F4540" t="inlineStr">
        <is>
          <t>7</t>
        </is>
      </c>
      <c r="G4540" t="inlineStr">
        <is>
          <t>74</t>
        </is>
      </c>
      <c r="H4540" t="inlineStr">
        <is>
          <t>740</t>
        </is>
      </c>
      <c r="I4540" t="inlineStr">
        <is>
          <t>7404</t>
        </is>
      </c>
      <c r="J4540" t="inlineStr">
        <is>
          <t>Витрати на підготовку кадрів</t>
        </is>
      </c>
      <c r="K4540" t="inlineStr">
        <is>
          <t>А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43</t>
        </is>
      </c>
      <c r="B4541" t="inlineStr">
        <is>
          <t>АТ "АЛЬТБАНК"</t>
        </is>
      </c>
      <c r="C4541" t="inlineStr">
        <is>
          <t>приватний</t>
        </is>
      </c>
      <c r="D4541" t="inlineStr">
        <is>
          <t>Витрати</t>
        </is>
      </c>
      <c r="E4541" t="inlineStr">
        <is>
          <t>(без привʼязки)</t>
        </is>
      </c>
      <c r="F4541" t="inlineStr">
        <is>
          <t>7</t>
        </is>
      </c>
      <c r="G4541" t="inlineStr">
        <is>
          <t>74</t>
        </is>
      </c>
      <c r="H4541" t="inlineStr">
        <is>
          <t>740</t>
        </is>
      </c>
      <c r="I4541" t="inlineStr">
        <is>
          <t>7405</t>
        </is>
      </c>
      <c r="J4541" t="inlineStr">
        <is>
          <t>Витрати на спецодяг та інші засоби захисту працівників</t>
        </is>
      </c>
      <c r="K4541" t="inlineStr">
        <is>
          <t>А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43</t>
        </is>
      </c>
      <c r="B4542" t="inlineStr">
        <is>
          <t>АТ "АЛЬТБАНК"</t>
        </is>
      </c>
      <c r="C4542" t="inlineStr">
        <is>
          <t>приватний</t>
        </is>
      </c>
      <c r="D4542" t="inlineStr">
        <is>
          <t>Витрати</t>
        </is>
      </c>
      <c r="E4542" t="inlineStr">
        <is>
          <t>(без привʼязки)</t>
        </is>
      </c>
      <c r="F4542" t="inlineStr">
        <is>
          <t>7</t>
        </is>
      </c>
      <c r="G4542" t="inlineStr">
        <is>
          <t>74</t>
        </is>
      </c>
      <c r="H4542" t="inlineStr">
        <is>
          <t>740</t>
        </is>
      </c>
      <c r="I4542" t="inlineStr">
        <is>
          <t>7409</t>
        </is>
      </c>
      <c r="J4542" t="inlineStr">
        <is>
          <t>Інші витрати на утримання персоналу</t>
        </is>
      </c>
      <c r="K4542" t="inlineStr">
        <is>
          <t>А</t>
        </is>
      </c>
      <c r="L4542" t="n">
        <v>540.8544900000001</v>
      </c>
      <c r="M4542" t="n">
        <v>540.8544900000001</v>
      </c>
      <c r="N4542" t="n">
        <v>0</v>
      </c>
      <c r="O4542" t="n">
        <v>0</v>
      </c>
      <c r="P4542" t="n">
        <v>0</v>
      </c>
      <c r="Q4542" t="n">
        <v>0</v>
      </c>
      <c r="R4542" t="n">
        <v>1238.26679</v>
      </c>
      <c r="S4542" t="n">
        <v>1238.26679</v>
      </c>
      <c r="T4542" t="n">
        <v>0</v>
      </c>
    </row>
    <row r="4543">
      <c r="A4543" t="inlineStr">
        <is>
          <t>43</t>
        </is>
      </c>
      <c r="B4543" t="inlineStr">
        <is>
          <t>АТ "АЛЬТБАНК"</t>
        </is>
      </c>
      <c r="C4543" t="inlineStr">
        <is>
          <t>приватний</t>
        </is>
      </c>
      <c r="D4543" t="inlineStr">
        <is>
          <t>Витрати</t>
        </is>
      </c>
      <c r="E4543" t="inlineStr">
        <is>
          <t>(без привʼязки)</t>
        </is>
      </c>
      <c r="F4543" t="inlineStr">
        <is>
          <t>7</t>
        </is>
      </c>
      <c r="G4543" t="inlineStr">
        <is>
          <t>74</t>
        </is>
      </c>
      <c r="H4543" t="inlineStr">
        <is>
          <t>741</t>
        </is>
      </c>
      <c r="I4543" t="inlineStr">
        <is>
          <t>7410</t>
        </is>
      </c>
      <c r="J4543" t="inlineStr">
        <is>
          <t>Податок на додану вартість</t>
        </is>
      </c>
      <c r="K4543" t="inlineStr">
        <is>
          <t>А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43</t>
        </is>
      </c>
      <c r="B4544" t="inlineStr">
        <is>
          <t>АТ "АЛЬТБАНК"</t>
        </is>
      </c>
      <c r="C4544" t="inlineStr">
        <is>
          <t>приватний</t>
        </is>
      </c>
      <c r="D4544" t="inlineStr">
        <is>
          <t>Витрати</t>
        </is>
      </c>
      <c r="E4544" t="inlineStr">
        <is>
          <t>(без привʼязки)</t>
        </is>
      </c>
      <c r="F4544" t="inlineStr">
        <is>
          <t>7</t>
        </is>
      </c>
      <c r="G4544" t="inlineStr">
        <is>
          <t>74</t>
        </is>
      </c>
      <c r="H4544" t="inlineStr">
        <is>
          <t>741</t>
        </is>
      </c>
      <c r="I4544" t="inlineStr">
        <is>
          <t>7411</t>
        </is>
      </c>
      <c r="J4544" t="inlineStr">
        <is>
          <t>Податок на землю</t>
        </is>
      </c>
      <c r="K4544" t="inlineStr">
        <is>
          <t>А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43</t>
        </is>
      </c>
      <c r="B4545" t="inlineStr">
        <is>
          <t>АТ "АЛЬТБАНК"</t>
        </is>
      </c>
      <c r="C4545" t="inlineStr">
        <is>
          <t>приватний</t>
        </is>
      </c>
      <c r="D4545" t="inlineStr">
        <is>
          <t>Витрати</t>
        </is>
      </c>
      <c r="E4545" t="inlineStr">
        <is>
          <t>(без привʼязки)</t>
        </is>
      </c>
      <c r="F4545" t="inlineStr">
        <is>
          <t>7</t>
        </is>
      </c>
      <c r="G4545" t="inlineStr">
        <is>
          <t>74</t>
        </is>
      </c>
      <c r="H4545" t="inlineStr">
        <is>
          <t>741</t>
        </is>
      </c>
      <c r="I4545" t="inlineStr">
        <is>
          <t>7418</t>
        </is>
      </c>
      <c r="J4545" t="inlineStr">
        <is>
          <t>Відрахування до Фонду гарантування вкладів фізичних осіб</t>
        </is>
      </c>
      <c r="K4545" t="inlineStr">
        <is>
          <t>А</t>
        </is>
      </c>
      <c r="L4545" t="n">
        <v>391.10342</v>
      </c>
      <c r="M4545" t="n">
        <v>391.10342</v>
      </c>
      <c r="N4545" t="n">
        <v>0</v>
      </c>
      <c r="O4545" t="n">
        <v>0</v>
      </c>
      <c r="P4545" t="n">
        <v>0</v>
      </c>
      <c r="Q4545" t="n">
        <v>0</v>
      </c>
      <c r="R4545" t="n">
        <v>820.82328</v>
      </c>
      <c r="S4545" t="n">
        <v>820.82328</v>
      </c>
      <c r="T4545" t="n">
        <v>0</v>
      </c>
    </row>
    <row r="4546">
      <c r="A4546" t="inlineStr">
        <is>
          <t>43</t>
        </is>
      </c>
      <c r="B4546" t="inlineStr">
        <is>
          <t>АТ "АЛЬТБАНК"</t>
        </is>
      </c>
      <c r="C4546" t="inlineStr">
        <is>
          <t>приватний</t>
        </is>
      </c>
      <c r="D4546" t="inlineStr">
        <is>
          <t>Витрати</t>
        </is>
      </c>
      <c r="E4546" t="inlineStr">
        <is>
          <t>(без привʼязки)</t>
        </is>
      </c>
      <c r="F4546" t="inlineStr">
        <is>
          <t>7</t>
        </is>
      </c>
      <c r="G4546" t="inlineStr">
        <is>
          <t>74</t>
        </is>
      </c>
      <c r="H4546" t="inlineStr">
        <is>
          <t>741</t>
        </is>
      </c>
      <c r="I4546" t="inlineStr">
        <is>
          <t>7419</t>
        </is>
      </c>
      <c r="J4546" t="inlineStr">
        <is>
          <t>Сплата інших податків та обов'язкових платежів, крім податку на прибуток</t>
        </is>
      </c>
      <c r="K4546" t="inlineStr">
        <is>
          <t>А</t>
        </is>
      </c>
      <c r="L4546" t="n">
        <v>20.56529</v>
      </c>
      <c r="M4546" t="n">
        <v>20.56529</v>
      </c>
      <c r="N4546" t="n">
        <v>0</v>
      </c>
      <c r="O4546" t="n">
        <v>8.62135</v>
      </c>
      <c r="P4546" t="n">
        <v>8.62135</v>
      </c>
      <c r="Q4546" t="n">
        <v>0</v>
      </c>
      <c r="R4546" t="n">
        <v>17.73385</v>
      </c>
      <c r="S4546" t="n">
        <v>17.73385</v>
      </c>
      <c r="T4546" t="n">
        <v>0</v>
      </c>
    </row>
    <row r="4547">
      <c r="A4547" t="inlineStr">
        <is>
          <t>43</t>
        </is>
      </c>
      <c r="B4547" t="inlineStr">
        <is>
          <t>АТ "АЛЬТБАНК"</t>
        </is>
      </c>
      <c r="C4547" t="inlineStr">
        <is>
          <t>приватний</t>
        </is>
      </c>
      <c r="D4547" t="inlineStr">
        <is>
          <t>Витрати</t>
        </is>
      </c>
      <c r="E4547" t="inlineStr">
        <is>
          <t>(без привʼязки)</t>
        </is>
      </c>
      <c r="F4547" t="inlineStr">
        <is>
          <t>7</t>
        </is>
      </c>
      <c r="G4547" t="inlineStr">
        <is>
          <t>74</t>
        </is>
      </c>
      <c r="H4547" t="inlineStr">
        <is>
          <t>742</t>
        </is>
      </c>
      <c r="I4547" t="inlineStr">
        <is>
          <t>7420</t>
        </is>
      </c>
      <c r="J4547" t="inlineStr">
        <is>
          <t>Витрати на утримання власних основних засобів і нематеріальних активів</t>
        </is>
      </c>
      <c r="K4547" t="inlineStr">
        <is>
          <t>А</t>
        </is>
      </c>
      <c r="L4547" t="n">
        <v>1359.21548</v>
      </c>
      <c r="M4547" t="n">
        <v>1359.21548</v>
      </c>
      <c r="N4547" t="n">
        <v>0</v>
      </c>
      <c r="O4547" t="n">
        <v>0</v>
      </c>
      <c r="P4547" t="n">
        <v>0</v>
      </c>
      <c r="Q4547" t="n">
        <v>0</v>
      </c>
      <c r="R4547" t="n">
        <v>2287.80926</v>
      </c>
      <c r="S4547" t="n">
        <v>2287.80926</v>
      </c>
      <c r="T4547" t="n">
        <v>0</v>
      </c>
    </row>
    <row r="4548">
      <c r="A4548" t="inlineStr">
        <is>
          <t>43</t>
        </is>
      </c>
      <c r="B4548" t="inlineStr">
        <is>
          <t>АТ "АЛЬТБАНК"</t>
        </is>
      </c>
      <c r="C4548" t="inlineStr">
        <is>
          <t>приватний</t>
        </is>
      </c>
      <c r="D4548" t="inlineStr">
        <is>
          <t>Витрати</t>
        </is>
      </c>
      <c r="E4548" t="inlineStr">
        <is>
          <t>(без привʼязки)</t>
        </is>
      </c>
      <c r="F4548" t="inlineStr">
        <is>
          <t>7</t>
        </is>
      </c>
      <c r="G4548" t="inlineStr">
        <is>
          <t>74</t>
        </is>
      </c>
      <c r="H4548" t="inlineStr">
        <is>
          <t>742</t>
        </is>
      </c>
      <c r="I4548" t="inlineStr">
        <is>
          <t>7421</t>
        </is>
      </c>
      <c r="J4548" t="inlineStr">
        <is>
          <t>Витрати на утримання необоротних активів, що отримані в лізинг (оренду)</t>
        </is>
      </c>
      <c r="K4548" t="inlineStr">
        <is>
          <t>А</t>
        </is>
      </c>
      <c r="L4548" t="n">
        <v>7.5</v>
      </c>
      <c r="M4548" t="n">
        <v>7.5</v>
      </c>
      <c r="N4548" t="n">
        <v>0</v>
      </c>
      <c r="O4548" t="n">
        <v>0</v>
      </c>
      <c r="P4548" t="n">
        <v>0</v>
      </c>
      <c r="Q4548" t="n">
        <v>0</v>
      </c>
      <c r="R4548" t="n">
        <v>11.01</v>
      </c>
      <c r="S4548" t="n">
        <v>11.01</v>
      </c>
      <c r="T4548" t="n">
        <v>0</v>
      </c>
    </row>
    <row r="4549">
      <c r="A4549" t="inlineStr">
        <is>
          <t>43</t>
        </is>
      </c>
      <c r="B4549" t="inlineStr">
        <is>
          <t>АТ "АЛЬТБАНК"</t>
        </is>
      </c>
      <c r="C4549" t="inlineStr">
        <is>
          <t>приватний</t>
        </is>
      </c>
      <c r="D4549" t="inlineStr">
        <is>
          <t>Витрати</t>
        </is>
      </c>
      <c r="E4549" t="inlineStr">
        <is>
          <t>(без привʼязки)</t>
        </is>
      </c>
      <c r="F4549" t="inlineStr">
        <is>
          <t>7</t>
        </is>
      </c>
      <c r="G4549" t="inlineStr">
        <is>
          <t>74</t>
        </is>
      </c>
      <c r="H4549" t="inlineStr">
        <is>
          <t>742</t>
        </is>
      </c>
      <c r="I4549" t="inlineStr">
        <is>
          <t>7423</t>
        </is>
      </c>
      <c r="J4549" t="inlineStr">
        <is>
          <t>Амортизація</t>
        </is>
      </c>
      <c r="K4549" t="inlineStr">
        <is>
          <t>А</t>
        </is>
      </c>
      <c r="L4549" t="n">
        <v>1058.99891</v>
      </c>
      <c r="M4549" t="n">
        <v>1058.99891</v>
      </c>
      <c r="N4549" t="n">
        <v>0</v>
      </c>
      <c r="O4549" t="n">
        <v>0</v>
      </c>
      <c r="P4549" t="n">
        <v>0</v>
      </c>
      <c r="Q4549" t="n">
        <v>0</v>
      </c>
      <c r="R4549" t="n">
        <v>2115.53012</v>
      </c>
      <c r="S4549" t="n">
        <v>2115.53012</v>
      </c>
      <c r="T4549" t="n">
        <v>0</v>
      </c>
    </row>
    <row r="4550">
      <c r="A4550" t="inlineStr">
        <is>
          <t>43</t>
        </is>
      </c>
      <c r="B4550" t="inlineStr">
        <is>
          <t>АТ "АЛЬТБАНК"</t>
        </is>
      </c>
      <c r="C4550" t="inlineStr">
        <is>
          <t>приватний</t>
        </is>
      </c>
      <c r="D4550" t="inlineStr">
        <is>
          <t>Витрати</t>
        </is>
      </c>
      <c r="E4550" t="inlineStr">
        <is>
          <t>(без привʼязки)</t>
        </is>
      </c>
      <c r="F4550" t="inlineStr">
        <is>
          <t>7</t>
        </is>
      </c>
      <c r="G4550" t="inlineStr">
        <is>
          <t>74</t>
        </is>
      </c>
      <c r="H4550" t="inlineStr">
        <is>
          <t>742</t>
        </is>
      </c>
      <c r="I4550" t="inlineStr">
        <is>
          <t>7424</t>
        </is>
      </c>
      <c r="J4550" t="inlineStr">
        <is>
          <t>Амортизація активів з права користування</t>
        </is>
      </c>
      <c r="K4550" t="inlineStr">
        <is>
          <t>А</t>
        </is>
      </c>
      <c r="L4550" t="n">
        <v>479.50869</v>
      </c>
      <c r="M4550" t="n">
        <v>479.50869</v>
      </c>
      <c r="N4550" t="n">
        <v>0</v>
      </c>
      <c r="O4550" t="n">
        <v>0</v>
      </c>
      <c r="P4550" t="n">
        <v>0</v>
      </c>
      <c r="Q4550" t="n">
        <v>0</v>
      </c>
      <c r="R4550" t="n">
        <v>959.01738</v>
      </c>
      <c r="S4550" t="n">
        <v>959.01738</v>
      </c>
      <c r="T4550" t="n">
        <v>0</v>
      </c>
    </row>
    <row r="4551">
      <c r="A4551" t="inlineStr">
        <is>
          <t>43</t>
        </is>
      </c>
      <c r="B4551" t="inlineStr">
        <is>
          <t>АТ "АЛЬТБАНК"</t>
        </is>
      </c>
      <c r="C4551" t="inlineStr">
        <is>
          <t>приватний</t>
        </is>
      </c>
      <c r="D4551" t="inlineStr">
        <is>
          <t>Витрати</t>
        </is>
      </c>
      <c r="E4551" t="inlineStr">
        <is>
          <t>(без привʼязки)</t>
        </is>
      </c>
      <c r="F4551" t="inlineStr">
        <is>
          <t>7</t>
        </is>
      </c>
      <c r="G4551" t="inlineStr">
        <is>
          <t>74</t>
        </is>
      </c>
      <c r="H4551" t="inlineStr">
        <is>
          <t>743</t>
        </is>
      </c>
      <c r="I4551" t="inlineStr">
        <is>
          <t>7430</t>
        </is>
      </c>
      <c r="J4551" t="inlineStr">
        <is>
          <t>Витрати на комунальні послуги</t>
        </is>
      </c>
      <c r="K4551" t="inlineStr">
        <is>
          <t>А</t>
        </is>
      </c>
      <c r="L4551" t="n">
        <v>124.58939</v>
      </c>
      <c r="M4551" t="n">
        <v>124.58939</v>
      </c>
      <c r="N4551" t="n">
        <v>0</v>
      </c>
      <c r="O4551" t="n">
        <v>0</v>
      </c>
      <c r="P4551" t="n">
        <v>0</v>
      </c>
      <c r="Q4551" t="n">
        <v>0</v>
      </c>
      <c r="R4551" t="n">
        <v>169.74404</v>
      </c>
      <c r="S4551" t="n">
        <v>169.74404</v>
      </c>
      <c r="T4551" t="n">
        <v>0</v>
      </c>
    </row>
    <row r="4552">
      <c r="A4552" t="inlineStr">
        <is>
          <t>43</t>
        </is>
      </c>
      <c r="B4552" t="inlineStr">
        <is>
          <t>АТ "АЛЬТБАНК"</t>
        </is>
      </c>
      <c r="C4552" t="inlineStr">
        <is>
          <t>приватний</t>
        </is>
      </c>
      <c r="D4552" t="inlineStr">
        <is>
          <t>Витрати</t>
        </is>
      </c>
      <c r="E4552" t="inlineStr">
        <is>
          <t>(без привʼязки)</t>
        </is>
      </c>
      <c r="F4552" t="inlineStr">
        <is>
          <t>7</t>
        </is>
      </c>
      <c r="G4552" t="inlineStr">
        <is>
          <t>74</t>
        </is>
      </c>
      <c r="H4552" t="inlineStr">
        <is>
          <t>743</t>
        </is>
      </c>
      <c r="I4552" t="inlineStr">
        <is>
          <t>7431</t>
        </is>
      </c>
      <c r="J4552" t="inlineStr">
        <is>
          <t>Господарські витрати</t>
        </is>
      </c>
      <c r="K4552" t="inlineStr">
        <is>
          <t>А</t>
        </is>
      </c>
      <c r="L4552" t="n">
        <v>345.12122</v>
      </c>
      <c r="M4552" t="n">
        <v>345.12122</v>
      </c>
      <c r="N4552" t="n">
        <v>0</v>
      </c>
      <c r="O4552" t="n">
        <v>0</v>
      </c>
      <c r="P4552" t="n">
        <v>0</v>
      </c>
      <c r="Q4552" t="n">
        <v>0</v>
      </c>
      <c r="R4552" t="n">
        <v>571.59066</v>
      </c>
      <c r="S4552" t="n">
        <v>571.59066</v>
      </c>
      <c r="T4552" t="n">
        <v>0</v>
      </c>
    </row>
    <row r="4553">
      <c r="A4553" t="inlineStr">
        <is>
          <t>43</t>
        </is>
      </c>
      <c r="B4553" t="inlineStr">
        <is>
          <t>АТ "АЛЬТБАНК"</t>
        </is>
      </c>
      <c r="C4553" t="inlineStr">
        <is>
          <t>приватний</t>
        </is>
      </c>
      <c r="D4553" t="inlineStr">
        <is>
          <t>Витрати</t>
        </is>
      </c>
      <c r="E4553" t="inlineStr">
        <is>
          <t>(без привʼязки)</t>
        </is>
      </c>
      <c r="F4553" t="inlineStr">
        <is>
          <t>7</t>
        </is>
      </c>
      <c r="G4553" t="inlineStr">
        <is>
          <t>74</t>
        </is>
      </c>
      <c r="H4553" t="inlineStr">
        <is>
          <t>743</t>
        </is>
      </c>
      <c r="I4553" t="inlineStr">
        <is>
          <t>7432</t>
        </is>
      </c>
      <c r="J4553" t="inlineStr">
        <is>
          <t>Витрати на охорону</t>
        </is>
      </c>
      <c r="K4553" t="inlineStr">
        <is>
          <t>А</t>
        </is>
      </c>
      <c r="L4553" t="n">
        <v>31.89</v>
      </c>
      <c r="M4553" t="n">
        <v>31.89</v>
      </c>
      <c r="N4553" t="n">
        <v>0</v>
      </c>
      <c r="O4553" t="n">
        <v>0</v>
      </c>
      <c r="P4553" t="n">
        <v>0</v>
      </c>
      <c r="Q4553" t="n">
        <v>0</v>
      </c>
      <c r="R4553" t="n">
        <v>63.78</v>
      </c>
      <c r="S4553" t="n">
        <v>63.78</v>
      </c>
      <c r="T4553" t="n">
        <v>0</v>
      </c>
    </row>
    <row r="4554">
      <c r="A4554" t="inlineStr">
        <is>
          <t>43</t>
        </is>
      </c>
      <c r="B4554" t="inlineStr">
        <is>
          <t>АТ "АЛЬТБАНК"</t>
        </is>
      </c>
      <c r="C4554" t="inlineStr">
        <is>
          <t>приватний</t>
        </is>
      </c>
      <c r="D4554" t="inlineStr">
        <is>
          <t>Витрати</t>
        </is>
      </c>
      <c r="E4554" t="inlineStr">
        <is>
          <t>(без привʼязки)</t>
        </is>
      </c>
      <c r="F4554" t="inlineStr">
        <is>
          <t>7</t>
        </is>
      </c>
      <c r="G4554" t="inlineStr">
        <is>
          <t>74</t>
        </is>
      </c>
      <c r="H4554" t="inlineStr">
        <is>
          <t>743</t>
        </is>
      </c>
      <c r="I4554" t="inlineStr">
        <is>
          <t>7433</t>
        </is>
      </c>
      <c r="J4554" t="inlineStr">
        <is>
          <t>Інші експлуатаційні витрати</t>
        </is>
      </c>
      <c r="K4554" t="inlineStr">
        <is>
          <t>А</t>
        </is>
      </c>
      <c r="L4554" t="n">
        <v>27.42601</v>
      </c>
      <c r="M4554" t="n">
        <v>27.42601</v>
      </c>
      <c r="N4554" t="n">
        <v>0</v>
      </c>
      <c r="O4554" t="n">
        <v>0</v>
      </c>
      <c r="P4554" t="n">
        <v>0</v>
      </c>
      <c r="Q4554" t="n">
        <v>0</v>
      </c>
      <c r="R4554" t="n">
        <v>58.74867</v>
      </c>
      <c r="S4554" t="n">
        <v>58.74867</v>
      </c>
      <c r="T4554" t="n">
        <v>0</v>
      </c>
    </row>
    <row r="4555">
      <c r="A4555" t="inlineStr">
        <is>
          <t>43</t>
        </is>
      </c>
      <c r="B4555" t="inlineStr">
        <is>
          <t>АТ "АЛЬТБАНК"</t>
        </is>
      </c>
      <c r="C4555" t="inlineStr">
        <is>
          <t>приватний</t>
        </is>
      </c>
      <c r="D4555" t="inlineStr">
        <is>
          <t>Витрати</t>
        </is>
      </c>
      <c r="E4555" t="inlineStr">
        <is>
          <t>(без привʼязки)</t>
        </is>
      </c>
      <c r="F4555" t="inlineStr">
        <is>
          <t>7</t>
        </is>
      </c>
      <c r="G4555" t="inlineStr">
        <is>
          <t>74</t>
        </is>
      </c>
      <c r="H4555" t="inlineStr">
        <is>
          <t>745</t>
        </is>
      </c>
      <c r="I4555" t="inlineStr">
        <is>
          <t>7450</t>
        </is>
      </c>
      <c r="J4555" t="inlineStr">
        <is>
          <t>Поштово-телефонні витрати</t>
        </is>
      </c>
      <c r="K4555" t="inlineStr">
        <is>
          <t>А</t>
        </is>
      </c>
      <c r="L4555" t="n">
        <v>107.14725</v>
      </c>
      <c r="M4555" t="n">
        <v>107.14725</v>
      </c>
      <c r="N4555" t="n">
        <v>0</v>
      </c>
      <c r="O4555" t="n">
        <v>0</v>
      </c>
      <c r="P4555" t="n">
        <v>0</v>
      </c>
      <c r="Q4555" t="n">
        <v>0</v>
      </c>
      <c r="R4555" t="n">
        <v>244.03043</v>
      </c>
      <c r="S4555" t="n">
        <v>244.03043</v>
      </c>
      <c r="T4555" t="n">
        <v>0</v>
      </c>
    </row>
    <row r="4556">
      <c r="A4556" t="inlineStr">
        <is>
          <t>43</t>
        </is>
      </c>
      <c r="B4556" t="inlineStr">
        <is>
          <t>АТ "АЛЬТБАНК"</t>
        </is>
      </c>
      <c r="C4556" t="inlineStr">
        <is>
          <t>приватний</t>
        </is>
      </c>
      <c r="D4556" t="inlineStr">
        <is>
          <t>Витрати</t>
        </is>
      </c>
      <c r="E4556" t="inlineStr">
        <is>
          <t>(без привʼязки)</t>
        </is>
      </c>
      <c r="F4556" t="inlineStr">
        <is>
          <t>7</t>
        </is>
      </c>
      <c r="G4556" t="inlineStr">
        <is>
          <t>74</t>
        </is>
      </c>
      <c r="H4556" t="inlineStr">
        <is>
          <t>745</t>
        </is>
      </c>
      <c r="I4556" t="inlineStr">
        <is>
          <t>7452</t>
        </is>
      </c>
      <c r="J4556" t="inlineStr">
        <is>
          <t>Витрати на відрядження</t>
        </is>
      </c>
      <c r="K4556" t="inlineStr">
        <is>
          <t>А</t>
        </is>
      </c>
      <c r="L4556" t="n">
        <v>2.3835</v>
      </c>
      <c r="M4556" t="n">
        <v>2.3835</v>
      </c>
      <c r="N4556" t="n">
        <v>0</v>
      </c>
      <c r="O4556" t="n">
        <v>0</v>
      </c>
      <c r="P4556" t="n">
        <v>0</v>
      </c>
      <c r="Q4556" t="n">
        <v>0</v>
      </c>
      <c r="R4556" t="n">
        <v>6.01032</v>
      </c>
      <c r="S4556" t="n">
        <v>6.01032</v>
      </c>
      <c r="T4556" t="n">
        <v>0</v>
      </c>
    </row>
    <row r="4557">
      <c r="A4557" t="inlineStr">
        <is>
          <t>43</t>
        </is>
      </c>
      <c r="B4557" t="inlineStr">
        <is>
          <t>АТ "АЛЬТБАНК"</t>
        </is>
      </c>
      <c r="C4557" t="inlineStr">
        <is>
          <t>приватний</t>
        </is>
      </c>
      <c r="D4557" t="inlineStr">
        <is>
          <t>Витрати</t>
        </is>
      </c>
      <c r="E4557" t="inlineStr">
        <is>
          <t>(без привʼязки)</t>
        </is>
      </c>
      <c r="F4557" t="inlineStr">
        <is>
          <t>7</t>
        </is>
      </c>
      <c r="G4557" t="inlineStr">
        <is>
          <t>74</t>
        </is>
      </c>
      <c r="H4557" t="inlineStr">
        <is>
          <t>745</t>
        </is>
      </c>
      <c r="I4557" t="inlineStr">
        <is>
          <t>7454</t>
        </is>
      </c>
      <c r="J4557" t="inlineStr">
        <is>
          <t>Представницькі витрати</t>
        </is>
      </c>
      <c r="K4557" t="inlineStr">
        <is>
          <t>А</t>
        </is>
      </c>
      <c r="L4557" t="n">
        <v>77.90443</v>
      </c>
      <c r="M4557" t="n">
        <v>77.90443</v>
      </c>
      <c r="N4557" t="n">
        <v>0</v>
      </c>
      <c r="O4557" t="n">
        <v>0</v>
      </c>
      <c r="P4557" t="n">
        <v>0</v>
      </c>
      <c r="Q4557" t="n">
        <v>0</v>
      </c>
      <c r="R4557" t="n">
        <v>341.81493</v>
      </c>
      <c r="S4557" t="n">
        <v>341.81493</v>
      </c>
      <c r="T4557" t="n">
        <v>0</v>
      </c>
    </row>
    <row r="4558">
      <c r="A4558" t="inlineStr">
        <is>
          <t>43</t>
        </is>
      </c>
      <c r="B4558" t="inlineStr">
        <is>
          <t>АТ "АЛЬТБАНК"</t>
        </is>
      </c>
      <c r="C4558" t="inlineStr">
        <is>
          <t>приватний</t>
        </is>
      </c>
      <c r="D4558" t="inlineStr">
        <is>
          <t>Витрати</t>
        </is>
      </c>
      <c r="E4558" t="inlineStr">
        <is>
          <t>(без привʼязки)</t>
        </is>
      </c>
      <c r="F4558" t="inlineStr">
        <is>
          <t>7</t>
        </is>
      </c>
      <c r="G4558" t="inlineStr">
        <is>
          <t>74</t>
        </is>
      </c>
      <c r="H4558" t="inlineStr">
        <is>
          <t>745</t>
        </is>
      </c>
      <c r="I4558" t="inlineStr">
        <is>
          <t>7455</t>
        </is>
      </c>
      <c r="J4558" t="inlineStr">
        <is>
          <t xml:space="preserve">Витрати на маркетинг і рекламу </t>
        </is>
      </c>
      <c r="K4558" t="inlineStr">
        <is>
          <t>А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43</t>
        </is>
      </c>
      <c r="B4559" t="inlineStr">
        <is>
          <t>АТ "АЛЬТБАНК"</t>
        </is>
      </c>
      <c r="C4559" t="inlineStr">
        <is>
          <t>приватний</t>
        </is>
      </c>
      <c r="D4559" t="inlineStr">
        <is>
          <t>Витрати</t>
        </is>
      </c>
      <c r="E4559" t="inlineStr">
        <is>
          <t>(без привʼязки)</t>
        </is>
      </c>
      <c r="F4559" t="inlineStr">
        <is>
          <t>7</t>
        </is>
      </c>
      <c r="G4559" t="inlineStr">
        <is>
          <t>74</t>
        </is>
      </c>
      <c r="H4559" t="inlineStr">
        <is>
          <t>745</t>
        </is>
      </c>
      <c r="I4559" t="inlineStr">
        <is>
          <t>7456</t>
        </is>
      </c>
      <c r="J4559" t="inlineStr">
        <is>
          <t>Спонсорство та доброчинність</t>
        </is>
      </c>
      <c r="K4559" t="inlineStr">
        <is>
          <t>А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43</t>
        </is>
      </c>
      <c r="B4560" t="inlineStr">
        <is>
          <t>АТ "АЛЬТБАНК"</t>
        </is>
      </c>
      <c r="C4560" t="inlineStr">
        <is>
          <t>приватний</t>
        </is>
      </c>
      <c r="D4560" t="inlineStr">
        <is>
          <t>Витрати</t>
        </is>
      </c>
      <c r="E4560" t="inlineStr">
        <is>
          <t>(без привʼязки)</t>
        </is>
      </c>
      <c r="F4560" t="inlineStr">
        <is>
          <t>7</t>
        </is>
      </c>
      <c r="G4560" t="inlineStr">
        <is>
          <t>74</t>
        </is>
      </c>
      <c r="H4560" t="inlineStr">
        <is>
          <t>745</t>
        </is>
      </c>
      <c r="I4560" t="inlineStr">
        <is>
          <t>7457</t>
        </is>
      </c>
      <c r="J4560" t="inlineStr">
        <is>
          <t>Інші адміністративні витрати</t>
        </is>
      </c>
      <c r="K4560" t="inlineStr">
        <is>
          <t>А</t>
        </is>
      </c>
      <c r="L4560" t="n">
        <v>645.38</v>
      </c>
      <c r="M4560" t="n">
        <v>645.38</v>
      </c>
      <c r="N4560" t="n">
        <v>0</v>
      </c>
      <c r="O4560" t="n">
        <v>0</v>
      </c>
      <c r="P4560" t="n">
        <v>0</v>
      </c>
      <c r="Q4560" t="n">
        <v>0</v>
      </c>
      <c r="R4560" t="n">
        <v>1290.76</v>
      </c>
      <c r="S4560" t="n">
        <v>1290.76</v>
      </c>
      <c r="T4560" t="n">
        <v>0</v>
      </c>
    </row>
    <row r="4561">
      <c r="A4561" t="inlineStr">
        <is>
          <t>43</t>
        </is>
      </c>
      <c r="B4561" t="inlineStr">
        <is>
          <t>АТ "АЛЬТБАНК"</t>
        </is>
      </c>
      <c r="C4561" t="inlineStr">
        <is>
          <t>приватний</t>
        </is>
      </c>
      <c r="D4561" t="inlineStr">
        <is>
          <t>Витрати</t>
        </is>
      </c>
      <c r="E4561" t="inlineStr">
        <is>
          <t>(без привʼязки)</t>
        </is>
      </c>
      <c r="F4561" t="inlineStr">
        <is>
          <t>7</t>
        </is>
      </c>
      <c r="G4561" t="inlineStr">
        <is>
          <t>74</t>
        </is>
      </c>
      <c r="H4561" t="inlineStr">
        <is>
          <t>749</t>
        </is>
      </c>
      <c r="I4561" t="inlineStr">
        <is>
          <t>7490</t>
        </is>
      </c>
      <c r="J4561" t="inlineStr">
        <is>
          <t>Негативний результат від вибуття нематеріальних активів та основних засобів</t>
        </is>
      </c>
      <c r="K4561" t="inlineStr">
        <is>
          <t>А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43</t>
        </is>
      </c>
      <c r="B4562" t="inlineStr">
        <is>
          <t>АТ "АЛЬТБАНК"</t>
        </is>
      </c>
      <c r="C4562" t="inlineStr">
        <is>
          <t>приватний</t>
        </is>
      </c>
      <c r="D4562" t="inlineStr">
        <is>
          <t>Витрати</t>
        </is>
      </c>
      <c r="E4562" t="inlineStr">
        <is>
          <t>(без привʼязки)</t>
        </is>
      </c>
      <c r="F4562" t="inlineStr">
        <is>
          <t>7</t>
        </is>
      </c>
      <c r="G4562" t="inlineStr">
        <is>
          <t>74</t>
        </is>
      </c>
      <c r="H4562" t="inlineStr">
        <is>
          <t>749</t>
        </is>
      </c>
      <c r="I4562" t="inlineStr">
        <is>
          <t>7491</t>
        </is>
      </c>
      <c r="J4562" t="inlineStr">
        <is>
          <t>Втрати від уцінки запасів на продаж</t>
        </is>
      </c>
      <c r="K4562" t="inlineStr">
        <is>
          <t>А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43</t>
        </is>
      </c>
      <c r="B4563" t="inlineStr">
        <is>
          <t>АТ "АЛЬТБАНК"</t>
        </is>
      </c>
      <c r="C4563" t="inlineStr">
        <is>
          <t>приватний</t>
        </is>
      </c>
      <c r="D4563" t="inlineStr">
        <is>
          <t>Витрати</t>
        </is>
      </c>
      <c r="E4563" t="inlineStr">
        <is>
          <t>(без привʼязки)</t>
        </is>
      </c>
      <c r="F4563" t="inlineStr">
        <is>
          <t>7</t>
        </is>
      </c>
      <c r="G4563" t="inlineStr">
        <is>
          <t>74</t>
        </is>
      </c>
      <c r="H4563" t="inlineStr">
        <is>
          <t>749</t>
        </is>
      </c>
      <c r="I4563" t="inlineStr">
        <is>
          <t>7491</t>
        </is>
      </c>
      <c r="J4563" t="inlineStr">
        <is>
          <t>Втрати від уцінки запасів на продаж</t>
        </is>
      </c>
      <c r="K4563" t="inlineStr">
        <is>
          <t>П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43</t>
        </is>
      </c>
      <c r="B4564" t="inlineStr">
        <is>
          <t>АТ "АЛЬТБАНК"</t>
        </is>
      </c>
      <c r="C4564" t="inlineStr">
        <is>
          <t>приватний</t>
        </is>
      </c>
      <c r="D4564" t="inlineStr">
        <is>
          <t>Витрати</t>
        </is>
      </c>
      <c r="E4564" t="inlineStr">
        <is>
          <t>(без привʼязки)</t>
        </is>
      </c>
      <c r="F4564" t="inlineStr">
        <is>
          <t>7</t>
        </is>
      </c>
      <c r="G4564" t="inlineStr">
        <is>
          <t>74</t>
        </is>
      </c>
      <c r="H4564" t="inlineStr">
        <is>
          <t>749</t>
        </is>
      </c>
      <c r="I4564" t="inlineStr">
        <is>
          <t>7499</t>
        </is>
      </c>
      <c r="J4564" t="inlineStr">
        <is>
          <t>Інші витрати</t>
        </is>
      </c>
      <c r="K4564" t="inlineStr">
        <is>
          <t>А</t>
        </is>
      </c>
      <c r="L4564" t="n">
        <v>139.78733</v>
      </c>
      <c r="M4564" t="n">
        <v>139.78733</v>
      </c>
      <c r="N4564" t="n">
        <v>0</v>
      </c>
      <c r="O4564" t="n">
        <v>0</v>
      </c>
      <c r="P4564" t="n">
        <v>0</v>
      </c>
      <c r="Q4564" t="n">
        <v>0</v>
      </c>
      <c r="R4564" t="n">
        <v>238.55133</v>
      </c>
      <c r="S4564" t="n">
        <v>238.55133</v>
      </c>
      <c r="T4564" t="n">
        <v>0</v>
      </c>
    </row>
    <row r="4565">
      <c r="A4565" t="inlineStr">
        <is>
          <t>43</t>
        </is>
      </c>
      <c r="B4565" t="inlineStr">
        <is>
          <t>АТ "АЛЬТБАНК"</t>
        </is>
      </c>
      <c r="C4565" t="inlineStr">
        <is>
          <t>приватний</t>
        </is>
      </c>
      <c r="D4565" t="inlineStr">
        <is>
          <t>Витрати</t>
        </is>
      </c>
      <c r="E4565" t="inlineStr">
        <is>
          <t>(без привʼязки)</t>
        </is>
      </c>
      <c r="F4565" t="inlineStr">
        <is>
          <t>7</t>
        </is>
      </c>
      <c r="G4565" t="inlineStr">
        <is>
          <t>75</t>
        </is>
      </c>
      <c r="H4565" t="inlineStr">
        <is>
          <t>750</t>
        </is>
      </c>
      <c r="I4565" t="inlineStr">
        <is>
          <t>7500</t>
        </is>
      </c>
      <c r="J4565" t="inlineStr">
        <is>
          <t>Комісійні витрати на розрахунково-касове обслуговування</t>
        </is>
      </c>
      <c r="K4565" t="inlineStr">
        <is>
          <t>А</t>
        </is>
      </c>
      <c r="L4565" t="n">
        <v>5589.20918</v>
      </c>
      <c r="M4565" t="n">
        <v>5589.20918</v>
      </c>
      <c r="N4565" t="n">
        <v>0</v>
      </c>
      <c r="O4565" t="n">
        <v>0</v>
      </c>
      <c r="P4565" t="n">
        <v>0</v>
      </c>
      <c r="Q4565" t="n">
        <v>0</v>
      </c>
      <c r="R4565" t="n">
        <v>6542.97148</v>
      </c>
      <c r="S4565" t="n">
        <v>6542.97148</v>
      </c>
      <c r="T4565" t="n">
        <v>0</v>
      </c>
    </row>
    <row r="4566">
      <c r="A4566" t="inlineStr">
        <is>
          <t>43</t>
        </is>
      </c>
      <c r="B4566" t="inlineStr">
        <is>
          <t>АТ "АЛЬТБАНК"</t>
        </is>
      </c>
      <c r="C4566" t="inlineStr">
        <is>
          <t>приватний</t>
        </is>
      </c>
      <c r="D4566" t="inlineStr">
        <is>
          <t>Витрати</t>
        </is>
      </c>
      <c r="E4566" t="inlineStr">
        <is>
          <t>(без привʼязки)</t>
        </is>
      </c>
      <c r="F4566" t="inlineStr">
        <is>
          <t>7</t>
        </is>
      </c>
      <c r="G4566" t="inlineStr">
        <is>
          <t>75</t>
        </is>
      </c>
      <c r="H4566" t="inlineStr">
        <is>
          <t>750</t>
        </is>
      </c>
      <c r="I4566" t="inlineStr">
        <is>
          <t>7501</t>
        </is>
      </c>
      <c r="J4566" t="inlineStr">
        <is>
          <t>Комісійні витрати на кредитне обслуговування</t>
        </is>
      </c>
      <c r="K4566" t="inlineStr">
        <is>
          <t>А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43</t>
        </is>
      </c>
      <c r="B4567" t="inlineStr">
        <is>
          <t>АТ "АЛЬТБАНК"</t>
        </is>
      </c>
      <c r="C4567" t="inlineStr">
        <is>
          <t>приватний</t>
        </is>
      </c>
      <c r="D4567" t="inlineStr">
        <is>
          <t>Витрати</t>
        </is>
      </c>
      <c r="E4567" t="inlineStr">
        <is>
          <t>(без привʼязки)</t>
        </is>
      </c>
      <c r="F4567" t="inlineStr">
        <is>
          <t>7</t>
        </is>
      </c>
      <c r="G4567" t="inlineStr">
        <is>
          <t>75</t>
        </is>
      </c>
      <c r="H4567" t="inlineStr">
        <is>
          <t>750</t>
        </is>
      </c>
      <c r="I4567" t="inlineStr">
        <is>
          <t>7503</t>
        </is>
      </c>
      <c r="J4567" t="inlineStr">
        <is>
          <t>Комісійні витрати за операціями з цінними паперами</t>
        </is>
      </c>
      <c r="K4567" t="inlineStr">
        <is>
          <t>А</t>
        </is>
      </c>
      <c r="L4567" t="n">
        <v>122.54635</v>
      </c>
      <c r="M4567" t="n">
        <v>122.54635</v>
      </c>
      <c r="N4567" t="n">
        <v>0</v>
      </c>
      <c r="O4567" t="n">
        <v>0</v>
      </c>
      <c r="P4567" t="n">
        <v>0</v>
      </c>
      <c r="Q4567" t="n">
        <v>0</v>
      </c>
      <c r="R4567" t="n">
        <v>182.01025</v>
      </c>
      <c r="S4567" t="n">
        <v>182.01025</v>
      </c>
      <c r="T4567" t="n">
        <v>0</v>
      </c>
    </row>
    <row r="4568">
      <c r="A4568" t="inlineStr">
        <is>
          <t>43</t>
        </is>
      </c>
      <c r="B4568" t="inlineStr">
        <is>
          <t>АТ "АЛЬТБАНК"</t>
        </is>
      </c>
      <c r="C4568" t="inlineStr">
        <is>
          <t>приватний</t>
        </is>
      </c>
      <c r="D4568" t="inlineStr">
        <is>
          <t>Витрати</t>
        </is>
      </c>
      <c r="E4568" t="inlineStr">
        <is>
          <t>(без привʼязки)</t>
        </is>
      </c>
      <c r="F4568" t="inlineStr">
        <is>
          <t>7</t>
        </is>
      </c>
      <c r="G4568" t="inlineStr">
        <is>
          <t>75</t>
        </is>
      </c>
      <c r="H4568" t="inlineStr">
        <is>
          <t>750</t>
        </is>
      </c>
      <c r="I4568" t="inlineStr">
        <is>
          <t>7504</t>
        </is>
      </c>
      <c r="J4568" t="inlineStr">
        <is>
          <t>Комісійні витрати за операціями на валютному ринку та ринку банківських металів</t>
        </is>
      </c>
      <c r="K4568" t="inlineStr">
        <is>
          <t>А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43</t>
        </is>
      </c>
      <c r="B4569" t="inlineStr">
        <is>
          <t>АТ "АЛЬТБАНК"</t>
        </is>
      </c>
      <c r="C4569" t="inlineStr">
        <is>
          <t>приватний</t>
        </is>
      </c>
      <c r="D4569" t="inlineStr">
        <is>
          <t>Витрати</t>
        </is>
      </c>
      <c r="E4569" t="inlineStr">
        <is>
          <t>(без привʼязки)</t>
        </is>
      </c>
      <c r="F4569" t="inlineStr">
        <is>
          <t>7</t>
        </is>
      </c>
      <c r="G4569" t="inlineStr">
        <is>
          <t>75</t>
        </is>
      </c>
      <c r="H4569" t="inlineStr">
        <is>
          <t>750</t>
        </is>
      </c>
      <c r="I4569" t="inlineStr">
        <is>
          <t>7508</t>
        </is>
      </c>
      <c r="J4569" t="inlineStr">
        <is>
          <t>Комісійні витрати за позабалансовими операціями</t>
        </is>
      </c>
      <c r="K4569" t="inlineStr">
        <is>
          <t>А</t>
        </is>
      </c>
      <c r="L4569" t="n">
        <v>10.39014</v>
      </c>
      <c r="M4569" t="n">
        <v>10.39014</v>
      </c>
      <c r="N4569" t="n">
        <v>0</v>
      </c>
      <c r="O4569" t="n">
        <v>0</v>
      </c>
      <c r="P4569" t="n">
        <v>0</v>
      </c>
      <c r="Q4569" t="n">
        <v>0</v>
      </c>
      <c r="R4569" t="n">
        <v>21.42217</v>
      </c>
      <c r="S4569" t="n">
        <v>21.42217</v>
      </c>
      <c r="T4569" t="n">
        <v>0</v>
      </c>
    </row>
    <row r="4570">
      <c r="A4570" t="inlineStr">
        <is>
          <t>43</t>
        </is>
      </c>
      <c r="B4570" t="inlineStr">
        <is>
          <t>АТ "АЛЬТБАНК"</t>
        </is>
      </c>
      <c r="C4570" t="inlineStr">
        <is>
          <t>приватний</t>
        </is>
      </c>
      <c r="D4570" t="inlineStr">
        <is>
          <t>Витрати</t>
        </is>
      </c>
      <c r="E4570" t="inlineStr">
        <is>
          <t>(без привʼязки)</t>
        </is>
      </c>
      <c r="F4570" t="inlineStr">
        <is>
          <t>7</t>
        </is>
      </c>
      <c r="G4570" t="inlineStr">
        <is>
          <t>75</t>
        </is>
      </c>
      <c r="H4570" t="inlineStr">
        <is>
          <t>750</t>
        </is>
      </c>
      <c r="I4570" t="inlineStr">
        <is>
          <t>7509</t>
        </is>
      </c>
      <c r="J4570" t="inlineStr">
        <is>
          <t>Інші комісійні витрати</t>
        </is>
      </c>
      <c r="K4570" t="inlineStr">
        <is>
          <t>А</t>
        </is>
      </c>
      <c r="L4570" t="n">
        <v>3.84</v>
      </c>
      <c r="M4570" t="n">
        <v>3.84</v>
      </c>
      <c r="N4570" t="n">
        <v>0</v>
      </c>
      <c r="O4570" t="n">
        <v>0</v>
      </c>
      <c r="P4570" t="n">
        <v>0</v>
      </c>
      <c r="Q4570" t="n">
        <v>0</v>
      </c>
      <c r="R4570" t="n">
        <v>7.68</v>
      </c>
      <c r="S4570" t="n">
        <v>7.68</v>
      </c>
      <c r="T4570" t="n">
        <v>0</v>
      </c>
    </row>
    <row r="4571">
      <c r="A4571" t="inlineStr">
        <is>
          <t>43</t>
        </is>
      </c>
      <c r="B4571" t="inlineStr">
        <is>
          <t>АТ "АЛЬТБАНК"</t>
        </is>
      </c>
      <c r="C4571" t="inlineStr">
        <is>
          <t>приватний</t>
        </is>
      </c>
      <c r="D4571" t="inlineStr">
        <is>
          <t>Витрати</t>
        </is>
      </c>
      <c r="E4571" t="inlineStr">
        <is>
          <t>(без привʼязки)</t>
        </is>
      </c>
      <c r="F4571" t="inlineStr">
        <is>
          <t>7</t>
        </is>
      </c>
      <c r="G4571" t="inlineStr">
        <is>
          <t>75</t>
        </is>
      </c>
      <c r="H4571" t="inlineStr">
        <is>
          <t>752</t>
        </is>
      </c>
      <c r="I4571" t="inlineStr">
        <is>
          <t>7520</t>
        </is>
      </c>
      <c r="J4571" t="inlineStr">
        <is>
          <t>Комісійні витрати за операціями з філіями банку</t>
        </is>
      </c>
      <c r="K4571" t="inlineStr">
        <is>
          <t>А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43</t>
        </is>
      </c>
      <c r="B4572" t="inlineStr">
        <is>
          <t>АТ "АЛЬТБАНК"</t>
        </is>
      </c>
      <c r="C4572" t="inlineStr">
        <is>
          <t>приватний</t>
        </is>
      </c>
      <c r="D4572" t="inlineStr">
        <is>
          <t>Витрати</t>
        </is>
      </c>
      <c r="E4572" t="inlineStr">
        <is>
          <t>(без привʼязки)</t>
        </is>
      </c>
      <c r="F4572" t="inlineStr">
        <is>
          <t>7</t>
        </is>
      </c>
      <c r="G4572" t="inlineStr">
        <is>
          <t>77</t>
        </is>
      </c>
      <c r="H4572" t="inlineStr">
        <is>
          <t>770</t>
        </is>
      </c>
      <c r="I4572" t="inlineStr">
        <is>
          <t>7700</t>
        </is>
      </c>
      <c r="J4572" t="inlineStr">
        <is>
          <t>Відрахування в резерви під дебіторську заборгованість за операціями з банками</t>
        </is>
      </c>
      <c r="K4572" t="inlineStr">
        <is>
          <t>А</t>
        </is>
      </c>
      <c r="L4572" t="n">
        <v>1914.267</v>
      </c>
      <c r="M4572" t="n">
        <v>1914.267</v>
      </c>
      <c r="N4572" t="n">
        <v>0</v>
      </c>
      <c r="O4572" t="n">
        <v>1914.267</v>
      </c>
      <c r="P4572" t="n">
        <v>1914.267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43</t>
        </is>
      </c>
      <c r="B4573" t="inlineStr">
        <is>
          <t>АТ "АЛЬТБАНК"</t>
        </is>
      </c>
      <c r="C4573" t="inlineStr">
        <is>
          <t>приватний</t>
        </is>
      </c>
      <c r="D4573" t="inlineStr">
        <is>
          <t>Витрати</t>
        </is>
      </c>
      <c r="E4573" t="inlineStr">
        <is>
          <t>(без привʼязки)</t>
        </is>
      </c>
      <c r="F4573" t="inlineStr">
        <is>
          <t>7</t>
        </is>
      </c>
      <c r="G4573" t="inlineStr">
        <is>
          <t>77</t>
        </is>
      </c>
      <c r="H4573" t="inlineStr">
        <is>
          <t>770</t>
        </is>
      </c>
      <c r="I4573" t="inlineStr">
        <is>
          <t>7700</t>
        </is>
      </c>
      <c r="J4573" t="inlineStr">
        <is>
          <t>Відрахування в резерви під дебіторську заборгованість за операціями з банками</t>
        </is>
      </c>
      <c r="K4573" t="inlineStr">
        <is>
          <t>П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43</t>
        </is>
      </c>
      <c r="B4574" t="inlineStr">
        <is>
          <t>АТ "АЛЬТБАНК"</t>
        </is>
      </c>
      <c r="C4574" t="inlineStr">
        <is>
          <t>приватний</t>
        </is>
      </c>
      <c r="D4574" t="inlineStr">
        <is>
          <t>Витрати</t>
        </is>
      </c>
      <c r="E4574" t="inlineStr">
        <is>
          <t>(без привʼязки)</t>
        </is>
      </c>
      <c r="F4574" t="inlineStr">
        <is>
          <t>7</t>
        </is>
      </c>
      <c r="G4574" t="inlineStr">
        <is>
          <t>77</t>
        </is>
      </c>
      <c r="H4574" t="inlineStr">
        <is>
          <t>770</t>
        </is>
      </c>
      <c r="I4574" t="inlineStr">
        <is>
          <t>7701</t>
        </is>
      </c>
      <c r="J4574" t="inlineStr">
        <is>
          <t>Відрахування в резерви під заборгованість інших банків</t>
        </is>
      </c>
      <c r="K4574" t="inlineStr">
        <is>
          <t>А</t>
        </is>
      </c>
      <c r="L4574" t="n">
        <v>40.49327</v>
      </c>
      <c r="M4574" t="n">
        <v>40.49327</v>
      </c>
      <c r="N4574" t="n">
        <v>0</v>
      </c>
      <c r="O4574" t="n">
        <v>14.69536</v>
      </c>
      <c r="P4574" t="n">
        <v>14.69536</v>
      </c>
      <c r="Q4574" t="n">
        <v>0</v>
      </c>
      <c r="R4574" t="n">
        <v>21.05554</v>
      </c>
      <c r="S4574" t="n">
        <v>21.05554</v>
      </c>
      <c r="T4574" t="n">
        <v>0</v>
      </c>
    </row>
    <row r="4575">
      <c r="A4575" t="inlineStr">
        <is>
          <t>43</t>
        </is>
      </c>
      <c r="B4575" t="inlineStr">
        <is>
          <t>АТ "АЛЬТБАНК"</t>
        </is>
      </c>
      <c r="C4575" t="inlineStr">
        <is>
          <t>приватний</t>
        </is>
      </c>
      <c r="D4575" t="inlineStr">
        <is>
          <t>Витрати</t>
        </is>
      </c>
      <c r="E4575" t="inlineStr">
        <is>
          <t>(без привʼязки)</t>
        </is>
      </c>
      <c r="F4575" t="inlineStr">
        <is>
          <t>7</t>
        </is>
      </c>
      <c r="G4575" t="inlineStr">
        <is>
          <t>77</t>
        </is>
      </c>
      <c r="H4575" t="inlineStr">
        <is>
          <t>770</t>
        </is>
      </c>
      <c r="I4575" t="inlineStr">
        <is>
          <t>7701</t>
        </is>
      </c>
      <c r="J4575" t="inlineStr">
        <is>
          <t>Відрахування в резерви під заборгованість інших банків</t>
        </is>
      </c>
      <c r="K4575" t="inlineStr">
        <is>
          <t>П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43</t>
        </is>
      </c>
      <c r="B4576" t="inlineStr">
        <is>
          <t>АТ "АЛЬТБАНК"</t>
        </is>
      </c>
      <c r="C4576" t="inlineStr">
        <is>
          <t>приватний</t>
        </is>
      </c>
      <c r="D4576" t="inlineStr">
        <is>
          <t>Витрати</t>
        </is>
      </c>
      <c r="E4576" t="inlineStr">
        <is>
          <t>(без привʼязки)</t>
        </is>
      </c>
      <c r="F4576" t="inlineStr">
        <is>
          <t>7</t>
        </is>
      </c>
      <c r="G4576" t="inlineStr">
        <is>
          <t>77</t>
        </is>
      </c>
      <c r="H4576" t="inlineStr">
        <is>
          <t>770</t>
        </is>
      </c>
      <c r="I4576" t="inlineStr">
        <is>
          <t>7702</t>
        </is>
      </c>
      <c r="J4576" t="inlineStr">
        <is>
          <t>Відрахування в резерви під заборгованість за наданими кредитами клієнтам</t>
        </is>
      </c>
      <c r="K4576" t="inlineStr">
        <is>
          <t>А</t>
        </is>
      </c>
      <c r="L4576" t="n">
        <v>8197.405919999999</v>
      </c>
      <c r="M4576" t="n">
        <v>8197.405919999999</v>
      </c>
      <c r="N4576" t="n">
        <v>0</v>
      </c>
      <c r="O4576" t="n">
        <v>2747.88625</v>
      </c>
      <c r="P4576" t="n">
        <v>2747.88625</v>
      </c>
      <c r="Q4576" t="n">
        <v>0</v>
      </c>
      <c r="R4576" t="n">
        <v>12181.02135</v>
      </c>
      <c r="S4576" t="n">
        <v>12181.02135</v>
      </c>
      <c r="T4576" t="n">
        <v>0</v>
      </c>
    </row>
    <row r="4577">
      <c r="A4577" t="inlineStr">
        <is>
          <t>43</t>
        </is>
      </c>
      <c r="B4577" t="inlineStr">
        <is>
          <t>АТ "АЛЬТБАНК"</t>
        </is>
      </c>
      <c r="C4577" t="inlineStr">
        <is>
          <t>приватний</t>
        </is>
      </c>
      <c r="D4577" t="inlineStr">
        <is>
          <t>Витрати</t>
        </is>
      </c>
      <c r="E4577" t="inlineStr">
        <is>
          <t>(без привʼязки)</t>
        </is>
      </c>
      <c r="F4577" t="inlineStr">
        <is>
          <t>7</t>
        </is>
      </c>
      <c r="G4577" t="inlineStr">
        <is>
          <t>77</t>
        </is>
      </c>
      <c r="H4577" t="inlineStr">
        <is>
          <t>770</t>
        </is>
      </c>
      <c r="I4577" t="inlineStr">
        <is>
          <t>7702</t>
        </is>
      </c>
      <c r="J4577" t="inlineStr">
        <is>
          <t>Відрахування в резерви під заборгованість за наданими кредитами клієнтам</t>
        </is>
      </c>
      <c r="K4577" t="inlineStr">
        <is>
          <t>П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-17.71624</v>
      </c>
      <c r="S4577" t="n">
        <v>-17.71624</v>
      </c>
      <c r="T4577" t="n">
        <v>0</v>
      </c>
    </row>
    <row r="4578">
      <c r="A4578" t="inlineStr">
        <is>
          <t>43</t>
        </is>
      </c>
      <c r="B4578" t="inlineStr">
        <is>
          <t>АТ "АЛЬТБАНК"</t>
        </is>
      </c>
      <c r="C4578" t="inlineStr">
        <is>
          <t>приватний</t>
        </is>
      </c>
      <c r="D4578" t="inlineStr">
        <is>
          <t>Витрати</t>
        </is>
      </c>
      <c r="E4578" t="inlineStr">
        <is>
          <t>(без привʼязки)</t>
        </is>
      </c>
      <c r="F4578" t="inlineStr">
        <is>
          <t>7</t>
        </is>
      </c>
      <c r="G4578" t="inlineStr">
        <is>
          <t>77</t>
        </is>
      </c>
      <c r="H4578" t="inlineStr">
        <is>
          <t>770</t>
        </is>
      </c>
      <c r="I4578" t="inlineStr">
        <is>
          <t>7703</t>
        </is>
      </c>
      <c r="J4578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4578" t="inlineStr">
        <is>
          <t>А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43</t>
        </is>
      </c>
      <c r="B4579" t="inlineStr">
        <is>
          <t>АТ "АЛЬТБАНК"</t>
        </is>
      </c>
      <c r="C4579" t="inlineStr">
        <is>
          <t>приватний</t>
        </is>
      </c>
      <c r="D4579" t="inlineStr">
        <is>
          <t>Витрати</t>
        </is>
      </c>
      <c r="E4579" t="inlineStr">
        <is>
          <t>(без привʼязки)</t>
        </is>
      </c>
      <c r="F4579" t="inlineStr">
        <is>
          <t>7</t>
        </is>
      </c>
      <c r="G4579" t="inlineStr">
        <is>
          <t>77</t>
        </is>
      </c>
      <c r="H4579" t="inlineStr">
        <is>
          <t>770</t>
        </is>
      </c>
      <c r="I4579" t="inlineStr">
        <is>
          <t>7703</t>
        </is>
      </c>
      <c r="J457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K4579" t="inlineStr">
        <is>
          <t>П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43</t>
        </is>
      </c>
      <c r="B4580" t="inlineStr">
        <is>
          <t>АТ "АЛЬТБАНК"</t>
        </is>
      </c>
      <c r="C4580" t="inlineStr">
        <is>
          <t>приватний</t>
        </is>
      </c>
      <c r="D4580" t="inlineStr">
        <is>
          <t>Витрати</t>
        </is>
      </c>
      <c r="E4580" t="inlineStr">
        <is>
          <t>(без привʼязки)</t>
        </is>
      </c>
      <c r="F4580" t="inlineStr">
        <is>
          <t>7</t>
        </is>
      </c>
      <c r="G4580" t="inlineStr">
        <is>
          <t>77</t>
        </is>
      </c>
      <c r="H4580" t="inlineStr">
        <is>
          <t>770</t>
        </is>
      </c>
      <c r="I4580" t="inlineStr">
        <is>
          <t>7704</t>
        </is>
      </c>
      <c r="J458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4580" t="inlineStr">
        <is>
          <t>А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43</t>
        </is>
      </c>
      <c r="B4581" t="inlineStr">
        <is>
          <t>АТ "АЛЬТБАНК"</t>
        </is>
      </c>
      <c r="C4581" t="inlineStr">
        <is>
          <t>приватний</t>
        </is>
      </c>
      <c r="D4581" t="inlineStr">
        <is>
          <t>Витрати</t>
        </is>
      </c>
      <c r="E4581" t="inlineStr">
        <is>
          <t>(без привʼязки)</t>
        </is>
      </c>
      <c r="F4581" t="inlineStr">
        <is>
          <t>7</t>
        </is>
      </c>
      <c r="G4581" t="inlineStr">
        <is>
          <t>77</t>
        </is>
      </c>
      <c r="H4581" t="inlineStr">
        <is>
          <t>770</t>
        </is>
      </c>
      <c r="I4581" t="inlineStr">
        <is>
          <t>7704</t>
        </is>
      </c>
      <c r="J458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K4581" t="inlineStr">
        <is>
          <t>П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43</t>
        </is>
      </c>
      <c r="B4582" t="inlineStr">
        <is>
          <t>АТ "АЛЬТБАНК"</t>
        </is>
      </c>
      <c r="C4582" t="inlineStr">
        <is>
          <t>приватний</t>
        </is>
      </c>
      <c r="D4582" t="inlineStr">
        <is>
          <t>Витрати</t>
        </is>
      </c>
      <c r="E4582" t="inlineStr">
        <is>
          <t>(без привʼязки)</t>
        </is>
      </c>
      <c r="F4582" t="inlineStr">
        <is>
          <t>7</t>
        </is>
      </c>
      <c r="G4582" t="inlineStr">
        <is>
          <t>77</t>
        </is>
      </c>
      <c r="H4582" t="inlineStr">
        <is>
          <t>770</t>
        </is>
      </c>
      <c r="I4582" t="inlineStr">
        <is>
          <t>7705</t>
        </is>
      </c>
      <c r="J4582" t="inlineStr">
        <is>
          <t>Відрахування в резерви за нефінансовою дебіторською заборгованістю банку</t>
        </is>
      </c>
      <c r="K4582" t="inlineStr">
        <is>
          <t>А</t>
        </is>
      </c>
      <c r="L4582" t="n">
        <v>25.97845</v>
      </c>
      <c r="M4582" t="n">
        <v>25.97845</v>
      </c>
      <c r="N4582" t="n">
        <v>0</v>
      </c>
      <c r="O4582" t="n">
        <v>782.0585600000001</v>
      </c>
      <c r="P4582" t="n">
        <v>782.0585600000001</v>
      </c>
      <c r="Q4582" t="n">
        <v>0</v>
      </c>
      <c r="R4582" t="n">
        <v>12.00478</v>
      </c>
      <c r="S4582" t="n">
        <v>12.00478</v>
      </c>
      <c r="T4582" t="n">
        <v>0</v>
      </c>
    </row>
    <row r="4583">
      <c r="A4583" t="inlineStr">
        <is>
          <t>43</t>
        </is>
      </c>
      <c r="B4583" t="inlineStr">
        <is>
          <t>АТ "АЛЬТБАНК"</t>
        </is>
      </c>
      <c r="C4583" t="inlineStr">
        <is>
          <t>приватний</t>
        </is>
      </c>
      <c r="D4583" t="inlineStr">
        <is>
          <t>Витрати</t>
        </is>
      </c>
      <c r="E4583" t="inlineStr">
        <is>
          <t>(без привʼязки)</t>
        </is>
      </c>
      <c r="F4583" t="inlineStr">
        <is>
          <t>7</t>
        </is>
      </c>
      <c r="G4583" t="inlineStr">
        <is>
          <t>77</t>
        </is>
      </c>
      <c r="H4583" t="inlineStr">
        <is>
          <t>770</t>
        </is>
      </c>
      <c r="I4583" t="inlineStr">
        <is>
          <t>7705</t>
        </is>
      </c>
      <c r="J4583" t="inlineStr">
        <is>
          <t>Відрахування в резерви за нефінансовою дебіторською заборгованістю банку</t>
        </is>
      </c>
      <c r="K4583" t="inlineStr">
        <is>
          <t>П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43</t>
        </is>
      </c>
      <c r="B4584" t="inlineStr">
        <is>
          <t>АТ "АЛЬТБАНК"</t>
        </is>
      </c>
      <c r="C4584" t="inlineStr">
        <is>
          <t>приватний</t>
        </is>
      </c>
      <c r="D4584" t="inlineStr">
        <is>
          <t>Витрати</t>
        </is>
      </c>
      <c r="E4584" t="inlineStr">
        <is>
          <t>(без привʼязки)</t>
        </is>
      </c>
      <c r="F4584" t="inlineStr">
        <is>
          <t>7</t>
        </is>
      </c>
      <c r="G4584" t="inlineStr">
        <is>
          <t>77</t>
        </is>
      </c>
      <c r="H4584" t="inlineStr">
        <is>
          <t>770</t>
        </is>
      </c>
      <c r="I4584" t="inlineStr">
        <is>
          <t>7706</t>
        </is>
      </c>
      <c r="J4584" t="inlineStr">
        <is>
          <t>Відрахування в банківські резерви на покриття ризиків і втрат</t>
        </is>
      </c>
      <c r="K4584" t="inlineStr">
        <is>
          <t>А</t>
        </is>
      </c>
      <c r="L4584" t="n">
        <v>2593.62663</v>
      </c>
      <c r="M4584" t="n">
        <v>2593.62663</v>
      </c>
      <c r="N4584" t="n">
        <v>0</v>
      </c>
      <c r="O4584" t="n">
        <v>1450.48478</v>
      </c>
      <c r="P4584" t="n">
        <v>1450.48478</v>
      </c>
      <c r="Q4584" t="n">
        <v>0</v>
      </c>
      <c r="R4584" t="n">
        <v>1800.52676</v>
      </c>
      <c r="S4584" t="n">
        <v>1800.52676</v>
      </c>
      <c r="T4584" t="n">
        <v>0</v>
      </c>
    </row>
    <row r="4585">
      <c r="A4585" t="inlineStr">
        <is>
          <t>43</t>
        </is>
      </c>
      <c r="B4585" t="inlineStr">
        <is>
          <t>АТ "АЛЬТБАНК"</t>
        </is>
      </c>
      <c r="C4585" t="inlineStr">
        <is>
          <t>приватний</t>
        </is>
      </c>
      <c r="D4585" t="inlineStr">
        <is>
          <t>Витрати</t>
        </is>
      </c>
      <c r="E4585" t="inlineStr">
        <is>
          <t>(без привʼязки)</t>
        </is>
      </c>
      <c r="F4585" t="inlineStr">
        <is>
          <t>7</t>
        </is>
      </c>
      <c r="G4585" t="inlineStr">
        <is>
          <t>77</t>
        </is>
      </c>
      <c r="H4585" t="inlineStr">
        <is>
          <t>770</t>
        </is>
      </c>
      <c r="I4585" t="inlineStr">
        <is>
          <t>7706</t>
        </is>
      </c>
      <c r="J4585" t="inlineStr">
        <is>
          <t>Відрахування в банківські резерви на покриття ризиків і втрат</t>
        </is>
      </c>
      <c r="K4585" t="inlineStr">
        <is>
          <t>П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-0.08538</v>
      </c>
      <c r="S4585" t="n">
        <v>-0.08538</v>
      </c>
      <c r="T4585" t="n">
        <v>0</v>
      </c>
    </row>
    <row r="4586">
      <c r="A4586" t="inlineStr">
        <is>
          <t>43</t>
        </is>
      </c>
      <c r="B4586" t="inlineStr">
        <is>
          <t>АТ "АЛЬТБАНК"</t>
        </is>
      </c>
      <c r="C4586" t="inlineStr">
        <is>
          <t>приватний</t>
        </is>
      </c>
      <c r="D4586" t="inlineStr">
        <is>
          <t>Витрати</t>
        </is>
      </c>
      <c r="E4586" t="inlineStr">
        <is>
          <t>(без привʼязки)</t>
        </is>
      </c>
      <c r="F4586" t="inlineStr">
        <is>
          <t>7</t>
        </is>
      </c>
      <c r="G4586" t="inlineStr">
        <is>
          <t>77</t>
        </is>
      </c>
      <c r="H4586" t="inlineStr">
        <is>
          <t>770</t>
        </is>
      </c>
      <c r="I4586" t="inlineStr">
        <is>
          <t>7707</t>
        </is>
      </c>
      <c r="J4586" t="inlineStr">
        <is>
          <t>Відрахування в резерви за фінансовою дебіторською заборгованістю банку</t>
        </is>
      </c>
      <c r="K4586" t="inlineStr">
        <is>
          <t>А</t>
        </is>
      </c>
      <c r="L4586" t="n">
        <v>216.40885</v>
      </c>
      <c r="M4586" t="n">
        <v>216.40885</v>
      </c>
      <c r="N4586" t="n">
        <v>0</v>
      </c>
      <c r="O4586" t="n">
        <v>32.27103</v>
      </c>
      <c r="P4586" t="n">
        <v>32.27103</v>
      </c>
      <c r="Q4586" t="n">
        <v>0</v>
      </c>
      <c r="R4586" t="n">
        <v>492.65744</v>
      </c>
      <c r="S4586" t="n">
        <v>492.65744</v>
      </c>
      <c r="T4586" t="n">
        <v>0</v>
      </c>
    </row>
    <row r="4587">
      <c r="A4587" t="inlineStr">
        <is>
          <t>43</t>
        </is>
      </c>
      <c r="B4587" t="inlineStr">
        <is>
          <t>АТ "АЛЬТБАНК"</t>
        </is>
      </c>
      <c r="C4587" t="inlineStr">
        <is>
          <t>приватний</t>
        </is>
      </c>
      <c r="D4587" t="inlineStr">
        <is>
          <t>Витрати</t>
        </is>
      </c>
      <c r="E4587" t="inlineStr">
        <is>
          <t>(без привʼязки)</t>
        </is>
      </c>
      <c r="F4587" t="inlineStr">
        <is>
          <t>7</t>
        </is>
      </c>
      <c r="G4587" t="inlineStr">
        <is>
          <t>77</t>
        </is>
      </c>
      <c r="H4587" t="inlineStr">
        <is>
          <t>770</t>
        </is>
      </c>
      <c r="I4587" t="inlineStr">
        <is>
          <t>7707</t>
        </is>
      </c>
      <c r="J4587" t="inlineStr">
        <is>
          <t>Відрахування в резерви за фінансовою дебіторською заборгованістю банку</t>
        </is>
      </c>
      <c r="K4587" t="inlineStr">
        <is>
          <t>П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43</t>
        </is>
      </c>
      <c r="B4588" t="inlineStr">
        <is>
          <t>АТ "АЛЬТБАНК"</t>
        </is>
      </c>
      <c r="C4588" t="inlineStr">
        <is>
          <t>приватний</t>
        </is>
      </c>
      <c r="D4588" t="inlineStr">
        <is>
          <t>Витрати</t>
        </is>
      </c>
      <c r="E4588" t="inlineStr">
        <is>
          <t>(без привʼязки)</t>
        </is>
      </c>
      <c r="F4588" t="inlineStr">
        <is>
          <t>7</t>
        </is>
      </c>
      <c r="G4588" t="inlineStr">
        <is>
          <t>79</t>
        </is>
      </c>
      <c r="H4588" t="inlineStr">
        <is>
          <t>790</t>
        </is>
      </c>
      <c r="I4588" t="inlineStr">
        <is>
          <t>7900</t>
        </is>
      </c>
      <c r="J4588" t="inlineStr">
        <is>
          <t>Податок на прибуток</t>
        </is>
      </c>
      <c r="K4588" t="inlineStr">
        <is>
          <t>А</t>
        </is>
      </c>
      <c r="L4588" t="n">
        <v>34.85629</v>
      </c>
      <c r="M4588" t="n">
        <v>34.85629</v>
      </c>
      <c r="N4588" t="n">
        <v>0</v>
      </c>
      <c r="O4588" t="n">
        <v>0</v>
      </c>
      <c r="P4588" t="n">
        <v>0</v>
      </c>
      <c r="Q4588" t="n">
        <v>0</v>
      </c>
      <c r="R4588" t="n">
        <v>69.71258</v>
      </c>
      <c r="S4588" t="n">
        <v>69.71258</v>
      </c>
      <c r="T4588" t="n">
        <v>0</v>
      </c>
    </row>
    <row r="4589">
      <c r="A4589" t="inlineStr">
        <is>
          <t>43</t>
        </is>
      </c>
      <c r="B4589" t="inlineStr">
        <is>
          <t>АТ "АЛЬТБАНК"</t>
        </is>
      </c>
      <c r="C4589" t="inlineStr">
        <is>
          <t>приватний</t>
        </is>
      </c>
      <c r="D4589" t="inlineStr">
        <is>
          <t>Витрати</t>
        </is>
      </c>
      <c r="E4589" t="inlineStr">
        <is>
          <t>(без привʼязки)</t>
        </is>
      </c>
      <c r="F4589" t="inlineStr">
        <is>
          <t>7</t>
        </is>
      </c>
      <c r="G4589" t="inlineStr">
        <is>
          <t>79</t>
        </is>
      </c>
      <c r="H4589" t="inlineStr">
        <is>
          <t>790</t>
        </is>
      </c>
      <c r="I4589" t="inlineStr">
        <is>
          <t>7900</t>
        </is>
      </c>
      <c r="J4589" t="inlineStr">
        <is>
          <t>Податок на прибуток</t>
        </is>
      </c>
      <c r="K4589" t="inlineStr">
        <is>
          <t>П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43</t>
        </is>
      </c>
      <c r="B4590" t="inlineStr">
        <is>
          <t>АТ "АЛЬТБАНК"</t>
        </is>
      </c>
      <c r="C4590" t="inlineStr">
        <is>
          <t>приватний</t>
        </is>
      </c>
      <c r="D4590" t="inlineStr">
        <is>
          <t>Активи</t>
        </is>
      </c>
      <c r="E4590" t="inlineStr">
        <is>
          <t>(без привʼязки)</t>
        </is>
      </c>
      <c r="F4590" t="inlineStr">
        <is>
          <t>9</t>
        </is>
      </c>
      <c r="G4590" t="inlineStr">
        <is>
          <t>90</t>
        </is>
      </c>
      <c r="H4590" t="inlineStr">
        <is>
          <t>900</t>
        </is>
      </c>
      <c r="I4590" t="inlineStr">
        <is>
          <t>9000</t>
        </is>
      </c>
      <c r="J4590" t="inlineStr">
        <is>
          <t>Надані гарантії</t>
        </is>
      </c>
      <c r="K4590" t="inlineStr">
        <is>
          <t>А</t>
        </is>
      </c>
      <c r="L4590" t="n">
        <v>339197.23419</v>
      </c>
      <c r="M4590" t="n">
        <v>193792.72887</v>
      </c>
      <c r="N4590" t="n">
        <v>145404.50532</v>
      </c>
      <c r="O4590" t="n">
        <v>556878.8799000001</v>
      </c>
      <c r="P4590" t="n">
        <v>273593.25613</v>
      </c>
      <c r="Q4590" t="n">
        <v>283285.62377</v>
      </c>
      <c r="R4590" t="n">
        <v>3147690.66552</v>
      </c>
      <c r="S4590" t="n">
        <v>2400363.58179</v>
      </c>
      <c r="T4590" t="n">
        <v>747327.08373</v>
      </c>
    </row>
    <row r="4591">
      <c r="A4591" t="inlineStr">
        <is>
          <t>43</t>
        </is>
      </c>
      <c r="B4591" t="inlineStr">
        <is>
          <t>АТ "АЛЬТБАНК"</t>
        </is>
      </c>
      <c r="C4591" t="inlineStr">
        <is>
          <t>приватний</t>
        </is>
      </c>
      <c r="D4591" t="inlineStr">
        <is>
          <t>Активи</t>
        </is>
      </c>
      <c r="E4591" t="inlineStr">
        <is>
          <t>(без привʼязки)</t>
        </is>
      </c>
      <c r="F4591" t="inlineStr">
        <is>
          <t>9</t>
        </is>
      </c>
      <c r="G4591" t="inlineStr">
        <is>
          <t>90</t>
        </is>
      </c>
      <c r="H4591" t="inlineStr">
        <is>
          <t>900</t>
        </is>
      </c>
      <c r="I4591" t="inlineStr">
        <is>
          <t>9003</t>
        </is>
      </c>
      <c r="J4591" t="inlineStr">
        <is>
          <t>Надані авалі</t>
        </is>
      </c>
      <c r="K4591" t="inlineStr">
        <is>
          <t>А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43</t>
        </is>
      </c>
      <c r="B4592" t="inlineStr">
        <is>
          <t>АТ "АЛЬТБАНК"</t>
        </is>
      </c>
      <c r="C4592" t="inlineStr">
        <is>
          <t>приватний</t>
        </is>
      </c>
      <c r="D4592" t="inlineStr">
        <is>
          <t>Активи</t>
        </is>
      </c>
      <c r="E4592" t="inlineStr">
        <is>
          <t>(без привʼязки)</t>
        </is>
      </c>
      <c r="F4592" t="inlineStr">
        <is>
          <t>9</t>
        </is>
      </c>
      <c r="G4592" t="inlineStr">
        <is>
          <t>91</t>
        </is>
      </c>
      <c r="H4592" t="inlineStr">
        <is>
          <t>910</t>
        </is>
      </c>
      <c r="I4592" t="inlineStr">
        <is>
          <t>9100</t>
        </is>
      </c>
      <c r="J4592" t="inlineStr">
        <is>
          <t>Зобов'язання з кредитування, що надані банкам</t>
        </is>
      </c>
      <c r="K4592" t="inlineStr">
        <is>
          <t>А</t>
        </is>
      </c>
      <c r="L4592" t="n">
        <v>100670.55</v>
      </c>
      <c r="M4592" t="n">
        <v>0</v>
      </c>
      <c r="N4592" t="n">
        <v>100670.55</v>
      </c>
      <c r="O4592" t="n">
        <v>100670.55</v>
      </c>
      <c r="P4592" t="n">
        <v>0</v>
      </c>
      <c r="Q4592" t="n">
        <v>100670.55</v>
      </c>
      <c r="R4592" t="n">
        <v>0</v>
      </c>
      <c r="S4592" t="n">
        <v>0</v>
      </c>
      <c r="T4592" t="n">
        <v>0</v>
      </c>
    </row>
    <row r="4593">
      <c r="A4593" t="inlineStr">
        <is>
          <t>43</t>
        </is>
      </c>
      <c r="B4593" t="inlineStr">
        <is>
          <t>АТ "АЛЬТБАНК"</t>
        </is>
      </c>
      <c r="C4593" t="inlineStr">
        <is>
          <t>приватний</t>
        </is>
      </c>
      <c r="D4593" t="inlineStr">
        <is>
          <t>Активи</t>
        </is>
      </c>
      <c r="E4593" t="inlineStr">
        <is>
          <t>(без привʼязки)</t>
        </is>
      </c>
      <c r="F4593" t="inlineStr">
        <is>
          <t>9</t>
        </is>
      </c>
      <c r="G4593" t="inlineStr">
        <is>
          <t>91</t>
        </is>
      </c>
      <c r="H4593" t="inlineStr">
        <is>
          <t>912</t>
        </is>
      </c>
      <c r="I4593" t="inlineStr">
        <is>
          <t>9122</t>
        </is>
      </c>
      <c r="J4593" t="inlineStr">
        <is>
          <t>Непокриті акредитиви</t>
        </is>
      </c>
      <c r="K4593" t="inlineStr">
        <is>
          <t>А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43</t>
        </is>
      </c>
      <c r="B4594" t="inlineStr">
        <is>
          <t>АТ "АЛЬТБАНК"</t>
        </is>
      </c>
      <c r="C4594" t="inlineStr">
        <is>
          <t>приватний</t>
        </is>
      </c>
      <c r="D4594" t="inlineStr">
        <is>
          <t>Активи</t>
        </is>
      </c>
      <c r="E4594" t="inlineStr">
        <is>
          <t>(без привʼязки)</t>
        </is>
      </c>
      <c r="F4594" t="inlineStr">
        <is>
          <t>9</t>
        </is>
      </c>
      <c r="G4594" t="inlineStr">
        <is>
          <t>91</t>
        </is>
      </c>
      <c r="H4594" t="inlineStr">
        <is>
          <t>912</t>
        </is>
      </c>
      <c r="I4594" t="inlineStr">
        <is>
          <t>9129</t>
        </is>
      </c>
      <c r="J4594" t="inlineStr">
        <is>
          <t>Інші зобов'язання з кредитування, що надані клієнтам</t>
        </is>
      </c>
      <c r="K4594" t="inlineStr">
        <is>
          <t>А</t>
        </is>
      </c>
      <c r="L4594" t="n">
        <v>481185.26375</v>
      </c>
      <c r="M4594" t="n">
        <v>360325.41105</v>
      </c>
      <c r="N4594" t="n">
        <v>120859.8527</v>
      </c>
      <c r="O4594" t="n">
        <v>810830.0779499999</v>
      </c>
      <c r="P4594" t="n">
        <v>335682.7858</v>
      </c>
      <c r="Q4594" t="n">
        <v>475147.29215</v>
      </c>
      <c r="R4594" t="n">
        <v>2625978.00003</v>
      </c>
      <c r="S4594" t="n">
        <v>2598562.34651</v>
      </c>
      <c r="T4594" t="n">
        <v>27415.65352</v>
      </c>
    </row>
    <row r="4595">
      <c r="A4595" t="inlineStr">
        <is>
          <t>43</t>
        </is>
      </c>
      <c r="B4595" t="inlineStr">
        <is>
          <t>АТ "АЛЬТБАНК"</t>
        </is>
      </c>
      <c r="C4595" t="inlineStr">
        <is>
          <t>приватний</t>
        </is>
      </c>
      <c r="D4595" t="inlineStr">
        <is>
          <t>Активи</t>
        </is>
      </c>
      <c r="E4595" t="inlineStr">
        <is>
          <t>(без привʼязки)</t>
        </is>
      </c>
      <c r="F4595" t="inlineStr">
        <is>
          <t>9</t>
        </is>
      </c>
      <c r="G4595" t="inlineStr">
        <is>
          <t>92</t>
        </is>
      </c>
      <c r="H4595" t="inlineStr">
        <is>
          <t>920</t>
        </is>
      </c>
      <c r="I4595" t="inlineStr">
        <is>
          <t>9200</t>
        </is>
      </c>
      <c r="J4595" t="inlineStr">
        <is>
          <t>Валюта та банківські метали до отримання за операціями спот</t>
        </is>
      </c>
      <c r="K4595" t="inlineStr">
        <is>
          <t>А</t>
        </is>
      </c>
      <c r="L4595" t="n">
        <v>101201.24</v>
      </c>
      <c r="M4595" t="n">
        <v>0</v>
      </c>
      <c r="N4595" t="n">
        <v>101201.24</v>
      </c>
      <c r="O4595" t="n">
        <v>101201.24</v>
      </c>
      <c r="P4595" t="n">
        <v>0</v>
      </c>
      <c r="Q4595" t="n">
        <v>101201.24</v>
      </c>
      <c r="R4595" t="n">
        <v>0</v>
      </c>
      <c r="S4595" t="n">
        <v>0</v>
      </c>
      <c r="T4595" t="n">
        <v>0</v>
      </c>
    </row>
    <row r="4596">
      <c r="A4596" t="inlineStr">
        <is>
          <t>43</t>
        </is>
      </c>
      <c r="B4596" t="inlineStr">
        <is>
          <t>АТ "АЛЬТБАНК"</t>
        </is>
      </c>
      <c r="C4596" t="inlineStr">
        <is>
          <t>приватний</t>
        </is>
      </c>
      <c r="D4596" t="inlineStr">
        <is>
          <t>Активи</t>
        </is>
      </c>
      <c r="E4596" t="inlineStr">
        <is>
          <t>(без привʼязки)</t>
        </is>
      </c>
      <c r="F4596" t="inlineStr">
        <is>
          <t>9</t>
        </is>
      </c>
      <c r="G4596" t="inlineStr">
        <is>
          <t>92</t>
        </is>
      </c>
      <c r="H4596" t="inlineStr">
        <is>
          <t>920</t>
        </is>
      </c>
      <c r="I4596" t="inlineStr">
        <is>
          <t>9202</t>
        </is>
      </c>
      <c r="J4596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K4596" t="inlineStr">
        <is>
          <t>А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43</t>
        </is>
      </c>
      <c r="B4597" t="inlineStr">
        <is>
          <t>АТ "АЛЬТБАНК"</t>
        </is>
      </c>
      <c r="C4597" t="inlineStr">
        <is>
          <t>приватний</t>
        </is>
      </c>
      <c r="D4597" t="inlineStr">
        <is>
          <t>Активи</t>
        </is>
      </c>
      <c r="E4597" t="inlineStr">
        <is>
          <t>(без привʼязки)</t>
        </is>
      </c>
      <c r="F4597" t="inlineStr">
        <is>
          <t>9</t>
        </is>
      </c>
      <c r="G4597" t="inlineStr">
        <is>
          <t>92</t>
        </is>
      </c>
      <c r="H4597" t="inlineStr">
        <is>
          <t>920</t>
        </is>
      </c>
      <c r="I4597" t="inlineStr">
        <is>
          <t>9208</t>
        </is>
      </c>
      <c r="J4597" t="inlineStr">
        <is>
          <t>Вимоги щодо отримання валюти за валютними своп-контрактами</t>
        </is>
      </c>
      <c r="K4597" t="inlineStr">
        <is>
          <t>А</t>
        </is>
      </c>
      <c r="L4597" t="n">
        <v>262537.622</v>
      </c>
      <c r="M4597" t="n">
        <v>0</v>
      </c>
      <c r="N4597" t="n">
        <v>262537.622</v>
      </c>
      <c r="O4597" t="n">
        <v>399116.722</v>
      </c>
      <c r="P4597" t="n">
        <v>0</v>
      </c>
      <c r="Q4597" t="n">
        <v>399116.722</v>
      </c>
      <c r="R4597" t="n">
        <v>43208.1</v>
      </c>
      <c r="S4597" t="n">
        <v>0</v>
      </c>
      <c r="T4597" t="n">
        <v>43208.1</v>
      </c>
    </row>
    <row r="4598">
      <c r="A4598" t="inlineStr">
        <is>
          <t>43</t>
        </is>
      </c>
      <c r="B4598" t="inlineStr">
        <is>
          <t>АТ "АЛЬТБАНК"</t>
        </is>
      </c>
      <c r="C4598" t="inlineStr">
        <is>
          <t>приватний</t>
        </is>
      </c>
      <c r="D4598" t="inlineStr">
        <is>
          <t>Активи</t>
        </is>
      </c>
      <c r="E4598" t="inlineStr">
        <is>
          <t>(без привʼязки)</t>
        </is>
      </c>
      <c r="F4598" t="inlineStr">
        <is>
          <t>9</t>
        </is>
      </c>
      <c r="G4598" t="inlineStr">
        <is>
          <t>92</t>
        </is>
      </c>
      <c r="H4598" t="inlineStr">
        <is>
          <t>922</t>
        </is>
      </c>
      <c r="I4598" t="inlineStr">
        <is>
          <t>9221</t>
        </is>
      </c>
      <c r="J4598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4598" t="inlineStr">
        <is>
          <t>А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43</t>
        </is>
      </c>
      <c r="B4599" t="inlineStr">
        <is>
          <t>АТ "АЛЬТБАНК"</t>
        </is>
      </c>
      <c r="C4599" t="inlineStr">
        <is>
          <t>приватний</t>
        </is>
      </c>
      <c r="D4599" t="inlineStr">
        <is>
          <t>Активи</t>
        </is>
      </c>
      <c r="E4599" t="inlineStr">
        <is>
          <t>(без привʼязки)</t>
        </is>
      </c>
      <c r="F4599" t="inlineStr">
        <is>
          <t>9</t>
        </is>
      </c>
      <c r="G4599" t="inlineStr">
        <is>
          <t>92</t>
        </is>
      </c>
      <c r="H4599" t="inlineStr">
        <is>
          <t>922</t>
        </is>
      </c>
      <c r="I4599" t="inlineStr">
        <is>
          <t>9228</t>
        </is>
      </c>
      <c r="J459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K4599" t="inlineStr">
        <is>
          <t>А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43</t>
        </is>
      </c>
      <c r="B4600" t="inlineStr">
        <is>
          <t>АТ "АЛЬТБАНК"</t>
        </is>
      </c>
      <c r="C4600" t="inlineStr">
        <is>
          <t>приватний</t>
        </is>
      </c>
      <c r="D4600" t="inlineStr">
        <is>
          <t>Активи</t>
        </is>
      </c>
      <c r="E4600" t="inlineStr">
        <is>
          <t>(без привʼязки)</t>
        </is>
      </c>
      <c r="F4600" t="inlineStr">
        <is>
          <t>9</t>
        </is>
      </c>
      <c r="G4600" t="inlineStr">
        <is>
          <t>93</t>
        </is>
      </c>
      <c r="H4600" t="inlineStr">
        <is>
          <t>932</t>
        </is>
      </c>
      <c r="I4600" t="inlineStr">
        <is>
          <t>9328</t>
        </is>
      </c>
      <c r="J4600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K4600" t="inlineStr">
        <is>
          <t>А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43</t>
        </is>
      </c>
      <c r="B4601" t="inlineStr">
        <is>
          <t>АТ "АЛЬТБАНК"</t>
        </is>
      </c>
      <c r="C4601" t="inlineStr">
        <is>
          <t>приватний</t>
        </is>
      </c>
      <c r="D4601" t="inlineStr">
        <is>
          <t>Активи</t>
        </is>
      </c>
      <c r="E4601" t="inlineStr">
        <is>
          <t>(без привʼязки)</t>
        </is>
      </c>
      <c r="F4601" t="inlineStr">
        <is>
          <t>9</t>
        </is>
      </c>
      <c r="G4601" t="inlineStr">
        <is>
          <t>93</t>
        </is>
      </c>
      <c r="H4601" t="inlineStr">
        <is>
          <t>935</t>
        </is>
      </c>
      <c r="I4601" t="inlineStr">
        <is>
          <t>9350</t>
        </is>
      </c>
      <c r="J4601" t="inlineStr">
        <is>
          <t>Активи до отримання та депозити до розміщення за спотовими контрактами</t>
        </is>
      </c>
      <c r="K4601" t="inlineStr">
        <is>
          <t>А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43</t>
        </is>
      </c>
      <c r="B4602" t="inlineStr">
        <is>
          <t>АТ "АЛЬТБАНК"</t>
        </is>
      </c>
      <c r="C4602" t="inlineStr">
        <is>
          <t>приватний</t>
        </is>
      </c>
      <c r="D4602" t="inlineStr">
        <is>
          <t>Активи</t>
        </is>
      </c>
      <c r="E4602" t="inlineStr">
        <is>
          <t>(без привʼязки)</t>
        </is>
      </c>
      <c r="F4602" t="inlineStr">
        <is>
          <t>9</t>
        </is>
      </c>
      <c r="G4602" t="inlineStr">
        <is>
          <t>93</t>
        </is>
      </c>
      <c r="H4602" t="inlineStr">
        <is>
          <t>935</t>
        </is>
      </c>
      <c r="I4602" t="inlineStr">
        <is>
          <t>9352</t>
        </is>
      </c>
      <c r="J4602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K4602" t="inlineStr">
        <is>
          <t>А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43</t>
        </is>
      </c>
      <c r="B4603" t="inlineStr">
        <is>
          <t>АТ "АЛЬТБАНК"</t>
        </is>
      </c>
      <c r="C4603" t="inlineStr">
        <is>
          <t>приватний</t>
        </is>
      </c>
      <c r="D4603" t="inlineStr">
        <is>
          <t>Активи</t>
        </is>
      </c>
      <c r="E4603" t="inlineStr">
        <is>
          <t>(без привʼязки)</t>
        </is>
      </c>
      <c r="F4603" t="inlineStr">
        <is>
          <t>9</t>
        </is>
      </c>
      <c r="G4603" t="inlineStr">
        <is>
          <t>93</t>
        </is>
      </c>
      <c r="H4603" t="inlineStr">
        <is>
          <t>935</t>
        </is>
      </c>
      <c r="I4603" t="inlineStr">
        <is>
          <t>9358</t>
        </is>
      </c>
      <c r="J4603" t="inlineStr">
        <is>
          <t>Грошові потоки до отримання за процентними своп-контрактами</t>
        </is>
      </c>
      <c r="K4603" t="inlineStr">
        <is>
          <t>А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43</t>
        </is>
      </c>
      <c r="B4604" t="inlineStr">
        <is>
          <t>АТ "АЛЬТБАНК"</t>
        </is>
      </c>
      <c r="C4604" t="inlineStr">
        <is>
          <t>приватний</t>
        </is>
      </c>
      <c r="D4604" t="inlineStr">
        <is>
          <t>Активи</t>
        </is>
      </c>
      <c r="E4604" t="inlineStr">
        <is>
          <t>(без привʼязки)</t>
        </is>
      </c>
      <c r="F4604" t="inlineStr">
        <is>
          <t>9</t>
        </is>
      </c>
      <c r="G4604" t="inlineStr">
        <is>
          <t>95</t>
        </is>
      </c>
      <c r="H4604" t="inlineStr">
        <is>
          <t>950</t>
        </is>
      </c>
      <c r="I4604" t="inlineStr">
        <is>
          <t>9500</t>
        </is>
      </c>
      <c r="J4604" t="inlineStr">
        <is>
          <t>Отримана застава</t>
        </is>
      </c>
      <c r="K4604" t="inlineStr">
        <is>
          <t>А</t>
        </is>
      </c>
      <c r="L4604" t="n">
        <v>122021.47089</v>
      </c>
      <c r="M4604" t="n">
        <v>119083.95509</v>
      </c>
      <c r="N4604" t="n">
        <v>2937.5158</v>
      </c>
      <c r="O4604" t="n">
        <v>220614.30493</v>
      </c>
      <c r="P4604" t="n">
        <v>126962.16316</v>
      </c>
      <c r="Q4604" t="n">
        <v>93652.14177</v>
      </c>
      <c r="R4604" t="n">
        <v>804909.07105</v>
      </c>
      <c r="S4604" t="n">
        <v>792289.00647</v>
      </c>
      <c r="T4604" t="n">
        <v>12620.06458</v>
      </c>
    </row>
    <row r="4605">
      <c r="A4605" t="inlineStr">
        <is>
          <t>43</t>
        </is>
      </c>
      <c r="B4605" t="inlineStr">
        <is>
          <t>АТ "АЛЬТБАНК"</t>
        </is>
      </c>
      <c r="C4605" t="inlineStr">
        <is>
          <t>приватний</t>
        </is>
      </c>
      <c r="D4605" t="inlineStr">
        <is>
          <t>Активи</t>
        </is>
      </c>
      <c r="E4605" t="inlineStr">
        <is>
          <t>(без привʼязки)</t>
        </is>
      </c>
      <c r="F4605" t="inlineStr">
        <is>
          <t>9</t>
        </is>
      </c>
      <c r="G4605" t="inlineStr">
        <is>
          <t>95</t>
        </is>
      </c>
      <c r="H4605" t="inlineStr">
        <is>
          <t>950</t>
        </is>
      </c>
      <c r="I4605" t="inlineStr">
        <is>
          <t>9503</t>
        </is>
      </c>
      <c r="J4605" t="inlineStr">
        <is>
          <t>Застава за складськими свідоцтвами</t>
        </is>
      </c>
      <c r="K4605" t="inlineStr">
        <is>
          <t>А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43</t>
        </is>
      </c>
      <c r="B4606" t="inlineStr">
        <is>
          <t>АТ "АЛЬТБАНК"</t>
        </is>
      </c>
      <c r="C4606" t="inlineStr">
        <is>
          <t>приватний</t>
        </is>
      </c>
      <c r="D4606" t="inlineStr">
        <is>
          <t>Активи</t>
        </is>
      </c>
      <c r="E4606" t="inlineStr">
        <is>
          <t>(без привʼязки)</t>
        </is>
      </c>
      <c r="F4606" t="inlineStr">
        <is>
          <t>9</t>
        </is>
      </c>
      <c r="G4606" t="inlineStr">
        <is>
          <t>95</t>
        </is>
      </c>
      <c r="H4606" t="inlineStr">
        <is>
          <t>952</t>
        </is>
      </c>
      <c r="I4606" t="inlineStr">
        <is>
          <t>9520</t>
        </is>
      </c>
      <c r="J4606" t="inlineStr">
        <is>
          <t>Земельні ділянки</t>
        </is>
      </c>
      <c r="K4606" t="inlineStr">
        <is>
          <t>А</t>
        </is>
      </c>
      <c r="L4606" t="n">
        <v>0</v>
      </c>
      <c r="M4606" t="n">
        <v>0</v>
      </c>
      <c r="N4606" t="n">
        <v>0</v>
      </c>
      <c r="O4606" t="n">
        <v>28</v>
      </c>
      <c r="P4606" t="n">
        <v>28</v>
      </c>
      <c r="Q4606" t="n">
        <v>0</v>
      </c>
      <c r="R4606" t="n">
        <v>86276.5</v>
      </c>
      <c r="S4606" t="n">
        <v>86276.5</v>
      </c>
      <c r="T4606" t="n">
        <v>0</v>
      </c>
    </row>
    <row r="4607">
      <c r="A4607" t="inlineStr">
        <is>
          <t>43</t>
        </is>
      </c>
      <c r="B4607" t="inlineStr">
        <is>
          <t>АТ "АЛЬТБАНК"</t>
        </is>
      </c>
      <c r="C4607" t="inlineStr">
        <is>
          <t>приватний</t>
        </is>
      </c>
      <c r="D4607" t="inlineStr">
        <is>
          <t>Активи</t>
        </is>
      </c>
      <c r="E4607" t="inlineStr">
        <is>
          <t>(без привʼязки)</t>
        </is>
      </c>
      <c r="F4607" t="inlineStr">
        <is>
          <t>9</t>
        </is>
      </c>
      <c r="G4607" t="inlineStr">
        <is>
          <t>95</t>
        </is>
      </c>
      <c r="H4607" t="inlineStr">
        <is>
          <t>952</t>
        </is>
      </c>
      <c r="I4607" t="inlineStr">
        <is>
          <t>9521</t>
        </is>
      </c>
      <c r="J4607" t="inlineStr">
        <is>
          <t>Нерухоме майно житлового призначення</t>
        </is>
      </c>
      <c r="K4607" t="inlineStr">
        <is>
          <t>А</t>
        </is>
      </c>
      <c r="L4607" t="n">
        <v>33777</v>
      </c>
      <c r="M4607" t="n">
        <v>33777</v>
      </c>
      <c r="N4607" t="n">
        <v>0</v>
      </c>
      <c r="O4607" t="n">
        <v>34132</v>
      </c>
      <c r="P4607" t="n">
        <v>34132</v>
      </c>
      <c r="Q4607" t="n">
        <v>0</v>
      </c>
      <c r="R4607" t="n">
        <v>386497.2</v>
      </c>
      <c r="S4607" t="n">
        <v>386497.2</v>
      </c>
      <c r="T4607" t="n">
        <v>0</v>
      </c>
    </row>
    <row r="4608">
      <c r="A4608" t="inlineStr">
        <is>
          <t>43</t>
        </is>
      </c>
      <c r="B4608" t="inlineStr">
        <is>
          <t>АТ "АЛЬТБАНК"</t>
        </is>
      </c>
      <c r="C4608" t="inlineStr">
        <is>
          <t>приватний</t>
        </is>
      </c>
      <c r="D4608" t="inlineStr">
        <is>
          <t>Активи</t>
        </is>
      </c>
      <c r="E4608" t="inlineStr">
        <is>
          <t>(без привʼязки)</t>
        </is>
      </c>
      <c r="F4608" t="inlineStr">
        <is>
          <t>9</t>
        </is>
      </c>
      <c r="G4608" t="inlineStr">
        <is>
          <t>95</t>
        </is>
      </c>
      <c r="H4608" t="inlineStr">
        <is>
          <t>952</t>
        </is>
      </c>
      <c r="I4608" t="inlineStr">
        <is>
          <t>9523</t>
        </is>
      </c>
      <c r="J4608" t="inlineStr">
        <is>
          <t>Інші об'єкти нерухомого майна</t>
        </is>
      </c>
      <c r="K4608" t="inlineStr">
        <is>
          <t>А</t>
        </is>
      </c>
      <c r="L4608" t="n">
        <v>1567.3</v>
      </c>
      <c r="M4608" t="n">
        <v>1567.3</v>
      </c>
      <c r="N4608" t="n">
        <v>0</v>
      </c>
      <c r="O4608" t="n">
        <v>1567.3</v>
      </c>
      <c r="P4608" t="n">
        <v>1567.3</v>
      </c>
      <c r="Q4608" t="n">
        <v>0</v>
      </c>
      <c r="R4608" t="n">
        <v>987085.429</v>
      </c>
      <c r="S4608" t="n">
        <v>987085.429</v>
      </c>
      <c r="T4608" t="n">
        <v>0</v>
      </c>
    </row>
    <row r="4609">
      <c r="A4609" t="inlineStr">
        <is>
          <t>43</t>
        </is>
      </c>
      <c r="B4609" t="inlineStr">
        <is>
          <t>АТ "АЛЬТБАНК"</t>
        </is>
      </c>
      <c r="C4609" t="inlineStr">
        <is>
          <t>приватний</t>
        </is>
      </c>
      <c r="D4609" t="inlineStr">
        <is>
          <t>Активи</t>
        </is>
      </c>
      <c r="E4609" t="inlineStr">
        <is>
          <t>(без привʼязки)</t>
        </is>
      </c>
      <c r="F4609" t="inlineStr">
        <is>
          <t>9</t>
        </is>
      </c>
      <c r="G4609" t="inlineStr">
        <is>
          <t>96</t>
        </is>
      </c>
      <c r="H4609" t="inlineStr">
        <is>
          <t>960</t>
        </is>
      </c>
      <c r="I4609" t="inlineStr">
        <is>
          <t>9600</t>
        </is>
      </c>
      <c r="J460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K4609" t="inlineStr">
        <is>
          <t>А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43</t>
        </is>
      </c>
      <c r="B4610" t="inlineStr">
        <is>
          <t>АТ "АЛЬТБАНК"</t>
        </is>
      </c>
      <c r="C4610" t="inlineStr">
        <is>
          <t>приватний</t>
        </is>
      </c>
      <c r="D4610" t="inlineStr">
        <is>
          <t>Активи</t>
        </is>
      </c>
      <c r="E4610" t="inlineStr">
        <is>
          <t>(без привʼязки)</t>
        </is>
      </c>
      <c r="F4610" t="inlineStr">
        <is>
          <t>9</t>
        </is>
      </c>
      <c r="G4610" t="inlineStr">
        <is>
          <t>96</t>
        </is>
      </c>
      <c r="H4610" t="inlineStr">
        <is>
          <t>960</t>
        </is>
      </c>
      <c r="I4610" t="inlineStr">
        <is>
          <t>9601</t>
        </is>
      </c>
      <c r="J4610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K4610" t="inlineStr">
        <is>
          <t>А</t>
        </is>
      </c>
      <c r="L4610" t="n">
        <v>0.01179</v>
      </c>
      <c r="M4610" t="n">
        <v>0</v>
      </c>
      <c r="N4610" t="n">
        <v>0.01179</v>
      </c>
      <c r="O4610" t="n">
        <v>0.00631</v>
      </c>
      <c r="P4610" t="n">
        <v>0</v>
      </c>
      <c r="Q4610" t="n">
        <v>0.00631</v>
      </c>
      <c r="R4610" t="n">
        <v>2010.65204</v>
      </c>
      <c r="S4610" t="n">
        <v>2009.99484</v>
      </c>
      <c r="T4610" t="n">
        <v>0.6572</v>
      </c>
    </row>
    <row r="4611">
      <c r="A4611" t="inlineStr">
        <is>
          <t>43</t>
        </is>
      </c>
      <c r="B4611" t="inlineStr">
        <is>
          <t>АТ "АЛЬТБАНК"</t>
        </is>
      </c>
      <c r="C4611" t="inlineStr">
        <is>
          <t>приватний</t>
        </is>
      </c>
      <c r="D4611" t="inlineStr">
        <is>
          <t>Активи</t>
        </is>
      </c>
      <c r="E4611" t="inlineStr">
        <is>
          <t>(без привʼязки)</t>
        </is>
      </c>
      <c r="F4611" t="inlineStr">
        <is>
          <t>9</t>
        </is>
      </c>
      <c r="G4611" t="inlineStr">
        <is>
          <t>96</t>
        </is>
      </c>
      <c r="H4611" t="inlineStr">
        <is>
          <t>961</t>
        </is>
      </c>
      <c r="I4611" t="inlineStr">
        <is>
          <t>9610</t>
        </is>
      </c>
      <c r="J4611" t="inlineStr">
        <is>
          <t>Списана у збиток заборгованість за коштами на кореспондентських рахунках</t>
        </is>
      </c>
      <c r="K4611" t="inlineStr">
        <is>
          <t>А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43</t>
        </is>
      </c>
      <c r="B4612" t="inlineStr">
        <is>
          <t>АТ "АЛЬТБАНК"</t>
        </is>
      </c>
      <c r="C4612" t="inlineStr">
        <is>
          <t>приватний</t>
        </is>
      </c>
      <c r="D4612" t="inlineStr">
        <is>
          <t>Активи</t>
        </is>
      </c>
      <c r="E4612" t="inlineStr">
        <is>
          <t>(без привʼязки)</t>
        </is>
      </c>
      <c r="F4612" t="inlineStr">
        <is>
          <t>9</t>
        </is>
      </c>
      <c r="G4612" t="inlineStr">
        <is>
          <t>96</t>
        </is>
      </c>
      <c r="H4612" t="inlineStr">
        <is>
          <t>961</t>
        </is>
      </c>
      <c r="I4612" t="inlineStr">
        <is>
          <t>9611</t>
        </is>
      </c>
      <c r="J4612" t="inlineStr">
        <is>
          <t>Списана у збиток заборгованість за кредитними операціями</t>
        </is>
      </c>
      <c r="K4612" t="inlineStr">
        <is>
          <t>А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27471.79206</v>
      </c>
      <c r="S4612" t="n">
        <v>27471.79206</v>
      </c>
      <c r="T4612" t="n">
        <v>0</v>
      </c>
    </row>
    <row r="4613">
      <c r="A4613" t="inlineStr">
        <is>
          <t>43</t>
        </is>
      </c>
      <c r="B4613" t="inlineStr">
        <is>
          <t>АТ "АЛЬТБАНК"</t>
        </is>
      </c>
      <c r="C4613" t="inlineStr">
        <is>
          <t>приватний</t>
        </is>
      </c>
      <c r="D4613" t="inlineStr">
        <is>
          <t>Активи</t>
        </is>
      </c>
      <c r="E4613" t="inlineStr">
        <is>
          <t>(без привʼязки)</t>
        </is>
      </c>
      <c r="F4613" t="inlineStr">
        <is>
          <t>9</t>
        </is>
      </c>
      <c r="G4613" t="inlineStr">
        <is>
          <t>96</t>
        </is>
      </c>
      <c r="H4613" t="inlineStr">
        <is>
          <t>961</t>
        </is>
      </c>
      <c r="I4613" t="inlineStr">
        <is>
          <t>9613</t>
        </is>
      </c>
      <c r="J4613" t="inlineStr">
        <is>
          <t>Списана у збиток заборгованість за операціями з цінними паперами</t>
        </is>
      </c>
      <c r="K4613" t="inlineStr">
        <is>
          <t>А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43</t>
        </is>
      </c>
      <c r="B4614" t="inlineStr">
        <is>
          <t>АТ "АЛЬТБАНК"</t>
        </is>
      </c>
      <c r="C4614" t="inlineStr">
        <is>
          <t>приватний</t>
        </is>
      </c>
      <c r="D4614" t="inlineStr">
        <is>
          <t>Активи</t>
        </is>
      </c>
      <c r="E4614" t="inlineStr">
        <is>
          <t>(без привʼязки)</t>
        </is>
      </c>
      <c r="F4614" t="inlineStr">
        <is>
          <t>9</t>
        </is>
      </c>
      <c r="G4614" t="inlineStr">
        <is>
          <t>96</t>
        </is>
      </c>
      <c r="H4614" t="inlineStr">
        <is>
          <t>961</t>
        </is>
      </c>
      <c r="I4614" t="inlineStr">
        <is>
          <t>9615</t>
        </is>
      </c>
      <c r="J4614" t="inlineStr">
        <is>
          <t>Списана у збиток дебіторська заборгованість</t>
        </is>
      </c>
      <c r="K4614" t="inlineStr">
        <is>
          <t>А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43</t>
        </is>
      </c>
      <c r="B4615" t="inlineStr">
        <is>
          <t>АТ "АЛЬТБАНК"</t>
        </is>
      </c>
      <c r="C4615" t="inlineStr">
        <is>
          <t>приватний</t>
        </is>
      </c>
      <c r="D4615" t="inlineStr">
        <is>
          <t>Активи</t>
        </is>
      </c>
      <c r="E4615" t="inlineStr">
        <is>
          <t>(без привʼязки)</t>
        </is>
      </c>
      <c r="F4615" t="inlineStr">
        <is>
          <t>9</t>
        </is>
      </c>
      <c r="G4615" t="inlineStr">
        <is>
          <t>96</t>
        </is>
      </c>
      <c r="H4615" t="inlineStr">
        <is>
          <t>961</t>
        </is>
      </c>
      <c r="I4615" t="inlineStr">
        <is>
          <t>9617</t>
        </is>
      </c>
      <c r="J4615" t="inlineStr">
        <is>
          <t>Списана у збиток заборгованість банків за іншими активами</t>
        </is>
      </c>
      <c r="K4615" t="inlineStr">
        <is>
          <t>А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43</t>
        </is>
      </c>
      <c r="B4616" t="inlineStr">
        <is>
          <t>АТ "АЛЬТБАНК"</t>
        </is>
      </c>
      <c r="C4616" t="inlineStr">
        <is>
          <t>приватний</t>
        </is>
      </c>
      <c r="D4616" t="inlineStr">
        <is>
          <t>Активи</t>
        </is>
      </c>
      <c r="E4616" t="inlineStr">
        <is>
          <t>(без привʼязки)</t>
        </is>
      </c>
      <c r="F4616" t="inlineStr">
        <is>
          <t>9</t>
        </is>
      </c>
      <c r="G4616" t="inlineStr">
        <is>
          <t>96</t>
        </is>
      </c>
      <c r="H4616" t="inlineStr">
        <is>
          <t>961</t>
        </is>
      </c>
      <c r="I4616" t="inlineStr">
        <is>
          <t>9618</t>
        </is>
      </c>
      <c r="J4616" t="inlineStr">
        <is>
          <t>Списана у збиток заборгованість клієнтів за іншими активами</t>
        </is>
      </c>
      <c r="K4616" t="inlineStr">
        <is>
          <t>А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43</t>
        </is>
      </c>
      <c r="B4617" t="inlineStr">
        <is>
          <t>АТ "АЛЬТБАНК"</t>
        </is>
      </c>
      <c r="C4617" t="inlineStr">
        <is>
          <t>приватний</t>
        </is>
      </c>
      <c r="D4617" t="inlineStr">
        <is>
          <t>Активи</t>
        </is>
      </c>
      <c r="E4617" t="inlineStr">
        <is>
          <t>(без привʼязки)</t>
        </is>
      </c>
      <c r="F4617" t="inlineStr">
        <is>
          <t>9</t>
        </is>
      </c>
      <c r="G4617" t="inlineStr">
        <is>
          <t>96</t>
        </is>
      </c>
      <c r="H4617" t="inlineStr">
        <is>
          <t>962</t>
        </is>
      </c>
      <c r="I4617" t="inlineStr">
        <is>
          <t>9620</t>
        </is>
      </c>
      <c r="J4617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K4617" t="inlineStr">
        <is>
          <t>А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43</t>
        </is>
      </c>
      <c r="B4618" t="inlineStr">
        <is>
          <t>АТ "АЛЬТБАНК"</t>
        </is>
      </c>
      <c r="C4618" t="inlineStr">
        <is>
          <t>приватний</t>
        </is>
      </c>
      <c r="D4618" t="inlineStr">
        <is>
          <t>Активи</t>
        </is>
      </c>
      <c r="E4618" t="inlineStr">
        <is>
          <t>(без привʼязки)</t>
        </is>
      </c>
      <c r="F4618" t="inlineStr">
        <is>
          <t>9</t>
        </is>
      </c>
      <c r="G4618" t="inlineStr">
        <is>
          <t>96</t>
        </is>
      </c>
      <c r="H4618" t="inlineStr">
        <is>
          <t>962</t>
        </is>
      </c>
      <c r="I4618" t="inlineStr">
        <is>
          <t>9621</t>
        </is>
      </c>
      <c r="J4618" t="inlineStr">
        <is>
          <t>Валютні кошти фізичних осіб, які обліковуються на рахунках у Зовнішнекономбанку Росії</t>
        </is>
      </c>
      <c r="K4618" t="inlineStr">
        <is>
          <t>А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43</t>
        </is>
      </c>
      <c r="B4619" t="inlineStr">
        <is>
          <t>АТ "АЛЬТБАНК"</t>
        </is>
      </c>
      <c r="C4619" t="inlineStr">
        <is>
          <t>приватний</t>
        </is>
      </c>
      <c r="D4619" t="inlineStr">
        <is>
          <t>Активи</t>
        </is>
      </c>
      <c r="E4619" t="inlineStr">
        <is>
          <t>(без привʼязки)</t>
        </is>
      </c>
      <c r="F4619" t="inlineStr">
        <is>
          <t>9</t>
        </is>
      </c>
      <c r="G4619" t="inlineStr">
        <is>
          <t>97</t>
        </is>
      </c>
      <c r="H4619" t="inlineStr">
        <is>
          <t>970</t>
        </is>
      </c>
      <c r="I4619" t="inlineStr">
        <is>
          <t>9702</t>
        </is>
      </c>
      <c r="J4619" t="inlineStr">
        <is>
          <t>Цінні папери на зберіганні</t>
        </is>
      </c>
      <c r="K4619" t="inlineStr">
        <is>
          <t>А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43</t>
        </is>
      </c>
      <c r="B4620" t="inlineStr">
        <is>
          <t>АТ "АЛЬТБАНК"</t>
        </is>
      </c>
      <c r="C4620" t="inlineStr">
        <is>
          <t>приватний</t>
        </is>
      </c>
      <c r="D4620" t="inlineStr">
        <is>
          <t>Активи</t>
        </is>
      </c>
      <c r="E4620" t="inlineStr">
        <is>
          <t>(без привʼязки)</t>
        </is>
      </c>
      <c r="F4620" t="inlineStr">
        <is>
          <t>9</t>
        </is>
      </c>
      <c r="G4620" t="inlineStr">
        <is>
          <t>97</t>
        </is>
      </c>
      <c r="H4620" t="inlineStr">
        <is>
          <t>970</t>
        </is>
      </c>
      <c r="I4620" t="inlineStr">
        <is>
          <t>9703</t>
        </is>
      </c>
      <c r="J4620" t="inlineStr">
        <is>
          <t>Інші активи на зберіганні</t>
        </is>
      </c>
      <c r="K4620" t="inlineStr">
        <is>
          <t>А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43</t>
        </is>
      </c>
      <c r="B4621" t="inlineStr">
        <is>
          <t>АТ "АЛЬТБАНК"</t>
        </is>
      </c>
      <c r="C4621" t="inlineStr">
        <is>
          <t>приватний</t>
        </is>
      </c>
      <c r="D4621" t="inlineStr">
        <is>
          <t>Активи</t>
        </is>
      </c>
      <c r="E4621" t="inlineStr">
        <is>
          <t>(без привʼязки)</t>
        </is>
      </c>
      <c r="F4621" t="inlineStr">
        <is>
          <t>9</t>
        </is>
      </c>
      <c r="G4621" t="inlineStr">
        <is>
          <t>97</t>
        </is>
      </c>
      <c r="H4621" t="inlineStr">
        <is>
          <t>971</t>
        </is>
      </c>
      <c r="I4621" t="inlineStr">
        <is>
          <t>9711</t>
        </is>
      </c>
      <c r="J4621" t="inlineStr">
        <is>
          <t>Житлові чеки в установах ПАТ "Ощадбанк"</t>
        </is>
      </c>
      <c r="K4621" t="inlineStr">
        <is>
          <t>А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43</t>
        </is>
      </c>
      <c r="B4622" t="inlineStr">
        <is>
          <t>АТ "АЛЬТБАНК"</t>
        </is>
      </c>
      <c r="C4622" t="inlineStr">
        <is>
          <t>приватний</t>
        </is>
      </c>
      <c r="D4622" t="inlineStr">
        <is>
          <t>Активи</t>
        </is>
      </c>
      <c r="E4622" t="inlineStr">
        <is>
          <t>(без привʼязки)</t>
        </is>
      </c>
      <c r="F4622" t="inlineStr">
        <is>
          <t>9</t>
        </is>
      </c>
      <c r="G4622" t="inlineStr">
        <is>
          <t>97</t>
        </is>
      </c>
      <c r="H4622" t="inlineStr">
        <is>
          <t>971</t>
        </is>
      </c>
      <c r="I4622" t="inlineStr">
        <is>
          <t>9712</t>
        </is>
      </c>
      <c r="J4622" t="inlineStr">
        <is>
          <t>Розрахунки житловими чеками з позабюджетним Державним фондом приватизації</t>
        </is>
      </c>
      <c r="K4622" t="inlineStr">
        <is>
          <t>А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43</t>
        </is>
      </c>
      <c r="B4623" t="inlineStr">
        <is>
          <t>АТ "АЛЬТБАНК"</t>
        </is>
      </c>
      <c r="C4623" t="inlineStr">
        <is>
          <t>приватний</t>
        </is>
      </c>
      <c r="D4623" t="inlineStr">
        <is>
          <t>Активи</t>
        </is>
      </c>
      <c r="E4623" t="inlineStr">
        <is>
          <t>(без привʼязки)</t>
        </is>
      </c>
      <c r="F4623" t="inlineStr">
        <is>
          <t>9</t>
        </is>
      </c>
      <c r="G4623" t="inlineStr">
        <is>
          <t>97</t>
        </is>
      </c>
      <c r="H4623" t="inlineStr">
        <is>
          <t>971</t>
        </is>
      </c>
      <c r="I4623" t="inlineStr">
        <is>
          <t>9714</t>
        </is>
      </c>
      <c r="J4623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K4623" t="inlineStr">
        <is>
          <t>А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43</t>
        </is>
      </c>
      <c r="B4624" t="inlineStr">
        <is>
          <t>АТ "АЛЬТБАНК"</t>
        </is>
      </c>
      <c r="C4624" t="inlineStr">
        <is>
          <t>приватний</t>
        </is>
      </c>
      <c r="D4624" t="inlineStr">
        <is>
          <t>Активи</t>
        </is>
      </c>
      <c r="E4624" t="inlineStr">
        <is>
          <t>(без привʼязки)</t>
        </is>
      </c>
      <c r="F4624" t="inlineStr">
        <is>
          <t>9</t>
        </is>
      </c>
      <c r="G4624" t="inlineStr">
        <is>
          <t>97</t>
        </is>
      </c>
      <c r="H4624" t="inlineStr">
        <is>
          <t>971</t>
        </is>
      </c>
      <c r="I4624" t="inlineStr">
        <is>
          <t>9715</t>
        </is>
      </c>
      <c r="J4624" t="inlineStr">
        <is>
          <t>Розрахунки установ ПАТ "Ощадбанк" за житловими чеками</t>
        </is>
      </c>
      <c r="K4624" t="inlineStr">
        <is>
          <t>А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43</t>
        </is>
      </c>
      <c r="B4625" t="inlineStr">
        <is>
          <t>АТ "АЛЬТБАНК"</t>
        </is>
      </c>
      <c r="C4625" t="inlineStr">
        <is>
          <t>приватний</t>
        </is>
      </c>
      <c r="D4625" t="inlineStr">
        <is>
          <t>Активи</t>
        </is>
      </c>
      <c r="E4625" t="inlineStr">
        <is>
          <t>(без привʼязки)</t>
        </is>
      </c>
      <c r="F4625" t="inlineStr">
        <is>
          <t>9</t>
        </is>
      </c>
      <c r="G4625" t="inlineStr">
        <is>
          <t>97</t>
        </is>
      </c>
      <c r="H4625" t="inlineStr">
        <is>
          <t>971</t>
        </is>
      </c>
      <c r="I4625" t="inlineStr">
        <is>
          <t>9717</t>
        </is>
      </c>
      <c r="J4625" t="inlineStr">
        <is>
          <t>Житлові чеки, що акумульовані на рахунках фінансових посередників</t>
        </is>
      </c>
      <c r="K4625" t="inlineStr">
        <is>
          <t>А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43</t>
        </is>
      </c>
      <c r="B4626" t="inlineStr">
        <is>
          <t>АТ "АЛЬТБАНК"</t>
        </is>
      </c>
      <c r="C4626" t="inlineStr">
        <is>
          <t>приватний</t>
        </is>
      </c>
      <c r="D4626" t="inlineStr">
        <is>
          <t>Активи</t>
        </is>
      </c>
      <c r="E4626" t="inlineStr">
        <is>
          <t>(без привʼязки)</t>
        </is>
      </c>
      <c r="F4626" t="inlineStr">
        <is>
          <t>9</t>
        </is>
      </c>
      <c r="G4626" t="inlineStr">
        <is>
          <t>97</t>
        </is>
      </c>
      <c r="H4626" t="inlineStr">
        <is>
          <t>971</t>
        </is>
      </c>
      <c r="I4626" t="inlineStr">
        <is>
          <t>9718</t>
        </is>
      </c>
      <c r="J4626" t="inlineStr">
        <is>
          <t>Житлові чеки, що акумульовані для розрахунків за придбані об'єкти приватизації</t>
        </is>
      </c>
      <c r="K4626" t="inlineStr">
        <is>
          <t>А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43</t>
        </is>
      </c>
      <c r="B4627" t="inlineStr">
        <is>
          <t>АТ "АЛЬТБАНК"</t>
        </is>
      </c>
      <c r="C4627" t="inlineStr">
        <is>
          <t>приватний</t>
        </is>
      </c>
      <c r="D4627" t="inlineStr">
        <is>
          <t>Активи</t>
        </is>
      </c>
      <c r="E4627" t="inlineStr">
        <is>
          <t>(без привʼязки)</t>
        </is>
      </c>
      <c r="F4627" t="inlineStr">
        <is>
          <t>9</t>
        </is>
      </c>
      <c r="G4627" t="inlineStr">
        <is>
          <t>97</t>
        </is>
      </c>
      <c r="H4627" t="inlineStr">
        <is>
          <t>974</t>
        </is>
      </c>
      <c r="I4627" t="inlineStr">
        <is>
          <t>9742</t>
        </is>
      </c>
      <c r="J4627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K4627" t="inlineStr">
        <is>
          <t>А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43</t>
        </is>
      </c>
      <c r="B4628" t="inlineStr">
        <is>
          <t>АТ "АЛЬТБАНК"</t>
        </is>
      </c>
      <c r="C4628" t="inlineStr">
        <is>
          <t>приватний</t>
        </is>
      </c>
      <c r="D4628" t="inlineStr">
        <is>
          <t>Активи</t>
        </is>
      </c>
      <c r="E4628" t="inlineStr">
        <is>
          <t>(без привʼязки)</t>
        </is>
      </c>
      <c r="F4628" t="inlineStr">
        <is>
          <t>9</t>
        </is>
      </c>
      <c r="G4628" t="inlineStr">
        <is>
          <t>97</t>
        </is>
      </c>
      <c r="H4628" t="inlineStr">
        <is>
          <t>974</t>
        </is>
      </c>
      <c r="I4628" t="inlineStr">
        <is>
          <t>9746</t>
        </is>
      </c>
      <c r="J4628" t="inlineStr">
        <is>
          <t>Транзитний рахунок за розрахунковими документами з приватизації</t>
        </is>
      </c>
      <c r="K4628" t="inlineStr">
        <is>
          <t>А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43</t>
        </is>
      </c>
      <c r="B4629" t="inlineStr">
        <is>
          <t>АТ "АЛЬТБАНК"</t>
        </is>
      </c>
      <c r="C4629" t="inlineStr">
        <is>
          <t>приватний</t>
        </is>
      </c>
      <c r="D4629" t="inlineStr">
        <is>
          <t>Активи</t>
        </is>
      </c>
      <c r="E4629" t="inlineStr">
        <is>
          <t>(без привʼязки)</t>
        </is>
      </c>
      <c r="F4629" t="inlineStr">
        <is>
          <t>9</t>
        </is>
      </c>
      <c r="G4629" t="inlineStr">
        <is>
          <t>97</t>
        </is>
      </c>
      <c r="H4629" t="inlineStr">
        <is>
          <t>976</t>
        </is>
      </c>
      <c r="I4629" t="inlineStr">
        <is>
          <t>9760</t>
        </is>
      </c>
      <c r="J4629" t="inlineStr">
        <is>
          <t>Грошова компенсація заощаджень громадян України в установах ПАТ "Ощадбанк"</t>
        </is>
      </c>
      <c r="K4629" t="inlineStr">
        <is>
          <t>А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43</t>
        </is>
      </c>
      <c r="B4630" t="inlineStr">
        <is>
          <t>АТ "АЛЬТБАНК"</t>
        </is>
      </c>
      <c r="C4630" t="inlineStr">
        <is>
          <t>приватний</t>
        </is>
      </c>
      <c r="D4630" t="inlineStr">
        <is>
          <t>Активи</t>
        </is>
      </c>
      <c r="E4630" t="inlineStr">
        <is>
          <t>(без привʼязки)</t>
        </is>
      </c>
      <c r="F4630" t="inlineStr">
        <is>
          <t>9</t>
        </is>
      </c>
      <c r="G4630" t="inlineStr">
        <is>
          <t>97</t>
        </is>
      </c>
      <c r="H4630" t="inlineStr">
        <is>
          <t>977</t>
        </is>
      </c>
      <c r="I4630" t="inlineStr">
        <is>
          <t>9770</t>
        </is>
      </c>
      <c r="J4630" t="inlineStr">
        <is>
          <t>Різні цінності і розрахункові документи за придбаними об'єктами приватизації, що відправлені</t>
        </is>
      </c>
      <c r="K4630" t="inlineStr">
        <is>
          <t>А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43</t>
        </is>
      </c>
      <c r="B4631" t="inlineStr">
        <is>
          <t>АТ "АЛЬТБАНК"</t>
        </is>
      </c>
      <c r="C4631" t="inlineStr">
        <is>
          <t>приватний</t>
        </is>
      </c>
      <c r="D4631" t="inlineStr">
        <is>
          <t>Активи</t>
        </is>
      </c>
      <c r="E4631" t="inlineStr">
        <is>
          <t>(без привʼязки)</t>
        </is>
      </c>
      <c r="F4631" t="inlineStr">
        <is>
          <t>9</t>
        </is>
      </c>
      <c r="G4631" t="inlineStr">
        <is>
          <t>97</t>
        </is>
      </c>
      <c r="H4631" t="inlineStr">
        <is>
          <t>978</t>
        </is>
      </c>
      <c r="I4631" t="inlineStr">
        <is>
          <t>9781</t>
        </is>
      </c>
      <c r="J4631" t="inlineStr">
        <is>
          <t>Поточні рахунки банку-управителя з довірчого управління</t>
        </is>
      </c>
      <c r="K4631" t="inlineStr">
        <is>
          <t>А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43</t>
        </is>
      </c>
      <c r="B4632" t="inlineStr">
        <is>
          <t>АТ "АЛЬТБАНК"</t>
        </is>
      </c>
      <c r="C4632" t="inlineStr">
        <is>
          <t>приватний</t>
        </is>
      </c>
      <c r="D4632" t="inlineStr">
        <is>
          <t>Активи</t>
        </is>
      </c>
      <c r="E4632" t="inlineStr">
        <is>
          <t>(без привʼязки)</t>
        </is>
      </c>
      <c r="F4632" t="inlineStr">
        <is>
          <t>9</t>
        </is>
      </c>
      <c r="G4632" t="inlineStr">
        <is>
          <t>97</t>
        </is>
      </c>
      <c r="H4632" t="inlineStr">
        <is>
          <t>978</t>
        </is>
      </c>
      <c r="I4632" t="inlineStr">
        <is>
          <t>9782</t>
        </is>
      </c>
      <c r="J4632" t="inlineStr">
        <is>
          <t>Дебіторська заборгованість за операціями довірчого управління</t>
        </is>
      </c>
      <c r="K4632" t="inlineStr">
        <is>
          <t>А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43</t>
        </is>
      </c>
      <c r="B4633" t="inlineStr">
        <is>
          <t>АТ "АЛЬТБАНК"</t>
        </is>
      </c>
      <c r="C4633" t="inlineStr">
        <is>
          <t>приватний</t>
        </is>
      </c>
      <c r="D4633" t="inlineStr">
        <is>
          <t>Активи</t>
        </is>
      </c>
      <c r="E4633" t="inlineStr">
        <is>
          <t>(без привʼязки)</t>
        </is>
      </c>
      <c r="F4633" t="inlineStr">
        <is>
          <t>9</t>
        </is>
      </c>
      <c r="G4633" t="inlineStr">
        <is>
          <t>97</t>
        </is>
      </c>
      <c r="H4633" t="inlineStr">
        <is>
          <t>978</t>
        </is>
      </c>
      <c r="I4633" t="inlineStr">
        <is>
          <t>9783</t>
        </is>
      </c>
      <c r="J4633" t="inlineStr">
        <is>
          <t>Цінні папери в довірчому управлінні</t>
        </is>
      </c>
      <c r="K4633" t="inlineStr">
        <is>
          <t>А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43</t>
        </is>
      </c>
      <c r="B4634" t="inlineStr">
        <is>
          <t>АТ "АЛЬТБАНК"</t>
        </is>
      </c>
      <c r="C4634" t="inlineStr">
        <is>
          <t>приватний</t>
        </is>
      </c>
      <c r="D4634" t="inlineStr">
        <is>
          <t>Активи</t>
        </is>
      </c>
      <c r="E4634" t="inlineStr">
        <is>
          <t>(без привʼязки)</t>
        </is>
      </c>
      <c r="F4634" t="inlineStr">
        <is>
          <t>9</t>
        </is>
      </c>
      <c r="G4634" t="inlineStr">
        <is>
          <t>97</t>
        </is>
      </c>
      <c r="H4634" t="inlineStr">
        <is>
          <t>978</t>
        </is>
      </c>
      <c r="I4634" t="inlineStr">
        <is>
          <t>9786</t>
        </is>
      </c>
      <c r="J4634" t="inlineStr">
        <is>
          <t>Інші активи в довірчому управлінні</t>
        </is>
      </c>
      <c r="K4634" t="inlineStr">
        <is>
          <t>А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43</t>
        </is>
      </c>
      <c r="B4635" t="inlineStr">
        <is>
          <t>АТ "АЛЬТБАНК"</t>
        </is>
      </c>
      <c r="C4635" t="inlineStr">
        <is>
          <t>приватний</t>
        </is>
      </c>
      <c r="D4635" t="inlineStr">
        <is>
          <t>Активи</t>
        </is>
      </c>
      <c r="E4635" t="inlineStr">
        <is>
          <t>(без привʼязки)</t>
        </is>
      </c>
      <c r="F4635" t="inlineStr">
        <is>
          <t>9</t>
        </is>
      </c>
      <c r="G4635" t="inlineStr">
        <is>
          <t>97</t>
        </is>
      </c>
      <c r="H4635" t="inlineStr">
        <is>
          <t>978</t>
        </is>
      </c>
      <c r="I4635" t="inlineStr">
        <is>
          <t>9787</t>
        </is>
      </c>
      <c r="J4635" t="inlineStr">
        <is>
          <t>Витрати за операціями довірчого управління</t>
        </is>
      </c>
      <c r="K4635" t="inlineStr">
        <is>
          <t>А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43</t>
        </is>
      </c>
      <c r="B4636" t="inlineStr">
        <is>
          <t>АТ "АЛЬТБАНК"</t>
        </is>
      </c>
      <c r="C4636" t="inlineStr">
        <is>
          <t>приватний</t>
        </is>
      </c>
      <c r="D4636" t="inlineStr">
        <is>
          <t>Активи</t>
        </is>
      </c>
      <c r="E4636" t="inlineStr">
        <is>
          <t>(без привʼязки)</t>
        </is>
      </c>
      <c r="F4636" t="inlineStr">
        <is>
          <t>9</t>
        </is>
      </c>
      <c r="G4636" t="inlineStr">
        <is>
          <t>97</t>
        </is>
      </c>
      <c r="H4636" t="inlineStr">
        <is>
          <t>978</t>
        </is>
      </c>
      <c r="I4636" t="inlineStr">
        <is>
          <t>9788</t>
        </is>
      </c>
      <c r="J4636" t="inlineStr">
        <is>
          <t>Нараховані доходи за об"єктами довірчого управління</t>
        </is>
      </c>
      <c r="K4636" t="inlineStr">
        <is>
          <t>А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43</t>
        </is>
      </c>
      <c r="B4637" t="inlineStr">
        <is>
          <t>АТ "АЛЬТБАНК"</t>
        </is>
      </c>
      <c r="C4637" t="inlineStr">
        <is>
          <t>приватний</t>
        </is>
      </c>
      <c r="D4637" t="inlineStr">
        <is>
          <t>Активи</t>
        </is>
      </c>
      <c r="E4637" t="inlineStr">
        <is>
          <t>(без привʼязки)</t>
        </is>
      </c>
      <c r="F4637" t="inlineStr">
        <is>
          <t>9</t>
        </is>
      </c>
      <c r="G4637" t="inlineStr">
        <is>
          <t>98</t>
        </is>
      </c>
      <c r="H4637" t="inlineStr">
        <is>
          <t>980</t>
        </is>
      </c>
      <c r="I4637" t="inlineStr">
        <is>
          <t>9800</t>
        </is>
      </c>
      <c r="J4637" t="inlineStr">
        <is>
          <t>Розрахункові документи за факторинговими операціями</t>
        </is>
      </c>
      <c r="K4637" t="inlineStr">
        <is>
          <t>А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43</t>
        </is>
      </c>
      <c r="B4638" t="inlineStr">
        <is>
          <t>АТ "АЛЬТБАНК"</t>
        </is>
      </c>
      <c r="C4638" t="inlineStr">
        <is>
          <t>приватний</t>
        </is>
      </c>
      <c r="D4638" t="inlineStr">
        <is>
          <t>Активи</t>
        </is>
      </c>
      <c r="E4638" t="inlineStr">
        <is>
          <t>(без привʼязки)</t>
        </is>
      </c>
      <c r="F4638" t="inlineStr">
        <is>
          <t>9</t>
        </is>
      </c>
      <c r="G4638" t="inlineStr">
        <is>
          <t>98</t>
        </is>
      </c>
      <c r="H4638" t="inlineStr">
        <is>
          <t>980</t>
        </is>
      </c>
      <c r="I4638" t="inlineStr">
        <is>
          <t>9801</t>
        </is>
      </c>
      <c r="J4638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K4638" t="inlineStr">
        <is>
          <t>А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43</t>
        </is>
      </c>
      <c r="B4639" t="inlineStr">
        <is>
          <t>АТ "АЛЬТБАНК"</t>
        </is>
      </c>
      <c r="C4639" t="inlineStr">
        <is>
          <t>приватний</t>
        </is>
      </c>
      <c r="D4639" t="inlineStr">
        <is>
          <t>Активи</t>
        </is>
      </c>
      <c r="E4639" t="inlineStr">
        <is>
          <t>(без привʼязки)</t>
        </is>
      </c>
      <c r="F4639" t="inlineStr">
        <is>
          <t>9</t>
        </is>
      </c>
      <c r="G4639" t="inlineStr">
        <is>
          <t>98</t>
        </is>
      </c>
      <c r="H4639" t="inlineStr">
        <is>
          <t>980</t>
        </is>
      </c>
      <c r="I4639" t="inlineStr">
        <is>
          <t>9802</t>
        </is>
      </c>
      <c r="J4639" t="inlineStr">
        <is>
          <t>Акредитиви до виконання</t>
        </is>
      </c>
      <c r="K4639" t="inlineStr">
        <is>
          <t>А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43</t>
        </is>
      </c>
      <c r="B4640" t="inlineStr">
        <is>
          <t>АТ "АЛЬТБАНК"</t>
        </is>
      </c>
      <c r="C4640" t="inlineStr">
        <is>
          <t>приватний</t>
        </is>
      </c>
      <c r="D4640" t="inlineStr">
        <is>
          <t>Активи</t>
        </is>
      </c>
      <c r="E4640" t="inlineStr">
        <is>
          <t>(без привʼязки)</t>
        </is>
      </c>
      <c r="F4640" t="inlineStr">
        <is>
          <t>9</t>
        </is>
      </c>
      <c r="G4640" t="inlineStr">
        <is>
          <t>98</t>
        </is>
      </c>
      <c r="H4640" t="inlineStr">
        <is>
          <t>980</t>
        </is>
      </c>
      <c r="I4640" t="inlineStr">
        <is>
          <t>9809</t>
        </is>
      </c>
      <c r="J4640" t="inlineStr">
        <is>
          <t>Інші документи за розрахунковими операціями клієнтів</t>
        </is>
      </c>
      <c r="K4640" t="inlineStr">
        <is>
          <t>А</t>
        </is>
      </c>
      <c r="L4640" t="n">
        <v>0.049</v>
      </c>
      <c r="M4640" t="n">
        <v>0.049</v>
      </c>
      <c r="N4640" t="n">
        <v>0</v>
      </c>
      <c r="O4640" t="n">
        <v>0.037</v>
      </c>
      <c r="P4640" t="n">
        <v>0.037</v>
      </c>
      <c r="Q4640" t="n">
        <v>0</v>
      </c>
      <c r="R4640" t="n">
        <v>0.481</v>
      </c>
      <c r="S4640" t="n">
        <v>0.481</v>
      </c>
      <c r="T4640" t="n">
        <v>0</v>
      </c>
    </row>
    <row r="4641">
      <c r="A4641" t="inlineStr">
        <is>
          <t>43</t>
        </is>
      </c>
      <c r="B4641" t="inlineStr">
        <is>
          <t>АТ "АЛЬТБАНК"</t>
        </is>
      </c>
      <c r="C4641" t="inlineStr">
        <is>
          <t>приватний</t>
        </is>
      </c>
      <c r="D4641" t="inlineStr">
        <is>
          <t>Активи</t>
        </is>
      </c>
      <c r="E4641" t="inlineStr">
        <is>
          <t>(без привʼязки)</t>
        </is>
      </c>
      <c r="F4641" t="inlineStr">
        <is>
          <t>9</t>
        </is>
      </c>
      <c r="G4641" t="inlineStr">
        <is>
          <t>98</t>
        </is>
      </c>
      <c r="H4641" t="inlineStr">
        <is>
          <t>981</t>
        </is>
      </c>
      <c r="I4641" t="inlineStr">
        <is>
          <t>9810</t>
        </is>
      </c>
      <c r="J4641" t="inlineStr">
        <is>
          <t>Нерозібрані посилки з цінностями</t>
        </is>
      </c>
      <c r="K4641" t="inlineStr">
        <is>
          <t>А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43</t>
        </is>
      </c>
      <c r="B4642" t="inlineStr">
        <is>
          <t>АТ "АЛЬТБАНК"</t>
        </is>
      </c>
      <c r="C4642" t="inlineStr">
        <is>
          <t>приватний</t>
        </is>
      </c>
      <c r="D4642" t="inlineStr">
        <is>
          <t>Активи</t>
        </is>
      </c>
      <c r="E4642" t="inlineStr">
        <is>
          <t>(без привʼязки)</t>
        </is>
      </c>
      <c r="F4642" t="inlineStr">
        <is>
          <t>9</t>
        </is>
      </c>
      <c r="G4642" t="inlineStr">
        <is>
          <t>98</t>
        </is>
      </c>
      <c r="H4642" t="inlineStr">
        <is>
          <t>981</t>
        </is>
      </c>
      <c r="I4642" t="inlineStr">
        <is>
          <t>9811</t>
        </is>
      </c>
      <c r="J4642" t="inlineStr">
        <is>
          <t>Отримані дозволи на випуск цінних паперів</t>
        </is>
      </c>
      <c r="K4642" t="inlineStr">
        <is>
          <t>А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227777.7778</v>
      </c>
      <c r="S4642" t="n">
        <v>227777.7778</v>
      </c>
      <c r="T4642" t="n">
        <v>0</v>
      </c>
    </row>
    <row r="4643">
      <c r="A4643" t="inlineStr">
        <is>
          <t>43</t>
        </is>
      </c>
      <c r="B4643" t="inlineStr">
        <is>
          <t>АТ "АЛЬТБАНК"</t>
        </is>
      </c>
      <c r="C4643" t="inlineStr">
        <is>
          <t>приватний</t>
        </is>
      </c>
      <c r="D4643" t="inlineStr">
        <is>
          <t>Активи</t>
        </is>
      </c>
      <c r="E4643" t="inlineStr">
        <is>
          <t>(без привʼязки)</t>
        </is>
      </c>
      <c r="F4643" t="inlineStr">
        <is>
          <t>9</t>
        </is>
      </c>
      <c r="G4643" t="inlineStr">
        <is>
          <t>98</t>
        </is>
      </c>
      <c r="H4643" t="inlineStr">
        <is>
          <t>981</t>
        </is>
      </c>
      <c r="I4643" t="inlineStr">
        <is>
          <t>9812</t>
        </is>
      </c>
      <c r="J4643" t="inlineStr">
        <is>
          <t>Погашені цінності</t>
        </is>
      </c>
      <c r="K4643" t="inlineStr">
        <is>
          <t>А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43</t>
        </is>
      </c>
      <c r="B4644" t="inlineStr">
        <is>
          <t>АТ "АЛЬТБАНК"</t>
        </is>
      </c>
      <c r="C4644" t="inlineStr">
        <is>
          <t>приватний</t>
        </is>
      </c>
      <c r="D4644" t="inlineStr">
        <is>
          <t>Активи</t>
        </is>
      </c>
      <c r="E4644" t="inlineStr">
        <is>
          <t>(без привʼязки)</t>
        </is>
      </c>
      <c r="F4644" t="inlineStr">
        <is>
          <t>9</t>
        </is>
      </c>
      <c r="G4644" t="inlineStr">
        <is>
          <t>98</t>
        </is>
      </c>
      <c r="H4644" t="inlineStr">
        <is>
          <t>981</t>
        </is>
      </c>
      <c r="I4644" t="inlineStr">
        <is>
          <t>9817</t>
        </is>
      </c>
      <c r="J4644" t="inlineStr">
        <is>
          <t>Запаси готівки Національного банку України, які прийняті на зберігання уповноваженим банком</t>
        </is>
      </c>
      <c r="K4644" t="inlineStr">
        <is>
          <t>А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43</t>
        </is>
      </c>
      <c r="B4645" t="inlineStr">
        <is>
          <t>АТ "АЛЬТБАНК"</t>
        </is>
      </c>
      <c r="C4645" t="inlineStr">
        <is>
          <t>приватний</t>
        </is>
      </c>
      <c r="D4645" t="inlineStr">
        <is>
          <t>Активи</t>
        </is>
      </c>
      <c r="E4645" t="inlineStr">
        <is>
          <t>(без привʼязки)</t>
        </is>
      </c>
      <c r="F4645" t="inlineStr">
        <is>
          <t>9</t>
        </is>
      </c>
      <c r="G4645" t="inlineStr">
        <is>
          <t>98</t>
        </is>
      </c>
      <c r="H4645" t="inlineStr">
        <is>
          <t>981</t>
        </is>
      </c>
      <c r="I4645" t="inlineStr">
        <is>
          <t>9819</t>
        </is>
      </c>
      <c r="J4645" t="inlineStr">
        <is>
          <t>Інші цінності і документи</t>
        </is>
      </c>
      <c r="K4645" t="inlineStr">
        <is>
          <t>А</t>
        </is>
      </c>
      <c r="L4645" t="n">
        <v>0.032</v>
      </c>
      <c r="M4645" t="n">
        <v>0.032</v>
      </c>
      <c r="N4645" t="n">
        <v>0</v>
      </c>
      <c r="O4645" t="n">
        <v>0.066</v>
      </c>
      <c r="P4645" t="n">
        <v>0.066</v>
      </c>
      <c r="Q4645" t="n">
        <v>0</v>
      </c>
      <c r="R4645" t="n">
        <v>4.984</v>
      </c>
      <c r="S4645" t="n">
        <v>4.984</v>
      </c>
      <c r="T4645" t="n">
        <v>0</v>
      </c>
    </row>
    <row r="4646">
      <c r="A4646" t="inlineStr">
        <is>
          <t>43</t>
        </is>
      </c>
      <c r="B4646" t="inlineStr">
        <is>
          <t>АТ "АЛЬТБАНК"</t>
        </is>
      </c>
      <c r="C4646" t="inlineStr">
        <is>
          <t>приватний</t>
        </is>
      </c>
      <c r="D4646" t="inlineStr">
        <is>
          <t>Активи</t>
        </is>
      </c>
      <c r="E4646" t="inlineStr">
        <is>
          <t>(без привʼязки)</t>
        </is>
      </c>
      <c r="F4646" t="inlineStr">
        <is>
          <t>9</t>
        </is>
      </c>
      <c r="G4646" t="inlineStr">
        <is>
          <t>98</t>
        </is>
      </c>
      <c r="H4646" t="inlineStr">
        <is>
          <t>982</t>
        </is>
      </c>
      <c r="I4646" t="inlineStr">
        <is>
          <t>9820</t>
        </is>
      </c>
      <c r="J4646" t="inlineStr">
        <is>
          <t>Бланки цінних паперів</t>
        </is>
      </c>
      <c r="K4646" t="inlineStr">
        <is>
          <t>А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43</t>
        </is>
      </c>
      <c r="B4647" t="inlineStr">
        <is>
          <t>АТ "АЛЬТБАНК"</t>
        </is>
      </c>
      <c r="C4647" t="inlineStr">
        <is>
          <t>приватний</t>
        </is>
      </c>
      <c r="D4647" t="inlineStr">
        <is>
          <t>Активи</t>
        </is>
      </c>
      <c r="E4647" t="inlineStr">
        <is>
          <t>(без привʼязки)</t>
        </is>
      </c>
      <c r="F4647" t="inlineStr">
        <is>
          <t>9</t>
        </is>
      </c>
      <c r="G4647" t="inlineStr">
        <is>
          <t>98</t>
        </is>
      </c>
      <c r="H4647" t="inlineStr">
        <is>
          <t>982</t>
        </is>
      </c>
      <c r="I4647" t="inlineStr">
        <is>
          <t>9821</t>
        </is>
      </c>
      <c r="J4647" t="inlineStr">
        <is>
          <t>Бланки суворого обліку</t>
        </is>
      </c>
      <c r="K4647" t="inlineStr">
        <is>
          <t>А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43</t>
        </is>
      </c>
      <c r="B4648" t="inlineStr">
        <is>
          <t>АТ "АЛЬТБАНК"</t>
        </is>
      </c>
      <c r="C4648" t="inlineStr">
        <is>
          <t>приватний</t>
        </is>
      </c>
      <c r="D4648" t="inlineStr">
        <is>
          <t>Активи</t>
        </is>
      </c>
      <c r="E4648" t="inlineStr">
        <is>
          <t>(без привʼязки)</t>
        </is>
      </c>
      <c r="F4648" t="inlineStr">
        <is>
          <t>9</t>
        </is>
      </c>
      <c r="G4648" t="inlineStr">
        <is>
          <t>98</t>
        </is>
      </c>
      <c r="H4648" t="inlineStr">
        <is>
          <t>983</t>
        </is>
      </c>
      <c r="I4648" t="inlineStr">
        <is>
          <t>9830</t>
        </is>
      </c>
      <c r="J4648" t="inlineStr">
        <is>
          <t>Документи і цінності, прийняті на інкасо</t>
        </is>
      </c>
      <c r="K4648" t="inlineStr">
        <is>
          <t>А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43</t>
        </is>
      </c>
      <c r="B4649" t="inlineStr">
        <is>
          <t>АТ "АЛЬТБАНК"</t>
        </is>
      </c>
      <c r="C4649" t="inlineStr">
        <is>
          <t>приватний</t>
        </is>
      </c>
      <c r="D4649" t="inlineStr">
        <is>
          <t>Активи</t>
        </is>
      </c>
      <c r="E4649" t="inlineStr">
        <is>
          <t>(без привʼязки)</t>
        </is>
      </c>
      <c r="F4649" t="inlineStr">
        <is>
          <t>9</t>
        </is>
      </c>
      <c r="G4649" t="inlineStr">
        <is>
          <t>98</t>
        </is>
      </c>
      <c r="H4649" t="inlineStr">
        <is>
          <t>983</t>
        </is>
      </c>
      <c r="I4649" t="inlineStr">
        <is>
          <t>9831</t>
        </is>
      </c>
      <c r="J4649" t="inlineStr">
        <is>
          <t>Документи і цінності, відправлені на інкасо</t>
        </is>
      </c>
      <c r="K4649" t="inlineStr">
        <is>
          <t>А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43</t>
        </is>
      </c>
      <c r="B4650" t="inlineStr">
        <is>
          <t>АТ "АЛЬТБАНК"</t>
        </is>
      </c>
      <c r="C4650" t="inlineStr">
        <is>
          <t>приватний</t>
        </is>
      </c>
      <c r="D4650" t="inlineStr">
        <is>
          <t>Активи</t>
        </is>
      </c>
      <c r="E4650" t="inlineStr">
        <is>
          <t>(без привʼязки)</t>
        </is>
      </c>
      <c r="F4650" t="inlineStr">
        <is>
          <t>9</t>
        </is>
      </c>
      <c r="G4650" t="inlineStr">
        <is>
          <t>98</t>
        </is>
      </c>
      <c r="H4650" t="inlineStr">
        <is>
          <t>985</t>
        </is>
      </c>
      <c r="I4650" t="inlineStr">
        <is>
          <t>9850</t>
        </is>
      </c>
      <c r="J4650" t="inlineStr">
        <is>
          <t>Кошти на будівництво, які передані в порядку пайової участі</t>
        </is>
      </c>
      <c r="K4650" t="inlineStr">
        <is>
          <t>А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43</t>
        </is>
      </c>
      <c r="B4651" t="inlineStr">
        <is>
          <t>АТ "АЛЬТБАНК"</t>
        </is>
      </c>
      <c r="C4651" t="inlineStr">
        <is>
          <t>приватний</t>
        </is>
      </c>
      <c r="D4651" t="inlineStr">
        <is>
          <t>Активи</t>
        </is>
      </c>
      <c r="E4651" t="inlineStr">
        <is>
          <t>(без привʼязки)</t>
        </is>
      </c>
      <c r="F4651" t="inlineStr">
        <is>
          <t>9</t>
        </is>
      </c>
      <c r="G4651" t="inlineStr">
        <is>
          <t>98</t>
        </is>
      </c>
      <c r="H4651" t="inlineStr">
        <is>
          <t>986</t>
        </is>
      </c>
      <c r="I4651" t="inlineStr">
        <is>
          <t>9860</t>
        </is>
      </c>
      <c r="J4651" t="inlineStr">
        <is>
          <t>Кредити, що перебувають на обслуговуванні в банку</t>
        </is>
      </c>
      <c r="K4651" t="inlineStr">
        <is>
          <t>А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43</t>
        </is>
      </c>
      <c r="B4652" t="inlineStr">
        <is>
          <t>АТ "АЛЬТБАНК"</t>
        </is>
      </c>
      <c r="C4652" t="inlineStr">
        <is>
          <t>приватний</t>
        </is>
      </c>
      <c r="D4652" t="inlineStr">
        <is>
          <t>Активи</t>
        </is>
      </c>
      <c r="E4652" t="inlineStr">
        <is>
          <t>(без привʼязки)</t>
        </is>
      </c>
      <c r="F4652" t="inlineStr">
        <is>
          <t>9</t>
        </is>
      </c>
      <c r="G4652" t="inlineStr">
        <is>
          <t>98</t>
        </is>
      </c>
      <c r="H4652" t="inlineStr">
        <is>
          <t>986</t>
        </is>
      </c>
      <c r="I4652" t="inlineStr">
        <is>
          <t>9861</t>
        </is>
      </c>
      <c r="J4652" t="inlineStr">
        <is>
          <t>Процентні доходи за кредитами, що перебувають на обслуговуванні в банку</t>
        </is>
      </c>
      <c r="K4652" t="inlineStr">
        <is>
          <t>А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43</t>
        </is>
      </c>
      <c r="B4653" t="inlineStr">
        <is>
          <t>АТ "АЛЬТБАНК"</t>
        </is>
      </c>
      <c r="C4653" t="inlineStr">
        <is>
          <t>приватний</t>
        </is>
      </c>
      <c r="D4653" t="inlineStr">
        <is>
          <t>Активи</t>
        </is>
      </c>
      <c r="E4653" t="inlineStr">
        <is>
          <t>(без привʼязки)</t>
        </is>
      </c>
      <c r="F4653" t="inlineStr">
        <is>
          <t>9</t>
        </is>
      </c>
      <c r="G4653" t="inlineStr">
        <is>
          <t>98</t>
        </is>
      </c>
      <c r="H4653" t="inlineStr">
        <is>
          <t>989</t>
        </is>
      </c>
      <c r="I4653" t="inlineStr">
        <is>
          <t>9890</t>
        </is>
      </c>
      <c r="J4653" t="inlineStr">
        <is>
          <t>Бланки цінних паперів в підзвіті</t>
        </is>
      </c>
      <c r="K4653" t="inlineStr">
        <is>
          <t>А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43</t>
        </is>
      </c>
      <c r="B4654" t="inlineStr">
        <is>
          <t>АТ "АЛЬТБАНК"</t>
        </is>
      </c>
      <c r="C4654" t="inlineStr">
        <is>
          <t>приватний</t>
        </is>
      </c>
      <c r="D4654" t="inlineStr">
        <is>
          <t>Активи</t>
        </is>
      </c>
      <c r="E4654" t="inlineStr">
        <is>
          <t>(без привʼязки)</t>
        </is>
      </c>
      <c r="F4654" t="inlineStr">
        <is>
          <t>9</t>
        </is>
      </c>
      <c r="G4654" t="inlineStr">
        <is>
          <t>98</t>
        </is>
      </c>
      <c r="H4654" t="inlineStr">
        <is>
          <t>989</t>
        </is>
      </c>
      <c r="I4654" t="inlineStr">
        <is>
          <t>9891</t>
        </is>
      </c>
      <c r="J4654" t="inlineStr">
        <is>
          <t>Бланки цінних паперів в дорозі</t>
        </is>
      </c>
      <c r="K4654" t="inlineStr">
        <is>
          <t>А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43</t>
        </is>
      </c>
      <c r="B4655" t="inlineStr">
        <is>
          <t>АТ "АЛЬТБАНК"</t>
        </is>
      </c>
      <c r="C4655" t="inlineStr">
        <is>
          <t>приватний</t>
        </is>
      </c>
      <c r="D4655" t="inlineStr">
        <is>
          <t>Активи</t>
        </is>
      </c>
      <c r="E4655" t="inlineStr">
        <is>
          <t>(без привʼязки)</t>
        </is>
      </c>
      <c r="F4655" t="inlineStr">
        <is>
          <t>9</t>
        </is>
      </c>
      <c r="G4655" t="inlineStr">
        <is>
          <t>98</t>
        </is>
      </c>
      <c r="H4655" t="inlineStr">
        <is>
          <t>989</t>
        </is>
      </c>
      <c r="I4655" t="inlineStr">
        <is>
          <t>9892</t>
        </is>
      </c>
      <c r="J4655" t="inlineStr">
        <is>
          <t>Бланки суворого обліку в підзвіті</t>
        </is>
      </c>
      <c r="K4655" t="inlineStr">
        <is>
          <t>А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43</t>
        </is>
      </c>
      <c r="B4656" t="inlineStr">
        <is>
          <t>АТ "АЛЬТБАНК"</t>
        </is>
      </c>
      <c r="C4656" t="inlineStr">
        <is>
          <t>приватний</t>
        </is>
      </c>
      <c r="D4656" t="inlineStr">
        <is>
          <t>Активи</t>
        </is>
      </c>
      <c r="E4656" t="inlineStr">
        <is>
          <t>(без привʼязки)</t>
        </is>
      </c>
      <c r="F4656" t="inlineStr">
        <is>
          <t>9</t>
        </is>
      </c>
      <c r="G4656" t="inlineStr">
        <is>
          <t>98</t>
        </is>
      </c>
      <c r="H4656" t="inlineStr">
        <is>
          <t>989</t>
        </is>
      </c>
      <c r="I4656" t="inlineStr">
        <is>
          <t>9893</t>
        </is>
      </c>
      <c r="J4656" t="inlineStr">
        <is>
          <t>Бланки суворого обліку в дорозі</t>
        </is>
      </c>
      <c r="K4656" t="inlineStr">
        <is>
          <t>А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43</t>
        </is>
      </c>
      <c r="B4657" t="inlineStr">
        <is>
          <t>АТ "АЛЬТБАНК"</t>
        </is>
      </c>
      <c r="C4657" t="inlineStr">
        <is>
          <t>приватний</t>
        </is>
      </c>
      <c r="D4657" t="inlineStr">
        <is>
          <t>Активи</t>
        </is>
      </c>
      <c r="E4657" t="inlineStr">
        <is>
          <t>(без привʼязки)</t>
        </is>
      </c>
      <c r="F4657" t="inlineStr">
        <is>
          <t>9</t>
        </is>
      </c>
      <c r="G4657" t="inlineStr">
        <is>
          <t>98</t>
        </is>
      </c>
      <c r="H4657" t="inlineStr">
        <is>
          <t>989</t>
        </is>
      </c>
      <c r="I4657" t="inlineStr">
        <is>
          <t>9898</t>
        </is>
      </c>
      <c r="J4657" t="inlineStr">
        <is>
          <t>Інші цінності та документи в підзвіті</t>
        </is>
      </c>
      <c r="K4657" t="inlineStr">
        <is>
          <t>А</t>
        </is>
      </c>
      <c r="L4657" t="n">
        <v>0.13</v>
      </c>
      <c r="M4657" t="n">
        <v>0.13</v>
      </c>
      <c r="N4657" t="n">
        <v>0</v>
      </c>
      <c r="O4657" t="n">
        <v>0.151</v>
      </c>
      <c r="P4657" t="n">
        <v>0.151</v>
      </c>
      <c r="Q4657" t="n">
        <v>0</v>
      </c>
      <c r="R4657" t="n">
        <v>0.844</v>
      </c>
      <c r="S4657" t="n">
        <v>0.844</v>
      </c>
      <c r="T4657" t="n">
        <v>0</v>
      </c>
    </row>
    <row r="4658">
      <c r="A4658" t="inlineStr">
        <is>
          <t>43</t>
        </is>
      </c>
      <c r="B4658" t="inlineStr">
        <is>
          <t>АТ "АЛЬТБАНК"</t>
        </is>
      </c>
      <c r="C4658" t="inlineStr">
        <is>
          <t>приватний</t>
        </is>
      </c>
      <c r="D4658" t="inlineStr">
        <is>
          <t>Активи</t>
        </is>
      </c>
      <c r="E4658" t="inlineStr">
        <is>
          <t>(без привʼязки)</t>
        </is>
      </c>
      <c r="F4658" t="inlineStr">
        <is>
          <t>9</t>
        </is>
      </c>
      <c r="G4658" t="inlineStr">
        <is>
          <t>98</t>
        </is>
      </c>
      <c r="H4658" t="inlineStr">
        <is>
          <t>989</t>
        </is>
      </c>
      <c r="I4658" t="inlineStr">
        <is>
          <t>9899</t>
        </is>
      </c>
      <c r="J4658" t="inlineStr">
        <is>
          <t>Інші цінності та документи в дорозі</t>
        </is>
      </c>
      <c r="K4658" t="inlineStr">
        <is>
          <t>А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0.013</v>
      </c>
      <c r="S4658" t="n">
        <v>0.013</v>
      </c>
      <c r="T4658" t="n">
        <v>0</v>
      </c>
    </row>
    <row r="4659">
      <c r="A4659" t="inlineStr">
        <is>
          <t>43</t>
        </is>
      </c>
      <c r="B4659" t="inlineStr">
        <is>
          <t>АТ "АЛЬТБАНК"</t>
        </is>
      </c>
      <c r="C4659" t="inlineStr">
        <is>
          <t>приватний</t>
        </is>
      </c>
      <c r="D4659" t="inlineStr">
        <is>
          <t>Активи</t>
        </is>
      </c>
      <c r="E4659" t="inlineStr">
        <is>
          <t>(без привʼязки)</t>
        </is>
      </c>
      <c r="F4659" t="inlineStr">
        <is>
          <t>9</t>
        </is>
      </c>
      <c r="G4659" t="inlineStr">
        <is>
          <t>99</t>
        </is>
      </c>
      <c r="H4659" t="inlineStr">
        <is>
          <t>990</t>
        </is>
      </c>
      <c r="I4659" t="inlineStr">
        <is>
          <t>9900</t>
        </is>
      </c>
      <c r="J4659" t="inlineStr">
        <is>
          <t>Контррахунки для рахунків розділів 90-95</t>
        </is>
      </c>
      <c r="K4659" t="inlineStr">
        <is>
          <t>А</t>
        </is>
      </c>
      <c r="L4659" t="n">
        <v>3191592.16419</v>
      </c>
      <c r="M4659" t="n">
        <v>1636910.44604</v>
      </c>
      <c r="N4659" t="n">
        <v>1554681.71815</v>
      </c>
      <c r="O4659" t="n">
        <v>3154184.80931</v>
      </c>
      <c r="P4659" t="n">
        <v>2016586.04761</v>
      </c>
      <c r="Q4659" t="n">
        <v>1137598.7617</v>
      </c>
      <c r="R4659" t="n">
        <v>8421313.79228</v>
      </c>
      <c r="S4659" t="n">
        <v>7001310.06799</v>
      </c>
      <c r="T4659" t="n">
        <v>1420003.72429</v>
      </c>
    </row>
    <row r="4660">
      <c r="A4660" t="inlineStr">
        <is>
          <t>43</t>
        </is>
      </c>
      <c r="B4660" t="inlineStr">
        <is>
          <t>АТ "АЛЬТБАНК"</t>
        </is>
      </c>
      <c r="C4660" t="inlineStr">
        <is>
          <t>приватний</t>
        </is>
      </c>
      <c r="D4660" t="inlineStr">
        <is>
          <t>Активи</t>
        </is>
      </c>
      <c r="E4660" t="inlineStr">
        <is>
          <t>(без привʼязки)</t>
        </is>
      </c>
      <c r="F4660" t="inlineStr">
        <is>
          <t>9</t>
        </is>
      </c>
      <c r="G4660" t="inlineStr">
        <is>
          <t>99</t>
        </is>
      </c>
      <c r="H4660" t="inlineStr">
        <is>
          <t>990</t>
        </is>
      </c>
      <c r="I4660" t="inlineStr">
        <is>
          <t>9901</t>
        </is>
      </c>
      <c r="J4660" t="inlineStr">
        <is>
          <t>0</t>
        </is>
      </c>
      <c r="K4660" t="inlineStr">
        <is>
          <t>А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43</t>
        </is>
      </c>
      <c r="B4661" t="inlineStr">
        <is>
          <t>АТ "АЛЬТБАНК"</t>
        </is>
      </c>
      <c r="C4661" t="inlineStr">
        <is>
          <t>приватний</t>
        </is>
      </c>
      <c r="D4661" t="inlineStr">
        <is>
          <t>Активи</t>
        </is>
      </c>
      <c r="E4661" t="inlineStr">
        <is>
          <t>(без привʼязки)</t>
        </is>
      </c>
      <c r="F4661" t="inlineStr">
        <is>
          <t>9</t>
        </is>
      </c>
      <c r="G4661" t="inlineStr">
        <is>
          <t>99</t>
        </is>
      </c>
      <c r="H4661" t="inlineStr">
        <is>
          <t>990</t>
        </is>
      </c>
      <c r="I4661" t="inlineStr">
        <is>
          <t>9904</t>
        </is>
      </c>
      <c r="J4661" t="inlineStr">
        <is>
          <t>0</t>
        </is>
      </c>
      <c r="K4661" t="inlineStr">
        <is>
          <t>А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43</t>
        </is>
      </c>
      <c r="B4662" t="inlineStr">
        <is>
          <t>АТ "АЛЬТБАНК"</t>
        </is>
      </c>
      <c r="C4662" t="inlineStr">
        <is>
          <t>приватний</t>
        </is>
      </c>
      <c r="D4662" t="inlineStr">
        <is>
          <t>Активи</t>
        </is>
      </c>
      <c r="E4662" t="inlineStr">
        <is>
          <t>(без привʼязки)</t>
        </is>
      </c>
      <c r="F4662" t="inlineStr">
        <is>
          <t>9</t>
        </is>
      </c>
      <c r="G4662" t="inlineStr">
        <is>
          <t>99</t>
        </is>
      </c>
      <c r="H4662" t="inlineStr">
        <is>
          <t>990</t>
        </is>
      </c>
      <c r="I4662" t="inlineStr">
        <is>
          <t>9905</t>
        </is>
      </c>
      <c r="J4662" t="inlineStr">
        <is>
          <t>0</t>
        </is>
      </c>
      <c r="K4662" t="inlineStr">
        <is>
          <t>А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43</t>
        </is>
      </c>
      <c r="B4663" t="inlineStr">
        <is>
          <t>АТ "АЛЬТБАНК"</t>
        </is>
      </c>
      <c r="C4663" t="inlineStr">
        <is>
          <t>приватний</t>
        </is>
      </c>
      <c r="D4663" t="inlineStr">
        <is>
          <t>Активи</t>
        </is>
      </c>
      <c r="E4663" t="inlineStr">
        <is>
          <t>(без привʼязки)</t>
        </is>
      </c>
      <c r="F4663" t="inlineStr">
        <is>
          <t>9</t>
        </is>
      </c>
      <c r="G4663" t="inlineStr">
        <is>
          <t>99</t>
        </is>
      </c>
      <c r="H4663" t="inlineStr">
        <is>
          <t>990</t>
        </is>
      </c>
      <c r="I4663" t="inlineStr">
        <is>
          <t>9906</t>
        </is>
      </c>
      <c r="J4663" t="inlineStr">
        <is>
          <t>0</t>
        </is>
      </c>
      <c r="K4663" t="inlineStr">
        <is>
          <t>А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43</t>
        </is>
      </c>
      <c r="B4664" t="inlineStr">
        <is>
          <t>АТ "АЛЬТБАНК"</t>
        </is>
      </c>
      <c r="C4664" t="inlineStr">
        <is>
          <t>приватний</t>
        </is>
      </c>
      <c r="D4664" t="inlineStr">
        <is>
          <t>Активи</t>
        </is>
      </c>
      <c r="E4664" t="inlineStr">
        <is>
          <t>(без привʼязки)</t>
        </is>
      </c>
      <c r="F4664" t="inlineStr">
        <is>
          <t>9</t>
        </is>
      </c>
      <c r="G4664" t="inlineStr">
        <is>
          <t>99</t>
        </is>
      </c>
      <c r="H4664" t="inlineStr">
        <is>
          <t>991</t>
        </is>
      </c>
      <c r="I4664" t="inlineStr">
        <is>
          <t>9910</t>
        </is>
      </c>
      <c r="J4664" t="inlineStr">
        <is>
          <t>Контррахунки для рахунків розділів 96-98</t>
        </is>
      </c>
      <c r="K4664" t="inlineStr">
        <is>
          <t>А</t>
        </is>
      </c>
      <c r="L4664" t="n">
        <v>0.26031</v>
      </c>
      <c r="M4664" t="n">
        <v>0.254</v>
      </c>
      <c r="N4664" t="n">
        <v>0.00631</v>
      </c>
      <c r="O4664" t="n">
        <v>0.22279</v>
      </c>
      <c r="P4664" t="n">
        <v>0.211</v>
      </c>
      <c r="Q4664" t="n">
        <v>0.01179</v>
      </c>
      <c r="R4664" t="n">
        <v>0</v>
      </c>
      <c r="S4664" t="n">
        <v>0</v>
      </c>
      <c r="T4664" t="n">
        <v>0</v>
      </c>
    </row>
    <row r="4665">
      <c r="A4665" t="inlineStr">
        <is>
          <t>43</t>
        </is>
      </c>
      <c r="B4665" t="inlineStr">
        <is>
          <t>АТ "АЛЬТБАНК"</t>
        </is>
      </c>
      <c r="C4665" t="inlineStr">
        <is>
          <t>приватний</t>
        </is>
      </c>
      <c r="D4665" t="inlineStr">
        <is>
          <t>Активи</t>
        </is>
      </c>
      <c r="E4665" t="inlineStr">
        <is>
          <t>(без привʼязки)</t>
        </is>
      </c>
      <c r="F4665" t="inlineStr">
        <is>
          <t>9</t>
        </is>
      </c>
      <c r="G4665" t="inlineStr">
        <is>
          <t>99</t>
        </is>
      </c>
      <c r="H4665" t="inlineStr">
        <is>
          <t>991</t>
        </is>
      </c>
      <c r="I4665" t="inlineStr">
        <is>
          <t>9912</t>
        </is>
      </c>
      <c r="J4665" t="inlineStr">
        <is>
          <t>0</t>
        </is>
      </c>
      <c r="K4665" t="inlineStr">
        <is>
          <t>А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43</t>
        </is>
      </c>
      <c r="B4666" t="inlineStr">
        <is>
          <t>АТ "АЛЬТБАНК"</t>
        </is>
      </c>
      <c r="C4666" t="inlineStr">
        <is>
          <t>приватний</t>
        </is>
      </c>
      <c r="D4666" t="inlineStr">
        <is>
          <t>Активи</t>
        </is>
      </c>
      <c r="E4666" t="inlineStr">
        <is>
          <t>(без привʼязки)</t>
        </is>
      </c>
      <c r="F4666" t="inlineStr">
        <is>
          <t>9</t>
        </is>
      </c>
      <c r="G4666" t="inlineStr">
        <is>
          <t>99</t>
        </is>
      </c>
      <c r="H4666" t="inlineStr">
        <is>
          <t>991</t>
        </is>
      </c>
      <c r="I4666" t="inlineStr">
        <is>
          <t>9913</t>
        </is>
      </c>
      <c r="J4666" t="inlineStr">
        <is>
          <t>0</t>
        </is>
      </c>
      <c r="K4666" t="inlineStr">
        <is>
          <t>А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43</t>
        </is>
      </c>
      <c r="B4667" t="inlineStr">
        <is>
          <t>АТ "АЛЬТБАНК"</t>
        </is>
      </c>
      <c r="C4667" t="inlineStr">
        <is>
          <t>приватний</t>
        </is>
      </c>
      <c r="D4667" t="inlineStr">
        <is>
          <t>Активи</t>
        </is>
      </c>
      <c r="E4667" t="inlineStr">
        <is>
          <t>(без привʼязки)</t>
        </is>
      </c>
      <c r="F4667" t="inlineStr">
        <is>
          <t>9</t>
        </is>
      </c>
      <c r="G4667" t="inlineStr">
        <is>
          <t>99</t>
        </is>
      </c>
      <c r="H4667" t="inlineStr">
        <is>
          <t>991</t>
        </is>
      </c>
      <c r="I4667" t="inlineStr">
        <is>
          <t>9914</t>
        </is>
      </c>
      <c r="J4667" t="inlineStr">
        <is>
          <t>0</t>
        </is>
      </c>
      <c r="K4667" t="inlineStr">
        <is>
          <t>А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43</t>
        </is>
      </c>
      <c r="B4668" t="inlineStr">
        <is>
          <t>АТ "АЛЬТБАНК"</t>
        </is>
      </c>
      <c r="C4668" t="inlineStr">
        <is>
          <t>приватний</t>
        </is>
      </c>
      <c r="D4668" t="inlineStr">
        <is>
          <t>Активи</t>
        </is>
      </c>
      <c r="E4668" t="inlineStr">
        <is>
          <t>(без привʼязки)</t>
        </is>
      </c>
      <c r="F4668" t="inlineStr">
        <is>
          <t>9</t>
        </is>
      </c>
      <c r="G4668" t="inlineStr">
        <is>
          <t>99</t>
        </is>
      </c>
      <c r="H4668" t="inlineStr">
        <is>
          <t>992</t>
        </is>
      </c>
      <c r="I4668" t="inlineStr">
        <is>
          <t>9920</t>
        </is>
      </c>
      <c r="J4668" t="inlineStr">
        <is>
          <t>Позабалансова позиція банку за іноземною валютою та банківськими металами</t>
        </is>
      </c>
      <c r="K4668" t="inlineStr">
        <is>
          <t>А</t>
        </is>
      </c>
      <c r="L4668" t="n">
        <v>85038.21775</v>
      </c>
      <c r="M4668" t="n">
        <v>85038.21775</v>
      </c>
      <c r="N4668" t="n">
        <v>0</v>
      </c>
      <c r="O4668" t="n">
        <v>85038.21771</v>
      </c>
      <c r="P4668" t="n">
        <v>85038.21771</v>
      </c>
      <c r="Q4668" t="n">
        <v>0</v>
      </c>
      <c r="R4668" t="n">
        <v>2e-05</v>
      </c>
      <c r="S4668" t="n">
        <v>2e-05</v>
      </c>
      <c r="T4668" t="n">
        <v>0</v>
      </c>
    </row>
    <row r="4669">
      <c r="A4669" t="inlineStr">
        <is>
          <t>43</t>
        </is>
      </c>
      <c r="B4669" t="inlineStr">
        <is>
          <t>АТ "АЛЬТБАНК"</t>
        </is>
      </c>
      <c r="C4669" t="inlineStr">
        <is>
          <t>приватний</t>
        </is>
      </c>
      <c r="D4669" t="inlineStr">
        <is>
          <t>Пасиви</t>
        </is>
      </c>
      <c r="E4669" t="inlineStr">
        <is>
          <t>(без привʼязки)</t>
        </is>
      </c>
      <c r="F4669" t="inlineStr">
        <is>
          <t>9</t>
        </is>
      </c>
      <c r="G4669" t="inlineStr">
        <is>
          <t>90</t>
        </is>
      </c>
      <c r="H4669" t="inlineStr">
        <is>
          <t>903</t>
        </is>
      </c>
      <c r="I4669" t="inlineStr">
        <is>
          <t>9030</t>
        </is>
      </c>
      <c r="J4669" t="inlineStr">
        <is>
          <t>Гарантії, що отримані від Уряду України</t>
        </is>
      </c>
      <c r="K4669" t="inlineStr">
        <is>
          <t>П</t>
        </is>
      </c>
      <c r="L4669" t="n">
        <v>2043.5</v>
      </c>
      <c r="M4669" t="n">
        <v>2043.5</v>
      </c>
      <c r="N4669" t="n">
        <v>0</v>
      </c>
      <c r="O4669" t="n">
        <v>2043.5</v>
      </c>
      <c r="P4669" t="n">
        <v>2043.5</v>
      </c>
      <c r="Q4669" t="n">
        <v>0</v>
      </c>
      <c r="R4669" t="n">
        <v>65000</v>
      </c>
      <c r="S4669" t="n">
        <v>65000</v>
      </c>
      <c r="T4669" t="n">
        <v>0</v>
      </c>
    </row>
    <row r="4670">
      <c r="A4670" t="inlineStr">
        <is>
          <t>43</t>
        </is>
      </c>
      <c r="B4670" t="inlineStr">
        <is>
          <t>АТ "АЛЬТБАНК"</t>
        </is>
      </c>
      <c r="C4670" t="inlineStr">
        <is>
          <t>приватний</t>
        </is>
      </c>
      <c r="D4670" t="inlineStr">
        <is>
          <t>Пасиви</t>
        </is>
      </c>
      <c r="E4670" t="inlineStr">
        <is>
          <t>(без привʼязки)</t>
        </is>
      </c>
      <c r="F4670" t="inlineStr">
        <is>
          <t>9</t>
        </is>
      </c>
      <c r="G4670" t="inlineStr">
        <is>
          <t>90</t>
        </is>
      </c>
      <c r="H4670" t="inlineStr">
        <is>
          <t>903</t>
        </is>
      </c>
      <c r="I4670" t="inlineStr">
        <is>
          <t>9031</t>
        </is>
      </c>
      <c r="J4670" t="inlineStr">
        <is>
          <t>Отримані гарантії</t>
        </is>
      </c>
      <c r="K4670" t="inlineStr">
        <is>
          <t>П</t>
        </is>
      </c>
      <c r="L4670" t="n">
        <v>25928.356</v>
      </c>
      <c r="M4670" t="n">
        <v>21420</v>
      </c>
      <c r="N4670" t="n">
        <v>4508.356</v>
      </c>
      <c r="O4670" t="n">
        <v>31708.588</v>
      </c>
      <c r="P4670" t="n">
        <v>23300</v>
      </c>
      <c r="Q4670" t="n">
        <v>8408.588</v>
      </c>
      <c r="R4670" t="n">
        <v>2199441.364</v>
      </c>
      <c r="S4670" t="n">
        <v>1731065.56</v>
      </c>
      <c r="T4670" t="n">
        <v>468375.804</v>
      </c>
    </row>
    <row r="4671">
      <c r="A4671" t="inlineStr">
        <is>
          <t>43</t>
        </is>
      </c>
      <c r="B4671" t="inlineStr">
        <is>
          <t>АТ "АЛЬТБАНК"</t>
        </is>
      </c>
      <c r="C4671" t="inlineStr">
        <is>
          <t>приватний</t>
        </is>
      </c>
      <c r="D4671" t="inlineStr">
        <is>
          <t>Пасиви</t>
        </is>
      </c>
      <c r="E4671" t="inlineStr">
        <is>
          <t>(без привʼязки)</t>
        </is>
      </c>
      <c r="F4671" t="inlineStr">
        <is>
          <t>9</t>
        </is>
      </c>
      <c r="G4671" t="inlineStr">
        <is>
          <t>90</t>
        </is>
      </c>
      <c r="H4671" t="inlineStr">
        <is>
          <t>903</t>
        </is>
      </c>
      <c r="I4671" t="inlineStr">
        <is>
          <t>9036</t>
        </is>
      </c>
      <c r="J4671" t="inlineStr">
        <is>
          <t>Отримані контргарантії</t>
        </is>
      </c>
      <c r="K4671" t="inlineStr">
        <is>
          <t>П</t>
        </is>
      </c>
      <c r="L4671" t="n">
        <v>435092.81812</v>
      </c>
      <c r="M4671" t="n">
        <v>101043.69279</v>
      </c>
      <c r="N4671" t="n">
        <v>334049.12533</v>
      </c>
      <c r="O4671" t="n">
        <v>240092.25838</v>
      </c>
      <c r="P4671" t="n">
        <v>213556.16875</v>
      </c>
      <c r="Q4671" t="n">
        <v>26536.08963</v>
      </c>
      <c r="R4671" t="n">
        <v>5874428.85562</v>
      </c>
      <c r="S4671" t="n">
        <v>4938913.17313</v>
      </c>
      <c r="T4671" t="n">
        <v>935515.68249</v>
      </c>
    </row>
    <row r="4672">
      <c r="A4672" t="inlineStr">
        <is>
          <t>43</t>
        </is>
      </c>
      <c r="B4672" t="inlineStr">
        <is>
          <t>АТ "АЛЬТБАНК"</t>
        </is>
      </c>
      <c r="C4672" t="inlineStr">
        <is>
          <t>приватний</t>
        </is>
      </c>
      <c r="D4672" t="inlineStr">
        <is>
          <t>Пасиви</t>
        </is>
      </c>
      <c r="E4672" t="inlineStr">
        <is>
          <t>(без привʼязки)</t>
        </is>
      </c>
      <c r="F4672" t="inlineStr">
        <is>
          <t>9</t>
        </is>
      </c>
      <c r="G4672" t="inlineStr">
        <is>
          <t>91</t>
        </is>
      </c>
      <c r="H4672" t="inlineStr">
        <is>
          <t>911</t>
        </is>
      </c>
      <c r="I4672" t="inlineStr">
        <is>
          <t>9110</t>
        </is>
      </c>
      <c r="J4672" t="inlineStr">
        <is>
          <t>Зобов'язання з кредитування, що отримані від банків</t>
        </is>
      </c>
      <c r="K4672" t="inlineStr">
        <is>
          <t>П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43</t>
        </is>
      </c>
      <c r="B4673" t="inlineStr">
        <is>
          <t>АТ "АЛЬТБАНК"</t>
        </is>
      </c>
      <c r="C4673" t="inlineStr">
        <is>
          <t>приватний</t>
        </is>
      </c>
      <c r="D4673" t="inlineStr">
        <is>
          <t>Пасиви</t>
        </is>
      </c>
      <c r="E4673" t="inlineStr">
        <is>
          <t>(без привʼязки)</t>
        </is>
      </c>
      <c r="F4673" t="inlineStr">
        <is>
          <t>9</t>
        </is>
      </c>
      <c r="G4673" t="inlineStr">
        <is>
          <t>91</t>
        </is>
      </c>
      <c r="H4673" t="inlineStr">
        <is>
          <t>911</t>
        </is>
      </c>
      <c r="I4673" t="inlineStr">
        <is>
          <t>9111</t>
        </is>
      </c>
      <c r="J4673" t="inlineStr">
        <is>
          <t>Зобов'язання з кредитування, що отримані від міжнародних та інших фінансових організацій</t>
        </is>
      </c>
      <c r="K4673" t="inlineStr">
        <is>
          <t>П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43</t>
        </is>
      </c>
      <c r="B4674" t="inlineStr">
        <is>
          <t>АТ "АЛЬТБАНК"</t>
        </is>
      </c>
      <c r="C4674" t="inlineStr">
        <is>
          <t>приватний</t>
        </is>
      </c>
      <c r="D4674" t="inlineStr">
        <is>
          <t>Пасиви</t>
        </is>
      </c>
      <c r="E4674" t="inlineStr">
        <is>
          <t>(без привʼязки)</t>
        </is>
      </c>
      <c r="F4674" t="inlineStr">
        <is>
          <t>9</t>
        </is>
      </c>
      <c r="G4674" t="inlineStr">
        <is>
          <t>92</t>
        </is>
      </c>
      <c r="H4674" t="inlineStr">
        <is>
          <t>921</t>
        </is>
      </c>
      <c r="I4674" t="inlineStr">
        <is>
          <t>9210</t>
        </is>
      </c>
      <c r="J4674" t="inlineStr">
        <is>
          <t>Валюта та банківські метали до відправлення за операціями спот</t>
        </is>
      </c>
      <c r="K4674" t="inlineStr">
        <is>
          <t>П</t>
        </is>
      </c>
      <c r="L4674" t="n">
        <v>101360.81744</v>
      </c>
      <c r="M4674" t="n">
        <v>37548.55</v>
      </c>
      <c r="N4674" t="n">
        <v>63812.26744</v>
      </c>
      <c r="O4674" t="n">
        <v>101360.81744</v>
      </c>
      <c r="P4674" t="n">
        <v>37548.55</v>
      </c>
      <c r="Q4674" t="n">
        <v>63812.26744</v>
      </c>
      <c r="R4674" t="n">
        <v>0</v>
      </c>
      <c r="S4674" t="n">
        <v>0</v>
      </c>
      <c r="T4674" t="n">
        <v>0</v>
      </c>
    </row>
    <row r="4675">
      <c r="A4675" t="inlineStr">
        <is>
          <t>43</t>
        </is>
      </c>
      <c r="B4675" t="inlineStr">
        <is>
          <t>АТ "АЛЬТБАНК"</t>
        </is>
      </c>
      <c r="C4675" t="inlineStr">
        <is>
          <t>приватний</t>
        </is>
      </c>
      <c r="D4675" t="inlineStr">
        <is>
          <t>Пасиви</t>
        </is>
      </c>
      <c r="E4675" t="inlineStr">
        <is>
          <t>(без привʼязки)</t>
        </is>
      </c>
      <c r="F4675" t="inlineStr">
        <is>
          <t>9</t>
        </is>
      </c>
      <c r="G4675" t="inlineStr">
        <is>
          <t>92</t>
        </is>
      </c>
      <c r="H4675" t="inlineStr">
        <is>
          <t>921</t>
        </is>
      </c>
      <c r="I4675" t="inlineStr">
        <is>
          <t>9212</t>
        </is>
      </c>
      <c r="J467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K4675" t="inlineStr">
        <is>
          <t>П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43</t>
        </is>
      </c>
      <c r="B4676" t="inlineStr">
        <is>
          <t>АТ "АЛЬТБАНК"</t>
        </is>
      </c>
      <c r="C4676" t="inlineStr">
        <is>
          <t>приватний</t>
        </is>
      </c>
      <c r="D4676" t="inlineStr">
        <is>
          <t>Пасиви</t>
        </is>
      </c>
      <c r="E4676" t="inlineStr">
        <is>
          <t>(без привʼязки)</t>
        </is>
      </c>
      <c r="F4676" t="inlineStr">
        <is>
          <t>9</t>
        </is>
      </c>
      <c r="G4676" t="inlineStr">
        <is>
          <t>92</t>
        </is>
      </c>
      <c r="H4676" t="inlineStr">
        <is>
          <t>921</t>
        </is>
      </c>
      <c r="I4676" t="inlineStr">
        <is>
          <t>9218</t>
        </is>
      </c>
      <c r="J4676" t="inlineStr">
        <is>
          <t>Зобов'язання щодо відправлення валюти за валютними своп-контрактами</t>
        </is>
      </c>
      <c r="K4676" t="inlineStr">
        <is>
          <t>П</t>
        </is>
      </c>
      <c r="L4676" t="n">
        <v>397205.002</v>
      </c>
      <c r="M4676" t="n">
        <v>397205.002</v>
      </c>
      <c r="N4676" t="n">
        <v>0</v>
      </c>
      <c r="O4676" t="n">
        <v>259252.102</v>
      </c>
      <c r="P4676" t="n">
        <v>259252.102</v>
      </c>
      <c r="Q4676" t="n">
        <v>0</v>
      </c>
      <c r="R4676" t="n">
        <v>43553.7</v>
      </c>
      <c r="S4676" t="n">
        <v>43553.7</v>
      </c>
      <c r="T4676" t="n">
        <v>0</v>
      </c>
    </row>
    <row r="4677">
      <c r="A4677" t="inlineStr">
        <is>
          <t>43</t>
        </is>
      </c>
      <c r="B4677" t="inlineStr">
        <is>
          <t>АТ "АЛЬТБАНК"</t>
        </is>
      </c>
      <c r="C4677" t="inlineStr">
        <is>
          <t>приватний</t>
        </is>
      </c>
      <c r="D4677" t="inlineStr">
        <is>
          <t>Пасиви</t>
        </is>
      </c>
      <c r="E4677" t="inlineStr">
        <is>
          <t>(без привʼязки)</t>
        </is>
      </c>
      <c r="F4677" t="inlineStr">
        <is>
          <t>9</t>
        </is>
      </c>
      <c r="G4677" t="inlineStr">
        <is>
          <t>92</t>
        </is>
      </c>
      <c r="H4677" t="inlineStr">
        <is>
          <t>923</t>
        </is>
      </c>
      <c r="I4677" t="inlineStr">
        <is>
          <t>9231</t>
        </is>
      </c>
      <c r="J4677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4677" t="inlineStr">
        <is>
          <t>П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43</t>
        </is>
      </c>
      <c r="B4678" t="inlineStr">
        <is>
          <t>АТ "АЛЬТБАНК"</t>
        </is>
      </c>
      <c r="C4678" t="inlineStr">
        <is>
          <t>приватний</t>
        </is>
      </c>
      <c r="D4678" t="inlineStr">
        <is>
          <t>Пасиви</t>
        </is>
      </c>
      <c r="E4678" t="inlineStr">
        <is>
          <t>(без привʼязки)</t>
        </is>
      </c>
      <c r="F4678" t="inlineStr">
        <is>
          <t>9</t>
        </is>
      </c>
      <c r="G4678" t="inlineStr">
        <is>
          <t>92</t>
        </is>
      </c>
      <c r="H4678" t="inlineStr">
        <is>
          <t>923</t>
        </is>
      </c>
      <c r="I4678" t="inlineStr">
        <is>
          <t>9238</t>
        </is>
      </c>
      <c r="J4678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K4678" t="inlineStr">
        <is>
          <t>П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43</t>
        </is>
      </c>
      <c r="B4679" t="inlineStr">
        <is>
          <t>АТ "АЛЬТБАНК"</t>
        </is>
      </c>
      <c r="C4679" t="inlineStr">
        <is>
          <t>приватний</t>
        </is>
      </c>
      <c r="D4679" t="inlineStr">
        <is>
          <t>Пасиви</t>
        </is>
      </c>
      <c r="E4679" t="inlineStr">
        <is>
          <t>(без привʼязки)</t>
        </is>
      </c>
      <c r="F4679" t="inlineStr">
        <is>
          <t>9</t>
        </is>
      </c>
      <c r="G4679" t="inlineStr">
        <is>
          <t>93</t>
        </is>
      </c>
      <c r="H4679" t="inlineStr">
        <is>
          <t>933</t>
        </is>
      </c>
      <c r="I4679" t="inlineStr">
        <is>
          <t>9338</t>
        </is>
      </c>
      <c r="J467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K4679" t="inlineStr">
        <is>
          <t>П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43</t>
        </is>
      </c>
      <c r="B4680" t="inlineStr">
        <is>
          <t>АТ "АЛЬТБАНК"</t>
        </is>
      </c>
      <c r="C4680" t="inlineStr">
        <is>
          <t>приватний</t>
        </is>
      </c>
      <c r="D4680" t="inlineStr">
        <is>
          <t>Пасиви</t>
        </is>
      </c>
      <c r="E4680" t="inlineStr">
        <is>
          <t>(без привʼязки)</t>
        </is>
      </c>
      <c r="F4680" t="inlineStr">
        <is>
          <t>9</t>
        </is>
      </c>
      <c r="G4680" t="inlineStr">
        <is>
          <t>93</t>
        </is>
      </c>
      <c r="H4680" t="inlineStr">
        <is>
          <t>936</t>
        </is>
      </c>
      <c r="I4680" t="inlineStr">
        <is>
          <t>9360</t>
        </is>
      </c>
      <c r="J4680" t="inlineStr">
        <is>
          <t>Активи до відправлення та депозити до залучення за спотовими контрактами</t>
        </is>
      </c>
      <c r="K4680" t="inlineStr">
        <is>
          <t>П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43</t>
        </is>
      </c>
      <c r="B4681" t="inlineStr">
        <is>
          <t>АТ "АЛЬТБАНК"</t>
        </is>
      </c>
      <c r="C4681" t="inlineStr">
        <is>
          <t>приватний</t>
        </is>
      </c>
      <c r="D4681" t="inlineStr">
        <is>
          <t>Пасиви</t>
        </is>
      </c>
      <c r="E4681" t="inlineStr">
        <is>
          <t>(без привʼязки)</t>
        </is>
      </c>
      <c r="F4681" t="inlineStr">
        <is>
          <t>9</t>
        </is>
      </c>
      <c r="G4681" t="inlineStr">
        <is>
          <t>93</t>
        </is>
      </c>
      <c r="H4681" t="inlineStr">
        <is>
          <t>936</t>
        </is>
      </c>
      <c r="I4681" t="inlineStr">
        <is>
          <t>9362</t>
        </is>
      </c>
      <c r="J4681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K4681" t="inlineStr">
        <is>
          <t>П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43</t>
        </is>
      </c>
      <c r="B4682" t="inlineStr">
        <is>
          <t>АТ "АЛЬТБАНК"</t>
        </is>
      </c>
      <c r="C4682" t="inlineStr">
        <is>
          <t>приватний</t>
        </is>
      </c>
      <c r="D4682" t="inlineStr">
        <is>
          <t>Пасиви</t>
        </is>
      </c>
      <c r="E4682" t="inlineStr">
        <is>
          <t>(без привʼязки)</t>
        </is>
      </c>
      <c r="F4682" t="inlineStr">
        <is>
          <t>9</t>
        </is>
      </c>
      <c r="G4682" t="inlineStr">
        <is>
          <t>93</t>
        </is>
      </c>
      <c r="H4682" t="inlineStr">
        <is>
          <t>936</t>
        </is>
      </c>
      <c r="I4682" t="inlineStr">
        <is>
          <t>9368</t>
        </is>
      </c>
      <c r="J4682" t="inlineStr">
        <is>
          <t>Грошові потоки до відправлення за процентними своп-контрактами</t>
        </is>
      </c>
      <c r="K4682" t="inlineStr">
        <is>
          <t>П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43</t>
        </is>
      </c>
      <c r="B4683" t="inlineStr">
        <is>
          <t>АТ "АЛЬТБАНК"</t>
        </is>
      </c>
      <c r="C4683" t="inlineStr">
        <is>
          <t>приватний</t>
        </is>
      </c>
      <c r="D4683" t="inlineStr">
        <is>
          <t>Пасиви</t>
        </is>
      </c>
      <c r="E4683" t="inlineStr">
        <is>
          <t>(без привʼязки)</t>
        </is>
      </c>
      <c r="F4683" t="inlineStr">
        <is>
          <t>9</t>
        </is>
      </c>
      <c r="G4683" t="inlineStr">
        <is>
          <t>95</t>
        </is>
      </c>
      <c r="H4683" t="inlineStr">
        <is>
          <t>951</t>
        </is>
      </c>
      <c r="I4683" t="inlineStr">
        <is>
          <t>9510</t>
        </is>
      </c>
      <c r="J4683" t="inlineStr">
        <is>
          <t>Надана застава</t>
        </is>
      </c>
      <c r="K4683" t="inlineStr">
        <is>
          <t>П</t>
        </is>
      </c>
      <c r="L4683" t="n">
        <v>752502.33972</v>
      </c>
      <c r="M4683" t="n">
        <v>750822.40781</v>
      </c>
      <c r="N4683" t="n">
        <v>1679.93191</v>
      </c>
      <c r="O4683" t="n">
        <v>334201.52843</v>
      </c>
      <c r="P4683" t="n">
        <v>331288.1202</v>
      </c>
      <c r="Q4683" t="n">
        <v>2913.40823</v>
      </c>
      <c r="R4683" t="n">
        <v>98183.71928</v>
      </c>
      <c r="S4683" t="n">
        <v>82071.48144</v>
      </c>
      <c r="T4683" t="n">
        <v>16112.23784</v>
      </c>
    </row>
    <row r="4684">
      <c r="A4684" t="inlineStr">
        <is>
          <t>43</t>
        </is>
      </c>
      <c r="B4684" t="inlineStr">
        <is>
          <t>АТ "АЛЬТБАНК"</t>
        </is>
      </c>
      <c r="C4684" t="inlineStr">
        <is>
          <t>приватний</t>
        </is>
      </c>
      <c r="D4684" t="inlineStr">
        <is>
          <t>Пасиви</t>
        </is>
      </c>
      <c r="E4684" t="inlineStr">
        <is>
          <t>(без привʼязки)</t>
        </is>
      </c>
      <c r="F4684" t="inlineStr">
        <is>
          <t>9</t>
        </is>
      </c>
      <c r="G4684" t="inlineStr">
        <is>
          <t>95</t>
        </is>
      </c>
      <c r="H4684" t="inlineStr">
        <is>
          <t>953</t>
        </is>
      </c>
      <c r="I4684" t="inlineStr">
        <is>
          <t>9530</t>
        </is>
      </c>
      <c r="J468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K4684" t="inlineStr">
        <is>
          <t>П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43</t>
        </is>
      </c>
      <c r="B4685" t="inlineStr">
        <is>
          <t>АТ "АЛЬТБАНК"</t>
        </is>
      </c>
      <c r="C4685" t="inlineStr">
        <is>
          <t>приватний</t>
        </is>
      </c>
      <c r="D4685" t="inlineStr">
        <is>
          <t>Пасиви</t>
        </is>
      </c>
      <c r="E4685" t="inlineStr">
        <is>
          <t>(без привʼязки)</t>
        </is>
      </c>
      <c r="F4685" t="inlineStr">
        <is>
          <t>9</t>
        </is>
      </c>
      <c r="G4685" t="inlineStr">
        <is>
          <t>95</t>
        </is>
      </c>
      <c r="H4685" t="inlineStr">
        <is>
          <t>954</t>
        </is>
      </c>
      <c r="I4685" t="inlineStr">
        <is>
          <t>9540</t>
        </is>
      </c>
      <c r="J4685" t="inlineStr">
        <is>
          <t>Умовні зобов'язання</t>
        </is>
      </c>
      <c r="K4685" t="inlineStr">
        <is>
          <t>П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43</t>
        </is>
      </c>
      <c r="B4686" t="inlineStr">
        <is>
          <t>АТ "АЛЬТБАНК"</t>
        </is>
      </c>
      <c r="C4686" t="inlineStr">
        <is>
          <t>приватний</t>
        </is>
      </c>
      <c r="D4686" t="inlineStr">
        <is>
          <t>Пасиви</t>
        </is>
      </c>
      <c r="E4686" t="inlineStr">
        <is>
          <t>(без привʼязки)</t>
        </is>
      </c>
      <c r="F4686" t="inlineStr">
        <is>
          <t>9</t>
        </is>
      </c>
      <c r="G4686" t="inlineStr">
        <is>
          <t>97</t>
        </is>
      </c>
      <c r="H4686" t="inlineStr">
        <is>
          <t>979</t>
        </is>
      </c>
      <c r="I4686" t="inlineStr">
        <is>
          <t>9790</t>
        </is>
      </c>
      <c r="J4686" t="inlineStr">
        <is>
          <t>Фонди банківського управління</t>
        </is>
      </c>
      <c r="K4686" t="inlineStr">
        <is>
          <t>П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43</t>
        </is>
      </c>
      <c r="B4687" t="inlineStr">
        <is>
          <t>АТ "АЛЬТБАНК"</t>
        </is>
      </c>
      <c r="C4687" t="inlineStr">
        <is>
          <t>приватний</t>
        </is>
      </c>
      <c r="D4687" t="inlineStr">
        <is>
          <t>Пасиви</t>
        </is>
      </c>
      <c r="E4687" t="inlineStr">
        <is>
          <t>(без привʼязки)</t>
        </is>
      </c>
      <c r="F4687" t="inlineStr">
        <is>
          <t>9</t>
        </is>
      </c>
      <c r="G4687" t="inlineStr">
        <is>
          <t>97</t>
        </is>
      </c>
      <c r="H4687" t="inlineStr">
        <is>
          <t>979</t>
        </is>
      </c>
      <c r="I4687" t="inlineStr">
        <is>
          <t>9791</t>
        </is>
      </c>
      <c r="J4687" t="inlineStr">
        <is>
          <t>Рахунки установників</t>
        </is>
      </c>
      <c r="K4687" t="inlineStr">
        <is>
          <t>П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43</t>
        </is>
      </c>
      <c r="B4688" t="inlineStr">
        <is>
          <t>АТ "АЛЬТБАНК"</t>
        </is>
      </c>
      <c r="C4688" t="inlineStr">
        <is>
          <t>приватний</t>
        </is>
      </c>
      <c r="D4688" t="inlineStr">
        <is>
          <t>Пасиви</t>
        </is>
      </c>
      <c r="E4688" t="inlineStr">
        <is>
          <t>(без привʼязки)</t>
        </is>
      </c>
      <c r="F4688" t="inlineStr">
        <is>
          <t>9</t>
        </is>
      </c>
      <c r="G4688" t="inlineStr">
        <is>
          <t>97</t>
        </is>
      </c>
      <c r="H4688" t="inlineStr">
        <is>
          <t>979</t>
        </is>
      </c>
      <c r="I4688" t="inlineStr">
        <is>
          <t>9792</t>
        </is>
      </c>
      <c r="J4688" t="inlineStr">
        <is>
          <t>Кредиторська заборгованість за операціями довірчого управління</t>
        </is>
      </c>
      <c r="K4688" t="inlineStr">
        <is>
          <t>П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43</t>
        </is>
      </c>
      <c r="B4689" t="inlineStr">
        <is>
          <t>АТ "АЛЬТБАНК"</t>
        </is>
      </c>
      <c r="C4689" t="inlineStr">
        <is>
          <t>приватний</t>
        </is>
      </c>
      <c r="D4689" t="inlineStr">
        <is>
          <t>Пасиви</t>
        </is>
      </c>
      <c r="E4689" t="inlineStr">
        <is>
          <t>(без привʼязки)</t>
        </is>
      </c>
      <c r="F4689" t="inlineStr">
        <is>
          <t>9</t>
        </is>
      </c>
      <c r="G4689" t="inlineStr">
        <is>
          <t>97</t>
        </is>
      </c>
      <c r="H4689" t="inlineStr">
        <is>
          <t>979</t>
        </is>
      </c>
      <c r="I4689" t="inlineStr">
        <is>
          <t>9797</t>
        </is>
      </c>
      <c r="J4689" t="inlineStr">
        <is>
          <t>Доходи від операцій довірчого управління</t>
        </is>
      </c>
      <c r="K4689" t="inlineStr">
        <is>
          <t>П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43</t>
        </is>
      </c>
      <c r="B4690" t="inlineStr">
        <is>
          <t>АТ "АЛЬТБАНК"</t>
        </is>
      </c>
      <c r="C4690" t="inlineStr">
        <is>
          <t>приватний</t>
        </is>
      </c>
      <c r="D4690" t="inlineStr">
        <is>
          <t>Пасиви</t>
        </is>
      </c>
      <c r="E4690" t="inlineStr">
        <is>
          <t>(без привʼязки)</t>
        </is>
      </c>
      <c r="F4690" t="inlineStr">
        <is>
          <t>9</t>
        </is>
      </c>
      <c r="G4690" t="inlineStr">
        <is>
          <t>99</t>
        </is>
      </c>
      <c r="H4690" t="inlineStr">
        <is>
          <t>990</t>
        </is>
      </c>
      <c r="I4690" t="inlineStr">
        <is>
          <t>9900</t>
        </is>
      </c>
      <c r="J4690" t="inlineStr">
        <is>
          <t>Контррахунки для рахунків розділів 90-95</t>
        </is>
      </c>
      <c r="K4690" t="inlineStr">
        <is>
          <t>П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8222351.119</v>
      </c>
      <c r="S4690" t="n">
        <v>7391780.2172</v>
      </c>
      <c r="T4690" t="n">
        <v>830570.9018</v>
      </c>
    </row>
    <row r="4691">
      <c r="A4691" t="inlineStr">
        <is>
          <t>43</t>
        </is>
      </c>
      <c r="B4691" t="inlineStr">
        <is>
          <t>АТ "АЛЬТБАНК"</t>
        </is>
      </c>
      <c r="C4691" t="inlineStr">
        <is>
          <t>приватний</t>
        </is>
      </c>
      <c r="D4691" t="inlineStr">
        <is>
          <t>Пасиви</t>
        </is>
      </c>
      <c r="E4691" t="inlineStr">
        <is>
          <t>(без привʼязки)</t>
        </is>
      </c>
      <c r="F4691" t="inlineStr">
        <is>
          <t>9</t>
        </is>
      </c>
      <c r="G4691" t="inlineStr">
        <is>
          <t>99</t>
        </is>
      </c>
      <c r="H4691" t="inlineStr">
        <is>
          <t>990</t>
        </is>
      </c>
      <c r="I4691" t="inlineStr">
        <is>
          <t>9901</t>
        </is>
      </c>
      <c r="J4691" t="inlineStr">
        <is>
          <t>0</t>
        </is>
      </c>
      <c r="K4691" t="inlineStr">
        <is>
          <t>П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43</t>
        </is>
      </c>
      <c r="B4692" t="inlineStr">
        <is>
          <t>АТ "АЛЬТБАНК"</t>
        </is>
      </c>
      <c r="C4692" t="inlineStr">
        <is>
          <t>приватний</t>
        </is>
      </c>
      <c r="D4692" t="inlineStr">
        <is>
          <t>Пасиви</t>
        </is>
      </c>
      <c r="E4692" t="inlineStr">
        <is>
          <t>(без привʼязки)</t>
        </is>
      </c>
      <c r="F4692" t="inlineStr">
        <is>
          <t>9</t>
        </is>
      </c>
      <c r="G4692" t="inlineStr">
        <is>
          <t>99</t>
        </is>
      </c>
      <c r="H4692" t="inlineStr">
        <is>
          <t>990</t>
        </is>
      </c>
      <c r="I4692" t="inlineStr">
        <is>
          <t>9903</t>
        </is>
      </c>
      <c r="J4692" t="inlineStr">
        <is>
          <t>0</t>
        </is>
      </c>
      <c r="K4692" t="inlineStr">
        <is>
          <t>П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43</t>
        </is>
      </c>
      <c r="B4693" t="inlineStr">
        <is>
          <t>АТ "АЛЬТБАНК"</t>
        </is>
      </c>
      <c r="C4693" t="inlineStr">
        <is>
          <t>приватний</t>
        </is>
      </c>
      <c r="D4693" t="inlineStr">
        <is>
          <t>Пасиви</t>
        </is>
      </c>
      <c r="E4693" t="inlineStr">
        <is>
          <t>(без привʼязки)</t>
        </is>
      </c>
      <c r="F4693" t="inlineStr">
        <is>
          <t>9</t>
        </is>
      </c>
      <c r="G4693" t="inlineStr">
        <is>
          <t>99</t>
        </is>
      </c>
      <c r="H4693" t="inlineStr">
        <is>
          <t>990</t>
        </is>
      </c>
      <c r="I4693" t="inlineStr">
        <is>
          <t>9904</t>
        </is>
      </c>
      <c r="J4693" t="inlineStr">
        <is>
          <t>0</t>
        </is>
      </c>
      <c r="K4693" t="inlineStr">
        <is>
          <t>П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43</t>
        </is>
      </c>
      <c r="B4694" t="inlineStr">
        <is>
          <t>АТ "АЛЬТБАНК"</t>
        </is>
      </c>
      <c r="C4694" t="inlineStr">
        <is>
          <t>приватний</t>
        </is>
      </c>
      <c r="D4694" t="inlineStr">
        <is>
          <t>Пасиви</t>
        </is>
      </c>
      <c r="E4694" t="inlineStr">
        <is>
          <t>(без привʼязки)</t>
        </is>
      </c>
      <c r="F4694" t="inlineStr">
        <is>
          <t>9</t>
        </is>
      </c>
      <c r="G4694" t="inlineStr">
        <is>
          <t>99</t>
        </is>
      </c>
      <c r="H4694" t="inlineStr">
        <is>
          <t>991</t>
        </is>
      </c>
      <c r="I4694" t="inlineStr">
        <is>
          <t>9910</t>
        </is>
      </c>
      <c r="J4694" t="inlineStr">
        <is>
          <t>Контррахунки для рахунків розділів 96-98</t>
        </is>
      </c>
      <c r="K4694" t="inlineStr">
        <is>
          <t>П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257266.5439</v>
      </c>
      <c r="S4694" t="n">
        <v>257265.8867</v>
      </c>
      <c r="T4694" t="n">
        <v>0.6572</v>
      </c>
    </row>
    <row r="4695">
      <c r="A4695" t="inlineStr">
        <is>
          <t>43</t>
        </is>
      </c>
      <c r="B4695" t="inlineStr">
        <is>
          <t>АТ "АЛЬТБАНК"</t>
        </is>
      </c>
      <c r="C4695" t="inlineStr">
        <is>
          <t>приватний</t>
        </is>
      </c>
      <c r="D4695" t="inlineStr">
        <is>
          <t>Пасиви</t>
        </is>
      </c>
      <c r="E4695" t="inlineStr">
        <is>
          <t>(без привʼязки)</t>
        </is>
      </c>
      <c r="F4695" t="inlineStr">
        <is>
          <t>9</t>
        </is>
      </c>
      <c r="G4695" t="inlineStr">
        <is>
          <t>99</t>
        </is>
      </c>
      <c r="H4695" t="inlineStr">
        <is>
          <t>991</t>
        </is>
      </c>
      <c r="I4695" t="inlineStr">
        <is>
          <t>9911</t>
        </is>
      </c>
      <c r="J4695" t="inlineStr">
        <is>
          <t>0</t>
        </is>
      </c>
      <c r="K4695" t="inlineStr">
        <is>
          <t>П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43</t>
        </is>
      </c>
      <c r="B4696" t="inlineStr">
        <is>
          <t>АТ "АЛЬТБАНК"</t>
        </is>
      </c>
      <c r="C4696" t="inlineStr">
        <is>
          <t>приватний</t>
        </is>
      </c>
      <c r="D4696" t="inlineStr">
        <is>
          <t>Пасиви</t>
        </is>
      </c>
      <c r="E4696" t="inlineStr">
        <is>
          <t>(без привʼязки)</t>
        </is>
      </c>
      <c r="F4696" t="inlineStr">
        <is>
          <t>9</t>
        </is>
      </c>
      <c r="G4696" t="inlineStr">
        <is>
          <t>99</t>
        </is>
      </c>
      <c r="H4696" t="inlineStr">
        <is>
          <t>991</t>
        </is>
      </c>
      <c r="I4696" t="inlineStr">
        <is>
          <t>9912</t>
        </is>
      </c>
      <c r="J4696" t="inlineStr">
        <is>
          <t>0</t>
        </is>
      </c>
      <c r="K4696" t="inlineStr">
        <is>
          <t>П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43</t>
        </is>
      </c>
      <c r="B4697" t="inlineStr">
        <is>
          <t>АТ "АЛЬТБАНК"</t>
        </is>
      </c>
      <c r="C4697" t="inlineStr">
        <is>
          <t>приватний</t>
        </is>
      </c>
      <c r="D4697" t="inlineStr">
        <is>
          <t>Пасиви</t>
        </is>
      </c>
      <c r="E4697" t="inlineStr">
        <is>
          <t>(без привʼязки)</t>
        </is>
      </c>
      <c r="F4697" t="inlineStr">
        <is>
          <t>9</t>
        </is>
      </c>
      <c r="G4697" t="inlineStr">
        <is>
          <t>99</t>
        </is>
      </c>
      <c r="H4697" t="inlineStr">
        <is>
          <t>991</t>
        </is>
      </c>
      <c r="I4697" t="inlineStr">
        <is>
          <t>9914</t>
        </is>
      </c>
      <c r="J4697" t="inlineStr">
        <is>
          <t>0</t>
        </is>
      </c>
      <c r="K4697" t="inlineStr">
        <is>
          <t>П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43</t>
        </is>
      </c>
      <c r="B4698" t="inlineStr">
        <is>
          <t>АТ "АЛЬТБАНК"</t>
        </is>
      </c>
      <c r="C4698" t="inlineStr">
        <is>
          <t>приватний</t>
        </is>
      </c>
      <c r="D4698" t="inlineStr">
        <is>
          <t>Пасиви</t>
        </is>
      </c>
      <c r="E4698" t="inlineStr">
        <is>
          <t>(без привʼязки)</t>
        </is>
      </c>
      <c r="F4698" t="inlineStr">
        <is>
          <t>9</t>
        </is>
      </c>
      <c r="G4698" t="inlineStr">
        <is>
          <t>99</t>
        </is>
      </c>
      <c r="H4698" t="inlineStr">
        <is>
          <t>991</t>
        </is>
      </c>
      <c r="I4698" t="inlineStr">
        <is>
          <t>9916</t>
        </is>
      </c>
      <c r="J4698" t="inlineStr">
        <is>
          <t>0</t>
        </is>
      </c>
      <c r="K4698" t="inlineStr">
        <is>
          <t>П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43</t>
        </is>
      </c>
      <c r="B4699" t="inlineStr">
        <is>
          <t>АТ "АЛЬТБАНК"</t>
        </is>
      </c>
      <c r="C4699" t="inlineStr">
        <is>
          <t>приватний</t>
        </is>
      </c>
      <c r="D4699" t="inlineStr">
        <is>
          <t>Пасиви</t>
        </is>
      </c>
      <c r="E4699" t="inlineStr">
        <is>
          <t>(без привʼязки)</t>
        </is>
      </c>
      <c r="F4699" t="inlineStr">
        <is>
          <t>9</t>
        </is>
      </c>
      <c r="G4699" t="inlineStr">
        <is>
          <t>99</t>
        </is>
      </c>
      <c r="H4699" t="inlineStr">
        <is>
          <t>992</t>
        </is>
      </c>
      <c r="I4699" t="inlineStr">
        <is>
          <t>9920</t>
        </is>
      </c>
      <c r="J4699" t="inlineStr">
        <is>
          <t>Позабалансова позиція банку за іноземною валютою та банківськими металами</t>
        </is>
      </c>
      <c r="K4699" t="inlineStr">
        <is>
          <t>П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83" min="1" max="1"/>
    <col width="41.33" customWidth="1" style="83" min="2" max="2"/>
    <col width="9.109999999999999" customWidth="1" style="83" min="3" max="4"/>
  </cols>
  <sheetData>
    <row r="1" ht="12.75" customHeight="1" s="60">
      <c r="A1" s="84" t="n"/>
      <c r="B1" s="84" t="n"/>
      <c r="D1" s="84" t="n"/>
    </row>
    <row r="2" ht="12.75" customHeight="1" s="60">
      <c r="A2" s="84" t="n"/>
      <c r="B2" s="85" t="inlineStr">
        <is>
          <t>Оборотно-сальдовий баланс банку*</t>
        </is>
      </c>
      <c r="C2" s="86" t="inlineStr">
        <is>
          <t>відповідно до підпункту 1 пункту 2 постанови Правління Національного банку України</t>
        </is>
      </c>
      <c r="D2" s="84" t="n"/>
    </row>
    <row r="3" ht="12.75" customHeight="1" s="60">
      <c r="A3" s="84" t="n"/>
      <c r="B3" s="84" t="n"/>
      <c r="C3" s="86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84" t="n"/>
    </row>
    <row r="4" ht="12.75" customHeight="1" s="60">
      <c r="A4" s="84" t="n"/>
      <c r="B4" s="84" t="n"/>
      <c r="C4" s="86" t="inlineStr">
        <is>
          <t>за даними статистичної звітності з файлу 02X “Дані про обороти та залишки на рахунках”.</t>
        </is>
      </c>
      <c r="D4" s="84" t="n"/>
    </row>
    <row r="5" ht="12.75" customHeight="1" s="60">
      <c r="A5" s="84" t="n"/>
      <c r="B5" s="84" t="n"/>
      <c r="D5" s="84" t="n"/>
    </row>
    <row r="6" ht="12.75" customHeight="1" s="60">
      <c r="A6" s="87" t="inlineStr">
        <is>
          <t>NKB</t>
        </is>
      </c>
      <c r="B6" s="87" t="inlineStr">
        <is>
          <t>Назва</t>
        </is>
      </c>
      <c r="C6" s="87" t="inlineStr">
        <is>
          <t>МФО</t>
        </is>
      </c>
      <c r="D6" s="84" t="n"/>
    </row>
    <row r="7" ht="12.75" customHeight="1" s="60">
      <c r="A7" s="84" t="inlineStr">
        <is>
          <t>2</t>
        </is>
      </c>
      <c r="B7" s="84" t="inlineStr">
        <is>
          <t xml:space="preserve">АТ "Укрексімбанк" </t>
        </is>
      </c>
      <c r="C7" s="84" t="inlineStr">
        <is>
          <t>322313</t>
        </is>
      </c>
      <c r="D7" s="88" t="n"/>
    </row>
    <row r="8" ht="12.75" customHeight="1" s="60">
      <c r="A8" s="84" t="inlineStr">
        <is>
          <t>6</t>
        </is>
      </c>
      <c r="B8" s="84" t="inlineStr">
        <is>
          <t xml:space="preserve">АТ "ОЩАДБАНК" </t>
        </is>
      </c>
      <c r="C8" s="84" t="inlineStr">
        <is>
          <t>300465</t>
        </is>
      </c>
      <c r="D8" s="88" t="n"/>
    </row>
    <row r="9" ht="12.75" customHeight="1" s="60">
      <c r="A9" s="84" t="inlineStr">
        <is>
          <t>29</t>
        </is>
      </c>
      <c r="B9" s="84" t="inlineStr">
        <is>
          <t xml:space="preserve">АТ "БАНК АЛЬЯНС" </t>
        </is>
      </c>
      <c r="C9" s="84" t="inlineStr">
        <is>
          <t>300119</t>
        </is>
      </c>
      <c r="D9" s="88" t="n"/>
    </row>
    <row r="10" ht="12.75" customHeight="1" s="60">
      <c r="A10" s="84" t="inlineStr">
        <is>
          <t>36</t>
        </is>
      </c>
      <c r="B10" s="84" t="inlineStr">
        <is>
          <t>АТ "Райффайзен Банк"</t>
        </is>
      </c>
      <c r="C10" s="84" t="inlineStr">
        <is>
          <t>300335</t>
        </is>
      </c>
      <c r="D10" s="88" t="n"/>
    </row>
    <row r="11" ht="12.75" customHeight="1" s="60">
      <c r="A11" s="84" t="inlineStr">
        <is>
          <t>43</t>
        </is>
      </c>
      <c r="B11" s="84" t="inlineStr">
        <is>
          <t xml:space="preserve">АТ "АЛЬТБАНК" </t>
        </is>
      </c>
      <c r="C11" s="84" t="inlineStr">
        <is>
          <t>320940</t>
        </is>
      </c>
      <c r="D11" s="88" t="n"/>
    </row>
    <row r="12" ht="12.75" customHeight="1" s="60">
      <c r="A12" s="84" t="inlineStr">
        <is>
          <t>46</t>
        </is>
      </c>
      <c r="B12" s="84" t="inlineStr">
        <is>
          <t xml:space="preserve">АТ КБ "ПриватБанк" </t>
        </is>
      </c>
      <c r="C12" s="84" t="inlineStr">
        <is>
          <t>305299</t>
        </is>
      </c>
      <c r="D12" s="88" t="n"/>
    </row>
    <row r="13" ht="12.75" customHeight="1" s="60">
      <c r="A13" s="84" t="inlineStr">
        <is>
          <t>49</t>
        </is>
      </c>
      <c r="B13" s="84" t="inlineStr">
        <is>
          <t xml:space="preserve">Полікомбанк </t>
        </is>
      </c>
      <c r="C13" s="84" t="inlineStr">
        <is>
          <t>353100</t>
        </is>
      </c>
      <c r="D13" s="88" t="n"/>
    </row>
    <row r="14" ht="12.75" customHeight="1" s="60">
      <c r="A14" s="84" t="inlineStr">
        <is>
          <t>62</t>
        </is>
      </c>
      <c r="B14" s="84" t="inlineStr">
        <is>
          <t xml:space="preserve">АТ "ТАСКОМБАНК" </t>
        </is>
      </c>
      <c r="C14" s="84" t="inlineStr">
        <is>
          <t>339500</t>
        </is>
      </c>
      <c r="D14" s="88" t="n"/>
    </row>
    <row r="15" ht="12.75" customHeight="1" s="60">
      <c r="A15" s="84" t="inlineStr">
        <is>
          <t>72</t>
        </is>
      </c>
      <c r="B15" s="84" t="inlineStr">
        <is>
          <t xml:space="preserve">ПрАТ "БАНК ФАМІЛЬНИЙ" </t>
        </is>
      </c>
      <c r="C15" s="84" t="inlineStr">
        <is>
          <t>334840</t>
        </is>
      </c>
      <c r="D15" s="88" t="n"/>
    </row>
    <row r="16" ht="12.75" customHeight="1" s="60">
      <c r="A16" s="84" t="inlineStr">
        <is>
          <t>88</t>
        </is>
      </c>
      <c r="B16" s="84" t="inlineStr">
        <is>
          <t xml:space="preserve">АТ "КРЕДОБАНК" </t>
        </is>
      </c>
      <c r="C16" s="84" t="inlineStr">
        <is>
          <t>325365</t>
        </is>
      </c>
      <c r="D16" s="88" t="n"/>
    </row>
    <row r="17" ht="12.75" customHeight="1" s="60">
      <c r="A17" s="84" t="inlineStr">
        <is>
          <t>91</t>
        </is>
      </c>
      <c r="B17" s="84" t="inlineStr">
        <is>
          <t xml:space="preserve">АТ АКБ "Львів" </t>
        </is>
      </c>
      <c r="C17" s="84" t="inlineStr">
        <is>
          <t>325268</t>
        </is>
      </c>
      <c r="D17" s="88" t="n"/>
    </row>
    <row r="18" ht="12.75" customHeight="1" s="60">
      <c r="A18" s="84" t="inlineStr">
        <is>
          <t>95</t>
        </is>
      </c>
      <c r="B18" s="84" t="inlineStr">
        <is>
          <t xml:space="preserve">АТ "ОКСІ БАНК" </t>
        </is>
      </c>
      <c r="C18" s="84" t="inlineStr">
        <is>
          <t>325990</t>
        </is>
      </c>
      <c r="D18" s="88" t="n"/>
    </row>
    <row r="19" ht="12.75" customHeight="1" s="60">
      <c r="A19" s="84" t="inlineStr">
        <is>
          <t>96</t>
        </is>
      </c>
      <c r="B19" s="84" t="inlineStr">
        <is>
          <t xml:space="preserve">АТ "А - БАНК" </t>
        </is>
      </c>
      <c r="C19" s="84" t="inlineStr">
        <is>
          <t>307770</t>
        </is>
      </c>
      <c r="D19" s="88" t="n"/>
    </row>
    <row r="20" ht="12.75" customHeight="1" s="60">
      <c r="A20" s="84" t="inlineStr">
        <is>
          <t>101</t>
        </is>
      </c>
      <c r="B20" s="84" t="inlineStr">
        <is>
          <t xml:space="preserve">АКБ "ІНДУСТРІАЛБАНК" </t>
        </is>
      </c>
      <c r="C20" s="84" t="inlineStr">
        <is>
          <t>313849</t>
        </is>
      </c>
      <c r="D20" s="88" t="n"/>
    </row>
    <row r="21" ht="12.75" customHeight="1" s="60">
      <c r="A21" s="84" t="inlineStr">
        <is>
          <t>105</t>
        </is>
      </c>
      <c r="B21" s="84" t="inlineStr">
        <is>
          <t>ПАТ "МТБ БАНК"</t>
        </is>
      </c>
      <c r="C21" s="84" t="inlineStr">
        <is>
          <t>328168</t>
        </is>
      </c>
      <c r="D21" s="88" t="n"/>
    </row>
    <row r="22" ht="12.75" customHeight="1" s="60">
      <c r="A22" s="84" t="inlineStr">
        <is>
          <t>106</t>
        </is>
      </c>
      <c r="B22" s="84" t="inlineStr">
        <is>
          <t>Акціонерний банк"Південний"</t>
        </is>
      </c>
      <c r="C22" s="84" t="inlineStr">
        <is>
          <t>328209</t>
        </is>
      </c>
      <c r="D22" s="88" t="n"/>
    </row>
    <row r="23" ht="12.75" customHeight="1" s="60">
      <c r="A23" s="84" t="inlineStr">
        <is>
          <t>113</t>
        </is>
      </c>
      <c r="B23" s="84" t="inlineStr">
        <is>
          <t xml:space="preserve">АТ "Полтава-банк" </t>
        </is>
      </c>
      <c r="C23" s="84" t="inlineStr">
        <is>
          <t>331489</t>
        </is>
      </c>
      <c r="D23" s="88" t="n"/>
    </row>
    <row r="24" ht="12.75" customHeight="1" s="60">
      <c r="A24" s="84" t="inlineStr">
        <is>
          <t>115</t>
        </is>
      </c>
      <c r="B24" s="84" t="inlineStr">
        <is>
          <t xml:space="preserve">АT "ПУМБ" </t>
        </is>
      </c>
      <c r="C24" s="84" t="inlineStr">
        <is>
          <t>334851</t>
        </is>
      </c>
      <c r="D24" s="88" t="n"/>
    </row>
    <row r="25" ht="12.75" customHeight="1" s="60">
      <c r="A25" s="84" t="inlineStr">
        <is>
          <t>123</t>
        </is>
      </c>
      <c r="B25" s="84" t="inlineStr">
        <is>
          <t xml:space="preserve">АТ "БАНК "ГРАНТ" </t>
        </is>
      </c>
      <c r="C25" s="84" t="inlineStr">
        <is>
          <t>351607</t>
        </is>
      </c>
      <c r="D25" s="88" t="n"/>
    </row>
    <row r="26" ht="12.75" customHeight="1" s="60">
      <c r="A26" s="84" t="inlineStr">
        <is>
          <t>128</t>
        </is>
      </c>
      <c r="B26" s="84" t="inlineStr">
        <is>
          <t xml:space="preserve">АТ "СКАЙ БАНК" </t>
        </is>
      </c>
      <c r="C26" s="84" t="inlineStr">
        <is>
          <t>351254</t>
        </is>
      </c>
      <c r="D26" s="88" t="n"/>
    </row>
    <row r="27" ht="12.75" customHeight="1" s="60">
      <c r="A27" s="84" t="inlineStr">
        <is>
          <t>129</t>
        </is>
      </c>
      <c r="B27" s="84" t="inlineStr">
        <is>
          <t xml:space="preserve">АТ "БТА БАНК" </t>
        </is>
      </c>
      <c r="C27" s="84" t="inlineStr">
        <is>
          <t>321723</t>
        </is>
      </c>
      <c r="D27" s="88" t="n"/>
    </row>
    <row r="28" ht="12.75" customHeight="1" s="60">
      <c r="A28" s="84" t="inlineStr">
        <is>
          <t>133</t>
        </is>
      </c>
      <c r="B28" s="84" t="inlineStr">
        <is>
          <t xml:space="preserve">АТ "АСВІО БАНК" </t>
        </is>
      </c>
      <c r="C28" s="84" t="inlineStr">
        <is>
          <t>353489</t>
        </is>
      </c>
      <c r="D28" s="88" t="n"/>
    </row>
    <row r="29" ht="12.75" customHeight="1" s="60">
      <c r="A29" s="84" t="inlineStr">
        <is>
          <t>136</t>
        </is>
      </c>
      <c r="B29" s="84" t="inlineStr">
        <is>
          <t xml:space="preserve">АТ "УКРСИББАНК" </t>
        </is>
      </c>
      <c r="C29" s="84" t="inlineStr">
        <is>
          <t>351005</t>
        </is>
      </c>
      <c r="D29" s="88" t="n"/>
    </row>
    <row r="30" ht="12.75" customHeight="1" s="60">
      <c r="A30" s="84" t="inlineStr">
        <is>
          <t>142</t>
        </is>
      </c>
      <c r="B30" s="84" t="inlineStr">
        <is>
          <t xml:space="preserve">АТ "Ідея Банк" </t>
        </is>
      </c>
      <c r="C30" s="84" t="inlineStr">
        <is>
          <t>336310</t>
        </is>
      </c>
      <c r="D30" s="88" t="n"/>
    </row>
    <row r="31" ht="12.75" customHeight="1" s="60">
      <c r="A31" s="84" t="inlineStr">
        <is>
          <t>146</t>
        </is>
      </c>
      <c r="B31" s="84" t="inlineStr">
        <is>
          <t xml:space="preserve">АТ"БАНК "УКРАЇНСЬКИЙ КАПІТАЛ" </t>
        </is>
      </c>
      <c r="C31" s="84" t="inlineStr">
        <is>
          <t>320371</t>
        </is>
      </c>
      <c r="D31" s="88" t="n"/>
    </row>
    <row r="32" ht="12.75" customHeight="1" s="60">
      <c r="A32" s="84" t="inlineStr">
        <is>
          <t>153</t>
        </is>
      </c>
      <c r="B32" s="84" t="inlineStr">
        <is>
          <t xml:space="preserve">АТ "ПРАВЕКС БАНК" </t>
        </is>
      </c>
      <c r="C32" s="84" t="inlineStr">
        <is>
          <t>380838</t>
        </is>
      </c>
      <c r="D32" s="88" t="n"/>
    </row>
    <row r="33" ht="12.75" customHeight="1" s="60">
      <c r="A33" s="84" t="inlineStr">
        <is>
          <t>171</t>
        </is>
      </c>
      <c r="B33" s="84" t="inlineStr">
        <is>
          <t xml:space="preserve">АТ "КРЕДІ АГРІКОЛЬ БАНК" </t>
        </is>
      </c>
      <c r="C33" s="84" t="inlineStr">
        <is>
          <t>300614</t>
        </is>
      </c>
      <c r="D33" s="88" t="n"/>
    </row>
    <row r="34" ht="12.75" customHeight="1" s="60">
      <c r="A34" s="84" t="inlineStr">
        <is>
          <t>205</t>
        </is>
      </c>
      <c r="B34" s="84" t="inlineStr">
        <is>
          <t xml:space="preserve">АТ "МетаБанк" </t>
        </is>
      </c>
      <c r="C34" s="84" t="inlineStr">
        <is>
          <t>313582</t>
        </is>
      </c>
      <c r="D34" s="88" t="n"/>
    </row>
    <row r="35" ht="12.75" customHeight="1" s="60">
      <c r="A35" s="84" t="inlineStr">
        <is>
          <t>231</t>
        </is>
      </c>
      <c r="B35" s="84" t="inlineStr">
        <is>
          <t xml:space="preserve">АТ "ЮНЕКС БАНК" </t>
        </is>
      </c>
      <c r="C35" s="84" t="inlineStr">
        <is>
          <t>322539</t>
        </is>
      </c>
      <c r="D35" s="88" t="n"/>
    </row>
    <row r="36" ht="12.75" customHeight="1" s="60">
      <c r="A36" s="84" t="inlineStr">
        <is>
          <t>240</t>
        </is>
      </c>
      <c r="B36" s="84" t="inlineStr">
        <is>
          <t xml:space="preserve">АТ "КОМІНБАНК" </t>
        </is>
      </c>
      <c r="C36" s="84" t="inlineStr">
        <is>
          <t>322540</t>
        </is>
      </c>
      <c r="D36" s="88" t="n"/>
    </row>
    <row r="37" ht="12.75" customHeight="1" s="60">
      <c r="A37" s="89" t="inlineStr">
        <is>
          <t>242</t>
        </is>
      </c>
      <c r="B37" s="89" t="inlineStr">
        <is>
          <t>АТ "УНІВЕРСАЛ БАНК"</t>
        </is>
      </c>
      <c r="C37" s="89" t="inlineStr">
        <is>
          <t>322001</t>
        </is>
      </c>
      <c r="D37" s="88" t="n"/>
    </row>
    <row r="38" ht="12.75" customHeight="1" s="60">
      <c r="A38" s="84" t="inlineStr">
        <is>
          <t>251</t>
        </is>
      </c>
      <c r="B38" s="84" t="inlineStr">
        <is>
          <t xml:space="preserve">АТ "ПІРЕУС БАНК МКБ" </t>
        </is>
      </c>
      <c r="C38" s="84" t="inlineStr">
        <is>
          <t>300658</t>
        </is>
      </c>
      <c r="D38" s="88" t="n"/>
    </row>
    <row r="39" ht="12.75" customHeight="1" s="60">
      <c r="A39" s="84" t="inlineStr">
        <is>
          <t>270</t>
        </is>
      </c>
      <c r="B39" s="84" t="inlineStr">
        <is>
          <t xml:space="preserve">АТ "БАНК КРЕДИТ ДНІПРО" </t>
        </is>
      </c>
      <c r="C39" s="84" t="inlineStr">
        <is>
          <t>305749</t>
        </is>
      </c>
      <c r="D39" s="88" t="n"/>
    </row>
    <row r="40" ht="12.75" customHeight="1" s="60">
      <c r="A40" s="84" t="inlineStr">
        <is>
          <t>272</t>
        </is>
      </c>
      <c r="B40" s="84" t="inlineStr">
        <is>
          <t xml:space="preserve">АТ "СЕНС БАНК" </t>
        </is>
      </c>
      <c r="C40" s="84" t="inlineStr">
        <is>
          <t>300346</t>
        </is>
      </c>
      <c r="D40" s="88" t="n"/>
    </row>
    <row r="41" ht="12.75" customHeight="1" s="60">
      <c r="A41" s="84" t="inlineStr">
        <is>
          <t>274</t>
        </is>
      </c>
      <c r="B41" s="84" t="inlineStr">
        <is>
          <t xml:space="preserve">АБ "УКРГАЗБАНК" </t>
        </is>
      </c>
      <c r="C41" s="84" t="inlineStr">
        <is>
          <t>320478</t>
        </is>
      </c>
      <c r="D41" s="88" t="n"/>
    </row>
    <row r="42" ht="12.75" customHeight="1" s="60">
      <c r="A42" s="84" t="inlineStr">
        <is>
          <t>286</t>
        </is>
      </c>
      <c r="B42" s="84" t="inlineStr">
        <is>
          <t xml:space="preserve">АТ "АБ "РАДАБАНК" </t>
        </is>
      </c>
      <c r="C42" s="84" t="inlineStr">
        <is>
          <t>306500</t>
        </is>
      </c>
      <c r="D42" s="88" t="n"/>
    </row>
    <row r="43" ht="12.75" customHeight="1" s="60">
      <c r="A43" s="84" t="inlineStr">
        <is>
          <t>288</t>
        </is>
      </c>
      <c r="B43" s="84" t="inlineStr">
        <is>
          <t xml:space="preserve">АБ "КЛІРИНГОВИЙ ДІМ" </t>
        </is>
      </c>
      <c r="C43" s="84" t="inlineStr">
        <is>
          <t>300647</t>
        </is>
      </c>
      <c r="D43" s="88" t="n"/>
    </row>
    <row r="44" ht="15" customHeight="1" s="60">
      <c r="A44" s="84" t="inlineStr">
        <is>
          <t>290</t>
        </is>
      </c>
      <c r="B44" s="84" t="inlineStr">
        <is>
          <t>АТ "ПЕРШИЙ ІНВЕСТИЦІЙНИЙ БАНК"*</t>
        </is>
      </c>
      <c r="C44" s="84" t="inlineStr">
        <is>
          <t>300506</t>
        </is>
      </c>
      <c r="D44" s="88" t="n"/>
    </row>
    <row r="45" ht="12.75" customHeight="1" s="60">
      <c r="A45" s="84" t="inlineStr">
        <is>
          <t>295</t>
        </is>
      </c>
      <c r="B45" s="84" t="inlineStr">
        <is>
          <t xml:space="preserve">АТ "ІНГ Банк Україна" </t>
        </is>
      </c>
      <c r="C45" s="84" t="inlineStr">
        <is>
          <t>300539</t>
        </is>
      </c>
      <c r="D45" s="88" t="n"/>
    </row>
    <row r="46" ht="12.75" customHeight="1" s="60">
      <c r="A46" s="84" t="inlineStr">
        <is>
          <t>296</t>
        </is>
      </c>
      <c r="B46" s="84" t="inlineStr">
        <is>
          <t xml:space="preserve">АТ "ОТП БАНК" </t>
        </is>
      </c>
      <c r="C46" s="84" t="inlineStr">
        <is>
          <t>300528</t>
        </is>
      </c>
      <c r="D46" s="88" t="n"/>
    </row>
    <row r="47" ht="12.75" customHeight="1" s="60">
      <c r="A47" s="84" t="inlineStr">
        <is>
          <t>297</t>
        </is>
      </c>
      <c r="B47" s="84" t="inlineStr">
        <is>
          <t xml:space="preserve">АТ "СІТІБАНК" </t>
        </is>
      </c>
      <c r="C47" s="84" t="inlineStr">
        <is>
          <t>300584</t>
        </is>
      </c>
      <c r="D47" s="88" t="n"/>
    </row>
    <row r="48" ht="12.75" customHeight="1" s="60">
      <c r="A48" s="84" t="inlineStr">
        <is>
          <t>298</t>
        </is>
      </c>
      <c r="B48" s="84" t="inlineStr">
        <is>
          <t xml:space="preserve">АТ "ПРОКРЕДИТ БАНК" </t>
        </is>
      </c>
      <c r="C48" s="84" t="inlineStr">
        <is>
          <t>320984</t>
        </is>
      </c>
      <c r="D48" s="88" t="n"/>
    </row>
    <row r="49" ht="12.75" customHeight="1" s="60">
      <c r="A49" s="89" t="inlineStr">
        <is>
          <t>305</t>
        </is>
      </c>
      <c r="B49" s="89" t="inlineStr">
        <is>
          <t xml:space="preserve">АТ "ВСТ БАНК" </t>
        </is>
      </c>
      <c r="C49" s="89" t="inlineStr">
        <is>
          <t>307123</t>
        </is>
      </c>
      <c r="D49" s="88" t="n"/>
    </row>
    <row r="50" ht="12.75" customHeight="1" s="60">
      <c r="A50" s="84" t="inlineStr">
        <is>
          <t>311</t>
        </is>
      </c>
      <c r="B50" s="84" t="inlineStr">
        <is>
          <t xml:space="preserve">АТ "БАНК ТРАСТ-КАПІТАЛ" </t>
        </is>
      </c>
      <c r="C50" s="84" t="inlineStr">
        <is>
          <t>380106</t>
        </is>
      </c>
      <c r="D50" s="88" t="n"/>
    </row>
    <row r="51" ht="12.75" customHeight="1" s="60">
      <c r="A51" s="89" t="inlineStr">
        <is>
          <t>313</t>
        </is>
      </c>
      <c r="B51" s="89" t="inlineStr">
        <is>
          <t>АТ "УБРР"</t>
        </is>
      </c>
      <c r="C51" s="89" t="inlineStr">
        <is>
          <t>380883</t>
        </is>
      </c>
      <c r="D51" s="88" t="n"/>
    </row>
    <row r="52" ht="12.75" customHeight="1" s="60">
      <c r="A52" s="89" t="inlineStr">
        <is>
          <t>320</t>
        </is>
      </c>
      <c r="B52" s="89" t="inlineStr">
        <is>
          <t>АТ 'БІЗБАНК"</t>
        </is>
      </c>
      <c r="C52" s="89" t="inlineStr">
        <is>
          <t>380281</t>
        </is>
      </c>
      <c r="D52" s="88" t="n"/>
    </row>
    <row r="53" ht="12.75" customHeight="1" s="60">
      <c r="A53" s="89" t="inlineStr">
        <is>
          <t>329</t>
        </is>
      </c>
      <c r="B53" s="89" t="inlineStr">
        <is>
          <t xml:space="preserve">АТ "НЕКСЕНТ БАНК" </t>
        </is>
      </c>
      <c r="C53" s="89" t="inlineStr">
        <is>
          <t>380366</t>
        </is>
      </c>
      <c r="D53" s="88" t="n"/>
    </row>
    <row r="54" ht="12.75" customHeight="1" s="60">
      <c r="A54" s="84" t="inlineStr">
        <is>
          <t>331</t>
        </is>
      </c>
      <c r="B54" s="84" t="inlineStr">
        <is>
          <t xml:space="preserve">АТ "КРЕДИТВЕСТ БАНК" </t>
        </is>
      </c>
      <c r="C54" s="84" t="inlineStr">
        <is>
          <t>380441</t>
        </is>
      </c>
      <c r="D54" s="88" t="n"/>
    </row>
    <row r="55" ht="15" customHeight="1" s="60">
      <c r="A55" s="89" t="inlineStr">
        <is>
          <t>381</t>
        </is>
      </c>
      <c r="B55" s="89" t="inlineStr">
        <is>
          <t xml:space="preserve">АТ "МОТОР-БАНК"* </t>
        </is>
      </c>
      <c r="C55" s="89" t="inlineStr">
        <is>
          <t>313009</t>
        </is>
      </c>
      <c r="D55" s="88" t="n"/>
    </row>
    <row r="56" ht="12.75" customHeight="1" s="60">
      <c r="A56" s="84" t="inlineStr">
        <is>
          <t>386</t>
        </is>
      </c>
      <c r="B56" s="84" t="inlineStr">
        <is>
          <t xml:space="preserve">АТ "КБ "ГЛОБУС" </t>
        </is>
      </c>
      <c r="C56" s="84" t="inlineStr">
        <is>
          <t>380526</t>
        </is>
      </c>
      <c r="D56" s="88" t="n"/>
    </row>
    <row r="57" ht="12.75" customHeight="1" s="60">
      <c r="A57" s="89" t="inlineStr">
        <is>
          <t>387</t>
        </is>
      </c>
      <c r="B57" s="89" t="inlineStr">
        <is>
          <t xml:space="preserve">АТ "АГРОПРОСПЕРІС БАНК" </t>
        </is>
      </c>
      <c r="C57" s="89" t="inlineStr">
        <is>
          <t>380548</t>
        </is>
      </c>
      <c r="D57" s="88" t="n"/>
    </row>
    <row r="58" ht="12.75" customHeight="1" s="60">
      <c r="A58" s="84" t="inlineStr">
        <is>
          <t>389</t>
        </is>
      </c>
      <c r="B58" s="84" t="inlineStr">
        <is>
          <t xml:space="preserve">АТ "МІБ" </t>
        </is>
      </c>
      <c r="C58" s="84" t="inlineStr">
        <is>
          <t>380582</t>
        </is>
      </c>
      <c r="D58" s="88" t="n"/>
    </row>
    <row r="59" ht="12.75" customHeight="1" s="60">
      <c r="A59" s="84" t="inlineStr">
        <is>
          <t>392</t>
        </is>
      </c>
      <c r="B59" s="84" t="inlineStr">
        <is>
          <t xml:space="preserve">ПуАТ "КБ "АКОРДБАНК" </t>
        </is>
      </c>
      <c r="C59" s="84" t="inlineStr">
        <is>
          <t>380634</t>
        </is>
      </c>
      <c r="D59" s="88" t="n"/>
    </row>
    <row r="60" ht="12.75" customHeight="1" s="60">
      <c r="A60" s="84" t="inlineStr">
        <is>
          <t>394</t>
        </is>
      </c>
      <c r="B60" s="84" t="inlineStr">
        <is>
          <t xml:space="preserve">АТ "БАНК 3/4" </t>
        </is>
      </c>
      <c r="C60" s="84" t="inlineStr">
        <is>
          <t>380645</t>
        </is>
      </c>
      <c r="D60" s="88" t="n"/>
    </row>
    <row r="61" ht="12.75" customHeight="1" s="60">
      <c r="A61" s="84" t="inlineStr">
        <is>
          <t>395</t>
        </is>
      </c>
      <c r="B61" s="84" t="inlineStr">
        <is>
          <t xml:space="preserve">АТ "ЄПБ" </t>
        </is>
      </c>
      <c r="C61" s="84" t="inlineStr">
        <is>
          <t>377090</t>
        </is>
      </c>
      <c r="D61" s="88" t="n"/>
    </row>
    <row r="62" ht="12.75" customHeight="1" s="60">
      <c r="A62" s="84" t="inlineStr">
        <is>
          <t>407</t>
        </is>
      </c>
      <c r="B62" s="84" t="inlineStr">
        <is>
          <t xml:space="preserve">АТ "Дойче Банк ДБУ" </t>
        </is>
      </c>
      <c r="C62" s="84" t="inlineStr">
        <is>
          <t>380731</t>
        </is>
      </c>
      <c r="D62" s="88" t="n"/>
    </row>
    <row r="63" ht="12.75" customHeight="1" s="60">
      <c r="A63" s="84" t="inlineStr">
        <is>
          <t>455</t>
        </is>
      </c>
      <c r="B63" s="84" t="inlineStr">
        <is>
          <t>АТ"СЕБ КОРПОРАТИВНИЙ БАНК"</t>
        </is>
      </c>
      <c r="C63" s="84" t="inlineStr">
        <is>
          <t>380797</t>
        </is>
      </c>
      <c r="D63" s="88" t="n"/>
    </row>
    <row r="64" ht="12.75" customHeight="1" s="60">
      <c r="A64" s="84" t="inlineStr">
        <is>
          <t>553</t>
        </is>
      </c>
      <c r="B64" s="84" t="inlineStr">
        <is>
          <t xml:space="preserve">АТ "БАНК АВАНГАРД" </t>
        </is>
      </c>
      <c r="C64" s="84" t="inlineStr">
        <is>
          <t>380946</t>
        </is>
      </c>
      <c r="D64" s="88" t="n"/>
    </row>
    <row r="65" ht="12.75" customHeight="1" s="60">
      <c r="A65" s="84" t="inlineStr">
        <is>
          <t>694</t>
        </is>
      </c>
      <c r="B65" s="84" t="inlineStr">
        <is>
          <t xml:space="preserve">АТ "КРИСТАЛБАНК" </t>
        </is>
      </c>
      <c r="C65" s="84" t="inlineStr">
        <is>
          <t>339050</t>
        </is>
      </c>
      <c r="D65" s="88" t="n"/>
    </row>
    <row r="66" ht="12.75" customHeight="1" s="60">
      <c r="A66" s="90" t="n">
        <v>695</v>
      </c>
      <c r="B66" s="89" t="inlineStr">
        <is>
          <t>ПрАТ "ПЕРЕХІДНИЙ БАНК "ЮТЕ БАНК"</t>
        </is>
      </c>
      <c r="C66" s="91" t="n">
        <v>370140</v>
      </c>
      <c r="D66" s="88" t="n"/>
    </row>
    <row r="67" ht="12.75" customHeight="1" s="60">
      <c r="A67" s="84" t="n"/>
      <c r="B67" s="84" t="n"/>
      <c r="C67" s="84" t="n"/>
      <c r="D67" s="88" t="n"/>
    </row>
    <row r="68" ht="15" customHeight="1" s="60">
      <c r="A68" s="92" t="inlineStr">
        <is>
          <t>*Неплатоспроможні банки.</t>
        </is>
      </c>
    </row>
  </sheetData>
  <autoFilter ref="A6:C66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*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нпб'!A1" display="381"/>
    <hyperlink ref="B55" location="'381АТ &quot;МОТОР-БАНК&quot;нпб'!A1" display="АТ &quot;МОТОР-БАНК&quot;* "/>
    <hyperlink ref="C55" location="'381АТ &quot;МОТОР-БАНК&quot;нпб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695ПрАТ “ПЕРЕХІДНИЙ БАНК “ЮТЕ '!A1" display="#'695ПрАТ “ПЕРЕХІДНИЙ БАНК “ЮТЕ '.A1"/>
    <hyperlink ref="B66" location="'695ПрАТ “ПЕРЕХІДНИЙ БАНК “ЮТЕ '!A1" display="ПрАТ &quot;ПЕРЕХІДНИЙ БАНК &quot;ЮТЕ БАНК&quot;"/>
    <hyperlink ref="C66" location="'695ПрАТ “ПЕРЕХІДНИЙ БАНК “ЮТЕ '!A1" display="#'695ПрАТ “ПЕРЕХІДНИЙ БАНК “ЮТЕ '.A1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5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93" min="1" max="1"/>
    <col width="10.78" customWidth="1" style="93" min="2" max="2"/>
    <col width="7.77" customWidth="1" style="93" min="3" max="3"/>
    <col width="8.880000000000001" customWidth="1" style="93" min="4" max="4"/>
    <col width="4.78" customWidth="1" style="93" min="5" max="5"/>
    <col width="10.78" customWidth="1" style="93" min="6" max="6"/>
    <col width="4" customWidth="1" style="93" min="7" max="7"/>
    <col width="50" customWidth="1" style="93" min="8" max="8"/>
    <col width="13" customWidth="1" style="93" min="9" max="9"/>
    <col width="10" customWidth="1" style="93" min="10" max="10"/>
    <col width="10" customWidth="1" style="93" min="11" max="12"/>
    <col width="15" customWidth="1" style="60" min="12" max="12"/>
    <col width="15" customWidth="1" style="93" min="13" max="13"/>
    <col width="15" customWidth="1" style="93" min="14" max="19"/>
    <col width="50" customWidth="1" style="60" min="15" max="15"/>
    <col width="50" customWidth="1" style="60" min="16" max="16"/>
    <col width="50" customWidth="1" style="60" min="17" max="17"/>
    <col width="169.33" customWidth="1" style="93" min="20" max="20"/>
  </cols>
  <sheetData>
    <row r="1" ht="15.75" customHeight="1" s="60">
      <c r="A1" s="94" t="inlineStr">
        <is>
          <t>Зміст</t>
        </is>
      </c>
      <c r="B1" s="95" t="n"/>
      <c r="T1" s="96" t="n"/>
    </row>
    <row r="2" ht="15.75" customHeight="1" s="60">
      <c r="A2" s="97" t="n"/>
      <c r="B2" s="98" t="inlineStr">
        <is>
          <t>Оборотно-сальдовий баланс банку АТ "Укрексімбанк" за станом на 01.03.2026</t>
        </is>
      </c>
      <c r="T2" s="96" t="n"/>
    </row>
    <row r="3" ht="15" customHeight="1" s="60">
      <c r="B3" s="99" t="inlineStr">
        <is>
          <t>(тис грн)</t>
        </is>
      </c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1" t="n"/>
    </row>
    <row r="4" ht="9.75" customHeight="1" s="60">
      <c r="A4" s="102" t="inlineStr">
        <is>
          <t>Номер з/п</t>
        </is>
      </c>
      <c r="B4" s="103" t="inlineStr">
        <is>
          <t>Клас/ розділ/ група/ рахунок</t>
        </is>
      </c>
      <c r="C4" s="104" t="n"/>
      <c r="D4" s="104" t="n"/>
      <c r="E4" s="104" t="n"/>
      <c r="F4" s="104" t="n"/>
      <c r="G4" s="104" t="n"/>
      <c r="H4" s="105" t="n"/>
      <c r="I4" s="103" t="inlineStr">
        <is>
          <t>Актив/ пасив</t>
        </is>
      </c>
      <c r="J4" s="103" t="inlineStr">
        <is>
          <t>Обороти за місяць</t>
        </is>
      </c>
      <c r="K4" s="106" t="n"/>
      <c r="L4" s="106" t="n"/>
      <c r="M4" s="106" t="n"/>
      <c r="N4" s="106" t="n"/>
      <c r="O4" s="106" t="n"/>
      <c r="P4" s="107" t="n"/>
      <c r="Q4" s="103" t="inlineStr">
        <is>
          <t>Сальдо</t>
        </is>
      </c>
      <c r="R4" s="106" t="n"/>
      <c r="S4" s="107" t="n"/>
      <c r="T4" s="108" t="n"/>
    </row>
    <row r="5" ht="9.75" customHeight="1" s="60">
      <c r="A5" s="109" t="n"/>
      <c r="B5" s="110" t="n"/>
      <c r="C5" s="100" t="n"/>
      <c r="D5" s="100" t="n"/>
      <c r="E5" s="100" t="n"/>
      <c r="F5" s="100" t="n"/>
      <c r="G5" s="100" t="n"/>
      <c r="H5" s="111" t="n"/>
      <c r="I5" s="109" t="n"/>
      <c r="J5" s="103" t="inlineStr">
        <is>
          <t>дебет</t>
        </is>
      </c>
      <c r="K5" s="106" t="n"/>
      <c r="L5" s="107" t="n"/>
      <c r="M5" s="103" t="inlineStr">
        <is>
          <t>кредит</t>
        </is>
      </c>
      <c r="N5" s="106" t="n"/>
      <c r="O5" s="106" t="n"/>
      <c r="P5" s="107" t="n"/>
      <c r="Q5" s="103" t="inlineStr">
        <is>
          <t>усього</t>
        </is>
      </c>
      <c r="R5" s="103" t="inlineStr">
        <is>
          <t>НВ</t>
        </is>
      </c>
      <c r="S5" s="103" t="inlineStr">
        <is>
          <t>ІВ</t>
        </is>
      </c>
      <c r="T5" s="108" t="n"/>
    </row>
    <row r="6" ht="12" customHeight="1" s="60">
      <c r="A6" s="112" t="n"/>
      <c r="B6" s="103" t="inlineStr">
        <is>
          <t>номер</t>
        </is>
      </c>
      <c r="C6" s="106" t="n"/>
      <c r="D6" s="106" t="n"/>
      <c r="E6" s="107" t="n"/>
      <c r="F6" s="103" t="inlineStr">
        <is>
          <t>назва</t>
        </is>
      </c>
      <c r="G6" s="106" t="n"/>
      <c r="H6" s="107" t="n"/>
      <c r="I6" s="112" t="n"/>
      <c r="J6" s="113" t="inlineStr">
        <is>
          <t>усього</t>
        </is>
      </c>
      <c r="K6" s="113" t="inlineStr">
        <is>
          <t>НВ</t>
        </is>
      </c>
      <c r="L6" s="113" t="inlineStr">
        <is>
          <t>ІВ</t>
        </is>
      </c>
      <c r="M6" s="103" t="inlineStr">
        <is>
          <t>усього</t>
        </is>
      </c>
      <c r="N6" s="107" t="n"/>
      <c r="O6" s="113" t="inlineStr">
        <is>
          <t>НВ</t>
        </is>
      </c>
      <c r="P6" s="113" t="inlineStr">
        <is>
          <t>ІВ</t>
        </is>
      </c>
      <c r="Q6" s="112" t="n"/>
      <c r="R6" s="112" t="n"/>
      <c r="S6" s="112" t="n"/>
      <c r="T6" s="108" t="n"/>
    </row>
    <row r="7" ht="12.75" customHeight="1" s="60">
      <c r="A7" s="102" t="n">
        <v>1</v>
      </c>
      <c r="B7" s="103" t="inlineStr">
        <is>
          <t>2</t>
        </is>
      </c>
      <c r="C7" s="106" t="n"/>
      <c r="D7" s="106" t="n"/>
      <c r="E7" s="107" t="n"/>
      <c r="F7" s="103" t="inlineStr">
        <is>
          <t>3</t>
        </is>
      </c>
      <c r="G7" s="106" t="n"/>
      <c r="H7" s="107" t="n"/>
      <c r="I7" s="114" t="inlineStr">
        <is>
          <t>4</t>
        </is>
      </c>
      <c r="J7" s="114" t="inlineStr">
        <is>
          <t>5</t>
        </is>
      </c>
      <c r="K7" s="114" t="inlineStr">
        <is>
          <t>6</t>
        </is>
      </c>
      <c r="L7" s="114" t="inlineStr">
        <is>
          <t>7</t>
        </is>
      </c>
      <c r="M7" s="103" t="inlineStr">
        <is>
          <t>8</t>
        </is>
      </c>
      <c r="N7" s="107" t="n"/>
      <c r="O7" s="114" t="inlineStr">
        <is>
          <t>9</t>
        </is>
      </c>
      <c r="P7" s="114" t="inlineStr">
        <is>
          <t>10</t>
        </is>
      </c>
      <c r="Q7" s="114" t="inlineStr">
        <is>
          <t>11</t>
        </is>
      </c>
      <c r="R7" s="114" t="inlineStr">
        <is>
          <t>12</t>
        </is>
      </c>
      <c r="S7" s="103" t="inlineStr">
        <is>
          <t>13</t>
        </is>
      </c>
      <c r="T7" s="108" t="n"/>
    </row>
    <row r="8" ht="15" customHeight="1" s="60">
      <c r="A8" s="115" t="n">
        <v>1</v>
      </c>
      <c r="B8" s="116" t="inlineStr">
        <is>
          <t>Балансові рахунки</t>
        </is>
      </c>
      <c r="C8" s="117" t="n"/>
      <c r="D8" s="117" t="n"/>
      <c r="E8" s="117" t="n"/>
      <c r="F8" s="117" t="n"/>
      <c r="G8" s="117" t="n"/>
      <c r="H8" s="118" t="n"/>
      <c r="I8" s="119" t="n"/>
      <c r="J8" s="119" t="n"/>
      <c r="K8" s="119" t="n"/>
      <c r="L8" s="119" t="n"/>
      <c r="M8" s="120" t="n"/>
      <c r="N8" s="119" t="n"/>
      <c r="O8" s="119" t="n"/>
      <c r="P8" s="119" t="n"/>
      <c r="Q8" s="119" t="n"/>
      <c r="R8" s="119" t="n"/>
      <c r="S8" s="119" t="n"/>
      <c r="T8" s="120" t="n"/>
    </row>
    <row r="9" ht="15" customHeight="1" s="60">
      <c r="A9" s="115" t="n">
        <v>2</v>
      </c>
      <c r="B9" s="121" t="inlineStr">
        <is>
          <t>Активи</t>
        </is>
      </c>
      <c r="C9" s="122" t="n"/>
      <c r="D9" s="122" t="n"/>
      <c r="E9" s="122" t="n"/>
      <c r="F9" s="122" t="n"/>
      <c r="G9" s="122" t="n"/>
      <c r="H9" s="123" t="n"/>
      <c r="I9" s="124" t="n"/>
      <c r="J9" s="124" t="n"/>
      <c r="K9" s="124" t="n"/>
      <c r="L9" s="124" t="n"/>
      <c r="M9" s="125" t="n"/>
      <c r="N9" s="124" t="n"/>
      <c r="O9" s="124" t="n"/>
      <c r="P9" s="124" t="n"/>
      <c r="Q9" s="124" t="n"/>
      <c r="R9" s="124" t="n"/>
      <c r="S9" s="124" t="n"/>
      <c r="T9" s="120" t="n"/>
    </row>
    <row r="10" ht="15" customHeight="1" s="60">
      <c r="A10" s="115" t="n">
        <v>3</v>
      </c>
      <c r="B10" s="126" t="inlineStr">
        <is>
          <t>Класи 1 - 4</t>
        </is>
      </c>
      <c r="C10" s="122" t="n"/>
      <c r="D10" s="122" t="n"/>
      <c r="E10" s="122" t="n"/>
      <c r="F10" s="122" t="n"/>
      <c r="G10" s="122" t="n"/>
      <c r="H10" s="123" t="n"/>
      <c r="I10" s="119" t="n"/>
      <c r="J10" s="119" t="n"/>
      <c r="K10" s="119" t="n"/>
      <c r="L10" s="119" t="n"/>
      <c r="M10" s="120" t="n"/>
      <c r="N10" s="119" t="n"/>
      <c r="O10" s="119" t="n"/>
      <c r="P10" s="119" t="n"/>
      <c r="Q10" s="119" t="n"/>
      <c r="R10" s="119" t="n"/>
      <c r="S10" s="119" t="n"/>
      <c r="T10" s="120" t="n"/>
    </row>
    <row r="11" ht="13.5" customHeight="1" s="60">
      <c r="A11" s="115" t="n">
        <v>4</v>
      </c>
      <c r="B11" s="127" t="inlineStr">
        <is>
          <t>Клас 1</t>
        </is>
      </c>
      <c r="C11" s="127" t="inlineStr">
        <is>
          <t>10</t>
        </is>
      </c>
      <c r="D11" s="127" t="inlineStr">
        <is>
          <t>100</t>
        </is>
      </c>
      <c r="E11" s="128" t="n"/>
      <c r="F11" s="127" t="inlineStr">
        <is>
          <t>1001</t>
        </is>
      </c>
      <c r="G11" s="123" t="n"/>
      <c r="H11" s="129" t="inlineStr">
        <is>
          <t>Банкноти та монети в касі банку</t>
        </is>
      </c>
      <c r="I11" s="129" t="inlineStr">
        <is>
          <t>А</t>
        </is>
      </c>
      <c r="J11" s="130" t="n">
        <v>2232019.41988</v>
      </c>
      <c r="K11" s="130" t="n">
        <v>1053099.13151</v>
      </c>
      <c r="L11" s="130" t="n">
        <v>1178920.28837</v>
      </c>
      <c r="M11" s="131" t="n">
        <v>2266548.07901</v>
      </c>
      <c r="N11" s="123" t="n"/>
      <c r="O11" s="130" t="n">
        <v>1055117.95391</v>
      </c>
      <c r="P11" s="130" t="n">
        <v>1211430.1251</v>
      </c>
      <c r="Q11" s="130" t="n">
        <v>803299.80322</v>
      </c>
      <c r="R11" s="130" t="n">
        <v>221112.14615</v>
      </c>
      <c r="S11" s="132" t="n">
        <v>582187.65707</v>
      </c>
      <c r="T11" s="120" t="n"/>
    </row>
    <row r="12" ht="13.5" customHeight="1" s="60">
      <c r="A12" s="115" t="n">
        <v>5</v>
      </c>
      <c r="B12" s="133" t="n"/>
      <c r="C12" s="133" t="n"/>
      <c r="D12" s="134" t="n"/>
      <c r="E12" s="135" t="n"/>
      <c r="F12" s="127" t="inlineStr">
        <is>
          <t>1002</t>
        </is>
      </c>
      <c r="G12" s="123" t="n"/>
      <c r="H12" s="129" t="inlineStr">
        <is>
          <t>Банкноти та монети в касі відділень банку</t>
        </is>
      </c>
      <c r="I12" s="129" t="inlineStr">
        <is>
          <t>А</t>
        </is>
      </c>
      <c r="J12" s="130" t="n">
        <v>92541.79803000001</v>
      </c>
      <c r="K12" s="130" t="n">
        <v>42633.36584</v>
      </c>
      <c r="L12" s="130" t="n">
        <v>49908.43219</v>
      </c>
      <c r="M12" s="131" t="n">
        <v>91942.42413</v>
      </c>
      <c r="N12" s="123" t="n"/>
      <c r="O12" s="130" t="n">
        <v>40331.16384</v>
      </c>
      <c r="P12" s="130" t="n">
        <v>51611.26029</v>
      </c>
      <c r="Q12" s="130" t="n">
        <v>15163.93346</v>
      </c>
      <c r="R12" s="130" t="n">
        <v>4553.72562</v>
      </c>
      <c r="S12" s="132" t="n">
        <v>10610.20784</v>
      </c>
      <c r="T12" s="120" t="n"/>
    </row>
    <row r="13" ht="14.25" customHeight="1" s="60">
      <c r="A13" s="115" t="n">
        <v>6</v>
      </c>
      <c r="B13" s="133" t="n"/>
      <c r="C13" s="133" t="n"/>
      <c r="D13" s="134" t="n"/>
      <c r="E13" s="135" t="n"/>
      <c r="F13" s="127" t="inlineStr">
        <is>
          <t>1004</t>
        </is>
      </c>
      <c r="G13" s="123" t="n"/>
      <c r="H13" s="129" t="inlineStr">
        <is>
          <t>Банкноти та монети в банкоматах</t>
        </is>
      </c>
      <c r="I13" s="129" t="inlineStr">
        <is>
          <t>А</t>
        </is>
      </c>
      <c r="J13" s="130" t="n">
        <v>1093212.52</v>
      </c>
      <c r="K13" s="130" t="n">
        <v>1093212.52</v>
      </c>
      <c r="L13" s="130" t="n">
        <v>0</v>
      </c>
      <c r="M13" s="131" t="n">
        <v>1127848.9</v>
      </c>
      <c r="N13" s="123" t="n"/>
      <c r="O13" s="130" t="n">
        <v>1127848.9</v>
      </c>
      <c r="P13" s="130" t="n">
        <v>0</v>
      </c>
      <c r="Q13" s="130" t="n">
        <v>263889.595</v>
      </c>
      <c r="R13" s="130" t="n">
        <v>263889.595</v>
      </c>
      <c r="S13" s="132" t="n">
        <v>0</v>
      </c>
      <c r="T13" s="120" t="n"/>
    </row>
    <row r="14" ht="13.5" customHeight="1" s="60">
      <c r="A14" s="115" t="n">
        <v>7</v>
      </c>
      <c r="B14" s="133" t="n"/>
      <c r="C14" s="133" t="n"/>
      <c r="D14" s="134" t="n"/>
      <c r="E14" s="135" t="n"/>
      <c r="F14" s="127" t="inlineStr">
        <is>
          <t>1005</t>
        </is>
      </c>
      <c r="G14" s="123" t="n"/>
      <c r="H14" s="129" t="inlineStr">
        <is>
          <t>Банкноти та монети, інкасовані до перерахування</t>
        </is>
      </c>
      <c r="I14" s="129" t="inlineStr">
        <is>
          <t>А</t>
        </is>
      </c>
      <c r="J14" s="130" t="n">
        <v>62532.715</v>
      </c>
      <c r="K14" s="130" t="n">
        <v>62532.715</v>
      </c>
      <c r="L14" s="130" t="n">
        <v>0</v>
      </c>
      <c r="M14" s="131" t="n">
        <v>62532.715</v>
      </c>
      <c r="N14" s="123" t="n"/>
      <c r="O14" s="130" t="n">
        <v>62532.715</v>
      </c>
      <c r="P14" s="130" t="n">
        <v>0</v>
      </c>
      <c r="Q14" s="130" t="n">
        <v>0</v>
      </c>
      <c r="R14" s="130" t="n">
        <v>0</v>
      </c>
      <c r="S14" s="132" t="n">
        <v>0</v>
      </c>
      <c r="T14" s="120" t="n"/>
    </row>
    <row r="15" ht="13.5" customHeight="1" s="60">
      <c r="A15" s="115" t="n">
        <v>8</v>
      </c>
      <c r="B15" s="133" t="n"/>
      <c r="C15" s="133" t="n"/>
      <c r="D15" s="134" t="n"/>
      <c r="E15" s="135" t="n"/>
      <c r="F15" s="127" t="inlineStr">
        <is>
          <t>1006</t>
        </is>
      </c>
      <c r="G15" s="123" t="n"/>
      <c r="H15" s="129" t="inlineStr">
        <is>
          <t>Банкноти та монети на зберіганні в інкасаторській компанії</t>
        </is>
      </c>
      <c r="I15" s="129" t="inlineStr">
        <is>
          <t>А</t>
        </is>
      </c>
      <c r="J15" s="130" t="n">
        <v>0</v>
      </c>
      <c r="K15" s="130" t="n">
        <v>0</v>
      </c>
      <c r="L15" s="130" t="n">
        <v>0</v>
      </c>
      <c r="M15" s="131" t="n">
        <v>0</v>
      </c>
      <c r="N15" s="123" t="n"/>
      <c r="O15" s="130" t="n">
        <v>0</v>
      </c>
      <c r="P15" s="130" t="n">
        <v>0</v>
      </c>
      <c r="Q15" s="130" t="n">
        <v>0</v>
      </c>
      <c r="R15" s="130" t="n">
        <v>0</v>
      </c>
      <c r="S15" s="132" t="n">
        <v>0</v>
      </c>
      <c r="T15" s="120" t="n"/>
    </row>
    <row r="16" ht="13.5" customHeight="1" s="60">
      <c r="A16" s="115" t="n">
        <v>9</v>
      </c>
      <c r="B16" s="133" t="n"/>
      <c r="C16" s="133" t="n"/>
      <c r="D16" s="134" t="n"/>
      <c r="E16" s="135" t="n"/>
      <c r="F16" s="127" t="inlineStr">
        <is>
          <t>1007</t>
        </is>
      </c>
      <c r="G16" s="123" t="n"/>
      <c r="H16" s="129" t="inlineStr">
        <is>
          <t>Банкноти та монети в дорозі</t>
        </is>
      </c>
      <c r="I16" s="129" t="inlineStr">
        <is>
          <t>А</t>
        </is>
      </c>
      <c r="J16" s="130" t="n">
        <v>572012.04781</v>
      </c>
      <c r="K16" s="130" t="n">
        <v>168067.045</v>
      </c>
      <c r="L16" s="130" t="n">
        <v>403945.00281</v>
      </c>
      <c r="M16" s="131" t="n">
        <v>516742.41532</v>
      </c>
      <c r="N16" s="123" t="n"/>
      <c r="O16" s="130" t="n">
        <v>158139.2316</v>
      </c>
      <c r="P16" s="130" t="n">
        <v>358603.18372</v>
      </c>
      <c r="Q16" s="130" t="n">
        <v>57529.92316</v>
      </c>
      <c r="R16" s="130" t="n">
        <v>9927.813399999999</v>
      </c>
      <c r="S16" s="132" t="n">
        <v>47602.10976</v>
      </c>
      <c r="T16" s="120" t="n"/>
    </row>
    <row r="17" ht="13.5" customHeight="1" s="60">
      <c r="A17" s="115" t="n">
        <v>10</v>
      </c>
      <c r="B17" s="133" t="n"/>
      <c r="C17" s="133" t="n"/>
      <c r="D17" s="136" t="n"/>
      <c r="E17" s="137" t="n"/>
      <c r="F17" s="138" t="inlineStr">
        <is>
          <t>Група 100 - Усього</t>
        </is>
      </c>
      <c r="G17" s="122" t="n"/>
      <c r="H17" s="123" t="n"/>
      <c r="I17" s="139" t="n"/>
      <c r="J17" s="140" t="n">
        <v>4052318.50072</v>
      </c>
      <c r="K17" s="140" t="n">
        <v>2419544.77735</v>
      </c>
      <c r="L17" s="140" t="n">
        <v>1632773.72337</v>
      </c>
      <c r="M17" s="141" t="n">
        <v>4065614.53346</v>
      </c>
      <c r="N17" s="123" t="n"/>
      <c r="O17" s="140" t="n">
        <v>2443969.96435</v>
      </c>
      <c r="P17" s="140" t="n">
        <v>1621644.56911</v>
      </c>
      <c r="Q17" s="140" t="n">
        <v>1139883.25484</v>
      </c>
      <c r="R17" s="140" t="n">
        <v>499483.28017</v>
      </c>
      <c r="S17" s="142" t="n">
        <v>640399.97467</v>
      </c>
      <c r="T17" s="120" t="n"/>
    </row>
    <row r="18" ht="14.25" customHeight="1" s="60">
      <c r="A18" s="115" t="n">
        <v>11</v>
      </c>
      <c r="B18" s="133" t="n"/>
      <c r="C18" s="133" t="n"/>
      <c r="D18" s="127" t="inlineStr">
        <is>
          <t>101</t>
        </is>
      </c>
      <c r="E18" s="128" t="n"/>
      <c r="F18" s="127" t="inlineStr">
        <is>
          <t>1011</t>
        </is>
      </c>
      <c r="G18" s="123" t="n"/>
      <c r="H18" s="129" t="inlineStr">
        <is>
          <t>Дорожні чеки в касі банку</t>
        </is>
      </c>
      <c r="I18" s="129" t="inlineStr">
        <is>
          <t>А</t>
        </is>
      </c>
      <c r="J18" s="130" t="n">
        <v>0</v>
      </c>
      <c r="K18" s="130" t="n">
        <v>0</v>
      </c>
      <c r="L18" s="130" t="n">
        <v>0</v>
      </c>
      <c r="M18" s="131" t="n">
        <v>0</v>
      </c>
      <c r="N18" s="123" t="n"/>
      <c r="O18" s="130" t="n">
        <v>0</v>
      </c>
      <c r="P18" s="130" t="n">
        <v>0</v>
      </c>
      <c r="Q18" s="130" t="n">
        <v>0</v>
      </c>
      <c r="R18" s="130" t="n">
        <v>0</v>
      </c>
      <c r="S18" s="132" t="n">
        <v>0</v>
      </c>
      <c r="T18" s="120" t="n"/>
    </row>
    <row r="19" ht="13.5" customHeight="1" s="60">
      <c r="A19" s="115" t="n">
        <v>12</v>
      </c>
      <c r="B19" s="133" t="n"/>
      <c r="C19" s="133" t="n"/>
      <c r="D19" s="134" t="n"/>
      <c r="E19" s="135" t="n"/>
      <c r="F19" s="127" t="inlineStr">
        <is>
          <t>1012</t>
        </is>
      </c>
      <c r="G19" s="123" t="n"/>
      <c r="H19" s="129" t="inlineStr">
        <is>
          <t>Дорожні чеки в касі відділень банку</t>
        </is>
      </c>
      <c r="I19" s="129" t="inlineStr">
        <is>
          <t>А</t>
        </is>
      </c>
      <c r="J19" s="130" t="n">
        <v>0</v>
      </c>
      <c r="K19" s="130" t="n">
        <v>0</v>
      </c>
      <c r="L19" s="130" t="n">
        <v>0</v>
      </c>
      <c r="M19" s="131" t="n">
        <v>0</v>
      </c>
      <c r="N19" s="123" t="n"/>
      <c r="O19" s="130" t="n">
        <v>0</v>
      </c>
      <c r="P19" s="130" t="n">
        <v>0</v>
      </c>
      <c r="Q19" s="130" t="n">
        <v>0</v>
      </c>
      <c r="R19" s="130" t="n">
        <v>0</v>
      </c>
      <c r="S19" s="132" t="n">
        <v>0</v>
      </c>
      <c r="T19" s="120" t="n"/>
    </row>
    <row r="20" ht="13.5" customHeight="1" s="60">
      <c r="A20" s="115" t="n">
        <v>13</v>
      </c>
      <c r="B20" s="133" t="n"/>
      <c r="C20" s="133" t="n"/>
      <c r="D20" s="136" t="n"/>
      <c r="E20" s="137" t="n"/>
      <c r="F20" s="138" t="inlineStr">
        <is>
          <t>Група 101 - Усього</t>
        </is>
      </c>
      <c r="G20" s="122" t="n"/>
      <c r="H20" s="123" t="n"/>
      <c r="I20" s="139" t="n"/>
      <c r="J20" s="140" t="n">
        <v>0</v>
      </c>
      <c r="K20" s="140" t="n">
        <v>0</v>
      </c>
      <c r="L20" s="140" t="n">
        <v>0</v>
      </c>
      <c r="M20" s="141" t="n">
        <v>0</v>
      </c>
      <c r="N20" s="123" t="n"/>
      <c r="O20" s="140" t="n">
        <v>0</v>
      </c>
      <c r="P20" s="140" t="n">
        <v>0</v>
      </c>
      <c r="Q20" s="140" t="n">
        <v>0</v>
      </c>
      <c r="R20" s="140" t="n">
        <v>0</v>
      </c>
      <c r="S20" s="142" t="n">
        <v>0</v>
      </c>
      <c r="T20" s="120" t="n"/>
    </row>
    <row r="21" ht="13.5" customHeight="1" s="60">
      <c r="A21" s="115" t="n">
        <v>14</v>
      </c>
      <c r="B21" s="133" t="n"/>
      <c r="C21" s="133" t="n"/>
      <c r="D21" s="127" t="inlineStr">
        <is>
          <t>109</t>
        </is>
      </c>
      <c r="E21" s="128" t="n"/>
      <c r="F21" s="127" t="inlineStr">
        <is>
          <t>1090</t>
        </is>
      </c>
      <c r="G21" s="123" t="n"/>
      <c r="H21" s="129" t="inlineStr">
        <is>
          <t>Резерви за готівковими коштами, наявність яких є непідтвердженою</t>
        </is>
      </c>
      <c r="I21" s="129" t="inlineStr">
        <is>
          <t>П</t>
        </is>
      </c>
      <c r="J21" s="130" t="n">
        <v>580.24613</v>
      </c>
      <c r="K21" s="130" t="n">
        <v>0</v>
      </c>
      <c r="L21" s="130" t="n">
        <v>580.24613</v>
      </c>
      <c r="M21" s="131" t="n">
        <v>862.24315</v>
      </c>
      <c r="N21" s="123" t="n"/>
      <c r="O21" s="130" t="n">
        <v>0</v>
      </c>
      <c r="P21" s="130" t="n">
        <v>862.24315</v>
      </c>
      <c r="Q21" s="130" t="n">
        <v>-52091.85985</v>
      </c>
      <c r="R21" s="130" t="n">
        <v>-5377.89987</v>
      </c>
      <c r="S21" s="132" t="n">
        <v>-46713.95998</v>
      </c>
      <c r="T21" s="120" t="n"/>
    </row>
    <row r="22" ht="13.5" customHeight="1" s="60">
      <c r="A22" s="115" t="n">
        <v>15</v>
      </c>
      <c r="B22" s="133" t="n"/>
      <c r="C22" s="133" t="n"/>
      <c r="D22" s="136" t="n"/>
      <c r="E22" s="137" t="n"/>
      <c r="F22" s="138" t="inlineStr">
        <is>
          <t>Група 109 - Усього</t>
        </is>
      </c>
      <c r="G22" s="122" t="n"/>
      <c r="H22" s="123" t="n"/>
      <c r="I22" s="139" t="n"/>
      <c r="J22" s="140" t="n">
        <v>580.24613</v>
      </c>
      <c r="K22" s="140" t="n">
        <v>0</v>
      </c>
      <c r="L22" s="140" t="n">
        <v>580.24613</v>
      </c>
      <c r="M22" s="141" t="n">
        <v>862.24315</v>
      </c>
      <c r="N22" s="123" t="n"/>
      <c r="O22" s="140" t="n">
        <v>0</v>
      </c>
      <c r="P22" s="140" t="n">
        <v>862.24315</v>
      </c>
      <c r="Q22" s="140" t="n">
        <v>-52091.85985</v>
      </c>
      <c r="R22" s="140" t="n">
        <v>-5377.89987</v>
      </c>
      <c r="S22" s="142" t="n">
        <v>-46713.95998</v>
      </c>
      <c r="T22" s="120" t="n"/>
    </row>
    <row r="23" ht="18.75" customHeight="1" s="60">
      <c r="A23" s="115" t="n">
        <v>16</v>
      </c>
      <c r="B23" s="133" t="n"/>
      <c r="C23" s="143" t="n"/>
      <c r="D23" s="138" t="inlineStr">
        <is>
          <t>Розділ 10 - Усього</t>
        </is>
      </c>
      <c r="E23" s="123" t="n"/>
      <c r="F23" s="138" t="n"/>
      <c r="G23" s="122" t="n"/>
      <c r="H23" s="123" t="n"/>
      <c r="I23" s="139" t="n"/>
      <c r="J23" s="140" t="n">
        <v>4052898.74685</v>
      </c>
      <c r="K23" s="140" t="n">
        <v>2419544.77735</v>
      </c>
      <c r="L23" s="140" t="n">
        <v>1633353.9695</v>
      </c>
      <c r="M23" s="141" t="n">
        <v>4066476.77661</v>
      </c>
      <c r="N23" s="123" t="n"/>
      <c r="O23" s="140" t="n">
        <v>2443969.96435</v>
      </c>
      <c r="P23" s="140" t="n">
        <v>1622506.81226</v>
      </c>
      <c r="Q23" s="140" t="n">
        <v>1087791.39499</v>
      </c>
      <c r="R23" s="140" t="n">
        <v>494105.3803</v>
      </c>
      <c r="S23" s="142" t="n">
        <v>593686.01469</v>
      </c>
      <c r="T23" s="120" t="n"/>
    </row>
    <row r="24" ht="13.5" customHeight="1" s="60">
      <c r="A24" s="115" t="n">
        <v>17</v>
      </c>
      <c r="B24" s="133" t="n"/>
      <c r="C24" s="127" t="inlineStr">
        <is>
          <t>11</t>
        </is>
      </c>
      <c r="D24" s="127" t="inlineStr">
        <is>
          <t>110</t>
        </is>
      </c>
      <c r="E24" s="128" t="n"/>
      <c r="F24" s="127" t="inlineStr">
        <is>
          <t>1101</t>
        </is>
      </c>
      <c r="G24" s="123" t="n"/>
      <c r="H24" s="129" t="inlineStr">
        <is>
          <t>Банківські метали в банку</t>
        </is>
      </c>
      <c r="I24" s="129" t="inlineStr">
        <is>
          <t>А</t>
        </is>
      </c>
      <c r="J24" s="130" t="n">
        <v>0</v>
      </c>
      <c r="K24" s="130" t="n">
        <v>0</v>
      </c>
      <c r="L24" s="130" t="n">
        <v>0</v>
      </c>
      <c r="M24" s="131" t="n">
        <v>0</v>
      </c>
      <c r="N24" s="123" t="n"/>
      <c r="O24" s="130" t="n">
        <v>0</v>
      </c>
      <c r="P24" s="130" t="n">
        <v>0</v>
      </c>
      <c r="Q24" s="130" t="n">
        <v>0</v>
      </c>
      <c r="R24" s="130" t="n">
        <v>0</v>
      </c>
      <c r="S24" s="132" t="n">
        <v>0</v>
      </c>
      <c r="T24" s="120" t="n"/>
    </row>
    <row r="25" ht="13.5" customHeight="1" s="60">
      <c r="A25" s="115" t="n">
        <v>18</v>
      </c>
      <c r="B25" s="133" t="n"/>
      <c r="C25" s="133" t="n"/>
      <c r="D25" s="134" t="n"/>
      <c r="E25" s="135" t="n"/>
      <c r="F25" s="127" t="inlineStr">
        <is>
          <t>1102</t>
        </is>
      </c>
      <c r="G25" s="123" t="n"/>
      <c r="H25" s="129" t="inlineStr">
        <is>
          <t>Банківські метали у відділенні банку</t>
        </is>
      </c>
      <c r="I25" s="129" t="inlineStr">
        <is>
          <t>А</t>
        </is>
      </c>
      <c r="J25" s="130" t="n">
        <v>0</v>
      </c>
      <c r="K25" s="130" t="n">
        <v>0</v>
      </c>
      <c r="L25" s="130" t="n">
        <v>0</v>
      </c>
      <c r="M25" s="131" t="n">
        <v>0</v>
      </c>
      <c r="N25" s="123" t="n"/>
      <c r="O25" s="130" t="n">
        <v>0</v>
      </c>
      <c r="P25" s="130" t="n">
        <v>0</v>
      </c>
      <c r="Q25" s="130" t="n">
        <v>0</v>
      </c>
      <c r="R25" s="130" t="n">
        <v>0</v>
      </c>
      <c r="S25" s="132" t="n">
        <v>0</v>
      </c>
      <c r="T25" s="120" t="n"/>
    </row>
    <row r="26" ht="13.5" customHeight="1" s="60">
      <c r="A26" s="115" t="n">
        <v>19</v>
      </c>
      <c r="B26" s="133" t="n"/>
      <c r="C26" s="133" t="n"/>
      <c r="D26" s="134" t="n"/>
      <c r="E26" s="135" t="n"/>
      <c r="F26" s="127" t="inlineStr">
        <is>
          <t>1107</t>
        </is>
      </c>
      <c r="G26" s="123" t="n"/>
      <c r="H26" s="129" t="inlineStr">
        <is>
          <t>Банківські метали в дорозі</t>
        </is>
      </c>
      <c r="I26" s="129" t="inlineStr">
        <is>
          <t>А</t>
        </is>
      </c>
      <c r="J26" s="130" t="n">
        <v>0</v>
      </c>
      <c r="K26" s="130" t="n">
        <v>0</v>
      </c>
      <c r="L26" s="130" t="n">
        <v>0</v>
      </c>
      <c r="M26" s="131" t="n">
        <v>0</v>
      </c>
      <c r="N26" s="123" t="n"/>
      <c r="O26" s="130" t="n">
        <v>0</v>
      </c>
      <c r="P26" s="130" t="n">
        <v>0</v>
      </c>
      <c r="Q26" s="130" t="n">
        <v>0</v>
      </c>
      <c r="R26" s="130" t="n">
        <v>0</v>
      </c>
      <c r="S26" s="132" t="n">
        <v>0</v>
      </c>
      <c r="T26" s="120" t="n"/>
    </row>
    <row r="27" ht="13.5" customHeight="1" s="60">
      <c r="A27" s="115" t="n">
        <v>20</v>
      </c>
      <c r="B27" s="133" t="n"/>
      <c r="C27" s="133" t="n"/>
      <c r="D27" s="136" t="n"/>
      <c r="E27" s="137" t="n"/>
      <c r="F27" s="138" t="inlineStr">
        <is>
          <t>Група 110 - Усього</t>
        </is>
      </c>
      <c r="G27" s="122" t="n"/>
      <c r="H27" s="123" t="n"/>
      <c r="I27" s="139" t="n"/>
      <c r="J27" s="140" t="n">
        <v>0</v>
      </c>
      <c r="K27" s="140" t="n">
        <v>0</v>
      </c>
      <c r="L27" s="140" t="n">
        <v>0</v>
      </c>
      <c r="M27" s="141" t="n">
        <v>0</v>
      </c>
      <c r="N27" s="123" t="n"/>
      <c r="O27" s="140" t="n">
        <v>0</v>
      </c>
      <c r="P27" s="140" t="n">
        <v>0</v>
      </c>
      <c r="Q27" s="140" t="n">
        <v>0</v>
      </c>
      <c r="R27" s="140" t="n">
        <v>0</v>
      </c>
      <c r="S27" s="142" t="n">
        <v>0</v>
      </c>
      <c r="T27" s="120" t="n"/>
    </row>
    <row r="28" ht="14.25" customHeight="1" s="60">
      <c r="A28" s="115" t="n">
        <v>21</v>
      </c>
      <c r="B28" s="133" t="n"/>
      <c r="C28" s="133" t="n"/>
      <c r="D28" s="127" t="inlineStr">
        <is>
          <t>119</t>
        </is>
      </c>
      <c r="E28" s="128" t="n"/>
      <c r="F28" s="127" t="inlineStr">
        <is>
          <t>1190</t>
        </is>
      </c>
      <c r="G28" s="123" t="n"/>
      <c r="H28" s="129" t="inlineStr">
        <is>
          <t>Резерви за банківськими металами, наявність яких є непідтвердженою</t>
        </is>
      </c>
      <c r="I28" s="129" t="inlineStr">
        <is>
          <t>П</t>
        </is>
      </c>
      <c r="J28" s="130" t="n">
        <v>0</v>
      </c>
      <c r="K28" s="130" t="n">
        <v>0</v>
      </c>
      <c r="L28" s="130" t="n">
        <v>0</v>
      </c>
      <c r="M28" s="131" t="n">
        <v>0</v>
      </c>
      <c r="N28" s="123" t="n"/>
      <c r="O28" s="130" t="n">
        <v>0</v>
      </c>
      <c r="P28" s="130" t="n">
        <v>0</v>
      </c>
      <c r="Q28" s="130" t="n">
        <v>0</v>
      </c>
      <c r="R28" s="130" t="n">
        <v>0</v>
      </c>
      <c r="S28" s="132" t="n">
        <v>0</v>
      </c>
      <c r="T28" s="120" t="n"/>
    </row>
    <row r="29" ht="13.5" customHeight="1" s="60">
      <c r="A29" s="115" t="n">
        <v>22</v>
      </c>
      <c r="B29" s="133" t="n"/>
      <c r="C29" s="133" t="n"/>
      <c r="D29" s="136" t="n"/>
      <c r="E29" s="137" t="n"/>
      <c r="F29" s="138" t="inlineStr">
        <is>
          <t>Група 119 - Усього</t>
        </is>
      </c>
      <c r="G29" s="122" t="n"/>
      <c r="H29" s="123" t="n"/>
      <c r="I29" s="139" t="n"/>
      <c r="J29" s="140" t="n">
        <v>0</v>
      </c>
      <c r="K29" s="140" t="n">
        <v>0</v>
      </c>
      <c r="L29" s="140" t="n">
        <v>0</v>
      </c>
      <c r="M29" s="141" t="n">
        <v>0</v>
      </c>
      <c r="N29" s="123" t="n"/>
      <c r="O29" s="140" t="n">
        <v>0</v>
      </c>
      <c r="P29" s="140" t="n">
        <v>0</v>
      </c>
      <c r="Q29" s="140" t="n">
        <v>0</v>
      </c>
      <c r="R29" s="140" t="n">
        <v>0</v>
      </c>
      <c r="S29" s="142" t="n">
        <v>0</v>
      </c>
      <c r="T29" s="120" t="n"/>
    </row>
    <row r="30" ht="23.25" customHeight="1" s="60">
      <c r="A30" s="115" t="n">
        <v>23</v>
      </c>
      <c r="B30" s="133" t="n"/>
      <c r="C30" s="143" t="n"/>
      <c r="D30" s="138" t="inlineStr">
        <is>
          <t>Розділ 11 - Усього</t>
        </is>
      </c>
      <c r="E30" s="123" t="n"/>
      <c r="F30" s="138" t="n"/>
      <c r="G30" s="122" t="n"/>
      <c r="H30" s="123" t="n"/>
      <c r="I30" s="139" t="n"/>
      <c r="J30" s="140" t="n">
        <v>0</v>
      </c>
      <c r="K30" s="140" t="n">
        <v>0</v>
      </c>
      <c r="L30" s="140" t="n">
        <v>0</v>
      </c>
      <c r="M30" s="141" t="n">
        <v>0</v>
      </c>
      <c r="N30" s="123" t="n"/>
      <c r="O30" s="140" t="n">
        <v>0</v>
      </c>
      <c r="P30" s="140" t="n">
        <v>0</v>
      </c>
      <c r="Q30" s="140" t="n">
        <v>0</v>
      </c>
      <c r="R30" s="140" t="n">
        <v>0</v>
      </c>
      <c r="S30" s="142" t="n">
        <v>0</v>
      </c>
      <c r="T30" s="120" t="n"/>
    </row>
    <row r="31" ht="13.5" customHeight="1" s="60">
      <c r="A31" s="115" t="n">
        <v>24</v>
      </c>
      <c r="B31" s="133" t="n"/>
      <c r="C31" s="127" t="inlineStr">
        <is>
          <t>12</t>
        </is>
      </c>
      <c r="D31" s="127" t="inlineStr">
        <is>
          <t>120</t>
        </is>
      </c>
      <c r="E31" s="128" t="n"/>
      <c r="F31" s="127" t="inlineStr">
        <is>
          <t>1200</t>
        </is>
      </c>
      <c r="G31" s="123" t="n"/>
      <c r="H31" s="129" t="inlineStr">
        <is>
          <t>Кореспондентський рахунок банку в Національному банку України</t>
        </is>
      </c>
      <c r="I31" s="129" t="inlineStr">
        <is>
          <t>А</t>
        </is>
      </c>
      <c r="J31" s="130" t="n">
        <v>926100039.571</v>
      </c>
      <c r="K31" s="130" t="n">
        <v>926100039.571</v>
      </c>
      <c r="L31" s="130" t="n">
        <v>0</v>
      </c>
      <c r="M31" s="131" t="n">
        <v>944577659.3911901</v>
      </c>
      <c r="N31" s="123" t="n"/>
      <c r="O31" s="130" t="n">
        <v>944577659.3911901</v>
      </c>
      <c r="P31" s="130" t="n">
        <v>0</v>
      </c>
      <c r="Q31" s="130" t="n">
        <v>22264736.72035</v>
      </c>
      <c r="R31" s="130" t="n">
        <v>22264736.72035</v>
      </c>
      <c r="S31" s="132" t="n">
        <v>0</v>
      </c>
      <c r="T31" s="120" t="n"/>
    </row>
    <row r="32" ht="13.5" customHeight="1" s="60">
      <c r="A32" s="115" t="n">
        <v>25</v>
      </c>
      <c r="B32" s="133" t="n"/>
      <c r="C32" s="133" t="n"/>
      <c r="D32" s="134" t="n"/>
      <c r="E32" s="135" t="n"/>
      <c r="F32" s="127" t="inlineStr">
        <is>
          <t>1202</t>
        </is>
      </c>
      <c r="G32" s="123" t="n"/>
      <c r="H32" s="129" t="inlineStr">
        <is>
          <t>Кошти банків за рахунками умовного зберігання (ескроу) у Національному банку України</t>
        </is>
      </c>
      <c r="I32" s="129" t="inlineStr">
        <is>
          <t>А</t>
        </is>
      </c>
      <c r="J32" s="130" t="n">
        <v>0</v>
      </c>
      <c r="K32" s="130" t="n">
        <v>0</v>
      </c>
      <c r="L32" s="130" t="n">
        <v>0</v>
      </c>
      <c r="M32" s="131" t="n">
        <v>0</v>
      </c>
      <c r="N32" s="123" t="n"/>
      <c r="O32" s="130" t="n">
        <v>0</v>
      </c>
      <c r="P32" s="130" t="n">
        <v>0</v>
      </c>
      <c r="Q32" s="130" t="n">
        <v>0</v>
      </c>
      <c r="R32" s="130" t="n">
        <v>0</v>
      </c>
      <c r="S32" s="132" t="n">
        <v>0</v>
      </c>
      <c r="T32" s="120" t="n"/>
    </row>
    <row r="33" ht="14.25" customHeight="1" s="60">
      <c r="A33" s="115" t="n">
        <v>26</v>
      </c>
      <c r="B33" s="133" t="n"/>
      <c r="C33" s="133" t="n"/>
      <c r="D33" s="134" t="n"/>
      <c r="E33" s="135" t="n"/>
      <c r="F33" s="127" t="inlineStr">
        <is>
          <t>1205</t>
        </is>
      </c>
      <c r="G33" s="123" t="n"/>
      <c r="H33" s="12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29" t="inlineStr">
        <is>
          <t>А</t>
        </is>
      </c>
      <c r="J33" s="130" t="n">
        <v>0</v>
      </c>
      <c r="K33" s="130" t="n">
        <v>0</v>
      </c>
      <c r="L33" s="130" t="n">
        <v>0</v>
      </c>
      <c r="M33" s="131" t="n">
        <v>0</v>
      </c>
      <c r="N33" s="123" t="n"/>
      <c r="O33" s="130" t="n">
        <v>0</v>
      </c>
      <c r="P33" s="130" t="n">
        <v>0</v>
      </c>
      <c r="Q33" s="130" t="n">
        <v>0</v>
      </c>
      <c r="R33" s="130" t="n">
        <v>0</v>
      </c>
      <c r="S33" s="132" t="n">
        <v>0</v>
      </c>
      <c r="T33" s="120" t="n"/>
    </row>
    <row r="34" ht="13.5" customHeight="1" s="60">
      <c r="A34" s="115" t="n">
        <v>27</v>
      </c>
      <c r="B34" s="133" t="n"/>
      <c r="C34" s="133" t="n"/>
      <c r="D34" s="134" t="n"/>
      <c r="E34" s="135" t="n"/>
      <c r="F34" s="127" t="inlineStr">
        <is>
          <t>1208</t>
        </is>
      </c>
      <c r="G34" s="123" t="n"/>
      <c r="H34" s="129" t="inlineStr">
        <is>
          <t>Нараховані доходи за коштами на вимогу в Національному банку України</t>
        </is>
      </c>
      <c r="I34" s="129" t="inlineStr">
        <is>
          <t>А</t>
        </is>
      </c>
      <c r="J34" s="130" t="n">
        <v>0</v>
      </c>
      <c r="K34" s="130" t="n">
        <v>0</v>
      </c>
      <c r="L34" s="130" t="n">
        <v>0</v>
      </c>
      <c r="M34" s="131" t="n">
        <v>0</v>
      </c>
      <c r="N34" s="123" t="n"/>
      <c r="O34" s="130" t="n">
        <v>0</v>
      </c>
      <c r="P34" s="130" t="n">
        <v>0</v>
      </c>
      <c r="Q34" s="130" t="n">
        <v>0</v>
      </c>
      <c r="R34" s="130" t="n">
        <v>0</v>
      </c>
      <c r="S34" s="132" t="n">
        <v>0</v>
      </c>
      <c r="T34" s="120" t="n"/>
    </row>
    <row r="35" ht="13.5" customHeight="1" s="60">
      <c r="A35" s="115" t="n">
        <v>28</v>
      </c>
      <c r="B35" s="133" t="n"/>
      <c r="C35" s="133" t="n"/>
      <c r="D35" s="136" t="n"/>
      <c r="E35" s="137" t="n"/>
      <c r="F35" s="138" t="inlineStr">
        <is>
          <t>Група 120 - Усього</t>
        </is>
      </c>
      <c r="G35" s="122" t="n"/>
      <c r="H35" s="123" t="n"/>
      <c r="I35" s="139" t="n"/>
      <c r="J35" s="140" t="n">
        <v>926100039.571</v>
      </c>
      <c r="K35" s="140" t="n">
        <v>926100039.571</v>
      </c>
      <c r="L35" s="140" t="n">
        <v>0</v>
      </c>
      <c r="M35" s="141" t="n">
        <v>944577659.3911901</v>
      </c>
      <c r="N35" s="123" t="n"/>
      <c r="O35" s="140" t="n">
        <v>944577659.3911901</v>
      </c>
      <c r="P35" s="140" t="n">
        <v>0</v>
      </c>
      <c r="Q35" s="140" t="n">
        <v>22264736.72035</v>
      </c>
      <c r="R35" s="140" t="n">
        <v>22264736.72035</v>
      </c>
      <c r="S35" s="142" t="n">
        <v>0</v>
      </c>
      <c r="T35" s="120" t="n"/>
    </row>
    <row r="36" ht="21" customHeight="1" s="60">
      <c r="A36" s="115" t="n">
        <v>29</v>
      </c>
      <c r="B36" s="133" t="n"/>
      <c r="C36" s="143" t="n"/>
      <c r="D36" s="138" t="inlineStr">
        <is>
          <t>Розділ 12 - Усього</t>
        </is>
      </c>
      <c r="E36" s="123" t="n"/>
      <c r="F36" s="138" t="n"/>
      <c r="G36" s="122" t="n"/>
      <c r="H36" s="123" t="n"/>
      <c r="I36" s="139" t="n"/>
      <c r="J36" s="140" t="n">
        <v>926100039.571</v>
      </c>
      <c r="K36" s="140" t="n">
        <v>926100039.571</v>
      </c>
      <c r="L36" s="140" t="n">
        <v>0</v>
      </c>
      <c r="M36" s="141" t="n">
        <v>944577659.3911901</v>
      </c>
      <c r="N36" s="123" t="n"/>
      <c r="O36" s="140" t="n">
        <v>944577659.3911901</v>
      </c>
      <c r="P36" s="140" t="n">
        <v>0</v>
      </c>
      <c r="Q36" s="140" t="n">
        <v>22264736.72035</v>
      </c>
      <c r="R36" s="140" t="n">
        <v>22264736.72035</v>
      </c>
      <c r="S36" s="142" t="n">
        <v>0</v>
      </c>
      <c r="T36" s="120" t="n"/>
    </row>
    <row r="37" ht="13.5" customHeight="1" s="60">
      <c r="A37" s="115" t="n">
        <v>30</v>
      </c>
      <c r="B37" s="133" t="n"/>
      <c r="C37" s="127" t="inlineStr">
        <is>
          <t>14</t>
        </is>
      </c>
      <c r="D37" s="127" t="inlineStr">
        <is>
          <t>140</t>
        </is>
      </c>
      <c r="E37" s="128" t="n"/>
      <c r="F37" s="127" t="inlineStr">
        <is>
          <t>1400</t>
        </is>
      </c>
      <c r="G37" s="123" t="n"/>
      <c r="H37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29" t="inlineStr">
        <is>
          <t>А</t>
        </is>
      </c>
      <c r="J37" s="130" t="n">
        <v>14123036.6798</v>
      </c>
      <c r="K37" s="130" t="n">
        <v>12375430</v>
      </c>
      <c r="L37" s="130" t="n">
        <v>1747606.6798</v>
      </c>
      <c r="M37" s="131" t="n">
        <v>15507637.406</v>
      </c>
      <c r="N37" s="123" t="n"/>
      <c r="O37" s="130" t="n">
        <v>13864351</v>
      </c>
      <c r="P37" s="130" t="n">
        <v>1643286.406</v>
      </c>
      <c r="Q37" s="130" t="n">
        <v>7224374.4341</v>
      </c>
      <c r="R37" s="130" t="n">
        <v>7001935</v>
      </c>
      <c r="S37" s="132" t="n">
        <v>222439.4341</v>
      </c>
      <c r="T37" s="120" t="n"/>
    </row>
    <row r="38" ht="14.25" customHeight="1" s="60">
      <c r="A38" s="115" t="n">
        <v>31</v>
      </c>
      <c r="B38" s="133" t="n"/>
      <c r="C38" s="133" t="n"/>
      <c r="D38" s="134" t="n"/>
      <c r="E38" s="135" t="n"/>
      <c r="F38" s="127" t="inlineStr">
        <is>
          <t>1405</t>
        </is>
      </c>
      <c r="G38" s="128" t="n"/>
      <c r="H38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29" t="inlineStr">
        <is>
          <t>А</t>
        </is>
      </c>
      <c r="J38" s="130" t="n">
        <v>268455.54245</v>
      </c>
      <c r="K38" s="130" t="n">
        <v>267186.8315</v>
      </c>
      <c r="L38" s="130" t="n">
        <v>1268.71095</v>
      </c>
      <c r="M38" s="131" t="n">
        <v>184814.08749</v>
      </c>
      <c r="N38" s="123" t="n"/>
      <c r="O38" s="130" t="n">
        <v>182117.36981</v>
      </c>
      <c r="P38" s="130" t="n">
        <v>2696.71768</v>
      </c>
      <c r="Q38" s="130" t="n">
        <v>1171947.01746</v>
      </c>
      <c r="R38" s="130" t="n">
        <v>1171814.24589</v>
      </c>
      <c r="S38" s="132" t="n">
        <v>132.77157</v>
      </c>
      <c r="T38" s="120" t="n"/>
    </row>
    <row r="39" ht="13.5" customHeight="1" s="60">
      <c r="A39" s="115" t="n">
        <v>32</v>
      </c>
      <c r="B39" s="133" t="n"/>
      <c r="C39" s="133" t="n"/>
      <c r="D39" s="134" t="n"/>
      <c r="E39" s="135" t="n"/>
      <c r="F39" s="136" t="n"/>
      <c r="G39" s="137" t="n"/>
      <c r="H39" s="143" t="n"/>
      <c r="I39" s="129" t="inlineStr">
        <is>
          <t>П</t>
        </is>
      </c>
      <c r="J39" s="130" t="n">
        <v>0</v>
      </c>
      <c r="K39" s="130" t="n">
        <v>0</v>
      </c>
      <c r="L39" s="130" t="n">
        <v>0</v>
      </c>
      <c r="M39" s="131" t="n">
        <v>0</v>
      </c>
      <c r="N39" s="123" t="n"/>
      <c r="O39" s="130" t="n">
        <v>0</v>
      </c>
      <c r="P39" s="130" t="n">
        <v>0</v>
      </c>
      <c r="Q39" s="130" t="n">
        <v>-11150.00451</v>
      </c>
      <c r="R39" s="130" t="n">
        <v>-10297.67761</v>
      </c>
      <c r="S39" s="132" t="n">
        <v>-852.3269</v>
      </c>
      <c r="T39" s="120" t="n"/>
    </row>
    <row r="40" ht="13.5" customHeight="1" s="60">
      <c r="A40" s="115" t="n">
        <v>33</v>
      </c>
      <c r="B40" s="133" t="n"/>
      <c r="C40" s="133" t="n"/>
      <c r="D40" s="134" t="n"/>
      <c r="E40" s="135" t="n"/>
      <c r="F40" s="127" t="inlineStr">
        <is>
          <t>1406</t>
        </is>
      </c>
      <c r="G40" s="128" t="n"/>
      <c r="H40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29" t="inlineStr">
        <is>
          <t>А</t>
        </is>
      </c>
      <c r="J40" s="130" t="n">
        <v>157462.82155</v>
      </c>
      <c r="K40" s="130" t="n">
        <v>139797.00634</v>
      </c>
      <c r="L40" s="130" t="n">
        <v>17665.81521</v>
      </c>
      <c r="M40" s="131" t="n">
        <v>177508.80226</v>
      </c>
      <c r="N40" s="123" t="n"/>
      <c r="O40" s="130" t="n">
        <v>161428.52969</v>
      </c>
      <c r="P40" s="130" t="n">
        <v>16080.27257</v>
      </c>
      <c r="Q40" s="130" t="n">
        <v>673032.1429100001</v>
      </c>
      <c r="R40" s="130" t="n">
        <v>670533.7247500001</v>
      </c>
      <c r="S40" s="132" t="n">
        <v>2498.41816</v>
      </c>
      <c r="T40" s="120" t="n"/>
    </row>
    <row r="41" ht="13.5" customHeight="1" s="60">
      <c r="A41" s="115" t="n">
        <v>34</v>
      </c>
      <c r="B41" s="133" t="n"/>
      <c r="C41" s="133" t="n"/>
      <c r="D41" s="134" t="n"/>
      <c r="E41" s="135" t="n"/>
      <c r="F41" s="136" t="n"/>
      <c r="G41" s="137" t="n"/>
      <c r="H41" s="143" t="n"/>
      <c r="I41" s="129" t="inlineStr">
        <is>
          <t>П</t>
        </is>
      </c>
      <c r="J41" s="130" t="n">
        <v>0</v>
      </c>
      <c r="K41" s="130" t="n">
        <v>0</v>
      </c>
      <c r="L41" s="130" t="n">
        <v>0</v>
      </c>
      <c r="M41" s="131" t="n">
        <v>0</v>
      </c>
      <c r="N41" s="123" t="n"/>
      <c r="O41" s="130" t="n">
        <v>0</v>
      </c>
      <c r="P41" s="130" t="n">
        <v>0</v>
      </c>
      <c r="Q41" s="130" t="n">
        <v>-9230.215330000001</v>
      </c>
      <c r="R41" s="130" t="n">
        <v>-9230.185520000001</v>
      </c>
      <c r="S41" s="132" t="n">
        <v>-0.02981</v>
      </c>
      <c r="T41" s="120" t="n"/>
    </row>
    <row r="42" ht="13.5" customHeight="1" s="60">
      <c r="A42" s="115" t="n">
        <v>35</v>
      </c>
      <c r="B42" s="133" t="n"/>
      <c r="C42" s="133" t="n"/>
      <c r="D42" s="134" t="n"/>
      <c r="E42" s="135" t="n"/>
      <c r="F42" s="127" t="inlineStr">
        <is>
          <t>1408</t>
        </is>
      </c>
      <c r="G42" s="123" t="n"/>
      <c r="H42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29" t="inlineStr">
        <is>
          <t>А</t>
        </is>
      </c>
      <c r="J42" s="130" t="n">
        <v>779469.83189</v>
      </c>
      <c r="K42" s="130" t="n">
        <v>770646.0297</v>
      </c>
      <c r="L42" s="130" t="n">
        <v>8823.80219</v>
      </c>
      <c r="M42" s="131" t="n">
        <v>875008.9153</v>
      </c>
      <c r="N42" s="123" t="n"/>
      <c r="O42" s="130" t="n">
        <v>866759.2589200001</v>
      </c>
      <c r="P42" s="130" t="n">
        <v>8249.65638</v>
      </c>
      <c r="Q42" s="130" t="n">
        <v>259455.04996</v>
      </c>
      <c r="R42" s="130" t="n">
        <v>257804.36955</v>
      </c>
      <c r="S42" s="132" t="n">
        <v>1650.68041</v>
      </c>
      <c r="T42" s="120" t="n"/>
    </row>
    <row r="43" ht="14.25" customHeight="1" s="60">
      <c r="A43" s="115" t="n">
        <v>36</v>
      </c>
      <c r="B43" s="133" t="n"/>
      <c r="C43" s="133" t="n"/>
      <c r="D43" s="136" t="n"/>
      <c r="E43" s="137" t="n"/>
      <c r="F43" s="138" t="inlineStr">
        <is>
          <t>Група 140 - Усього</t>
        </is>
      </c>
      <c r="G43" s="122" t="n"/>
      <c r="H43" s="123" t="n"/>
      <c r="I43" s="139" t="n"/>
      <c r="J43" s="140" t="n">
        <v>15328424.87569</v>
      </c>
      <c r="K43" s="140" t="n">
        <v>13553059.86754</v>
      </c>
      <c r="L43" s="140" t="n">
        <v>1775365.00815</v>
      </c>
      <c r="M43" s="141" t="n">
        <v>16744969.21105</v>
      </c>
      <c r="N43" s="123" t="n"/>
      <c r="O43" s="140" t="n">
        <v>15074656.15842</v>
      </c>
      <c r="P43" s="140" t="n">
        <v>1670313.05263</v>
      </c>
      <c r="Q43" s="140" t="n">
        <v>9308428.424590001</v>
      </c>
      <c r="R43" s="140" t="n">
        <v>9082559.477059999</v>
      </c>
      <c r="S43" s="142" t="n">
        <v>225868.94753</v>
      </c>
      <c r="T43" s="120" t="n"/>
    </row>
    <row r="44" ht="13.5" customHeight="1" s="60">
      <c r="A44" s="115" t="n">
        <v>37</v>
      </c>
      <c r="B44" s="133" t="n"/>
      <c r="C44" s="133" t="n"/>
      <c r="D44" s="127" t="inlineStr">
        <is>
          <t>141</t>
        </is>
      </c>
      <c r="E44" s="128" t="n"/>
      <c r="F44" s="127" t="inlineStr">
        <is>
          <t>1410</t>
        </is>
      </c>
      <c r="G44" s="123" t="n"/>
      <c r="H44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29" t="inlineStr">
        <is>
          <t>А</t>
        </is>
      </c>
      <c r="J44" s="130" t="n">
        <v>0</v>
      </c>
      <c r="K44" s="130" t="n">
        <v>0</v>
      </c>
      <c r="L44" s="130" t="n">
        <v>0</v>
      </c>
      <c r="M44" s="131" t="n">
        <v>25</v>
      </c>
      <c r="N44" s="123" t="n"/>
      <c r="O44" s="130" t="n">
        <v>25</v>
      </c>
      <c r="P44" s="130" t="n">
        <v>0</v>
      </c>
      <c r="Q44" s="130" t="n">
        <v>18642964</v>
      </c>
      <c r="R44" s="130" t="n">
        <v>18642964</v>
      </c>
      <c r="S44" s="132" t="n">
        <v>0</v>
      </c>
      <c r="T44" s="120" t="n"/>
    </row>
    <row r="45" ht="13.5" customHeight="1" s="60">
      <c r="A45" s="115" t="n">
        <v>38</v>
      </c>
      <c r="B45" s="133" t="n"/>
      <c r="C45" s="133" t="n"/>
      <c r="D45" s="134" t="n"/>
      <c r="E45" s="135" t="n"/>
      <c r="F45" s="127" t="inlineStr">
        <is>
          <t>1411</t>
        </is>
      </c>
      <c r="G45" s="123" t="n"/>
      <c r="H45" s="1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29" t="inlineStr">
        <is>
          <t>А</t>
        </is>
      </c>
      <c r="J45" s="130" t="n">
        <v>0</v>
      </c>
      <c r="K45" s="130" t="n">
        <v>0</v>
      </c>
      <c r="L45" s="130" t="n">
        <v>0</v>
      </c>
      <c r="M45" s="131" t="n">
        <v>0</v>
      </c>
      <c r="N45" s="123" t="n"/>
      <c r="O45" s="130" t="n">
        <v>0</v>
      </c>
      <c r="P45" s="130" t="n">
        <v>0</v>
      </c>
      <c r="Q45" s="130" t="n">
        <v>0</v>
      </c>
      <c r="R45" s="130" t="n">
        <v>0</v>
      </c>
      <c r="S45" s="132" t="n">
        <v>0</v>
      </c>
      <c r="T45" s="120" t="n"/>
    </row>
    <row r="46" ht="13.5" customHeight="1" s="60">
      <c r="A46" s="115" t="n">
        <v>39</v>
      </c>
      <c r="B46" s="133" t="n"/>
      <c r="C46" s="133" t="n"/>
      <c r="D46" s="134" t="n"/>
      <c r="E46" s="135" t="n"/>
      <c r="F46" s="127" t="inlineStr">
        <is>
          <t>1412</t>
        </is>
      </c>
      <c r="G46" s="123" t="n"/>
      <c r="H46" s="12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29" t="inlineStr">
        <is>
          <t>А</t>
        </is>
      </c>
      <c r="J46" s="130" t="n">
        <v>0</v>
      </c>
      <c r="K46" s="130" t="n">
        <v>0</v>
      </c>
      <c r="L46" s="130" t="n">
        <v>0</v>
      </c>
      <c r="M46" s="131" t="n">
        <v>0</v>
      </c>
      <c r="N46" s="123" t="n"/>
      <c r="O46" s="130" t="n">
        <v>0</v>
      </c>
      <c r="P46" s="130" t="n">
        <v>0</v>
      </c>
      <c r="Q46" s="130" t="n">
        <v>0</v>
      </c>
      <c r="R46" s="130" t="n">
        <v>0</v>
      </c>
      <c r="S46" s="132" t="n">
        <v>0</v>
      </c>
      <c r="T46" s="120" t="n"/>
    </row>
    <row r="47" ht="13.5" customHeight="1" s="60">
      <c r="A47" s="115" t="n">
        <v>40</v>
      </c>
      <c r="B47" s="133" t="n"/>
      <c r="C47" s="133" t="n"/>
      <c r="D47" s="134" t="n"/>
      <c r="E47" s="135" t="n"/>
      <c r="F47" s="127" t="inlineStr">
        <is>
          <t>1415</t>
        </is>
      </c>
      <c r="G47" s="128" t="n"/>
      <c r="H47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29" t="inlineStr">
        <is>
          <t>А</t>
        </is>
      </c>
      <c r="J47" s="130" t="n">
        <v>87825.44971</v>
      </c>
      <c r="K47" s="130" t="n">
        <v>87825.44971</v>
      </c>
      <c r="L47" s="130" t="n">
        <v>0</v>
      </c>
      <c r="M47" s="131" t="n">
        <v>20834.30412</v>
      </c>
      <c r="N47" s="123" t="n"/>
      <c r="O47" s="130" t="n">
        <v>20834.30412</v>
      </c>
      <c r="P47" s="130" t="n">
        <v>0</v>
      </c>
      <c r="Q47" s="130" t="n">
        <v>596163.5281</v>
      </c>
      <c r="R47" s="130" t="n">
        <v>596163.5281</v>
      </c>
      <c r="S47" s="132" t="n">
        <v>0</v>
      </c>
      <c r="T47" s="120" t="n"/>
    </row>
    <row r="48" ht="14.25" customHeight="1" s="60">
      <c r="A48" s="115" t="n">
        <v>41</v>
      </c>
      <c r="B48" s="133" t="n"/>
      <c r="C48" s="133" t="n"/>
      <c r="D48" s="134" t="n"/>
      <c r="E48" s="135" t="n"/>
      <c r="F48" s="136" t="n"/>
      <c r="G48" s="137" t="n"/>
      <c r="H48" s="143" t="n"/>
      <c r="I48" s="129" t="inlineStr">
        <is>
          <t>П</t>
        </is>
      </c>
      <c r="J48" s="130" t="n">
        <v>0</v>
      </c>
      <c r="K48" s="130" t="n">
        <v>0</v>
      </c>
      <c r="L48" s="130" t="n">
        <v>0</v>
      </c>
      <c r="M48" s="131" t="n">
        <v>0</v>
      </c>
      <c r="N48" s="123" t="n"/>
      <c r="O48" s="130" t="n">
        <v>0</v>
      </c>
      <c r="P48" s="130" t="n">
        <v>0</v>
      </c>
      <c r="Q48" s="130" t="n">
        <v>-353578.80043</v>
      </c>
      <c r="R48" s="130" t="n">
        <v>-353578.80043</v>
      </c>
      <c r="S48" s="132" t="n">
        <v>0</v>
      </c>
      <c r="T48" s="120" t="n"/>
    </row>
    <row r="49" ht="13.5" customHeight="1" s="60">
      <c r="A49" s="115" t="n">
        <v>42</v>
      </c>
      <c r="B49" s="133" t="n"/>
      <c r="C49" s="133" t="n"/>
      <c r="D49" s="134" t="n"/>
      <c r="E49" s="135" t="n"/>
      <c r="F49" s="127" t="inlineStr">
        <is>
          <t>1416</t>
        </is>
      </c>
      <c r="G49" s="128" t="n"/>
      <c r="H49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29" t="inlineStr">
        <is>
          <t>А</t>
        </is>
      </c>
      <c r="J49" s="130" t="n">
        <v>434.86589</v>
      </c>
      <c r="K49" s="130" t="n">
        <v>434.86589</v>
      </c>
      <c r="L49" s="130" t="n">
        <v>0</v>
      </c>
      <c r="M49" s="131" t="n">
        <v>8394.19227</v>
      </c>
      <c r="N49" s="123" t="n"/>
      <c r="O49" s="130" t="n">
        <v>8394.19227</v>
      </c>
      <c r="P49" s="130" t="n">
        <v>0</v>
      </c>
      <c r="Q49" s="130" t="n">
        <v>94421.05723000001</v>
      </c>
      <c r="R49" s="130" t="n">
        <v>94421.05723000001</v>
      </c>
      <c r="S49" s="132" t="n">
        <v>0</v>
      </c>
      <c r="T49" s="120" t="n"/>
    </row>
    <row r="50" ht="13.5" customHeight="1" s="60">
      <c r="A50" s="115" t="n">
        <v>43</v>
      </c>
      <c r="B50" s="133" t="n"/>
      <c r="C50" s="133" t="n"/>
      <c r="D50" s="134" t="n"/>
      <c r="E50" s="135" t="n"/>
      <c r="F50" s="136" t="n"/>
      <c r="G50" s="137" t="n"/>
      <c r="H50" s="143" t="n"/>
      <c r="I50" s="129" t="inlineStr">
        <is>
          <t>П</t>
        </is>
      </c>
      <c r="J50" s="130" t="n">
        <v>0</v>
      </c>
      <c r="K50" s="130" t="n">
        <v>0</v>
      </c>
      <c r="L50" s="130" t="n">
        <v>0</v>
      </c>
      <c r="M50" s="131" t="n">
        <v>0</v>
      </c>
      <c r="N50" s="123" t="n"/>
      <c r="O50" s="130" t="n">
        <v>0</v>
      </c>
      <c r="P50" s="130" t="n">
        <v>0</v>
      </c>
      <c r="Q50" s="130" t="n">
        <v>-1083.62795</v>
      </c>
      <c r="R50" s="130" t="n">
        <v>-1083.62795</v>
      </c>
      <c r="S50" s="132" t="n">
        <v>0</v>
      </c>
      <c r="T50" s="120" t="n"/>
    </row>
    <row r="51" ht="13.5" customHeight="1" s="60">
      <c r="A51" s="115" t="n">
        <v>44</v>
      </c>
      <c r="B51" s="133" t="n"/>
      <c r="C51" s="133" t="n"/>
      <c r="D51" s="134" t="n"/>
      <c r="E51" s="135" t="n"/>
      <c r="F51" s="127" t="inlineStr">
        <is>
          <t>1418</t>
        </is>
      </c>
      <c r="G51" s="123" t="n"/>
      <c r="H51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29" t="inlineStr">
        <is>
          <t>А</t>
        </is>
      </c>
      <c r="J51" s="130" t="n">
        <v>224357.45515</v>
      </c>
      <c r="K51" s="130" t="n">
        <v>224357.45515</v>
      </c>
      <c r="L51" s="130" t="n">
        <v>0</v>
      </c>
      <c r="M51" s="131" t="n">
        <v>386693.658</v>
      </c>
      <c r="N51" s="123" t="n"/>
      <c r="O51" s="130" t="n">
        <v>386693.658</v>
      </c>
      <c r="P51" s="130" t="n">
        <v>0</v>
      </c>
      <c r="Q51" s="130" t="n">
        <v>432744.89382</v>
      </c>
      <c r="R51" s="130" t="n">
        <v>432744.89382</v>
      </c>
      <c r="S51" s="132" t="n">
        <v>0</v>
      </c>
      <c r="T51" s="120" t="n"/>
    </row>
    <row r="52" ht="13.5" customHeight="1" s="60">
      <c r="A52" s="115" t="n">
        <v>45</v>
      </c>
      <c r="B52" s="133" t="n"/>
      <c r="C52" s="133" t="n"/>
      <c r="D52" s="134" t="n"/>
      <c r="E52" s="135" t="n"/>
      <c r="F52" s="127" t="inlineStr">
        <is>
          <t>1419</t>
        </is>
      </c>
      <c r="G52" s="123" t="n"/>
      <c r="H52" s="12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29" t="inlineStr">
        <is>
          <t>П</t>
        </is>
      </c>
      <c r="J52" s="130" t="n">
        <v>24650.14684</v>
      </c>
      <c r="K52" s="130" t="n">
        <v>24650.14684</v>
      </c>
      <c r="L52" s="130" t="n">
        <v>0</v>
      </c>
      <c r="M52" s="131" t="n">
        <v>3130.2114</v>
      </c>
      <c r="N52" s="123" t="n"/>
      <c r="O52" s="130" t="n">
        <v>3130.2114</v>
      </c>
      <c r="P52" s="130" t="n">
        <v>0</v>
      </c>
      <c r="Q52" s="130" t="n">
        <v>-774586.16937</v>
      </c>
      <c r="R52" s="130" t="n">
        <v>-774586.16937</v>
      </c>
      <c r="S52" s="132" t="n">
        <v>0</v>
      </c>
      <c r="T52" s="120" t="n"/>
    </row>
    <row r="53" ht="14.25" customHeight="1" s="60">
      <c r="A53" s="115" t="n">
        <v>46</v>
      </c>
      <c r="B53" s="133" t="n"/>
      <c r="C53" s="133" t="n"/>
      <c r="D53" s="136" t="n"/>
      <c r="E53" s="137" t="n"/>
      <c r="F53" s="138" t="inlineStr">
        <is>
          <t>Група 141 - Усього</t>
        </is>
      </c>
      <c r="G53" s="122" t="n"/>
      <c r="H53" s="123" t="n"/>
      <c r="I53" s="139" t="n"/>
      <c r="J53" s="140" t="n">
        <v>337267.91759</v>
      </c>
      <c r="K53" s="140" t="n">
        <v>337267.91759</v>
      </c>
      <c r="L53" s="140" t="n">
        <v>0</v>
      </c>
      <c r="M53" s="141" t="n">
        <v>419077.36579</v>
      </c>
      <c r="N53" s="123" t="n"/>
      <c r="O53" s="140" t="n">
        <v>419077.36579</v>
      </c>
      <c r="P53" s="140" t="n">
        <v>0</v>
      </c>
      <c r="Q53" s="140" t="n">
        <v>18637044.8814</v>
      </c>
      <c r="R53" s="140" t="n">
        <v>18637044.8814</v>
      </c>
      <c r="S53" s="142" t="n">
        <v>0</v>
      </c>
      <c r="T53" s="120" t="n"/>
    </row>
    <row r="54" ht="13.5" customHeight="1" s="60">
      <c r="A54" s="115" t="n">
        <v>47</v>
      </c>
      <c r="B54" s="133" t="n"/>
      <c r="C54" s="133" t="n"/>
      <c r="D54" s="127" t="inlineStr">
        <is>
          <t>142</t>
        </is>
      </c>
      <c r="E54" s="128" t="n"/>
      <c r="F54" s="127" t="inlineStr">
        <is>
          <t>1420</t>
        </is>
      </c>
      <c r="G54" s="123" t="n"/>
      <c r="H54" s="12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29" t="inlineStr">
        <is>
          <t>А</t>
        </is>
      </c>
      <c r="J54" s="130" t="n">
        <v>771886</v>
      </c>
      <c r="K54" s="130" t="n">
        <v>771886</v>
      </c>
      <c r="L54" s="130" t="n">
        <v>0</v>
      </c>
      <c r="M54" s="131" t="n">
        <v>0</v>
      </c>
      <c r="N54" s="123" t="n"/>
      <c r="O54" s="130" t="n">
        <v>0</v>
      </c>
      <c r="P54" s="130" t="n">
        <v>0</v>
      </c>
      <c r="Q54" s="130" t="n">
        <v>35012828</v>
      </c>
      <c r="R54" s="130" t="n">
        <v>35012828</v>
      </c>
      <c r="S54" s="132" t="n">
        <v>0</v>
      </c>
      <c r="T54" s="120" t="n"/>
    </row>
    <row r="55" ht="13.5" customHeight="1" s="60">
      <c r="A55" s="115" t="n">
        <v>48</v>
      </c>
      <c r="B55" s="133" t="n"/>
      <c r="C55" s="133" t="n"/>
      <c r="D55" s="134" t="n"/>
      <c r="E55" s="135" t="n"/>
      <c r="F55" s="127" t="inlineStr">
        <is>
          <t>1426</t>
        </is>
      </c>
      <c r="G55" s="128" t="n"/>
      <c r="H55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29" t="inlineStr">
        <is>
          <t>А</t>
        </is>
      </c>
      <c r="J55" s="130" t="n">
        <v>6043.03146</v>
      </c>
      <c r="K55" s="130" t="n">
        <v>6043.03146</v>
      </c>
      <c r="L55" s="130" t="n">
        <v>0</v>
      </c>
      <c r="M55" s="131" t="n">
        <v>11171.94248</v>
      </c>
      <c r="N55" s="123" t="n"/>
      <c r="O55" s="130" t="n">
        <v>11171.94248</v>
      </c>
      <c r="P55" s="130" t="n">
        <v>0</v>
      </c>
      <c r="Q55" s="130" t="n">
        <v>141160.22166</v>
      </c>
      <c r="R55" s="130" t="n">
        <v>141160.22166</v>
      </c>
      <c r="S55" s="132" t="n">
        <v>0</v>
      </c>
      <c r="T55" s="120" t="n"/>
    </row>
    <row r="56" ht="13.5" customHeight="1" s="60">
      <c r="A56" s="115" t="n">
        <v>49</v>
      </c>
      <c r="B56" s="133" t="n"/>
      <c r="C56" s="133" t="n"/>
      <c r="D56" s="134" t="n"/>
      <c r="E56" s="135" t="n"/>
      <c r="F56" s="136" t="n"/>
      <c r="G56" s="137" t="n"/>
      <c r="H56" s="143" t="n"/>
      <c r="I56" s="129" t="inlineStr">
        <is>
          <t>П</t>
        </is>
      </c>
      <c r="J56" s="130" t="n">
        <v>0</v>
      </c>
      <c r="K56" s="130" t="n">
        <v>0</v>
      </c>
      <c r="L56" s="130" t="n">
        <v>0</v>
      </c>
      <c r="M56" s="131" t="n">
        <v>0</v>
      </c>
      <c r="N56" s="123" t="n"/>
      <c r="O56" s="130" t="n">
        <v>0</v>
      </c>
      <c r="P56" s="130" t="n">
        <v>0</v>
      </c>
      <c r="Q56" s="130" t="n">
        <v>-43710.38052</v>
      </c>
      <c r="R56" s="130" t="n">
        <v>-43710.38052</v>
      </c>
      <c r="S56" s="132" t="n">
        <v>0</v>
      </c>
      <c r="T56" s="120" t="n"/>
    </row>
    <row r="57" ht="13.5" customHeight="1" s="60">
      <c r="A57" s="115" t="n">
        <v>50</v>
      </c>
      <c r="B57" s="133" t="n"/>
      <c r="C57" s="133" t="n"/>
      <c r="D57" s="134" t="n"/>
      <c r="E57" s="135" t="n"/>
      <c r="F57" s="127" t="inlineStr">
        <is>
          <t>1428</t>
        </is>
      </c>
      <c r="G57" s="123" t="n"/>
      <c r="H57" s="12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29" t="inlineStr">
        <is>
          <t>А</t>
        </is>
      </c>
      <c r="J57" s="130" t="n">
        <v>414908.27696</v>
      </c>
      <c r="K57" s="130" t="n">
        <v>414908.27696</v>
      </c>
      <c r="L57" s="130" t="n">
        <v>0</v>
      </c>
      <c r="M57" s="131" t="n">
        <v>1218610.24595</v>
      </c>
      <c r="N57" s="123" t="n"/>
      <c r="O57" s="130" t="n">
        <v>1218610.24595</v>
      </c>
      <c r="P57" s="130" t="n">
        <v>0</v>
      </c>
      <c r="Q57" s="130" t="n">
        <v>1113788.45517</v>
      </c>
      <c r="R57" s="130" t="n">
        <v>1113788.45517</v>
      </c>
      <c r="S57" s="132" t="n">
        <v>0</v>
      </c>
      <c r="T57" s="120" t="n"/>
    </row>
    <row r="58" ht="14.25" customHeight="1" s="60">
      <c r="A58" s="115" t="n">
        <v>51</v>
      </c>
      <c r="B58" s="133" t="n"/>
      <c r="C58" s="133" t="n"/>
      <c r="D58" s="134" t="n"/>
      <c r="E58" s="135" t="n"/>
      <c r="F58" s="127" t="inlineStr">
        <is>
          <t>1429</t>
        </is>
      </c>
      <c r="G58" s="123" t="n"/>
      <c r="H58" s="12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29" t="inlineStr">
        <is>
          <t>П</t>
        </is>
      </c>
      <c r="J58" s="130" t="n">
        <v>54542.32482</v>
      </c>
      <c r="K58" s="130" t="n">
        <v>54542.32482</v>
      </c>
      <c r="L58" s="130" t="n">
        <v>0</v>
      </c>
      <c r="M58" s="131" t="n">
        <v>38169.71401</v>
      </c>
      <c r="N58" s="123" t="n"/>
      <c r="O58" s="130" t="n">
        <v>38169.71401</v>
      </c>
      <c r="P58" s="130" t="n">
        <v>0</v>
      </c>
      <c r="Q58" s="130" t="n">
        <v>-1588674.13355</v>
      </c>
      <c r="R58" s="130" t="n">
        <v>-1588674.13355</v>
      </c>
      <c r="S58" s="132" t="n">
        <v>0</v>
      </c>
      <c r="T58" s="120" t="n"/>
    </row>
    <row r="59" ht="13.5" customHeight="1" s="60">
      <c r="A59" s="115" t="n">
        <v>52</v>
      </c>
      <c r="B59" s="133" t="n"/>
      <c r="C59" s="133" t="n"/>
      <c r="D59" s="136" t="n"/>
      <c r="E59" s="137" t="n"/>
      <c r="F59" s="138" t="inlineStr">
        <is>
          <t>Група 142 - Усього</t>
        </is>
      </c>
      <c r="G59" s="122" t="n"/>
      <c r="H59" s="123" t="n"/>
      <c r="I59" s="139" t="n"/>
      <c r="J59" s="140" t="n">
        <v>1247379.63324</v>
      </c>
      <c r="K59" s="140" t="n">
        <v>1247379.63324</v>
      </c>
      <c r="L59" s="140" t="n">
        <v>0</v>
      </c>
      <c r="M59" s="141" t="n">
        <v>1267951.90244</v>
      </c>
      <c r="N59" s="123" t="n"/>
      <c r="O59" s="140" t="n">
        <v>1267951.90244</v>
      </c>
      <c r="P59" s="140" t="n">
        <v>0</v>
      </c>
      <c r="Q59" s="140" t="n">
        <v>34635392.16276</v>
      </c>
      <c r="R59" s="140" t="n">
        <v>34635392.16276</v>
      </c>
      <c r="S59" s="142" t="n">
        <v>0</v>
      </c>
      <c r="T59" s="120" t="n"/>
    </row>
    <row r="60" ht="13.5" customHeight="1" s="60">
      <c r="A60" s="115" t="n">
        <v>53</v>
      </c>
      <c r="B60" s="133" t="n"/>
      <c r="C60" s="133" t="n"/>
      <c r="D60" s="127" t="inlineStr">
        <is>
          <t>143</t>
        </is>
      </c>
      <c r="E60" s="128" t="n"/>
      <c r="F60" s="127" t="inlineStr">
        <is>
          <t>1430</t>
        </is>
      </c>
      <c r="G60" s="123" t="n"/>
      <c r="H60" s="12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29" t="inlineStr">
        <is>
          <t>А</t>
        </is>
      </c>
      <c r="J60" s="130" t="n">
        <v>0</v>
      </c>
      <c r="K60" s="130" t="n">
        <v>0</v>
      </c>
      <c r="L60" s="130" t="n">
        <v>0</v>
      </c>
      <c r="M60" s="131" t="n">
        <v>0</v>
      </c>
      <c r="N60" s="123" t="n"/>
      <c r="O60" s="130" t="n">
        <v>0</v>
      </c>
      <c r="P60" s="130" t="n">
        <v>0</v>
      </c>
      <c r="Q60" s="130" t="n">
        <v>0</v>
      </c>
      <c r="R60" s="130" t="n">
        <v>0</v>
      </c>
      <c r="S60" s="132" t="n">
        <v>0</v>
      </c>
      <c r="T60" s="120" t="n"/>
    </row>
    <row r="61" ht="13.5" customHeight="1" s="60">
      <c r="A61" s="115" t="n">
        <v>54</v>
      </c>
      <c r="B61" s="133" t="n"/>
      <c r="C61" s="133" t="n"/>
      <c r="D61" s="134" t="n"/>
      <c r="E61" s="135" t="n"/>
      <c r="F61" s="127" t="inlineStr">
        <is>
          <t>1435</t>
        </is>
      </c>
      <c r="G61" s="128" t="n"/>
      <c r="H61" s="12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29" t="inlineStr">
        <is>
          <t>А</t>
        </is>
      </c>
      <c r="J61" s="130" t="n">
        <v>0</v>
      </c>
      <c r="K61" s="130" t="n">
        <v>0</v>
      </c>
      <c r="L61" s="130" t="n">
        <v>0</v>
      </c>
      <c r="M61" s="131" t="n">
        <v>0</v>
      </c>
      <c r="N61" s="123" t="n"/>
      <c r="O61" s="130" t="n">
        <v>0</v>
      </c>
      <c r="P61" s="130" t="n">
        <v>0</v>
      </c>
      <c r="Q61" s="130" t="n">
        <v>0</v>
      </c>
      <c r="R61" s="130" t="n">
        <v>0</v>
      </c>
      <c r="S61" s="132" t="n">
        <v>0</v>
      </c>
      <c r="T61" s="120" t="n"/>
    </row>
    <row r="62" ht="13.5" customHeight="1" s="60">
      <c r="A62" s="115" t="n">
        <v>55</v>
      </c>
      <c r="B62" s="133" t="n"/>
      <c r="C62" s="133" t="n"/>
      <c r="D62" s="134" t="n"/>
      <c r="E62" s="135" t="n"/>
      <c r="F62" s="136" t="n"/>
      <c r="G62" s="137" t="n"/>
      <c r="H62" s="143" t="n"/>
      <c r="I62" s="129" t="inlineStr">
        <is>
          <t>П</t>
        </is>
      </c>
      <c r="J62" s="130" t="n">
        <v>0</v>
      </c>
      <c r="K62" s="130" t="n">
        <v>0</v>
      </c>
      <c r="L62" s="130" t="n">
        <v>0</v>
      </c>
      <c r="M62" s="131" t="n">
        <v>0</v>
      </c>
      <c r="N62" s="123" t="n"/>
      <c r="O62" s="130" t="n">
        <v>0</v>
      </c>
      <c r="P62" s="130" t="n">
        <v>0</v>
      </c>
      <c r="Q62" s="130" t="n">
        <v>0</v>
      </c>
      <c r="R62" s="130" t="n">
        <v>0</v>
      </c>
      <c r="S62" s="132" t="n">
        <v>0</v>
      </c>
      <c r="T62" s="120" t="n"/>
    </row>
    <row r="63" ht="14.25" customHeight="1" s="60">
      <c r="A63" s="115" t="n">
        <v>56</v>
      </c>
      <c r="B63" s="133" t="n"/>
      <c r="C63" s="133" t="n"/>
      <c r="D63" s="134" t="n"/>
      <c r="E63" s="135" t="n"/>
      <c r="F63" s="127" t="inlineStr">
        <is>
          <t>1436</t>
        </is>
      </c>
      <c r="G63" s="128" t="n"/>
      <c r="H63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3" s="129" t="inlineStr">
        <is>
          <t>А</t>
        </is>
      </c>
      <c r="J63" s="130" t="n">
        <v>0</v>
      </c>
      <c r="K63" s="130" t="n">
        <v>0</v>
      </c>
      <c r="L63" s="130" t="n">
        <v>0</v>
      </c>
      <c r="M63" s="131" t="n">
        <v>0</v>
      </c>
      <c r="N63" s="123" t="n"/>
      <c r="O63" s="130" t="n">
        <v>0</v>
      </c>
      <c r="P63" s="130" t="n">
        <v>0</v>
      </c>
      <c r="Q63" s="130" t="n">
        <v>0</v>
      </c>
      <c r="R63" s="130" t="n">
        <v>0</v>
      </c>
      <c r="S63" s="132" t="n">
        <v>0</v>
      </c>
      <c r="T63" s="120" t="n"/>
    </row>
    <row r="64" ht="13.5" customHeight="1" s="60">
      <c r="A64" s="115" t="n">
        <v>57</v>
      </c>
      <c r="B64" s="133" t="n"/>
      <c r="C64" s="133" t="n"/>
      <c r="D64" s="134" t="n"/>
      <c r="E64" s="135" t="n"/>
      <c r="F64" s="136" t="n"/>
      <c r="G64" s="137" t="n"/>
      <c r="H64" s="143" t="n"/>
      <c r="I64" s="129" t="inlineStr">
        <is>
          <t>П</t>
        </is>
      </c>
      <c r="J64" s="130" t="n">
        <v>0</v>
      </c>
      <c r="K64" s="130" t="n">
        <v>0</v>
      </c>
      <c r="L64" s="130" t="n">
        <v>0</v>
      </c>
      <c r="M64" s="131" t="n">
        <v>0</v>
      </c>
      <c r="N64" s="123" t="n"/>
      <c r="O64" s="130" t="n">
        <v>0</v>
      </c>
      <c r="P64" s="130" t="n">
        <v>0</v>
      </c>
      <c r="Q64" s="130" t="n">
        <v>0</v>
      </c>
      <c r="R64" s="130" t="n">
        <v>0</v>
      </c>
      <c r="S64" s="132" t="n">
        <v>0</v>
      </c>
      <c r="T64" s="120" t="n"/>
    </row>
    <row r="65" ht="13.5" customHeight="1" s="60">
      <c r="A65" s="115" t="n">
        <v>58</v>
      </c>
      <c r="B65" s="133" t="n"/>
      <c r="C65" s="133" t="n"/>
      <c r="D65" s="134" t="n"/>
      <c r="E65" s="135" t="n"/>
      <c r="F65" s="127" t="inlineStr">
        <is>
          <t>1438</t>
        </is>
      </c>
      <c r="G65" s="123" t="n"/>
      <c r="H65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5" s="129" t="inlineStr">
        <is>
          <t>А</t>
        </is>
      </c>
      <c r="J65" s="130" t="n">
        <v>0</v>
      </c>
      <c r="K65" s="130" t="n">
        <v>0</v>
      </c>
      <c r="L65" s="130" t="n">
        <v>0</v>
      </c>
      <c r="M65" s="131" t="n">
        <v>0</v>
      </c>
      <c r="N65" s="123" t="n"/>
      <c r="O65" s="130" t="n">
        <v>0</v>
      </c>
      <c r="P65" s="130" t="n">
        <v>0</v>
      </c>
      <c r="Q65" s="130" t="n">
        <v>0</v>
      </c>
      <c r="R65" s="130" t="n">
        <v>0</v>
      </c>
      <c r="S65" s="132" t="n">
        <v>0</v>
      </c>
      <c r="T65" s="120" t="n"/>
    </row>
    <row r="66" ht="13.5" customHeight="1" s="60">
      <c r="A66" s="115" t="n">
        <v>59</v>
      </c>
      <c r="B66" s="133" t="n"/>
      <c r="C66" s="133" t="n"/>
      <c r="D66" s="136" t="n"/>
      <c r="E66" s="137" t="n"/>
      <c r="F66" s="138" t="inlineStr">
        <is>
          <t>Група 143 - Усього</t>
        </is>
      </c>
      <c r="G66" s="122" t="n"/>
      <c r="H66" s="123" t="n"/>
      <c r="I66" s="139" t="n"/>
      <c r="J66" s="140" t="n">
        <v>0</v>
      </c>
      <c r="K66" s="140" t="n">
        <v>0</v>
      </c>
      <c r="L66" s="140" t="n">
        <v>0</v>
      </c>
      <c r="M66" s="141" t="n">
        <v>0</v>
      </c>
      <c r="N66" s="123" t="n"/>
      <c r="O66" s="140" t="n">
        <v>0</v>
      </c>
      <c r="P66" s="140" t="n">
        <v>0</v>
      </c>
      <c r="Q66" s="140" t="n">
        <v>0</v>
      </c>
      <c r="R66" s="140" t="n">
        <v>0</v>
      </c>
      <c r="S66" s="142" t="n">
        <v>0</v>
      </c>
      <c r="T66" s="120" t="n"/>
    </row>
    <row r="67" ht="13.5" customHeight="1" s="60">
      <c r="A67" s="115" t="n">
        <v>60</v>
      </c>
      <c r="B67" s="133" t="n"/>
      <c r="C67" s="133" t="n"/>
      <c r="D67" s="127" t="inlineStr">
        <is>
          <t>144</t>
        </is>
      </c>
      <c r="E67" s="128" t="n"/>
      <c r="F67" s="127" t="inlineStr">
        <is>
          <t>1440</t>
        </is>
      </c>
      <c r="G67" s="123" t="n"/>
      <c r="H67" s="12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7" s="129" t="inlineStr">
        <is>
          <t>А</t>
        </is>
      </c>
      <c r="J67" s="130" t="n">
        <v>676400000</v>
      </c>
      <c r="K67" s="130" t="n">
        <v>676400000</v>
      </c>
      <c r="L67" s="130" t="n">
        <v>0</v>
      </c>
      <c r="M67" s="131" t="n">
        <v>666400000</v>
      </c>
      <c r="N67" s="123" t="n"/>
      <c r="O67" s="130" t="n">
        <v>666400000</v>
      </c>
      <c r="P67" s="130" t="n">
        <v>0</v>
      </c>
      <c r="Q67" s="130" t="n">
        <v>27500000</v>
      </c>
      <c r="R67" s="130" t="n">
        <v>27500000</v>
      </c>
      <c r="S67" s="132" t="n">
        <v>0</v>
      </c>
      <c r="T67" s="120" t="n"/>
    </row>
    <row r="68" ht="14.25" customHeight="1" s="60">
      <c r="A68" s="115" t="n">
        <v>61</v>
      </c>
      <c r="B68" s="133" t="n"/>
      <c r="C68" s="133" t="n"/>
      <c r="D68" s="134" t="n"/>
      <c r="E68" s="135" t="n"/>
      <c r="F68" s="127" t="inlineStr">
        <is>
          <t>1446</t>
        </is>
      </c>
      <c r="G68" s="128" t="n"/>
      <c r="H68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8" s="129" t="inlineStr">
        <is>
          <t>А</t>
        </is>
      </c>
      <c r="J68" s="130" t="n">
        <v>16.17489</v>
      </c>
      <c r="K68" s="130" t="n">
        <v>16.17489</v>
      </c>
      <c r="L68" s="130" t="n">
        <v>0</v>
      </c>
      <c r="M68" s="131" t="n">
        <v>17.79878</v>
      </c>
      <c r="N68" s="123" t="n"/>
      <c r="O68" s="130" t="n">
        <v>17.79878</v>
      </c>
      <c r="P68" s="130" t="n">
        <v>0</v>
      </c>
      <c r="Q68" s="130" t="n">
        <v>0</v>
      </c>
      <c r="R68" s="130" t="n">
        <v>0</v>
      </c>
      <c r="S68" s="132" t="n">
        <v>0</v>
      </c>
      <c r="T68" s="120" t="n"/>
    </row>
    <row r="69" ht="13.5" customHeight="1" s="60">
      <c r="A69" s="115" t="n">
        <v>62</v>
      </c>
      <c r="B69" s="133" t="n"/>
      <c r="C69" s="133" t="n"/>
      <c r="D69" s="134" t="n"/>
      <c r="E69" s="135" t="n"/>
      <c r="F69" s="136" t="n"/>
      <c r="G69" s="137" t="n"/>
      <c r="H69" s="143" t="n"/>
      <c r="I69" s="129" t="inlineStr">
        <is>
          <t>П</t>
        </is>
      </c>
      <c r="J69" s="130" t="n">
        <v>0</v>
      </c>
      <c r="K69" s="130" t="n">
        <v>0</v>
      </c>
      <c r="L69" s="130" t="n">
        <v>0</v>
      </c>
      <c r="M69" s="131" t="n">
        <v>0</v>
      </c>
      <c r="N69" s="123" t="n"/>
      <c r="O69" s="130" t="n">
        <v>0</v>
      </c>
      <c r="P69" s="130" t="n">
        <v>0</v>
      </c>
      <c r="Q69" s="130" t="n">
        <v>-4.4657</v>
      </c>
      <c r="R69" s="130" t="n">
        <v>-4.4657</v>
      </c>
      <c r="S69" s="132" t="n">
        <v>0</v>
      </c>
      <c r="T69" s="120" t="n"/>
    </row>
    <row r="70" ht="13.5" customHeight="1" s="60">
      <c r="A70" s="115" t="n">
        <v>63</v>
      </c>
      <c r="B70" s="133" t="n"/>
      <c r="C70" s="133" t="n"/>
      <c r="D70" s="134" t="n"/>
      <c r="E70" s="135" t="n"/>
      <c r="F70" s="127" t="inlineStr">
        <is>
          <t>1448</t>
        </is>
      </c>
      <c r="G70" s="123" t="n"/>
      <c r="H70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70" s="129" t="inlineStr">
        <is>
          <t>А</t>
        </is>
      </c>
      <c r="J70" s="130" t="n">
        <v>362220.12209</v>
      </c>
      <c r="K70" s="130" t="n">
        <v>362220.12209</v>
      </c>
      <c r="L70" s="130" t="n">
        <v>0</v>
      </c>
      <c r="M70" s="131" t="n">
        <v>354000.944</v>
      </c>
      <c r="N70" s="123" t="n"/>
      <c r="O70" s="130" t="n">
        <v>354000.944</v>
      </c>
      <c r="P70" s="130" t="n">
        <v>0</v>
      </c>
      <c r="Q70" s="130" t="n">
        <v>22602.73973</v>
      </c>
      <c r="R70" s="130" t="n">
        <v>22602.73973</v>
      </c>
      <c r="S70" s="132" t="n">
        <v>0</v>
      </c>
      <c r="T70" s="120" t="n"/>
    </row>
    <row r="71" ht="13.5" customHeight="1" s="60">
      <c r="A71" s="115" t="n">
        <v>64</v>
      </c>
      <c r="B71" s="133" t="n"/>
      <c r="C71" s="133" t="n"/>
      <c r="D71" s="136" t="n"/>
      <c r="E71" s="137" t="n"/>
      <c r="F71" s="138" t="inlineStr">
        <is>
          <t>Група 144 - Усього</t>
        </is>
      </c>
      <c r="G71" s="122" t="n"/>
      <c r="H71" s="123" t="n"/>
      <c r="I71" s="139" t="n"/>
      <c r="J71" s="140" t="n">
        <v>676762236.29698</v>
      </c>
      <c r="K71" s="140" t="n">
        <v>676762236.29698</v>
      </c>
      <c r="L71" s="140" t="n">
        <v>0</v>
      </c>
      <c r="M71" s="141" t="n">
        <v>666754018.74278</v>
      </c>
      <c r="N71" s="123" t="n"/>
      <c r="O71" s="140" t="n">
        <v>666754018.74278</v>
      </c>
      <c r="P71" s="140" t="n">
        <v>0</v>
      </c>
      <c r="Q71" s="140" t="n">
        <v>27522598.27403</v>
      </c>
      <c r="R71" s="140" t="n">
        <v>27522598.27403</v>
      </c>
      <c r="S71" s="142" t="n">
        <v>0</v>
      </c>
      <c r="T71" s="120" t="n"/>
    </row>
    <row r="72" ht="20.25" customHeight="1" s="60">
      <c r="A72" s="115" t="n">
        <v>65</v>
      </c>
      <c r="B72" s="133" t="n"/>
      <c r="C72" s="143" t="n"/>
      <c r="D72" s="138" t="inlineStr">
        <is>
          <t>Розділ 14 - Усього</t>
        </is>
      </c>
      <c r="E72" s="123" t="n"/>
      <c r="F72" s="138" t="n"/>
      <c r="G72" s="122" t="n"/>
      <c r="H72" s="123" t="n"/>
      <c r="I72" s="139" t="n"/>
      <c r="J72" s="140" t="n">
        <v>693675308.7235</v>
      </c>
      <c r="K72" s="140" t="n">
        <v>691899943.71535</v>
      </c>
      <c r="L72" s="140" t="n">
        <v>1775365.00815</v>
      </c>
      <c r="M72" s="141" t="n">
        <v>685186017.22206</v>
      </c>
      <c r="N72" s="123" t="n"/>
      <c r="O72" s="140" t="n">
        <v>683515704.16943</v>
      </c>
      <c r="P72" s="140" t="n">
        <v>1670313.05263</v>
      </c>
      <c r="Q72" s="140" t="n">
        <v>90103463.74278</v>
      </c>
      <c r="R72" s="140" t="n">
        <v>89877594.79525</v>
      </c>
      <c r="S72" s="142" t="n">
        <v>225868.94753</v>
      </c>
      <c r="T72" s="120" t="n"/>
    </row>
    <row r="73" ht="14.25" customHeight="1" s="60">
      <c r="A73" s="115" t="n">
        <v>66</v>
      </c>
      <c r="B73" s="133" t="n"/>
      <c r="C73" s="127" t="inlineStr">
        <is>
          <t>15</t>
        </is>
      </c>
      <c r="D73" s="127" t="inlineStr">
        <is>
          <t>150</t>
        </is>
      </c>
      <c r="E73" s="128" t="n"/>
      <c r="F73" s="127" t="inlineStr">
        <is>
          <t>1500</t>
        </is>
      </c>
      <c r="G73" s="123" t="n"/>
      <c r="H73" s="129" t="inlineStr">
        <is>
          <t>Кореспондентські рахунки, що відкриті в інших банках</t>
        </is>
      </c>
      <c r="I73" s="129" t="inlineStr">
        <is>
          <t>А</t>
        </is>
      </c>
      <c r="J73" s="130" t="n">
        <v>276976818.25579</v>
      </c>
      <c r="K73" s="130" t="n">
        <v>0</v>
      </c>
      <c r="L73" s="130" t="n">
        <v>276976818.25579</v>
      </c>
      <c r="M73" s="131" t="n">
        <v>282594202.70044</v>
      </c>
      <c r="N73" s="123" t="n"/>
      <c r="O73" s="130" t="n">
        <v>0</v>
      </c>
      <c r="P73" s="130" t="n">
        <v>282594202.70044</v>
      </c>
      <c r="Q73" s="130" t="n">
        <v>22094921.98349</v>
      </c>
      <c r="R73" s="130" t="n">
        <v>0</v>
      </c>
      <c r="S73" s="132" t="n">
        <v>22094921.98349</v>
      </c>
      <c r="T73" s="120" t="n"/>
    </row>
    <row r="74" ht="13.5" customHeight="1" s="60">
      <c r="A74" s="115" t="n">
        <v>67</v>
      </c>
      <c r="B74" s="133" t="n"/>
      <c r="C74" s="133" t="n"/>
      <c r="D74" s="134" t="n"/>
      <c r="E74" s="135" t="n"/>
      <c r="F74" s="127" t="inlineStr">
        <is>
          <t>1508</t>
        </is>
      </c>
      <c r="G74" s="123" t="n"/>
      <c r="H74" s="129" t="inlineStr">
        <is>
          <t>Нараховані доходи за коштами на вимогу в інших банках</t>
        </is>
      </c>
      <c r="I74" s="129" t="inlineStr">
        <is>
          <t>А</t>
        </is>
      </c>
      <c r="J74" s="130" t="n">
        <v>0</v>
      </c>
      <c r="K74" s="130" t="n">
        <v>0</v>
      </c>
      <c r="L74" s="130" t="n">
        <v>0</v>
      </c>
      <c r="M74" s="131" t="n">
        <v>0</v>
      </c>
      <c r="N74" s="123" t="n"/>
      <c r="O74" s="130" t="n">
        <v>0</v>
      </c>
      <c r="P74" s="130" t="n">
        <v>0</v>
      </c>
      <c r="Q74" s="130" t="n">
        <v>0</v>
      </c>
      <c r="R74" s="130" t="n">
        <v>0</v>
      </c>
      <c r="S74" s="132" t="n">
        <v>0</v>
      </c>
      <c r="T74" s="120" t="n"/>
    </row>
    <row r="75" ht="13.5" customHeight="1" s="60">
      <c r="A75" s="115" t="n">
        <v>68</v>
      </c>
      <c r="B75" s="133" t="n"/>
      <c r="C75" s="133" t="n"/>
      <c r="D75" s="134" t="n"/>
      <c r="E75" s="135" t="n"/>
      <c r="F75" s="127" t="inlineStr">
        <is>
          <t>1509</t>
        </is>
      </c>
      <c r="G75" s="123" t="n"/>
      <c r="H75" s="129" t="inlineStr">
        <is>
          <t>Резерв за коштами на вимогу в інших банках</t>
        </is>
      </c>
      <c r="I75" s="129" t="inlineStr">
        <is>
          <t>П</t>
        </is>
      </c>
      <c r="J75" s="130" t="n">
        <v>54178.52065</v>
      </c>
      <c r="K75" s="130" t="n">
        <v>0</v>
      </c>
      <c r="L75" s="130" t="n">
        <v>54178.52065</v>
      </c>
      <c r="M75" s="131" t="n">
        <v>50760.35832</v>
      </c>
      <c r="N75" s="123" t="n"/>
      <c r="O75" s="130" t="n">
        <v>0</v>
      </c>
      <c r="P75" s="130" t="n">
        <v>50760.35832</v>
      </c>
      <c r="Q75" s="130" t="n">
        <v>-50356.26768</v>
      </c>
      <c r="R75" s="130" t="n">
        <v>0</v>
      </c>
      <c r="S75" s="132" t="n">
        <v>-50356.26768</v>
      </c>
      <c r="T75" s="120" t="n"/>
    </row>
    <row r="76" ht="13.5" customHeight="1" s="60">
      <c r="A76" s="115" t="n">
        <v>69</v>
      </c>
      <c r="B76" s="133" t="n"/>
      <c r="C76" s="133" t="n"/>
      <c r="D76" s="136" t="n"/>
      <c r="E76" s="137" t="n"/>
      <c r="F76" s="138" t="inlineStr">
        <is>
          <t>Група 150 - Усього</t>
        </is>
      </c>
      <c r="G76" s="122" t="n"/>
      <c r="H76" s="123" t="n"/>
      <c r="I76" s="139" t="n"/>
      <c r="J76" s="140" t="n">
        <v>277030996.77644</v>
      </c>
      <c r="K76" s="140" t="n">
        <v>0</v>
      </c>
      <c r="L76" s="140" t="n">
        <v>277030996.77644</v>
      </c>
      <c r="M76" s="141" t="n">
        <v>282644963.05876</v>
      </c>
      <c r="N76" s="123" t="n"/>
      <c r="O76" s="140" t="n">
        <v>0</v>
      </c>
      <c r="P76" s="140" t="n">
        <v>282644963.05876</v>
      </c>
      <c r="Q76" s="140" t="n">
        <v>22044565.71581</v>
      </c>
      <c r="R76" s="140" t="n">
        <v>0</v>
      </c>
      <c r="S76" s="142" t="n">
        <v>22044565.71581</v>
      </c>
      <c r="T76" s="120" t="n"/>
    </row>
    <row r="77" ht="13.5" customHeight="1" s="60">
      <c r="A77" s="115" t="n">
        <v>70</v>
      </c>
      <c r="B77" s="133" t="n"/>
      <c r="C77" s="133" t="n"/>
      <c r="D77" s="127" t="inlineStr">
        <is>
          <t>151</t>
        </is>
      </c>
      <c r="E77" s="128" t="n"/>
      <c r="F77" s="127" t="inlineStr">
        <is>
          <t>1510</t>
        </is>
      </c>
      <c r="G77" s="123" t="n"/>
      <c r="H77" s="129" t="inlineStr">
        <is>
          <t>Депозити овернайт, що розміщені в інших банках, які обліковуються за амортизованою собівартістю</t>
        </is>
      </c>
      <c r="I77" s="129" t="inlineStr">
        <is>
          <t>А</t>
        </is>
      </c>
      <c r="J77" s="130" t="n">
        <v>92148166.06</v>
      </c>
      <c r="K77" s="130" t="n">
        <v>0</v>
      </c>
      <c r="L77" s="130" t="n">
        <v>92148166.06</v>
      </c>
      <c r="M77" s="131" t="n">
        <v>91222690.25</v>
      </c>
      <c r="N77" s="123" t="n"/>
      <c r="O77" s="130" t="n">
        <v>0</v>
      </c>
      <c r="P77" s="130" t="n">
        <v>91222690.25</v>
      </c>
      <c r="Q77" s="130" t="n">
        <v>5065149.79</v>
      </c>
      <c r="R77" s="130" t="n">
        <v>0</v>
      </c>
      <c r="S77" s="132" t="n">
        <v>5065149.79</v>
      </c>
      <c r="T77" s="120" t="n"/>
    </row>
    <row r="78" ht="14.25" customHeight="1" s="60">
      <c r="A78" s="115" t="n">
        <v>71</v>
      </c>
      <c r="B78" s="133" t="n"/>
      <c r="C78" s="133" t="n"/>
      <c r="D78" s="134" t="n"/>
      <c r="E78" s="135" t="n"/>
      <c r="F78" s="127" t="inlineStr">
        <is>
          <t>1513</t>
        </is>
      </c>
      <c r="G78" s="123" t="n"/>
      <c r="H78" s="129" t="inlineStr">
        <is>
          <t>Строкові вклади (депозити), що розміщені в інших банках, які обліковуються за амортизованою собівартістю</t>
        </is>
      </c>
      <c r="I78" s="129" t="inlineStr">
        <is>
          <t>А</t>
        </is>
      </c>
      <c r="J78" s="130" t="n">
        <v>94980719.31999999</v>
      </c>
      <c r="K78" s="130" t="n">
        <v>0</v>
      </c>
      <c r="L78" s="130" t="n">
        <v>94980719.31999999</v>
      </c>
      <c r="M78" s="131" t="n">
        <v>89267289.25</v>
      </c>
      <c r="N78" s="123" t="n"/>
      <c r="O78" s="130" t="n">
        <v>0</v>
      </c>
      <c r="P78" s="130" t="n">
        <v>89267289.25</v>
      </c>
      <c r="Q78" s="130" t="n">
        <v>25250668.78</v>
      </c>
      <c r="R78" s="130" t="n">
        <v>0</v>
      </c>
      <c r="S78" s="132" t="n">
        <v>25250668.78</v>
      </c>
      <c r="T78" s="120" t="n"/>
    </row>
    <row r="79" ht="13.5" customHeight="1" s="60">
      <c r="A79" s="115" t="n">
        <v>72</v>
      </c>
      <c r="B79" s="133" t="n"/>
      <c r="C79" s="133" t="n"/>
      <c r="D79" s="134" t="n"/>
      <c r="E79" s="135" t="n"/>
      <c r="F79" s="127" t="inlineStr">
        <is>
          <t>1516</t>
        </is>
      </c>
      <c r="G79" s="128" t="n"/>
      <c r="H79" s="12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9" s="129" t="inlineStr">
        <is>
          <t>А</t>
        </is>
      </c>
      <c r="J79" s="130" t="n">
        <v>4.12165</v>
      </c>
      <c r="K79" s="130" t="n">
        <v>0</v>
      </c>
      <c r="L79" s="130" t="n">
        <v>4.12165</v>
      </c>
      <c r="M79" s="131" t="n">
        <v>4.30492</v>
      </c>
      <c r="N79" s="123" t="n"/>
      <c r="O79" s="130" t="n">
        <v>0</v>
      </c>
      <c r="P79" s="130" t="n">
        <v>4.30492</v>
      </c>
      <c r="Q79" s="130" t="n">
        <v>0.06223</v>
      </c>
      <c r="R79" s="130" t="n">
        <v>0</v>
      </c>
      <c r="S79" s="132" t="n">
        <v>0.06223</v>
      </c>
      <c r="T79" s="120" t="n"/>
    </row>
    <row r="80" ht="13.5" customHeight="1" s="60">
      <c r="A80" s="115" t="n">
        <v>73</v>
      </c>
      <c r="B80" s="133" t="n"/>
      <c r="C80" s="133" t="n"/>
      <c r="D80" s="134" t="n"/>
      <c r="E80" s="135" t="n"/>
      <c r="F80" s="136" t="n"/>
      <c r="G80" s="137" t="n"/>
      <c r="H80" s="143" t="n"/>
      <c r="I80" s="129" t="inlineStr">
        <is>
          <t>П</t>
        </is>
      </c>
      <c r="J80" s="130" t="n">
        <v>0</v>
      </c>
      <c r="K80" s="130" t="n">
        <v>0</v>
      </c>
      <c r="L80" s="130" t="n">
        <v>0</v>
      </c>
      <c r="M80" s="131" t="n">
        <v>0</v>
      </c>
      <c r="N80" s="123" t="n"/>
      <c r="O80" s="130" t="n">
        <v>0</v>
      </c>
      <c r="P80" s="130" t="n">
        <v>0</v>
      </c>
      <c r="Q80" s="130" t="n">
        <v>-0.98111</v>
      </c>
      <c r="R80" s="130" t="n">
        <v>0</v>
      </c>
      <c r="S80" s="132" t="n">
        <v>-0.98111</v>
      </c>
      <c r="T80" s="120" t="n"/>
    </row>
    <row r="81" ht="13.5" customHeight="1" s="60">
      <c r="A81" s="115" t="n">
        <v>74</v>
      </c>
      <c r="B81" s="133" t="n"/>
      <c r="C81" s="133" t="n"/>
      <c r="D81" s="134" t="n"/>
      <c r="E81" s="135" t="n"/>
      <c r="F81" s="127" t="inlineStr">
        <is>
          <t>1518</t>
        </is>
      </c>
      <c r="G81" s="123" t="n"/>
      <c r="H81" s="12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1" s="129" t="inlineStr">
        <is>
          <t>А</t>
        </is>
      </c>
      <c r="J81" s="130" t="n">
        <v>58887.18056</v>
      </c>
      <c r="K81" s="130" t="n">
        <v>0</v>
      </c>
      <c r="L81" s="130" t="n">
        <v>58887.18056</v>
      </c>
      <c r="M81" s="131" t="n">
        <v>57126.21239</v>
      </c>
      <c r="N81" s="123" t="n"/>
      <c r="O81" s="130" t="n">
        <v>0</v>
      </c>
      <c r="P81" s="130" t="n">
        <v>57126.21239</v>
      </c>
      <c r="Q81" s="130" t="n">
        <v>8567.70334</v>
      </c>
      <c r="R81" s="130" t="n">
        <v>0</v>
      </c>
      <c r="S81" s="132" t="n">
        <v>8567.70334</v>
      </c>
      <c r="T81" s="120" t="n"/>
    </row>
    <row r="82" ht="13.5" customHeight="1" s="60">
      <c r="A82" s="115" t="n">
        <v>75</v>
      </c>
      <c r="B82" s="133" t="n"/>
      <c r="C82" s="133" t="n"/>
      <c r="D82" s="134" t="n"/>
      <c r="E82" s="135" t="n"/>
      <c r="F82" s="127" t="inlineStr">
        <is>
          <t>1519</t>
        </is>
      </c>
      <c r="G82" s="123" t="n"/>
      <c r="H82" s="12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2" s="129" t="inlineStr">
        <is>
          <t>П</t>
        </is>
      </c>
      <c r="J82" s="130" t="n">
        <v>17403.11573</v>
      </c>
      <c r="K82" s="130" t="n">
        <v>0</v>
      </c>
      <c r="L82" s="130" t="n">
        <v>17403.11573</v>
      </c>
      <c r="M82" s="131" t="n">
        <v>19989.35107</v>
      </c>
      <c r="N82" s="123" t="n"/>
      <c r="O82" s="130" t="n">
        <v>0</v>
      </c>
      <c r="P82" s="130" t="n">
        <v>19989.35107</v>
      </c>
      <c r="Q82" s="130" t="n">
        <v>-19623.76766</v>
      </c>
      <c r="R82" s="130" t="n">
        <v>0</v>
      </c>
      <c r="S82" s="132" t="n">
        <v>-19623.76766</v>
      </c>
      <c r="T82" s="120" t="n"/>
    </row>
    <row r="83" ht="14.25" customHeight="1" s="60">
      <c r="A83" s="115" t="n">
        <v>76</v>
      </c>
      <c r="B83" s="133" t="n"/>
      <c r="C83" s="133" t="n"/>
      <c r="D83" s="136" t="n"/>
      <c r="E83" s="137" t="n"/>
      <c r="F83" s="138" t="inlineStr">
        <is>
          <t>Група 151 - Усього</t>
        </is>
      </c>
      <c r="G83" s="122" t="n"/>
      <c r="H83" s="123" t="n"/>
      <c r="I83" s="139" t="n"/>
      <c r="J83" s="140" t="n">
        <v>187205179.79794</v>
      </c>
      <c r="K83" s="140" t="n">
        <v>0</v>
      </c>
      <c r="L83" s="140" t="n">
        <v>187205179.79794</v>
      </c>
      <c r="M83" s="141" t="n">
        <v>180567099.36838</v>
      </c>
      <c r="N83" s="123" t="n"/>
      <c r="O83" s="140" t="n">
        <v>0</v>
      </c>
      <c r="P83" s="140" t="n">
        <v>180567099.36838</v>
      </c>
      <c r="Q83" s="140" t="n">
        <v>30304761.5868</v>
      </c>
      <c r="R83" s="140" t="n">
        <v>0</v>
      </c>
      <c r="S83" s="142" t="n">
        <v>30304761.5868</v>
      </c>
      <c r="T83" s="120" t="n"/>
    </row>
    <row r="84" ht="13.5" customHeight="1" s="60">
      <c r="A84" s="115" t="n">
        <v>77</v>
      </c>
      <c r="B84" s="133" t="n"/>
      <c r="C84" s="133" t="n"/>
      <c r="D84" s="127" t="inlineStr">
        <is>
          <t>152</t>
        </is>
      </c>
      <c r="E84" s="128" t="n"/>
      <c r="F84" s="127" t="inlineStr">
        <is>
          <t>1521</t>
        </is>
      </c>
      <c r="G84" s="123" t="n"/>
      <c r="H84" s="129" t="inlineStr">
        <is>
          <t>Кредити овернайт, що надані іншим банкам,які обліковуються за амортизованою собівартістю</t>
        </is>
      </c>
      <c r="I84" s="129" t="inlineStr">
        <is>
          <t>А</t>
        </is>
      </c>
      <c r="J84" s="130" t="n">
        <v>0</v>
      </c>
      <c r="K84" s="130" t="n">
        <v>0</v>
      </c>
      <c r="L84" s="130" t="n">
        <v>0</v>
      </c>
      <c r="M84" s="131" t="n">
        <v>0</v>
      </c>
      <c r="N84" s="123" t="n"/>
      <c r="O84" s="130" t="n">
        <v>0</v>
      </c>
      <c r="P84" s="130" t="n">
        <v>0</v>
      </c>
      <c r="Q84" s="130" t="n">
        <v>0</v>
      </c>
      <c r="R84" s="130" t="n">
        <v>0</v>
      </c>
      <c r="S84" s="132" t="n">
        <v>0</v>
      </c>
      <c r="T84" s="120" t="n"/>
    </row>
    <row r="85" ht="13.5" customHeight="1" s="60">
      <c r="A85" s="115" t="n">
        <v>78</v>
      </c>
      <c r="B85" s="133" t="n"/>
      <c r="C85" s="133" t="n"/>
      <c r="D85" s="134" t="n"/>
      <c r="E85" s="135" t="n"/>
      <c r="F85" s="127" t="inlineStr">
        <is>
          <t>1522</t>
        </is>
      </c>
      <c r="G85" s="123" t="n"/>
      <c r="H85" s="129" t="inlineStr">
        <is>
          <t>Кредити, що надані іншим банкам за операціями репо, які обліковуються за амортизованою собівартістю</t>
        </is>
      </c>
      <c r="I85" s="129" t="inlineStr">
        <is>
          <t>А</t>
        </is>
      </c>
      <c r="J85" s="130" t="n">
        <v>0</v>
      </c>
      <c r="K85" s="130" t="n">
        <v>0</v>
      </c>
      <c r="L85" s="130" t="n">
        <v>0</v>
      </c>
      <c r="M85" s="131" t="n">
        <v>0</v>
      </c>
      <c r="N85" s="123" t="n"/>
      <c r="O85" s="130" t="n">
        <v>0</v>
      </c>
      <c r="P85" s="130" t="n">
        <v>0</v>
      </c>
      <c r="Q85" s="130" t="n">
        <v>0</v>
      </c>
      <c r="R85" s="130" t="n">
        <v>0</v>
      </c>
      <c r="S85" s="132" t="n">
        <v>0</v>
      </c>
      <c r="T85" s="120" t="n"/>
    </row>
    <row r="86" ht="13.5" customHeight="1" s="60">
      <c r="A86" s="115" t="n">
        <v>79</v>
      </c>
      <c r="B86" s="133" t="n"/>
      <c r="C86" s="133" t="n"/>
      <c r="D86" s="134" t="n"/>
      <c r="E86" s="135" t="n"/>
      <c r="F86" s="127" t="inlineStr">
        <is>
          <t>1524</t>
        </is>
      </c>
      <c r="G86" s="123" t="n"/>
      <c r="H86" s="129" t="inlineStr">
        <is>
          <t>Інші кредити, що надані іншим банкам, які обліковуються за амортизованою собівартістю</t>
        </is>
      </c>
      <c r="I86" s="129" t="inlineStr">
        <is>
          <t>А</t>
        </is>
      </c>
      <c r="J86" s="130" t="n">
        <v>0</v>
      </c>
      <c r="K86" s="130" t="n">
        <v>0</v>
      </c>
      <c r="L86" s="130" t="n">
        <v>0</v>
      </c>
      <c r="M86" s="131" t="n">
        <v>0</v>
      </c>
      <c r="N86" s="123" t="n"/>
      <c r="O86" s="130" t="n">
        <v>0</v>
      </c>
      <c r="P86" s="130" t="n">
        <v>0</v>
      </c>
      <c r="Q86" s="130" t="n">
        <v>0</v>
      </c>
      <c r="R86" s="130" t="n">
        <v>0</v>
      </c>
      <c r="S86" s="132" t="n">
        <v>0</v>
      </c>
      <c r="T86" s="120" t="n"/>
    </row>
    <row r="87" ht="13.5" customHeight="1" s="60">
      <c r="A87" s="115" t="n">
        <v>80</v>
      </c>
      <c r="B87" s="133" t="n"/>
      <c r="C87" s="133" t="n"/>
      <c r="D87" s="134" t="n"/>
      <c r="E87" s="135" t="n"/>
      <c r="F87" s="127" t="inlineStr">
        <is>
          <t>1526</t>
        </is>
      </c>
      <c r="G87" s="128" t="n"/>
      <c r="H87" s="1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7" s="129" t="inlineStr">
        <is>
          <t>А</t>
        </is>
      </c>
      <c r="J87" s="130" t="n">
        <v>0</v>
      </c>
      <c r="K87" s="130" t="n">
        <v>0</v>
      </c>
      <c r="L87" s="130" t="n">
        <v>0</v>
      </c>
      <c r="M87" s="131" t="n">
        <v>0</v>
      </c>
      <c r="N87" s="123" t="n"/>
      <c r="O87" s="130" t="n">
        <v>0</v>
      </c>
      <c r="P87" s="130" t="n">
        <v>0</v>
      </c>
      <c r="Q87" s="130" t="n">
        <v>0</v>
      </c>
      <c r="R87" s="130" t="n">
        <v>0</v>
      </c>
      <c r="S87" s="132" t="n">
        <v>0</v>
      </c>
      <c r="T87" s="120" t="n"/>
    </row>
    <row r="88" ht="14.25" customHeight="1" s="60">
      <c r="A88" s="115" t="n">
        <v>81</v>
      </c>
      <c r="B88" s="133" t="n"/>
      <c r="C88" s="133" t="n"/>
      <c r="D88" s="134" t="n"/>
      <c r="E88" s="135" t="n"/>
      <c r="F88" s="136" t="n"/>
      <c r="G88" s="137" t="n"/>
      <c r="H88" s="143" t="n"/>
      <c r="I88" s="129" t="inlineStr">
        <is>
          <t>П</t>
        </is>
      </c>
      <c r="J88" s="130" t="n">
        <v>0</v>
      </c>
      <c r="K88" s="130" t="n">
        <v>0</v>
      </c>
      <c r="L88" s="130" t="n">
        <v>0</v>
      </c>
      <c r="M88" s="131" t="n">
        <v>0</v>
      </c>
      <c r="N88" s="123" t="n"/>
      <c r="O88" s="130" t="n">
        <v>0</v>
      </c>
      <c r="P88" s="130" t="n">
        <v>0</v>
      </c>
      <c r="Q88" s="130" t="n">
        <v>0</v>
      </c>
      <c r="R88" s="130" t="n">
        <v>0</v>
      </c>
      <c r="S88" s="132" t="n">
        <v>0</v>
      </c>
      <c r="T88" s="120" t="n"/>
    </row>
    <row r="89" ht="13.5" customHeight="1" s="60">
      <c r="A89" s="115" t="n">
        <v>82</v>
      </c>
      <c r="B89" s="133" t="n"/>
      <c r="C89" s="133" t="n"/>
      <c r="D89" s="134" t="n"/>
      <c r="E89" s="135" t="n"/>
      <c r="F89" s="127" t="inlineStr">
        <is>
          <t>1528</t>
        </is>
      </c>
      <c r="G89" s="123" t="n"/>
      <c r="H89" s="129" t="inlineStr">
        <is>
          <t>Нараховані доходи за кредитами, що надані іншим банкам, які обліковуються за амортизованою собівартістю</t>
        </is>
      </c>
      <c r="I89" s="129" t="inlineStr">
        <is>
          <t>А</t>
        </is>
      </c>
      <c r="J89" s="130" t="n">
        <v>0</v>
      </c>
      <c r="K89" s="130" t="n">
        <v>0</v>
      </c>
      <c r="L89" s="130" t="n">
        <v>0</v>
      </c>
      <c r="M89" s="131" t="n">
        <v>0</v>
      </c>
      <c r="N89" s="123" t="n"/>
      <c r="O89" s="130" t="n">
        <v>0</v>
      </c>
      <c r="P89" s="130" t="n">
        <v>0</v>
      </c>
      <c r="Q89" s="130" t="n">
        <v>0</v>
      </c>
      <c r="R89" s="130" t="n">
        <v>0</v>
      </c>
      <c r="S89" s="132" t="n">
        <v>0</v>
      </c>
      <c r="T89" s="120" t="n"/>
    </row>
    <row r="90" ht="13.5" customHeight="1" s="60">
      <c r="A90" s="115" t="n">
        <v>83</v>
      </c>
      <c r="B90" s="133" t="n"/>
      <c r="C90" s="133" t="n"/>
      <c r="D90" s="134" t="n"/>
      <c r="E90" s="135" t="n"/>
      <c r="F90" s="127" t="inlineStr">
        <is>
          <t>1529</t>
        </is>
      </c>
      <c r="G90" s="123" t="n"/>
      <c r="H90" s="129" t="inlineStr">
        <is>
          <t>Резерв за кредитами, що надані іншим банкам, які обліковуються за амортизованою собівартістю</t>
        </is>
      </c>
      <c r="I90" s="129" t="inlineStr">
        <is>
          <t>П</t>
        </is>
      </c>
      <c r="J90" s="130" t="n">
        <v>0</v>
      </c>
      <c r="K90" s="130" t="n">
        <v>0</v>
      </c>
      <c r="L90" s="130" t="n">
        <v>0</v>
      </c>
      <c r="M90" s="131" t="n">
        <v>0</v>
      </c>
      <c r="N90" s="123" t="n"/>
      <c r="O90" s="130" t="n">
        <v>0</v>
      </c>
      <c r="P90" s="130" t="n">
        <v>0</v>
      </c>
      <c r="Q90" s="130" t="n">
        <v>0</v>
      </c>
      <c r="R90" s="130" t="n">
        <v>0</v>
      </c>
      <c r="S90" s="132" t="n">
        <v>0</v>
      </c>
      <c r="T90" s="120" t="n"/>
    </row>
    <row r="91" ht="13.5" customHeight="1" s="60">
      <c r="A91" s="115" t="n">
        <v>84</v>
      </c>
      <c r="B91" s="133" t="n"/>
      <c r="C91" s="133" t="n"/>
      <c r="D91" s="136" t="n"/>
      <c r="E91" s="137" t="n"/>
      <c r="F91" s="138" t="inlineStr">
        <is>
          <t>Група 152 - Усього</t>
        </is>
      </c>
      <c r="G91" s="122" t="n"/>
      <c r="H91" s="123" t="n"/>
      <c r="I91" s="139" t="n"/>
      <c r="J91" s="140" t="n">
        <v>0</v>
      </c>
      <c r="K91" s="140" t="n">
        <v>0</v>
      </c>
      <c r="L91" s="140" t="n">
        <v>0</v>
      </c>
      <c r="M91" s="141" t="n">
        <v>0</v>
      </c>
      <c r="N91" s="123" t="n"/>
      <c r="O91" s="140" t="n">
        <v>0</v>
      </c>
      <c r="P91" s="140" t="n">
        <v>0</v>
      </c>
      <c r="Q91" s="140" t="n">
        <v>0</v>
      </c>
      <c r="R91" s="140" t="n">
        <v>0</v>
      </c>
      <c r="S91" s="142" t="n">
        <v>0</v>
      </c>
      <c r="T91" s="120" t="n"/>
    </row>
    <row r="92" ht="20.25" customHeight="1" s="60">
      <c r="A92" s="115" t="n">
        <v>85</v>
      </c>
      <c r="B92" s="133" t="n"/>
      <c r="C92" s="143" t="n"/>
      <c r="D92" s="138" t="inlineStr">
        <is>
          <t>Розділ 15 - Усього</t>
        </is>
      </c>
      <c r="E92" s="123" t="n"/>
      <c r="F92" s="138" t="n"/>
      <c r="G92" s="122" t="n"/>
      <c r="H92" s="123" t="n"/>
      <c r="I92" s="139" t="n"/>
      <c r="J92" s="140" t="n">
        <v>464236176.57438</v>
      </c>
      <c r="K92" s="140" t="n">
        <v>0</v>
      </c>
      <c r="L92" s="140" t="n">
        <v>464236176.57438</v>
      </c>
      <c r="M92" s="141" t="n">
        <v>463212062.42714</v>
      </c>
      <c r="N92" s="123" t="n"/>
      <c r="O92" s="140" t="n">
        <v>0</v>
      </c>
      <c r="P92" s="140" t="n">
        <v>463212062.42714</v>
      </c>
      <c r="Q92" s="140" t="n">
        <v>52349327.30261</v>
      </c>
      <c r="R92" s="140" t="n">
        <v>0</v>
      </c>
      <c r="S92" s="142" t="n">
        <v>52349327.30261</v>
      </c>
      <c r="T92" s="120" t="n"/>
    </row>
    <row r="93" ht="14.25" customHeight="1" s="60">
      <c r="A93" s="115" t="n">
        <v>86</v>
      </c>
      <c r="B93" s="133" t="n"/>
      <c r="C93" s="127" t="inlineStr">
        <is>
          <t>16</t>
        </is>
      </c>
      <c r="D93" s="127" t="inlineStr">
        <is>
          <t>160</t>
        </is>
      </c>
      <c r="E93" s="128" t="n"/>
      <c r="F93" s="127" t="inlineStr">
        <is>
          <t>1600</t>
        </is>
      </c>
      <c r="G93" s="123" t="n"/>
      <c r="H93" s="129" t="inlineStr">
        <is>
          <t>Кореспондентські рахунки інших банків</t>
        </is>
      </c>
      <c r="I93" s="129" t="inlineStr">
        <is>
          <t>А</t>
        </is>
      </c>
      <c r="J93" s="130" t="n">
        <v>165753070.05306</v>
      </c>
      <c r="K93" s="130" t="n">
        <v>111397808.68287</v>
      </c>
      <c r="L93" s="130" t="n">
        <v>54355261.37019</v>
      </c>
      <c r="M93" s="131" t="n">
        <v>169200600.78468</v>
      </c>
      <c r="N93" s="123" t="n"/>
      <c r="O93" s="130" t="n">
        <v>113347713.77974</v>
      </c>
      <c r="P93" s="130" t="n">
        <v>55852887.00494</v>
      </c>
      <c r="Q93" s="130" t="n">
        <v>0</v>
      </c>
      <c r="R93" s="130" t="n">
        <v>0</v>
      </c>
      <c r="S93" s="132" t="n">
        <v>0</v>
      </c>
      <c r="T93" s="120" t="n"/>
    </row>
    <row r="94" ht="13.5" customHeight="1" s="60">
      <c r="A94" s="115" t="n">
        <v>87</v>
      </c>
      <c r="B94" s="133" t="n"/>
      <c r="C94" s="133" t="n"/>
      <c r="D94" s="136" t="n"/>
      <c r="E94" s="137" t="n"/>
      <c r="F94" s="138" t="inlineStr">
        <is>
          <t>Група 160 - Усього</t>
        </is>
      </c>
      <c r="G94" s="122" t="n"/>
      <c r="H94" s="123" t="n"/>
      <c r="I94" s="139" t="n"/>
      <c r="J94" s="140" t="n">
        <v>165753070.05306</v>
      </c>
      <c r="K94" s="140" t="n">
        <v>111397808.68287</v>
      </c>
      <c r="L94" s="140" t="n">
        <v>54355261.37019</v>
      </c>
      <c r="M94" s="141" t="n">
        <v>169200600.78468</v>
      </c>
      <c r="N94" s="123" t="n"/>
      <c r="O94" s="140" t="n">
        <v>113347713.77974</v>
      </c>
      <c r="P94" s="140" t="n">
        <v>55852887.00494</v>
      </c>
      <c r="Q94" s="140" t="n">
        <v>0</v>
      </c>
      <c r="R94" s="140" t="n">
        <v>0</v>
      </c>
      <c r="S94" s="142" t="n">
        <v>0</v>
      </c>
      <c r="T94" s="120" t="n"/>
    </row>
    <row r="95" ht="23.25" customHeight="1" s="60">
      <c r="A95" s="115" t="n">
        <v>88</v>
      </c>
      <c r="B95" s="133" t="n"/>
      <c r="C95" s="143" t="n"/>
      <c r="D95" s="138" t="inlineStr">
        <is>
          <t>Розділ 16 - Усього</t>
        </is>
      </c>
      <c r="E95" s="123" t="n"/>
      <c r="F95" s="138" t="n"/>
      <c r="G95" s="122" t="n"/>
      <c r="H95" s="123" t="n"/>
      <c r="I95" s="139" t="n"/>
      <c r="J95" s="140" t="n">
        <v>165753070.05306</v>
      </c>
      <c r="K95" s="140" t="n">
        <v>111397808.68287</v>
      </c>
      <c r="L95" s="140" t="n">
        <v>54355261.37019</v>
      </c>
      <c r="M95" s="141" t="n">
        <v>169200600.78468</v>
      </c>
      <c r="N95" s="123" t="n"/>
      <c r="O95" s="140" t="n">
        <v>113347713.77974</v>
      </c>
      <c r="P95" s="140" t="n">
        <v>55852887.00494</v>
      </c>
      <c r="Q95" s="140" t="n">
        <v>0</v>
      </c>
      <c r="R95" s="140" t="n">
        <v>0</v>
      </c>
      <c r="S95" s="142" t="n">
        <v>0</v>
      </c>
      <c r="T95" s="120" t="n"/>
    </row>
    <row r="96" ht="13.5" customHeight="1" s="60">
      <c r="A96" s="115" t="n">
        <v>89</v>
      </c>
      <c r="B96" s="133" t="n"/>
      <c r="C96" s="127" t="inlineStr">
        <is>
          <t>18</t>
        </is>
      </c>
      <c r="D96" s="127" t="inlineStr">
        <is>
          <t>181</t>
        </is>
      </c>
      <c r="E96" s="128" t="n"/>
      <c r="F96" s="127" t="inlineStr">
        <is>
          <t>1811</t>
        </is>
      </c>
      <c r="G96" s="123" t="n"/>
      <c r="H96" s="129" t="inlineStr">
        <is>
          <t>Дебіторська заборгованість за операціями з готівкою</t>
        </is>
      </c>
      <c r="I96" s="129" t="inlineStr">
        <is>
          <t>А</t>
        </is>
      </c>
      <c r="J96" s="130" t="n">
        <v>2131859.22878</v>
      </c>
      <c r="K96" s="130" t="n">
        <v>1473588.05</v>
      </c>
      <c r="L96" s="130" t="n">
        <v>658271.17878</v>
      </c>
      <c r="M96" s="131" t="n">
        <v>2132309.22878</v>
      </c>
      <c r="N96" s="123" t="n"/>
      <c r="O96" s="130" t="n">
        <v>1474038.05</v>
      </c>
      <c r="P96" s="130" t="n">
        <v>658271.17878</v>
      </c>
      <c r="Q96" s="130" t="n">
        <v>4000</v>
      </c>
      <c r="R96" s="130" t="n">
        <v>4000</v>
      </c>
      <c r="S96" s="132" t="n">
        <v>0</v>
      </c>
      <c r="T96" s="120" t="n"/>
    </row>
    <row r="97" ht="13.5" customHeight="1" s="60">
      <c r="A97" s="115" t="n">
        <v>90</v>
      </c>
      <c r="B97" s="133" t="n"/>
      <c r="C97" s="133" t="n"/>
      <c r="D97" s="134" t="n"/>
      <c r="E97" s="135" t="n"/>
      <c r="F97" s="127" t="inlineStr">
        <is>
          <t>1819</t>
        </is>
      </c>
      <c r="G97" s="123" t="n"/>
      <c r="H97" s="129" t="inlineStr">
        <is>
          <t>Інша дебіторська заборгованість за операціями з банками</t>
        </is>
      </c>
      <c r="I97" s="129" t="inlineStr">
        <is>
          <t>А</t>
        </is>
      </c>
      <c r="J97" s="130" t="n">
        <v>660260.52549</v>
      </c>
      <c r="K97" s="130" t="n">
        <v>600086.61589</v>
      </c>
      <c r="L97" s="130" t="n">
        <v>60173.9096</v>
      </c>
      <c r="M97" s="131" t="n">
        <v>644937.78095</v>
      </c>
      <c r="N97" s="123" t="n"/>
      <c r="O97" s="130" t="n">
        <v>586076.49868</v>
      </c>
      <c r="P97" s="130" t="n">
        <v>58861.28227</v>
      </c>
      <c r="Q97" s="130" t="n">
        <v>62703.12957</v>
      </c>
      <c r="R97" s="130" t="n">
        <v>14018.15575</v>
      </c>
      <c r="S97" s="132" t="n">
        <v>48684.97382</v>
      </c>
      <c r="T97" s="120" t="n"/>
    </row>
    <row r="98" ht="14.25" customHeight="1" s="60">
      <c r="A98" s="115" t="n">
        <v>91</v>
      </c>
      <c r="B98" s="133" t="n"/>
      <c r="C98" s="133" t="n"/>
      <c r="D98" s="136" t="n"/>
      <c r="E98" s="137" t="n"/>
      <c r="F98" s="138" t="inlineStr">
        <is>
          <t>Група 181 - Усього</t>
        </is>
      </c>
      <c r="G98" s="122" t="n"/>
      <c r="H98" s="123" t="n"/>
      <c r="I98" s="139" t="n"/>
      <c r="J98" s="140" t="n">
        <v>2792119.75427</v>
      </c>
      <c r="K98" s="140" t="n">
        <v>2073674.66589</v>
      </c>
      <c r="L98" s="140" t="n">
        <v>718445.08838</v>
      </c>
      <c r="M98" s="141" t="n">
        <v>2777247.00973</v>
      </c>
      <c r="N98" s="123" t="n"/>
      <c r="O98" s="140" t="n">
        <v>2060114.54868</v>
      </c>
      <c r="P98" s="140" t="n">
        <v>717132.46105</v>
      </c>
      <c r="Q98" s="140" t="n">
        <v>66703.12957</v>
      </c>
      <c r="R98" s="140" t="n">
        <v>18018.15575</v>
      </c>
      <c r="S98" s="142" t="n">
        <v>48684.97382</v>
      </c>
      <c r="T98" s="120" t="n"/>
    </row>
    <row r="99" ht="13.5" customHeight="1" s="60">
      <c r="A99" s="115" t="n">
        <v>92</v>
      </c>
      <c r="B99" s="133" t="n"/>
      <c r="C99" s="133" t="n"/>
      <c r="D99" s="127" t="inlineStr">
        <is>
          <t>183</t>
        </is>
      </c>
      <c r="E99" s="128" t="n"/>
      <c r="F99" s="127" t="inlineStr">
        <is>
          <t>1832</t>
        </is>
      </c>
      <c r="G99" s="123" t="n"/>
      <c r="H99" s="129" t="inlineStr">
        <is>
          <t>Кошти банків у розрахунках</t>
        </is>
      </c>
      <c r="I99" s="129" t="inlineStr">
        <is>
          <t>А</t>
        </is>
      </c>
      <c r="J99" s="130" t="n">
        <v>215480.38999</v>
      </c>
      <c r="K99" s="130" t="n">
        <v>0</v>
      </c>
      <c r="L99" s="130" t="n">
        <v>215480.38999</v>
      </c>
      <c r="M99" s="131" t="n">
        <v>132022.1968</v>
      </c>
      <c r="N99" s="123" t="n"/>
      <c r="O99" s="130" t="n">
        <v>0</v>
      </c>
      <c r="P99" s="130" t="n">
        <v>132022.1968</v>
      </c>
      <c r="Q99" s="130" t="n">
        <v>984649.69872</v>
      </c>
      <c r="R99" s="130" t="n">
        <v>20</v>
      </c>
      <c r="S99" s="132" t="n">
        <v>984629.69872</v>
      </c>
      <c r="T99" s="120" t="n"/>
    </row>
    <row r="100" ht="13.5" customHeight="1" s="60">
      <c r="A100" s="115" t="n">
        <v>93</v>
      </c>
      <c r="B100" s="133" t="n"/>
      <c r="C100" s="133" t="n"/>
      <c r="D100" s="134" t="n"/>
      <c r="E100" s="135" t="n"/>
      <c r="F100" s="127" t="inlineStr">
        <is>
          <t>1839</t>
        </is>
      </c>
      <c r="G100" s="123" t="n"/>
      <c r="H100" s="129" t="inlineStr">
        <is>
          <t>Резерви за коштами банків у розрахунках</t>
        </is>
      </c>
      <c r="I100" s="129" t="inlineStr">
        <is>
          <t>П</t>
        </is>
      </c>
      <c r="J100" s="130" t="n">
        <v>1042.83665</v>
      </c>
      <c r="K100" s="130" t="n">
        <v>0</v>
      </c>
      <c r="L100" s="130" t="n">
        <v>1042.83665</v>
      </c>
      <c r="M100" s="131" t="n">
        <v>1096.96565</v>
      </c>
      <c r="N100" s="123" t="n"/>
      <c r="O100" s="130" t="n">
        <v>0</v>
      </c>
      <c r="P100" s="130" t="n">
        <v>1096.96565</v>
      </c>
      <c r="Q100" s="130" t="n">
        <v>-1077.56117</v>
      </c>
      <c r="R100" s="130" t="n">
        <v>0</v>
      </c>
      <c r="S100" s="132" t="n">
        <v>-1077.56117</v>
      </c>
      <c r="T100" s="120" t="n"/>
    </row>
    <row r="101" ht="13.5" customHeight="1" s="60">
      <c r="A101" s="115" t="n">
        <v>94</v>
      </c>
      <c r="B101" s="133" t="n"/>
      <c r="C101" s="133" t="n"/>
      <c r="D101" s="136" t="n"/>
      <c r="E101" s="137" t="n"/>
      <c r="F101" s="138" t="inlineStr">
        <is>
          <t>Група 183 - Усього</t>
        </is>
      </c>
      <c r="G101" s="122" t="n"/>
      <c r="H101" s="123" t="n"/>
      <c r="I101" s="139" t="n"/>
      <c r="J101" s="140" t="n">
        <v>216523.22664</v>
      </c>
      <c r="K101" s="140" t="n">
        <v>0</v>
      </c>
      <c r="L101" s="140" t="n">
        <v>216523.22664</v>
      </c>
      <c r="M101" s="141" t="n">
        <v>133119.16245</v>
      </c>
      <c r="N101" s="123" t="n"/>
      <c r="O101" s="140" t="n">
        <v>0</v>
      </c>
      <c r="P101" s="140" t="n">
        <v>133119.16245</v>
      </c>
      <c r="Q101" s="140" t="n">
        <v>983572.13755</v>
      </c>
      <c r="R101" s="140" t="n">
        <v>20</v>
      </c>
      <c r="S101" s="142" t="n">
        <v>983552.13755</v>
      </c>
      <c r="T101" s="120" t="n"/>
    </row>
    <row r="102" ht="13.5" customHeight="1" s="60">
      <c r="A102" s="115" t="n">
        <v>95</v>
      </c>
      <c r="B102" s="133" t="n"/>
      <c r="C102" s="133" t="n"/>
      <c r="D102" s="127" t="inlineStr">
        <is>
          <t>189</t>
        </is>
      </c>
      <c r="E102" s="128" t="n"/>
      <c r="F102" s="127" t="inlineStr">
        <is>
          <t>1890</t>
        </is>
      </c>
      <c r="G102" s="123" t="n"/>
      <c r="H102" s="129" t="inlineStr">
        <is>
          <t>Резерви під дебіторську заборгованість за операціями з банками</t>
        </is>
      </c>
      <c r="I102" s="129" t="inlineStr">
        <is>
          <t>П</t>
        </is>
      </c>
      <c r="J102" s="130" t="n">
        <v>3523.36847</v>
      </c>
      <c r="K102" s="130" t="n">
        <v>306.18854</v>
      </c>
      <c r="L102" s="130" t="n">
        <v>3217.17993</v>
      </c>
      <c r="M102" s="131" t="n">
        <v>4519.85082</v>
      </c>
      <c r="N102" s="123" t="n"/>
      <c r="O102" s="130" t="n">
        <v>1214.72479</v>
      </c>
      <c r="P102" s="130" t="n">
        <v>3305.12603</v>
      </c>
      <c r="Q102" s="130" t="n">
        <v>-4476.61807</v>
      </c>
      <c r="R102" s="130" t="n">
        <v>-1214.72479</v>
      </c>
      <c r="S102" s="132" t="n">
        <v>-3261.89328</v>
      </c>
      <c r="T102" s="120" t="n"/>
    </row>
    <row r="103" ht="14.25" customHeight="1" s="60">
      <c r="A103" s="115" t="n">
        <v>96</v>
      </c>
      <c r="B103" s="133" t="n"/>
      <c r="C103" s="133" t="n"/>
      <c r="D103" s="136" t="n"/>
      <c r="E103" s="137" t="n"/>
      <c r="F103" s="138" t="inlineStr">
        <is>
          <t>Група 189 - Усього</t>
        </is>
      </c>
      <c r="G103" s="122" t="n"/>
      <c r="H103" s="123" t="n"/>
      <c r="I103" s="139" t="n"/>
      <c r="J103" s="140" t="n">
        <v>3523.36847</v>
      </c>
      <c r="K103" s="140" t="n">
        <v>306.18854</v>
      </c>
      <c r="L103" s="140" t="n">
        <v>3217.17993</v>
      </c>
      <c r="M103" s="141" t="n">
        <v>4519.85082</v>
      </c>
      <c r="N103" s="123" t="n"/>
      <c r="O103" s="140" t="n">
        <v>1214.72479</v>
      </c>
      <c r="P103" s="140" t="n">
        <v>3305.12603</v>
      </c>
      <c r="Q103" s="140" t="n">
        <v>-4476.61807</v>
      </c>
      <c r="R103" s="140" t="n">
        <v>-1214.72479</v>
      </c>
      <c r="S103" s="142" t="n">
        <v>-3261.89328</v>
      </c>
      <c r="T103" s="120" t="n"/>
    </row>
    <row r="104" ht="20.25" customHeight="1" s="60">
      <c r="A104" s="115" t="n">
        <v>97</v>
      </c>
      <c r="B104" s="133" t="n"/>
      <c r="C104" s="143" t="n"/>
      <c r="D104" s="138" t="inlineStr">
        <is>
          <t>Розділ 18 - Усього</t>
        </is>
      </c>
      <c r="E104" s="123" t="n"/>
      <c r="F104" s="138" t="n"/>
      <c r="G104" s="122" t="n"/>
      <c r="H104" s="123" t="n"/>
      <c r="I104" s="139" t="n"/>
      <c r="J104" s="140" t="n">
        <v>3012166.34938</v>
      </c>
      <c r="K104" s="140" t="n">
        <v>2073980.85443</v>
      </c>
      <c r="L104" s="140" t="n">
        <v>938185.49495</v>
      </c>
      <c r="M104" s="141" t="n">
        <v>2914886.023</v>
      </c>
      <c r="N104" s="123" t="n"/>
      <c r="O104" s="140" t="n">
        <v>2061329.27347</v>
      </c>
      <c r="P104" s="140" t="n">
        <v>853556.74953</v>
      </c>
      <c r="Q104" s="140" t="n">
        <v>1045798.64905</v>
      </c>
      <c r="R104" s="140" t="n">
        <v>16823.43096</v>
      </c>
      <c r="S104" s="142" t="n">
        <v>1028975.21809</v>
      </c>
      <c r="T104" s="120" t="n"/>
    </row>
    <row r="105" ht="28.5" customHeight="1" s="60">
      <c r="A105" s="115" t="n">
        <v>98</v>
      </c>
      <c r="B105" s="143" t="n"/>
      <c r="C105" s="139" t="inlineStr">
        <is>
          <t xml:space="preserve">  Клас 1 - Усього</t>
        </is>
      </c>
      <c r="D105" s="138" t="n"/>
      <c r="E105" s="123" t="n"/>
      <c r="F105" s="138" t="n"/>
      <c r="G105" s="122" t="n"/>
      <c r="H105" s="123" t="n"/>
      <c r="I105" s="139" t="n"/>
      <c r="J105" s="140" t="n">
        <v>2256829660.01817</v>
      </c>
      <c r="K105" s="140" t="n">
        <v>1733891317.601</v>
      </c>
      <c r="L105" s="140" t="n">
        <v>522938342.41717</v>
      </c>
      <c r="M105" s="141" t="n">
        <v>2269157702.62468</v>
      </c>
      <c r="N105" s="123" t="n"/>
      <c r="O105" s="140" t="n">
        <v>1745946376.57818</v>
      </c>
      <c r="P105" s="140" t="n">
        <v>523211326.0465</v>
      </c>
      <c r="Q105" s="140" t="n">
        <v>166851117.80978</v>
      </c>
      <c r="R105" s="140" t="n">
        <v>112653260.32686</v>
      </c>
      <c r="S105" s="142" t="n">
        <v>54197857.48292</v>
      </c>
      <c r="T105" s="120" t="n"/>
    </row>
    <row r="106" ht="13.5" customHeight="1" s="60">
      <c r="A106" s="115" t="n">
        <v>99</v>
      </c>
      <c r="B106" s="127" t="inlineStr">
        <is>
          <t>Клас 2</t>
        </is>
      </c>
      <c r="C106" s="127" t="inlineStr">
        <is>
          <t>20</t>
        </is>
      </c>
      <c r="D106" s="127" t="inlineStr">
        <is>
          <t>201</t>
        </is>
      </c>
      <c r="E106" s="128" t="n"/>
      <c r="F106" s="127" t="inlineStr">
        <is>
          <t>2010</t>
        </is>
      </c>
      <c r="G106" s="123" t="n"/>
      <c r="H106" s="12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6" s="129" t="inlineStr">
        <is>
          <t>А</t>
        </is>
      </c>
      <c r="J106" s="130" t="n">
        <v>69998.8161</v>
      </c>
      <c r="K106" s="130" t="n">
        <v>69998.8161</v>
      </c>
      <c r="L106" s="130" t="n">
        <v>0</v>
      </c>
      <c r="M106" s="131" t="n">
        <v>0</v>
      </c>
      <c r="N106" s="123" t="n"/>
      <c r="O106" s="130" t="n">
        <v>0</v>
      </c>
      <c r="P106" s="130" t="n">
        <v>0</v>
      </c>
      <c r="Q106" s="130" t="n">
        <v>69998.8161</v>
      </c>
      <c r="R106" s="130" t="n">
        <v>69998.8161</v>
      </c>
      <c r="S106" s="132" t="n">
        <v>0</v>
      </c>
      <c r="T106" s="120" t="n"/>
    </row>
    <row r="107" ht="13.5" customHeight="1" s="60">
      <c r="A107" s="115" t="n">
        <v>100</v>
      </c>
      <c r="B107" s="133" t="n"/>
      <c r="C107" s="133" t="n"/>
      <c r="D107" s="134" t="n"/>
      <c r="E107" s="135" t="n"/>
      <c r="F107" s="127" t="inlineStr">
        <is>
          <t>2016</t>
        </is>
      </c>
      <c r="G107" s="128" t="n"/>
      <c r="H107" s="12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7" s="129" t="inlineStr">
        <is>
          <t>А</t>
        </is>
      </c>
      <c r="J107" s="130" t="n">
        <v>0</v>
      </c>
      <c r="K107" s="130" t="n">
        <v>0</v>
      </c>
      <c r="L107" s="130" t="n">
        <v>0</v>
      </c>
      <c r="M107" s="131" t="n">
        <v>21.4484</v>
      </c>
      <c r="N107" s="123" t="n"/>
      <c r="O107" s="130" t="n">
        <v>21.4484</v>
      </c>
      <c r="P107" s="130" t="n">
        <v>0</v>
      </c>
      <c r="Q107" s="130" t="n">
        <v>0</v>
      </c>
      <c r="R107" s="130" t="n">
        <v>0</v>
      </c>
      <c r="S107" s="132" t="n">
        <v>0</v>
      </c>
      <c r="T107" s="120" t="n"/>
    </row>
    <row r="108" ht="14.25" customHeight="1" s="60">
      <c r="A108" s="115" t="n">
        <v>101</v>
      </c>
      <c r="B108" s="133" t="n"/>
      <c r="C108" s="133" t="n"/>
      <c r="D108" s="134" t="n"/>
      <c r="E108" s="135" t="n"/>
      <c r="F108" s="136" t="n"/>
      <c r="G108" s="137" t="n"/>
      <c r="H108" s="143" t="n"/>
      <c r="I108" s="129" t="inlineStr">
        <is>
          <t>П</t>
        </is>
      </c>
      <c r="J108" s="130" t="n">
        <v>0</v>
      </c>
      <c r="K108" s="130" t="n">
        <v>0</v>
      </c>
      <c r="L108" s="130" t="n">
        <v>0</v>
      </c>
      <c r="M108" s="131" t="n">
        <v>0</v>
      </c>
      <c r="N108" s="123" t="n"/>
      <c r="O108" s="130" t="n">
        <v>0</v>
      </c>
      <c r="P108" s="130" t="n">
        <v>0</v>
      </c>
      <c r="Q108" s="130" t="n">
        <v>-21.4484</v>
      </c>
      <c r="R108" s="130" t="n">
        <v>-21.4484</v>
      </c>
      <c r="S108" s="132" t="n">
        <v>0</v>
      </c>
      <c r="T108" s="120" t="n"/>
    </row>
    <row r="109" ht="13.5" customHeight="1" s="60">
      <c r="A109" s="115" t="n">
        <v>102</v>
      </c>
      <c r="B109" s="133" t="n"/>
      <c r="C109" s="133" t="n"/>
      <c r="D109" s="134" t="n"/>
      <c r="E109" s="135" t="n"/>
      <c r="F109" s="127" t="inlineStr">
        <is>
          <t>2018</t>
        </is>
      </c>
      <c r="G109" s="123" t="n"/>
      <c r="H109" s="12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9" s="129" t="inlineStr">
        <is>
          <t>А</t>
        </is>
      </c>
      <c r="J109" s="130" t="n">
        <v>588.01779</v>
      </c>
      <c r="K109" s="130" t="n">
        <v>588.01779</v>
      </c>
      <c r="L109" s="130" t="n">
        <v>0</v>
      </c>
      <c r="M109" s="131" t="n">
        <v>0</v>
      </c>
      <c r="N109" s="123" t="n"/>
      <c r="O109" s="130" t="n">
        <v>0</v>
      </c>
      <c r="P109" s="130" t="n">
        <v>0</v>
      </c>
      <c r="Q109" s="130" t="n">
        <v>588.01779</v>
      </c>
      <c r="R109" s="130" t="n">
        <v>588.01779</v>
      </c>
      <c r="S109" s="132" t="n">
        <v>0</v>
      </c>
      <c r="T109" s="120" t="n"/>
    </row>
    <row r="110" ht="13.5" customHeight="1" s="60">
      <c r="A110" s="115" t="n">
        <v>103</v>
      </c>
      <c r="B110" s="133" t="n"/>
      <c r="C110" s="133" t="n"/>
      <c r="D110" s="134" t="n"/>
      <c r="E110" s="135" t="n"/>
      <c r="F110" s="127" t="inlineStr">
        <is>
          <t>2019</t>
        </is>
      </c>
      <c r="G110" s="123" t="n"/>
      <c r="H110" s="12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10" s="129" t="inlineStr">
        <is>
          <t>П</t>
        </is>
      </c>
      <c r="J110" s="130" t="n">
        <v>0</v>
      </c>
      <c r="K110" s="130" t="n">
        <v>0</v>
      </c>
      <c r="L110" s="130" t="n">
        <v>0</v>
      </c>
      <c r="M110" s="131" t="n">
        <v>134.17883</v>
      </c>
      <c r="N110" s="123" t="n"/>
      <c r="O110" s="130" t="n">
        <v>134.17883</v>
      </c>
      <c r="P110" s="130" t="n">
        <v>0</v>
      </c>
      <c r="Q110" s="130" t="n">
        <v>-134.17883</v>
      </c>
      <c r="R110" s="130" t="n">
        <v>-134.17883</v>
      </c>
      <c r="S110" s="132" t="n">
        <v>0</v>
      </c>
      <c r="T110" s="120" t="n"/>
    </row>
    <row r="111" ht="13.5" customHeight="1" s="60">
      <c r="A111" s="115" t="n">
        <v>104</v>
      </c>
      <c r="B111" s="133" t="n"/>
      <c r="C111" s="133" t="n"/>
      <c r="D111" s="136" t="n"/>
      <c r="E111" s="137" t="n"/>
      <c r="F111" s="138" t="inlineStr">
        <is>
          <t>Група 201 - Усього</t>
        </is>
      </c>
      <c r="G111" s="122" t="n"/>
      <c r="H111" s="123" t="n"/>
      <c r="I111" s="139" t="n"/>
      <c r="J111" s="140" t="n">
        <v>70586.83388999999</v>
      </c>
      <c r="K111" s="140" t="n">
        <v>70586.83388999999</v>
      </c>
      <c r="L111" s="140" t="n">
        <v>0</v>
      </c>
      <c r="M111" s="141" t="n">
        <v>155.62723</v>
      </c>
      <c r="N111" s="123" t="n"/>
      <c r="O111" s="140" t="n">
        <v>155.62723</v>
      </c>
      <c r="P111" s="140" t="n">
        <v>0</v>
      </c>
      <c r="Q111" s="140" t="n">
        <v>70431.20666</v>
      </c>
      <c r="R111" s="140" t="n">
        <v>70431.20666</v>
      </c>
      <c r="S111" s="142" t="n">
        <v>0</v>
      </c>
      <c r="T111" s="120" t="n"/>
    </row>
    <row r="112" ht="13.5" customHeight="1" s="60">
      <c r="A112" s="115" t="n">
        <v>105</v>
      </c>
      <c r="B112" s="133" t="n"/>
      <c r="C112" s="133" t="n"/>
      <c r="D112" s="127" t="inlineStr">
        <is>
          <t>202</t>
        </is>
      </c>
      <c r="E112" s="128" t="n"/>
      <c r="F112" s="127" t="inlineStr">
        <is>
          <t>2020</t>
        </is>
      </c>
      <c r="G112" s="123" t="n"/>
      <c r="H112" s="12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2" s="129" t="inlineStr">
        <is>
          <t>А</t>
        </is>
      </c>
      <c r="J112" s="130" t="n">
        <v>0</v>
      </c>
      <c r="K112" s="130" t="n">
        <v>0</v>
      </c>
      <c r="L112" s="130" t="n">
        <v>0</v>
      </c>
      <c r="M112" s="131" t="n">
        <v>0</v>
      </c>
      <c r="N112" s="123" t="n"/>
      <c r="O112" s="130" t="n">
        <v>0</v>
      </c>
      <c r="P112" s="130" t="n">
        <v>0</v>
      </c>
      <c r="Q112" s="130" t="n">
        <v>68711.72744</v>
      </c>
      <c r="R112" s="130" t="n">
        <v>68711.72744</v>
      </c>
      <c r="S112" s="132" t="n">
        <v>0</v>
      </c>
      <c r="T112" s="120" t="n"/>
    </row>
    <row r="113" ht="14.25" customHeight="1" s="60">
      <c r="A113" s="115" t="n">
        <v>106</v>
      </c>
      <c r="B113" s="133" t="n"/>
      <c r="C113" s="133" t="n"/>
      <c r="D113" s="134" t="n"/>
      <c r="E113" s="135" t="n"/>
      <c r="F113" s="127" t="inlineStr">
        <is>
          <t>2026</t>
        </is>
      </c>
      <c r="G113" s="128" t="n"/>
      <c r="H113" s="1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3" s="129" t="inlineStr">
        <is>
          <t>А</t>
        </is>
      </c>
      <c r="J113" s="130" t="n">
        <v>0</v>
      </c>
      <c r="K113" s="130" t="n">
        <v>0</v>
      </c>
      <c r="L113" s="130" t="n">
        <v>0</v>
      </c>
      <c r="M113" s="131" t="n">
        <v>0</v>
      </c>
      <c r="N113" s="123" t="n"/>
      <c r="O113" s="130" t="n">
        <v>0</v>
      </c>
      <c r="P113" s="130" t="n">
        <v>0</v>
      </c>
      <c r="Q113" s="130" t="n">
        <v>0</v>
      </c>
      <c r="R113" s="130" t="n">
        <v>0</v>
      </c>
      <c r="S113" s="132" t="n">
        <v>0</v>
      </c>
      <c r="T113" s="120" t="n"/>
    </row>
    <row r="114" ht="13.5" customHeight="1" s="60">
      <c r="A114" s="115" t="n">
        <v>107</v>
      </c>
      <c r="B114" s="133" t="n"/>
      <c r="C114" s="133" t="n"/>
      <c r="D114" s="134" t="n"/>
      <c r="E114" s="135" t="n"/>
      <c r="F114" s="136" t="n"/>
      <c r="G114" s="137" t="n"/>
      <c r="H114" s="143" t="n"/>
      <c r="I114" s="129" t="inlineStr">
        <is>
          <t>П</t>
        </is>
      </c>
      <c r="J114" s="130" t="n">
        <v>0</v>
      </c>
      <c r="K114" s="130" t="n">
        <v>0</v>
      </c>
      <c r="L114" s="130" t="n">
        <v>0</v>
      </c>
      <c r="M114" s="131" t="n">
        <v>0</v>
      </c>
      <c r="N114" s="123" t="n"/>
      <c r="O114" s="130" t="n">
        <v>0</v>
      </c>
      <c r="P114" s="130" t="n">
        <v>0</v>
      </c>
      <c r="Q114" s="130" t="n">
        <v>0</v>
      </c>
      <c r="R114" s="130" t="n">
        <v>0</v>
      </c>
      <c r="S114" s="132" t="n">
        <v>0</v>
      </c>
      <c r="T114" s="120" t="n"/>
    </row>
    <row r="115" ht="13.5" customHeight="1" s="60">
      <c r="A115" s="115" t="n">
        <v>108</v>
      </c>
      <c r="B115" s="133" t="n"/>
      <c r="C115" s="133" t="n"/>
      <c r="D115" s="134" t="n"/>
      <c r="E115" s="135" t="n"/>
      <c r="F115" s="127" t="inlineStr">
        <is>
          <t>2028</t>
        </is>
      </c>
      <c r="G115" s="123" t="n"/>
      <c r="H115" s="12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29" t="inlineStr">
        <is>
          <t>А</t>
        </is>
      </c>
      <c r="J115" s="130" t="n">
        <v>0</v>
      </c>
      <c r="K115" s="130" t="n">
        <v>0</v>
      </c>
      <c r="L115" s="130" t="n">
        <v>0</v>
      </c>
      <c r="M115" s="131" t="n">
        <v>0</v>
      </c>
      <c r="N115" s="123" t="n"/>
      <c r="O115" s="130" t="n">
        <v>0</v>
      </c>
      <c r="P115" s="130" t="n">
        <v>0</v>
      </c>
      <c r="Q115" s="130" t="n">
        <v>9756.12902</v>
      </c>
      <c r="R115" s="130" t="n">
        <v>9756.12902</v>
      </c>
      <c r="S115" s="132" t="n">
        <v>0</v>
      </c>
      <c r="T115" s="120" t="n"/>
    </row>
    <row r="116" ht="13.5" customHeight="1" s="60">
      <c r="A116" s="115" t="n">
        <v>109</v>
      </c>
      <c r="B116" s="133" t="n"/>
      <c r="C116" s="133" t="n"/>
      <c r="D116" s="134" t="n"/>
      <c r="E116" s="135" t="n"/>
      <c r="F116" s="127" t="inlineStr">
        <is>
          <t>2029</t>
        </is>
      </c>
      <c r="G116" s="123" t="n"/>
      <c r="H116" s="1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6" s="129" t="inlineStr">
        <is>
          <t>П</t>
        </is>
      </c>
      <c r="J116" s="130" t="n">
        <v>76426.87736</v>
      </c>
      <c r="K116" s="130" t="n">
        <v>76426.87736</v>
      </c>
      <c r="L116" s="130" t="n">
        <v>0</v>
      </c>
      <c r="M116" s="131" t="n">
        <v>76426.87736</v>
      </c>
      <c r="N116" s="123" t="n"/>
      <c r="O116" s="130" t="n">
        <v>76426.87736</v>
      </c>
      <c r="P116" s="130" t="n">
        <v>0</v>
      </c>
      <c r="Q116" s="130" t="n">
        <v>-78467.85646</v>
      </c>
      <c r="R116" s="130" t="n">
        <v>-78467.85646</v>
      </c>
      <c r="S116" s="132" t="n">
        <v>0</v>
      </c>
      <c r="T116" s="120" t="n"/>
    </row>
    <row r="117" ht="13.5" customHeight="1" s="60">
      <c r="A117" s="115" t="n">
        <v>110</v>
      </c>
      <c r="B117" s="133" t="n"/>
      <c r="C117" s="133" t="n"/>
      <c r="D117" s="136" t="n"/>
      <c r="E117" s="137" t="n"/>
      <c r="F117" s="138" t="inlineStr">
        <is>
          <t>Група 202 - Усього</t>
        </is>
      </c>
      <c r="G117" s="122" t="n"/>
      <c r="H117" s="123" t="n"/>
      <c r="I117" s="139" t="n"/>
      <c r="J117" s="140" t="n">
        <v>76426.87736</v>
      </c>
      <c r="K117" s="140" t="n">
        <v>76426.87736</v>
      </c>
      <c r="L117" s="140" t="n">
        <v>0</v>
      </c>
      <c r="M117" s="141" t="n">
        <v>76426.87736</v>
      </c>
      <c r="N117" s="123" t="n"/>
      <c r="O117" s="140" t="n">
        <v>76426.87736</v>
      </c>
      <c r="P117" s="140" t="n">
        <v>0</v>
      </c>
      <c r="Q117" s="140" t="n">
        <v>1.45519152283669e-11</v>
      </c>
      <c r="R117" s="140" t="n">
        <v>1.45519152283669e-11</v>
      </c>
      <c r="S117" s="142" t="n">
        <v>0</v>
      </c>
      <c r="T117" s="120" t="n"/>
    </row>
    <row r="118" ht="14.25" customHeight="1" s="60">
      <c r="A118" s="115" t="n">
        <v>111</v>
      </c>
      <c r="B118" s="133" t="n"/>
      <c r="C118" s="133" t="n"/>
      <c r="D118" s="127" t="inlineStr">
        <is>
          <t>203</t>
        </is>
      </c>
      <c r="E118" s="128" t="n"/>
      <c r="F118" s="127" t="inlineStr">
        <is>
          <t>2030</t>
        </is>
      </c>
      <c r="G118" s="123" t="n"/>
      <c r="H118" s="12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8" s="129" t="inlineStr">
        <is>
          <t>А</t>
        </is>
      </c>
      <c r="J118" s="130" t="n">
        <v>0</v>
      </c>
      <c r="K118" s="130" t="n">
        <v>0</v>
      </c>
      <c r="L118" s="130" t="n">
        <v>0</v>
      </c>
      <c r="M118" s="131" t="n">
        <v>0</v>
      </c>
      <c r="N118" s="123" t="n"/>
      <c r="O118" s="130" t="n">
        <v>0</v>
      </c>
      <c r="P118" s="130" t="n">
        <v>0</v>
      </c>
      <c r="Q118" s="130" t="n">
        <v>0</v>
      </c>
      <c r="R118" s="130" t="n">
        <v>0</v>
      </c>
      <c r="S118" s="132" t="n">
        <v>0</v>
      </c>
      <c r="T118" s="120" t="n"/>
    </row>
    <row r="119" ht="13.5" customHeight="1" s="60">
      <c r="A119" s="115" t="n">
        <v>112</v>
      </c>
      <c r="B119" s="133" t="n"/>
      <c r="C119" s="133" t="n"/>
      <c r="D119" s="134" t="n"/>
      <c r="E119" s="135" t="n"/>
      <c r="F119" s="127" t="inlineStr">
        <is>
          <t>2036</t>
        </is>
      </c>
      <c r="G119" s="128" t="n"/>
      <c r="H119" s="12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9" s="129" t="inlineStr">
        <is>
          <t>А</t>
        </is>
      </c>
      <c r="J119" s="130" t="n">
        <v>0</v>
      </c>
      <c r="K119" s="130" t="n">
        <v>0</v>
      </c>
      <c r="L119" s="130" t="n">
        <v>0</v>
      </c>
      <c r="M119" s="131" t="n">
        <v>0</v>
      </c>
      <c r="N119" s="123" t="n"/>
      <c r="O119" s="130" t="n">
        <v>0</v>
      </c>
      <c r="P119" s="130" t="n">
        <v>0</v>
      </c>
      <c r="Q119" s="130" t="n">
        <v>0</v>
      </c>
      <c r="R119" s="130" t="n">
        <v>0</v>
      </c>
      <c r="S119" s="132" t="n">
        <v>0</v>
      </c>
      <c r="T119" s="120" t="n"/>
    </row>
    <row r="120" ht="13.5" customHeight="1" s="60">
      <c r="A120" s="115" t="n">
        <v>113</v>
      </c>
      <c r="B120" s="133" t="n"/>
      <c r="C120" s="133" t="n"/>
      <c r="D120" s="134" t="n"/>
      <c r="E120" s="135" t="n"/>
      <c r="F120" s="136" t="n"/>
      <c r="G120" s="137" t="n"/>
      <c r="H120" s="143" t="n"/>
      <c r="I120" s="129" t="inlineStr">
        <is>
          <t>П</t>
        </is>
      </c>
      <c r="J120" s="130" t="n">
        <v>0</v>
      </c>
      <c r="K120" s="130" t="n">
        <v>0</v>
      </c>
      <c r="L120" s="130" t="n">
        <v>0</v>
      </c>
      <c r="M120" s="131" t="n">
        <v>0</v>
      </c>
      <c r="N120" s="123" t="n"/>
      <c r="O120" s="130" t="n">
        <v>0</v>
      </c>
      <c r="P120" s="130" t="n">
        <v>0</v>
      </c>
      <c r="Q120" s="130" t="n">
        <v>0</v>
      </c>
      <c r="R120" s="130" t="n">
        <v>0</v>
      </c>
      <c r="S120" s="132" t="n">
        <v>0</v>
      </c>
      <c r="T120" s="120" t="n"/>
    </row>
    <row r="121" ht="13.5" customHeight="1" s="60">
      <c r="A121" s="115" t="n">
        <v>114</v>
      </c>
      <c r="B121" s="133" t="n"/>
      <c r="C121" s="133" t="n"/>
      <c r="D121" s="134" t="n"/>
      <c r="E121" s="135" t="n"/>
      <c r="F121" s="127" t="inlineStr">
        <is>
          <t>2038</t>
        </is>
      </c>
      <c r="G121" s="123" t="n"/>
      <c r="H121" s="12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29" t="inlineStr">
        <is>
          <t>А</t>
        </is>
      </c>
      <c r="J121" s="130" t="n">
        <v>0</v>
      </c>
      <c r="K121" s="130" t="n">
        <v>0</v>
      </c>
      <c r="L121" s="130" t="n">
        <v>0</v>
      </c>
      <c r="M121" s="131" t="n">
        <v>0</v>
      </c>
      <c r="N121" s="123" t="n"/>
      <c r="O121" s="130" t="n">
        <v>0</v>
      </c>
      <c r="P121" s="130" t="n">
        <v>0</v>
      </c>
      <c r="Q121" s="130" t="n">
        <v>0</v>
      </c>
      <c r="R121" s="130" t="n">
        <v>0</v>
      </c>
      <c r="S121" s="132" t="n">
        <v>0</v>
      </c>
      <c r="T121" s="120" t="n"/>
    </row>
    <row r="122" ht="13.5" customHeight="1" s="60">
      <c r="A122" s="115" t="n">
        <v>115</v>
      </c>
      <c r="B122" s="133" t="n"/>
      <c r="C122" s="133" t="n"/>
      <c r="D122" s="134" t="n"/>
      <c r="E122" s="135" t="n"/>
      <c r="F122" s="127" t="inlineStr">
        <is>
          <t>2039</t>
        </is>
      </c>
      <c r="G122" s="123" t="n"/>
      <c r="H122" s="12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2" s="129" t="inlineStr">
        <is>
          <t>П</t>
        </is>
      </c>
      <c r="J122" s="130" t="n">
        <v>0</v>
      </c>
      <c r="K122" s="130" t="n">
        <v>0</v>
      </c>
      <c r="L122" s="130" t="n">
        <v>0</v>
      </c>
      <c r="M122" s="131" t="n">
        <v>0</v>
      </c>
      <c r="N122" s="123" t="n"/>
      <c r="O122" s="130" t="n">
        <v>0</v>
      </c>
      <c r="P122" s="130" t="n">
        <v>0</v>
      </c>
      <c r="Q122" s="130" t="n">
        <v>0</v>
      </c>
      <c r="R122" s="130" t="n">
        <v>0</v>
      </c>
      <c r="S122" s="132" t="n">
        <v>0</v>
      </c>
      <c r="T122" s="120" t="n"/>
    </row>
    <row r="123" ht="14.25" customHeight="1" s="60">
      <c r="A123" s="115" t="n">
        <v>116</v>
      </c>
      <c r="B123" s="133" t="n"/>
      <c r="C123" s="133" t="n"/>
      <c r="D123" s="136" t="n"/>
      <c r="E123" s="137" t="n"/>
      <c r="F123" s="138" t="inlineStr">
        <is>
          <t>Група 203 - Усього</t>
        </is>
      </c>
      <c r="G123" s="122" t="n"/>
      <c r="H123" s="123" t="n"/>
      <c r="I123" s="139" t="n"/>
      <c r="J123" s="140" t="n">
        <v>0</v>
      </c>
      <c r="K123" s="140" t="n">
        <v>0</v>
      </c>
      <c r="L123" s="140" t="n">
        <v>0</v>
      </c>
      <c r="M123" s="141" t="n">
        <v>0</v>
      </c>
      <c r="N123" s="123" t="n"/>
      <c r="O123" s="140" t="n">
        <v>0</v>
      </c>
      <c r="P123" s="140" t="n">
        <v>0</v>
      </c>
      <c r="Q123" s="140" t="n">
        <v>0</v>
      </c>
      <c r="R123" s="140" t="n">
        <v>0</v>
      </c>
      <c r="S123" s="142" t="n">
        <v>0</v>
      </c>
      <c r="T123" s="120" t="n"/>
    </row>
    <row r="124" ht="13.5" customHeight="1" s="60">
      <c r="A124" s="115" t="n">
        <v>117</v>
      </c>
      <c r="B124" s="133" t="n"/>
      <c r="C124" s="133" t="n"/>
      <c r="D124" s="127" t="inlineStr">
        <is>
          <t>204</t>
        </is>
      </c>
      <c r="E124" s="128" t="n"/>
      <c r="F124" s="127" t="inlineStr">
        <is>
          <t>2043</t>
        </is>
      </c>
      <c r="G124" s="123" t="n"/>
      <c r="H124" s="12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4" s="129" t="inlineStr">
        <is>
          <t>А</t>
        </is>
      </c>
      <c r="J124" s="130" t="n">
        <v>70832.77447999999</v>
      </c>
      <c r="K124" s="130" t="n">
        <v>2500</v>
      </c>
      <c r="L124" s="130" t="n">
        <v>68332.77447999999</v>
      </c>
      <c r="M124" s="131" t="n">
        <v>69300.54038999999</v>
      </c>
      <c r="N124" s="123" t="n"/>
      <c r="O124" s="130" t="n">
        <v>16378.18634</v>
      </c>
      <c r="P124" s="130" t="n">
        <v>52922.35405</v>
      </c>
      <c r="Q124" s="130" t="n">
        <v>11581412.74333</v>
      </c>
      <c r="R124" s="130" t="n">
        <v>7794413.58043</v>
      </c>
      <c r="S124" s="132" t="n">
        <v>3786999.1629</v>
      </c>
      <c r="T124" s="120" t="n"/>
    </row>
    <row r="125" ht="13.5" customHeight="1" s="60">
      <c r="A125" s="115" t="n">
        <v>118</v>
      </c>
      <c r="B125" s="133" t="n"/>
      <c r="C125" s="133" t="n"/>
      <c r="D125" s="134" t="n"/>
      <c r="E125" s="135" t="n"/>
      <c r="F125" s="127" t="inlineStr">
        <is>
          <t>2044</t>
        </is>
      </c>
      <c r="G125" s="123" t="n"/>
      <c r="H125" s="12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5" s="129" t="inlineStr">
        <is>
          <t>А</t>
        </is>
      </c>
      <c r="J125" s="130" t="n">
        <v>0</v>
      </c>
      <c r="K125" s="130" t="n">
        <v>0</v>
      </c>
      <c r="L125" s="130" t="n">
        <v>0</v>
      </c>
      <c r="M125" s="131" t="n">
        <v>0</v>
      </c>
      <c r="N125" s="123" t="n"/>
      <c r="O125" s="130" t="n">
        <v>0</v>
      </c>
      <c r="P125" s="130" t="n">
        <v>0</v>
      </c>
      <c r="Q125" s="130" t="n">
        <v>0</v>
      </c>
      <c r="R125" s="130" t="n">
        <v>0</v>
      </c>
      <c r="S125" s="132" t="n">
        <v>0</v>
      </c>
      <c r="T125" s="120" t="n"/>
    </row>
    <row r="126" ht="13.5" customHeight="1" s="60">
      <c r="A126" s="115" t="n">
        <v>119</v>
      </c>
      <c r="B126" s="133" t="n"/>
      <c r="C126" s="133" t="n"/>
      <c r="D126" s="134" t="n"/>
      <c r="E126" s="135" t="n"/>
      <c r="F126" s="127" t="inlineStr">
        <is>
          <t>2045</t>
        </is>
      </c>
      <c r="G126" s="123" t="n"/>
      <c r="H126" s="12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6" s="129" t="inlineStr">
        <is>
          <t>А</t>
        </is>
      </c>
      <c r="J126" s="130" t="n">
        <v>0</v>
      </c>
      <c r="K126" s="130" t="n">
        <v>0</v>
      </c>
      <c r="L126" s="130" t="n">
        <v>0</v>
      </c>
      <c r="M126" s="131" t="n">
        <v>217.9718</v>
      </c>
      <c r="N126" s="123" t="n"/>
      <c r="O126" s="130" t="n">
        <v>217.9718</v>
      </c>
      <c r="P126" s="130" t="n">
        <v>0</v>
      </c>
      <c r="Q126" s="130" t="n">
        <v>69028.34632</v>
      </c>
      <c r="R126" s="130" t="n">
        <v>69028.34632</v>
      </c>
      <c r="S126" s="132" t="n">
        <v>0</v>
      </c>
      <c r="T126" s="120" t="n"/>
    </row>
    <row r="127" ht="13.5" customHeight="1" s="60">
      <c r="A127" s="115" t="n">
        <v>120</v>
      </c>
      <c r="B127" s="133" t="n"/>
      <c r="C127" s="133" t="n"/>
      <c r="D127" s="134" t="n"/>
      <c r="E127" s="135" t="n"/>
      <c r="F127" s="127" t="inlineStr">
        <is>
          <t>2046</t>
        </is>
      </c>
      <c r="G127" s="128" t="n"/>
      <c r="H127" s="1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7" s="129" t="inlineStr">
        <is>
          <t>А</t>
        </is>
      </c>
      <c r="J127" s="130" t="n">
        <v>53400.73073</v>
      </c>
      <c r="K127" s="130" t="n">
        <v>19463.15137</v>
      </c>
      <c r="L127" s="130" t="n">
        <v>33937.57936</v>
      </c>
      <c r="M127" s="131" t="n">
        <v>49169.79274</v>
      </c>
      <c r="N127" s="123" t="n"/>
      <c r="O127" s="130" t="n">
        <v>372</v>
      </c>
      <c r="P127" s="130" t="n">
        <v>48797.79274</v>
      </c>
      <c r="Q127" s="130" t="n">
        <v>0</v>
      </c>
      <c r="R127" s="130" t="n">
        <v>0</v>
      </c>
      <c r="S127" s="132" t="n">
        <v>0</v>
      </c>
      <c r="T127" s="120" t="n"/>
    </row>
    <row r="128" ht="14.25" customHeight="1" s="60">
      <c r="A128" s="115" t="n">
        <v>121</v>
      </c>
      <c r="B128" s="133" t="n"/>
      <c r="C128" s="133" t="n"/>
      <c r="D128" s="134" t="n"/>
      <c r="E128" s="135" t="n"/>
      <c r="F128" s="136" t="n"/>
      <c r="G128" s="137" t="n"/>
      <c r="H128" s="143" t="n"/>
      <c r="I128" s="129" t="inlineStr">
        <is>
          <t>П</t>
        </is>
      </c>
      <c r="J128" s="130" t="n">
        <v>0</v>
      </c>
      <c r="K128" s="130" t="n">
        <v>0</v>
      </c>
      <c r="L128" s="130" t="n">
        <v>0</v>
      </c>
      <c r="M128" s="131" t="n">
        <v>0</v>
      </c>
      <c r="N128" s="123" t="n"/>
      <c r="O128" s="130" t="n">
        <v>0</v>
      </c>
      <c r="P128" s="130" t="n">
        <v>0</v>
      </c>
      <c r="Q128" s="130" t="n">
        <v>-9794393.957559999</v>
      </c>
      <c r="R128" s="130" t="n">
        <v>-7298906.45039</v>
      </c>
      <c r="S128" s="132" t="n">
        <v>-2495487.50717</v>
      </c>
      <c r="T128" s="120" t="n"/>
    </row>
    <row r="129" ht="13.5" customHeight="1" s="60">
      <c r="A129" s="115" t="n">
        <v>122</v>
      </c>
      <c r="B129" s="133" t="n"/>
      <c r="C129" s="133" t="n"/>
      <c r="D129" s="134" t="n"/>
      <c r="E129" s="135" t="n"/>
      <c r="F129" s="127" t="inlineStr">
        <is>
          <t>2048</t>
        </is>
      </c>
      <c r="G129" s="123" t="n"/>
      <c r="H129" s="1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29" t="inlineStr">
        <is>
          <t>А</t>
        </is>
      </c>
      <c r="J129" s="130" t="n">
        <v>40628.33155</v>
      </c>
      <c r="K129" s="130" t="n">
        <v>26769.53086</v>
      </c>
      <c r="L129" s="130" t="n">
        <v>13858.80069</v>
      </c>
      <c r="M129" s="131" t="n">
        <v>51007.82121</v>
      </c>
      <c r="N129" s="123" t="n"/>
      <c r="O129" s="130" t="n">
        <v>40185.43092</v>
      </c>
      <c r="P129" s="130" t="n">
        <v>10822.39029</v>
      </c>
      <c r="Q129" s="130" t="n">
        <v>5395669.87297</v>
      </c>
      <c r="R129" s="130" t="n">
        <v>5112760.85139</v>
      </c>
      <c r="S129" s="132" t="n">
        <v>282909.02158</v>
      </c>
      <c r="T129" s="120" t="n"/>
    </row>
    <row r="130" ht="13.5" customHeight="1" s="60">
      <c r="A130" s="115" t="n">
        <v>123</v>
      </c>
      <c r="B130" s="133" t="n"/>
      <c r="C130" s="133" t="n"/>
      <c r="D130" s="134" t="n"/>
      <c r="E130" s="135" t="n"/>
      <c r="F130" s="127" t="inlineStr">
        <is>
          <t>2049</t>
        </is>
      </c>
      <c r="G130" s="128" t="n"/>
      <c r="H130" s="1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30" s="129" t="inlineStr">
        <is>
          <t>А</t>
        </is>
      </c>
      <c r="J130" s="130" t="n">
        <v>2357412.04265</v>
      </c>
      <c r="K130" s="130" t="n">
        <v>1667683.05838</v>
      </c>
      <c r="L130" s="130" t="n">
        <v>689728.98427</v>
      </c>
      <c r="M130" s="131" t="n">
        <v>2332711.68734</v>
      </c>
      <c r="N130" s="123" t="n"/>
      <c r="O130" s="130" t="n">
        <v>1651398.0887</v>
      </c>
      <c r="P130" s="130" t="n">
        <v>681313.59864</v>
      </c>
      <c r="Q130" s="130" t="n">
        <v>548289.74031</v>
      </c>
      <c r="R130" s="130" t="n">
        <v>40891.68408</v>
      </c>
      <c r="S130" s="132" t="n">
        <v>507398.05623</v>
      </c>
      <c r="T130" s="120" t="n"/>
    </row>
    <row r="131" ht="13.5" customHeight="1" s="60">
      <c r="A131" s="115" t="n">
        <v>124</v>
      </c>
      <c r="B131" s="133" t="n"/>
      <c r="C131" s="133" t="n"/>
      <c r="D131" s="134" t="n"/>
      <c r="E131" s="135" t="n"/>
      <c r="F131" s="136" t="n"/>
      <c r="G131" s="137" t="n"/>
      <c r="H131" s="143" t="n"/>
      <c r="I131" s="129" t="inlineStr">
        <is>
          <t>П</t>
        </is>
      </c>
      <c r="J131" s="130" t="n">
        <v>0</v>
      </c>
      <c r="K131" s="130" t="n">
        <v>0</v>
      </c>
      <c r="L131" s="130" t="n">
        <v>0</v>
      </c>
      <c r="M131" s="131" t="n">
        <v>0</v>
      </c>
      <c r="N131" s="123" t="n"/>
      <c r="O131" s="130" t="n">
        <v>0</v>
      </c>
      <c r="P131" s="130" t="n">
        <v>0</v>
      </c>
      <c r="Q131" s="130" t="n">
        <v>-1993776.388</v>
      </c>
      <c r="R131" s="130" t="n">
        <v>-1812543.30563</v>
      </c>
      <c r="S131" s="132" t="n">
        <v>-181233.08237</v>
      </c>
      <c r="T131" s="120" t="n"/>
    </row>
    <row r="132" ht="13.5" customHeight="1" s="60">
      <c r="A132" s="115" t="n">
        <v>125</v>
      </c>
      <c r="B132" s="133" t="n"/>
      <c r="C132" s="133" t="n"/>
      <c r="D132" s="136" t="n"/>
      <c r="E132" s="137" t="n"/>
      <c r="F132" s="138" t="inlineStr">
        <is>
          <t>Група 204 - Усього</t>
        </is>
      </c>
      <c r="G132" s="122" t="n"/>
      <c r="H132" s="123" t="n"/>
      <c r="I132" s="139" t="n"/>
      <c r="J132" s="140" t="n">
        <v>2522273.87941</v>
      </c>
      <c r="K132" s="140" t="n">
        <v>1716415.74061</v>
      </c>
      <c r="L132" s="140" t="n">
        <v>805858.1388</v>
      </c>
      <c r="M132" s="141" t="n">
        <v>2502407.81348</v>
      </c>
      <c r="N132" s="123" t="n"/>
      <c r="O132" s="140" t="n">
        <v>1708551.67776</v>
      </c>
      <c r="P132" s="140" t="n">
        <v>793856.13572</v>
      </c>
      <c r="Q132" s="140" t="n">
        <v>5806230.35737</v>
      </c>
      <c r="R132" s="140" t="n">
        <v>3905644.7062</v>
      </c>
      <c r="S132" s="142" t="n">
        <v>1900585.65117</v>
      </c>
      <c r="T132" s="120" t="n"/>
    </row>
    <row r="133" ht="14.25" customHeight="1" s="60">
      <c r="A133" s="115" t="n">
        <v>126</v>
      </c>
      <c r="B133" s="133" t="n"/>
      <c r="C133" s="133" t="n"/>
      <c r="D133" s="127" t="inlineStr">
        <is>
          <t>206</t>
        </is>
      </c>
      <c r="E133" s="128" t="n"/>
      <c r="F133" s="127" t="inlineStr">
        <is>
          <t>2060</t>
        </is>
      </c>
      <c r="G133" s="123" t="n"/>
      <c r="H133" s="129" t="inlineStr">
        <is>
          <t>Кошти банків в розрахунках у суб'єктів господарювання</t>
        </is>
      </c>
      <c r="I133" s="129" t="inlineStr">
        <is>
          <t>А</t>
        </is>
      </c>
      <c r="J133" s="130" t="n">
        <v>26405043.53073</v>
      </c>
      <c r="K133" s="130" t="n">
        <v>22477778.9631</v>
      </c>
      <c r="L133" s="130" t="n">
        <v>3927264.56763</v>
      </c>
      <c r="M133" s="131" t="n">
        <v>26405043.53073</v>
      </c>
      <c r="N133" s="123" t="n"/>
      <c r="O133" s="130" t="n">
        <v>22477778.9631</v>
      </c>
      <c r="P133" s="130" t="n">
        <v>3927264.56763</v>
      </c>
      <c r="Q133" s="130" t="n">
        <v>0</v>
      </c>
      <c r="R133" s="130" t="n">
        <v>0</v>
      </c>
      <c r="S133" s="132" t="n">
        <v>0</v>
      </c>
      <c r="T133" s="120" t="n"/>
    </row>
    <row r="134" ht="13.5" customHeight="1" s="60">
      <c r="A134" s="115" t="n">
        <v>127</v>
      </c>
      <c r="B134" s="133" t="n"/>
      <c r="C134" s="133" t="n"/>
      <c r="D134" s="134" t="n"/>
      <c r="E134" s="135" t="n"/>
      <c r="F134" s="127" t="inlineStr">
        <is>
          <t>2063</t>
        </is>
      </c>
      <c r="G134" s="123" t="n"/>
      <c r="H134" s="12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4" s="129" t="inlineStr">
        <is>
          <t>А</t>
        </is>
      </c>
      <c r="J134" s="130" t="n">
        <v>12741331.30425</v>
      </c>
      <c r="K134" s="130" t="n">
        <v>7261031.91192</v>
      </c>
      <c r="L134" s="130" t="n">
        <v>5480299.39233</v>
      </c>
      <c r="M134" s="131" t="n">
        <v>11853948.00755</v>
      </c>
      <c r="N134" s="123" t="n"/>
      <c r="O134" s="130" t="n">
        <v>6677902.97104</v>
      </c>
      <c r="P134" s="130" t="n">
        <v>5176045.03651</v>
      </c>
      <c r="Q134" s="130" t="n">
        <v>88489689.78345001</v>
      </c>
      <c r="R134" s="130" t="n">
        <v>35152043.6718</v>
      </c>
      <c r="S134" s="132" t="n">
        <v>53337646.11165</v>
      </c>
      <c r="T134" s="120" t="n"/>
    </row>
    <row r="135" ht="13.5" customHeight="1" s="60">
      <c r="A135" s="115" t="n">
        <v>128</v>
      </c>
      <c r="B135" s="133" t="n"/>
      <c r="C135" s="133" t="n"/>
      <c r="D135" s="134" t="n"/>
      <c r="E135" s="135" t="n"/>
      <c r="F135" s="127" t="inlineStr">
        <is>
          <t>2066</t>
        </is>
      </c>
      <c r="G135" s="128" t="n"/>
      <c r="H135" s="12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5" s="129" t="inlineStr">
        <is>
          <t>А</t>
        </is>
      </c>
      <c r="J135" s="130" t="n">
        <v>38282.29827</v>
      </c>
      <c r="K135" s="130" t="n">
        <v>8868</v>
      </c>
      <c r="L135" s="130" t="n">
        <v>29414.29827</v>
      </c>
      <c r="M135" s="131" t="n">
        <v>40836.80498</v>
      </c>
      <c r="N135" s="123" t="n"/>
      <c r="O135" s="130" t="n">
        <v>19495.91474</v>
      </c>
      <c r="P135" s="130" t="n">
        <v>21340.89024</v>
      </c>
      <c r="Q135" s="130" t="n">
        <v>12629.99259</v>
      </c>
      <c r="R135" s="130" t="n">
        <v>11352.36668</v>
      </c>
      <c r="S135" s="132" t="n">
        <v>1277.62591</v>
      </c>
      <c r="T135" s="120" t="n"/>
    </row>
    <row r="136" ht="13.5" customHeight="1" s="60">
      <c r="A136" s="115" t="n">
        <v>129</v>
      </c>
      <c r="B136" s="133" t="n"/>
      <c r="C136" s="133" t="n"/>
      <c r="D136" s="134" t="n"/>
      <c r="E136" s="135" t="n"/>
      <c r="F136" s="136" t="n"/>
      <c r="G136" s="137" t="n"/>
      <c r="H136" s="143" t="n"/>
      <c r="I136" s="129" t="inlineStr">
        <is>
          <t>П</t>
        </is>
      </c>
      <c r="J136" s="130" t="n">
        <v>0</v>
      </c>
      <c r="K136" s="130" t="n">
        <v>0</v>
      </c>
      <c r="L136" s="130" t="n">
        <v>0</v>
      </c>
      <c r="M136" s="131" t="n">
        <v>0</v>
      </c>
      <c r="N136" s="123" t="n"/>
      <c r="O136" s="130" t="n">
        <v>0</v>
      </c>
      <c r="P136" s="130" t="n">
        <v>0</v>
      </c>
      <c r="Q136" s="130" t="n">
        <v>-481055.16234</v>
      </c>
      <c r="R136" s="130" t="n">
        <v>-71576.3317</v>
      </c>
      <c r="S136" s="132" t="n">
        <v>-409478.83064</v>
      </c>
      <c r="T136" s="120" t="n"/>
    </row>
    <row r="137" ht="13.5" customHeight="1" s="60">
      <c r="A137" s="115" t="n">
        <v>130</v>
      </c>
      <c r="B137" s="133" t="n"/>
      <c r="C137" s="133" t="n"/>
      <c r="D137" s="134" t="n"/>
      <c r="E137" s="135" t="n"/>
      <c r="F137" s="127" t="inlineStr">
        <is>
          <t>2068</t>
        </is>
      </c>
      <c r="G137" s="123" t="n"/>
      <c r="H137" s="12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7" s="129" t="inlineStr">
        <is>
          <t>А</t>
        </is>
      </c>
      <c r="J137" s="130" t="n">
        <v>926684.21191</v>
      </c>
      <c r="K137" s="130" t="n">
        <v>621826.80794</v>
      </c>
      <c r="L137" s="130" t="n">
        <v>304857.40397</v>
      </c>
      <c r="M137" s="131" t="n">
        <v>954580.43556</v>
      </c>
      <c r="N137" s="123" t="n"/>
      <c r="O137" s="130" t="n">
        <v>636847.95366</v>
      </c>
      <c r="P137" s="130" t="n">
        <v>317732.4819</v>
      </c>
      <c r="Q137" s="130" t="n">
        <v>2469557.32298</v>
      </c>
      <c r="R137" s="130" t="n">
        <v>1321008.80271</v>
      </c>
      <c r="S137" s="132" t="n">
        <v>1148548.52027</v>
      </c>
      <c r="T137" s="120" t="n"/>
    </row>
    <row r="138" ht="14.25" customHeight="1" s="60">
      <c r="A138" s="115" t="n">
        <v>131</v>
      </c>
      <c r="B138" s="133" t="n"/>
      <c r="C138" s="133" t="n"/>
      <c r="D138" s="134" t="n"/>
      <c r="E138" s="135" t="n"/>
      <c r="F138" s="127" t="inlineStr">
        <is>
          <t>2069</t>
        </is>
      </c>
      <c r="G138" s="123" t="n"/>
      <c r="H138" s="12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8" s="129" t="inlineStr">
        <is>
          <t>П</t>
        </is>
      </c>
      <c r="J138" s="130" t="n">
        <v>9704776.322349999</v>
      </c>
      <c r="K138" s="130" t="n">
        <v>1634616.85604</v>
      </c>
      <c r="L138" s="130" t="n">
        <v>8070159.46631</v>
      </c>
      <c r="M138" s="131" t="n">
        <v>9771657.69538</v>
      </c>
      <c r="N138" s="123" t="n"/>
      <c r="O138" s="130" t="n">
        <v>1635197.56128</v>
      </c>
      <c r="P138" s="130" t="n">
        <v>8136460.1341</v>
      </c>
      <c r="Q138" s="130" t="n">
        <v>-11778516.95721</v>
      </c>
      <c r="R138" s="130" t="n">
        <v>-1596801.60522</v>
      </c>
      <c r="S138" s="132" t="n">
        <v>-10181715.35199</v>
      </c>
      <c r="T138" s="120" t="n"/>
    </row>
    <row r="139" ht="13.5" customHeight="1" s="60">
      <c r="A139" s="115" t="n">
        <v>132</v>
      </c>
      <c r="B139" s="133" t="n"/>
      <c r="C139" s="133" t="n"/>
      <c r="D139" s="136" t="n"/>
      <c r="E139" s="137" t="n"/>
      <c r="F139" s="138" t="inlineStr">
        <is>
          <t>Група 206 - Усього</t>
        </is>
      </c>
      <c r="G139" s="122" t="n"/>
      <c r="H139" s="123" t="n"/>
      <c r="I139" s="139" t="n"/>
      <c r="J139" s="140" t="n">
        <v>49816117.66751</v>
      </c>
      <c r="K139" s="140" t="n">
        <v>32004122.539</v>
      </c>
      <c r="L139" s="140" t="n">
        <v>17811995.12851</v>
      </c>
      <c r="M139" s="141" t="n">
        <v>49026066.4742</v>
      </c>
      <c r="N139" s="123" t="n"/>
      <c r="O139" s="140" t="n">
        <v>31447223.36382</v>
      </c>
      <c r="P139" s="140" t="n">
        <v>17578843.11038</v>
      </c>
      <c r="Q139" s="140" t="n">
        <v>78712304.97947</v>
      </c>
      <c r="R139" s="140" t="n">
        <v>34816026.90427</v>
      </c>
      <c r="S139" s="142" t="n">
        <v>43896278.0752</v>
      </c>
      <c r="T139" s="120" t="n"/>
    </row>
    <row r="140" ht="13.5" customHeight="1" s="60">
      <c r="A140" s="115" t="n">
        <v>133</v>
      </c>
      <c r="B140" s="133" t="n"/>
      <c r="C140" s="133" t="n"/>
      <c r="D140" s="127" t="inlineStr">
        <is>
          <t>207</t>
        </is>
      </c>
      <c r="E140" s="128" t="n"/>
      <c r="F140" s="127" t="inlineStr">
        <is>
          <t>2071</t>
        </is>
      </c>
      <c r="G140" s="123" t="n"/>
      <c r="H140" s="12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40" s="129" t="inlineStr">
        <is>
          <t>А</t>
        </is>
      </c>
      <c r="J140" s="130" t="n">
        <v>8812.16885</v>
      </c>
      <c r="K140" s="130" t="n">
        <v>8812.16885</v>
      </c>
      <c r="L140" s="130" t="n">
        <v>0</v>
      </c>
      <c r="M140" s="131" t="n">
        <v>31675.03073</v>
      </c>
      <c r="N140" s="123" t="n"/>
      <c r="O140" s="130" t="n">
        <v>31675.03073</v>
      </c>
      <c r="P140" s="130" t="n">
        <v>0</v>
      </c>
      <c r="Q140" s="130" t="n">
        <v>545605.81226</v>
      </c>
      <c r="R140" s="130" t="n">
        <v>545605.81226</v>
      </c>
      <c r="S140" s="132" t="n">
        <v>0</v>
      </c>
      <c r="T140" s="120" t="n"/>
    </row>
    <row r="141" ht="13.5" customHeight="1" s="60">
      <c r="A141" s="115" t="n">
        <v>134</v>
      </c>
      <c r="B141" s="133" t="n"/>
      <c r="C141" s="133" t="n"/>
      <c r="D141" s="134" t="n"/>
      <c r="E141" s="135" t="n"/>
      <c r="F141" s="127" t="inlineStr">
        <is>
          <t>2076</t>
        </is>
      </c>
      <c r="G141" s="128" t="n"/>
      <c r="H141" s="12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1" s="129" t="inlineStr">
        <is>
          <t>А</t>
        </is>
      </c>
      <c r="J141" s="130" t="n">
        <v>749.92009</v>
      </c>
      <c r="K141" s="130" t="n">
        <v>749.92009</v>
      </c>
      <c r="L141" s="130" t="n">
        <v>0</v>
      </c>
      <c r="M141" s="131" t="n">
        <v>637.04238</v>
      </c>
      <c r="N141" s="123" t="n"/>
      <c r="O141" s="130" t="n">
        <v>637.04238</v>
      </c>
      <c r="P141" s="130" t="n">
        <v>0</v>
      </c>
      <c r="Q141" s="130" t="n">
        <v>10295.95944</v>
      </c>
      <c r="R141" s="130" t="n">
        <v>10295.95944</v>
      </c>
      <c r="S141" s="132" t="n">
        <v>0</v>
      </c>
      <c r="T141" s="120" t="n"/>
    </row>
    <row r="142" ht="13.5" customHeight="1" s="60">
      <c r="A142" s="115" t="n">
        <v>135</v>
      </c>
      <c r="B142" s="133" t="n"/>
      <c r="C142" s="133" t="n"/>
      <c r="D142" s="134" t="n"/>
      <c r="E142" s="135" t="n"/>
      <c r="F142" s="136" t="n"/>
      <c r="G142" s="137" t="n"/>
      <c r="H142" s="143" t="n"/>
      <c r="I142" s="129" t="inlineStr">
        <is>
          <t>П</t>
        </is>
      </c>
      <c r="J142" s="130" t="n">
        <v>0</v>
      </c>
      <c r="K142" s="130" t="n">
        <v>0</v>
      </c>
      <c r="L142" s="130" t="n">
        <v>0</v>
      </c>
      <c r="M142" s="131" t="n">
        <v>0</v>
      </c>
      <c r="N142" s="123" t="n"/>
      <c r="O142" s="130" t="n">
        <v>0</v>
      </c>
      <c r="P142" s="130" t="n">
        <v>0</v>
      </c>
      <c r="Q142" s="130" t="n">
        <v>-38.00242</v>
      </c>
      <c r="R142" s="130" t="n">
        <v>-38.00242</v>
      </c>
      <c r="S142" s="132" t="n">
        <v>0</v>
      </c>
      <c r="T142" s="120" t="n"/>
    </row>
    <row r="143" ht="14.25" customHeight="1" s="60">
      <c r="A143" s="115" t="n">
        <v>136</v>
      </c>
      <c r="B143" s="133" t="n"/>
      <c r="C143" s="133" t="n"/>
      <c r="D143" s="134" t="n"/>
      <c r="E143" s="135" t="n"/>
      <c r="F143" s="127" t="inlineStr">
        <is>
          <t>2078</t>
        </is>
      </c>
      <c r="G143" s="123" t="n"/>
      <c r="H143" s="12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3" s="129" t="inlineStr">
        <is>
          <t>А</t>
        </is>
      </c>
      <c r="J143" s="130" t="n">
        <v>10734.98946</v>
      </c>
      <c r="K143" s="130" t="n">
        <v>10734.98946</v>
      </c>
      <c r="L143" s="130" t="n">
        <v>0</v>
      </c>
      <c r="M143" s="131" t="n">
        <v>10431.70744</v>
      </c>
      <c r="N143" s="123" t="n"/>
      <c r="O143" s="130" t="n">
        <v>10431.70744</v>
      </c>
      <c r="P143" s="130" t="n">
        <v>0</v>
      </c>
      <c r="Q143" s="130" t="n">
        <v>12492.1766</v>
      </c>
      <c r="R143" s="130" t="n">
        <v>12492.1766</v>
      </c>
      <c r="S143" s="132" t="n">
        <v>0</v>
      </c>
      <c r="T143" s="120" t="n"/>
    </row>
    <row r="144" ht="13.5" customHeight="1" s="60">
      <c r="A144" s="115" t="n">
        <v>137</v>
      </c>
      <c r="B144" s="133" t="n"/>
      <c r="C144" s="133" t="n"/>
      <c r="D144" s="134" t="n"/>
      <c r="E144" s="135" t="n"/>
      <c r="F144" s="127" t="inlineStr">
        <is>
          <t>2079</t>
        </is>
      </c>
      <c r="G144" s="123" t="n"/>
      <c r="H144" s="12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4" s="129" t="inlineStr">
        <is>
          <t>П</t>
        </is>
      </c>
      <c r="J144" s="130" t="n">
        <v>4854.91831</v>
      </c>
      <c r="K144" s="130" t="n">
        <v>4854.91831</v>
      </c>
      <c r="L144" s="130" t="n">
        <v>0</v>
      </c>
      <c r="M144" s="131" t="n">
        <v>5368.99042</v>
      </c>
      <c r="N144" s="123" t="n"/>
      <c r="O144" s="130" t="n">
        <v>5368.99042</v>
      </c>
      <c r="P144" s="130" t="n">
        <v>0</v>
      </c>
      <c r="Q144" s="130" t="n">
        <v>-4703.47946</v>
      </c>
      <c r="R144" s="130" t="n">
        <v>-4703.47946</v>
      </c>
      <c r="S144" s="132" t="n">
        <v>0</v>
      </c>
      <c r="T144" s="120" t="n"/>
    </row>
    <row r="145" ht="13.5" customHeight="1" s="60">
      <c r="A145" s="115" t="n">
        <v>138</v>
      </c>
      <c r="B145" s="133" t="n"/>
      <c r="C145" s="133" t="n"/>
      <c r="D145" s="136" t="n"/>
      <c r="E145" s="137" t="n"/>
      <c r="F145" s="138" t="inlineStr">
        <is>
          <t>Група 207 - Усього</t>
        </is>
      </c>
      <c r="G145" s="122" t="n"/>
      <c r="H145" s="123" t="n"/>
      <c r="I145" s="139" t="n"/>
      <c r="J145" s="140" t="n">
        <v>25151.99671</v>
      </c>
      <c r="K145" s="140" t="n">
        <v>25151.99671</v>
      </c>
      <c r="L145" s="140" t="n">
        <v>0</v>
      </c>
      <c r="M145" s="141" t="n">
        <v>48112.77097</v>
      </c>
      <c r="N145" s="123" t="n"/>
      <c r="O145" s="140" t="n">
        <v>48112.77097</v>
      </c>
      <c r="P145" s="140" t="n">
        <v>0</v>
      </c>
      <c r="Q145" s="140" t="n">
        <v>563652.46642</v>
      </c>
      <c r="R145" s="140" t="n">
        <v>563652.46642</v>
      </c>
      <c r="S145" s="142" t="n">
        <v>0</v>
      </c>
      <c r="T145" s="120" t="n"/>
    </row>
    <row r="146" ht="13.5" customHeight="1" s="60">
      <c r="A146" s="115" t="n">
        <v>139</v>
      </c>
      <c r="B146" s="133" t="n"/>
      <c r="C146" s="133" t="n"/>
      <c r="D146" s="127" t="inlineStr">
        <is>
          <t>208</t>
        </is>
      </c>
      <c r="E146" s="128" t="n"/>
      <c r="F146" s="127" t="inlineStr">
        <is>
          <t>2083</t>
        </is>
      </c>
      <c r="G146" s="123" t="n"/>
      <c r="H146" s="129" t="inlineStr">
        <is>
          <t>Іпотечні кредити, що надані суб'єктам господарювання, які обліковуються за амортизованою собівартістю</t>
        </is>
      </c>
      <c r="I146" s="129" t="inlineStr">
        <is>
          <t>А</t>
        </is>
      </c>
      <c r="J146" s="130" t="n">
        <v>0</v>
      </c>
      <c r="K146" s="130" t="n">
        <v>0</v>
      </c>
      <c r="L146" s="130" t="n">
        <v>0</v>
      </c>
      <c r="M146" s="131" t="n">
        <v>264.921</v>
      </c>
      <c r="N146" s="123" t="n"/>
      <c r="O146" s="130" t="n">
        <v>264.921</v>
      </c>
      <c r="P146" s="130" t="n">
        <v>0</v>
      </c>
      <c r="Q146" s="130" t="n">
        <v>9740.15935</v>
      </c>
      <c r="R146" s="130" t="n">
        <v>9740.15935</v>
      </c>
      <c r="S146" s="132" t="n">
        <v>0</v>
      </c>
      <c r="T146" s="120" t="n"/>
    </row>
    <row r="147" ht="13.5" customHeight="1" s="60">
      <c r="A147" s="115" t="n">
        <v>140</v>
      </c>
      <c r="B147" s="133" t="n"/>
      <c r="C147" s="133" t="n"/>
      <c r="D147" s="134" t="n"/>
      <c r="E147" s="135" t="n"/>
      <c r="F147" s="127" t="inlineStr">
        <is>
          <t>2086</t>
        </is>
      </c>
      <c r="G147" s="128" t="n"/>
      <c r="H147" s="12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7" s="129" t="inlineStr">
        <is>
          <t>А</t>
        </is>
      </c>
      <c r="J147" s="130" t="n">
        <v>1.77799</v>
      </c>
      <c r="K147" s="130" t="n">
        <v>1.77799</v>
      </c>
      <c r="L147" s="130" t="n">
        <v>0</v>
      </c>
      <c r="M147" s="131" t="n">
        <v>0.01908</v>
      </c>
      <c r="N147" s="123" t="n"/>
      <c r="O147" s="130" t="n">
        <v>0.01908</v>
      </c>
      <c r="P147" s="130" t="n">
        <v>0</v>
      </c>
      <c r="Q147" s="130" t="n">
        <v>0</v>
      </c>
      <c r="R147" s="130" t="n">
        <v>0</v>
      </c>
      <c r="S147" s="132" t="n">
        <v>0</v>
      </c>
      <c r="T147" s="120" t="n"/>
    </row>
    <row r="148" ht="14.25" customHeight="1" s="60">
      <c r="A148" s="115" t="n">
        <v>141</v>
      </c>
      <c r="B148" s="133" t="n"/>
      <c r="C148" s="133" t="n"/>
      <c r="D148" s="134" t="n"/>
      <c r="E148" s="135" t="n"/>
      <c r="F148" s="136" t="n"/>
      <c r="G148" s="137" t="n"/>
      <c r="H148" s="143" t="n"/>
      <c r="I148" s="129" t="inlineStr">
        <is>
          <t>П</t>
        </is>
      </c>
      <c r="J148" s="130" t="n">
        <v>0</v>
      </c>
      <c r="K148" s="130" t="n">
        <v>0</v>
      </c>
      <c r="L148" s="130" t="n">
        <v>0</v>
      </c>
      <c r="M148" s="131" t="n">
        <v>0</v>
      </c>
      <c r="N148" s="123" t="n"/>
      <c r="O148" s="130" t="n">
        <v>0</v>
      </c>
      <c r="P148" s="130" t="n">
        <v>0</v>
      </c>
      <c r="Q148" s="130" t="n">
        <v>-42.00859</v>
      </c>
      <c r="R148" s="130" t="n">
        <v>-42.00859</v>
      </c>
      <c r="S148" s="132" t="n">
        <v>0</v>
      </c>
      <c r="T148" s="120" t="n"/>
    </row>
    <row r="149" ht="13.5" customHeight="1" s="60">
      <c r="A149" s="115" t="n">
        <v>142</v>
      </c>
      <c r="B149" s="133" t="n"/>
      <c r="C149" s="133" t="n"/>
      <c r="D149" s="134" t="n"/>
      <c r="E149" s="135" t="n"/>
      <c r="F149" s="127" t="inlineStr">
        <is>
          <t>2088</t>
        </is>
      </c>
      <c r="G149" s="123" t="n"/>
      <c r="H149" s="12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9" s="129" t="inlineStr">
        <is>
          <t>А</t>
        </is>
      </c>
      <c r="J149" s="130" t="n">
        <v>152.45524</v>
      </c>
      <c r="K149" s="130" t="n">
        <v>152.45524</v>
      </c>
      <c r="L149" s="130" t="n">
        <v>0</v>
      </c>
      <c r="M149" s="131" t="n">
        <v>93.22799999999999</v>
      </c>
      <c r="N149" s="123" t="n"/>
      <c r="O149" s="130" t="n">
        <v>93.22799999999999</v>
      </c>
      <c r="P149" s="130" t="n">
        <v>0</v>
      </c>
      <c r="Q149" s="130" t="n">
        <v>689.13584</v>
      </c>
      <c r="R149" s="130" t="n">
        <v>689.13584</v>
      </c>
      <c r="S149" s="132" t="n">
        <v>0</v>
      </c>
      <c r="T149" s="120" t="n"/>
    </row>
    <row r="150" ht="13.5" customHeight="1" s="60">
      <c r="A150" s="115" t="n">
        <v>143</v>
      </c>
      <c r="B150" s="133" t="n"/>
      <c r="C150" s="133" t="n"/>
      <c r="D150" s="134" t="n"/>
      <c r="E150" s="135" t="n"/>
      <c r="F150" s="127" t="inlineStr">
        <is>
          <t>2089</t>
        </is>
      </c>
      <c r="G150" s="123" t="n"/>
      <c r="H150" s="12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50" s="129" t="inlineStr">
        <is>
          <t>П</t>
        </is>
      </c>
      <c r="J150" s="130" t="n">
        <v>141.80169</v>
      </c>
      <c r="K150" s="130" t="n">
        <v>141.80169</v>
      </c>
      <c r="L150" s="130" t="n">
        <v>0</v>
      </c>
      <c r="M150" s="131" t="n">
        <v>141.85766</v>
      </c>
      <c r="N150" s="123" t="n"/>
      <c r="O150" s="130" t="n">
        <v>141.85766</v>
      </c>
      <c r="P150" s="130" t="n">
        <v>0</v>
      </c>
      <c r="Q150" s="130" t="n">
        <v>-339.47169</v>
      </c>
      <c r="R150" s="130" t="n">
        <v>-339.47169</v>
      </c>
      <c r="S150" s="132" t="n">
        <v>0</v>
      </c>
      <c r="T150" s="120" t="n"/>
    </row>
    <row r="151" ht="13.5" customHeight="1" s="60">
      <c r="A151" s="115" t="n">
        <v>144</v>
      </c>
      <c r="B151" s="133" t="n"/>
      <c r="C151" s="133" t="n"/>
      <c r="D151" s="136" t="n"/>
      <c r="E151" s="137" t="n"/>
      <c r="F151" s="138" t="inlineStr">
        <is>
          <t>Група 208 - Усього</t>
        </is>
      </c>
      <c r="G151" s="122" t="n"/>
      <c r="H151" s="123" t="n"/>
      <c r="I151" s="139" t="n"/>
      <c r="J151" s="140" t="n">
        <v>296.03492</v>
      </c>
      <c r="K151" s="140" t="n">
        <v>296.03492</v>
      </c>
      <c r="L151" s="140" t="n">
        <v>0</v>
      </c>
      <c r="M151" s="141" t="n">
        <v>500.02574</v>
      </c>
      <c r="N151" s="123" t="n"/>
      <c r="O151" s="140" t="n">
        <v>500.02574</v>
      </c>
      <c r="P151" s="140" t="n">
        <v>0</v>
      </c>
      <c r="Q151" s="140" t="n">
        <v>10047.81491</v>
      </c>
      <c r="R151" s="140" t="n">
        <v>10047.81491</v>
      </c>
      <c r="S151" s="142" t="n">
        <v>0</v>
      </c>
      <c r="T151" s="120" t="n"/>
    </row>
    <row r="152" ht="23.25" customHeight="1" s="60">
      <c r="A152" s="115" t="n">
        <v>145</v>
      </c>
      <c r="B152" s="133" t="n"/>
      <c r="C152" s="143" t="n"/>
      <c r="D152" s="138" t="inlineStr">
        <is>
          <t>Розділ 20 - Усього</t>
        </is>
      </c>
      <c r="E152" s="123" t="n"/>
      <c r="F152" s="138" t="n"/>
      <c r="G152" s="122" t="n"/>
      <c r="H152" s="123" t="n"/>
      <c r="I152" s="139" t="n"/>
      <c r="J152" s="140" t="n">
        <v>52510853.2898</v>
      </c>
      <c r="K152" s="140" t="n">
        <v>33893000.02249</v>
      </c>
      <c r="L152" s="140" t="n">
        <v>18617853.26731</v>
      </c>
      <c r="M152" s="141" t="n">
        <v>51653669.58898</v>
      </c>
      <c r="N152" s="123" t="n"/>
      <c r="O152" s="140" t="n">
        <v>33280970.34288</v>
      </c>
      <c r="P152" s="140" t="n">
        <v>18372699.2461</v>
      </c>
      <c r="Q152" s="140" t="n">
        <v>85162666.82483</v>
      </c>
      <c r="R152" s="140" t="n">
        <v>39365803.09846</v>
      </c>
      <c r="S152" s="142" t="n">
        <v>45796863.72637</v>
      </c>
      <c r="T152" s="120" t="n"/>
    </row>
    <row r="153" ht="14.25" customHeight="1" s="60">
      <c r="A153" s="115" t="n">
        <v>146</v>
      </c>
      <c r="B153" s="133" t="n"/>
      <c r="C153" s="127" t="inlineStr">
        <is>
          <t>21</t>
        </is>
      </c>
      <c r="D153" s="127" t="inlineStr">
        <is>
          <t>210</t>
        </is>
      </c>
      <c r="E153" s="128" t="n"/>
      <c r="F153" s="127" t="inlineStr">
        <is>
          <t>2103</t>
        </is>
      </c>
      <c r="G153" s="123" t="n"/>
      <c r="H153" s="129" t="inlineStr">
        <is>
          <t>Кредити, що надані органам державної влади, які обліковуються за амортизованою собівартістю</t>
        </is>
      </c>
      <c r="I153" s="129" t="inlineStr">
        <is>
          <t>А</t>
        </is>
      </c>
      <c r="J153" s="130" t="n">
        <v>23080.29175</v>
      </c>
      <c r="K153" s="130" t="n">
        <v>0</v>
      </c>
      <c r="L153" s="130" t="n">
        <v>23080.29175</v>
      </c>
      <c r="M153" s="131" t="n">
        <v>209573.83324</v>
      </c>
      <c r="N153" s="123" t="n"/>
      <c r="O153" s="130" t="n">
        <v>0</v>
      </c>
      <c r="P153" s="130" t="n">
        <v>209573.83324</v>
      </c>
      <c r="Q153" s="130" t="n">
        <v>1188222.75432</v>
      </c>
      <c r="R153" s="130" t="n">
        <v>0</v>
      </c>
      <c r="S153" s="132" t="n">
        <v>1188222.75432</v>
      </c>
      <c r="T153" s="120" t="n"/>
    </row>
    <row r="154" ht="13.5" customHeight="1" s="60">
      <c r="A154" s="115" t="n">
        <v>147</v>
      </c>
      <c r="B154" s="133" t="n"/>
      <c r="C154" s="133" t="n"/>
      <c r="D154" s="134" t="n"/>
      <c r="E154" s="135" t="n"/>
      <c r="F154" s="127" t="inlineStr">
        <is>
          <t>2106</t>
        </is>
      </c>
      <c r="G154" s="128" t="n"/>
      <c r="H154" s="1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4" s="129" t="inlineStr">
        <is>
          <t>А</t>
        </is>
      </c>
      <c r="J154" s="130" t="n">
        <v>109.63819</v>
      </c>
      <c r="K154" s="130" t="n">
        <v>0</v>
      </c>
      <c r="L154" s="130" t="n">
        <v>109.63819</v>
      </c>
      <c r="M154" s="131" t="n">
        <v>7.82943</v>
      </c>
      <c r="N154" s="123" t="n"/>
      <c r="O154" s="130" t="n">
        <v>0</v>
      </c>
      <c r="P154" s="130" t="n">
        <v>7.82943</v>
      </c>
      <c r="Q154" s="130" t="n">
        <v>0</v>
      </c>
      <c r="R154" s="130" t="n">
        <v>0</v>
      </c>
      <c r="S154" s="132" t="n">
        <v>0</v>
      </c>
      <c r="T154" s="120" t="n"/>
    </row>
    <row r="155" ht="13.5" customHeight="1" s="60">
      <c r="A155" s="115" t="n">
        <v>148</v>
      </c>
      <c r="B155" s="133" t="n"/>
      <c r="C155" s="133" t="n"/>
      <c r="D155" s="134" t="n"/>
      <c r="E155" s="135" t="n"/>
      <c r="F155" s="136" t="n"/>
      <c r="G155" s="137" t="n"/>
      <c r="H155" s="143" t="n"/>
      <c r="I155" s="129" t="inlineStr">
        <is>
          <t>П</t>
        </is>
      </c>
      <c r="J155" s="130" t="n">
        <v>0</v>
      </c>
      <c r="K155" s="130" t="n">
        <v>0</v>
      </c>
      <c r="L155" s="130" t="n">
        <v>0</v>
      </c>
      <c r="M155" s="131" t="n">
        <v>0</v>
      </c>
      <c r="N155" s="123" t="n"/>
      <c r="O155" s="130" t="n">
        <v>0</v>
      </c>
      <c r="P155" s="130" t="n">
        <v>0</v>
      </c>
      <c r="Q155" s="130" t="n">
        <v>-336.63647</v>
      </c>
      <c r="R155" s="130" t="n">
        <v>0</v>
      </c>
      <c r="S155" s="132" t="n">
        <v>-336.63647</v>
      </c>
      <c r="T155" s="120" t="n"/>
    </row>
    <row r="156" ht="13.5" customHeight="1" s="60">
      <c r="A156" s="115" t="n">
        <v>149</v>
      </c>
      <c r="B156" s="133" t="n"/>
      <c r="C156" s="133" t="n"/>
      <c r="D156" s="134" t="n"/>
      <c r="E156" s="135" t="n"/>
      <c r="F156" s="127" t="inlineStr">
        <is>
          <t>2108</t>
        </is>
      </c>
      <c r="G156" s="123" t="n"/>
      <c r="H156" s="12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6" s="129" t="inlineStr">
        <is>
          <t>А</t>
        </is>
      </c>
      <c r="J156" s="130" t="n">
        <v>5356.99883</v>
      </c>
      <c r="K156" s="130" t="n">
        <v>0</v>
      </c>
      <c r="L156" s="130" t="n">
        <v>5356.99883</v>
      </c>
      <c r="M156" s="131" t="n">
        <v>6917.44368</v>
      </c>
      <c r="N156" s="123" t="n"/>
      <c r="O156" s="130" t="n">
        <v>0</v>
      </c>
      <c r="P156" s="130" t="n">
        <v>6917.44368</v>
      </c>
      <c r="Q156" s="130" t="n">
        <v>5295.95287</v>
      </c>
      <c r="R156" s="130" t="n">
        <v>0</v>
      </c>
      <c r="S156" s="132" t="n">
        <v>5295.95287</v>
      </c>
      <c r="T156" s="120" t="n"/>
    </row>
    <row r="157" ht="13.5" customHeight="1" s="60">
      <c r="A157" s="115" t="n">
        <v>150</v>
      </c>
      <c r="B157" s="133" t="n"/>
      <c r="C157" s="133" t="n"/>
      <c r="D157" s="134" t="n"/>
      <c r="E157" s="135" t="n"/>
      <c r="F157" s="127" t="inlineStr">
        <is>
          <t>2109</t>
        </is>
      </c>
      <c r="G157" s="123" t="n"/>
      <c r="H157" s="12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7" s="129" t="inlineStr">
        <is>
          <t>П</t>
        </is>
      </c>
      <c r="J157" s="130" t="n">
        <v>47761.30667</v>
      </c>
      <c r="K157" s="130" t="n">
        <v>0</v>
      </c>
      <c r="L157" s="130" t="n">
        <v>47761.30667</v>
      </c>
      <c r="M157" s="131" t="n">
        <v>46035.58586</v>
      </c>
      <c r="N157" s="123" t="n"/>
      <c r="O157" s="130" t="n">
        <v>0</v>
      </c>
      <c r="P157" s="130" t="n">
        <v>46035.58586</v>
      </c>
      <c r="Q157" s="130" t="n">
        <v>-45045.00941</v>
      </c>
      <c r="R157" s="130" t="n">
        <v>0</v>
      </c>
      <c r="S157" s="132" t="n">
        <v>-45045.00941</v>
      </c>
      <c r="T157" s="120" t="n"/>
    </row>
    <row r="158" ht="14.25" customHeight="1" s="60">
      <c r="A158" s="115" t="n">
        <v>151</v>
      </c>
      <c r="B158" s="133" t="n"/>
      <c r="C158" s="133" t="n"/>
      <c r="D158" s="136" t="n"/>
      <c r="E158" s="137" t="n"/>
      <c r="F158" s="138" t="inlineStr">
        <is>
          <t>Група 210 - Усього</t>
        </is>
      </c>
      <c r="G158" s="122" t="n"/>
      <c r="H158" s="123" t="n"/>
      <c r="I158" s="139" t="n"/>
      <c r="J158" s="140" t="n">
        <v>76308.23544</v>
      </c>
      <c r="K158" s="140" t="n">
        <v>0</v>
      </c>
      <c r="L158" s="140" t="n">
        <v>76308.23544</v>
      </c>
      <c r="M158" s="141" t="n">
        <v>262534.69221</v>
      </c>
      <c r="N158" s="123" t="n"/>
      <c r="O158" s="140" t="n">
        <v>0</v>
      </c>
      <c r="P158" s="140" t="n">
        <v>262534.69221</v>
      </c>
      <c r="Q158" s="140" t="n">
        <v>1148137.06131</v>
      </c>
      <c r="R158" s="140" t="n">
        <v>0</v>
      </c>
      <c r="S158" s="142" t="n">
        <v>1148137.06131</v>
      </c>
      <c r="T158" s="120" t="n"/>
    </row>
    <row r="159" ht="13.5" customHeight="1" s="60">
      <c r="A159" s="115" t="n">
        <v>152</v>
      </c>
      <c r="B159" s="133" t="n"/>
      <c r="C159" s="133" t="n"/>
      <c r="D159" s="127" t="inlineStr">
        <is>
          <t>211</t>
        </is>
      </c>
      <c r="E159" s="128" t="n"/>
      <c r="F159" s="127" t="inlineStr">
        <is>
          <t>2113</t>
        </is>
      </c>
      <c r="G159" s="123" t="n"/>
      <c r="H159" s="129" t="inlineStr">
        <is>
          <t>Кредити, що надані органам місцевого самоврядування, які обліковуються за амортизованою собівартістю</t>
        </is>
      </c>
      <c r="I159" s="129" t="inlineStr">
        <is>
          <t>А</t>
        </is>
      </c>
      <c r="J159" s="130" t="n">
        <v>17265.79248</v>
      </c>
      <c r="K159" s="130" t="n">
        <v>4215.7077</v>
      </c>
      <c r="L159" s="130" t="n">
        <v>13050.08478</v>
      </c>
      <c r="M159" s="131" t="n">
        <v>23985.39066</v>
      </c>
      <c r="N159" s="123" t="n"/>
      <c r="O159" s="130" t="n">
        <v>8068.182</v>
      </c>
      <c r="P159" s="130" t="n">
        <v>15917.20866</v>
      </c>
      <c r="Q159" s="130" t="n">
        <v>1077356.95356</v>
      </c>
      <c r="R159" s="130" t="n">
        <v>405978.90813</v>
      </c>
      <c r="S159" s="132" t="n">
        <v>671378.0454300001</v>
      </c>
      <c r="T159" s="120" t="n"/>
    </row>
    <row r="160" ht="13.5" customHeight="1" s="60">
      <c r="A160" s="115" t="n">
        <v>153</v>
      </c>
      <c r="B160" s="133" t="n"/>
      <c r="C160" s="133" t="n"/>
      <c r="D160" s="134" t="n"/>
      <c r="E160" s="135" t="n"/>
      <c r="F160" s="127" t="inlineStr">
        <is>
          <t>2116</t>
        </is>
      </c>
      <c r="G160" s="128" t="n"/>
      <c r="H160" s="12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60" s="129" t="inlineStr">
        <is>
          <t>А</t>
        </is>
      </c>
      <c r="J160" s="130" t="n">
        <v>15.45035</v>
      </c>
      <c r="K160" s="130" t="n">
        <v>12.1584</v>
      </c>
      <c r="L160" s="130" t="n">
        <v>3.29195</v>
      </c>
      <c r="M160" s="131" t="n">
        <v>11.97821</v>
      </c>
      <c r="N160" s="123" t="n"/>
      <c r="O160" s="130" t="n">
        <v>10.62752</v>
      </c>
      <c r="P160" s="130" t="n">
        <v>1.35069</v>
      </c>
      <c r="Q160" s="130" t="n">
        <v>4.75788</v>
      </c>
      <c r="R160" s="130" t="n">
        <v>4.74461</v>
      </c>
      <c r="S160" s="132" t="n">
        <v>0.01327</v>
      </c>
      <c r="T160" s="120" t="n"/>
    </row>
    <row r="161" ht="13.5" customHeight="1" s="60">
      <c r="A161" s="115" t="n">
        <v>154</v>
      </c>
      <c r="B161" s="133" t="n"/>
      <c r="C161" s="133" t="n"/>
      <c r="D161" s="134" t="n"/>
      <c r="E161" s="135" t="n"/>
      <c r="F161" s="136" t="n"/>
      <c r="G161" s="137" t="n"/>
      <c r="H161" s="143" t="n"/>
      <c r="I161" s="129" t="inlineStr">
        <is>
          <t>П</t>
        </is>
      </c>
      <c r="J161" s="130" t="n">
        <v>0</v>
      </c>
      <c r="K161" s="130" t="n">
        <v>0</v>
      </c>
      <c r="L161" s="130" t="n">
        <v>0</v>
      </c>
      <c r="M161" s="131" t="n">
        <v>0</v>
      </c>
      <c r="N161" s="123" t="n"/>
      <c r="O161" s="130" t="n">
        <v>0</v>
      </c>
      <c r="P161" s="130" t="n">
        <v>0</v>
      </c>
      <c r="Q161" s="130" t="n">
        <v>-59.45801</v>
      </c>
      <c r="R161" s="130" t="n">
        <v>-36.36182</v>
      </c>
      <c r="S161" s="132" t="n">
        <v>-23.09619</v>
      </c>
      <c r="T161" s="120" t="n"/>
    </row>
    <row r="162" ht="13.5" customHeight="1" s="60">
      <c r="A162" s="115" t="n">
        <v>155</v>
      </c>
      <c r="B162" s="133" t="n"/>
      <c r="C162" s="133" t="n"/>
      <c r="D162" s="134" t="n"/>
      <c r="E162" s="135" t="n"/>
      <c r="F162" s="127" t="inlineStr">
        <is>
          <t>2118</t>
        </is>
      </c>
      <c r="G162" s="123" t="n"/>
      <c r="H162" s="12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2" s="129" t="inlineStr">
        <is>
          <t>А</t>
        </is>
      </c>
      <c r="J162" s="130" t="n">
        <v>7773.68592</v>
      </c>
      <c r="K162" s="130" t="n">
        <v>5245.48207</v>
      </c>
      <c r="L162" s="130" t="n">
        <v>2528.20385</v>
      </c>
      <c r="M162" s="131" t="n">
        <v>8911.91417</v>
      </c>
      <c r="N162" s="123" t="n"/>
      <c r="O162" s="130" t="n">
        <v>6064.67388</v>
      </c>
      <c r="P162" s="130" t="n">
        <v>2847.24029</v>
      </c>
      <c r="Q162" s="130" t="n">
        <v>7748.58045</v>
      </c>
      <c r="R162" s="130" t="n">
        <v>5245.48207</v>
      </c>
      <c r="S162" s="132" t="n">
        <v>2503.09838</v>
      </c>
      <c r="T162" s="120" t="n"/>
    </row>
    <row r="163" ht="14.25" customHeight="1" s="60">
      <c r="A163" s="115" t="n">
        <v>156</v>
      </c>
      <c r="B163" s="133" t="n"/>
      <c r="C163" s="133" t="n"/>
      <c r="D163" s="134" t="n"/>
      <c r="E163" s="135" t="n"/>
      <c r="F163" s="127" t="inlineStr">
        <is>
          <t>2119</t>
        </is>
      </c>
      <c r="G163" s="123" t="n"/>
      <c r="H163" s="12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3" s="129" t="inlineStr">
        <is>
          <t>П</t>
        </is>
      </c>
      <c r="J163" s="130" t="n">
        <v>48185.20641</v>
      </c>
      <c r="K163" s="130" t="n">
        <v>20520.28078</v>
      </c>
      <c r="L163" s="130" t="n">
        <v>27664.92563</v>
      </c>
      <c r="M163" s="131" t="n">
        <v>47091.19488</v>
      </c>
      <c r="N163" s="123" t="n"/>
      <c r="O163" s="130" t="n">
        <v>19553.8487</v>
      </c>
      <c r="P163" s="130" t="n">
        <v>27537.34618</v>
      </c>
      <c r="Q163" s="130" t="n">
        <v>-47323.66434</v>
      </c>
      <c r="R163" s="130" t="n">
        <v>-20324.69853</v>
      </c>
      <c r="S163" s="132" t="n">
        <v>-26998.96581</v>
      </c>
      <c r="T163" s="120" t="n"/>
    </row>
    <row r="164" ht="13.5" customHeight="1" s="60">
      <c r="A164" s="115" t="n">
        <v>157</v>
      </c>
      <c r="B164" s="133" t="n"/>
      <c r="C164" s="133" t="n"/>
      <c r="D164" s="136" t="n"/>
      <c r="E164" s="137" t="n"/>
      <c r="F164" s="138" t="inlineStr">
        <is>
          <t>Група 211 - Усього</t>
        </is>
      </c>
      <c r="G164" s="122" t="n"/>
      <c r="H164" s="123" t="n"/>
      <c r="I164" s="139" t="n"/>
      <c r="J164" s="140" t="n">
        <v>73240.13516000001</v>
      </c>
      <c r="K164" s="140" t="n">
        <v>29993.62895</v>
      </c>
      <c r="L164" s="140" t="n">
        <v>43246.50621</v>
      </c>
      <c r="M164" s="141" t="n">
        <v>80000.47792</v>
      </c>
      <c r="N164" s="123" t="n"/>
      <c r="O164" s="140" t="n">
        <v>33697.3321</v>
      </c>
      <c r="P164" s="140" t="n">
        <v>46303.14582</v>
      </c>
      <c r="Q164" s="140" t="n">
        <v>1037727.16954</v>
      </c>
      <c r="R164" s="140" t="n">
        <v>390868.07446</v>
      </c>
      <c r="S164" s="142" t="n">
        <v>646859.09508</v>
      </c>
      <c r="T164" s="120" t="n"/>
    </row>
    <row r="165" ht="24.75" customHeight="1" s="60">
      <c r="A165" s="115" t="n">
        <v>158</v>
      </c>
      <c r="B165" s="133" t="n"/>
      <c r="C165" s="143" t="n"/>
      <c r="D165" s="138" t="inlineStr">
        <is>
          <t>Розділ 21 - Усього</t>
        </is>
      </c>
      <c r="E165" s="123" t="n"/>
      <c r="F165" s="138" t="n"/>
      <c r="G165" s="122" t="n"/>
      <c r="H165" s="123" t="n"/>
      <c r="I165" s="139" t="n"/>
      <c r="J165" s="140" t="n">
        <v>149548.3706</v>
      </c>
      <c r="K165" s="140" t="n">
        <v>29993.62895</v>
      </c>
      <c r="L165" s="140" t="n">
        <v>119554.74165</v>
      </c>
      <c r="M165" s="141" t="n">
        <v>342535.17013</v>
      </c>
      <c r="N165" s="123" t="n"/>
      <c r="O165" s="140" t="n">
        <v>33697.3321</v>
      </c>
      <c r="P165" s="140" t="n">
        <v>308837.83803</v>
      </c>
      <c r="Q165" s="140" t="n">
        <v>2185864.23085</v>
      </c>
      <c r="R165" s="140" t="n">
        <v>390868.07446</v>
      </c>
      <c r="S165" s="142" t="n">
        <v>1794996.15639</v>
      </c>
      <c r="T165" s="120" t="n"/>
    </row>
    <row r="166" ht="13.5" customHeight="1" s="60">
      <c r="A166" s="115" t="n">
        <v>159</v>
      </c>
      <c r="B166" s="133" t="n"/>
      <c r="C166" s="127" t="inlineStr">
        <is>
          <t>22</t>
        </is>
      </c>
      <c r="D166" s="127" t="inlineStr">
        <is>
          <t>220</t>
        </is>
      </c>
      <c r="E166" s="128" t="n"/>
      <c r="F166" s="127" t="inlineStr">
        <is>
          <t>2203</t>
        </is>
      </c>
      <c r="G166" s="123" t="n"/>
      <c r="H166" s="129" t="inlineStr">
        <is>
          <t>Кредити на поточні потреби, що надані фізичним особам, які обліковуються за амортизованою собівартістю</t>
        </is>
      </c>
      <c r="I166" s="129" t="inlineStr">
        <is>
          <t>А</t>
        </is>
      </c>
      <c r="J166" s="130" t="n">
        <v>5457.11921</v>
      </c>
      <c r="K166" s="130" t="n">
        <v>4611.915</v>
      </c>
      <c r="L166" s="130" t="n">
        <v>845.20421</v>
      </c>
      <c r="M166" s="131" t="n">
        <v>7419.25912</v>
      </c>
      <c r="N166" s="123" t="n"/>
      <c r="O166" s="130" t="n">
        <v>5670.05967</v>
      </c>
      <c r="P166" s="130" t="n">
        <v>1749.19945</v>
      </c>
      <c r="Q166" s="130" t="n">
        <v>104699.76118</v>
      </c>
      <c r="R166" s="130" t="n">
        <v>76002.81183999999</v>
      </c>
      <c r="S166" s="132" t="n">
        <v>28696.94934</v>
      </c>
      <c r="T166" s="120" t="n"/>
    </row>
    <row r="167" ht="13.5" customHeight="1" s="60">
      <c r="A167" s="115" t="n">
        <v>160</v>
      </c>
      <c r="B167" s="133" t="n"/>
      <c r="C167" s="133" t="n"/>
      <c r="D167" s="134" t="n"/>
      <c r="E167" s="135" t="n"/>
      <c r="F167" s="127" t="inlineStr">
        <is>
          <t>2206</t>
        </is>
      </c>
      <c r="G167" s="128" t="n"/>
      <c r="H167" s="12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67" s="129" t="inlineStr">
        <is>
          <t>А</t>
        </is>
      </c>
      <c r="J167" s="130" t="n">
        <v>0.04666</v>
      </c>
      <c r="K167" s="130" t="n">
        <v>0</v>
      </c>
      <c r="L167" s="130" t="n">
        <v>0.04666</v>
      </c>
      <c r="M167" s="131" t="n">
        <v>0.01247</v>
      </c>
      <c r="N167" s="123" t="n"/>
      <c r="O167" s="130" t="n">
        <v>0</v>
      </c>
      <c r="P167" s="130" t="n">
        <v>0.01247</v>
      </c>
      <c r="Q167" s="130" t="n">
        <v>0</v>
      </c>
      <c r="R167" s="130" t="n">
        <v>0</v>
      </c>
      <c r="S167" s="132" t="n">
        <v>0</v>
      </c>
      <c r="T167" s="120" t="n"/>
    </row>
    <row r="168" ht="14.25" customHeight="1" s="60">
      <c r="A168" s="115" t="n">
        <v>161</v>
      </c>
      <c r="B168" s="133" t="n"/>
      <c r="C168" s="133" t="n"/>
      <c r="D168" s="134" t="n"/>
      <c r="E168" s="135" t="n"/>
      <c r="F168" s="136" t="n"/>
      <c r="G168" s="137" t="n"/>
      <c r="H168" s="143" t="n"/>
      <c r="I168" s="129" t="inlineStr">
        <is>
          <t>П</t>
        </is>
      </c>
      <c r="J168" s="130" t="n">
        <v>0</v>
      </c>
      <c r="K168" s="130" t="n">
        <v>0</v>
      </c>
      <c r="L168" s="130" t="n">
        <v>0</v>
      </c>
      <c r="M168" s="131" t="n">
        <v>0</v>
      </c>
      <c r="N168" s="123" t="n"/>
      <c r="O168" s="130" t="n">
        <v>0</v>
      </c>
      <c r="P168" s="130" t="n">
        <v>0</v>
      </c>
      <c r="Q168" s="130" t="n">
        <v>-0.39787</v>
      </c>
      <c r="R168" s="130" t="n">
        <v>0</v>
      </c>
      <c r="S168" s="132" t="n">
        <v>-0.39787</v>
      </c>
      <c r="T168" s="120" t="n"/>
    </row>
    <row r="169" ht="13.5" customHeight="1" s="60">
      <c r="A169" s="115" t="n">
        <v>162</v>
      </c>
      <c r="B169" s="133" t="n"/>
      <c r="C169" s="133" t="n"/>
      <c r="D169" s="134" t="n"/>
      <c r="E169" s="135" t="n"/>
      <c r="F169" s="127" t="inlineStr">
        <is>
          <t>2208</t>
        </is>
      </c>
      <c r="G169" s="123" t="n"/>
      <c r="H169" s="12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69" s="129" t="inlineStr">
        <is>
          <t>А</t>
        </is>
      </c>
      <c r="J169" s="130" t="n">
        <v>1299.03014</v>
      </c>
      <c r="K169" s="130" t="n">
        <v>1282.07829</v>
      </c>
      <c r="L169" s="130" t="n">
        <v>16.95185</v>
      </c>
      <c r="M169" s="131" t="n">
        <v>887.38614</v>
      </c>
      <c r="N169" s="123" t="n"/>
      <c r="O169" s="130" t="n">
        <v>878.11128</v>
      </c>
      <c r="P169" s="130" t="n">
        <v>9.27486</v>
      </c>
      <c r="Q169" s="130" t="n">
        <v>67982.34367</v>
      </c>
      <c r="R169" s="130" t="n">
        <v>67054.48613</v>
      </c>
      <c r="S169" s="132" t="n">
        <v>927.85754</v>
      </c>
      <c r="T169" s="120" t="n"/>
    </row>
    <row r="170" ht="13.5" customHeight="1" s="60">
      <c r="A170" s="115" t="n">
        <v>163</v>
      </c>
      <c r="B170" s="133" t="n"/>
      <c r="C170" s="133" t="n"/>
      <c r="D170" s="134" t="n"/>
      <c r="E170" s="135" t="n"/>
      <c r="F170" s="127" t="inlineStr">
        <is>
          <t>2209</t>
        </is>
      </c>
      <c r="G170" s="123" t="n"/>
      <c r="H170" s="12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0" s="129" t="inlineStr">
        <is>
          <t>П</t>
        </is>
      </c>
      <c r="J170" s="130" t="n">
        <v>130083.87756</v>
      </c>
      <c r="K170" s="130" t="n">
        <v>125282.1652</v>
      </c>
      <c r="L170" s="130" t="n">
        <v>4801.71236</v>
      </c>
      <c r="M170" s="131" t="n">
        <v>129513.2604</v>
      </c>
      <c r="N170" s="123" t="n"/>
      <c r="O170" s="130" t="n">
        <v>125605.67151</v>
      </c>
      <c r="P170" s="130" t="n">
        <v>3907.58889</v>
      </c>
      <c r="Q170" s="130" t="n">
        <v>-161094.48206</v>
      </c>
      <c r="R170" s="130" t="n">
        <v>-131530.73684</v>
      </c>
      <c r="S170" s="132" t="n">
        <v>-29563.74522</v>
      </c>
      <c r="T170" s="120" t="n"/>
    </row>
    <row r="171" ht="13.5" customHeight="1" s="60">
      <c r="A171" s="115" t="n">
        <v>164</v>
      </c>
      <c r="B171" s="133" t="n"/>
      <c r="C171" s="133" t="n"/>
      <c r="D171" s="136" t="n"/>
      <c r="E171" s="137" t="n"/>
      <c r="F171" s="138" t="inlineStr">
        <is>
          <t>Група 220 - Усього</t>
        </is>
      </c>
      <c r="G171" s="122" t="n"/>
      <c r="H171" s="123" t="n"/>
      <c r="I171" s="139" t="n"/>
      <c r="J171" s="140" t="n">
        <v>136840.07357</v>
      </c>
      <c r="K171" s="140" t="n">
        <v>131176.15849</v>
      </c>
      <c r="L171" s="140" t="n">
        <v>5663.91508</v>
      </c>
      <c r="M171" s="141" t="n">
        <v>137819.91813</v>
      </c>
      <c r="N171" s="123" t="n"/>
      <c r="O171" s="140" t="n">
        <v>132153.84246</v>
      </c>
      <c r="P171" s="140" t="n">
        <v>5666.07567</v>
      </c>
      <c r="Q171" s="140" t="n">
        <v>11587.22492</v>
      </c>
      <c r="R171" s="140" t="n">
        <v>11526.56113</v>
      </c>
      <c r="S171" s="142" t="n">
        <v>60.6637899999987</v>
      </c>
      <c r="T171" s="120" t="n"/>
    </row>
    <row r="172" ht="13.5" customHeight="1" s="60">
      <c r="A172" s="115" t="n">
        <v>165</v>
      </c>
      <c r="B172" s="133" t="n"/>
      <c r="C172" s="133" t="n"/>
      <c r="D172" s="127" t="inlineStr">
        <is>
          <t>221</t>
        </is>
      </c>
      <c r="E172" s="128" t="n"/>
      <c r="F172" s="127" t="inlineStr">
        <is>
          <t>2211</t>
        </is>
      </c>
      <c r="G172" s="123" t="n"/>
      <c r="H172" s="12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2" s="129" t="inlineStr">
        <is>
          <t>А</t>
        </is>
      </c>
      <c r="J172" s="130" t="n">
        <v>64.71756000000001</v>
      </c>
      <c r="K172" s="130" t="n">
        <v>64.71756000000001</v>
      </c>
      <c r="L172" s="130" t="n">
        <v>0</v>
      </c>
      <c r="M172" s="131" t="n">
        <v>129.43512</v>
      </c>
      <c r="N172" s="123" t="n"/>
      <c r="O172" s="130" t="n">
        <v>129.43512</v>
      </c>
      <c r="P172" s="130" t="n">
        <v>0</v>
      </c>
      <c r="Q172" s="130" t="n">
        <v>2329.83192</v>
      </c>
      <c r="R172" s="130" t="n">
        <v>2329.83192</v>
      </c>
      <c r="S172" s="132" t="n">
        <v>0</v>
      </c>
      <c r="T172" s="120" t="n"/>
    </row>
    <row r="173" ht="14.25" customHeight="1" s="60">
      <c r="A173" s="115" t="n">
        <v>166</v>
      </c>
      <c r="B173" s="133" t="n"/>
      <c r="C173" s="133" t="n"/>
      <c r="D173" s="134" t="n"/>
      <c r="E173" s="135" t="n"/>
      <c r="F173" s="127" t="inlineStr">
        <is>
          <t>2216</t>
        </is>
      </c>
      <c r="G173" s="128" t="n"/>
      <c r="H173" s="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3" s="129" t="inlineStr">
        <is>
          <t>А</t>
        </is>
      </c>
      <c r="J173" s="130" t="n">
        <v>288.4158</v>
      </c>
      <c r="K173" s="130" t="n">
        <v>288.4158</v>
      </c>
      <c r="L173" s="130" t="n">
        <v>0</v>
      </c>
      <c r="M173" s="131" t="n">
        <v>291.96902</v>
      </c>
      <c r="N173" s="123" t="n"/>
      <c r="O173" s="130" t="n">
        <v>291.96902</v>
      </c>
      <c r="P173" s="130" t="n">
        <v>0</v>
      </c>
      <c r="Q173" s="130" t="n">
        <v>527.86533</v>
      </c>
      <c r="R173" s="130" t="n">
        <v>527.86533</v>
      </c>
      <c r="S173" s="132" t="n">
        <v>0</v>
      </c>
      <c r="T173" s="120" t="n"/>
    </row>
    <row r="174" ht="13.5" customHeight="1" s="60">
      <c r="A174" s="115" t="n">
        <v>167</v>
      </c>
      <c r="B174" s="133" t="n"/>
      <c r="C174" s="133" t="n"/>
      <c r="D174" s="134" t="n"/>
      <c r="E174" s="135" t="n"/>
      <c r="F174" s="136" t="n"/>
      <c r="G174" s="137" t="n"/>
      <c r="H174" s="143" t="n"/>
      <c r="I174" s="129" t="inlineStr">
        <is>
          <t>П</t>
        </is>
      </c>
      <c r="J174" s="130" t="n">
        <v>0</v>
      </c>
      <c r="K174" s="130" t="n">
        <v>0</v>
      </c>
      <c r="L174" s="130" t="n">
        <v>0</v>
      </c>
      <c r="M174" s="131" t="n">
        <v>0</v>
      </c>
      <c r="N174" s="123" t="n"/>
      <c r="O174" s="130" t="n">
        <v>0</v>
      </c>
      <c r="P174" s="130" t="n">
        <v>0</v>
      </c>
      <c r="Q174" s="130" t="n">
        <v>0</v>
      </c>
      <c r="R174" s="130" t="n">
        <v>0</v>
      </c>
      <c r="S174" s="132" t="n">
        <v>0</v>
      </c>
      <c r="T174" s="120" t="n"/>
    </row>
    <row r="175" ht="13.5" customHeight="1" s="60">
      <c r="A175" s="115" t="n">
        <v>168</v>
      </c>
      <c r="B175" s="133" t="n"/>
      <c r="C175" s="133" t="n"/>
      <c r="D175" s="134" t="n"/>
      <c r="E175" s="135" t="n"/>
      <c r="F175" s="127" t="inlineStr">
        <is>
          <t>2218</t>
        </is>
      </c>
      <c r="G175" s="123" t="n"/>
      <c r="H175" s="12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5" s="129" t="inlineStr">
        <is>
          <t>А</t>
        </is>
      </c>
      <c r="J175" s="130" t="n">
        <v>116.87557</v>
      </c>
      <c r="K175" s="130" t="n">
        <v>116.87557</v>
      </c>
      <c r="L175" s="130" t="n">
        <v>0</v>
      </c>
      <c r="M175" s="131" t="n">
        <v>119.73413</v>
      </c>
      <c r="N175" s="123" t="n"/>
      <c r="O175" s="130" t="n">
        <v>119.73413</v>
      </c>
      <c r="P175" s="130" t="n">
        <v>0</v>
      </c>
      <c r="Q175" s="130" t="n">
        <v>63.3399</v>
      </c>
      <c r="R175" s="130" t="n">
        <v>63.3399</v>
      </c>
      <c r="S175" s="132" t="n">
        <v>0</v>
      </c>
      <c r="T175" s="120" t="n"/>
    </row>
    <row r="176" ht="13.5" customHeight="1" s="60">
      <c r="A176" s="115" t="n">
        <v>169</v>
      </c>
      <c r="B176" s="133" t="n"/>
      <c r="C176" s="133" t="n"/>
      <c r="D176" s="134" t="n"/>
      <c r="E176" s="135" t="n"/>
      <c r="F176" s="127" t="inlineStr">
        <is>
          <t>2219</t>
        </is>
      </c>
      <c r="G176" s="123" t="n"/>
      <c r="H176" s="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76" s="129" t="inlineStr">
        <is>
          <t>П</t>
        </is>
      </c>
      <c r="J176" s="130" t="n">
        <v>45.48093</v>
      </c>
      <c r="K176" s="130" t="n">
        <v>45.48093</v>
      </c>
      <c r="L176" s="130" t="n">
        <v>0</v>
      </c>
      <c r="M176" s="131" t="n">
        <v>44.39976</v>
      </c>
      <c r="N176" s="123" t="n"/>
      <c r="O176" s="130" t="n">
        <v>44.39976</v>
      </c>
      <c r="P176" s="130" t="n">
        <v>0</v>
      </c>
      <c r="Q176" s="130" t="n">
        <v>-44.39976</v>
      </c>
      <c r="R176" s="130" t="n">
        <v>-44.39976</v>
      </c>
      <c r="S176" s="132" t="n">
        <v>0</v>
      </c>
      <c r="T176" s="120" t="n"/>
    </row>
    <row r="177" ht="13.5" customHeight="1" s="60">
      <c r="A177" s="115" t="n">
        <v>170</v>
      </c>
      <c r="B177" s="133" t="n"/>
      <c r="C177" s="133" t="n"/>
      <c r="D177" s="136" t="n"/>
      <c r="E177" s="137" t="n"/>
      <c r="F177" s="138" t="inlineStr">
        <is>
          <t>Група 221 - Усього</t>
        </is>
      </c>
      <c r="G177" s="122" t="n"/>
      <c r="H177" s="123" t="n"/>
      <c r="I177" s="139" t="n"/>
      <c r="J177" s="140" t="n">
        <v>515.48986</v>
      </c>
      <c r="K177" s="140" t="n">
        <v>515.48986</v>
      </c>
      <c r="L177" s="140" t="n">
        <v>0</v>
      </c>
      <c r="M177" s="141" t="n">
        <v>585.53803</v>
      </c>
      <c r="N177" s="123" t="n"/>
      <c r="O177" s="140" t="n">
        <v>585.53803</v>
      </c>
      <c r="P177" s="140" t="n">
        <v>0</v>
      </c>
      <c r="Q177" s="140" t="n">
        <v>2876.63739</v>
      </c>
      <c r="R177" s="140" t="n">
        <v>2876.63739</v>
      </c>
      <c r="S177" s="142" t="n">
        <v>0</v>
      </c>
      <c r="T177" s="120" t="n"/>
    </row>
    <row r="178" ht="14.25" customHeight="1" s="60">
      <c r="A178" s="115" t="n">
        <v>171</v>
      </c>
      <c r="B178" s="133" t="n"/>
      <c r="C178" s="133" t="n"/>
      <c r="D178" s="127" t="inlineStr">
        <is>
          <t>223</t>
        </is>
      </c>
      <c r="E178" s="128" t="n"/>
      <c r="F178" s="127" t="inlineStr">
        <is>
          <t>2233</t>
        </is>
      </c>
      <c r="G178" s="123" t="n"/>
      <c r="H178" s="129" t="inlineStr">
        <is>
          <t>Іпотечні кредити, що надані фізичним особам, які обліковуються за амортизованою собівартістю</t>
        </is>
      </c>
      <c r="I178" s="129" t="inlineStr">
        <is>
          <t>А</t>
        </is>
      </c>
      <c r="J178" s="130" t="n">
        <v>199.48661</v>
      </c>
      <c r="K178" s="130" t="n">
        <v>29.01816</v>
      </c>
      <c r="L178" s="130" t="n">
        <v>170.46845</v>
      </c>
      <c r="M178" s="131" t="n">
        <v>1886.01375</v>
      </c>
      <c r="N178" s="123" t="n"/>
      <c r="O178" s="130" t="n">
        <v>1591.8717</v>
      </c>
      <c r="P178" s="130" t="n">
        <v>294.14205</v>
      </c>
      <c r="Q178" s="130" t="n">
        <v>125820.70249</v>
      </c>
      <c r="R178" s="130" t="n">
        <v>120900.60648</v>
      </c>
      <c r="S178" s="132" t="n">
        <v>4920.09601</v>
      </c>
      <c r="T178" s="120" t="n"/>
    </row>
    <row r="179" ht="13.5" customHeight="1" s="60">
      <c r="A179" s="115" t="n">
        <v>172</v>
      </c>
      <c r="B179" s="133" t="n"/>
      <c r="C179" s="133" t="n"/>
      <c r="D179" s="134" t="n"/>
      <c r="E179" s="135" t="n"/>
      <c r="F179" s="127" t="inlineStr">
        <is>
          <t>2236</t>
        </is>
      </c>
      <c r="G179" s="128" t="n"/>
      <c r="H179" s="12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79" s="129" t="inlineStr">
        <is>
          <t>А</t>
        </is>
      </c>
      <c r="J179" s="130" t="n">
        <v>48.41151</v>
      </c>
      <c r="K179" s="130" t="n">
        <v>47.97596</v>
      </c>
      <c r="L179" s="130" t="n">
        <v>0.43555</v>
      </c>
      <c r="M179" s="131" t="n">
        <v>0.33542</v>
      </c>
      <c r="N179" s="123" t="n"/>
      <c r="O179" s="130" t="n">
        <v>0.07997</v>
      </c>
      <c r="P179" s="130" t="n">
        <v>0.25545</v>
      </c>
      <c r="Q179" s="130" t="n">
        <v>4.1691</v>
      </c>
      <c r="R179" s="130" t="n">
        <v>1.85334</v>
      </c>
      <c r="S179" s="132" t="n">
        <v>2.31576</v>
      </c>
      <c r="T179" s="120" t="n"/>
    </row>
    <row r="180" ht="13.5" customHeight="1" s="60">
      <c r="A180" s="115" t="n">
        <v>173</v>
      </c>
      <c r="B180" s="133" t="n"/>
      <c r="C180" s="133" t="n"/>
      <c r="D180" s="134" t="n"/>
      <c r="E180" s="135" t="n"/>
      <c r="F180" s="136" t="n"/>
      <c r="G180" s="137" t="n"/>
      <c r="H180" s="143" t="n"/>
      <c r="I180" s="129" t="inlineStr">
        <is>
          <t>П</t>
        </is>
      </c>
      <c r="J180" s="130" t="n">
        <v>0</v>
      </c>
      <c r="K180" s="130" t="n">
        <v>0</v>
      </c>
      <c r="L180" s="130" t="n">
        <v>0</v>
      </c>
      <c r="M180" s="131" t="n">
        <v>0</v>
      </c>
      <c r="N180" s="123" t="n"/>
      <c r="O180" s="130" t="n">
        <v>0</v>
      </c>
      <c r="P180" s="130" t="n">
        <v>0</v>
      </c>
      <c r="Q180" s="130" t="n">
        <v>-1838.07492</v>
      </c>
      <c r="R180" s="130" t="n">
        <v>-1830.6535</v>
      </c>
      <c r="S180" s="132" t="n">
        <v>-7.42142</v>
      </c>
      <c r="T180" s="120" t="n"/>
    </row>
    <row r="181" ht="13.5" customHeight="1" s="60">
      <c r="A181" s="115" t="n">
        <v>174</v>
      </c>
      <c r="B181" s="133" t="n"/>
      <c r="C181" s="133" t="n"/>
      <c r="D181" s="134" t="n"/>
      <c r="E181" s="135" t="n"/>
      <c r="F181" s="127" t="inlineStr">
        <is>
          <t>2238</t>
        </is>
      </c>
      <c r="G181" s="123" t="n"/>
      <c r="H181" s="12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1" s="129" t="inlineStr">
        <is>
          <t>А</t>
        </is>
      </c>
      <c r="J181" s="130" t="n">
        <v>763.84268</v>
      </c>
      <c r="K181" s="130" t="n">
        <v>705.0833699999999</v>
      </c>
      <c r="L181" s="130" t="n">
        <v>58.75931</v>
      </c>
      <c r="M181" s="131" t="n">
        <v>866.38542</v>
      </c>
      <c r="N181" s="123" t="n"/>
      <c r="O181" s="130" t="n">
        <v>817.0432499999999</v>
      </c>
      <c r="P181" s="130" t="n">
        <v>49.34217</v>
      </c>
      <c r="Q181" s="130" t="n">
        <v>3069.67337</v>
      </c>
      <c r="R181" s="130" t="n">
        <v>2998.09717</v>
      </c>
      <c r="S181" s="132" t="n">
        <v>71.5762</v>
      </c>
      <c r="T181" s="120" t="n"/>
    </row>
    <row r="182" ht="13.5" customHeight="1" s="60">
      <c r="A182" s="115" t="n">
        <v>175</v>
      </c>
      <c r="B182" s="133" t="n"/>
      <c r="C182" s="133" t="n"/>
      <c r="D182" s="134" t="n"/>
      <c r="E182" s="135" t="n"/>
      <c r="F182" s="127" t="inlineStr">
        <is>
          <t>2239</t>
        </is>
      </c>
      <c r="G182" s="123" t="n"/>
      <c r="H182" s="12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2" s="129" t="inlineStr">
        <is>
          <t>П</t>
        </is>
      </c>
      <c r="J182" s="130" t="n">
        <v>3428.85115</v>
      </c>
      <c r="K182" s="130" t="n">
        <v>2527.60575</v>
      </c>
      <c r="L182" s="130" t="n">
        <v>901.2454</v>
      </c>
      <c r="M182" s="131" t="n">
        <v>3318.23769</v>
      </c>
      <c r="N182" s="123" t="n"/>
      <c r="O182" s="130" t="n">
        <v>2477.4587</v>
      </c>
      <c r="P182" s="130" t="n">
        <v>840.77899</v>
      </c>
      <c r="Q182" s="130" t="n">
        <v>-7719.82207</v>
      </c>
      <c r="R182" s="130" t="n">
        <v>-3647.85033</v>
      </c>
      <c r="S182" s="132" t="n">
        <v>-4071.97174</v>
      </c>
      <c r="T182" s="120" t="n"/>
    </row>
    <row r="183" ht="14.25" customHeight="1" s="60">
      <c r="A183" s="115" t="n">
        <v>176</v>
      </c>
      <c r="B183" s="133" t="n"/>
      <c r="C183" s="133" t="n"/>
      <c r="D183" s="136" t="n"/>
      <c r="E183" s="137" t="n"/>
      <c r="F183" s="138" t="inlineStr">
        <is>
          <t>Група 223 - Усього</t>
        </is>
      </c>
      <c r="G183" s="122" t="n"/>
      <c r="H183" s="123" t="n"/>
      <c r="I183" s="139" t="n"/>
      <c r="J183" s="140" t="n">
        <v>4440.59195</v>
      </c>
      <c r="K183" s="140" t="n">
        <v>3309.68324</v>
      </c>
      <c r="L183" s="140" t="n">
        <v>1130.90871</v>
      </c>
      <c r="M183" s="141" t="n">
        <v>6070.97228</v>
      </c>
      <c r="N183" s="123" t="n"/>
      <c r="O183" s="140" t="n">
        <v>4886.45362</v>
      </c>
      <c r="P183" s="140" t="n">
        <v>1184.51866</v>
      </c>
      <c r="Q183" s="140" t="n">
        <v>119336.64797</v>
      </c>
      <c r="R183" s="140" t="n">
        <v>118422.05316</v>
      </c>
      <c r="S183" s="142" t="n">
        <v>914.5948100000001</v>
      </c>
      <c r="T183" s="120" t="n"/>
    </row>
    <row r="184" ht="13.5" customHeight="1" s="60">
      <c r="A184" s="115" t="n">
        <v>177</v>
      </c>
      <c r="B184" s="133" t="n"/>
      <c r="C184" s="133" t="n"/>
      <c r="D184" s="127" t="inlineStr">
        <is>
          <t>224</t>
        </is>
      </c>
      <c r="E184" s="128" t="n"/>
      <c r="F184" s="127" t="inlineStr">
        <is>
          <t>2240</t>
        </is>
      </c>
      <c r="G184" s="123" t="n"/>
      <c r="H184" s="12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4" s="129" t="inlineStr">
        <is>
          <t>А</t>
        </is>
      </c>
      <c r="J184" s="130" t="n">
        <v>0</v>
      </c>
      <c r="K184" s="130" t="n">
        <v>0</v>
      </c>
      <c r="L184" s="130" t="n">
        <v>0</v>
      </c>
      <c r="M184" s="131" t="n">
        <v>0</v>
      </c>
      <c r="N184" s="123" t="n"/>
      <c r="O184" s="130" t="n">
        <v>0</v>
      </c>
      <c r="P184" s="130" t="n">
        <v>0</v>
      </c>
      <c r="Q184" s="130" t="n">
        <v>0</v>
      </c>
      <c r="R184" s="130" t="n">
        <v>0</v>
      </c>
      <c r="S184" s="132" t="n">
        <v>0</v>
      </c>
      <c r="T184" s="120" t="n"/>
    </row>
    <row r="185" ht="13.5" customHeight="1" s="60">
      <c r="A185" s="115" t="n">
        <v>178</v>
      </c>
      <c r="B185" s="133" t="n"/>
      <c r="C185" s="133" t="n"/>
      <c r="D185" s="134" t="n"/>
      <c r="E185" s="135" t="n"/>
      <c r="F185" s="127" t="inlineStr">
        <is>
          <t>2241</t>
        </is>
      </c>
      <c r="G185" s="123" t="n"/>
      <c r="H185" s="1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5" s="129" t="inlineStr">
        <is>
          <t>А</t>
        </is>
      </c>
      <c r="J185" s="130" t="n">
        <v>0</v>
      </c>
      <c r="K185" s="130" t="n">
        <v>0</v>
      </c>
      <c r="L185" s="130" t="n">
        <v>0</v>
      </c>
      <c r="M185" s="131" t="n">
        <v>0</v>
      </c>
      <c r="N185" s="123" t="n"/>
      <c r="O185" s="130" t="n">
        <v>0</v>
      </c>
      <c r="P185" s="130" t="n">
        <v>0</v>
      </c>
      <c r="Q185" s="130" t="n">
        <v>0</v>
      </c>
      <c r="R185" s="130" t="n">
        <v>0</v>
      </c>
      <c r="S185" s="132" t="n">
        <v>0</v>
      </c>
      <c r="T185" s="120" t="n"/>
    </row>
    <row r="186" ht="13.5" customHeight="1" s="60">
      <c r="A186" s="115" t="n">
        <v>179</v>
      </c>
      <c r="B186" s="133" t="n"/>
      <c r="C186" s="133" t="n"/>
      <c r="D186" s="134" t="n"/>
      <c r="E186" s="135" t="n"/>
      <c r="F186" s="127" t="inlineStr">
        <is>
          <t>2243</t>
        </is>
      </c>
      <c r="G186" s="123" t="n"/>
      <c r="H186" s="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86" s="129" t="inlineStr">
        <is>
          <t>А</t>
        </is>
      </c>
      <c r="J186" s="130" t="n">
        <v>0</v>
      </c>
      <c r="K186" s="130" t="n">
        <v>0</v>
      </c>
      <c r="L186" s="130" t="n">
        <v>0</v>
      </c>
      <c r="M186" s="131" t="n">
        <v>0</v>
      </c>
      <c r="N186" s="123" t="n"/>
      <c r="O186" s="130" t="n">
        <v>0</v>
      </c>
      <c r="P186" s="130" t="n">
        <v>0</v>
      </c>
      <c r="Q186" s="130" t="n">
        <v>430.84375</v>
      </c>
      <c r="R186" s="130" t="n">
        <v>430.84375</v>
      </c>
      <c r="S186" s="132" t="n">
        <v>0</v>
      </c>
      <c r="T186" s="120" t="n"/>
    </row>
    <row r="187" ht="13.5" customHeight="1" s="60">
      <c r="A187" s="115" t="n">
        <v>180</v>
      </c>
      <c r="B187" s="133" t="n"/>
      <c r="C187" s="133" t="n"/>
      <c r="D187" s="134" t="n"/>
      <c r="E187" s="135" t="n"/>
      <c r="F187" s="127" t="inlineStr">
        <is>
          <t>2246</t>
        </is>
      </c>
      <c r="G187" s="128" t="n"/>
      <c r="H187" s="1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87" s="129" t="inlineStr">
        <is>
          <t>А</t>
        </is>
      </c>
      <c r="J187" s="130" t="n">
        <v>6.96306</v>
      </c>
      <c r="K187" s="130" t="n">
        <v>6.96306</v>
      </c>
      <c r="L187" s="130" t="n">
        <v>0</v>
      </c>
      <c r="M187" s="131" t="n">
        <v>3.69452</v>
      </c>
      <c r="N187" s="123" t="n"/>
      <c r="O187" s="130" t="n">
        <v>3.69452</v>
      </c>
      <c r="P187" s="130" t="n">
        <v>0</v>
      </c>
      <c r="Q187" s="130" t="n">
        <v>0</v>
      </c>
      <c r="R187" s="130" t="n">
        <v>0</v>
      </c>
      <c r="S187" s="132" t="n">
        <v>0</v>
      </c>
      <c r="T187" s="120" t="n"/>
    </row>
    <row r="188" ht="14.25" customHeight="1" s="60">
      <c r="A188" s="115" t="n">
        <v>181</v>
      </c>
      <c r="B188" s="133" t="n"/>
      <c r="C188" s="133" t="n"/>
      <c r="D188" s="134" t="n"/>
      <c r="E188" s="135" t="n"/>
      <c r="F188" s="136" t="n"/>
      <c r="G188" s="137" t="n"/>
      <c r="H188" s="143" t="n"/>
      <c r="I188" s="129" t="inlineStr">
        <is>
          <t>П</t>
        </is>
      </c>
      <c r="J188" s="130" t="n">
        <v>0</v>
      </c>
      <c r="K188" s="130" t="n">
        <v>0</v>
      </c>
      <c r="L188" s="130" t="n">
        <v>0</v>
      </c>
      <c r="M188" s="131" t="n">
        <v>0</v>
      </c>
      <c r="N188" s="123" t="n"/>
      <c r="O188" s="130" t="n">
        <v>0</v>
      </c>
      <c r="P188" s="130" t="n">
        <v>0</v>
      </c>
      <c r="Q188" s="130" t="n">
        <v>-542.88223</v>
      </c>
      <c r="R188" s="130" t="n">
        <v>-542.88223</v>
      </c>
      <c r="S188" s="132" t="n">
        <v>0</v>
      </c>
      <c r="T188" s="120" t="n"/>
    </row>
    <row r="189" ht="13.5" customHeight="1" s="60">
      <c r="A189" s="115" t="n">
        <v>182</v>
      </c>
      <c r="B189" s="133" t="n"/>
      <c r="C189" s="133" t="n"/>
      <c r="D189" s="134" t="n"/>
      <c r="E189" s="135" t="n"/>
      <c r="F189" s="127" t="inlineStr">
        <is>
          <t>2248</t>
        </is>
      </c>
      <c r="G189" s="123" t="n"/>
      <c r="H189" s="1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89" s="129" t="inlineStr">
        <is>
          <t>А</t>
        </is>
      </c>
      <c r="J189" s="130" t="n">
        <v>3.73146</v>
      </c>
      <c r="K189" s="130" t="n">
        <v>3.73146</v>
      </c>
      <c r="L189" s="130" t="n">
        <v>0</v>
      </c>
      <c r="M189" s="131" t="n">
        <v>7</v>
      </c>
      <c r="N189" s="123" t="n"/>
      <c r="O189" s="130" t="n">
        <v>7</v>
      </c>
      <c r="P189" s="130" t="n">
        <v>0</v>
      </c>
      <c r="Q189" s="130" t="n">
        <v>112.03848</v>
      </c>
      <c r="R189" s="130" t="n">
        <v>112.03848</v>
      </c>
      <c r="S189" s="132" t="n">
        <v>0</v>
      </c>
      <c r="T189" s="120" t="n"/>
    </row>
    <row r="190" ht="13.5" customHeight="1" s="60">
      <c r="A190" s="115" t="n">
        <v>183</v>
      </c>
      <c r="B190" s="133" t="n"/>
      <c r="C190" s="133" t="n"/>
      <c r="D190" s="134" t="n"/>
      <c r="E190" s="135" t="n"/>
      <c r="F190" s="127" t="inlineStr">
        <is>
          <t>2249</t>
        </is>
      </c>
      <c r="G190" s="128" t="n"/>
      <c r="H190" s="1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0" s="129" t="inlineStr">
        <is>
          <t>А</t>
        </is>
      </c>
      <c r="J190" s="130" t="n">
        <v>0</v>
      </c>
      <c r="K190" s="130" t="n">
        <v>0</v>
      </c>
      <c r="L190" s="130" t="n">
        <v>0</v>
      </c>
      <c r="M190" s="131" t="n">
        <v>0</v>
      </c>
      <c r="N190" s="123" t="n"/>
      <c r="O190" s="130" t="n">
        <v>0</v>
      </c>
      <c r="P190" s="130" t="n">
        <v>0</v>
      </c>
      <c r="Q190" s="130" t="n">
        <v>0</v>
      </c>
      <c r="R190" s="130" t="n">
        <v>0</v>
      </c>
      <c r="S190" s="132" t="n">
        <v>0</v>
      </c>
      <c r="T190" s="120" t="n"/>
    </row>
    <row r="191" ht="13.5" customHeight="1" s="60">
      <c r="A191" s="115" t="n">
        <v>184</v>
      </c>
      <c r="B191" s="133" t="n"/>
      <c r="C191" s="133" t="n"/>
      <c r="D191" s="134" t="n"/>
      <c r="E191" s="135" t="n"/>
      <c r="F191" s="136" t="n"/>
      <c r="G191" s="137" t="n"/>
      <c r="H191" s="143" t="n"/>
      <c r="I191" s="129" t="inlineStr">
        <is>
          <t>П</t>
        </is>
      </c>
      <c r="J191" s="130" t="n">
        <v>0</v>
      </c>
      <c r="K191" s="130" t="n">
        <v>0</v>
      </c>
      <c r="L191" s="130" t="n">
        <v>0</v>
      </c>
      <c r="M191" s="131" t="n">
        <v>0</v>
      </c>
      <c r="N191" s="123" t="n"/>
      <c r="O191" s="130" t="n">
        <v>0</v>
      </c>
      <c r="P191" s="130" t="n">
        <v>0</v>
      </c>
      <c r="Q191" s="130" t="n">
        <v>0</v>
      </c>
      <c r="R191" s="130" t="n">
        <v>0</v>
      </c>
      <c r="S191" s="132" t="n">
        <v>0</v>
      </c>
      <c r="T191" s="120" t="n"/>
    </row>
    <row r="192" ht="13.5" customHeight="1" s="60">
      <c r="A192" s="115" t="n">
        <v>185</v>
      </c>
      <c r="B192" s="133" t="n"/>
      <c r="C192" s="133" t="n"/>
      <c r="D192" s="136" t="n"/>
      <c r="E192" s="137" t="n"/>
      <c r="F192" s="138" t="inlineStr">
        <is>
          <t>Група 224 - Усього</t>
        </is>
      </c>
      <c r="G192" s="122" t="n"/>
      <c r="H192" s="123" t="n"/>
      <c r="I192" s="139" t="n"/>
      <c r="J192" s="140" t="n">
        <v>10.69452</v>
      </c>
      <c r="K192" s="140" t="n">
        <v>10.69452</v>
      </c>
      <c r="L192" s="140" t="n">
        <v>0</v>
      </c>
      <c r="M192" s="141" t="n">
        <v>10.69452</v>
      </c>
      <c r="N192" s="123" t="n"/>
      <c r="O192" s="140" t="n">
        <v>10.69452</v>
      </c>
      <c r="P192" s="140" t="n">
        <v>0</v>
      </c>
      <c r="Q192" s="140" t="n">
        <v>-4.2632564145606e-14</v>
      </c>
      <c r="R192" s="140" t="n">
        <v>-4.2632564145606e-14</v>
      </c>
      <c r="S192" s="142" t="n">
        <v>0</v>
      </c>
      <c r="T192" s="120" t="n"/>
    </row>
    <row r="193" ht="21.75" customHeight="1" s="60">
      <c r="A193" s="115" t="n">
        <v>186</v>
      </c>
      <c r="B193" s="133" t="n"/>
      <c r="C193" s="143" t="n"/>
      <c r="D193" s="138" t="inlineStr">
        <is>
          <t>Розділ 22 - Усього</t>
        </is>
      </c>
      <c r="E193" s="123" t="n"/>
      <c r="F193" s="138" t="n"/>
      <c r="G193" s="122" t="n"/>
      <c r="H193" s="123" t="n"/>
      <c r="I193" s="139" t="n"/>
      <c r="J193" s="140" t="n">
        <v>141806.8499</v>
      </c>
      <c r="K193" s="140" t="n">
        <v>135012.02611</v>
      </c>
      <c r="L193" s="140" t="n">
        <v>6794.82379</v>
      </c>
      <c r="M193" s="141" t="n">
        <v>144487.12296</v>
      </c>
      <c r="N193" s="123" t="n"/>
      <c r="O193" s="140" t="n">
        <v>137636.52863</v>
      </c>
      <c r="P193" s="140" t="n">
        <v>6850.59433</v>
      </c>
      <c r="Q193" s="140" t="n">
        <v>133800.51028</v>
      </c>
      <c r="R193" s="140" t="n">
        <v>132825.25168</v>
      </c>
      <c r="S193" s="142" t="n">
        <v>975.258599999999</v>
      </c>
      <c r="T193" s="120" t="n"/>
    </row>
    <row r="194" ht="13.5" customHeight="1" s="60">
      <c r="A194" s="115" t="n">
        <v>187</v>
      </c>
      <c r="B194" s="133" t="n"/>
      <c r="C194" s="127" t="inlineStr">
        <is>
          <t>23</t>
        </is>
      </c>
      <c r="D194" s="127" t="inlineStr">
        <is>
          <t>230</t>
        </is>
      </c>
      <c r="E194" s="128" t="n"/>
      <c r="F194" s="127" t="inlineStr">
        <is>
          <t>2301</t>
        </is>
      </c>
      <c r="G194" s="123" t="n"/>
      <c r="H194" s="12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4" s="129" t="inlineStr">
        <is>
          <t>А</t>
        </is>
      </c>
      <c r="J194" s="130" t="n">
        <v>0</v>
      </c>
      <c r="K194" s="130" t="n">
        <v>0</v>
      </c>
      <c r="L194" s="130" t="n">
        <v>0</v>
      </c>
      <c r="M194" s="131" t="n">
        <v>0</v>
      </c>
      <c r="N194" s="123" t="n"/>
      <c r="O194" s="130" t="n">
        <v>0</v>
      </c>
      <c r="P194" s="130" t="n">
        <v>0</v>
      </c>
      <c r="Q194" s="130" t="n">
        <v>0</v>
      </c>
      <c r="R194" s="130" t="n">
        <v>0</v>
      </c>
      <c r="S194" s="132" t="n">
        <v>0</v>
      </c>
      <c r="T194" s="120" t="n"/>
    </row>
    <row r="195" ht="13.5" customHeight="1" s="60">
      <c r="A195" s="115" t="n">
        <v>188</v>
      </c>
      <c r="B195" s="133" t="n"/>
      <c r="C195" s="133" t="n"/>
      <c r="D195" s="134" t="n"/>
      <c r="E195" s="135" t="n"/>
      <c r="F195" s="127" t="inlineStr">
        <is>
          <t>2308</t>
        </is>
      </c>
      <c r="G195" s="123" t="n"/>
      <c r="H195" s="12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5" s="129" t="inlineStr">
        <is>
          <t>А</t>
        </is>
      </c>
      <c r="J195" s="130" t="n">
        <v>0</v>
      </c>
      <c r="K195" s="130" t="n">
        <v>0</v>
      </c>
      <c r="L195" s="130" t="n">
        <v>0</v>
      </c>
      <c r="M195" s="131" t="n">
        <v>0</v>
      </c>
      <c r="N195" s="123" t="n"/>
      <c r="O195" s="130" t="n">
        <v>0</v>
      </c>
      <c r="P195" s="130" t="n">
        <v>0</v>
      </c>
      <c r="Q195" s="130" t="n">
        <v>0</v>
      </c>
      <c r="R195" s="130" t="n">
        <v>0</v>
      </c>
      <c r="S195" s="132" t="n">
        <v>0</v>
      </c>
      <c r="T195" s="120" t="n"/>
    </row>
    <row r="196" ht="13.5" customHeight="1" s="60">
      <c r="A196" s="115" t="n">
        <v>189</v>
      </c>
      <c r="B196" s="133" t="n"/>
      <c r="C196" s="133" t="n"/>
      <c r="D196" s="134" t="n"/>
      <c r="E196" s="135" t="n"/>
      <c r="F196" s="127" t="inlineStr">
        <is>
          <t>2309</t>
        </is>
      </c>
      <c r="G196" s="128" t="n"/>
      <c r="H196" s="12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6" s="129" t="inlineStr">
        <is>
          <t>А</t>
        </is>
      </c>
      <c r="J196" s="130" t="n">
        <v>0</v>
      </c>
      <c r="K196" s="130" t="n">
        <v>0</v>
      </c>
      <c r="L196" s="130" t="n">
        <v>0</v>
      </c>
      <c r="M196" s="131" t="n">
        <v>0</v>
      </c>
      <c r="N196" s="123" t="n"/>
      <c r="O196" s="130" t="n">
        <v>0</v>
      </c>
      <c r="P196" s="130" t="n">
        <v>0</v>
      </c>
      <c r="Q196" s="130" t="n">
        <v>0</v>
      </c>
      <c r="R196" s="130" t="n">
        <v>0</v>
      </c>
      <c r="S196" s="132" t="n">
        <v>0</v>
      </c>
      <c r="T196" s="120" t="n"/>
    </row>
    <row r="197" ht="13.5" customHeight="1" s="60">
      <c r="A197" s="115" t="n">
        <v>190</v>
      </c>
      <c r="B197" s="133" t="n"/>
      <c r="C197" s="133" t="n"/>
      <c r="D197" s="134" t="n"/>
      <c r="E197" s="135" t="n"/>
      <c r="F197" s="136" t="n"/>
      <c r="G197" s="137" t="n"/>
      <c r="H197" s="143" t="n"/>
      <c r="I197" s="129" t="inlineStr">
        <is>
          <t>П</t>
        </is>
      </c>
      <c r="J197" s="130" t="n">
        <v>0</v>
      </c>
      <c r="K197" s="130" t="n">
        <v>0</v>
      </c>
      <c r="L197" s="130" t="n">
        <v>0</v>
      </c>
      <c r="M197" s="131" t="n">
        <v>0</v>
      </c>
      <c r="N197" s="123" t="n"/>
      <c r="O197" s="130" t="n">
        <v>0</v>
      </c>
      <c r="P197" s="130" t="n">
        <v>0</v>
      </c>
      <c r="Q197" s="130" t="n">
        <v>0</v>
      </c>
      <c r="R197" s="130" t="n">
        <v>0</v>
      </c>
      <c r="S197" s="132" t="n">
        <v>0</v>
      </c>
      <c r="T197" s="120" t="n"/>
    </row>
    <row r="198" ht="14.25" customHeight="1" s="60">
      <c r="A198" s="115" t="n">
        <v>191</v>
      </c>
      <c r="B198" s="133" t="n"/>
      <c r="C198" s="133" t="n"/>
      <c r="D198" s="136" t="n"/>
      <c r="E198" s="137" t="n"/>
      <c r="F198" s="138" t="inlineStr">
        <is>
          <t>Група 230 - Усього</t>
        </is>
      </c>
      <c r="G198" s="122" t="n"/>
      <c r="H198" s="123" t="n"/>
      <c r="I198" s="139" t="n"/>
      <c r="J198" s="140" t="n">
        <v>0</v>
      </c>
      <c r="K198" s="140" t="n">
        <v>0</v>
      </c>
      <c r="L198" s="140" t="n">
        <v>0</v>
      </c>
      <c r="M198" s="141" t="n">
        <v>0</v>
      </c>
      <c r="N198" s="123" t="n"/>
      <c r="O198" s="140" t="n">
        <v>0</v>
      </c>
      <c r="P198" s="140" t="n">
        <v>0</v>
      </c>
      <c r="Q198" s="140" t="n">
        <v>0</v>
      </c>
      <c r="R198" s="140" t="n">
        <v>0</v>
      </c>
      <c r="S198" s="142" t="n">
        <v>0</v>
      </c>
      <c r="T198" s="120" t="n"/>
    </row>
    <row r="199" ht="13.5" customHeight="1" s="60">
      <c r="A199" s="115" t="n">
        <v>192</v>
      </c>
      <c r="B199" s="133" t="n"/>
      <c r="C199" s="133" t="n"/>
      <c r="D199" s="127" t="inlineStr">
        <is>
          <t>239</t>
        </is>
      </c>
      <c r="E199" s="128" t="n"/>
      <c r="F199" s="127" t="inlineStr">
        <is>
          <t>2390</t>
        </is>
      </c>
      <c r="G199" s="123" t="n"/>
      <c r="H199" s="12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99" s="129" t="inlineStr">
        <is>
          <t>А</t>
        </is>
      </c>
      <c r="J199" s="130" t="n">
        <v>0</v>
      </c>
      <c r="K199" s="130" t="n">
        <v>0</v>
      </c>
      <c r="L199" s="130" t="n">
        <v>0</v>
      </c>
      <c r="M199" s="131" t="n">
        <v>0</v>
      </c>
      <c r="N199" s="123" t="n"/>
      <c r="O199" s="130" t="n">
        <v>0</v>
      </c>
      <c r="P199" s="130" t="n">
        <v>0</v>
      </c>
      <c r="Q199" s="130" t="n">
        <v>0</v>
      </c>
      <c r="R199" s="130" t="n">
        <v>0</v>
      </c>
      <c r="S199" s="132" t="n">
        <v>0</v>
      </c>
      <c r="T199" s="120" t="n"/>
    </row>
    <row r="200" ht="13.5" customHeight="1" s="60">
      <c r="A200" s="115" t="n">
        <v>193</v>
      </c>
      <c r="B200" s="133" t="n"/>
      <c r="C200" s="133" t="n"/>
      <c r="D200" s="134" t="n"/>
      <c r="E200" s="135" t="n"/>
      <c r="F200" s="127" t="inlineStr">
        <is>
          <t>2394</t>
        </is>
      </c>
      <c r="G200" s="123" t="n"/>
      <c r="H200" s="12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0" s="129" t="inlineStr">
        <is>
          <t>А</t>
        </is>
      </c>
      <c r="J200" s="130" t="n">
        <v>0</v>
      </c>
      <c r="K200" s="130" t="n">
        <v>0</v>
      </c>
      <c r="L200" s="130" t="n">
        <v>0</v>
      </c>
      <c r="M200" s="131" t="n">
        <v>0</v>
      </c>
      <c r="N200" s="123" t="n"/>
      <c r="O200" s="130" t="n">
        <v>0</v>
      </c>
      <c r="P200" s="130" t="n">
        <v>0</v>
      </c>
      <c r="Q200" s="130" t="n">
        <v>0</v>
      </c>
      <c r="R200" s="130" t="n">
        <v>0</v>
      </c>
      <c r="S200" s="132" t="n">
        <v>0</v>
      </c>
      <c r="T200" s="120" t="n"/>
    </row>
    <row r="201" ht="13.5" customHeight="1" s="60">
      <c r="A201" s="115" t="n">
        <v>194</v>
      </c>
      <c r="B201" s="133" t="n"/>
      <c r="C201" s="133" t="n"/>
      <c r="D201" s="134" t="n"/>
      <c r="E201" s="135" t="n"/>
      <c r="F201" s="127" t="inlineStr">
        <is>
          <t>2396</t>
        </is>
      </c>
      <c r="G201" s="123" t="n"/>
      <c r="H201" s="12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1" s="129" t="inlineStr">
        <is>
          <t>А</t>
        </is>
      </c>
      <c r="J201" s="130" t="n">
        <v>0</v>
      </c>
      <c r="K201" s="130" t="n">
        <v>0</v>
      </c>
      <c r="L201" s="130" t="n">
        <v>0</v>
      </c>
      <c r="M201" s="131" t="n">
        <v>0</v>
      </c>
      <c r="N201" s="123" t="n"/>
      <c r="O201" s="130" t="n">
        <v>0</v>
      </c>
      <c r="P201" s="130" t="n">
        <v>0</v>
      </c>
      <c r="Q201" s="130" t="n">
        <v>0</v>
      </c>
      <c r="R201" s="130" t="n">
        <v>0</v>
      </c>
      <c r="S201" s="132" t="n">
        <v>0</v>
      </c>
      <c r="T201" s="120" t="n"/>
    </row>
    <row r="202" ht="13.5" customHeight="1" s="60">
      <c r="A202" s="115" t="n">
        <v>195</v>
      </c>
      <c r="B202" s="133" t="n"/>
      <c r="C202" s="133" t="n"/>
      <c r="D202" s="134" t="n"/>
      <c r="E202" s="135" t="n"/>
      <c r="F202" s="127" t="inlineStr">
        <is>
          <t>2397</t>
        </is>
      </c>
      <c r="G202" s="128" t="n"/>
      <c r="H202" s="12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2" s="129" t="inlineStr">
        <is>
          <t>А</t>
        </is>
      </c>
      <c r="J202" s="130" t="n">
        <v>0</v>
      </c>
      <c r="K202" s="130" t="n">
        <v>0</v>
      </c>
      <c r="L202" s="130" t="n">
        <v>0</v>
      </c>
      <c r="M202" s="131" t="n">
        <v>0</v>
      </c>
      <c r="N202" s="123" t="n"/>
      <c r="O202" s="130" t="n">
        <v>0</v>
      </c>
      <c r="P202" s="130" t="n">
        <v>0</v>
      </c>
      <c r="Q202" s="130" t="n">
        <v>0</v>
      </c>
      <c r="R202" s="130" t="n">
        <v>0</v>
      </c>
      <c r="S202" s="132" t="n">
        <v>0</v>
      </c>
      <c r="T202" s="120" t="n"/>
    </row>
    <row r="203" ht="14.25" customHeight="1" s="60">
      <c r="A203" s="115" t="n">
        <v>196</v>
      </c>
      <c r="B203" s="133" t="n"/>
      <c r="C203" s="133" t="n"/>
      <c r="D203" s="134" t="n"/>
      <c r="E203" s="135" t="n"/>
      <c r="F203" s="136" t="n"/>
      <c r="G203" s="137" t="n"/>
      <c r="H203" s="143" t="n"/>
      <c r="I203" s="129" t="inlineStr">
        <is>
          <t>П</t>
        </is>
      </c>
      <c r="J203" s="130" t="n">
        <v>0</v>
      </c>
      <c r="K203" s="130" t="n">
        <v>0</v>
      </c>
      <c r="L203" s="130" t="n">
        <v>0</v>
      </c>
      <c r="M203" s="131" t="n">
        <v>0</v>
      </c>
      <c r="N203" s="123" t="n"/>
      <c r="O203" s="130" t="n">
        <v>0</v>
      </c>
      <c r="P203" s="130" t="n">
        <v>0</v>
      </c>
      <c r="Q203" s="130" t="n">
        <v>0</v>
      </c>
      <c r="R203" s="130" t="n">
        <v>0</v>
      </c>
      <c r="S203" s="132" t="n">
        <v>0</v>
      </c>
      <c r="T203" s="120" t="n"/>
    </row>
    <row r="204" ht="13.5" customHeight="1" s="60">
      <c r="A204" s="115" t="n">
        <v>197</v>
      </c>
      <c r="B204" s="133" t="n"/>
      <c r="C204" s="133" t="n"/>
      <c r="D204" s="134" t="n"/>
      <c r="E204" s="135" t="n"/>
      <c r="F204" s="127" t="inlineStr">
        <is>
          <t>2398</t>
        </is>
      </c>
      <c r="G204" s="123" t="n"/>
      <c r="H204" s="12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4" s="129" t="inlineStr">
        <is>
          <t>А</t>
        </is>
      </c>
      <c r="J204" s="130" t="n">
        <v>0</v>
      </c>
      <c r="K204" s="130" t="n">
        <v>0</v>
      </c>
      <c r="L204" s="130" t="n">
        <v>0</v>
      </c>
      <c r="M204" s="131" t="n">
        <v>0</v>
      </c>
      <c r="N204" s="123" t="n"/>
      <c r="O204" s="130" t="n">
        <v>0</v>
      </c>
      <c r="P204" s="130" t="n">
        <v>0</v>
      </c>
      <c r="Q204" s="130" t="n">
        <v>0</v>
      </c>
      <c r="R204" s="130" t="n">
        <v>0</v>
      </c>
      <c r="S204" s="132" t="n">
        <v>0</v>
      </c>
      <c r="T204" s="120" t="n"/>
    </row>
    <row r="205" ht="13.5" customHeight="1" s="60">
      <c r="A205" s="115" t="n">
        <v>198</v>
      </c>
      <c r="B205" s="133" t="n"/>
      <c r="C205" s="133" t="n"/>
      <c r="D205" s="136" t="n"/>
      <c r="E205" s="137" t="n"/>
      <c r="F205" s="138" t="inlineStr">
        <is>
          <t>Група 239 - Усього</t>
        </is>
      </c>
      <c r="G205" s="122" t="n"/>
      <c r="H205" s="123" t="n"/>
      <c r="I205" s="139" t="n"/>
      <c r="J205" s="140" t="n">
        <v>0</v>
      </c>
      <c r="K205" s="140" t="n">
        <v>0</v>
      </c>
      <c r="L205" s="140" t="n">
        <v>0</v>
      </c>
      <c r="M205" s="141" t="n">
        <v>0</v>
      </c>
      <c r="N205" s="123" t="n"/>
      <c r="O205" s="140" t="n">
        <v>0</v>
      </c>
      <c r="P205" s="140" t="n">
        <v>0</v>
      </c>
      <c r="Q205" s="140" t="n">
        <v>0</v>
      </c>
      <c r="R205" s="140" t="n">
        <v>0</v>
      </c>
      <c r="S205" s="142" t="n">
        <v>0</v>
      </c>
      <c r="T205" s="120" t="n"/>
    </row>
    <row r="206" ht="20.25" customHeight="1" s="60">
      <c r="A206" s="115" t="n">
        <v>199</v>
      </c>
      <c r="B206" s="133" t="n"/>
      <c r="C206" s="143" t="n"/>
      <c r="D206" s="138" t="inlineStr">
        <is>
          <t>Розділ 23 - Усього</t>
        </is>
      </c>
      <c r="E206" s="123" t="n"/>
      <c r="F206" s="138" t="n"/>
      <c r="G206" s="122" t="n"/>
      <c r="H206" s="123" t="n"/>
      <c r="I206" s="139" t="n"/>
      <c r="J206" s="140" t="n">
        <v>0</v>
      </c>
      <c r="K206" s="140" t="n">
        <v>0</v>
      </c>
      <c r="L206" s="140" t="n">
        <v>0</v>
      </c>
      <c r="M206" s="141" t="n">
        <v>0</v>
      </c>
      <c r="N206" s="123" t="n"/>
      <c r="O206" s="140" t="n">
        <v>0</v>
      </c>
      <c r="P206" s="140" t="n">
        <v>0</v>
      </c>
      <c r="Q206" s="140" t="n">
        <v>0</v>
      </c>
      <c r="R206" s="140" t="n">
        <v>0</v>
      </c>
      <c r="S206" s="142" t="n">
        <v>0</v>
      </c>
      <c r="T206" s="120" t="n"/>
    </row>
    <row r="207" ht="13.5" customHeight="1" s="60">
      <c r="A207" s="115" t="n">
        <v>200</v>
      </c>
      <c r="B207" s="133" t="n"/>
      <c r="C207" s="127" t="inlineStr">
        <is>
          <t>24</t>
        </is>
      </c>
      <c r="D207" s="127" t="inlineStr">
        <is>
          <t>245</t>
        </is>
      </c>
      <c r="E207" s="128" t="n"/>
      <c r="F207" s="127" t="inlineStr">
        <is>
          <t>2450</t>
        </is>
      </c>
      <c r="G207" s="123" t="n"/>
      <c r="H207" s="12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07" s="129" t="inlineStr">
        <is>
          <t>А</t>
        </is>
      </c>
      <c r="J207" s="130" t="n">
        <v>0</v>
      </c>
      <c r="K207" s="130" t="n">
        <v>0</v>
      </c>
      <c r="L207" s="130" t="n">
        <v>0</v>
      </c>
      <c r="M207" s="131" t="n">
        <v>0</v>
      </c>
      <c r="N207" s="123" t="n"/>
      <c r="O207" s="130" t="n">
        <v>0</v>
      </c>
      <c r="P207" s="130" t="n">
        <v>0</v>
      </c>
      <c r="Q207" s="130" t="n">
        <v>0</v>
      </c>
      <c r="R207" s="130" t="n">
        <v>0</v>
      </c>
      <c r="S207" s="132" t="n">
        <v>0</v>
      </c>
      <c r="T207" s="120" t="n"/>
    </row>
    <row r="208" ht="14.25" customHeight="1" s="60">
      <c r="A208" s="115" t="n">
        <v>201</v>
      </c>
      <c r="B208" s="133" t="n"/>
      <c r="C208" s="133" t="n"/>
      <c r="D208" s="134" t="n"/>
      <c r="E208" s="135" t="n"/>
      <c r="F208" s="127" t="inlineStr">
        <is>
          <t>2453</t>
        </is>
      </c>
      <c r="G208" s="123" t="n"/>
      <c r="H208" s="12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08" s="129" t="inlineStr">
        <is>
          <t>А</t>
        </is>
      </c>
      <c r="J208" s="130" t="n">
        <v>0</v>
      </c>
      <c r="K208" s="130" t="n">
        <v>0</v>
      </c>
      <c r="L208" s="130" t="n">
        <v>0</v>
      </c>
      <c r="M208" s="131" t="n">
        <v>0</v>
      </c>
      <c r="N208" s="123" t="n"/>
      <c r="O208" s="130" t="n">
        <v>0</v>
      </c>
      <c r="P208" s="130" t="n">
        <v>0</v>
      </c>
      <c r="Q208" s="130" t="n">
        <v>0</v>
      </c>
      <c r="R208" s="130" t="n">
        <v>0</v>
      </c>
      <c r="S208" s="132" t="n">
        <v>0</v>
      </c>
      <c r="T208" s="120" t="n"/>
    </row>
    <row r="209" ht="13.5" customHeight="1" s="60">
      <c r="A209" s="115" t="n">
        <v>202</v>
      </c>
      <c r="B209" s="133" t="n"/>
      <c r="C209" s="133" t="n"/>
      <c r="D209" s="134" t="n"/>
      <c r="E209" s="135" t="n"/>
      <c r="F209" s="127" t="inlineStr">
        <is>
          <t>2456</t>
        </is>
      </c>
      <c r="G209" s="128" t="n"/>
      <c r="H209" s="12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09" s="129" t="inlineStr">
        <is>
          <t>А</t>
        </is>
      </c>
      <c r="J209" s="130" t="n">
        <v>0</v>
      </c>
      <c r="K209" s="130" t="n">
        <v>0</v>
      </c>
      <c r="L209" s="130" t="n">
        <v>0</v>
      </c>
      <c r="M209" s="131" t="n">
        <v>0</v>
      </c>
      <c r="N209" s="123" t="n"/>
      <c r="O209" s="130" t="n">
        <v>0</v>
      </c>
      <c r="P209" s="130" t="n">
        <v>0</v>
      </c>
      <c r="Q209" s="130" t="n">
        <v>0</v>
      </c>
      <c r="R209" s="130" t="n">
        <v>0</v>
      </c>
      <c r="S209" s="132" t="n">
        <v>0</v>
      </c>
      <c r="T209" s="120" t="n"/>
    </row>
    <row r="210" ht="13.5" customHeight="1" s="60">
      <c r="A210" s="115" t="n">
        <v>203</v>
      </c>
      <c r="B210" s="133" t="n"/>
      <c r="C210" s="133" t="n"/>
      <c r="D210" s="134" t="n"/>
      <c r="E210" s="135" t="n"/>
      <c r="F210" s="136" t="n"/>
      <c r="G210" s="137" t="n"/>
      <c r="H210" s="143" t="n"/>
      <c r="I210" s="129" t="inlineStr">
        <is>
          <t>П</t>
        </is>
      </c>
      <c r="J210" s="130" t="n">
        <v>0</v>
      </c>
      <c r="K210" s="130" t="n">
        <v>0</v>
      </c>
      <c r="L210" s="130" t="n">
        <v>0</v>
      </c>
      <c r="M210" s="131" t="n">
        <v>0</v>
      </c>
      <c r="N210" s="123" t="n"/>
      <c r="O210" s="130" t="n">
        <v>0</v>
      </c>
      <c r="P210" s="130" t="n">
        <v>0</v>
      </c>
      <c r="Q210" s="130" t="n">
        <v>0</v>
      </c>
      <c r="R210" s="130" t="n">
        <v>0</v>
      </c>
      <c r="S210" s="132" t="n">
        <v>0</v>
      </c>
      <c r="T210" s="120" t="n"/>
    </row>
    <row r="211" ht="13.5" customHeight="1" s="60">
      <c r="A211" s="115" t="n">
        <v>204</v>
      </c>
      <c r="B211" s="133" t="n"/>
      <c r="C211" s="133" t="n"/>
      <c r="D211" s="134" t="n"/>
      <c r="E211" s="135" t="n"/>
      <c r="F211" s="127" t="inlineStr">
        <is>
          <t>2457</t>
        </is>
      </c>
      <c r="G211" s="128" t="n"/>
      <c r="H211" s="12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1" s="129" t="inlineStr">
        <is>
          <t>А</t>
        </is>
      </c>
      <c r="J211" s="130" t="n">
        <v>0</v>
      </c>
      <c r="K211" s="130" t="n">
        <v>0</v>
      </c>
      <c r="L211" s="130" t="n">
        <v>0</v>
      </c>
      <c r="M211" s="131" t="n">
        <v>0</v>
      </c>
      <c r="N211" s="123" t="n"/>
      <c r="O211" s="130" t="n">
        <v>0</v>
      </c>
      <c r="P211" s="130" t="n">
        <v>0</v>
      </c>
      <c r="Q211" s="130" t="n">
        <v>0</v>
      </c>
      <c r="R211" s="130" t="n">
        <v>0</v>
      </c>
      <c r="S211" s="132" t="n">
        <v>0</v>
      </c>
      <c r="T211" s="120" t="n"/>
    </row>
    <row r="212" ht="13.5" customHeight="1" s="60">
      <c r="A212" s="115" t="n">
        <v>205</v>
      </c>
      <c r="B212" s="133" t="n"/>
      <c r="C212" s="133" t="n"/>
      <c r="D212" s="134" t="n"/>
      <c r="E212" s="135" t="n"/>
      <c r="F212" s="136" t="n"/>
      <c r="G212" s="137" t="n"/>
      <c r="H212" s="143" t="n"/>
      <c r="I212" s="129" t="inlineStr">
        <is>
          <t>П</t>
        </is>
      </c>
      <c r="J212" s="130" t="n">
        <v>0</v>
      </c>
      <c r="K212" s="130" t="n">
        <v>0</v>
      </c>
      <c r="L212" s="130" t="n">
        <v>0</v>
      </c>
      <c r="M212" s="131" t="n">
        <v>0</v>
      </c>
      <c r="N212" s="123" t="n"/>
      <c r="O212" s="130" t="n">
        <v>0</v>
      </c>
      <c r="P212" s="130" t="n">
        <v>0</v>
      </c>
      <c r="Q212" s="130" t="n">
        <v>0</v>
      </c>
      <c r="R212" s="130" t="n">
        <v>0</v>
      </c>
      <c r="S212" s="132" t="n">
        <v>0</v>
      </c>
      <c r="T212" s="120" t="n"/>
    </row>
    <row r="213" ht="14.25" customHeight="1" s="60">
      <c r="A213" s="115" t="n">
        <v>206</v>
      </c>
      <c r="B213" s="133" t="n"/>
      <c r="C213" s="133" t="n"/>
      <c r="D213" s="134" t="n"/>
      <c r="E213" s="135" t="n"/>
      <c r="F213" s="127" t="inlineStr">
        <is>
          <t>2458</t>
        </is>
      </c>
      <c r="G213" s="123" t="n"/>
      <c r="H213" s="12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3" s="129" t="inlineStr">
        <is>
          <t>А</t>
        </is>
      </c>
      <c r="J213" s="130" t="n">
        <v>0</v>
      </c>
      <c r="K213" s="130" t="n">
        <v>0</v>
      </c>
      <c r="L213" s="130" t="n">
        <v>0</v>
      </c>
      <c r="M213" s="131" t="n">
        <v>0</v>
      </c>
      <c r="N213" s="123" t="n"/>
      <c r="O213" s="130" t="n">
        <v>0</v>
      </c>
      <c r="P213" s="130" t="n">
        <v>0</v>
      </c>
      <c r="Q213" s="130" t="n">
        <v>0</v>
      </c>
      <c r="R213" s="130" t="n">
        <v>0</v>
      </c>
      <c r="S213" s="132" t="n">
        <v>0</v>
      </c>
      <c r="T213" s="120" t="n"/>
    </row>
    <row r="214" ht="13.5" customHeight="1" s="60">
      <c r="A214" s="115" t="n">
        <v>207</v>
      </c>
      <c r="B214" s="133" t="n"/>
      <c r="C214" s="133" t="n"/>
      <c r="D214" s="136" t="n"/>
      <c r="E214" s="137" t="n"/>
      <c r="F214" s="138" t="inlineStr">
        <is>
          <t>Група 245 - Усього</t>
        </is>
      </c>
      <c r="G214" s="122" t="n"/>
      <c r="H214" s="123" t="n"/>
      <c r="I214" s="139" t="n"/>
      <c r="J214" s="140" t="n">
        <v>0</v>
      </c>
      <c r="K214" s="140" t="n">
        <v>0</v>
      </c>
      <c r="L214" s="140" t="n">
        <v>0</v>
      </c>
      <c r="M214" s="141" t="n">
        <v>0</v>
      </c>
      <c r="N214" s="123" t="n"/>
      <c r="O214" s="140" t="n">
        <v>0</v>
      </c>
      <c r="P214" s="140" t="n">
        <v>0</v>
      </c>
      <c r="Q214" s="140" t="n">
        <v>0</v>
      </c>
      <c r="R214" s="140" t="n">
        <v>0</v>
      </c>
      <c r="S214" s="142" t="n">
        <v>0</v>
      </c>
      <c r="T214" s="120" t="n"/>
    </row>
    <row r="215" ht="21" customHeight="1" s="60">
      <c r="A215" s="115" t="n">
        <v>208</v>
      </c>
      <c r="B215" s="133" t="n"/>
      <c r="C215" s="143" t="n"/>
      <c r="D215" s="138" t="inlineStr">
        <is>
          <t>Розділ 24 - Усього</t>
        </is>
      </c>
      <c r="E215" s="123" t="n"/>
      <c r="F215" s="138" t="n"/>
      <c r="G215" s="122" t="n"/>
      <c r="H215" s="123" t="n"/>
      <c r="I215" s="139" t="n"/>
      <c r="J215" s="140" t="n">
        <v>0</v>
      </c>
      <c r="K215" s="140" t="n">
        <v>0</v>
      </c>
      <c r="L215" s="140" t="n">
        <v>0</v>
      </c>
      <c r="M215" s="141" t="n">
        <v>0</v>
      </c>
      <c r="N215" s="123" t="n"/>
      <c r="O215" s="140" t="n">
        <v>0</v>
      </c>
      <c r="P215" s="140" t="n">
        <v>0</v>
      </c>
      <c r="Q215" s="140" t="n">
        <v>0</v>
      </c>
      <c r="R215" s="140" t="n">
        <v>0</v>
      </c>
      <c r="S215" s="142" t="n">
        <v>0</v>
      </c>
      <c r="T215" s="120" t="n"/>
    </row>
    <row r="216" ht="13.5" customHeight="1" s="60">
      <c r="A216" s="115" t="n">
        <v>209</v>
      </c>
      <c r="B216" s="133" t="n"/>
      <c r="C216" s="127" t="inlineStr">
        <is>
          <t>26</t>
        </is>
      </c>
      <c r="D216" s="127" t="inlineStr">
        <is>
          <t>260</t>
        </is>
      </c>
      <c r="E216" s="128" t="n"/>
      <c r="F216" s="127" t="inlineStr">
        <is>
          <t>2600</t>
        </is>
      </c>
      <c r="G216" s="123" t="n"/>
      <c r="H216" s="129" t="inlineStr">
        <is>
          <t>Кошти на вимогу суб'єктів господарювання</t>
        </is>
      </c>
      <c r="I216" s="129" t="inlineStr">
        <is>
          <t>А</t>
        </is>
      </c>
      <c r="J216" s="130" t="n">
        <v>285218863.17611</v>
      </c>
      <c r="K216" s="130" t="n">
        <v>235930131.70282</v>
      </c>
      <c r="L216" s="130" t="n">
        <v>49288731.47329</v>
      </c>
      <c r="M216" s="131" t="n">
        <v>270702727.73301</v>
      </c>
      <c r="N216" s="123" t="n"/>
      <c r="O216" s="130" t="n">
        <v>223562724.21887</v>
      </c>
      <c r="P216" s="130" t="n">
        <v>47140003.51414</v>
      </c>
      <c r="Q216" s="130" t="n">
        <v>536129.33403</v>
      </c>
      <c r="R216" s="130" t="n">
        <v>510617.13403</v>
      </c>
      <c r="S216" s="132" t="n">
        <v>25512.2</v>
      </c>
      <c r="T216" s="120" t="n"/>
    </row>
    <row r="217" ht="13.5" customHeight="1" s="60">
      <c r="A217" s="115" t="n">
        <v>210</v>
      </c>
      <c r="B217" s="133" t="n"/>
      <c r="C217" s="133" t="n"/>
      <c r="D217" s="134" t="n"/>
      <c r="E217" s="135" t="n"/>
      <c r="F217" s="127" t="inlineStr">
        <is>
          <t>2607</t>
        </is>
      </c>
      <c r="G217" s="123" t="n"/>
      <c r="H217" s="129" t="inlineStr">
        <is>
          <t>Нараховані доходи за кредитами овердрафт, що надані суб'єктам господарювання</t>
        </is>
      </c>
      <c r="I217" s="129" t="inlineStr">
        <is>
          <t>А</t>
        </is>
      </c>
      <c r="J217" s="130" t="n">
        <v>6382.20596</v>
      </c>
      <c r="K217" s="130" t="n">
        <v>6318.24193</v>
      </c>
      <c r="L217" s="130" t="n">
        <v>63.96403</v>
      </c>
      <c r="M217" s="131" t="n">
        <v>7146.98295</v>
      </c>
      <c r="N217" s="123" t="n"/>
      <c r="O217" s="130" t="n">
        <v>7069.85912</v>
      </c>
      <c r="P217" s="130" t="n">
        <v>77.12383</v>
      </c>
      <c r="Q217" s="130" t="n">
        <v>6113.95142</v>
      </c>
      <c r="R217" s="130" t="n">
        <v>6050.05356</v>
      </c>
      <c r="S217" s="132" t="n">
        <v>63.89786</v>
      </c>
      <c r="T217" s="120" t="n"/>
    </row>
    <row r="218" ht="14.25" customHeight="1" s="60">
      <c r="A218" s="115" t="n">
        <v>211</v>
      </c>
      <c r="B218" s="133" t="n"/>
      <c r="C218" s="133" t="n"/>
      <c r="D218" s="134" t="n"/>
      <c r="E218" s="135" t="n"/>
      <c r="F218" s="127" t="inlineStr">
        <is>
          <t>2609</t>
        </is>
      </c>
      <c r="G218" s="123" t="n"/>
      <c r="H218" s="129" t="inlineStr">
        <is>
          <t xml:space="preserve">Резерв за коштами на вимогу суб'єктів господарювання </t>
        </is>
      </c>
      <c r="I218" s="129" t="inlineStr">
        <is>
          <t>П</t>
        </is>
      </c>
      <c r="J218" s="130" t="n">
        <v>9441.37162</v>
      </c>
      <c r="K218" s="130" t="n">
        <v>9282.303320000001</v>
      </c>
      <c r="L218" s="130" t="n">
        <v>159.0683</v>
      </c>
      <c r="M218" s="131" t="n">
        <v>9853.938050000001</v>
      </c>
      <c r="N218" s="123" t="n"/>
      <c r="O218" s="130" t="n">
        <v>9672.07141</v>
      </c>
      <c r="P218" s="130" t="n">
        <v>181.86664</v>
      </c>
      <c r="Q218" s="130" t="n">
        <v>-9426.88416</v>
      </c>
      <c r="R218" s="130" t="n">
        <v>-9290.84546</v>
      </c>
      <c r="S218" s="132" t="n">
        <v>-136.0387</v>
      </c>
      <c r="T218" s="120" t="n"/>
    </row>
    <row r="219" ht="13.5" customHeight="1" s="60">
      <c r="A219" s="115" t="n">
        <v>212</v>
      </c>
      <c r="B219" s="133" t="n"/>
      <c r="C219" s="133" t="n"/>
      <c r="D219" s="136" t="n"/>
      <c r="E219" s="137" t="n"/>
      <c r="F219" s="138" t="inlineStr">
        <is>
          <t>Група 260 - Усього</t>
        </is>
      </c>
      <c r="G219" s="122" t="n"/>
      <c r="H219" s="123" t="n"/>
      <c r="I219" s="139" t="n"/>
      <c r="J219" s="140" t="n">
        <v>285234686.75369</v>
      </c>
      <c r="K219" s="140" t="n">
        <v>235945732.24807</v>
      </c>
      <c r="L219" s="140" t="n">
        <v>49288954.50562</v>
      </c>
      <c r="M219" s="141" t="n">
        <v>270719728.65401</v>
      </c>
      <c r="N219" s="123" t="n"/>
      <c r="O219" s="140" t="n">
        <v>223579466.1494</v>
      </c>
      <c r="P219" s="140" t="n">
        <v>47140262.50461</v>
      </c>
      <c r="Q219" s="140" t="n">
        <v>532816.40129</v>
      </c>
      <c r="R219" s="140" t="n">
        <v>507376.34213</v>
      </c>
      <c r="S219" s="142" t="n">
        <v>25440.05916</v>
      </c>
      <c r="T219" s="120" t="n"/>
    </row>
    <row r="220" ht="13.5" customHeight="1" s="60">
      <c r="A220" s="115" t="n">
        <v>213</v>
      </c>
      <c r="B220" s="133" t="n"/>
      <c r="C220" s="133" t="n"/>
      <c r="D220" s="127" t="inlineStr">
        <is>
          <t>262</t>
        </is>
      </c>
      <c r="E220" s="128" t="n"/>
      <c r="F220" s="127" t="inlineStr">
        <is>
          <t>2620</t>
        </is>
      </c>
      <c r="G220" s="123" t="n"/>
      <c r="H220" s="129" t="inlineStr">
        <is>
          <t>Кошти на вимогу фізичних осіб</t>
        </is>
      </c>
      <c r="I220" s="129" t="inlineStr">
        <is>
          <t>А</t>
        </is>
      </c>
      <c r="J220" s="130" t="n">
        <v>7724599.27073</v>
      </c>
      <c r="K220" s="130" t="n">
        <v>4992023.85168</v>
      </c>
      <c r="L220" s="130" t="n">
        <v>2732575.41905</v>
      </c>
      <c r="M220" s="131" t="n">
        <v>7932054.00104</v>
      </c>
      <c r="N220" s="123" t="n"/>
      <c r="O220" s="130" t="n">
        <v>4848818.50808</v>
      </c>
      <c r="P220" s="130" t="n">
        <v>3083235.49296</v>
      </c>
      <c r="Q220" s="130" t="n">
        <v>0</v>
      </c>
      <c r="R220" s="130" t="n">
        <v>0</v>
      </c>
      <c r="S220" s="132" t="n">
        <v>0</v>
      </c>
      <c r="T220" s="120" t="n"/>
    </row>
    <row r="221" ht="13.5" customHeight="1" s="60">
      <c r="A221" s="115" t="n">
        <v>214</v>
      </c>
      <c r="B221" s="133" t="n"/>
      <c r="C221" s="133" t="n"/>
      <c r="D221" s="134" t="n"/>
      <c r="E221" s="135" t="n"/>
      <c r="F221" s="127" t="inlineStr">
        <is>
          <t>2621</t>
        </is>
      </c>
      <c r="G221" s="123" t="n"/>
      <c r="H221" s="129" t="inlineStr">
        <is>
          <t>Кошти на вимогу суб’єктів незалежної професійної діяльності</t>
        </is>
      </c>
      <c r="I221" s="129" t="inlineStr">
        <is>
          <t>А</t>
        </is>
      </c>
      <c r="J221" s="130" t="n">
        <v>2617.70382</v>
      </c>
      <c r="K221" s="130" t="n">
        <v>2616.57908</v>
      </c>
      <c r="L221" s="130" t="n">
        <v>1.12474</v>
      </c>
      <c r="M221" s="131" t="n">
        <v>2092.92176</v>
      </c>
      <c r="N221" s="123" t="n"/>
      <c r="O221" s="130" t="n">
        <v>2092.10952</v>
      </c>
      <c r="P221" s="130" t="n">
        <v>0.81224</v>
      </c>
      <c r="Q221" s="130" t="n">
        <v>0</v>
      </c>
      <c r="R221" s="130" t="n">
        <v>0</v>
      </c>
      <c r="S221" s="132" t="n">
        <v>0</v>
      </c>
      <c r="T221" s="120" t="n"/>
    </row>
    <row r="222" ht="13.5" customHeight="1" s="60">
      <c r="A222" s="115" t="n">
        <v>215</v>
      </c>
      <c r="B222" s="133" t="n"/>
      <c r="C222" s="133" t="n"/>
      <c r="D222" s="134" t="n"/>
      <c r="E222" s="135" t="n"/>
      <c r="F222" s="127" t="inlineStr">
        <is>
          <t>2627</t>
        </is>
      </c>
      <c r="G222" s="123" t="n"/>
      <c r="H222" s="129" t="inlineStr">
        <is>
          <t>Нараховані доходи за кредитами овердрафт, що надані фізичним особам</t>
        </is>
      </c>
      <c r="I222" s="129" t="inlineStr">
        <is>
          <t>А</t>
        </is>
      </c>
      <c r="J222" s="130" t="n">
        <v>0</v>
      </c>
      <c r="K222" s="130" t="n">
        <v>0</v>
      </c>
      <c r="L222" s="130" t="n">
        <v>0</v>
      </c>
      <c r="M222" s="131" t="n">
        <v>0</v>
      </c>
      <c r="N222" s="123" t="n"/>
      <c r="O222" s="130" t="n">
        <v>0</v>
      </c>
      <c r="P222" s="130" t="n">
        <v>0</v>
      </c>
      <c r="Q222" s="130" t="n">
        <v>0</v>
      </c>
      <c r="R222" s="130" t="n">
        <v>0</v>
      </c>
      <c r="S222" s="132" t="n">
        <v>0</v>
      </c>
      <c r="T222" s="120" t="n"/>
    </row>
    <row r="223" ht="14.25" customHeight="1" s="60">
      <c r="A223" s="115" t="n">
        <v>216</v>
      </c>
      <c r="B223" s="133" t="n"/>
      <c r="C223" s="133" t="n"/>
      <c r="D223" s="134" t="n"/>
      <c r="E223" s="135" t="n"/>
      <c r="F223" s="127" t="inlineStr">
        <is>
          <t>2629</t>
        </is>
      </c>
      <c r="G223" s="123" t="n"/>
      <c r="H223" s="129" t="inlineStr">
        <is>
          <t>Резерв за коштами на вимогу фізичних осіб</t>
        </is>
      </c>
      <c r="I223" s="129" t="inlineStr">
        <is>
          <t>П</t>
        </is>
      </c>
      <c r="J223" s="130" t="n">
        <v>0</v>
      </c>
      <c r="K223" s="130" t="n">
        <v>0</v>
      </c>
      <c r="L223" s="130" t="n">
        <v>0</v>
      </c>
      <c r="M223" s="131" t="n">
        <v>0</v>
      </c>
      <c r="N223" s="123" t="n"/>
      <c r="O223" s="130" t="n">
        <v>0</v>
      </c>
      <c r="P223" s="130" t="n">
        <v>0</v>
      </c>
      <c r="Q223" s="130" t="n">
        <v>0</v>
      </c>
      <c r="R223" s="130" t="n">
        <v>0</v>
      </c>
      <c r="S223" s="132" t="n">
        <v>0</v>
      </c>
      <c r="T223" s="120" t="n"/>
    </row>
    <row r="224" ht="13.5" customHeight="1" s="60">
      <c r="A224" s="115" t="n">
        <v>217</v>
      </c>
      <c r="B224" s="133" t="n"/>
      <c r="C224" s="133" t="n"/>
      <c r="D224" s="136" t="n"/>
      <c r="E224" s="137" t="n"/>
      <c r="F224" s="138" t="inlineStr">
        <is>
          <t>Група 262 - Усього</t>
        </is>
      </c>
      <c r="G224" s="122" t="n"/>
      <c r="H224" s="123" t="n"/>
      <c r="I224" s="139" t="n"/>
      <c r="J224" s="140" t="n">
        <v>7727216.97455</v>
      </c>
      <c r="K224" s="140" t="n">
        <v>4994640.43076</v>
      </c>
      <c r="L224" s="140" t="n">
        <v>2732576.54379</v>
      </c>
      <c r="M224" s="141" t="n">
        <v>7934146.9228</v>
      </c>
      <c r="N224" s="123" t="n"/>
      <c r="O224" s="140" t="n">
        <v>4850910.6176</v>
      </c>
      <c r="P224" s="140" t="n">
        <v>3083236.3052</v>
      </c>
      <c r="Q224" s="140" t="n">
        <v>0</v>
      </c>
      <c r="R224" s="140" t="n">
        <v>0</v>
      </c>
      <c r="S224" s="142" t="n">
        <v>0</v>
      </c>
      <c r="T224" s="120" t="n"/>
    </row>
    <row r="225" ht="13.5" customHeight="1" s="60">
      <c r="A225" s="115" t="n">
        <v>218</v>
      </c>
      <c r="B225" s="133" t="n"/>
      <c r="C225" s="133" t="n"/>
      <c r="D225" s="127" t="inlineStr">
        <is>
          <t>265</t>
        </is>
      </c>
      <c r="E225" s="128" t="n"/>
      <c r="F225" s="127" t="inlineStr">
        <is>
          <t>2650</t>
        </is>
      </c>
      <c r="G225" s="123" t="n"/>
      <c r="H225" s="129" t="inlineStr">
        <is>
          <t>Кошти на вимогу небанківських фінансових установ</t>
        </is>
      </c>
      <c r="I225" s="129" t="inlineStr">
        <is>
          <t>А</t>
        </is>
      </c>
      <c r="J225" s="130" t="n">
        <v>30732104.17359</v>
      </c>
      <c r="K225" s="130" t="n">
        <v>4306741.93939</v>
      </c>
      <c r="L225" s="130" t="n">
        <v>26425362.2342</v>
      </c>
      <c r="M225" s="131" t="n">
        <v>30292354.37536</v>
      </c>
      <c r="N225" s="123" t="n"/>
      <c r="O225" s="130" t="n">
        <v>3807870.14526</v>
      </c>
      <c r="P225" s="130" t="n">
        <v>26484484.2301</v>
      </c>
      <c r="Q225" s="130" t="n">
        <v>0</v>
      </c>
      <c r="R225" s="130" t="n">
        <v>0</v>
      </c>
      <c r="S225" s="132" t="n">
        <v>0</v>
      </c>
      <c r="T225" s="120" t="n"/>
    </row>
    <row r="226" ht="13.5" customHeight="1" s="60">
      <c r="A226" s="115" t="n">
        <v>219</v>
      </c>
      <c r="B226" s="133" t="n"/>
      <c r="C226" s="133" t="n"/>
      <c r="D226" s="134" t="n"/>
      <c r="E226" s="135" t="n"/>
      <c r="F226" s="127" t="inlineStr">
        <is>
          <t>2657</t>
        </is>
      </c>
      <c r="G226" s="123" t="n"/>
      <c r="H226" s="129" t="inlineStr">
        <is>
          <t>Нараховані доходи за кредитами овердрафт, що надані небанківським фінансовим установам</t>
        </is>
      </c>
      <c r="I226" s="129" t="inlineStr">
        <is>
          <t>А</t>
        </is>
      </c>
      <c r="J226" s="130" t="n">
        <v>0</v>
      </c>
      <c r="K226" s="130" t="n">
        <v>0</v>
      </c>
      <c r="L226" s="130" t="n">
        <v>0</v>
      </c>
      <c r="M226" s="131" t="n">
        <v>0</v>
      </c>
      <c r="N226" s="123" t="n"/>
      <c r="O226" s="130" t="n">
        <v>0</v>
      </c>
      <c r="P226" s="130" t="n">
        <v>0</v>
      </c>
      <c r="Q226" s="130" t="n">
        <v>0</v>
      </c>
      <c r="R226" s="130" t="n">
        <v>0</v>
      </c>
      <c r="S226" s="132" t="n">
        <v>0</v>
      </c>
      <c r="T226" s="120" t="n"/>
    </row>
    <row r="227" ht="13.5" customHeight="1" s="60">
      <c r="A227" s="115" t="n">
        <v>220</v>
      </c>
      <c r="B227" s="133" t="n"/>
      <c r="C227" s="133" t="n"/>
      <c r="D227" s="134" t="n"/>
      <c r="E227" s="135" t="n"/>
      <c r="F227" s="127" t="inlineStr">
        <is>
          <t>2659</t>
        </is>
      </c>
      <c r="G227" s="123" t="n"/>
      <c r="H227" s="129" t="inlineStr">
        <is>
          <t>Резерв за коштами небанківських фінансових установ</t>
        </is>
      </c>
      <c r="I227" s="129" t="inlineStr">
        <is>
          <t>П</t>
        </is>
      </c>
      <c r="J227" s="130" t="n">
        <v>0</v>
      </c>
      <c r="K227" s="130" t="n">
        <v>0</v>
      </c>
      <c r="L227" s="130" t="n">
        <v>0</v>
      </c>
      <c r="M227" s="131" t="n">
        <v>0</v>
      </c>
      <c r="N227" s="123" t="n"/>
      <c r="O227" s="130" t="n">
        <v>0</v>
      </c>
      <c r="P227" s="130" t="n">
        <v>0</v>
      </c>
      <c r="Q227" s="130" t="n">
        <v>0</v>
      </c>
      <c r="R227" s="130" t="n">
        <v>0</v>
      </c>
      <c r="S227" s="132" t="n">
        <v>0</v>
      </c>
      <c r="T227" s="120" t="n"/>
    </row>
    <row r="228" ht="14.25" customHeight="1" s="60">
      <c r="A228" s="115" t="n">
        <v>221</v>
      </c>
      <c r="B228" s="133" t="n"/>
      <c r="C228" s="133" t="n"/>
      <c r="D228" s="136" t="n"/>
      <c r="E228" s="137" t="n"/>
      <c r="F228" s="138" t="inlineStr">
        <is>
          <t>Група 265 - Усього</t>
        </is>
      </c>
      <c r="G228" s="122" t="n"/>
      <c r="H228" s="123" t="n"/>
      <c r="I228" s="139" t="n"/>
      <c r="J228" s="140" t="n">
        <v>30732104.17359</v>
      </c>
      <c r="K228" s="140" t="n">
        <v>4306741.93939</v>
      </c>
      <c r="L228" s="140" t="n">
        <v>26425362.2342</v>
      </c>
      <c r="M228" s="141" t="n">
        <v>30292354.37536</v>
      </c>
      <c r="N228" s="123" t="n"/>
      <c r="O228" s="140" t="n">
        <v>3807870.14526</v>
      </c>
      <c r="P228" s="140" t="n">
        <v>26484484.2301</v>
      </c>
      <c r="Q228" s="140" t="n">
        <v>0</v>
      </c>
      <c r="R228" s="140" t="n">
        <v>0</v>
      </c>
      <c r="S228" s="142" t="n">
        <v>0</v>
      </c>
      <c r="T228" s="120" t="n"/>
    </row>
    <row r="229" ht="21" customHeight="1" s="60">
      <c r="A229" s="115" t="n">
        <v>222</v>
      </c>
      <c r="B229" s="133" t="n"/>
      <c r="C229" s="143" t="n"/>
      <c r="D229" s="138" t="inlineStr">
        <is>
          <t>Розділ 26 - Усього</t>
        </is>
      </c>
      <c r="E229" s="123" t="n"/>
      <c r="F229" s="138" t="n"/>
      <c r="G229" s="122" t="n"/>
      <c r="H229" s="123" t="n"/>
      <c r="I229" s="139" t="n"/>
      <c r="J229" s="140" t="n">
        <v>323694007.90183</v>
      </c>
      <c r="K229" s="140" t="n">
        <v>245247114.61822</v>
      </c>
      <c r="L229" s="140" t="n">
        <v>78446893.28361</v>
      </c>
      <c r="M229" s="141" t="n">
        <v>308946229.95217</v>
      </c>
      <c r="N229" s="123" t="n"/>
      <c r="O229" s="140" t="n">
        <v>232238246.91226</v>
      </c>
      <c r="P229" s="140" t="n">
        <v>76707983.03991</v>
      </c>
      <c r="Q229" s="140" t="n">
        <v>532816.40129</v>
      </c>
      <c r="R229" s="140" t="n">
        <v>507376.34213</v>
      </c>
      <c r="S229" s="142" t="n">
        <v>25440.05916</v>
      </c>
      <c r="T229" s="120" t="n"/>
    </row>
    <row r="230" ht="13.5" customHeight="1" s="60">
      <c r="A230" s="115" t="n">
        <v>223</v>
      </c>
      <c r="B230" s="133" t="n"/>
      <c r="C230" s="127" t="inlineStr">
        <is>
          <t>28</t>
        </is>
      </c>
      <c r="D230" s="127" t="inlineStr">
        <is>
          <t>280</t>
        </is>
      </c>
      <c r="E230" s="128" t="n"/>
      <c r="F230" s="127" t="inlineStr">
        <is>
          <t>2800</t>
        </is>
      </c>
      <c r="G230" s="123" t="n"/>
      <c r="H230" s="12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0" s="129" t="inlineStr">
        <is>
          <t>А</t>
        </is>
      </c>
      <c r="J230" s="130" t="n">
        <v>116640.60704</v>
      </c>
      <c r="K230" s="130" t="n">
        <v>52754.12572</v>
      </c>
      <c r="L230" s="130" t="n">
        <v>63886.48132</v>
      </c>
      <c r="M230" s="131" t="n">
        <v>116640.60704</v>
      </c>
      <c r="N230" s="123" t="n"/>
      <c r="O230" s="130" t="n">
        <v>52754.12572</v>
      </c>
      <c r="P230" s="130" t="n">
        <v>63886.48132</v>
      </c>
      <c r="Q230" s="130" t="n">
        <v>0</v>
      </c>
      <c r="R230" s="130" t="n">
        <v>0</v>
      </c>
      <c r="S230" s="132" t="n">
        <v>0</v>
      </c>
      <c r="T230" s="120" t="n"/>
    </row>
    <row r="231" ht="13.5" customHeight="1" s="60">
      <c r="A231" s="115" t="n">
        <v>224</v>
      </c>
      <c r="B231" s="133" t="n"/>
      <c r="C231" s="133" t="n"/>
      <c r="D231" s="134" t="n"/>
      <c r="E231" s="135" t="n"/>
      <c r="F231" s="127" t="inlineStr">
        <is>
          <t>2801</t>
        </is>
      </c>
      <c r="G231" s="123" t="n"/>
      <c r="H231" s="129" t="inlineStr">
        <is>
          <t>Дебіторська заборгованість за розрахунками за цінними паперами для клієнтів банку</t>
        </is>
      </c>
      <c r="I231" s="129" t="inlineStr">
        <is>
          <t>А</t>
        </is>
      </c>
      <c r="J231" s="130" t="n">
        <v>0</v>
      </c>
      <c r="K231" s="130" t="n">
        <v>0</v>
      </c>
      <c r="L231" s="130" t="n">
        <v>0</v>
      </c>
      <c r="M231" s="131" t="n">
        <v>0</v>
      </c>
      <c r="N231" s="123" t="n"/>
      <c r="O231" s="130" t="n">
        <v>0</v>
      </c>
      <c r="P231" s="130" t="n">
        <v>0</v>
      </c>
      <c r="Q231" s="130" t="n">
        <v>0</v>
      </c>
      <c r="R231" s="130" t="n">
        <v>0</v>
      </c>
      <c r="S231" s="132" t="n">
        <v>0</v>
      </c>
      <c r="T231" s="120" t="n"/>
    </row>
    <row r="232" ht="13.5" customHeight="1" s="60">
      <c r="A232" s="115" t="n">
        <v>225</v>
      </c>
      <c r="B232" s="133" t="n"/>
      <c r="C232" s="133" t="n"/>
      <c r="D232" s="134" t="n"/>
      <c r="E232" s="135" t="n"/>
      <c r="F232" s="127" t="inlineStr">
        <is>
          <t>2807</t>
        </is>
      </c>
      <c r="G232" s="123" t="n"/>
      <c r="H232" s="12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2" s="129" t="inlineStr">
        <is>
          <t>А</t>
        </is>
      </c>
      <c r="J232" s="130" t="n">
        <v>0</v>
      </c>
      <c r="K232" s="130" t="n">
        <v>0</v>
      </c>
      <c r="L232" s="130" t="n">
        <v>0</v>
      </c>
      <c r="M232" s="131" t="n">
        <v>0</v>
      </c>
      <c r="N232" s="123" t="n"/>
      <c r="O232" s="130" t="n">
        <v>0</v>
      </c>
      <c r="P232" s="130" t="n">
        <v>0</v>
      </c>
      <c r="Q232" s="130" t="n">
        <v>0</v>
      </c>
      <c r="R232" s="130" t="n">
        <v>0</v>
      </c>
      <c r="S232" s="132" t="n">
        <v>0</v>
      </c>
      <c r="T232" s="120" t="n"/>
    </row>
    <row r="233" ht="14.25" customHeight="1" s="60">
      <c r="A233" s="115" t="n">
        <v>226</v>
      </c>
      <c r="B233" s="133" t="n"/>
      <c r="C233" s="133" t="n"/>
      <c r="D233" s="134" t="n"/>
      <c r="E233" s="135" t="n"/>
      <c r="F233" s="127" t="inlineStr">
        <is>
          <t>2809</t>
        </is>
      </c>
      <c r="G233" s="123" t="n"/>
      <c r="H233" s="129" t="inlineStr">
        <is>
          <t>Інша дебіторська заборгованість за операціями з клієнтами банку</t>
        </is>
      </c>
      <c r="I233" s="129" t="inlineStr">
        <is>
          <t>А</t>
        </is>
      </c>
      <c r="J233" s="130" t="n">
        <v>87373.78681999999</v>
      </c>
      <c r="K233" s="130" t="n">
        <v>74318.28577</v>
      </c>
      <c r="L233" s="130" t="n">
        <v>13055.50105</v>
      </c>
      <c r="M233" s="131" t="n">
        <v>87626.04029</v>
      </c>
      <c r="N233" s="123" t="n"/>
      <c r="O233" s="130" t="n">
        <v>74735.00096999999</v>
      </c>
      <c r="P233" s="130" t="n">
        <v>12891.03932</v>
      </c>
      <c r="Q233" s="130" t="n">
        <v>79307.2265</v>
      </c>
      <c r="R233" s="130" t="n">
        <v>21891.34365</v>
      </c>
      <c r="S233" s="132" t="n">
        <v>57415.88285</v>
      </c>
      <c r="T233" s="120" t="n"/>
    </row>
    <row r="234" ht="13.5" customHeight="1" s="60">
      <c r="A234" s="115" t="n">
        <v>227</v>
      </c>
      <c r="B234" s="133" t="n"/>
      <c r="C234" s="133" t="n"/>
      <c r="D234" s="136" t="n"/>
      <c r="E234" s="137" t="n"/>
      <c r="F234" s="138" t="inlineStr">
        <is>
          <t>Група 280 - Усього</t>
        </is>
      </c>
      <c r="G234" s="122" t="n"/>
      <c r="H234" s="123" t="n"/>
      <c r="I234" s="139" t="n"/>
      <c r="J234" s="140" t="n">
        <v>204014.39386</v>
      </c>
      <c r="K234" s="140" t="n">
        <v>127072.41149</v>
      </c>
      <c r="L234" s="140" t="n">
        <v>76941.98237</v>
      </c>
      <c r="M234" s="141" t="n">
        <v>204266.64733</v>
      </c>
      <c r="N234" s="123" t="n"/>
      <c r="O234" s="140" t="n">
        <v>127489.12669</v>
      </c>
      <c r="P234" s="140" t="n">
        <v>76777.52064</v>
      </c>
      <c r="Q234" s="140" t="n">
        <v>79307.2265</v>
      </c>
      <c r="R234" s="140" t="n">
        <v>21891.34365</v>
      </c>
      <c r="S234" s="142" t="n">
        <v>57415.88285</v>
      </c>
      <c r="T234" s="120" t="n"/>
    </row>
    <row r="235" ht="13.5" customHeight="1" s="60">
      <c r="A235" s="115" t="n">
        <v>228</v>
      </c>
      <c r="B235" s="133" t="n"/>
      <c r="C235" s="133" t="n"/>
      <c r="D235" s="127" t="inlineStr">
        <is>
          <t>289</t>
        </is>
      </c>
      <c r="E235" s="128" t="n"/>
      <c r="F235" s="127" t="inlineStr">
        <is>
          <t>2890</t>
        </is>
      </c>
      <c r="G235" s="123" t="n"/>
      <c r="H235" s="129" t="inlineStr">
        <is>
          <t>Резерви під дебіторську заборгованість за операціями з клієнтами банку</t>
        </is>
      </c>
      <c r="I235" s="129" t="inlineStr">
        <is>
          <t>П</t>
        </is>
      </c>
      <c r="J235" s="130" t="n">
        <v>78551.89446</v>
      </c>
      <c r="K235" s="130" t="n">
        <v>20378.30082</v>
      </c>
      <c r="L235" s="130" t="n">
        <v>58173.59364</v>
      </c>
      <c r="M235" s="131" t="n">
        <v>78797.39786</v>
      </c>
      <c r="N235" s="123" t="n"/>
      <c r="O235" s="130" t="n">
        <v>20382.16532</v>
      </c>
      <c r="P235" s="130" t="n">
        <v>58415.23254</v>
      </c>
      <c r="Q235" s="130" t="n">
        <v>-77758.64171</v>
      </c>
      <c r="R235" s="130" t="n">
        <v>-20382.16532</v>
      </c>
      <c r="S235" s="132" t="n">
        <v>-57376.47639</v>
      </c>
      <c r="T235" s="120" t="n"/>
    </row>
    <row r="236" ht="13.5" customHeight="1" s="60">
      <c r="A236" s="115" t="n">
        <v>229</v>
      </c>
      <c r="B236" s="133" t="n"/>
      <c r="C236" s="133" t="n"/>
      <c r="D236" s="136" t="n"/>
      <c r="E236" s="137" t="n"/>
      <c r="F236" s="138" t="inlineStr">
        <is>
          <t>Група 289 - Усього</t>
        </is>
      </c>
      <c r="G236" s="122" t="n"/>
      <c r="H236" s="123" t="n"/>
      <c r="I236" s="139" t="n"/>
      <c r="J236" s="140" t="n">
        <v>78551.89446</v>
      </c>
      <c r="K236" s="140" t="n">
        <v>20378.30082</v>
      </c>
      <c r="L236" s="140" t="n">
        <v>58173.59364</v>
      </c>
      <c r="M236" s="141" t="n">
        <v>78797.39786</v>
      </c>
      <c r="N236" s="123" t="n"/>
      <c r="O236" s="140" t="n">
        <v>20382.16532</v>
      </c>
      <c r="P236" s="140" t="n">
        <v>58415.23254</v>
      </c>
      <c r="Q236" s="140" t="n">
        <v>-77758.64171</v>
      </c>
      <c r="R236" s="140" t="n">
        <v>-20382.16532</v>
      </c>
      <c r="S236" s="142" t="n">
        <v>-57376.47639</v>
      </c>
      <c r="T236" s="120" t="n"/>
    </row>
    <row r="237" ht="21" customHeight="1" s="60">
      <c r="A237" s="115" t="n">
        <v>230</v>
      </c>
      <c r="B237" s="133" t="n"/>
      <c r="C237" s="143" t="n"/>
      <c r="D237" s="138" t="inlineStr">
        <is>
          <t>Розділ 28 - Усього</t>
        </is>
      </c>
      <c r="E237" s="123" t="n"/>
      <c r="F237" s="138" t="n"/>
      <c r="G237" s="122" t="n"/>
      <c r="H237" s="123" t="n"/>
      <c r="I237" s="139" t="n"/>
      <c r="J237" s="140" t="n">
        <v>282566.28832</v>
      </c>
      <c r="K237" s="140" t="n">
        <v>147450.71231</v>
      </c>
      <c r="L237" s="140" t="n">
        <v>135115.57601</v>
      </c>
      <c r="M237" s="141" t="n">
        <v>283064.04519</v>
      </c>
      <c r="N237" s="123" t="n"/>
      <c r="O237" s="140" t="n">
        <v>147871.29201</v>
      </c>
      <c r="P237" s="140" t="n">
        <v>135192.75318</v>
      </c>
      <c r="Q237" s="140" t="n">
        <v>1548.58479000001</v>
      </c>
      <c r="R237" s="140" t="n">
        <v>1509.17833</v>
      </c>
      <c r="S237" s="142" t="n">
        <v>39.4064599999983</v>
      </c>
      <c r="T237" s="120" t="n"/>
    </row>
    <row r="238" ht="14.25" customHeight="1" s="60">
      <c r="A238" s="115" t="n">
        <v>231</v>
      </c>
      <c r="B238" s="133" t="n"/>
      <c r="C238" s="127" t="inlineStr">
        <is>
          <t>29</t>
        </is>
      </c>
      <c r="D238" s="127" t="inlineStr">
        <is>
          <t>292</t>
        </is>
      </c>
      <c r="E238" s="128" t="n"/>
      <c r="F238" s="127" t="inlineStr">
        <is>
          <t>2920</t>
        </is>
      </c>
      <c r="G238" s="123" t="n"/>
      <c r="H238" s="129" t="inlineStr">
        <is>
          <t>Транзитний рахунок за операціями, здійсненими через банкомат</t>
        </is>
      </c>
      <c r="I238" s="129" t="inlineStr">
        <is>
          <t>А</t>
        </is>
      </c>
      <c r="J238" s="130" t="n">
        <v>855058.942</v>
      </c>
      <c r="K238" s="130" t="n">
        <v>855058.942</v>
      </c>
      <c r="L238" s="130" t="n">
        <v>0</v>
      </c>
      <c r="M238" s="131" t="n">
        <v>855058.942</v>
      </c>
      <c r="N238" s="123" t="n"/>
      <c r="O238" s="130" t="n">
        <v>855058.942</v>
      </c>
      <c r="P238" s="130" t="n">
        <v>0</v>
      </c>
      <c r="Q238" s="130" t="n">
        <v>0</v>
      </c>
      <c r="R238" s="130" t="n">
        <v>0</v>
      </c>
      <c r="S238" s="132" t="n">
        <v>0</v>
      </c>
      <c r="T238" s="120" t="n"/>
    </row>
    <row r="239" ht="13.5" customHeight="1" s="60">
      <c r="A239" s="115" t="n">
        <v>232</v>
      </c>
      <c r="B239" s="133" t="n"/>
      <c r="C239" s="133" t="n"/>
      <c r="D239" s="134" t="n"/>
      <c r="E239" s="135" t="n"/>
      <c r="F239" s="127" t="inlineStr">
        <is>
          <t>2924</t>
        </is>
      </c>
      <c r="G239" s="123" t="n"/>
      <c r="H239" s="129" t="inlineStr">
        <is>
          <t>Транзитний рахунок за операціями, здійсненими з використанням платіжних карток</t>
        </is>
      </c>
      <c r="I239" s="129" t="inlineStr">
        <is>
          <t>А</t>
        </is>
      </c>
      <c r="J239" s="130" t="n">
        <v>24628802.57188</v>
      </c>
      <c r="K239" s="130" t="n">
        <v>19258269.34204</v>
      </c>
      <c r="L239" s="130" t="n">
        <v>5370533.22984</v>
      </c>
      <c r="M239" s="131" t="n">
        <v>24592476.27514</v>
      </c>
      <c r="N239" s="123" t="n"/>
      <c r="O239" s="130" t="n">
        <v>19223791.34949</v>
      </c>
      <c r="P239" s="130" t="n">
        <v>5368684.92565</v>
      </c>
      <c r="Q239" s="130" t="n">
        <v>365213.78424</v>
      </c>
      <c r="R239" s="130" t="n">
        <v>306690.94028</v>
      </c>
      <c r="S239" s="132" t="n">
        <v>58522.84396</v>
      </c>
      <c r="T239" s="120" t="n"/>
    </row>
    <row r="240" ht="13.5" customHeight="1" s="60">
      <c r="A240" s="115" t="n">
        <v>233</v>
      </c>
      <c r="B240" s="133" t="n"/>
      <c r="C240" s="133" t="n"/>
      <c r="D240" s="136" t="n"/>
      <c r="E240" s="137" t="n"/>
      <c r="F240" s="138" t="inlineStr">
        <is>
          <t>Група 292 - Усього</t>
        </is>
      </c>
      <c r="G240" s="122" t="n"/>
      <c r="H240" s="123" t="n"/>
      <c r="I240" s="139" t="n"/>
      <c r="J240" s="140" t="n">
        <v>25483861.51388</v>
      </c>
      <c r="K240" s="140" t="n">
        <v>20113328.28404</v>
      </c>
      <c r="L240" s="140" t="n">
        <v>5370533.22984</v>
      </c>
      <c r="M240" s="141" t="n">
        <v>25447535.21714</v>
      </c>
      <c r="N240" s="123" t="n"/>
      <c r="O240" s="140" t="n">
        <v>20078850.29149</v>
      </c>
      <c r="P240" s="140" t="n">
        <v>5368684.92565</v>
      </c>
      <c r="Q240" s="140" t="n">
        <v>365213.78424</v>
      </c>
      <c r="R240" s="140" t="n">
        <v>306690.94028</v>
      </c>
      <c r="S240" s="142" t="n">
        <v>58522.84396</v>
      </c>
      <c r="T240" s="120" t="n"/>
    </row>
    <row r="241" ht="18" customHeight="1" s="60">
      <c r="A241" s="115" t="n">
        <v>234</v>
      </c>
      <c r="B241" s="133" t="n"/>
      <c r="C241" s="143" t="n"/>
      <c r="D241" s="138" t="inlineStr">
        <is>
          <t>Розділ 29 - Усього</t>
        </is>
      </c>
      <c r="E241" s="123" t="n"/>
      <c r="F241" s="138" t="n"/>
      <c r="G241" s="122" t="n"/>
      <c r="H241" s="123" t="n"/>
      <c r="I241" s="139" t="n"/>
      <c r="J241" s="140" t="n">
        <v>25483861.51388</v>
      </c>
      <c r="K241" s="140" t="n">
        <v>20113328.28404</v>
      </c>
      <c r="L241" s="140" t="n">
        <v>5370533.22984</v>
      </c>
      <c r="M241" s="141" t="n">
        <v>25447535.21714</v>
      </c>
      <c r="N241" s="123" t="n"/>
      <c r="O241" s="140" t="n">
        <v>20078850.29149</v>
      </c>
      <c r="P241" s="140" t="n">
        <v>5368684.92565</v>
      </c>
      <c r="Q241" s="140" t="n">
        <v>365213.78424</v>
      </c>
      <c r="R241" s="140" t="n">
        <v>306690.94028</v>
      </c>
      <c r="S241" s="142" t="n">
        <v>58522.84396</v>
      </c>
      <c r="T241" s="120" t="n"/>
    </row>
    <row r="242" ht="25.5" customHeight="1" s="60">
      <c r="A242" s="115" t="n">
        <v>235</v>
      </c>
      <c r="B242" s="143" t="n"/>
      <c r="C242" s="139" t="inlineStr">
        <is>
          <t xml:space="preserve">  Клас 2 - Усього</t>
        </is>
      </c>
      <c r="D242" s="138" t="n"/>
      <c r="E242" s="123" t="n"/>
      <c r="F242" s="138" t="n"/>
      <c r="G242" s="122" t="n"/>
      <c r="H242" s="123" t="n"/>
      <c r="I242" s="139" t="n"/>
      <c r="J242" s="140" t="n">
        <v>402262644.21433</v>
      </c>
      <c r="K242" s="140" t="n">
        <v>299565899.29212</v>
      </c>
      <c r="L242" s="140" t="n">
        <v>102696744.92221</v>
      </c>
      <c r="M242" s="141" t="n">
        <v>386817521.09657</v>
      </c>
      <c r="N242" s="123" t="n"/>
      <c r="O242" s="140" t="n">
        <v>285917272.69937</v>
      </c>
      <c r="P242" s="140" t="n">
        <v>100900248.3972</v>
      </c>
      <c r="Q242" s="140" t="n">
        <v>88381910.33628</v>
      </c>
      <c r="R242" s="140" t="n">
        <v>40705072.88534</v>
      </c>
      <c r="S242" s="142" t="n">
        <v>47676837.45094</v>
      </c>
      <c r="T242" s="120" t="n"/>
    </row>
    <row r="243" ht="14.25" customHeight="1" s="60">
      <c r="A243" s="115" t="n">
        <v>236</v>
      </c>
      <c r="B243" s="127" t="inlineStr">
        <is>
          <t>Клас 3</t>
        </is>
      </c>
      <c r="C243" s="127" t="inlineStr">
        <is>
          <t>30</t>
        </is>
      </c>
      <c r="D243" s="127" t="inlineStr">
        <is>
          <t>300</t>
        </is>
      </c>
      <c r="E243" s="128" t="n"/>
      <c r="F243" s="127" t="inlineStr">
        <is>
          <t>3003</t>
        </is>
      </c>
      <c r="G243" s="123" t="n"/>
      <c r="H243" s="12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3" s="129" t="inlineStr">
        <is>
          <t>А</t>
        </is>
      </c>
      <c r="J243" s="130" t="n">
        <v>0</v>
      </c>
      <c r="K243" s="130" t="n">
        <v>0</v>
      </c>
      <c r="L243" s="130" t="n">
        <v>0</v>
      </c>
      <c r="M243" s="131" t="n">
        <v>0</v>
      </c>
      <c r="N243" s="123" t="n"/>
      <c r="O243" s="130" t="n">
        <v>0</v>
      </c>
      <c r="P243" s="130" t="n">
        <v>0</v>
      </c>
      <c r="Q243" s="130" t="n">
        <v>0</v>
      </c>
      <c r="R243" s="130" t="n">
        <v>0</v>
      </c>
      <c r="S243" s="132" t="n">
        <v>0</v>
      </c>
      <c r="T243" s="120" t="n"/>
    </row>
    <row r="244" ht="13.5" customHeight="1" s="60">
      <c r="A244" s="115" t="n">
        <v>237</v>
      </c>
      <c r="B244" s="133" t="n"/>
      <c r="C244" s="133" t="n"/>
      <c r="D244" s="134" t="n"/>
      <c r="E244" s="135" t="n"/>
      <c r="F244" s="127" t="inlineStr">
        <is>
          <t>3005</t>
        </is>
      </c>
      <c r="G244" s="123" t="n"/>
      <c r="H244" s="12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4" s="129" t="inlineStr">
        <is>
          <t>А</t>
        </is>
      </c>
      <c r="J244" s="130" t="n">
        <v>0</v>
      </c>
      <c r="K244" s="130" t="n">
        <v>0</v>
      </c>
      <c r="L244" s="130" t="n">
        <v>0</v>
      </c>
      <c r="M244" s="131" t="n">
        <v>0</v>
      </c>
      <c r="N244" s="123" t="n"/>
      <c r="O244" s="130" t="n">
        <v>0</v>
      </c>
      <c r="P244" s="130" t="n">
        <v>0</v>
      </c>
      <c r="Q244" s="130" t="n">
        <v>0</v>
      </c>
      <c r="R244" s="130" t="n">
        <v>0</v>
      </c>
      <c r="S244" s="132" t="n">
        <v>0</v>
      </c>
      <c r="T244" s="120" t="n"/>
    </row>
    <row r="245" ht="13.5" customHeight="1" s="60">
      <c r="A245" s="115" t="n">
        <v>238</v>
      </c>
      <c r="B245" s="133" t="n"/>
      <c r="C245" s="133" t="n"/>
      <c r="D245" s="134" t="n"/>
      <c r="E245" s="135" t="n"/>
      <c r="F245" s="127" t="inlineStr">
        <is>
          <t>3007</t>
        </is>
      </c>
      <c r="G245" s="128" t="n"/>
      <c r="H245" s="12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5" s="129" t="inlineStr">
        <is>
          <t>А</t>
        </is>
      </c>
      <c r="J245" s="130" t="n">
        <v>0</v>
      </c>
      <c r="K245" s="130" t="n">
        <v>0</v>
      </c>
      <c r="L245" s="130" t="n">
        <v>0</v>
      </c>
      <c r="M245" s="131" t="n">
        <v>0</v>
      </c>
      <c r="N245" s="123" t="n"/>
      <c r="O245" s="130" t="n">
        <v>0</v>
      </c>
      <c r="P245" s="130" t="n">
        <v>0</v>
      </c>
      <c r="Q245" s="130" t="n">
        <v>0</v>
      </c>
      <c r="R245" s="130" t="n">
        <v>0</v>
      </c>
      <c r="S245" s="132" t="n">
        <v>0</v>
      </c>
      <c r="T245" s="120" t="n"/>
    </row>
    <row r="246" ht="13.5" customHeight="1" s="60">
      <c r="A246" s="115" t="n">
        <v>239</v>
      </c>
      <c r="B246" s="133" t="n"/>
      <c r="C246" s="133" t="n"/>
      <c r="D246" s="134" t="n"/>
      <c r="E246" s="135" t="n"/>
      <c r="F246" s="136" t="n"/>
      <c r="G246" s="137" t="n"/>
      <c r="H246" s="143" t="n"/>
      <c r="I246" s="129" t="inlineStr">
        <is>
          <t>П</t>
        </is>
      </c>
      <c r="J246" s="130" t="n">
        <v>0</v>
      </c>
      <c r="K246" s="130" t="n">
        <v>0</v>
      </c>
      <c r="L246" s="130" t="n">
        <v>0</v>
      </c>
      <c r="M246" s="131" t="n">
        <v>0</v>
      </c>
      <c r="N246" s="123" t="n"/>
      <c r="O246" s="130" t="n">
        <v>0</v>
      </c>
      <c r="P246" s="130" t="n">
        <v>0</v>
      </c>
      <c r="Q246" s="130" t="n">
        <v>0</v>
      </c>
      <c r="R246" s="130" t="n">
        <v>0</v>
      </c>
      <c r="S246" s="132" t="n">
        <v>0</v>
      </c>
      <c r="T246" s="120" t="n"/>
    </row>
    <row r="247" ht="13.5" customHeight="1" s="60">
      <c r="A247" s="115" t="n">
        <v>240</v>
      </c>
      <c r="B247" s="133" t="n"/>
      <c r="C247" s="133" t="n"/>
      <c r="D247" s="134" t="n"/>
      <c r="E247" s="135" t="n"/>
      <c r="F247" s="127" t="inlineStr">
        <is>
          <t>3008</t>
        </is>
      </c>
      <c r="G247" s="123" t="n"/>
      <c r="H24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47" s="129" t="inlineStr">
        <is>
          <t>А</t>
        </is>
      </c>
      <c r="J247" s="130" t="n">
        <v>0</v>
      </c>
      <c r="K247" s="130" t="n">
        <v>0</v>
      </c>
      <c r="L247" s="130" t="n">
        <v>0</v>
      </c>
      <c r="M247" s="131" t="n">
        <v>0</v>
      </c>
      <c r="N247" s="123" t="n"/>
      <c r="O247" s="130" t="n">
        <v>0</v>
      </c>
      <c r="P247" s="130" t="n">
        <v>0</v>
      </c>
      <c r="Q247" s="130" t="n">
        <v>0</v>
      </c>
      <c r="R247" s="130" t="n">
        <v>0</v>
      </c>
      <c r="S247" s="132" t="n">
        <v>0</v>
      </c>
      <c r="T247" s="120" t="n"/>
    </row>
    <row r="248" ht="14.25" customHeight="1" s="60">
      <c r="A248" s="115" t="n">
        <v>241</v>
      </c>
      <c r="B248" s="133" t="n"/>
      <c r="C248" s="133" t="n"/>
      <c r="D248" s="136" t="n"/>
      <c r="E248" s="137" t="n"/>
      <c r="F248" s="138" t="inlineStr">
        <is>
          <t>Група 300 - Усього</t>
        </is>
      </c>
      <c r="G248" s="122" t="n"/>
      <c r="H248" s="123" t="n"/>
      <c r="I248" s="139" t="n"/>
      <c r="J248" s="140" t="n">
        <v>0</v>
      </c>
      <c r="K248" s="140" t="n">
        <v>0</v>
      </c>
      <c r="L248" s="140" t="n">
        <v>0</v>
      </c>
      <c r="M248" s="141" t="n">
        <v>0</v>
      </c>
      <c r="N248" s="123" t="n"/>
      <c r="O248" s="140" t="n">
        <v>0</v>
      </c>
      <c r="P248" s="140" t="n">
        <v>0</v>
      </c>
      <c r="Q248" s="140" t="n">
        <v>0</v>
      </c>
      <c r="R248" s="140" t="n">
        <v>0</v>
      </c>
      <c r="S248" s="142" t="n">
        <v>0</v>
      </c>
      <c r="T248" s="120" t="n"/>
    </row>
    <row r="249" ht="13.5" customHeight="1" s="60">
      <c r="A249" s="115" t="n">
        <v>242</v>
      </c>
      <c r="B249" s="133" t="n"/>
      <c r="C249" s="133" t="n"/>
      <c r="D249" s="127" t="inlineStr">
        <is>
          <t>301</t>
        </is>
      </c>
      <c r="E249" s="128" t="n"/>
      <c r="F249" s="127" t="inlineStr">
        <is>
          <t>3010</t>
        </is>
      </c>
      <c r="G249" s="123" t="n"/>
      <c r="H249" s="129" t="inlineStr">
        <is>
          <t>Боргові державні цінні папери, які обліковуються за справедливою вартістю через прибутки/збитки</t>
        </is>
      </c>
      <c r="I249" s="129" t="inlineStr">
        <is>
          <t>А</t>
        </is>
      </c>
      <c r="J249" s="130" t="n">
        <v>0</v>
      </c>
      <c r="K249" s="130" t="n">
        <v>0</v>
      </c>
      <c r="L249" s="130" t="n">
        <v>0</v>
      </c>
      <c r="M249" s="131" t="n">
        <v>0</v>
      </c>
      <c r="N249" s="123" t="n"/>
      <c r="O249" s="130" t="n">
        <v>0</v>
      </c>
      <c r="P249" s="130" t="n">
        <v>0</v>
      </c>
      <c r="Q249" s="130" t="n">
        <v>0</v>
      </c>
      <c r="R249" s="130" t="n">
        <v>0</v>
      </c>
      <c r="S249" s="132" t="n">
        <v>0</v>
      </c>
      <c r="T249" s="120" t="n"/>
    </row>
    <row r="250" ht="13.5" customHeight="1" s="60">
      <c r="A250" s="115" t="n">
        <v>243</v>
      </c>
      <c r="B250" s="133" t="n"/>
      <c r="C250" s="133" t="n"/>
      <c r="D250" s="134" t="n"/>
      <c r="E250" s="135" t="n"/>
      <c r="F250" s="127" t="inlineStr">
        <is>
          <t>3015</t>
        </is>
      </c>
      <c r="G250" s="128" t="n"/>
      <c r="H250" s="127" t="inlineStr">
        <is>
          <t>Переоцінка боргових цінних паперів, які обліковуються за справедливою вартістю через прибутки/збитки</t>
        </is>
      </c>
      <c r="I250" s="129" t="inlineStr">
        <is>
          <t>А</t>
        </is>
      </c>
      <c r="J250" s="130" t="n">
        <v>0</v>
      </c>
      <c r="K250" s="130" t="n">
        <v>0</v>
      </c>
      <c r="L250" s="130" t="n">
        <v>0</v>
      </c>
      <c r="M250" s="131" t="n">
        <v>0</v>
      </c>
      <c r="N250" s="123" t="n"/>
      <c r="O250" s="130" t="n">
        <v>0</v>
      </c>
      <c r="P250" s="130" t="n">
        <v>0</v>
      </c>
      <c r="Q250" s="130" t="n">
        <v>0</v>
      </c>
      <c r="R250" s="130" t="n">
        <v>0</v>
      </c>
      <c r="S250" s="132" t="n">
        <v>0</v>
      </c>
      <c r="T250" s="120" t="n"/>
    </row>
    <row r="251" ht="13.5" customHeight="1" s="60">
      <c r="A251" s="115" t="n">
        <v>244</v>
      </c>
      <c r="B251" s="133" t="n"/>
      <c r="C251" s="133" t="n"/>
      <c r="D251" s="134" t="n"/>
      <c r="E251" s="135" t="n"/>
      <c r="F251" s="136" t="n"/>
      <c r="G251" s="137" t="n"/>
      <c r="H251" s="143" t="n"/>
      <c r="I251" s="129" t="inlineStr">
        <is>
          <t>П</t>
        </is>
      </c>
      <c r="J251" s="130" t="n">
        <v>0</v>
      </c>
      <c r="K251" s="130" t="n">
        <v>0</v>
      </c>
      <c r="L251" s="130" t="n">
        <v>0</v>
      </c>
      <c r="M251" s="131" t="n">
        <v>0</v>
      </c>
      <c r="N251" s="123" t="n"/>
      <c r="O251" s="130" t="n">
        <v>0</v>
      </c>
      <c r="P251" s="130" t="n">
        <v>0</v>
      </c>
      <c r="Q251" s="130" t="n">
        <v>0</v>
      </c>
      <c r="R251" s="130" t="n">
        <v>0</v>
      </c>
      <c r="S251" s="132" t="n">
        <v>0</v>
      </c>
      <c r="T251" s="120" t="n"/>
    </row>
    <row r="252" ht="13.5" customHeight="1" s="60">
      <c r="A252" s="115" t="n">
        <v>245</v>
      </c>
      <c r="B252" s="133" t="n"/>
      <c r="C252" s="133" t="n"/>
      <c r="D252" s="134" t="n"/>
      <c r="E252" s="135" t="n"/>
      <c r="F252" s="127" t="inlineStr">
        <is>
          <t>3016</t>
        </is>
      </c>
      <c r="G252" s="128" t="n"/>
      <c r="H252" s="12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2" s="129" t="inlineStr">
        <is>
          <t>А</t>
        </is>
      </c>
      <c r="J252" s="130" t="n">
        <v>0</v>
      </c>
      <c r="K252" s="130" t="n">
        <v>0</v>
      </c>
      <c r="L252" s="130" t="n">
        <v>0</v>
      </c>
      <c r="M252" s="131" t="n">
        <v>0</v>
      </c>
      <c r="N252" s="123" t="n"/>
      <c r="O252" s="130" t="n">
        <v>0</v>
      </c>
      <c r="P252" s="130" t="n">
        <v>0</v>
      </c>
      <c r="Q252" s="130" t="n">
        <v>0</v>
      </c>
      <c r="R252" s="130" t="n">
        <v>0</v>
      </c>
      <c r="S252" s="132" t="n">
        <v>0</v>
      </c>
      <c r="T252" s="120" t="n"/>
    </row>
    <row r="253" ht="14.25" customHeight="1" s="60">
      <c r="A253" s="115" t="n">
        <v>246</v>
      </c>
      <c r="B253" s="133" t="n"/>
      <c r="C253" s="133" t="n"/>
      <c r="D253" s="134" t="n"/>
      <c r="E253" s="135" t="n"/>
      <c r="F253" s="136" t="n"/>
      <c r="G253" s="137" t="n"/>
      <c r="H253" s="143" t="n"/>
      <c r="I253" s="129" t="inlineStr">
        <is>
          <t>П</t>
        </is>
      </c>
      <c r="J253" s="130" t="n">
        <v>0</v>
      </c>
      <c r="K253" s="130" t="n">
        <v>0</v>
      </c>
      <c r="L253" s="130" t="n">
        <v>0</v>
      </c>
      <c r="M253" s="131" t="n">
        <v>0</v>
      </c>
      <c r="N253" s="123" t="n"/>
      <c r="O253" s="130" t="n">
        <v>0</v>
      </c>
      <c r="P253" s="130" t="n">
        <v>0</v>
      </c>
      <c r="Q253" s="130" t="n">
        <v>0</v>
      </c>
      <c r="R253" s="130" t="n">
        <v>0</v>
      </c>
      <c r="S253" s="132" t="n">
        <v>0</v>
      </c>
      <c r="T253" s="120" t="n"/>
    </row>
    <row r="254" ht="13.5" customHeight="1" s="60">
      <c r="A254" s="115" t="n">
        <v>247</v>
      </c>
      <c r="B254" s="133" t="n"/>
      <c r="C254" s="133" t="n"/>
      <c r="D254" s="134" t="n"/>
      <c r="E254" s="135" t="n"/>
      <c r="F254" s="127" t="inlineStr">
        <is>
          <t>3018</t>
        </is>
      </c>
      <c r="G254" s="123" t="n"/>
      <c r="H254" s="12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4" s="129" t="inlineStr">
        <is>
          <t>А</t>
        </is>
      </c>
      <c r="J254" s="130" t="n">
        <v>0</v>
      </c>
      <c r="K254" s="130" t="n">
        <v>0</v>
      </c>
      <c r="L254" s="130" t="n">
        <v>0</v>
      </c>
      <c r="M254" s="131" t="n">
        <v>0</v>
      </c>
      <c r="N254" s="123" t="n"/>
      <c r="O254" s="130" t="n">
        <v>0</v>
      </c>
      <c r="P254" s="130" t="n">
        <v>0</v>
      </c>
      <c r="Q254" s="130" t="n">
        <v>0</v>
      </c>
      <c r="R254" s="130" t="n">
        <v>0</v>
      </c>
      <c r="S254" s="132" t="n">
        <v>0</v>
      </c>
      <c r="T254" s="120" t="n"/>
    </row>
    <row r="255" ht="13.5" customHeight="1" s="60">
      <c r="A255" s="115" t="n">
        <v>248</v>
      </c>
      <c r="B255" s="133" t="n"/>
      <c r="C255" s="133" t="n"/>
      <c r="D255" s="136" t="n"/>
      <c r="E255" s="137" t="n"/>
      <c r="F255" s="138" t="inlineStr">
        <is>
          <t>Група 301 - Усього</t>
        </is>
      </c>
      <c r="G255" s="122" t="n"/>
      <c r="H255" s="123" t="n"/>
      <c r="I255" s="139" t="n"/>
      <c r="J255" s="140" t="n">
        <v>0</v>
      </c>
      <c r="K255" s="140" t="n">
        <v>0</v>
      </c>
      <c r="L255" s="140" t="n">
        <v>0</v>
      </c>
      <c r="M255" s="141" t="n">
        <v>0</v>
      </c>
      <c r="N255" s="123" t="n"/>
      <c r="O255" s="140" t="n">
        <v>0</v>
      </c>
      <c r="P255" s="140" t="n">
        <v>0</v>
      </c>
      <c r="Q255" s="140" t="n">
        <v>0</v>
      </c>
      <c r="R255" s="140" t="n">
        <v>0</v>
      </c>
      <c r="S255" s="142" t="n">
        <v>0</v>
      </c>
      <c r="T255" s="120" t="n"/>
    </row>
    <row r="256" ht="13.5" customHeight="1" s="60">
      <c r="A256" s="115" t="n">
        <v>249</v>
      </c>
      <c r="B256" s="133" t="n"/>
      <c r="C256" s="133" t="n"/>
      <c r="D256" s="127" t="inlineStr">
        <is>
          <t>304</t>
        </is>
      </c>
      <c r="E256" s="128" t="n"/>
      <c r="F256" s="127" t="inlineStr">
        <is>
          <t>3041</t>
        </is>
      </c>
      <c r="G256" s="123" t="n"/>
      <c r="H256" s="129" t="inlineStr">
        <is>
          <t>Активи за форвардними контрактами, які обліковуються за справедливою вартістю через прибутки/збитки</t>
        </is>
      </c>
      <c r="I256" s="129" t="inlineStr">
        <is>
          <t>А</t>
        </is>
      </c>
      <c r="J256" s="130" t="n">
        <v>0</v>
      </c>
      <c r="K256" s="130" t="n">
        <v>0</v>
      </c>
      <c r="L256" s="130" t="n">
        <v>0</v>
      </c>
      <c r="M256" s="131" t="n">
        <v>0</v>
      </c>
      <c r="N256" s="123" t="n"/>
      <c r="O256" s="130" t="n">
        <v>0</v>
      </c>
      <c r="P256" s="130" t="n">
        <v>0</v>
      </c>
      <c r="Q256" s="130" t="n">
        <v>0</v>
      </c>
      <c r="R256" s="130" t="n">
        <v>0</v>
      </c>
      <c r="S256" s="132" t="n">
        <v>0</v>
      </c>
      <c r="T256" s="120" t="n"/>
    </row>
    <row r="257" ht="13.5" customHeight="1" s="60">
      <c r="A257" s="115" t="n">
        <v>250</v>
      </c>
      <c r="B257" s="133" t="n"/>
      <c r="C257" s="133" t="n"/>
      <c r="D257" s="134" t="n"/>
      <c r="E257" s="135" t="n"/>
      <c r="F257" s="127" t="inlineStr">
        <is>
          <t>3043</t>
        </is>
      </c>
      <c r="G257" s="123" t="n"/>
      <c r="H257" s="129" t="inlineStr">
        <is>
          <t>Активи за валютними своп-контрактами, які обліковуються за справедливою вартістю через прибутки/збитки</t>
        </is>
      </c>
      <c r="I257" s="129" t="inlineStr">
        <is>
          <t>А</t>
        </is>
      </c>
      <c r="J257" s="130" t="n">
        <v>46322.30699</v>
      </c>
      <c r="K257" s="130" t="n">
        <v>46322.30699</v>
      </c>
      <c r="L257" s="130" t="n">
        <v>0</v>
      </c>
      <c r="M257" s="131" t="n">
        <v>45471.07069</v>
      </c>
      <c r="N257" s="123" t="n"/>
      <c r="O257" s="130" t="n">
        <v>45471.07069</v>
      </c>
      <c r="P257" s="130" t="n">
        <v>0</v>
      </c>
      <c r="Q257" s="130" t="n">
        <v>851.2363</v>
      </c>
      <c r="R257" s="130" t="n">
        <v>851.2363</v>
      </c>
      <c r="S257" s="132" t="n">
        <v>0</v>
      </c>
      <c r="T257" s="120" t="n"/>
    </row>
    <row r="258" ht="14.25" customHeight="1" s="60">
      <c r="A258" s="115" t="n">
        <v>251</v>
      </c>
      <c r="B258" s="133" t="n"/>
      <c r="C258" s="133" t="n"/>
      <c r="D258" s="134" t="n"/>
      <c r="E258" s="135" t="n"/>
      <c r="F258" s="127" t="inlineStr">
        <is>
          <t>3044</t>
        </is>
      </c>
      <c r="G258" s="123" t="n"/>
      <c r="H258" s="12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58" s="129" t="inlineStr">
        <is>
          <t>А</t>
        </is>
      </c>
      <c r="J258" s="130" t="n">
        <v>183360.16055</v>
      </c>
      <c r="K258" s="130" t="n">
        <v>183360.16055</v>
      </c>
      <c r="L258" s="130" t="n">
        <v>0</v>
      </c>
      <c r="M258" s="131" t="n">
        <v>183782.61325</v>
      </c>
      <c r="N258" s="123" t="n"/>
      <c r="O258" s="130" t="n">
        <v>183782.61325</v>
      </c>
      <c r="P258" s="130" t="n">
        <v>0</v>
      </c>
      <c r="Q258" s="130" t="n">
        <v>9401.195250000001</v>
      </c>
      <c r="R258" s="130" t="n">
        <v>9401.195250000001</v>
      </c>
      <c r="S258" s="132" t="n">
        <v>0</v>
      </c>
      <c r="T258" s="120" t="n"/>
    </row>
    <row r="259" ht="13.5" customHeight="1" s="60">
      <c r="A259" s="115" t="n">
        <v>252</v>
      </c>
      <c r="B259" s="133" t="n"/>
      <c r="C259" s="133" t="n"/>
      <c r="D259" s="134" t="n"/>
      <c r="E259" s="135" t="n"/>
      <c r="F259" s="127" t="inlineStr">
        <is>
          <t>3049</t>
        </is>
      </c>
      <c r="G259" s="123" t="n"/>
      <c r="H259" s="129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59" s="129" t="inlineStr">
        <is>
          <t>А</t>
        </is>
      </c>
      <c r="J259" s="130" t="n">
        <v>0</v>
      </c>
      <c r="K259" s="130" t="n">
        <v>0</v>
      </c>
      <c r="L259" s="130" t="n">
        <v>0</v>
      </c>
      <c r="M259" s="131" t="n">
        <v>0</v>
      </c>
      <c r="N259" s="123" t="n"/>
      <c r="O259" s="130" t="n">
        <v>0</v>
      </c>
      <c r="P259" s="130" t="n">
        <v>0</v>
      </c>
      <c r="Q259" s="130" t="n">
        <v>0</v>
      </c>
      <c r="R259" s="130" t="n">
        <v>0</v>
      </c>
      <c r="S259" s="132" t="n">
        <v>0</v>
      </c>
      <c r="T259" s="120" t="n"/>
    </row>
    <row r="260" ht="13.5" customHeight="1" s="60">
      <c r="A260" s="115" t="n">
        <v>253</v>
      </c>
      <c r="B260" s="133" t="n"/>
      <c r="C260" s="133" t="n"/>
      <c r="D260" s="136" t="n"/>
      <c r="E260" s="137" t="n"/>
      <c r="F260" s="138" t="inlineStr">
        <is>
          <t>Група 304 - Усього</t>
        </is>
      </c>
      <c r="G260" s="122" t="n"/>
      <c r="H260" s="123" t="n"/>
      <c r="I260" s="139" t="n"/>
      <c r="J260" s="140" t="n">
        <v>229682.46754</v>
      </c>
      <c r="K260" s="140" t="n">
        <v>229682.46754</v>
      </c>
      <c r="L260" s="140" t="n">
        <v>0</v>
      </c>
      <c r="M260" s="141" t="n">
        <v>229253.68394</v>
      </c>
      <c r="N260" s="123" t="n"/>
      <c r="O260" s="140" t="n">
        <v>229253.68394</v>
      </c>
      <c r="P260" s="140" t="n">
        <v>0</v>
      </c>
      <c r="Q260" s="140" t="n">
        <v>10252.43155</v>
      </c>
      <c r="R260" s="140" t="n">
        <v>10252.43155</v>
      </c>
      <c r="S260" s="142" t="n">
        <v>0</v>
      </c>
      <c r="T260" s="120" t="n"/>
    </row>
    <row r="261" ht="21" customHeight="1" s="60">
      <c r="A261" s="115" t="n">
        <v>254</v>
      </c>
      <c r="B261" s="133" t="n"/>
      <c r="C261" s="143" t="n"/>
      <c r="D261" s="138" t="inlineStr">
        <is>
          <t>Розділ 30 - Усього</t>
        </is>
      </c>
      <c r="E261" s="123" t="n"/>
      <c r="F261" s="138" t="n"/>
      <c r="G261" s="122" t="n"/>
      <c r="H261" s="123" t="n"/>
      <c r="I261" s="139" t="n"/>
      <c r="J261" s="140" t="n">
        <v>229682.46754</v>
      </c>
      <c r="K261" s="140" t="n">
        <v>229682.46754</v>
      </c>
      <c r="L261" s="140" t="n">
        <v>0</v>
      </c>
      <c r="M261" s="141" t="n">
        <v>229253.68394</v>
      </c>
      <c r="N261" s="123" t="n"/>
      <c r="O261" s="140" t="n">
        <v>229253.68394</v>
      </c>
      <c r="P261" s="140" t="n">
        <v>0</v>
      </c>
      <c r="Q261" s="140" t="n">
        <v>10252.43155</v>
      </c>
      <c r="R261" s="140" t="n">
        <v>10252.43155</v>
      </c>
      <c r="S261" s="142" t="n">
        <v>0</v>
      </c>
      <c r="T261" s="120" t="n"/>
    </row>
    <row r="262" ht="13.5" customHeight="1" s="60">
      <c r="A262" s="115" t="n">
        <v>255</v>
      </c>
      <c r="B262" s="133" t="n"/>
      <c r="C262" s="127" t="inlineStr">
        <is>
          <t>31</t>
        </is>
      </c>
      <c r="D262" s="127" t="inlineStr">
        <is>
          <t>310</t>
        </is>
      </c>
      <c r="E262" s="128" t="n"/>
      <c r="F262" s="127" t="inlineStr">
        <is>
          <t>3102</t>
        </is>
      </c>
      <c r="G262" s="123" t="n"/>
      <c r="H262" s="129" t="inlineStr">
        <is>
          <t>Акції, що випущені банками, які обліковуються за справедливою вартістю через інший сукупний дохід</t>
        </is>
      </c>
      <c r="I262" s="129" t="inlineStr">
        <is>
          <t>А</t>
        </is>
      </c>
      <c r="J262" s="130" t="n">
        <v>0</v>
      </c>
      <c r="K262" s="130" t="n">
        <v>0</v>
      </c>
      <c r="L262" s="130" t="n">
        <v>0</v>
      </c>
      <c r="M262" s="131" t="n">
        <v>0</v>
      </c>
      <c r="N262" s="123" t="n"/>
      <c r="O262" s="130" t="n">
        <v>0</v>
      </c>
      <c r="P262" s="130" t="n">
        <v>0</v>
      </c>
      <c r="Q262" s="130" t="n">
        <v>0</v>
      </c>
      <c r="R262" s="130" t="n">
        <v>0</v>
      </c>
      <c r="S262" s="132" t="n">
        <v>0</v>
      </c>
      <c r="T262" s="120" t="n"/>
    </row>
    <row r="263" ht="14.25" customHeight="1" s="60">
      <c r="A263" s="115" t="n">
        <v>256</v>
      </c>
      <c r="B263" s="133" t="n"/>
      <c r="C263" s="133" t="n"/>
      <c r="D263" s="134" t="n"/>
      <c r="E263" s="135" t="n"/>
      <c r="F263" s="127" t="inlineStr">
        <is>
          <t>3103</t>
        </is>
      </c>
      <c r="G263" s="123" t="n"/>
      <c r="H263" s="12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3" s="129" t="inlineStr">
        <is>
          <t>А</t>
        </is>
      </c>
      <c r="J263" s="130" t="n">
        <v>0</v>
      </c>
      <c r="K263" s="130" t="n">
        <v>0</v>
      </c>
      <c r="L263" s="130" t="n">
        <v>0</v>
      </c>
      <c r="M263" s="131" t="n">
        <v>0</v>
      </c>
      <c r="N263" s="123" t="n"/>
      <c r="O263" s="130" t="n">
        <v>0</v>
      </c>
      <c r="P263" s="130" t="n">
        <v>0</v>
      </c>
      <c r="Q263" s="130" t="n">
        <v>15946.8</v>
      </c>
      <c r="R263" s="130" t="n">
        <v>15946.8</v>
      </c>
      <c r="S263" s="132" t="n">
        <v>0</v>
      </c>
      <c r="T263" s="120" t="n"/>
    </row>
    <row r="264" ht="13.5" customHeight="1" s="60">
      <c r="A264" s="115" t="n">
        <v>257</v>
      </c>
      <c r="B264" s="133" t="n"/>
      <c r="C264" s="133" t="n"/>
      <c r="D264" s="134" t="n"/>
      <c r="E264" s="135" t="n"/>
      <c r="F264" s="127" t="inlineStr">
        <is>
          <t>3105</t>
        </is>
      </c>
      <c r="G264" s="123" t="n"/>
      <c r="H264" s="1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4" s="129" t="inlineStr">
        <is>
          <t>А</t>
        </is>
      </c>
      <c r="J264" s="130" t="n">
        <v>0</v>
      </c>
      <c r="K264" s="130" t="n">
        <v>0</v>
      </c>
      <c r="L264" s="130" t="n">
        <v>0</v>
      </c>
      <c r="M264" s="131" t="n">
        <v>0</v>
      </c>
      <c r="N264" s="123" t="n"/>
      <c r="O264" s="130" t="n">
        <v>0</v>
      </c>
      <c r="P264" s="130" t="n">
        <v>0</v>
      </c>
      <c r="Q264" s="130" t="n">
        <v>57227.96523</v>
      </c>
      <c r="R264" s="130" t="n">
        <v>57227.96523</v>
      </c>
      <c r="S264" s="132" t="n">
        <v>0</v>
      </c>
      <c r="T264" s="120" t="n"/>
    </row>
    <row r="265" ht="13.5" customHeight="1" s="60">
      <c r="A265" s="115" t="n">
        <v>258</v>
      </c>
      <c r="B265" s="133" t="n"/>
      <c r="C265" s="133" t="n"/>
      <c r="D265" s="134" t="n"/>
      <c r="E265" s="135" t="n"/>
      <c r="F265" s="127" t="inlineStr">
        <is>
          <t>3107</t>
        </is>
      </c>
      <c r="G265" s="128" t="n"/>
      <c r="H265" s="1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5" s="129" t="inlineStr">
        <is>
          <t>А</t>
        </is>
      </c>
      <c r="J265" s="130" t="n">
        <v>0</v>
      </c>
      <c r="K265" s="130" t="n">
        <v>0</v>
      </c>
      <c r="L265" s="130" t="n">
        <v>0</v>
      </c>
      <c r="M265" s="131" t="n">
        <v>0</v>
      </c>
      <c r="N265" s="123" t="n"/>
      <c r="O265" s="130" t="n">
        <v>0</v>
      </c>
      <c r="P265" s="130" t="n">
        <v>0</v>
      </c>
      <c r="Q265" s="130" t="n">
        <v>3528.16308</v>
      </c>
      <c r="R265" s="130" t="n">
        <v>3528.16308</v>
      </c>
      <c r="S265" s="132" t="n">
        <v>0</v>
      </c>
      <c r="T265" s="120" t="n"/>
    </row>
    <row r="266" ht="13.5" customHeight="1" s="60">
      <c r="A266" s="115" t="n">
        <v>259</v>
      </c>
      <c r="B266" s="133" t="n"/>
      <c r="C266" s="133" t="n"/>
      <c r="D266" s="134" t="n"/>
      <c r="E266" s="135" t="n"/>
      <c r="F266" s="136" t="n"/>
      <c r="G266" s="137" t="n"/>
      <c r="H266" s="143" t="n"/>
      <c r="I266" s="129" t="inlineStr">
        <is>
          <t>П</t>
        </is>
      </c>
      <c r="J266" s="130" t="n">
        <v>0</v>
      </c>
      <c r="K266" s="130" t="n">
        <v>0</v>
      </c>
      <c r="L266" s="130" t="n">
        <v>0</v>
      </c>
      <c r="M266" s="131" t="n">
        <v>0</v>
      </c>
      <c r="N266" s="123" t="n"/>
      <c r="O266" s="130" t="n">
        <v>0</v>
      </c>
      <c r="P266" s="130" t="n">
        <v>0</v>
      </c>
      <c r="Q266" s="130" t="n">
        <v>-56951.20377</v>
      </c>
      <c r="R266" s="130" t="n">
        <v>-56951.20377</v>
      </c>
      <c r="S266" s="132" t="n">
        <v>0</v>
      </c>
      <c r="T266" s="120" t="n"/>
    </row>
    <row r="267" ht="13.5" customHeight="1" s="60">
      <c r="A267" s="115" t="n">
        <v>260</v>
      </c>
      <c r="B267" s="133" t="n"/>
      <c r="C267" s="133" t="n"/>
      <c r="D267" s="134" t="n"/>
      <c r="E267" s="135" t="n"/>
      <c r="F267" s="127" t="inlineStr">
        <is>
          <t>3108</t>
        </is>
      </c>
      <c r="G267" s="123" t="n"/>
      <c r="H26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67" s="129" t="inlineStr">
        <is>
          <t>А</t>
        </is>
      </c>
      <c r="J267" s="130" t="n">
        <v>0</v>
      </c>
      <c r="K267" s="130" t="n">
        <v>0</v>
      </c>
      <c r="L267" s="130" t="n">
        <v>0</v>
      </c>
      <c r="M267" s="131" t="n">
        <v>0</v>
      </c>
      <c r="N267" s="123" t="n"/>
      <c r="O267" s="130" t="n">
        <v>0</v>
      </c>
      <c r="P267" s="130" t="n">
        <v>0</v>
      </c>
      <c r="Q267" s="130" t="n">
        <v>0</v>
      </c>
      <c r="R267" s="130" t="n">
        <v>0</v>
      </c>
      <c r="S267" s="132" t="n">
        <v>0</v>
      </c>
      <c r="T267" s="120" t="n"/>
    </row>
    <row r="268" ht="14.25" customHeight="1" s="60">
      <c r="A268" s="115" t="n">
        <v>261</v>
      </c>
      <c r="B268" s="133" t="n"/>
      <c r="C268" s="133" t="n"/>
      <c r="D268" s="136" t="n"/>
      <c r="E268" s="137" t="n"/>
      <c r="F268" s="138" t="inlineStr">
        <is>
          <t>Група 310 - Усього</t>
        </is>
      </c>
      <c r="G268" s="122" t="n"/>
      <c r="H268" s="123" t="n"/>
      <c r="I268" s="139" t="n"/>
      <c r="J268" s="140" t="n">
        <v>0</v>
      </c>
      <c r="K268" s="140" t="n">
        <v>0</v>
      </c>
      <c r="L268" s="140" t="n">
        <v>0</v>
      </c>
      <c r="M268" s="141" t="n">
        <v>0</v>
      </c>
      <c r="N268" s="123" t="n"/>
      <c r="O268" s="140" t="n">
        <v>0</v>
      </c>
      <c r="P268" s="140" t="n">
        <v>0</v>
      </c>
      <c r="Q268" s="140" t="n">
        <v>19751.72454</v>
      </c>
      <c r="R268" s="140" t="n">
        <v>19751.72454</v>
      </c>
      <c r="S268" s="142" t="n">
        <v>0</v>
      </c>
      <c r="T268" s="120" t="n"/>
    </row>
    <row r="269" ht="13.5" customHeight="1" s="60">
      <c r="A269" s="115" t="n">
        <v>262</v>
      </c>
      <c r="B269" s="133" t="n"/>
      <c r="C269" s="133" t="n"/>
      <c r="D269" s="127" t="inlineStr">
        <is>
          <t>311</t>
        </is>
      </c>
      <c r="E269" s="128" t="n"/>
      <c r="F269" s="127" t="inlineStr">
        <is>
          <t>3110</t>
        </is>
      </c>
      <c r="G269" s="123" t="n"/>
      <c r="H269" s="129" t="inlineStr">
        <is>
          <t>Боргові державні цінні папери, які обліковуються за справедливою вартістю через інший сукупний дохід</t>
        </is>
      </c>
      <c r="I269" s="129" t="inlineStr">
        <is>
          <t>А</t>
        </is>
      </c>
      <c r="J269" s="130" t="n">
        <v>0</v>
      </c>
      <c r="K269" s="130" t="n">
        <v>0</v>
      </c>
      <c r="L269" s="130" t="n">
        <v>0</v>
      </c>
      <c r="M269" s="131" t="n">
        <v>0</v>
      </c>
      <c r="N269" s="123" t="n"/>
      <c r="O269" s="130" t="n">
        <v>0</v>
      </c>
      <c r="P269" s="130" t="n">
        <v>0</v>
      </c>
      <c r="Q269" s="130" t="n">
        <v>0</v>
      </c>
      <c r="R269" s="130" t="n">
        <v>0</v>
      </c>
      <c r="S269" s="132" t="n">
        <v>0</v>
      </c>
      <c r="T269" s="120" t="n"/>
    </row>
    <row r="270" ht="13.5" customHeight="1" s="60">
      <c r="A270" s="115" t="n">
        <v>263</v>
      </c>
      <c r="B270" s="133" t="n"/>
      <c r="C270" s="133" t="n"/>
      <c r="D270" s="134" t="n"/>
      <c r="E270" s="135" t="n"/>
      <c r="F270" s="127" t="inlineStr">
        <is>
          <t>3112</t>
        </is>
      </c>
      <c r="G270" s="123" t="n"/>
      <c r="H270" s="12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0" s="129" t="inlineStr">
        <is>
          <t>А</t>
        </is>
      </c>
      <c r="J270" s="130" t="n">
        <v>0</v>
      </c>
      <c r="K270" s="130" t="n">
        <v>0</v>
      </c>
      <c r="L270" s="130" t="n">
        <v>0</v>
      </c>
      <c r="M270" s="131" t="n">
        <v>0</v>
      </c>
      <c r="N270" s="123" t="n"/>
      <c r="O270" s="130" t="n">
        <v>0</v>
      </c>
      <c r="P270" s="130" t="n">
        <v>0</v>
      </c>
      <c r="Q270" s="130" t="n">
        <v>0</v>
      </c>
      <c r="R270" s="130" t="n">
        <v>0</v>
      </c>
      <c r="S270" s="132" t="n">
        <v>0</v>
      </c>
      <c r="T270" s="120" t="n"/>
    </row>
    <row r="271" ht="13.5" customHeight="1" s="60">
      <c r="A271" s="115" t="n">
        <v>264</v>
      </c>
      <c r="B271" s="133" t="n"/>
      <c r="C271" s="133" t="n"/>
      <c r="D271" s="134" t="n"/>
      <c r="E271" s="135" t="n"/>
      <c r="F271" s="127" t="inlineStr">
        <is>
          <t>3113</t>
        </is>
      </c>
      <c r="G271" s="123" t="n"/>
      <c r="H271" s="1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1" s="129" t="inlineStr">
        <is>
          <t>А</t>
        </is>
      </c>
      <c r="J271" s="130" t="n">
        <v>0</v>
      </c>
      <c r="K271" s="130" t="n">
        <v>0</v>
      </c>
      <c r="L271" s="130" t="n">
        <v>0</v>
      </c>
      <c r="M271" s="131" t="n">
        <v>0</v>
      </c>
      <c r="N271" s="123" t="n"/>
      <c r="O271" s="130" t="n">
        <v>0</v>
      </c>
      <c r="P271" s="130" t="n">
        <v>0</v>
      </c>
      <c r="Q271" s="130" t="n">
        <v>0</v>
      </c>
      <c r="R271" s="130" t="n">
        <v>0</v>
      </c>
      <c r="S271" s="132" t="n">
        <v>0</v>
      </c>
      <c r="T271" s="120" t="n"/>
    </row>
    <row r="272" ht="13.5" customHeight="1" s="60">
      <c r="A272" s="115" t="n">
        <v>265</v>
      </c>
      <c r="B272" s="133" t="n"/>
      <c r="C272" s="133" t="n"/>
      <c r="D272" s="134" t="n"/>
      <c r="E272" s="135" t="n"/>
      <c r="F272" s="127" t="inlineStr">
        <is>
          <t>3114</t>
        </is>
      </c>
      <c r="G272" s="123" t="n"/>
      <c r="H272" s="12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2" s="129" t="inlineStr">
        <is>
          <t>А</t>
        </is>
      </c>
      <c r="J272" s="130" t="n">
        <v>0</v>
      </c>
      <c r="K272" s="130" t="n">
        <v>0</v>
      </c>
      <c r="L272" s="130" t="n">
        <v>0</v>
      </c>
      <c r="M272" s="131" t="n">
        <v>0</v>
      </c>
      <c r="N272" s="123" t="n"/>
      <c r="O272" s="130" t="n">
        <v>0</v>
      </c>
      <c r="P272" s="130" t="n">
        <v>0</v>
      </c>
      <c r="Q272" s="130" t="n">
        <v>0</v>
      </c>
      <c r="R272" s="130" t="n">
        <v>0</v>
      </c>
      <c r="S272" s="132" t="n">
        <v>0</v>
      </c>
      <c r="T272" s="120" t="n"/>
    </row>
    <row r="273" ht="14.25" customHeight="1" s="60">
      <c r="A273" s="115" t="n">
        <v>266</v>
      </c>
      <c r="B273" s="133" t="n"/>
      <c r="C273" s="133" t="n"/>
      <c r="D273" s="134" t="n"/>
      <c r="E273" s="135" t="n"/>
      <c r="F273" s="127" t="inlineStr">
        <is>
          <t>3115</t>
        </is>
      </c>
      <c r="G273" s="128" t="n"/>
      <c r="H273" s="12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3" s="129" t="inlineStr">
        <is>
          <t>А</t>
        </is>
      </c>
      <c r="J273" s="130" t="n">
        <v>0</v>
      </c>
      <c r="K273" s="130" t="n">
        <v>0</v>
      </c>
      <c r="L273" s="130" t="n">
        <v>0</v>
      </c>
      <c r="M273" s="131" t="n">
        <v>0</v>
      </c>
      <c r="N273" s="123" t="n"/>
      <c r="O273" s="130" t="n">
        <v>0</v>
      </c>
      <c r="P273" s="130" t="n">
        <v>0</v>
      </c>
      <c r="Q273" s="130" t="n">
        <v>0</v>
      </c>
      <c r="R273" s="130" t="n">
        <v>0</v>
      </c>
      <c r="S273" s="132" t="n">
        <v>0</v>
      </c>
      <c r="T273" s="120" t="n"/>
    </row>
    <row r="274" ht="13.5" customHeight="1" s="60">
      <c r="A274" s="115" t="n">
        <v>267</v>
      </c>
      <c r="B274" s="133" t="n"/>
      <c r="C274" s="133" t="n"/>
      <c r="D274" s="134" t="n"/>
      <c r="E274" s="135" t="n"/>
      <c r="F274" s="136" t="n"/>
      <c r="G274" s="137" t="n"/>
      <c r="H274" s="143" t="n"/>
      <c r="I274" s="129" t="inlineStr">
        <is>
          <t>П</t>
        </is>
      </c>
      <c r="J274" s="130" t="n">
        <v>0</v>
      </c>
      <c r="K274" s="130" t="n">
        <v>0</v>
      </c>
      <c r="L274" s="130" t="n">
        <v>0</v>
      </c>
      <c r="M274" s="131" t="n">
        <v>0</v>
      </c>
      <c r="N274" s="123" t="n"/>
      <c r="O274" s="130" t="n">
        <v>0</v>
      </c>
      <c r="P274" s="130" t="n">
        <v>0</v>
      </c>
      <c r="Q274" s="130" t="n">
        <v>0</v>
      </c>
      <c r="R274" s="130" t="n">
        <v>0</v>
      </c>
      <c r="S274" s="132" t="n">
        <v>0</v>
      </c>
      <c r="T274" s="120" t="n"/>
    </row>
    <row r="275" ht="13.5" customHeight="1" s="60">
      <c r="A275" s="115" t="n">
        <v>268</v>
      </c>
      <c r="B275" s="133" t="n"/>
      <c r="C275" s="133" t="n"/>
      <c r="D275" s="134" t="n"/>
      <c r="E275" s="135" t="n"/>
      <c r="F275" s="127" t="inlineStr">
        <is>
          <t>3116</t>
        </is>
      </c>
      <c r="G275" s="128" t="n"/>
      <c r="H275" s="1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5" s="129" t="inlineStr">
        <is>
          <t>А</t>
        </is>
      </c>
      <c r="J275" s="130" t="n">
        <v>0</v>
      </c>
      <c r="K275" s="130" t="n">
        <v>0</v>
      </c>
      <c r="L275" s="130" t="n">
        <v>0</v>
      </c>
      <c r="M275" s="131" t="n">
        <v>0</v>
      </c>
      <c r="N275" s="123" t="n"/>
      <c r="O275" s="130" t="n">
        <v>0</v>
      </c>
      <c r="P275" s="130" t="n">
        <v>0</v>
      </c>
      <c r="Q275" s="130" t="n">
        <v>0</v>
      </c>
      <c r="R275" s="130" t="n">
        <v>0</v>
      </c>
      <c r="S275" s="132" t="n">
        <v>0</v>
      </c>
      <c r="T275" s="120" t="n"/>
    </row>
    <row r="276" ht="13.5" customHeight="1" s="60">
      <c r="A276" s="115" t="n">
        <v>269</v>
      </c>
      <c r="B276" s="133" t="n"/>
      <c r="C276" s="133" t="n"/>
      <c r="D276" s="134" t="n"/>
      <c r="E276" s="135" t="n"/>
      <c r="F276" s="136" t="n"/>
      <c r="G276" s="137" t="n"/>
      <c r="H276" s="143" t="n"/>
      <c r="I276" s="129" t="inlineStr">
        <is>
          <t>П</t>
        </is>
      </c>
      <c r="J276" s="130" t="n">
        <v>0</v>
      </c>
      <c r="K276" s="130" t="n">
        <v>0</v>
      </c>
      <c r="L276" s="130" t="n">
        <v>0</v>
      </c>
      <c r="M276" s="131" t="n">
        <v>0</v>
      </c>
      <c r="N276" s="123" t="n"/>
      <c r="O276" s="130" t="n">
        <v>0</v>
      </c>
      <c r="P276" s="130" t="n">
        <v>0</v>
      </c>
      <c r="Q276" s="130" t="n">
        <v>0</v>
      </c>
      <c r="R276" s="130" t="n">
        <v>0</v>
      </c>
      <c r="S276" s="132" t="n">
        <v>0</v>
      </c>
      <c r="T276" s="120" t="n"/>
    </row>
    <row r="277" ht="13.5" customHeight="1" s="60">
      <c r="A277" s="115" t="n">
        <v>270</v>
      </c>
      <c r="B277" s="133" t="n"/>
      <c r="C277" s="133" t="n"/>
      <c r="D277" s="134" t="n"/>
      <c r="E277" s="135" t="n"/>
      <c r="F277" s="127" t="inlineStr">
        <is>
          <t>3118</t>
        </is>
      </c>
      <c r="G277" s="123" t="n"/>
      <c r="H277" s="1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77" s="129" t="inlineStr">
        <is>
          <t>А</t>
        </is>
      </c>
      <c r="J277" s="130" t="n">
        <v>0</v>
      </c>
      <c r="K277" s="130" t="n">
        <v>0</v>
      </c>
      <c r="L277" s="130" t="n">
        <v>0</v>
      </c>
      <c r="M277" s="131" t="n">
        <v>0</v>
      </c>
      <c r="N277" s="123" t="n"/>
      <c r="O277" s="130" t="n">
        <v>0</v>
      </c>
      <c r="P277" s="130" t="n">
        <v>0</v>
      </c>
      <c r="Q277" s="130" t="n">
        <v>0</v>
      </c>
      <c r="R277" s="130" t="n">
        <v>0</v>
      </c>
      <c r="S277" s="132" t="n">
        <v>0</v>
      </c>
      <c r="T277" s="120" t="n"/>
    </row>
    <row r="278" ht="14.25" customHeight="1" s="60">
      <c r="A278" s="115" t="n">
        <v>271</v>
      </c>
      <c r="B278" s="133" t="n"/>
      <c r="C278" s="133" t="n"/>
      <c r="D278" s="134" t="n"/>
      <c r="E278" s="135" t="n"/>
      <c r="F278" s="127" t="inlineStr">
        <is>
          <t>3119</t>
        </is>
      </c>
      <c r="G278" s="123" t="n"/>
      <c r="H278" s="12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78" s="129" t="inlineStr">
        <is>
          <t>П</t>
        </is>
      </c>
      <c r="J278" s="130" t="n">
        <v>0</v>
      </c>
      <c r="K278" s="130" t="n">
        <v>0</v>
      </c>
      <c r="L278" s="130" t="n">
        <v>0</v>
      </c>
      <c r="M278" s="131" t="n">
        <v>0</v>
      </c>
      <c r="N278" s="123" t="n"/>
      <c r="O278" s="130" t="n">
        <v>0</v>
      </c>
      <c r="P278" s="130" t="n">
        <v>0</v>
      </c>
      <c r="Q278" s="130" t="n">
        <v>0</v>
      </c>
      <c r="R278" s="130" t="n">
        <v>0</v>
      </c>
      <c r="S278" s="132" t="n">
        <v>0</v>
      </c>
      <c r="T278" s="120" t="n"/>
    </row>
    <row r="279" ht="13.5" customHeight="1" s="60">
      <c r="A279" s="115" t="n">
        <v>272</v>
      </c>
      <c r="B279" s="133" t="n"/>
      <c r="C279" s="133" t="n"/>
      <c r="D279" s="136" t="n"/>
      <c r="E279" s="137" t="n"/>
      <c r="F279" s="138" t="inlineStr">
        <is>
          <t>Група 311 - Усього</t>
        </is>
      </c>
      <c r="G279" s="122" t="n"/>
      <c r="H279" s="123" t="n"/>
      <c r="I279" s="139" t="n"/>
      <c r="J279" s="140" t="n">
        <v>0</v>
      </c>
      <c r="K279" s="140" t="n">
        <v>0</v>
      </c>
      <c r="L279" s="140" t="n">
        <v>0</v>
      </c>
      <c r="M279" s="141" t="n">
        <v>0</v>
      </c>
      <c r="N279" s="123" t="n"/>
      <c r="O279" s="140" t="n">
        <v>0</v>
      </c>
      <c r="P279" s="140" t="n">
        <v>0</v>
      </c>
      <c r="Q279" s="140" t="n">
        <v>0</v>
      </c>
      <c r="R279" s="140" t="n">
        <v>0</v>
      </c>
      <c r="S279" s="142" t="n">
        <v>0</v>
      </c>
      <c r="T279" s="120" t="n"/>
    </row>
    <row r="280" ht="20.25" customHeight="1" s="60">
      <c r="A280" s="115" t="n">
        <v>273</v>
      </c>
      <c r="B280" s="133" t="n"/>
      <c r="C280" s="143" t="n"/>
      <c r="D280" s="138" t="inlineStr">
        <is>
          <t>Розділ 31 - Усього</t>
        </is>
      </c>
      <c r="E280" s="123" t="n"/>
      <c r="F280" s="138" t="n"/>
      <c r="G280" s="122" t="n"/>
      <c r="H280" s="123" t="n"/>
      <c r="I280" s="139" t="n"/>
      <c r="J280" s="140" t="n">
        <v>0</v>
      </c>
      <c r="K280" s="140" t="n">
        <v>0</v>
      </c>
      <c r="L280" s="140" t="n">
        <v>0</v>
      </c>
      <c r="M280" s="141" t="n">
        <v>0</v>
      </c>
      <c r="N280" s="123" t="n"/>
      <c r="O280" s="140" t="n">
        <v>0</v>
      </c>
      <c r="P280" s="140" t="n">
        <v>0</v>
      </c>
      <c r="Q280" s="140" t="n">
        <v>19751.72454</v>
      </c>
      <c r="R280" s="140" t="n">
        <v>19751.72454</v>
      </c>
      <c r="S280" s="142" t="n">
        <v>0</v>
      </c>
      <c r="T280" s="120" t="n"/>
    </row>
    <row r="281" ht="13.5" customHeight="1" s="60">
      <c r="A281" s="115" t="n">
        <v>274</v>
      </c>
      <c r="B281" s="133" t="n"/>
      <c r="C281" s="127" t="inlineStr">
        <is>
          <t>32</t>
        </is>
      </c>
      <c r="D281" s="127" t="inlineStr">
        <is>
          <t>321</t>
        </is>
      </c>
      <c r="E281" s="128" t="n"/>
      <c r="F281" s="127" t="inlineStr">
        <is>
          <t>3210</t>
        </is>
      </c>
      <c r="G281" s="123" t="n"/>
      <c r="H281" s="129" t="inlineStr">
        <is>
          <t>Боргові державні цінні папери, які обліковуються за амортизованою собівартістю</t>
        </is>
      </c>
      <c r="I281" s="129" t="inlineStr">
        <is>
          <t>А</t>
        </is>
      </c>
      <c r="J281" s="130" t="n">
        <v>4568582.6</v>
      </c>
      <c r="K281" s="130" t="n">
        <v>0</v>
      </c>
      <c r="L281" s="130" t="n">
        <v>4568582.6</v>
      </c>
      <c r="M281" s="131" t="n">
        <v>6395245.2</v>
      </c>
      <c r="N281" s="123" t="n"/>
      <c r="O281" s="130" t="n">
        <v>0</v>
      </c>
      <c r="P281" s="130" t="n">
        <v>6395245.2</v>
      </c>
      <c r="Q281" s="130" t="n">
        <v>41129015</v>
      </c>
      <c r="R281" s="130" t="n">
        <v>0</v>
      </c>
      <c r="S281" s="132" t="n">
        <v>41129015</v>
      </c>
      <c r="T281" s="120" t="n"/>
    </row>
    <row r="282" ht="13.5" customHeight="1" s="60">
      <c r="A282" s="115" t="n">
        <v>275</v>
      </c>
      <c r="B282" s="133" t="n"/>
      <c r="C282" s="133" t="n"/>
      <c r="D282" s="134" t="n"/>
      <c r="E282" s="135" t="n"/>
      <c r="F282" s="127" t="inlineStr">
        <is>
          <t>3211</t>
        </is>
      </c>
      <c r="G282" s="123" t="n"/>
      <c r="H282" s="12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2" s="129" t="inlineStr">
        <is>
          <t>А</t>
        </is>
      </c>
      <c r="J282" s="130" t="n">
        <v>0</v>
      </c>
      <c r="K282" s="130" t="n">
        <v>0</v>
      </c>
      <c r="L282" s="130" t="n">
        <v>0</v>
      </c>
      <c r="M282" s="131" t="n">
        <v>0</v>
      </c>
      <c r="N282" s="123" t="n"/>
      <c r="O282" s="130" t="n">
        <v>0</v>
      </c>
      <c r="P282" s="130" t="n">
        <v>0</v>
      </c>
      <c r="Q282" s="130" t="n">
        <v>80000</v>
      </c>
      <c r="R282" s="130" t="n">
        <v>80000</v>
      </c>
      <c r="S282" s="132" t="n">
        <v>0</v>
      </c>
      <c r="T282" s="120" t="n"/>
    </row>
    <row r="283" ht="14.25" customHeight="1" s="60">
      <c r="A283" s="115" t="n">
        <v>276</v>
      </c>
      <c r="B283" s="133" t="n"/>
      <c r="C283" s="133" t="n"/>
      <c r="D283" s="134" t="n"/>
      <c r="E283" s="135" t="n"/>
      <c r="F283" s="127" t="inlineStr">
        <is>
          <t>3212</t>
        </is>
      </c>
      <c r="G283" s="123" t="n"/>
      <c r="H283" s="129" t="inlineStr">
        <is>
          <t>Боргові цінні папери, випущені банками, які обліковуються за амортизованою собівартістю</t>
        </is>
      </c>
      <c r="I283" s="129" t="inlineStr">
        <is>
          <t>А</t>
        </is>
      </c>
      <c r="J283" s="130" t="n">
        <v>0</v>
      </c>
      <c r="K283" s="130" t="n">
        <v>0</v>
      </c>
      <c r="L283" s="130" t="n">
        <v>0</v>
      </c>
      <c r="M283" s="131" t="n">
        <v>0</v>
      </c>
      <c r="N283" s="123" t="n"/>
      <c r="O283" s="130" t="n">
        <v>0</v>
      </c>
      <c r="P283" s="130" t="n">
        <v>0</v>
      </c>
      <c r="Q283" s="130" t="n">
        <v>0</v>
      </c>
      <c r="R283" s="130" t="n">
        <v>0</v>
      </c>
      <c r="S283" s="132" t="n">
        <v>0</v>
      </c>
      <c r="T283" s="120" t="n"/>
    </row>
    <row r="284" ht="13.5" customHeight="1" s="60">
      <c r="A284" s="115" t="n">
        <v>277</v>
      </c>
      <c r="B284" s="133" t="n"/>
      <c r="C284" s="133" t="n"/>
      <c r="D284" s="134" t="n"/>
      <c r="E284" s="135" t="n"/>
      <c r="F284" s="127" t="inlineStr">
        <is>
          <t>3213</t>
        </is>
      </c>
      <c r="G284" s="123" t="n"/>
      <c r="H284" s="12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4" s="129" t="inlineStr">
        <is>
          <t>А</t>
        </is>
      </c>
      <c r="J284" s="130" t="n">
        <v>0</v>
      </c>
      <c r="K284" s="130" t="n">
        <v>0</v>
      </c>
      <c r="L284" s="130" t="n">
        <v>0</v>
      </c>
      <c r="M284" s="131" t="n">
        <v>0</v>
      </c>
      <c r="N284" s="123" t="n"/>
      <c r="O284" s="130" t="n">
        <v>0</v>
      </c>
      <c r="P284" s="130" t="n">
        <v>0</v>
      </c>
      <c r="Q284" s="130" t="n">
        <v>24629</v>
      </c>
      <c r="R284" s="130" t="n">
        <v>24629</v>
      </c>
      <c r="S284" s="132" t="n">
        <v>0</v>
      </c>
      <c r="T284" s="120" t="n"/>
    </row>
    <row r="285" ht="13.5" customHeight="1" s="60">
      <c r="A285" s="115" t="n">
        <v>278</v>
      </c>
      <c r="B285" s="133" t="n"/>
      <c r="C285" s="133" t="n"/>
      <c r="D285" s="134" t="n"/>
      <c r="E285" s="135" t="n"/>
      <c r="F285" s="127" t="inlineStr">
        <is>
          <t>3214</t>
        </is>
      </c>
      <c r="G285" s="123" t="n"/>
      <c r="H285" s="129" t="inlineStr">
        <is>
          <t>Боргові цінні папери нефінансових підприємств, які обліковуються за амортизованою собівартістю</t>
        </is>
      </c>
      <c r="I285" s="129" t="inlineStr">
        <is>
          <t>А</t>
        </is>
      </c>
      <c r="J285" s="130" t="n">
        <v>0</v>
      </c>
      <c r="K285" s="130" t="n">
        <v>0</v>
      </c>
      <c r="L285" s="130" t="n">
        <v>0</v>
      </c>
      <c r="M285" s="131" t="n">
        <v>0</v>
      </c>
      <c r="N285" s="123" t="n"/>
      <c r="O285" s="130" t="n">
        <v>0</v>
      </c>
      <c r="P285" s="130" t="n">
        <v>0</v>
      </c>
      <c r="Q285" s="130" t="n">
        <v>95000</v>
      </c>
      <c r="R285" s="130" t="n">
        <v>95000</v>
      </c>
      <c r="S285" s="132" t="n">
        <v>0</v>
      </c>
      <c r="T285" s="120" t="n"/>
    </row>
    <row r="286" ht="13.5" customHeight="1" s="60">
      <c r="A286" s="115" t="n">
        <v>279</v>
      </c>
      <c r="B286" s="133" t="n"/>
      <c r="C286" s="133" t="n"/>
      <c r="D286" s="134" t="n"/>
      <c r="E286" s="135" t="n"/>
      <c r="F286" s="127" t="inlineStr">
        <is>
          <t>3216</t>
        </is>
      </c>
      <c r="G286" s="128" t="n"/>
      <c r="H286" s="12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86" s="129" t="inlineStr">
        <is>
          <t>А</t>
        </is>
      </c>
      <c r="J286" s="130" t="n">
        <v>93865.32298</v>
      </c>
      <c r="K286" s="130" t="n">
        <v>17.58</v>
      </c>
      <c r="L286" s="130" t="n">
        <v>93847.74298</v>
      </c>
      <c r="M286" s="131" t="n">
        <v>79870.04727</v>
      </c>
      <c r="N286" s="123" t="n"/>
      <c r="O286" s="130" t="n">
        <v>39.16011</v>
      </c>
      <c r="P286" s="130" t="n">
        <v>79830.88716</v>
      </c>
      <c r="Q286" s="130" t="n">
        <v>314.701</v>
      </c>
      <c r="R286" s="130" t="n">
        <v>314.701</v>
      </c>
      <c r="S286" s="132" t="n">
        <v>0</v>
      </c>
      <c r="T286" s="120" t="n"/>
    </row>
    <row r="287" ht="13.5" customHeight="1" s="60">
      <c r="A287" s="115" t="n">
        <v>280</v>
      </c>
      <c r="B287" s="133" t="n"/>
      <c r="C287" s="133" t="n"/>
      <c r="D287" s="134" t="n"/>
      <c r="E287" s="135" t="n"/>
      <c r="F287" s="136" t="n"/>
      <c r="G287" s="137" t="n"/>
      <c r="H287" s="143" t="n"/>
      <c r="I287" s="129" t="inlineStr">
        <is>
          <t>П</t>
        </is>
      </c>
      <c r="J287" s="130" t="n">
        <v>0</v>
      </c>
      <c r="K287" s="130" t="n">
        <v>0</v>
      </c>
      <c r="L287" s="130" t="n">
        <v>0</v>
      </c>
      <c r="M287" s="131" t="n">
        <v>0</v>
      </c>
      <c r="N287" s="123" t="n"/>
      <c r="O287" s="130" t="n">
        <v>0</v>
      </c>
      <c r="P287" s="130" t="n">
        <v>0</v>
      </c>
      <c r="Q287" s="130" t="n">
        <v>-494942.14226</v>
      </c>
      <c r="R287" s="130" t="n">
        <v>-4.75</v>
      </c>
      <c r="S287" s="132" t="n">
        <v>-494937.39226</v>
      </c>
      <c r="T287" s="120" t="n"/>
    </row>
    <row r="288" ht="14.25" customHeight="1" s="60">
      <c r="A288" s="115" t="n">
        <v>281</v>
      </c>
      <c r="B288" s="133" t="n"/>
      <c r="C288" s="133" t="n"/>
      <c r="D288" s="134" t="n"/>
      <c r="E288" s="135" t="n"/>
      <c r="F288" s="127" t="inlineStr">
        <is>
          <t>3218</t>
        </is>
      </c>
      <c r="G288" s="123" t="n"/>
      <c r="H288" s="129" t="inlineStr">
        <is>
          <t>Нараховані доходи за борговими цінними паперами, які обліковуються за амортизованою собівартістю</t>
        </is>
      </c>
      <c r="I288" s="129" t="inlineStr">
        <is>
          <t>А</t>
        </is>
      </c>
      <c r="J288" s="130" t="n">
        <v>2763.85649</v>
      </c>
      <c r="K288" s="130" t="n">
        <v>2763.85649</v>
      </c>
      <c r="L288" s="130" t="n">
        <v>0</v>
      </c>
      <c r="M288" s="131" t="n">
        <v>1105.34952</v>
      </c>
      <c r="N288" s="123" t="n"/>
      <c r="O288" s="130" t="n">
        <v>1105.34952</v>
      </c>
      <c r="P288" s="130" t="n">
        <v>0</v>
      </c>
      <c r="Q288" s="130" t="n">
        <v>8034.43194</v>
      </c>
      <c r="R288" s="130" t="n">
        <v>8034.43194</v>
      </c>
      <c r="S288" s="132" t="n">
        <v>0</v>
      </c>
      <c r="T288" s="120" t="n"/>
    </row>
    <row r="289" ht="13.5" customHeight="1" s="60">
      <c r="A289" s="115" t="n">
        <v>282</v>
      </c>
      <c r="B289" s="133" t="n"/>
      <c r="C289" s="133" t="n"/>
      <c r="D289" s="134" t="n"/>
      <c r="E289" s="135" t="n"/>
      <c r="F289" s="127" t="inlineStr">
        <is>
          <t>3219</t>
        </is>
      </c>
      <c r="G289" s="123" t="n"/>
      <c r="H289" s="129" t="inlineStr">
        <is>
          <t>Резерв за борговими цінними паперами, які обліковуються за амортизованою собівартістю</t>
        </is>
      </c>
      <c r="I289" s="129" t="inlineStr">
        <is>
          <t>П</t>
        </is>
      </c>
      <c r="J289" s="130" t="n">
        <v>4.79631</v>
      </c>
      <c r="K289" s="130" t="n">
        <v>4.48844</v>
      </c>
      <c r="L289" s="130" t="n">
        <v>0.30787</v>
      </c>
      <c r="M289" s="131" t="n">
        <v>89.35794</v>
      </c>
      <c r="N289" s="123" t="n"/>
      <c r="O289" s="130" t="n">
        <v>89.26814</v>
      </c>
      <c r="P289" s="130" t="n">
        <v>0.0898</v>
      </c>
      <c r="Q289" s="130" t="n">
        <v>-6241.78367</v>
      </c>
      <c r="R289" s="130" t="n">
        <v>-6240.99304</v>
      </c>
      <c r="S289" s="132" t="n">
        <v>-0.7906300000000001</v>
      </c>
      <c r="T289" s="120" t="n"/>
    </row>
    <row r="290" ht="13.5" customHeight="1" s="60">
      <c r="A290" s="115" t="n">
        <v>283</v>
      </c>
      <c r="B290" s="133" t="n"/>
      <c r="C290" s="133" t="n"/>
      <c r="D290" s="136" t="n"/>
      <c r="E290" s="137" t="n"/>
      <c r="F290" s="138" t="inlineStr">
        <is>
          <t>Група 321 - Усього</t>
        </is>
      </c>
      <c r="G290" s="122" t="n"/>
      <c r="H290" s="123" t="n"/>
      <c r="I290" s="139" t="n"/>
      <c r="J290" s="140" t="n">
        <v>4665216.57578</v>
      </c>
      <c r="K290" s="140" t="n">
        <v>2785.92493</v>
      </c>
      <c r="L290" s="140" t="n">
        <v>4662430.65085</v>
      </c>
      <c r="M290" s="141" t="n">
        <v>6476309.95473</v>
      </c>
      <c r="N290" s="123" t="n"/>
      <c r="O290" s="140" t="n">
        <v>1233.77777</v>
      </c>
      <c r="P290" s="140" t="n">
        <v>6475076.17696</v>
      </c>
      <c r="Q290" s="140" t="n">
        <v>40835809.20701</v>
      </c>
      <c r="R290" s="140" t="n">
        <v>201732.3899</v>
      </c>
      <c r="S290" s="142" t="n">
        <v>40634076.81711</v>
      </c>
      <c r="T290" s="120" t="n"/>
    </row>
    <row r="291" ht="18" customHeight="1" s="60">
      <c r="A291" s="115" t="n">
        <v>284</v>
      </c>
      <c r="B291" s="133" t="n"/>
      <c r="C291" s="143" t="n"/>
      <c r="D291" s="138" t="inlineStr">
        <is>
          <t>Розділ 32 - Усього</t>
        </is>
      </c>
      <c r="E291" s="123" t="n"/>
      <c r="F291" s="138" t="n"/>
      <c r="G291" s="122" t="n"/>
      <c r="H291" s="123" t="n"/>
      <c r="I291" s="139" t="n"/>
      <c r="J291" s="140" t="n">
        <v>4665216.57578</v>
      </c>
      <c r="K291" s="140" t="n">
        <v>2785.92493</v>
      </c>
      <c r="L291" s="140" t="n">
        <v>4662430.65085</v>
      </c>
      <c r="M291" s="141" t="n">
        <v>6476309.95473</v>
      </c>
      <c r="N291" s="123" t="n"/>
      <c r="O291" s="140" t="n">
        <v>1233.77777</v>
      </c>
      <c r="P291" s="140" t="n">
        <v>6475076.17696</v>
      </c>
      <c r="Q291" s="140" t="n">
        <v>40835809.20701</v>
      </c>
      <c r="R291" s="140" t="n">
        <v>201732.3899</v>
      </c>
      <c r="S291" s="142" t="n">
        <v>40634076.81711</v>
      </c>
      <c r="T291" s="120" t="n"/>
    </row>
    <row r="292" ht="13.5" customHeight="1" s="60">
      <c r="A292" s="115" t="n">
        <v>285</v>
      </c>
      <c r="B292" s="133" t="n"/>
      <c r="C292" s="127" t="inlineStr">
        <is>
          <t>34</t>
        </is>
      </c>
      <c r="D292" s="127" t="inlineStr">
        <is>
          <t>340</t>
        </is>
      </c>
      <c r="E292" s="128" t="n"/>
      <c r="F292" s="127" t="inlineStr">
        <is>
          <t>3400</t>
        </is>
      </c>
      <c r="G292" s="123" t="n"/>
      <c r="H292" s="129" t="inlineStr">
        <is>
          <t>Запаси на складі</t>
        </is>
      </c>
      <c r="I292" s="129" t="inlineStr">
        <is>
          <t>А</t>
        </is>
      </c>
      <c r="J292" s="130" t="n">
        <v>1590.4684</v>
      </c>
      <c r="K292" s="130" t="n">
        <v>1590.4684</v>
      </c>
      <c r="L292" s="130" t="n">
        <v>0</v>
      </c>
      <c r="M292" s="131" t="n">
        <v>1705.9421</v>
      </c>
      <c r="N292" s="123" t="n"/>
      <c r="O292" s="130" t="n">
        <v>1705.9421</v>
      </c>
      <c r="P292" s="130" t="n">
        <v>0</v>
      </c>
      <c r="Q292" s="130" t="n">
        <v>9355.27549</v>
      </c>
      <c r="R292" s="130" t="n">
        <v>9355.27549</v>
      </c>
      <c r="S292" s="132" t="n">
        <v>0</v>
      </c>
      <c r="T292" s="120" t="n"/>
    </row>
    <row r="293" ht="14.25" customHeight="1" s="60">
      <c r="A293" s="115" t="n">
        <v>286</v>
      </c>
      <c r="B293" s="133" t="n"/>
      <c r="C293" s="133" t="n"/>
      <c r="D293" s="134" t="n"/>
      <c r="E293" s="135" t="n"/>
      <c r="F293" s="127" t="inlineStr">
        <is>
          <t>3402</t>
        </is>
      </c>
      <c r="G293" s="123" t="n"/>
      <c r="H293" s="129" t="inlineStr">
        <is>
          <t>Запаси в підзвітних осіб</t>
        </is>
      </c>
      <c r="I293" s="129" t="inlineStr">
        <is>
          <t>А</t>
        </is>
      </c>
      <c r="J293" s="130" t="n">
        <v>3695.01744</v>
      </c>
      <c r="K293" s="130" t="n">
        <v>3695.01744</v>
      </c>
      <c r="L293" s="130" t="n">
        <v>0</v>
      </c>
      <c r="M293" s="131" t="n">
        <v>4590.78938</v>
      </c>
      <c r="N293" s="123" t="n"/>
      <c r="O293" s="130" t="n">
        <v>4590.78938</v>
      </c>
      <c r="P293" s="130" t="n">
        <v>0</v>
      </c>
      <c r="Q293" s="130" t="n">
        <v>16941.97539</v>
      </c>
      <c r="R293" s="130" t="n">
        <v>16941.97539</v>
      </c>
      <c r="S293" s="132" t="n">
        <v>0</v>
      </c>
      <c r="T293" s="120" t="n"/>
    </row>
    <row r="294" ht="13.5" customHeight="1" s="60">
      <c r="A294" s="115" t="n">
        <v>287</v>
      </c>
      <c r="B294" s="133" t="n"/>
      <c r="C294" s="133" t="n"/>
      <c r="D294" s="134" t="n"/>
      <c r="E294" s="135" t="n"/>
      <c r="F294" s="127" t="inlineStr">
        <is>
          <t>3403</t>
        </is>
      </c>
      <c r="G294" s="123" t="n"/>
      <c r="H294" s="129" t="inlineStr">
        <is>
          <t>Дорогоцінні метали в банку</t>
        </is>
      </c>
      <c r="I294" s="129" t="inlineStr">
        <is>
          <t>А</t>
        </is>
      </c>
      <c r="J294" s="130" t="n">
        <v>0</v>
      </c>
      <c r="K294" s="130" t="n">
        <v>0</v>
      </c>
      <c r="L294" s="130" t="n">
        <v>0</v>
      </c>
      <c r="M294" s="131" t="n">
        <v>0</v>
      </c>
      <c r="N294" s="123" t="n"/>
      <c r="O294" s="130" t="n">
        <v>0</v>
      </c>
      <c r="P294" s="130" t="n">
        <v>0</v>
      </c>
      <c r="Q294" s="130" t="n">
        <v>0</v>
      </c>
      <c r="R294" s="130" t="n">
        <v>0</v>
      </c>
      <c r="S294" s="132" t="n">
        <v>0</v>
      </c>
      <c r="T294" s="120" t="n"/>
    </row>
    <row r="295" ht="13.5" customHeight="1" s="60">
      <c r="A295" s="115" t="n">
        <v>288</v>
      </c>
      <c r="B295" s="133" t="n"/>
      <c r="C295" s="133" t="n"/>
      <c r="D295" s="134" t="n"/>
      <c r="E295" s="135" t="n"/>
      <c r="F295" s="127" t="inlineStr">
        <is>
          <t>3408</t>
        </is>
      </c>
      <c r="G295" s="123" t="n"/>
      <c r="H295" s="129" t="inlineStr">
        <is>
          <t>Необоротні активи, утримувані для продажу</t>
        </is>
      </c>
      <c r="I295" s="129" t="inlineStr">
        <is>
          <t>А</t>
        </is>
      </c>
      <c r="J295" s="130" t="n">
        <v>0</v>
      </c>
      <c r="K295" s="130" t="n">
        <v>0</v>
      </c>
      <c r="L295" s="130" t="n">
        <v>0</v>
      </c>
      <c r="M295" s="131" t="n">
        <v>0</v>
      </c>
      <c r="N295" s="123" t="n"/>
      <c r="O295" s="130" t="n">
        <v>0</v>
      </c>
      <c r="P295" s="130" t="n">
        <v>0</v>
      </c>
      <c r="Q295" s="130" t="n">
        <v>0</v>
      </c>
      <c r="R295" s="130" t="n">
        <v>0</v>
      </c>
      <c r="S295" s="132" t="n">
        <v>0</v>
      </c>
      <c r="T295" s="120" t="n"/>
    </row>
    <row r="296" ht="13.5" customHeight="1" s="60">
      <c r="A296" s="115" t="n">
        <v>289</v>
      </c>
      <c r="B296" s="133" t="n"/>
      <c r="C296" s="133" t="n"/>
      <c r="D296" s="134" t="n"/>
      <c r="E296" s="135" t="n"/>
      <c r="F296" s="127" t="inlineStr">
        <is>
          <t>3409</t>
        </is>
      </c>
      <c r="G296" s="123" t="n"/>
      <c r="H296" s="129" t="inlineStr">
        <is>
          <t>Майно, що перейшло у власність банку як заставодержателя</t>
        </is>
      </c>
      <c r="I296" s="129" t="inlineStr">
        <is>
          <t>А</t>
        </is>
      </c>
      <c r="J296" s="130" t="n">
        <v>0</v>
      </c>
      <c r="K296" s="130" t="n">
        <v>0</v>
      </c>
      <c r="L296" s="130" t="n">
        <v>0</v>
      </c>
      <c r="M296" s="131" t="n">
        <v>0</v>
      </c>
      <c r="N296" s="123" t="n"/>
      <c r="O296" s="130" t="n">
        <v>0</v>
      </c>
      <c r="P296" s="130" t="n">
        <v>0</v>
      </c>
      <c r="Q296" s="130" t="n">
        <v>5710.575</v>
      </c>
      <c r="R296" s="130" t="n">
        <v>5710.575</v>
      </c>
      <c r="S296" s="132" t="n">
        <v>0</v>
      </c>
      <c r="T296" s="120" t="n"/>
    </row>
    <row r="297" ht="13.5" customHeight="1" s="60">
      <c r="A297" s="115" t="n">
        <v>290</v>
      </c>
      <c r="B297" s="133" t="n"/>
      <c r="C297" s="133" t="n"/>
      <c r="D297" s="136" t="n"/>
      <c r="E297" s="137" t="n"/>
      <c r="F297" s="138" t="inlineStr">
        <is>
          <t>Група 340 - Усього</t>
        </is>
      </c>
      <c r="G297" s="122" t="n"/>
      <c r="H297" s="123" t="n"/>
      <c r="I297" s="139" t="n"/>
      <c r="J297" s="140" t="n">
        <v>5285.48584</v>
      </c>
      <c r="K297" s="140" t="n">
        <v>5285.48584</v>
      </c>
      <c r="L297" s="140" t="n">
        <v>0</v>
      </c>
      <c r="M297" s="141" t="n">
        <v>6296.73148</v>
      </c>
      <c r="N297" s="123" t="n"/>
      <c r="O297" s="140" t="n">
        <v>6296.73148</v>
      </c>
      <c r="P297" s="140" t="n">
        <v>0</v>
      </c>
      <c r="Q297" s="140" t="n">
        <v>32007.82588</v>
      </c>
      <c r="R297" s="140" t="n">
        <v>32007.82588</v>
      </c>
      <c r="S297" s="142" t="n">
        <v>0</v>
      </c>
      <c r="T297" s="120" t="n"/>
    </row>
    <row r="298" ht="14.25" customHeight="1" s="60">
      <c r="A298" s="115" t="n">
        <v>291</v>
      </c>
      <c r="B298" s="133" t="n"/>
      <c r="C298" s="133" t="n"/>
      <c r="D298" s="127" t="inlineStr">
        <is>
          <t>342</t>
        </is>
      </c>
      <c r="E298" s="128" t="n"/>
      <c r="F298" s="127" t="inlineStr">
        <is>
          <t>3423</t>
        </is>
      </c>
      <c r="G298" s="123" t="n"/>
      <c r="H298" s="129" t="inlineStr">
        <is>
          <t>Інвестиції в дочірні небанківські фінансові установи, що утримуються з метою продажу</t>
        </is>
      </c>
      <c r="I298" s="129" t="inlineStr">
        <is>
          <t>А</t>
        </is>
      </c>
      <c r="J298" s="130" t="n">
        <v>0</v>
      </c>
      <c r="K298" s="130" t="n">
        <v>0</v>
      </c>
      <c r="L298" s="130" t="n">
        <v>0</v>
      </c>
      <c r="M298" s="131" t="n">
        <v>0</v>
      </c>
      <c r="N298" s="123" t="n"/>
      <c r="O298" s="130" t="n">
        <v>0</v>
      </c>
      <c r="P298" s="130" t="n">
        <v>0</v>
      </c>
      <c r="Q298" s="130" t="n">
        <v>0</v>
      </c>
      <c r="R298" s="130" t="n">
        <v>0</v>
      </c>
      <c r="S298" s="132" t="n">
        <v>0</v>
      </c>
      <c r="T298" s="120" t="n"/>
    </row>
    <row r="299" ht="13.5" customHeight="1" s="60">
      <c r="A299" s="115" t="n">
        <v>292</v>
      </c>
      <c r="B299" s="133" t="n"/>
      <c r="C299" s="133" t="n"/>
      <c r="D299" s="134" t="n"/>
      <c r="E299" s="135" t="n"/>
      <c r="F299" s="127" t="inlineStr">
        <is>
          <t>3425</t>
        </is>
      </c>
      <c r="G299" s="123" t="n"/>
      <c r="H299" s="129" t="inlineStr">
        <is>
          <t>Інвестиції в інші дочірні компанії, що утримуються з метою продажу</t>
        </is>
      </c>
      <c r="I299" s="129" t="inlineStr">
        <is>
          <t>А</t>
        </is>
      </c>
      <c r="J299" s="130" t="n">
        <v>0</v>
      </c>
      <c r="K299" s="130" t="n">
        <v>0</v>
      </c>
      <c r="L299" s="130" t="n">
        <v>0</v>
      </c>
      <c r="M299" s="131" t="n">
        <v>0</v>
      </c>
      <c r="N299" s="123" t="n"/>
      <c r="O299" s="130" t="n">
        <v>0</v>
      </c>
      <c r="P299" s="130" t="n">
        <v>0</v>
      </c>
      <c r="Q299" s="130" t="n">
        <v>0</v>
      </c>
      <c r="R299" s="130" t="n">
        <v>0</v>
      </c>
      <c r="S299" s="132" t="n">
        <v>0</v>
      </c>
      <c r="T299" s="120" t="n"/>
    </row>
    <row r="300" ht="13.5" customHeight="1" s="60">
      <c r="A300" s="115" t="n">
        <v>293</v>
      </c>
      <c r="B300" s="133" t="n"/>
      <c r="C300" s="133" t="n"/>
      <c r="D300" s="136" t="n"/>
      <c r="E300" s="137" t="n"/>
      <c r="F300" s="138" t="inlineStr">
        <is>
          <t>Група 342 - Усього</t>
        </is>
      </c>
      <c r="G300" s="122" t="n"/>
      <c r="H300" s="123" t="n"/>
      <c r="I300" s="139" t="n"/>
      <c r="J300" s="140" t="n">
        <v>0</v>
      </c>
      <c r="K300" s="140" t="n">
        <v>0</v>
      </c>
      <c r="L300" s="140" t="n">
        <v>0</v>
      </c>
      <c r="M300" s="141" t="n">
        <v>0</v>
      </c>
      <c r="N300" s="123" t="n"/>
      <c r="O300" s="140" t="n">
        <v>0</v>
      </c>
      <c r="P300" s="140" t="n">
        <v>0</v>
      </c>
      <c r="Q300" s="140" t="n">
        <v>0</v>
      </c>
      <c r="R300" s="140" t="n">
        <v>0</v>
      </c>
      <c r="S300" s="142" t="n">
        <v>0</v>
      </c>
      <c r="T300" s="120" t="n"/>
    </row>
    <row r="301" ht="22.5" customHeight="1" s="60">
      <c r="A301" s="115" t="n">
        <v>294</v>
      </c>
      <c r="B301" s="133" t="n"/>
      <c r="C301" s="143" t="n"/>
      <c r="D301" s="138" t="inlineStr">
        <is>
          <t>Розділ 34 - Усього</t>
        </is>
      </c>
      <c r="E301" s="123" t="n"/>
      <c r="F301" s="138" t="n"/>
      <c r="G301" s="122" t="n"/>
      <c r="H301" s="123" t="n"/>
      <c r="I301" s="139" t="n"/>
      <c r="J301" s="140" t="n">
        <v>5285.48584</v>
      </c>
      <c r="K301" s="140" t="n">
        <v>5285.48584</v>
      </c>
      <c r="L301" s="140" t="n">
        <v>0</v>
      </c>
      <c r="M301" s="141" t="n">
        <v>6296.73148</v>
      </c>
      <c r="N301" s="123" t="n"/>
      <c r="O301" s="140" t="n">
        <v>6296.73148</v>
      </c>
      <c r="P301" s="140" t="n">
        <v>0</v>
      </c>
      <c r="Q301" s="140" t="n">
        <v>32007.82588</v>
      </c>
      <c r="R301" s="140" t="n">
        <v>32007.82588</v>
      </c>
      <c r="S301" s="142" t="n">
        <v>0</v>
      </c>
      <c r="T301" s="120" t="n"/>
    </row>
    <row r="302" ht="13.5" customHeight="1" s="60">
      <c r="A302" s="115" t="n">
        <v>295</v>
      </c>
      <c r="B302" s="133" t="n"/>
      <c r="C302" s="127" t="inlineStr">
        <is>
          <t>35</t>
        </is>
      </c>
      <c r="D302" s="127" t="inlineStr">
        <is>
          <t>350</t>
        </is>
      </c>
      <c r="E302" s="128" t="n"/>
      <c r="F302" s="127" t="inlineStr">
        <is>
          <t>3500</t>
        </is>
      </c>
      <c r="G302" s="123" t="n"/>
      <c r="H302" s="129" t="inlineStr">
        <is>
          <t>Витрати майбутніх періодів</t>
        </is>
      </c>
      <c r="I302" s="129" t="inlineStr">
        <is>
          <t>А</t>
        </is>
      </c>
      <c r="J302" s="130" t="n">
        <v>8967.25567</v>
      </c>
      <c r="K302" s="130" t="n">
        <v>8960.757530000001</v>
      </c>
      <c r="L302" s="130" t="n">
        <v>6.49814</v>
      </c>
      <c r="M302" s="131" t="n">
        <v>12146.83908</v>
      </c>
      <c r="N302" s="123" t="n"/>
      <c r="O302" s="130" t="n">
        <v>12040.41559</v>
      </c>
      <c r="P302" s="130" t="n">
        <v>106.42349</v>
      </c>
      <c r="Q302" s="130" t="n">
        <v>116304.16222</v>
      </c>
      <c r="R302" s="130" t="n">
        <v>116145.15316</v>
      </c>
      <c r="S302" s="132" t="n">
        <v>159.00906</v>
      </c>
      <c r="T302" s="120" t="n"/>
    </row>
    <row r="303" ht="14.25" customHeight="1" s="60">
      <c r="A303" s="115" t="n">
        <v>296</v>
      </c>
      <c r="B303" s="133" t="n"/>
      <c r="C303" s="133" t="n"/>
      <c r="D303" s="136" t="n"/>
      <c r="E303" s="137" t="n"/>
      <c r="F303" s="138" t="inlineStr">
        <is>
          <t>Група 350 - Усього</t>
        </is>
      </c>
      <c r="G303" s="122" t="n"/>
      <c r="H303" s="123" t="n"/>
      <c r="I303" s="139" t="n"/>
      <c r="J303" s="140" t="n">
        <v>8967.25567</v>
      </c>
      <c r="K303" s="140" t="n">
        <v>8960.757530000001</v>
      </c>
      <c r="L303" s="140" t="n">
        <v>6.49814</v>
      </c>
      <c r="M303" s="141" t="n">
        <v>12146.83908</v>
      </c>
      <c r="N303" s="123" t="n"/>
      <c r="O303" s="140" t="n">
        <v>12040.41559</v>
      </c>
      <c r="P303" s="140" t="n">
        <v>106.42349</v>
      </c>
      <c r="Q303" s="140" t="n">
        <v>116304.16222</v>
      </c>
      <c r="R303" s="140" t="n">
        <v>116145.15316</v>
      </c>
      <c r="S303" s="142" t="n">
        <v>159.00906</v>
      </c>
      <c r="T303" s="120" t="n"/>
    </row>
    <row r="304" ht="13.5" customHeight="1" s="60">
      <c r="A304" s="115" t="n">
        <v>297</v>
      </c>
      <c r="B304" s="133" t="n"/>
      <c r="C304" s="133" t="n"/>
      <c r="D304" s="127" t="inlineStr">
        <is>
          <t>351</t>
        </is>
      </c>
      <c r="E304" s="128" t="n"/>
      <c r="F304" s="127" t="inlineStr">
        <is>
          <t>3510</t>
        </is>
      </c>
      <c r="G304" s="123" t="n"/>
      <c r="H304" s="129" t="inlineStr">
        <is>
          <t>Дебіторська заборгованість з придбання активів</t>
        </is>
      </c>
      <c r="I304" s="129" t="inlineStr">
        <is>
          <t>А</t>
        </is>
      </c>
      <c r="J304" s="130" t="n">
        <v>12884.73805</v>
      </c>
      <c r="K304" s="130" t="n">
        <v>12884.73805</v>
      </c>
      <c r="L304" s="130" t="n">
        <v>0</v>
      </c>
      <c r="M304" s="131" t="n">
        <v>17243.21179</v>
      </c>
      <c r="N304" s="123" t="n"/>
      <c r="O304" s="130" t="n">
        <v>17243.21179</v>
      </c>
      <c r="P304" s="130" t="n">
        <v>0</v>
      </c>
      <c r="Q304" s="130" t="n">
        <v>22190.38316</v>
      </c>
      <c r="R304" s="130" t="n">
        <v>22190.38316</v>
      </c>
      <c r="S304" s="132" t="n">
        <v>0</v>
      </c>
      <c r="T304" s="120" t="n"/>
    </row>
    <row r="305" ht="13.5" customHeight="1" s="60">
      <c r="A305" s="115" t="n">
        <v>298</v>
      </c>
      <c r="B305" s="133" t="n"/>
      <c r="C305" s="133" t="n"/>
      <c r="D305" s="134" t="n"/>
      <c r="E305" s="135" t="n"/>
      <c r="F305" s="127" t="inlineStr">
        <is>
          <t>3511</t>
        </is>
      </c>
      <c r="G305" s="123" t="n"/>
      <c r="H305" s="129" t="inlineStr">
        <is>
          <t xml:space="preserve">Договірний актив </t>
        </is>
      </c>
      <c r="I305" s="129" t="inlineStr">
        <is>
          <t>А</t>
        </is>
      </c>
      <c r="J305" s="130" t="n">
        <v>0</v>
      </c>
      <c r="K305" s="130" t="n">
        <v>0</v>
      </c>
      <c r="L305" s="130" t="n">
        <v>0</v>
      </c>
      <c r="M305" s="131" t="n">
        <v>0</v>
      </c>
      <c r="N305" s="123" t="n"/>
      <c r="O305" s="130" t="n">
        <v>0</v>
      </c>
      <c r="P305" s="130" t="n">
        <v>0</v>
      </c>
      <c r="Q305" s="130" t="n">
        <v>0</v>
      </c>
      <c r="R305" s="130" t="n">
        <v>0</v>
      </c>
      <c r="S305" s="132" t="n">
        <v>0</v>
      </c>
      <c r="T305" s="120" t="n"/>
    </row>
    <row r="306" ht="13.5" customHeight="1" s="60">
      <c r="A306" s="115" t="n">
        <v>299</v>
      </c>
      <c r="B306" s="133" t="n"/>
      <c r="C306" s="133" t="n"/>
      <c r="D306" s="134" t="n"/>
      <c r="E306" s="135" t="n"/>
      <c r="F306" s="127" t="inlineStr">
        <is>
          <t>3519</t>
        </is>
      </c>
      <c r="G306" s="123" t="n"/>
      <c r="H306" s="129" t="inlineStr">
        <is>
          <t>Дебіторська заборгованість за послуги</t>
        </is>
      </c>
      <c r="I306" s="129" t="inlineStr">
        <is>
          <t>А</t>
        </is>
      </c>
      <c r="J306" s="130" t="n">
        <v>21741.82747</v>
      </c>
      <c r="K306" s="130" t="n">
        <v>21741.82747</v>
      </c>
      <c r="L306" s="130" t="n">
        <v>0</v>
      </c>
      <c r="M306" s="131" t="n">
        <v>17630.00961</v>
      </c>
      <c r="N306" s="123" t="n"/>
      <c r="O306" s="130" t="n">
        <v>17630.00961</v>
      </c>
      <c r="P306" s="130" t="n">
        <v>0</v>
      </c>
      <c r="Q306" s="130" t="n">
        <v>55334.76038</v>
      </c>
      <c r="R306" s="130" t="n">
        <v>55334.76038</v>
      </c>
      <c r="S306" s="132" t="n">
        <v>0</v>
      </c>
      <c r="T306" s="120" t="n"/>
    </row>
    <row r="307" ht="13.5" customHeight="1" s="60">
      <c r="A307" s="115" t="n">
        <v>300</v>
      </c>
      <c r="B307" s="133" t="n"/>
      <c r="C307" s="133" t="n"/>
      <c r="D307" s="136" t="n"/>
      <c r="E307" s="137" t="n"/>
      <c r="F307" s="138" t="inlineStr">
        <is>
          <t>Група 351 - Усього</t>
        </is>
      </c>
      <c r="G307" s="122" t="n"/>
      <c r="H307" s="123" t="n"/>
      <c r="I307" s="139" t="n"/>
      <c r="J307" s="140" t="n">
        <v>34626.56552</v>
      </c>
      <c r="K307" s="140" t="n">
        <v>34626.56552</v>
      </c>
      <c r="L307" s="140" t="n">
        <v>0</v>
      </c>
      <c r="M307" s="141" t="n">
        <v>34873.2214</v>
      </c>
      <c r="N307" s="123" t="n"/>
      <c r="O307" s="140" t="n">
        <v>34873.2214</v>
      </c>
      <c r="P307" s="140" t="n">
        <v>0</v>
      </c>
      <c r="Q307" s="140" t="n">
        <v>77525.14354</v>
      </c>
      <c r="R307" s="140" t="n">
        <v>77525.14354</v>
      </c>
      <c r="S307" s="142" t="n">
        <v>0</v>
      </c>
      <c r="T307" s="120" t="n"/>
    </row>
    <row r="308" ht="14.25" customHeight="1" s="60">
      <c r="A308" s="115" t="n">
        <v>301</v>
      </c>
      <c r="B308" s="133" t="n"/>
      <c r="C308" s="133" t="n"/>
      <c r="D308" s="127" t="inlineStr">
        <is>
          <t>352</t>
        </is>
      </c>
      <c r="E308" s="128" t="n"/>
      <c r="F308" s="127" t="inlineStr">
        <is>
          <t>3520</t>
        </is>
      </c>
      <c r="G308" s="123" t="n"/>
      <c r="H308" s="129" t="inlineStr">
        <is>
          <t>Дебіторська заборгованість за податком на прибуток</t>
        </is>
      </c>
      <c r="I308" s="129" t="inlineStr">
        <is>
          <t>А</t>
        </is>
      </c>
      <c r="J308" s="130" t="n">
        <v>0</v>
      </c>
      <c r="K308" s="130" t="n">
        <v>0</v>
      </c>
      <c r="L308" s="130" t="n">
        <v>0</v>
      </c>
      <c r="M308" s="131" t="n">
        <v>0</v>
      </c>
      <c r="N308" s="123" t="n"/>
      <c r="O308" s="130" t="n">
        <v>0</v>
      </c>
      <c r="P308" s="130" t="n">
        <v>0</v>
      </c>
      <c r="Q308" s="130" t="n">
        <v>0</v>
      </c>
      <c r="R308" s="130" t="n">
        <v>0</v>
      </c>
      <c r="S308" s="132" t="n">
        <v>0</v>
      </c>
      <c r="T308" s="120" t="n"/>
    </row>
    <row r="309" ht="13.5" customHeight="1" s="60">
      <c r="A309" s="115" t="n">
        <v>302</v>
      </c>
      <c r="B309" s="133" t="n"/>
      <c r="C309" s="133" t="n"/>
      <c r="D309" s="134" t="n"/>
      <c r="E309" s="135" t="n"/>
      <c r="F309" s="127" t="inlineStr">
        <is>
          <t>3521</t>
        </is>
      </c>
      <c r="G309" s="123" t="n"/>
      <c r="H309" s="129" t="inlineStr">
        <is>
          <t>Відстрочений податковий актив</t>
        </is>
      </c>
      <c r="I309" s="129" t="inlineStr">
        <is>
          <t>А</t>
        </is>
      </c>
      <c r="J309" s="130" t="n">
        <v>7428.09381</v>
      </c>
      <c r="K309" s="130" t="n">
        <v>7428.09381</v>
      </c>
      <c r="L309" s="130" t="n">
        <v>0</v>
      </c>
      <c r="M309" s="131" t="n">
        <v>0</v>
      </c>
      <c r="N309" s="123" t="n"/>
      <c r="O309" s="130" t="n">
        <v>0</v>
      </c>
      <c r="P309" s="130" t="n">
        <v>0</v>
      </c>
      <c r="Q309" s="130" t="n">
        <v>1439346.80479</v>
      </c>
      <c r="R309" s="130" t="n">
        <v>1439346.80479</v>
      </c>
      <c r="S309" s="132" t="n">
        <v>0</v>
      </c>
      <c r="T309" s="120" t="n"/>
    </row>
    <row r="310" ht="13.5" customHeight="1" s="60">
      <c r="A310" s="115" t="n">
        <v>303</v>
      </c>
      <c r="B310" s="133" t="n"/>
      <c r="C310" s="133" t="n"/>
      <c r="D310" s="134" t="n"/>
      <c r="E310" s="135" t="n"/>
      <c r="F310" s="127" t="inlineStr">
        <is>
          <t>3522</t>
        </is>
      </c>
      <c r="G310" s="123" t="n"/>
      <c r="H310" s="129" t="inlineStr">
        <is>
          <t>Дебіторська заборгованість за податками та обов'язковими платежами, крім податку на прибуток</t>
        </is>
      </c>
      <c r="I310" s="129" t="inlineStr">
        <is>
          <t>А</t>
        </is>
      </c>
      <c r="J310" s="130" t="n">
        <v>37165.1325</v>
      </c>
      <c r="K310" s="130" t="n">
        <v>37165.1325</v>
      </c>
      <c r="L310" s="130" t="n">
        <v>0</v>
      </c>
      <c r="M310" s="131" t="n">
        <v>40875.35668</v>
      </c>
      <c r="N310" s="123" t="n"/>
      <c r="O310" s="130" t="n">
        <v>40875.35668</v>
      </c>
      <c r="P310" s="130" t="n">
        <v>0</v>
      </c>
      <c r="Q310" s="130" t="n">
        <v>18661.94194</v>
      </c>
      <c r="R310" s="130" t="n">
        <v>18661.94194</v>
      </c>
      <c r="S310" s="132" t="n">
        <v>0</v>
      </c>
      <c r="T310" s="120" t="n"/>
    </row>
    <row r="311" ht="13.5" customHeight="1" s="60">
      <c r="A311" s="115" t="n">
        <v>304</v>
      </c>
      <c r="B311" s="133" t="n"/>
      <c r="C311" s="133" t="n"/>
      <c r="D311" s="136" t="n"/>
      <c r="E311" s="137" t="n"/>
      <c r="F311" s="138" t="inlineStr">
        <is>
          <t>Група 352 - Усього</t>
        </is>
      </c>
      <c r="G311" s="122" t="n"/>
      <c r="H311" s="123" t="n"/>
      <c r="I311" s="139" t="n"/>
      <c r="J311" s="140" t="n">
        <v>44593.22631</v>
      </c>
      <c r="K311" s="140" t="n">
        <v>44593.22631</v>
      </c>
      <c r="L311" s="140" t="n">
        <v>0</v>
      </c>
      <c r="M311" s="141" t="n">
        <v>40875.35668</v>
      </c>
      <c r="N311" s="123" t="n"/>
      <c r="O311" s="140" t="n">
        <v>40875.35668</v>
      </c>
      <c r="P311" s="140" t="n">
        <v>0</v>
      </c>
      <c r="Q311" s="140" t="n">
        <v>1458008.74673</v>
      </c>
      <c r="R311" s="140" t="n">
        <v>1458008.74673</v>
      </c>
      <c r="S311" s="142" t="n">
        <v>0</v>
      </c>
      <c r="T311" s="120" t="n"/>
    </row>
    <row r="312" ht="13.5" customHeight="1" s="60">
      <c r="A312" s="115" t="n">
        <v>305</v>
      </c>
      <c r="B312" s="133" t="n"/>
      <c r="C312" s="133" t="n"/>
      <c r="D312" s="127" t="inlineStr">
        <is>
          <t>354</t>
        </is>
      </c>
      <c r="E312" s="128" t="n"/>
      <c r="F312" s="127" t="inlineStr">
        <is>
          <t>3540</t>
        </is>
      </c>
      <c r="G312" s="123" t="n"/>
      <c r="H312" s="12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2" s="129" t="inlineStr">
        <is>
          <t>А</t>
        </is>
      </c>
      <c r="J312" s="130" t="n">
        <v>53442502.0031</v>
      </c>
      <c r="K312" s="130" t="n">
        <v>24410867.71824</v>
      </c>
      <c r="L312" s="130" t="n">
        <v>29031634.28486</v>
      </c>
      <c r="M312" s="131" t="n">
        <v>53442285.23045</v>
      </c>
      <c r="N312" s="123" t="n"/>
      <c r="O312" s="130" t="n">
        <v>24410650.94559</v>
      </c>
      <c r="P312" s="130" t="n">
        <v>29031634.28486</v>
      </c>
      <c r="Q312" s="130" t="n">
        <v>245.68158</v>
      </c>
      <c r="R312" s="130" t="n">
        <v>245.68158</v>
      </c>
      <c r="S312" s="132" t="n">
        <v>0</v>
      </c>
      <c r="T312" s="120" t="n"/>
    </row>
    <row r="313" ht="14.25" customHeight="1" s="60">
      <c r="A313" s="115" t="n">
        <v>306</v>
      </c>
      <c r="B313" s="133" t="n"/>
      <c r="C313" s="133" t="n"/>
      <c r="D313" s="134" t="n"/>
      <c r="E313" s="135" t="n"/>
      <c r="F313" s="127" t="inlineStr">
        <is>
          <t>3541</t>
        </is>
      </c>
      <c r="G313" s="123" t="n"/>
      <c r="H313" s="129" t="inlineStr">
        <is>
          <t>Дебіторська заборгованість за розрахунками за цінними паперами для банку</t>
        </is>
      </c>
      <c r="I313" s="129" t="inlineStr">
        <is>
          <t>А</t>
        </is>
      </c>
      <c r="J313" s="130" t="n">
        <v>1590726.35966</v>
      </c>
      <c r="K313" s="130" t="n">
        <v>0</v>
      </c>
      <c r="L313" s="130" t="n">
        <v>1590726.35966</v>
      </c>
      <c r="M313" s="131" t="n">
        <v>1590726.35966</v>
      </c>
      <c r="N313" s="123" t="n"/>
      <c r="O313" s="130" t="n">
        <v>0</v>
      </c>
      <c r="P313" s="130" t="n">
        <v>1590726.35966</v>
      </c>
      <c r="Q313" s="130" t="n">
        <v>0</v>
      </c>
      <c r="R313" s="130" t="n">
        <v>0</v>
      </c>
      <c r="S313" s="132" t="n">
        <v>0</v>
      </c>
      <c r="T313" s="120" t="n"/>
    </row>
    <row r="314" ht="13.5" customHeight="1" s="60">
      <c r="A314" s="115" t="n">
        <v>307</v>
      </c>
      <c r="B314" s="133" t="n"/>
      <c r="C314" s="133" t="n"/>
      <c r="D314" s="134" t="n"/>
      <c r="E314" s="135" t="n"/>
      <c r="F314" s="127" t="inlineStr">
        <is>
          <t>3542</t>
        </is>
      </c>
      <c r="G314" s="123" t="n"/>
      <c r="H314" s="129" t="inlineStr">
        <is>
          <t>Дебіторська заборгованість за кредитними операціями</t>
        </is>
      </c>
      <c r="I314" s="129" t="inlineStr">
        <is>
          <t>А</t>
        </is>
      </c>
      <c r="J314" s="130" t="n">
        <v>0</v>
      </c>
      <c r="K314" s="130" t="n">
        <v>0</v>
      </c>
      <c r="L314" s="130" t="n">
        <v>0</v>
      </c>
      <c r="M314" s="131" t="n">
        <v>0</v>
      </c>
      <c r="N314" s="123" t="n"/>
      <c r="O314" s="130" t="n">
        <v>0</v>
      </c>
      <c r="P314" s="130" t="n">
        <v>0</v>
      </c>
      <c r="Q314" s="130" t="n">
        <v>0</v>
      </c>
      <c r="R314" s="130" t="n">
        <v>0</v>
      </c>
      <c r="S314" s="132" t="n">
        <v>0</v>
      </c>
      <c r="T314" s="120" t="n"/>
    </row>
    <row r="315" ht="13.5" customHeight="1" s="60">
      <c r="A315" s="115" t="n">
        <v>308</v>
      </c>
      <c r="B315" s="133" t="n"/>
      <c r="C315" s="133" t="n"/>
      <c r="D315" s="134" t="n"/>
      <c r="E315" s="135" t="n"/>
      <c r="F315" s="127" t="inlineStr">
        <is>
          <t>3548</t>
        </is>
      </c>
      <c r="G315" s="123" t="n"/>
      <c r="H315" s="129" t="inlineStr">
        <is>
          <t>Дебіторська заборгованість за операціями з іншими фінансовими інструментами</t>
        </is>
      </c>
      <c r="I315" s="129" t="inlineStr">
        <is>
          <t>А</t>
        </is>
      </c>
      <c r="J315" s="130" t="n">
        <v>0</v>
      </c>
      <c r="K315" s="130" t="n">
        <v>0</v>
      </c>
      <c r="L315" s="130" t="n">
        <v>0</v>
      </c>
      <c r="M315" s="131" t="n">
        <v>0</v>
      </c>
      <c r="N315" s="123" t="n"/>
      <c r="O315" s="130" t="n">
        <v>0</v>
      </c>
      <c r="P315" s="130" t="n">
        <v>0</v>
      </c>
      <c r="Q315" s="130" t="n">
        <v>0</v>
      </c>
      <c r="R315" s="130" t="n">
        <v>0</v>
      </c>
      <c r="S315" s="132" t="n">
        <v>0</v>
      </c>
      <c r="T315" s="120" t="n"/>
    </row>
    <row r="316" ht="13.5" customHeight="1" s="60">
      <c r="A316" s="115" t="n">
        <v>309</v>
      </c>
      <c r="B316" s="133" t="n"/>
      <c r="C316" s="133" t="n"/>
      <c r="D316" s="136" t="n"/>
      <c r="E316" s="137" t="n"/>
      <c r="F316" s="138" t="inlineStr">
        <is>
          <t>Група 354 - Усього</t>
        </is>
      </c>
      <c r="G316" s="122" t="n"/>
      <c r="H316" s="123" t="n"/>
      <c r="I316" s="139" t="n"/>
      <c r="J316" s="140" t="n">
        <v>55033228.36276</v>
      </c>
      <c r="K316" s="140" t="n">
        <v>24410867.71824</v>
      </c>
      <c r="L316" s="140" t="n">
        <v>30622360.64452</v>
      </c>
      <c r="M316" s="141" t="n">
        <v>55033011.59011</v>
      </c>
      <c r="N316" s="123" t="n"/>
      <c r="O316" s="140" t="n">
        <v>24410650.94559</v>
      </c>
      <c r="P316" s="140" t="n">
        <v>30622360.64452</v>
      </c>
      <c r="Q316" s="140" t="n">
        <v>245.68158</v>
      </c>
      <c r="R316" s="140" t="n">
        <v>245.68158</v>
      </c>
      <c r="S316" s="142" t="n">
        <v>0</v>
      </c>
      <c r="T316" s="120" t="n"/>
    </row>
    <row r="317" ht="13.5" customHeight="1" s="60">
      <c r="A317" s="115" t="n">
        <v>310</v>
      </c>
      <c r="B317" s="133" t="n"/>
      <c r="C317" s="133" t="n"/>
      <c r="D317" s="127" t="inlineStr">
        <is>
          <t>355</t>
        </is>
      </c>
      <c r="E317" s="128" t="n"/>
      <c r="F317" s="127" t="inlineStr">
        <is>
          <t>3550</t>
        </is>
      </c>
      <c r="G317" s="123" t="n"/>
      <c r="H317" s="129" t="inlineStr">
        <is>
          <t>Аванси працівникам банку на витрати з відрядження</t>
        </is>
      </c>
      <c r="I317" s="129" t="inlineStr">
        <is>
          <t>А</t>
        </is>
      </c>
      <c r="J317" s="130" t="n">
        <v>564.68007</v>
      </c>
      <c r="K317" s="130" t="n">
        <v>534.06309</v>
      </c>
      <c r="L317" s="130" t="n">
        <v>30.61698</v>
      </c>
      <c r="M317" s="131" t="n">
        <v>286.81034</v>
      </c>
      <c r="N317" s="123" t="n"/>
      <c r="O317" s="130" t="n">
        <v>286.808</v>
      </c>
      <c r="P317" s="130" t="n">
        <v>0.00234</v>
      </c>
      <c r="Q317" s="130" t="n">
        <v>388.14573</v>
      </c>
      <c r="R317" s="130" t="n">
        <v>357.53109</v>
      </c>
      <c r="S317" s="132" t="n">
        <v>30.61464</v>
      </c>
      <c r="T317" s="120" t="n"/>
    </row>
    <row r="318" ht="14.25" customHeight="1" s="60">
      <c r="A318" s="115" t="n">
        <v>311</v>
      </c>
      <c r="B318" s="133" t="n"/>
      <c r="C318" s="133" t="n"/>
      <c r="D318" s="134" t="n"/>
      <c r="E318" s="135" t="n"/>
      <c r="F318" s="127" t="inlineStr">
        <is>
          <t>3551</t>
        </is>
      </c>
      <c r="G318" s="123" t="n"/>
      <c r="H318" s="129" t="inlineStr">
        <is>
          <t>Аванси працівникам банку на господарські витрати</t>
        </is>
      </c>
      <c r="I318" s="129" t="inlineStr">
        <is>
          <t>А</t>
        </is>
      </c>
      <c r="J318" s="130" t="n">
        <v>45.40404</v>
      </c>
      <c r="K318" s="130" t="n">
        <v>45.40404</v>
      </c>
      <c r="L318" s="130" t="n">
        <v>0</v>
      </c>
      <c r="M318" s="131" t="n">
        <v>27.78104</v>
      </c>
      <c r="N318" s="123" t="n"/>
      <c r="O318" s="130" t="n">
        <v>27.78104</v>
      </c>
      <c r="P318" s="130" t="n">
        <v>0</v>
      </c>
      <c r="Q318" s="130" t="n">
        <v>17.623</v>
      </c>
      <c r="R318" s="130" t="n">
        <v>17.623</v>
      </c>
      <c r="S318" s="132" t="n">
        <v>0</v>
      </c>
      <c r="T318" s="120" t="n"/>
    </row>
    <row r="319" ht="13.5" customHeight="1" s="60">
      <c r="A319" s="115" t="n">
        <v>312</v>
      </c>
      <c r="B319" s="133" t="n"/>
      <c r="C319" s="133" t="n"/>
      <c r="D319" s="134" t="n"/>
      <c r="E319" s="135" t="n"/>
      <c r="F319" s="127" t="inlineStr">
        <is>
          <t>3552</t>
        </is>
      </c>
      <c r="G319" s="123" t="n"/>
      <c r="H319" s="129" t="inlineStr">
        <is>
          <t xml:space="preserve">Нестачі та інші нарахування на працівників банку </t>
        </is>
      </c>
      <c r="I319" s="129" t="inlineStr">
        <is>
          <t>А</t>
        </is>
      </c>
      <c r="J319" s="130" t="n">
        <v>0</v>
      </c>
      <c r="K319" s="130" t="n">
        <v>0</v>
      </c>
      <c r="L319" s="130" t="n">
        <v>0</v>
      </c>
      <c r="M319" s="131" t="n">
        <v>0</v>
      </c>
      <c r="N319" s="123" t="n"/>
      <c r="O319" s="130" t="n">
        <v>0</v>
      </c>
      <c r="P319" s="130" t="n">
        <v>0</v>
      </c>
      <c r="Q319" s="130" t="n">
        <v>1262.10676</v>
      </c>
      <c r="R319" s="130" t="n">
        <v>1262.10676</v>
      </c>
      <c r="S319" s="132" t="n">
        <v>0</v>
      </c>
      <c r="T319" s="120" t="n"/>
    </row>
    <row r="320" ht="13.5" customHeight="1" s="60">
      <c r="A320" s="115" t="n">
        <v>313</v>
      </c>
      <c r="B320" s="133" t="n"/>
      <c r="C320" s="133" t="n"/>
      <c r="D320" s="134" t="n"/>
      <c r="E320" s="135" t="n"/>
      <c r="F320" s="127" t="inlineStr">
        <is>
          <t>3559</t>
        </is>
      </c>
      <c r="G320" s="123" t="n"/>
      <c r="H320" s="129" t="inlineStr">
        <is>
          <t>Інша дебіторська заборгованість за розрахунками з працівниками банку та іншими особами</t>
        </is>
      </c>
      <c r="I320" s="129" t="inlineStr">
        <is>
          <t>А</t>
        </is>
      </c>
      <c r="J320" s="130" t="n">
        <v>56616.90082</v>
      </c>
      <c r="K320" s="130" t="n">
        <v>56616.90082</v>
      </c>
      <c r="L320" s="130" t="n">
        <v>0</v>
      </c>
      <c r="M320" s="131" t="n">
        <v>56618.8522</v>
      </c>
      <c r="N320" s="123" t="n"/>
      <c r="O320" s="130" t="n">
        <v>56618.8522</v>
      </c>
      <c r="P320" s="130" t="n">
        <v>0</v>
      </c>
      <c r="Q320" s="130" t="n">
        <v>26.69638</v>
      </c>
      <c r="R320" s="130" t="n">
        <v>26.69638</v>
      </c>
      <c r="S320" s="132" t="n">
        <v>0</v>
      </c>
      <c r="T320" s="120" t="n"/>
    </row>
    <row r="321" ht="13.5" customHeight="1" s="60">
      <c r="A321" s="115" t="n">
        <v>314</v>
      </c>
      <c r="B321" s="133" t="n"/>
      <c r="C321" s="133" t="n"/>
      <c r="D321" s="136" t="n"/>
      <c r="E321" s="137" t="n"/>
      <c r="F321" s="138" t="inlineStr">
        <is>
          <t>Група 355 - Усього</t>
        </is>
      </c>
      <c r="G321" s="122" t="n"/>
      <c r="H321" s="123" t="n"/>
      <c r="I321" s="139" t="n"/>
      <c r="J321" s="140" t="n">
        <v>57226.98493</v>
      </c>
      <c r="K321" s="140" t="n">
        <v>57196.36795</v>
      </c>
      <c r="L321" s="140" t="n">
        <v>30.61698</v>
      </c>
      <c r="M321" s="141" t="n">
        <v>56933.44358</v>
      </c>
      <c r="N321" s="123" t="n"/>
      <c r="O321" s="140" t="n">
        <v>56933.44124</v>
      </c>
      <c r="P321" s="140" t="n">
        <v>0.00234</v>
      </c>
      <c r="Q321" s="140" t="n">
        <v>1694.57187</v>
      </c>
      <c r="R321" s="140" t="n">
        <v>1663.95723</v>
      </c>
      <c r="S321" s="142" t="n">
        <v>30.61464</v>
      </c>
      <c r="T321" s="120" t="n"/>
    </row>
    <row r="322" ht="13.5" customHeight="1" s="60">
      <c r="A322" s="115" t="n">
        <v>315</v>
      </c>
      <c r="B322" s="133" t="n"/>
      <c r="C322" s="133" t="n"/>
      <c r="D322" s="127" t="inlineStr">
        <is>
          <t>357</t>
        </is>
      </c>
      <c r="E322" s="128" t="n"/>
      <c r="F322" s="127" t="inlineStr">
        <is>
          <t>3570</t>
        </is>
      </c>
      <c r="G322" s="123" t="n"/>
      <c r="H322" s="129" t="inlineStr">
        <is>
          <t xml:space="preserve">Нараховані доходи за розрахунково-касове обслуговування </t>
        </is>
      </c>
      <c r="I322" s="129" t="inlineStr">
        <is>
          <t>А</t>
        </is>
      </c>
      <c r="J322" s="130" t="n">
        <v>22169.17374</v>
      </c>
      <c r="K322" s="130" t="n">
        <v>22169.17374</v>
      </c>
      <c r="L322" s="130" t="n">
        <v>0</v>
      </c>
      <c r="M322" s="131" t="n">
        <v>24769.71675</v>
      </c>
      <c r="N322" s="123" t="n"/>
      <c r="O322" s="130" t="n">
        <v>24769.71675</v>
      </c>
      <c r="P322" s="130" t="n">
        <v>0</v>
      </c>
      <c r="Q322" s="130" t="n">
        <v>16434.97056</v>
      </c>
      <c r="R322" s="130" t="n">
        <v>16434.97056</v>
      </c>
      <c r="S322" s="132" t="n">
        <v>0</v>
      </c>
      <c r="T322" s="120" t="n"/>
    </row>
    <row r="323" ht="14.25" customHeight="1" s="60">
      <c r="A323" s="115" t="n">
        <v>316</v>
      </c>
      <c r="B323" s="133" t="n"/>
      <c r="C323" s="133" t="n"/>
      <c r="D323" s="134" t="n"/>
      <c r="E323" s="135" t="n"/>
      <c r="F323" s="127" t="inlineStr">
        <is>
          <t>3578</t>
        </is>
      </c>
      <c r="G323" s="123" t="n"/>
      <c r="H323" s="129" t="inlineStr">
        <is>
          <t xml:space="preserve">Інші нараховані доходи </t>
        </is>
      </c>
      <c r="I323" s="129" t="inlineStr">
        <is>
          <t>А</t>
        </is>
      </c>
      <c r="J323" s="130" t="n">
        <v>49907.4313</v>
      </c>
      <c r="K323" s="130" t="n">
        <v>49907.4313</v>
      </c>
      <c r="L323" s="130" t="n">
        <v>0</v>
      </c>
      <c r="M323" s="131" t="n">
        <v>39277.36393</v>
      </c>
      <c r="N323" s="123" t="n"/>
      <c r="O323" s="130" t="n">
        <v>39277.36393</v>
      </c>
      <c r="P323" s="130" t="n">
        <v>0</v>
      </c>
      <c r="Q323" s="130" t="n">
        <v>90566.22709</v>
      </c>
      <c r="R323" s="130" t="n">
        <v>90566.22709</v>
      </c>
      <c r="S323" s="132" t="n">
        <v>0</v>
      </c>
      <c r="T323" s="120" t="n"/>
    </row>
    <row r="324" ht="13.5" customHeight="1" s="60">
      <c r="A324" s="115" t="n">
        <v>317</v>
      </c>
      <c r="B324" s="133" t="n"/>
      <c r="C324" s="133" t="n"/>
      <c r="D324" s="136" t="n"/>
      <c r="E324" s="137" t="n"/>
      <c r="F324" s="138" t="inlineStr">
        <is>
          <t>Група 357 - Усього</t>
        </is>
      </c>
      <c r="G324" s="122" t="n"/>
      <c r="H324" s="123" t="n"/>
      <c r="I324" s="139" t="n"/>
      <c r="J324" s="140" t="n">
        <v>72076.60503999999</v>
      </c>
      <c r="K324" s="140" t="n">
        <v>72076.60503999999</v>
      </c>
      <c r="L324" s="140" t="n">
        <v>0</v>
      </c>
      <c r="M324" s="141" t="n">
        <v>64047.08068</v>
      </c>
      <c r="N324" s="123" t="n"/>
      <c r="O324" s="140" t="n">
        <v>64047.08068</v>
      </c>
      <c r="P324" s="140" t="n">
        <v>0</v>
      </c>
      <c r="Q324" s="140" t="n">
        <v>107001.19765</v>
      </c>
      <c r="R324" s="140" t="n">
        <v>107001.19765</v>
      </c>
      <c r="S324" s="142" t="n">
        <v>0</v>
      </c>
      <c r="T324" s="120" t="n"/>
    </row>
    <row r="325" ht="13.5" customHeight="1" s="60">
      <c r="A325" s="115" t="n">
        <v>318</v>
      </c>
      <c r="B325" s="133" t="n"/>
      <c r="C325" s="133" t="n"/>
      <c r="D325" s="127" t="inlineStr">
        <is>
          <t>359</t>
        </is>
      </c>
      <c r="E325" s="128" t="n"/>
      <c r="F325" s="127" t="inlineStr">
        <is>
          <t>3590</t>
        </is>
      </c>
      <c r="G325" s="123" t="n"/>
      <c r="H325" s="129" t="inlineStr">
        <is>
          <t xml:space="preserve">Резерви під нефінансову дебіторську заборгованість за операціями банку </t>
        </is>
      </c>
      <c r="I325" s="129" t="inlineStr">
        <is>
          <t>П</t>
        </is>
      </c>
      <c r="J325" s="130" t="n">
        <v>30540.97358</v>
      </c>
      <c r="K325" s="130" t="n">
        <v>30540.97358</v>
      </c>
      <c r="L325" s="130" t="n">
        <v>0</v>
      </c>
      <c r="M325" s="131" t="n">
        <v>28213.18295</v>
      </c>
      <c r="N325" s="123" t="n"/>
      <c r="O325" s="130" t="n">
        <v>28213.18295</v>
      </c>
      <c r="P325" s="130" t="n">
        <v>0</v>
      </c>
      <c r="Q325" s="130" t="n">
        <v>-28213.18295</v>
      </c>
      <c r="R325" s="130" t="n">
        <v>-28213.18295</v>
      </c>
      <c r="S325" s="132" t="n">
        <v>0</v>
      </c>
      <c r="T325" s="120" t="n"/>
    </row>
    <row r="326" ht="13.5" customHeight="1" s="60">
      <c r="A326" s="115" t="n">
        <v>319</v>
      </c>
      <c r="B326" s="133" t="n"/>
      <c r="C326" s="133" t="n"/>
      <c r="D326" s="134" t="n"/>
      <c r="E326" s="135" t="n"/>
      <c r="F326" s="127" t="inlineStr">
        <is>
          <t>3599</t>
        </is>
      </c>
      <c r="G326" s="123" t="n"/>
      <c r="H326" s="129" t="inlineStr">
        <is>
          <t xml:space="preserve">Резерви під фінансову дебіторську заборгованість за операціями банку </t>
        </is>
      </c>
      <c r="I326" s="129" t="inlineStr">
        <is>
          <t>П</t>
        </is>
      </c>
      <c r="J326" s="130" t="n">
        <v>45490.88474</v>
      </c>
      <c r="K326" s="130" t="n">
        <v>45490.88474</v>
      </c>
      <c r="L326" s="130" t="n">
        <v>0</v>
      </c>
      <c r="M326" s="131" t="n">
        <v>46484.77876</v>
      </c>
      <c r="N326" s="123" t="n"/>
      <c r="O326" s="130" t="n">
        <v>46484.77876</v>
      </c>
      <c r="P326" s="130" t="n">
        <v>0</v>
      </c>
      <c r="Q326" s="130" t="n">
        <v>-46484.77876</v>
      </c>
      <c r="R326" s="130" t="n">
        <v>-46484.77876</v>
      </c>
      <c r="S326" s="132" t="n">
        <v>0</v>
      </c>
      <c r="T326" s="120" t="n"/>
    </row>
    <row r="327" ht="13.5" customHeight="1" s="60">
      <c r="A327" s="115" t="n">
        <v>320</v>
      </c>
      <c r="B327" s="133" t="n"/>
      <c r="C327" s="133" t="n"/>
      <c r="D327" s="136" t="n"/>
      <c r="E327" s="137" t="n"/>
      <c r="F327" s="138" t="inlineStr">
        <is>
          <t>Група 359 - Усього</t>
        </is>
      </c>
      <c r="G327" s="122" t="n"/>
      <c r="H327" s="123" t="n"/>
      <c r="I327" s="139" t="n"/>
      <c r="J327" s="140" t="n">
        <v>76031.85832</v>
      </c>
      <c r="K327" s="140" t="n">
        <v>76031.85832</v>
      </c>
      <c r="L327" s="140" t="n">
        <v>0</v>
      </c>
      <c r="M327" s="141" t="n">
        <v>74697.96171</v>
      </c>
      <c r="N327" s="123" t="n"/>
      <c r="O327" s="140" t="n">
        <v>74697.96171</v>
      </c>
      <c r="P327" s="140" t="n">
        <v>0</v>
      </c>
      <c r="Q327" s="140" t="n">
        <v>-74697.96171</v>
      </c>
      <c r="R327" s="140" t="n">
        <v>-74697.96171</v>
      </c>
      <c r="S327" s="142" t="n">
        <v>0</v>
      </c>
      <c r="T327" s="120" t="n"/>
    </row>
    <row r="328" ht="21" customHeight="1" s="60">
      <c r="A328" s="115" t="n">
        <v>321</v>
      </c>
      <c r="B328" s="133" t="n"/>
      <c r="C328" s="143" t="n"/>
      <c r="D328" s="138" t="inlineStr">
        <is>
          <t>Розділ 35 - Усього</t>
        </is>
      </c>
      <c r="E328" s="123" t="n"/>
      <c r="F328" s="138" t="n"/>
      <c r="G328" s="122" t="n"/>
      <c r="H328" s="123" t="n"/>
      <c r="I328" s="139" t="n"/>
      <c r="J328" s="140" t="n">
        <v>55326750.85855</v>
      </c>
      <c r="K328" s="140" t="n">
        <v>24704353.09891</v>
      </c>
      <c r="L328" s="140" t="n">
        <v>30622397.75964</v>
      </c>
      <c r="M328" s="141" t="n">
        <v>55316585.49324</v>
      </c>
      <c r="N328" s="123" t="n"/>
      <c r="O328" s="140" t="n">
        <v>24694118.42289</v>
      </c>
      <c r="P328" s="140" t="n">
        <v>30622467.07035</v>
      </c>
      <c r="Q328" s="140" t="n">
        <v>1686081.54188</v>
      </c>
      <c r="R328" s="140" t="n">
        <v>1685891.91818</v>
      </c>
      <c r="S328" s="142" t="n">
        <v>189.6237</v>
      </c>
      <c r="T328" s="120" t="n"/>
    </row>
    <row r="329" ht="13.5" customHeight="1" s="60">
      <c r="A329" s="115" t="n">
        <v>322</v>
      </c>
      <c r="B329" s="133" t="n"/>
      <c r="C329" s="127" t="inlineStr">
        <is>
          <t>37</t>
        </is>
      </c>
      <c r="D329" s="127" t="inlineStr">
        <is>
          <t>370</t>
        </is>
      </c>
      <c r="E329" s="128" t="n"/>
      <c r="F329" s="127" t="inlineStr">
        <is>
          <t>3705</t>
        </is>
      </c>
      <c r="G329" s="123" t="n"/>
      <c r="H329" s="129" t="inlineStr">
        <is>
          <t>Клірингові рахунки за розрахунками платіжними картками</t>
        </is>
      </c>
      <c r="I329" s="129" t="inlineStr">
        <is>
          <t>А</t>
        </is>
      </c>
      <c r="J329" s="130" t="n">
        <v>63839811.46757</v>
      </c>
      <c r="K329" s="130" t="n">
        <v>63839811.46757</v>
      </c>
      <c r="L329" s="130" t="n">
        <v>0</v>
      </c>
      <c r="M329" s="131" t="n">
        <v>63839811.46757</v>
      </c>
      <c r="N329" s="123" t="n"/>
      <c r="O329" s="130" t="n">
        <v>63839811.46757</v>
      </c>
      <c r="P329" s="130" t="n">
        <v>0</v>
      </c>
      <c r="Q329" s="130" t="n">
        <v>0</v>
      </c>
      <c r="R329" s="130" t="n">
        <v>0</v>
      </c>
      <c r="S329" s="132" t="n">
        <v>0</v>
      </c>
      <c r="T329" s="120" t="n"/>
    </row>
    <row r="330" ht="13.5" customHeight="1" s="60">
      <c r="A330" s="115" t="n">
        <v>323</v>
      </c>
      <c r="B330" s="133" t="n"/>
      <c r="C330" s="133" t="n"/>
      <c r="D330" s="134" t="n"/>
      <c r="E330" s="135" t="n"/>
      <c r="F330" s="127" t="inlineStr">
        <is>
          <t>3706</t>
        </is>
      </c>
      <c r="G330" s="123" t="n"/>
      <c r="H330" s="129" t="inlineStr">
        <is>
          <t>Клірингові рахунки за іншими розрахунками</t>
        </is>
      </c>
      <c r="I330" s="129" t="inlineStr">
        <is>
          <t>А</t>
        </is>
      </c>
      <c r="J330" s="130" t="n">
        <v>0</v>
      </c>
      <c r="K330" s="130" t="n">
        <v>0</v>
      </c>
      <c r="L330" s="130" t="n">
        <v>0</v>
      </c>
      <c r="M330" s="131" t="n">
        <v>0</v>
      </c>
      <c r="N330" s="123" t="n"/>
      <c r="O330" s="130" t="n">
        <v>0</v>
      </c>
      <c r="P330" s="130" t="n">
        <v>0</v>
      </c>
      <c r="Q330" s="130" t="n">
        <v>0</v>
      </c>
      <c r="R330" s="130" t="n">
        <v>0</v>
      </c>
      <c r="S330" s="132" t="n">
        <v>0</v>
      </c>
      <c r="T330" s="120" t="n"/>
    </row>
    <row r="331" ht="13.5" customHeight="1" s="60">
      <c r="A331" s="115" t="n">
        <v>324</v>
      </c>
      <c r="B331" s="133" t="n"/>
      <c r="C331" s="133" t="n"/>
      <c r="D331" s="136" t="n"/>
      <c r="E331" s="137" t="n"/>
      <c r="F331" s="138" t="inlineStr">
        <is>
          <t>Група 370 - Усього</t>
        </is>
      </c>
      <c r="G331" s="122" t="n"/>
      <c r="H331" s="123" t="n"/>
      <c r="I331" s="139" t="n"/>
      <c r="J331" s="140" t="n">
        <v>63839811.46757</v>
      </c>
      <c r="K331" s="140" t="n">
        <v>63839811.46757</v>
      </c>
      <c r="L331" s="140" t="n">
        <v>0</v>
      </c>
      <c r="M331" s="141" t="n">
        <v>63839811.46757</v>
      </c>
      <c r="N331" s="123" t="n"/>
      <c r="O331" s="140" t="n">
        <v>63839811.46757</v>
      </c>
      <c r="P331" s="140" t="n">
        <v>0</v>
      </c>
      <c r="Q331" s="140" t="n">
        <v>0</v>
      </c>
      <c r="R331" s="140" t="n">
        <v>0</v>
      </c>
      <c r="S331" s="142" t="n">
        <v>0</v>
      </c>
      <c r="T331" s="120" t="n"/>
    </row>
    <row r="332" ht="13.5" customHeight="1" s="60">
      <c r="A332" s="115" t="n">
        <v>325</v>
      </c>
      <c r="B332" s="133" t="n"/>
      <c r="C332" s="133" t="n"/>
      <c r="D332" s="127" t="inlineStr">
        <is>
          <t>371</t>
        </is>
      </c>
      <c r="E332" s="128" t="n"/>
      <c r="F332" s="127" t="inlineStr">
        <is>
          <t>3710</t>
        </is>
      </c>
      <c r="G332" s="123" t="n"/>
      <c r="H332" s="129" t="inlineStr">
        <is>
          <t>Дебетові суми до з'ясування</t>
        </is>
      </c>
      <c r="I332" s="129" t="inlineStr">
        <is>
          <t>А</t>
        </is>
      </c>
      <c r="J332" s="130" t="n">
        <v>0</v>
      </c>
      <c r="K332" s="130" t="n">
        <v>0</v>
      </c>
      <c r="L332" s="130" t="n">
        <v>0</v>
      </c>
      <c r="M332" s="131" t="n">
        <v>0</v>
      </c>
      <c r="N332" s="123" t="n"/>
      <c r="O332" s="130" t="n">
        <v>0</v>
      </c>
      <c r="P332" s="130" t="n">
        <v>0</v>
      </c>
      <c r="Q332" s="130" t="n">
        <v>0</v>
      </c>
      <c r="R332" s="130" t="n">
        <v>0</v>
      </c>
      <c r="S332" s="132" t="n">
        <v>0</v>
      </c>
      <c r="T332" s="120" t="n"/>
    </row>
    <row r="333" ht="14.25" customHeight="1" s="60">
      <c r="A333" s="115" t="n">
        <v>326</v>
      </c>
      <c r="B333" s="133" t="n"/>
      <c r="C333" s="133" t="n"/>
      <c r="D333" s="136" t="n"/>
      <c r="E333" s="137" t="n"/>
      <c r="F333" s="138" t="inlineStr">
        <is>
          <t>Група 371 - Усього</t>
        </is>
      </c>
      <c r="G333" s="122" t="n"/>
      <c r="H333" s="123" t="n"/>
      <c r="I333" s="139" t="n"/>
      <c r="J333" s="140" t="n">
        <v>0</v>
      </c>
      <c r="K333" s="140" t="n">
        <v>0</v>
      </c>
      <c r="L333" s="140" t="n">
        <v>0</v>
      </c>
      <c r="M333" s="141" t="n">
        <v>0</v>
      </c>
      <c r="N333" s="123" t="n"/>
      <c r="O333" s="140" t="n">
        <v>0</v>
      </c>
      <c r="P333" s="140" t="n">
        <v>0</v>
      </c>
      <c r="Q333" s="140" t="n">
        <v>0</v>
      </c>
      <c r="R333" s="140" t="n">
        <v>0</v>
      </c>
      <c r="S333" s="142" t="n">
        <v>0</v>
      </c>
      <c r="T333" s="120" t="n"/>
    </row>
    <row r="334" ht="13.5" customHeight="1" s="60">
      <c r="A334" s="115" t="n">
        <v>327</v>
      </c>
      <c r="B334" s="133" t="n"/>
      <c r="C334" s="133" t="n"/>
      <c r="D334" s="127" t="inlineStr">
        <is>
          <t>373</t>
        </is>
      </c>
      <c r="E334" s="128" t="n"/>
      <c r="F334" s="127" t="inlineStr">
        <is>
          <t>3739</t>
        </is>
      </c>
      <c r="G334" s="123" t="n"/>
      <c r="H334" s="129" t="inlineStr">
        <is>
          <t>Транзитний рахунок за іншими розрахунками</t>
        </is>
      </c>
      <c r="I334" s="129" t="inlineStr">
        <is>
          <t>А</t>
        </is>
      </c>
      <c r="J334" s="130" t="n">
        <v>1674293430.81788</v>
      </c>
      <c r="K334" s="130" t="n">
        <v>1419410554.27335</v>
      </c>
      <c r="L334" s="130" t="n">
        <v>254882876.54453</v>
      </c>
      <c r="M334" s="131" t="n">
        <v>1674513020.95963</v>
      </c>
      <c r="N334" s="123" t="n"/>
      <c r="O334" s="130" t="n">
        <v>1419411393.38197</v>
      </c>
      <c r="P334" s="130" t="n">
        <v>255101627.57766</v>
      </c>
      <c r="Q334" s="130" t="n">
        <v>2400</v>
      </c>
      <c r="R334" s="130" t="n">
        <v>2400</v>
      </c>
      <c r="S334" s="132" t="n">
        <v>0</v>
      </c>
      <c r="T334" s="120" t="n"/>
    </row>
    <row r="335" ht="13.5" customHeight="1" s="60">
      <c r="A335" s="115" t="n">
        <v>328</v>
      </c>
      <c r="B335" s="133" t="n"/>
      <c r="C335" s="133" t="n"/>
      <c r="D335" s="136" t="n"/>
      <c r="E335" s="137" t="n"/>
      <c r="F335" s="138" t="inlineStr">
        <is>
          <t>Група 373 - Усього</t>
        </is>
      </c>
      <c r="G335" s="122" t="n"/>
      <c r="H335" s="123" t="n"/>
      <c r="I335" s="139" t="n"/>
      <c r="J335" s="140" t="n">
        <v>1674293430.81788</v>
      </c>
      <c r="K335" s="140" t="n">
        <v>1419410554.27335</v>
      </c>
      <c r="L335" s="140" t="n">
        <v>254882876.54453</v>
      </c>
      <c r="M335" s="141" t="n">
        <v>1674513020.95963</v>
      </c>
      <c r="N335" s="123" t="n"/>
      <c r="O335" s="140" t="n">
        <v>1419411393.38197</v>
      </c>
      <c r="P335" s="140" t="n">
        <v>255101627.57766</v>
      </c>
      <c r="Q335" s="140" t="n">
        <v>2400</v>
      </c>
      <c r="R335" s="140" t="n">
        <v>2400</v>
      </c>
      <c r="S335" s="142" t="n">
        <v>0</v>
      </c>
      <c r="T335" s="120" t="n"/>
    </row>
    <row r="336" ht="18.75" customHeight="1" s="60">
      <c r="A336" s="115" t="n">
        <v>329</v>
      </c>
      <c r="B336" s="133" t="n"/>
      <c r="C336" s="143" t="n"/>
      <c r="D336" s="138" t="inlineStr">
        <is>
          <t>Розділ 37 - Усього</t>
        </is>
      </c>
      <c r="E336" s="123" t="n"/>
      <c r="F336" s="138" t="n"/>
      <c r="G336" s="122" t="n"/>
      <c r="H336" s="123" t="n"/>
      <c r="I336" s="139" t="n"/>
      <c r="J336" s="140" t="n">
        <v>1738133242.28545</v>
      </c>
      <c r="K336" s="140" t="n">
        <v>1483250365.74092</v>
      </c>
      <c r="L336" s="140" t="n">
        <v>254882876.54453</v>
      </c>
      <c r="M336" s="141" t="n">
        <v>1738352832.4272</v>
      </c>
      <c r="N336" s="123" t="n"/>
      <c r="O336" s="140" t="n">
        <v>1483251204.84954</v>
      </c>
      <c r="P336" s="140" t="n">
        <v>255101627.57766</v>
      </c>
      <c r="Q336" s="140" t="n">
        <v>2400</v>
      </c>
      <c r="R336" s="140" t="n">
        <v>2400</v>
      </c>
      <c r="S336" s="142" t="n">
        <v>0</v>
      </c>
      <c r="T336" s="120" t="n"/>
    </row>
    <row r="337" ht="13.5" customHeight="1" s="60">
      <c r="A337" s="115" t="n">
        <v>330</v>
      </c>
      <c r="B337" s="133" t="n"/>
      <c r="C337" s="127" t="inlineStr">
        <is>
          <t>38</t>
        </is>
      </c>
      <c r="D337" s="127" t="inlineStr">
        <is>
          <t>380</t>
        </is>
      </c>
      <c r="E337" s="128" t="n"/>
      <c r="F337" s="127" t="inlineStr">
        <is>
          <t>3800</t>
        </is>
      </c>
      <c r="G337" s="123" t="n"/>
      <c r="H337" s="129" t="inlineStr">
        <is>
          <t>Позиція банку щодо іноземної валюти та банківських металів</t>
        </is>
      </c>
      <c r="I337" s="129" t="inlineStr">
        <is>
          <t>А</t>
        </is>
      </c>
      <c r="J337" s="130" t="n">
        <v>65711239.0516</v>
      </c>
      <c r="K337" s="130" t="n">
        <v>0</v>
      </c>
      <c r="L337" s="130" t="n">
        <v>65711239.0516</v>
      </c>
      <c r="M337" s="131" t="n">
        <v>65182108.66559</v>
      </c>
      <c r="N337" s="123" t="n"/>
      <c r="O337" s="130" t="n">
        <v>0</v>
      </c>
      <c r="P337" s="130" t="n">
        <v>65182108.66559</v>
      </c>
      <c r="Q337" s="130" t="n">
        <v>6900747.9898</v>
      </c>
      <c r="R337" s="130" t="n">
        <v>0</v>
      </c>
      <c r="S337" s="132" t="n">
        <v>6900747.9898</v>
      </c>
      <c r="T337" s="120" t="n"/>
    </row>
    <row r="338" ht="14.25" customHeight="1" s="60">
      <c r="A338" s="115" t="n">
        <v>331</v>
      </c>
      <c r="B338" s="133" t="n"/>
      <c r="C338" s="133" t="n"/>
      <c r="D338" s="134" t="n"/>
      <c r="E338" s="135" t="n"/>
      <c r="F338" s="127" t="inlineStr">
        <is>
          <t>3801</t>
        </is>
      </c>
      <c r="G338" s="123" t="n"/>
      <c r="H338" s="129" t="inlineStr">
        <is>
          <t>Еквівалент позиції банку щодо іноземної валюти та банківських металів</t>
        </is>
      </c>
      <c r="I338" s="129" t="inlineStr">
        <is>
          <t>П</t>
        </is>
      </c>
      <c r="J338" s="130" t="n">
        <v>0</v>
      </c>
      <c r="K338" s="130" t="n">
        <v>0</v>
      </c>
      <c r="L338" s="130" t="n">
        <v>0</v>
      </c>
      <c r="M338" s="131" t="n">
        <v>0</v>
      </c>
      <c r="N338" s="123" t="n"/>
      <c r="O338" s="130" t="n">
        <v>0</v>
      </c>
      <c r="P338" s="130" t="n">
        <v>0</v>
      </c>
      <c r="Q338" s="130" t="n">
        <v>-6900747.9898</v>
      </c>
      <c r="R338" s="130" t="n">
        <v>-6900747.9898</v>
      </c>
      <c r="S338" s="132" t="n">
        <v>0</v>
      </c>
      <c r="T338" s="120" t="n"/>
    </row>
    <row r="339" ht="13.5" customHeight="1" s="60">
      <c r="A339" s="115" t="n">
        <v>332</v>
      </c>
      <c r="B339" s="133" t="n"/>
      <c r="C339" s="133" t="n"/>
      <c r="D339" s="136" t="n"/>
      <c r="E339" s="137" t="n"/>
      <c r="F339" s="138" t="inlineStr">
        <is>
          <t>Група 380 - Усього</t>
        </is>
      </c>
      <c r="G339" s="122" t="n"/>
      <c r="H339" s="123" t="n"/>
      <c r="I339" s="139" t="n"/>
      <c r="J339" s="140" t="n">
        <v>65711239.0516</v>
      </c>
      <c r="K339" s="140" t="n">
        <v>0</v>
      </c>
      <c r="L339" s="140" t="n">
        <v>65711239.0516</v>
      </c>
      <c r="M339" s="141" t="n">
        <v>65182108.66559</v>
      </c>
      <c r="N339" s="123" t="n"/>
      <c r="O339" s="140" t="n">
        <v>0</v>
      </c>
      <c r="P339" s="140" t="n">
        <v>65182108.66559</v>
      </c>
      <c r="Q339" s="140" t="n">
        <v>9.313225746154789e-10</v>
      </c>
      <c r="R339" s="140" t="n">
        <v>-6900747.9898</v>
      </c>
      <c r="S339" s="142" t="n">
        <v>6900747.9898</v>
      </c>
      <c r="T339" s="120" t="n"/>
    </row>
    <row r="340" ht="22.5" customHeight="1" s="60">
      <c r="A340" s="115" t="n">
        <v>333</v>
      </c>
      <c r="B340" s="133" t="n"/>
      <c r="C340" s="143" t="n"/>
      <c r="D340" s="138" t="inlineStr">
        <is>
          <t>Розділ 38 - Усього</t>
        </is>
      </c>
      <c r="E340" s="123" t="n"/>
      <c r="F340" s="138" t="n"/>
      <c r="G340" s="122" t="n"/>
      <c r="H340" s="123" t="n"/>
      <c r="I340" s="139" t="n"/>
      <c r="J340" s="140" t="n">
        <v>65711239.0516</v>
      </c>
      <c r="K340" s="140" t="n">
        <v>0</v>
      </c>
      <c r="L340" s="140" t="n">
        <v>65711239.0516</v>
      </c>
      <c r="M340" s="141" t="n">
        <v>65182108.66559</v>
      </c>
      <c r="N340" s="123" t="n"/>
      <c r="O340" s="140" t="n">
        <v>0</v>
      </c>
      <c r="P340" s="140" t="n">
        <v>65182108.66559</v>
      </c>
      <c r="Q340" s="140" t="n">
        <v>9.313225746154789e-10</v>
      </c>
      <c r="R340" s="140" t="n">
        <v>-6900747.9898</v>
      </c>
      <c r="S340" s="142" t="n">
        <v>6900747.9898</v>
      </c>
      <c r="T340" s="120" t="n"/>
    </row>
    <row r="341" ht="13.5" customHeight="1" s="60">
      <c r="A341" s="115" t="n">
        <v>334</v>
      </c>
      <c r="B341" s="133" t="n"/>
      <c r="C341" s="127" t="inlineStr">
        <is>
          <t>39</t>
        </is>
      </c>
      <c r="D341" s="127" t="inlineStr">
        <is>
          <t>390</t>
        </is>
      </c>
      <c r="E341" s="128" t="n"/>
      <c r="F341" s="127" t="inlineStr">
        <is>
          <t>3900</t>
        </is>
      </c>
      <c r="G341" s="123" t="n"/>
      <c r="H341" s="129" t="inlineStr">
        <is>
          <t>Рахунки філій, що відкриті в банку</t>
        </is>
      </c>
      <c r="I341" s="129" t="inlineStr">
        <is>
          <t>А</t>
        </is>
      </c>
      <c r="J341" s="130" t="n">
        <v>0</v>
      </c>
      <c r="K341" s="130" t="n">
        <v>0</v>
      </c>
      <c r="L341" s="130" t="n">
        <v>0</v>
      </c>
      <c r="M341" s="131" t="n">
        <v>0</v>
      </c>
      <c r="N341" s="123" t="n"/>
      <c r="O341" s="130" t="n">
        <v>0</v>
      </c>
      <c r="P341" s="130" t="n">
        <v>0</v>
      </c>
      <c r="Q341" s="130" t="n">
        <v>0</v>
      </c>
      <c r="R341" s="130" t="n">
        <v>0</v>
      </c>
      <c r="S341" s="132" t="n">
        <v>0</v>
      </c>
      <c r="T341" s="120" t="n"/>
    </row>
    <row r="342" ht="13.5" customHeight="1" s="60">
      <c r="A342" s="115" t="n">
        <v>335</v>
      </c>
      <c r="B342" s="133" t="n"/>
      <c r="C342" s="133" t="n"/>
      <c r="D342" s="134" t="n"/>
      <c r="E342" s="135" t="n"/>
      <c r="F342" s="127" t="inlineStr">
        <is>
          <t>3901</t>
        </is>
      </c>
      <c r="G342" s="123" t="n"/>
      <c r="H342" s="129" t="inlineStr">
        <is>
          <t>Рахунки, що відкриті для філій банку</t>
        </is>
      </c>
      <c r="I342" s="129" t="inlineStr">
        <is>
          <t>А</t>
        </is>
      </c>
      <c r="J342" s="130" t="n">
        <v>0</v>
      </c>
      <c r="K342" s="130" t="n">
        <v>0</v>
      </c>
      <c r="L342" s="130" t="n">
        <v>0</v>
      </c>
      <c r="M342" s="131" t="n">
        <v>0</v>
      </c>
      <c r="N342" s="123" t="n"/>
      <c r="O342" s="130" t="n">
        <v>0</v>
      </c>
      <c r="P342" s="130" t="n">
        <v>0</v>
      </c>
      <c r="Q342" s="130" t="n">
        <v>0</v>
      </c>
      <c r="R342" s="130" t="n">
        <v>0</v>
      </c>
      <c r="S342" s="132" t="n">
        <v>0</v>
      </c>
      <c r="T342" s="120" t="n"/>
    </row>
    <row r="343" ht="14.25" customHeight="1" s="60">
      <c r="A343" s="115" t="n">
        <v>336</v>
      </c>
      <c r="B343" s="133" t="n"/>
      <c r="C343" s="133" t="n"/>
      <c r="D343" s="134" t="n"/>
      <c r="E343" s="135" t="n"/>
      <c r="F343" s="127" t="inlineStr">
        <is>
          <t>3902</t>
        </is>
      </c>
      <c r="G343" s="123" t="n"/>
      <c r="H343" s="129" t="inlineStr">
        <is>
          <t>Розрахунки за коштами, що надані філіям банку</t>
        </is>
      </c>
      <c r="I343" s="129" t="inlineStr">
        <is>
          <t>А</t>
        </is>
      </c>
      <c r="J343" s="130" t="n">
        <v>0</v>
      </c>
      <c r="K343" s="130" t="n">
        <v>0</v>
      </c>
      <c r="L343" s="130" t="n">
        <v>0</v>
      </c>
      <c r="M343" s="131" t="n">
        <v>0</v>
      </c>
      <c r="N343" s="123" t="n"/>
      <c r="O343" s="130" t="n">
        <v>0</v>
      </c>
      <c r="P343" s="130" t="n">
        <v>0</v>
      </c>
      <c r="Q343" s="130" t="n">
        <v>0</v>
      </c>
      <c r="R343" s="130" t="n">
        <v>0</v>
      </c>
      <c r="S343" s="132" t="n">
        <v>0</v>
      </c>
      <c r="T343" s="120" t="n"/>
    </row>
    <row r="344" ht="13.5" customHeight="1" s="60">
      <c r="A344" s="115" t="n">
        <v>337</v>
      </c>
      <c r="B344" s="133" t="n"/>
      <c r="C344" s="133" t="n"/>
      <c r="D344" s="134" t="n"/>
      <c r="E344" s="135" t="n"/>
      <c r="F344" s="127" t="inlineStr">
        <is>
          <t>3904</t>
        </is>
      </c>
      <c r="G344" s="123" t="n"/>
      <c r="H344" s="129" t="inlineStr">
        <is>
          <t>Нараховані доходи за коштами, що надані філіям банку</t>
        </is>
      </c>
      <c r="I344" s="129" t="inlineStr">
        <is>
          <t>А</t>
        </is>
      </c>
      <c r="J344" s="130" t="n">
        <v>0</v>
      </c>
      <c r="K344" s="130" t="n">
        <v>0</v>
      </c>
      <c r="L344" s="130" t="n">
        <v>0</v>
      </c>
      <c r="M344" s="131" t="n">
        <v>0</v>
      </c>
      <c r="N344" s="123" t="n"/>
      <c r="O344" s="130" t="n">
        <v>0</v>
      </c>
      <c r="P344" s="130" t="n">
        <v>0</v>
      </c>
      <c r="Q344" s="130" t="n">
        <v>0</v>
      </c>
      <c r="R344" s="130" t="n">
        <v>0</v>
      </c>
      <c r="S344" s="132" t="n">
        <v>0</v>
      </c>
      <c r="T344" s="120" t="n"/>
    </row>
    <row r="345" ht="13.5" customHeight="1" s="60">
      <c r="A345" s="115" t="n">
        <v>338</v>
      </c>
      <c r="B345" s="133" t="n"/>
      <c r="C345" s="133" t="n"/>
      <c r="D345" s="134" t="n"/>
      <c r="E345" s="135" t="n"/>
      <c r="F345" s="127" t="inlineStr">
        <is>
          <t>3906</t>
        </is>
      </c>
      <c r="G345" s="123" t="n"/>
      <c r="H345" s="129" t="inlineStr">
        <is>
          <t>Дебіторська заборгованість за операціями з готівкою між філіями банку</t>
        </is>
      </c>
      <c r="I345" s="129" t="inlineStr">
        <is>
          <t>А</t>
        </is>
      </c>
      <c r="J345" s="130" t="n">
        <v>0</v>
      </c>
      <c r="K345" s="130" t="n">
        <v>0</v>
      </c>
      <c r="L345" s="130" t="n">
        <v>0</v>
      </c>
      <c r="M345" s="131" t="n">
        <v>0</v>
      </c>
      <c r="N345" s="123" t="n"/>
      <c r="O345" s="130" t="n">
        <v>0</v>
      </c>
      <c r="P345" s="130" t="n">
        <v>0</v>
      </c>
      <c r="Q345" s="130" t="n">
        <v>0</v>
      </c>
      <c r="R345" s="130" t="n">
        <v>0</v>
      </c>
      <c r="S345" s="132" t="n">
        <v>0</v>
      </c>
      <c r="T345" s="120" t="n"/>
    </row>
    <row r="346" ht="13.5" customHeight="1" s="60">
      <c r="A346" s="115" t="n">
        <v>339</v>
      </c>
      <c r="B346" s="133" t="n"/>
      <c r="C346" s="133" t="n"/>
      <c r="D346" s="136" t="n"/>
      <c r="E346" s="137" t="n"/>
      <c r="F346" s="138" t="inlineStr">
        <is>
          <t>Група 390 - Усього</t>
        </is>
      </c>
      <c r="G346" s="122" t="n"/>
      <c r="H346" s="123" t="n"/>
      <c r="I346" s="139" t="n"/>
      <c r="J346" s="140" t="n">
        <v>0</v>
      </c>
      <c r="K346" s="140" t="n">
        <v>0</v>
      </c>
      <c r="L346" s="140" t="n">
        <v>0</v>
      </c>
      <c r="M346" s="141" t="n">
        <v>0</v>
      </c>
      <c r="N346" s="123" t="n"/>
      <c r="O346" s="140" t="n">
        <v>0</v>
      </c>
      <c r="P346" s="140" t="n">
        <v>0</v>
      </c>
      <c r="Q346" s="140" t="n">
        <v>0</v>
      </c>
      <c r="R346" s="140" t="n">
        <v>0</v>
      </c>
      <c r="S346" s="142" t="n">
        <v>0</v>
      </c>
      <c r="T346" s="120" t="n"/>
    </row>
    <row r="347" ht="19.5" customHeight="1" s="60">
      <c r="A347" s="115" t="n">
        <v>340</v>
      </c>
      <c r="B347" s="133" t="n"/>
      <c r="C347" s="143" t="n"/>
      <c r="D347" s="138" t="inlineStr">
        <is>
          <t>Розділ 39 - Усього</t>
        </is>
      </c>
      <c r="E347" s="123" t="n"/>
      <c r="F347" s="138" t="n"/>
      <c r="G347" s="122" t="n"/>
      <c r="H347" s="123" t="n"/>
      <c r="I347" s="139" t="n"/>
      <c r="J347" s="140" t="n">
        <v>0</v>
      </c>
      <c r="K347" s="140" t="n">
        <v>0</v>
      </c>
      <c r="L347" s="140" t="n">
        <v>0</v>
      </c>
      <c r="M347" s="141" t="n">
        <v>0</v>
      </c>
      <c r="N347" s="123" t="n"/>
      <c r="O347" s="140" t="n">
        <v>0</v>
      </c>
      <c r="P347" s="140" t="n">
        <v>0</v>
      </c>
      <c r="Q347" s="140" t="n">
        <v>0</v>
      </c>
      <c r="R347" s="140" t="n">
        <v>0</v>
      </c>
      <c r="S347" s="142" t="n">
        <v>0</v>
      </c>
      <c r="T347" s="120" t="n"/>
    </row>
    <row r="348" ht="27" customHeight="1" s="60">
      <c r="A348" s="115" t="n">
        <v>341</v>
      </c>
      <c r="B348" s="143" t="n"/>
      <c r="C348" s="139" t="inlineStr">
        <is>
          <t xml:space="preserve">  Клас 3 - Усього</t>
        </is>
      </c>
      <c r="D348" s="138" t="n"/>
      <c r="E348" s="123" t="n"/>
      <c r="F348" s="138" t="n"/>
      <c r="G348" s="122" t="n"/>
      <c r="H348" s="123" t="n"/>
      <c r="I348" s="139" t="n"/>
      <c r="J348" s="140" t="n">
        <v>1864071416.72476</v>
      </c>
      <c r="K348" s="140" t="n">
        <v>1508192472.71814</v>
      </c>
      <c r="L348" s="140" t="n">
        <v>355878944.00662</v>
      </c>
      <c r="M348" s="141" t="n">
        <v>1865563386.95618</v>
      </c>
      <c r="N348" s="123" t="n"/>
      <c r="O348" s="140" t="n">
        <v>1508182107.46562</v>
      </c>
      <c r="P348" s="140" t="n">
        <v>357381279.49056</v>
      </c>
      <c r="Q348" s="140" t="n">
        <v>42586302.73086</v>
      </c>
      <c r="R348" s="140" t="n">
        <v>-4948711.69975</v>
      </c>
      <c r="S348" s="142" t="n">
        <v>47535014.43061</v>
      </c>
      <c r="T348" s="120" t="n"/>
    </row>
    <row r="349" ht="13.5" customHeight="1" s="60">
      <c r="A349" s="115" t="n">
        <v>342</v>
      </c>
      <c r="B349" s="127" t="inlineStr">
        <is>
          <t>Клас 4</t>
        </is>
      </c>
      <c r="C349" s="127" t="inlineStr">
        <is>
          <t>41</t>
        </is>
      </c>
      <c r="D349" s="127" t="inlineStr">
        <is>
          <t>410</t>
        </is>
      </c>
      <c r="E349" s="128" t="n"/>
      <c r="F349" s="127" t="inlineStr">
        <is>
          <t>4105</t>
        </is>
      </c>
      <c r="G349" s="123" t="n"/>
      <c r="H349" s="129" t="inlineStr">
        <is>
          <t>Інвестиції в інші асоційовані компанії</t>
        </is>
      </c>
      <c r="I349" s="129" t="inlineStr">
        <is>
          <t>А</t>
        </is>
      </c>
      <c r="J349" s="130" t="n">
        <v>0</v>
      </c>
      <c r="K349" s="130" t="n">
        <v>0</v>
      </c>
      <c r="L349" s="130" t="n">
        <v>0</v>
      </c>
      <c r="M349" s="131" t="n">
        <v>0</v>
      </c>
      <c r="N349" s="123" t="n"/>
      <c r="O349" s="130" t="n">
        <v>0</v>
      </c>
      <c r="P349" s="130" t="n">
        <v>0</v>
      </c>
      <c r="Q349" s="130" t="n">
        <v>0</v>
      </c>
      <c r="R349" s="130" t="n">
        <v>0</v>
      </c>
      <c r="S349" s="132" t="n">
        <v>0</v>
      </c>
      <c r="T349" s="120" t="n"/>
    </row>
    <row r="350" ht="13.5" customHeight="1" s="60">
      <c r="A350" s="115" t="n">
        <v>343</v>
      </c>
      <c r="B350" s="133" t="n"/>
      <c r="C350" s="133" t="n"/>
      <c r="D350" s="136" t="n"/>
      <c r="E350" s="137" t="n"/>
      <c r="F350" s="138" t="inlineStr">
        <is>
          <t>Група 410 - Усього</t>
        </is>
      </c>
      <c r="G350" s="122" t="n"/>
      <c r="H350" s="123" t="n"/>
      <c r="I350" s="139" t="n"/>
      <c r="J350" s="140" t="n">
        <v>0</v>
      </c>
      <c r="K350" s="140" t="n">
        <v>0</v>
      </c>
      <c r="L350" s="140" t="n">
        <v>0</v>
      </c>
      <c r="M350" s="141" t="n">
        <v>0</v>
      </c>
      <c r="N350" s="123" t="n"/>
      <c r="O350" s="140" t="n">
        <v>0</v>
      </c>
      <c r="P350" s="140" t="n">
        <v>0</v>
      </c>
      <c r="Q350" s="140" t="n">
        <v>0</v>
      </c>
      <c r="R350" s="140" t="n">
        <v>0</v>
      </c>
      <c r="S350" s="142" t="n">
        <v>0</v>
      </c>
      <c r="T350" s="120" t="n"/>
    </row>
    <row r="351" ht="20.25" customHeight="1" s="60">
      <c r="A351" s="115" t="n">
        <v>344</v>
      </c>
      <c r="B351" s="133" t="n"/>
      <c r="C351" s="143" t="n"/>
      <c r="D351" s="138" t="inlineStr">
        <is>
          <t>Розділ 41 - Усього</t>
        </is>
      </c>
      <c r="E351" s="123" t="n"/>
      <c r="F351" s="138" t="n"/>
      <c r="G351" s="122" t="n"/>
      <c r="H351" s="123" t="n"/>
      <c r="I351" s="139" t="n"/>
      <c r="J351" s="140" t="n">
        <v>0</v>
      </c>
      <c r="K351" s="140" t="n">
        <v>0</v>
      </c>
      <c r="L351" s="140" t="n">
        <v>0</v>
      </c>
      <c r="M351" s="141" t="n">
        <v>0</v>
      </c>
      <c r="N351" s="123" t="n"/>
      <c r="O351" s="140" t="n">
        <v>0</v>
      </c>
      <c r="P351" s="140" t="n">
        <v>0</v>
      </c>
      <c r="Q351" s="140" t="n">
        <v>0</v>
      </c>
      <c r="R351" s="140" t="n">
        <v>0</v>
      </c>
      <c r="S351" s="142" t="n">
        <v>0</v>
      </c>
      <c r="T351" s="120" t="n"/>
    </row>
    <row r="352" ht="13.5" customHeight="1" s="60">
      <c r="A352" s="115" t="n">
        <v>345</v>
      </c>
      <c r="B352" s="133" t="n"/>
      <c r="C352" s="127" t="inlineStr">
        <is>
          <t>42</t>
        </is>
      </c>
      <c r="D352" s="127" t="inlineStr">
        <is>
          <t>420</t>
        </is>
      </c>
      <c r="E352" s="128" t="n"/>
      <c r="F352" s="127" t="inlineStr">
        <is>
          <t>4203</t>
        </is>
      </c>
      <c r="G352" s="123" t="n"/>
      <c r="H352" s="129" t="inlineStr">
        <is>
          <t>Інвестиції в дочірні небанківські фінансові установи</t>
        </is>
      </c>
      <c r="I352" s="129" t="inlineStr">
        <is>
          <t>А</t>
        </is>
      </c>
      <c r="J352" s="130" t="n">
        <v>0</v>
      </c>
      <c r="K352" s="130" t="n">
        <v>0</v>
      </c>
      <c r="L352" s="130" t="n">
        <v>0</v>
      </c>
      <c r="M352" s="131" t="n">
        <v>0</v>
      </c>
      <c r="N352" s="123" t="n"/>
      <c r="O352" s="130" t="n">
        <v>0</v>
      </c>
      <c r="P352" s="130" t="n">
        <v>0</v>
      </c>
      <c r="Q352" s="130" t="n">
        <v>0</v>
      </c>
      <c r="R352" s="130" t="n">
        <v>0</v>
      </c>
      <c r="S352" s="132" t="n">
        <v>0</v>
      </c>
      <c r="T352" s="120" t="n"/>
    </row>
    <row r="353" ht="14.25" customHeight="1" s="60">
      <c r="A353" s="115" t="n">
        <v>346</v>
      </c>
      <c r="B353" s="133" t="n"/>
      <c r="C353" s="133" t="n"/>
      <c r="D353" s="134" t="n"/>
      <c r="E353" s="135" t="n"/>
      <c r="F353" s="127" t="inlineStr">
        <is>
          <t>4205</t>
        </is>
      </c>
      <c r="G353" s="123" t="n"/>
      <c r="H353" s="129" t="inlineStr">
        <is>
          <t>Інвестиції в інші дочірні компанії</t>
        </is>
      </c>
      <c r="I353" s="129" t="inlineStr">
        <is>
          <t>А</t>
        </is>
      </c>
      <c r="J353" s="130" t="n">
        <v>0</v>
      </c>
      <c r="K353" s="130" t="n">
        <v>0</v>
      </c>
      <c r="L353" s="130" t="n">
        <v>0</v>
      </c>
      <c r="M353" s="131" t="n">
        <v>0</v>
      </c>
      <c r="N353" s="123" t="n"/>
      <c r="O353" s="130" t="n">
        <v>0</v>
      </c>
      <c r="P353" s="130" t="n">
        <v>0</v>
      </c>
      <c r="Q353" s="130" t="n">
        <v>0</v>
      </c>
      <c r="R353" s="130" t="n">
        <v>0</v>
      </c>
      <c r="S353" s="132" t="n">
        <v>0</v>
      </c>
      <c r="T353" s="120" t="n"/>
    </row>
    <row r="354" ht="13.5" customHeight="1" s="60">
      <c r="A354" s="115" t="n">
        <v>347</v>
      </c>
      <c r="B354" s="133" t="n"/>
      <c r="C354" s="133" t="n"/>
      <c r="D354" s="136" t="n"/>
      <c r="E354" s="137" t="n"/>
      <c r="F354" s="138" t="inlineStr">
        <is>
          <t>Група 420 - Усього</t>
        </is>
      </c>
      <c r="G354" s="122" t="n"/>
      <c r="H354" s="123" t="n"/>
      <c r="I354" s="139" t="n"/>
      <c r="J354" s="140" t="n">
        <v>0</v>
      </c>
      <c r="K354" s="140" t="n">
        <v>0</v>
      </c>
      <c r="L354" s="140" t="n">
        <v>0</v>
      </c>
      <c r="M354" s="141" t="n">
        <v>0</v>
      </c>
      <c r="N354" s="123" t="n"/>
      <c r="O354" s="140" t="n">
        <v>0</v>
      </c>
      <c r="P354" s="140" t="n">
        <v>0</v>
      </c>
      <c r="Q354" s="140" t="n">
        <v>0</v>
      </c>
      <c r="R354" s="140" t="n">
        <v>0</v>
      </c>
      <c r="S354" s="142" t="n">
        <v>0</v>
      </c>
      <c r="T354" s="120" t="n"/>
    </row>
    <row r="355" ht="22.5" customHeight="1" s="60">
      <c r="A355" s="115" t="n">
        <v>348</v>
      </c>
      <c r="B355" s="133" t="n"/>
      <c r="C355" s="143" t="n"/>
      <c r="D355" s="138" t="inlineStr">
        <is>
          <t>Розділ 42 - Усього</t>
        </is>
      </c>
      <c r="E355" s="123" t="n"/>
      <c r="F355" s="138" t="n"/>
      <c r="G355" s="122" t="n"/>
      <c r="H355" s="123" t="n"/>
      <c r="I355" s="139" t="n"/>
      <c r="J355" s="140" t="n">
        <v>0</v>
      </c>
      <c r="K355" s="140" t="n">
        <v>0</v>
      </c>
      <c r="L355" s="140" t="n">
        <v>0</v>
      </c>
      <c r="M355" s="141" t="n">
        <v>0</v>
      </c>
      <c r="N355" s="123" t="n"/>
      <c r="O355" s="140" t="n">
        <v>0</v>
      </c>
      <c r="P355" s="140" t="n">
        <v>0</v>
      </c>
      <c r="Q355" s="140" t="n">
        <v>0</v>
      </c>
      <c r="R355" s="140" t="n">
        <v>0</v>
      </c>
      <c r="S355" s="142" t="n">
        <v>0</v>
      </c>
      <c r="T355" s="120" t="n"/>
    </row>
    <row r="356" ht="13.5" customHeight="1" s="60">
      <c r="A356" s="115" t="n">
        <v>349</v>
      </c>
      <c r="B356" s="133" t="n"/>
      <c r="C356" s="127" t="inlineStr">
        <is>
          <t>43</t>
        </is>
      </c>
      <c r="D356" s="127" t="inlineStr">
        <is>
          <t>430</t>
        </is>
      </c>
      <c r="E356" s="128" t="n"/>
      <c r="F356" s="127" t="inlineStr">
        <is>
          <t>4300</t>
        </is>
      </c>
      <c r="G356" s="123" t="n"/>
      <c r="H356" s="129" t="inlineStr">
        <is>
          <t>Нематеріальні активи</t>
        </is>
      </c>
      <c r="I356" s="129" t="inlineStr">
        <is>
          <t>А</t>
        </is>
      </c>
      <c r="J356" s="130" t="n">
        <v>1388.59198</v>
      </c>
      <c r="K356" s="130" t="n">
        <v>1388.59198</v>
      </c>
      <c r="L356" s="130" t="n">
        <v>0</v>
      </c>
      <c r="M356" s="131" t="n">
        <v>0</v>
      </c>
      <c r="N356" s="123" t="n"/>
      <c r="O356" s="130" t="n">
        <v>0</v>
      </c>
      <c r="P356" s="130" t="n">
        <v>0</v>
      </c>
      <c r="Q356" s="130" t="n">
        <v>341729.38161</v>
      </c>
      <c r="R356" s="130" t="n">
        <v>341729.38161</v>
      </c>
      <c r="S356" s="132" t="n">
        <v>0</v>
      </c>
      <c r="T356" s="120" t="n"/>
    </row>
    <row r="357" ht="13.5" customHeight="1" s="60">
      <c r="A357" s="115" t="n">
        <v>350</v>
      </c>
      <c r="B357" s="133" t="n"/>
      <c r="C357" s="133" t="n"/>
      <c r="D357" s="134" t="n"/>
      <c r="E357" s="135" t="n"/>
      <c r="F357" s="127" t="inlineStr">
        <is>
          <t>4309</t>
        </is>
      </c>
      <c r="G357" s="123" t="n"/>
      <c r="H357" s="129" t="inlineStr">
        <is>
          <t>Накопичена амортизація нематеріальних активів</t>
        </is>
      </c>
      <c r="I357" s="129" t="inlineStr">
        <is>
          <t>П</t>
        </is>
      </c>
      <c r="J357" s="130" t="n">
        <v>0</v>
      </c>
      <c r="K357" s="130" t="n">
        <v>0</v>
      </c>
      <c r="L357" s="130" t="n">
        <v>0</v>
      </c>
      <c r="M357" s="131" t="n">
        <v>3243.49984</v>
      </c>
      <c r="N357" s="123" t="n"/>
      <c r="O357" s="130" t="n">
        <v>3243.49984</v>
      </c>
      <c r="P357" s="130" t="n">
        <v>0</v>
      </c>
      <c r="Q357" s="130" t="n">
        <v>-219019.44519</v>
      </c>
      <c r="R357" s="130" t="n">
        <v>-219019.44519</v>
      </c>
      <c r="S357" s="132" t="n">
        <v>0</v>
      </c>
      <c r="T357" s="120" t="n"/>
    </row>
    <row r="358" ht="14.25" customHeight="1" s="60">
      <c r="A358" s="115" t="n">
        <v>351</v>
      </c>
      <c r="B358" s="133" t="n"/>
      <c r="C358" s="133" t="n"/>
      <c r="D358" s="136" t="n"/>
      <c r="E358" s="137" t="n"/>
      <c r="F358" s="138" t="inlineStr">
        <is>
          <t>Група 430 - Усього</t>
        </is>
      </c>
      <c r="G358" s="122" t="n"/>
      <c r="H358" s="123" t="n"/>
      <c r="I358" s="139" t="n"/>
      <c r="J358" s="140" t="n">
        <v>1388.59198</v>
      </c>
      <c r="K358" s="140" t="n">
        <v>1388.59198</v>
      </c>
      <c r="L358" s="140" t="n">
        <v>0</v>
      </c>
      <c r="M358" s="141" t="n">
        <v>3243.49984</v>
      </c>
      <c r="N358" s="123" t="n"/>
      <c r="O358" s="140" t="n">
        <v>3243.49984</v>
      </c>
      <c r="P358" s="140" t="n">
        <v>0</v>
      </c>
      <c r="Q358" s="140" t="n">
        <v>122709.93642</v>
      </c>
      <c r="R358" s="140" t="n">
        <v>122709.93642</v>
      </c>
      <c r="S358" s="142" t="n">
        <v>0</v>
      </c>
      <c r="T358" s="120" t="n"/>
    </row>
    <row r="359" ht="13.5" customHeight="1" s="60">
      <c r="A359" s="115" t="n">
        <v>352</v>
      </c>
      <c r="B359" s="133" t="n"/>
      <c r="C359" s="133" t="n"/>
      <c r="D359" s="127" t="inlineStr">
        <is>
          <t>431</t>
        </is>
      </c>
      <c r="E359" s="128" t="n"/>
      <c r="F359" s="127" t="inlineStr">
        <is>
          <t>4310</t>
        </is>
      </c>
      <c r="G359" s="123" t="n"/>
      <c r="H359" s="129" t="inlineStr">
        <is>
          <t>Капітальні інвестиції за не введеними в експлуатацію нематеріальними активами</t>
        </is>
      </c>
      <c r="I359" s="129" t="inlineStr">
        <is>
          <t>А</t>
        </is>
      </c>
      <c r="J359" s="130" t="n">
        <v>599.9548600000001</v>
      </c>
      <c r="K359" s="130" t="n">
        <v>599.9548600000001</v>
      </c>
      <c r="L359" s="130" t="n">
        <v>0</v>
      </c>
      <c r="M359" s="131" t="n">
        <v>1388.59198</v>
      </c>
      <c r="N359" s="123" t="n"/>
      <c r="O359" s="130" t="n">
        <v>1388.59198</v>
      </c>
      <c r="P359" s="130" t="n">
        <v>0</v>
      </c>
      <c r="Q359" s="130" t="n">
        <v>77874.21060000001</v>
      </c>
      <c r="R359" s="130" t="n">
        <v>77874.21060000001</v>
      </c>
      <c r="S359" s="132" t="n">
        <v>0</v>
      </c>
      <c r="T359" s="120" t="n"/>
    </row>
    <row r="360" ht="13.5" customHeight="1" s="60">
      <c r="A360" s="115" t="n">
        <v>353</v>
      </c>
      <c r="B360" s="133" t="n"/>
      <c r="C360" s="133" t="n"/>
      <c r="D360" s="136" t="n"/>
      <c r="E360" s="137" t="n"/>
      <c r="F360" s="138" t="inlineStr">
        <is>
          <t>Група 431 - Усього</t>
        </is>
      </c>
      <c r="G360" s="122" t="n"/>
      <c r="H360" s="123" t="n"/>
      <c r="I360" s="139" t="n"/>
      <c r="J360" s="140" t="n">
        <v>599.9548600000001</v>
      </c>
      <c r="K360" s="140" t="n">
        <v>599.9548600000001</v>
      </c>
      <c r="L360" s="140" t="n">
        <v>0</v>
      </c>
      <c r="M360" s="141" t="n">
        <v>1388.59198</v>
      </c>
      <c r="N360" s="123" t="n"/>
      <c r="O360" s="140" t="n">
        <v>1388.59198</v>
      </c>
      <c r="P360" s="140" t="n">
        <v>0</v>
      </c>
      <c r="Q360" s="140" t="n">
        <v>77874.21060000001</v>
      </c>
      <c r="R360" s="140" t="n">
        <v>77874.21060000001</v>
      </c>
      <c r="S360" s="142" t="n">
        <v>0</v>
      </c>
      <c r="T360" s="120" t="n"/>
    </row>
    <row r="361" ht="23.25" customHeight="1" s="60">
      <c r="A361" s="115" t="n">
        <v>354</v>
      </c>
      <c r="B361" s="133" t="n"/>
      <c r="C361" s="143" t="n"/>
      <c r="D361" s="138" t="inlineStr">
        <is>
          <t>Розділ 43 - Усього</t>
        </is>
      </c>
      <c r="E361" s="123" t="n"/>
      <c r="F361" s="138" t="n"/>
      <c r="G361" s="122" t="n"/>
      <c r="H361" s="123" t="n"/>
      <c r="I361" s="139" t="n"/>
      <c r="J361" s="140" t="n">
        <v>1988.54684</v>
      </c>
      <c r="K361" s="140" t="n">
        <v>1988.54684</v>
      </c>
      <c r="L361" s="140" t="n">
        <v>0</v>
      </c>
      <c r="M361" s="141" t="n">
        <v>4632.09182</v>
      </c>
      <c r="N361" s="123" t="n"/>
      <c r="O361" s="140" t="n">
        <v>4632.09182</v>
      </c>
      <c r="P361" s="140" t="n">
        <v>0</v>
      </c>
      <c r="Q361" s="140" t="n">
        <v>200584.14702</v>
      </c>
      <c r="R361" s="140" t="n">
        <v>200584.14702</v>
      </c>
      <c r="S361" s="142" t="n">
        <v>0</v>
      </c>
      <c r="T361" s="120" t="n"/>
    </row>
    <row r="362" ht="13.5" customHeight="1" s="60">
      <c r="A362" s="115" t="n">
        <v>355</v>
      </c>
      <c r="B362" s="133" t="n"/>
      <c r="C362" s="127" t="inlineStr">
        <is>
          <t>44</t>
        </is>
      </c>
      <c r="D362" s="127" t="inlineStr">
        <is>
          <t>440</t>
        </is>
      </c>
      <c r="E362" s="128" t="n"/>
      <c r="F362" s="127" t="inlineStr">
        <is>
          <t>4400</t>
        </is>
      </c>
      <c r="G362" s="123" t="n"/>
      <c r="H362" s="129" t="inlineStr">
        <is>
          <t>Основні засоби</t>
        </is>
      </c>
      <c r="I362" s="129" t="inlineStr">
        <is>
          <t>А</t>
        </is>
      </c>
      <c r="J362" s="130" t="n">
        <v>8850.084000000001</v>
      </c>
      <c r="K362" s="130" t="n">
        <v>8850.084000000001</v>
      </c>
      <c r="L362" s="130" t="n">
        <v>0</v>
      </c>
      <c r="M362" s="131" t="n">
        <v>7045.55419</v>
      </c>
      <c r="N362" s="123" t="n"/>
      <c r="O362" s="130" t="n">
        <v>7045.55419</v>
      </c>
      <c r="P362" s="130" t="n">
        <v>0</v>
      </c>
      <c r="Q362" s="130" t="n">
        <v>2149161.01928</v>
      </c>
      <c r="R362" s="130" t="n">
        <v>2149161.01928</v>
      </c>
      <c r="S362" s="132" t="n">
        <v>0</v>
      </c>
      <c r="T362" s="120" t="n"/>
    </row>
    <row r="363" ht="14.25" customHeight="1" s="60">
      <c r="A363" s="115" t="n">
        <v>356</v>
      </c>
      <c r="B363" s="133" t="n"/>
      <c r="C363" s="133" t="n"/>
      <c r="D363" s="134" t="n"/>
      <c r="E363" s="135" t="n"/>
      <c r="F363" s="127" t="inlineStr">
        <is>
          <t>4409</t>
        </is>
      </c>
      <c r="G363" s="123" t="n"/>
      <c r="H363" s="129" t="inlineStr">
        <is>
          <t>Знос основних засобів</t>
        </is>
      </c>
      <c r="I363" s="129" t="inlineStr">
        <is>
          <t>П</t>
        </is>
      </c>
      <c r="J363" s="130" t="n">
        <v>920.72419</v>
      </c>
      <c r="K363" s="130" t="n">
        <v>920.72419</v>
      </c>
      <c r="L363" s="130" t="n">
        <v>0</v>
      </c>
      <c r="M363" s="131" t="n">
        <v>5409.04422</v>
      </c>
      <c r="N363" s="123" t="n"/>
      <c r="O363" s="130" t="n">
        <v>5409.04422</v>
      </c>
      <c r="P363" s="130" t="n">
        <v>0</v>
      </c>
      <c r="Q363" s="130" t="n">
        <v>-643917.4492</v>
      </c>
      <c r="R363" s="130" t="n">
        <v>-643917.4492</v>
      </c>
      <c r="S363" s="132" t="n">
        <v>0</v>
      </c>
      <c r="T363" s="120" t="n"/>
    </row>
    <row r="364" ht="13.5" customHeight="1" s="60">
      <c r="A364" s="115" t="n">
        <v>357</v>
      </c>
      <c r="B364" s="133" t="n"/>
      <c r="C364" s="133" t="n"/>
      <c r="D364" s="136" t="n"/>
      <c r="E364" s="137" t="n"/>
      <c r="F364" s="138" t="inlineStr">
        <is>
          <t>Група 440 - Усього</t>
        </is>
      </c>
      <c r="G364" s="122" t="n"/>
      <c r="H364" s="123" t="n"/>
      <c r="I364" s="139" t="n"/>
      <c r="J364" s="140" t="n">
        <v>9770.80819</v>
      </c>
      <c r="K364" s="140" t="n">
        <v>9770.80819</v>
      </c>
      <c r="L364" s="140" t="n">
        <v>0</v>
      </c>
      <c r="M364" s="141" t="n">
        <v>12454.59841</v>
      </c>
      <c r="N364" s="123" t="n"/>
      <c r="O364" s="140" t="n">
        <v>12454.59841</v>
      </c>
      <c r="P364" s="140" t="n">
        <v>0</v>
      </c>
      <c r="Q364" s="140" t="n">
        <v>1505243.57008</v>
      </c>
      <c r="R364" s="140" t="n">
        <v>1505243.57008</v>
      </c>
      <c r="S364" s="142" t="n">
        <v>0</v>
      </c>
      <c r="T364" s="120" t="n"/>
    </row>
    <row r="365" ht="13.5" customHeight="1" s="60">
      <c r="A365" s="115" t="n">
        <v>358</v>
      </c>
      <c r="B365" s="133" t="n"/>
      <c r="C365" s="133" t="n"/>
      <c r="D365" s="127" t="inlineStr">
        <is>
          <t>441</t>
        </is>
      </c>
      <c r="E365" s="128" t="n"/>
      <c r="F365" s="127" t="inlineStr">
        <is>
          <t>4410</t>
        </is>
      </c>
      <c r="G365" s="123" t="n"/>
      <c r="H365" s="129" t="inlineStr">
        <is>
          <t>Інвестиційна нерухомість</t>
        </is>
      </c>
      <c r="I365" s="129" t="inlineStr">
        <is>
          <t>А</t>
        </is>
      </c>
      <c r="J365" s="130" t="n">
        <v>12187.36886</v>
      </c>
      <c r="K365" s="130" t="n">
        <v>12187.36886</v>
      </c>
      <c r="L365" s="130" t="n">
        <v>0</v>
      </c>
      <c r="M365" s="131" t="n">
        <v>4490.18111</v>
      </c>
      <c r="N365" s="123" t="n"/>
      <c r="O365" s="130" t="n">
        <v>4490.18111</v>
      </c>
      <c r="P365" s="130" t="n">
        <v>0</v>
      </c>
      <c r="Q365" s="130" t="n">
        <v>1495560.30054</v>
      </c>
      <c r="R365" s="130" t="n">
        <v>1495560.30054</v>
      </c>
      <c r="S365" s="132" t="n">
        <v>0</v>
      </c>
      <c r="T365" s="120" t="n"/>
    </row>
    <row r="366" ht="13.5" customHeight="1" s="60">
      <c r="A366" s="115" t="n">
        <v>359</v>
      </c>
      <c r="B366" s="133" t="n"/>
      <c r="C366" s="133" t="n"/>
      <c r="D366" s="134" t="n"/>
      <c r="E366" s="135" t="n"/>
      <c r="F366" s="127" t="inlineStr">
        <is>
          <t>4419</t>
        </is>
      </c>
      <c r="G366" s="123" t="n"/>
      <c r="H366" s="129" t="inlineStr">
        <is>
          <t>Знос інвестиційної нерухомості</t>
        </is>
      </c>
      <c r="I366" s="129" t="inlineStr">
        <is>
          <t>П</t>
        </is>
      </c>
      <c r="J366" s="130" t="n">
        <v>0</v>
      </c>
      <c r="K366" s="130" t="n">
        <v>0</v>
      </c>
      <c r="L366" s="130" t="n">
        <v>0</v>
      </c>
      <c r="M366" s="131" t="n">
        <v>0</v>
      </c>
      <c r="N366" s="123" t="n"/>
      <c r="O366" s="130" t="n">
        <v>0</v>
      </c>
      <c r="P366" s="130" t="n">
        <v>0</v>
      </c>
      <c r="Q366" s="130" t="n">
        <v>0</v>
      </c>
      <c r="R366" s="130" t="n">
        <v>0</v>
      </c>
      <c r="S366" s="132" t="n">
        <v>0</v>
      </c>
      <c r="T366" s="120" t="n"/>
    </row>
    <row r="367" ht="13.5" customHeight="1" s="60">
      <c r="A367" s="115" t="n">
        <v>360</v>
      </c>
      <c r="B367" s="133" t="n"/>
      <c r="C367" s="133" t="n"/>
      <c r="D367" s="136" t="n"/>
      <c r="E367" s="137" t="n"/>
      <c r="F367" s="138" t="inlineStr">
        <is>
          <t>Група 441 - Усього</t>
        </is>
      </c>
      <c r="G367" s="122" t="n"/>
      <c r="H367" s="123" t="n"/>
      <c r="I367" s="139" t="n"/>
      <c r="J367" s="140" t="n">
        <v>12187.36886</v>
      </c>
      <c r="K367" s="140" t="n">
        <v>12187.36886</v>
      </c>
      <c r="L367" s="140" t="n">
        <v>0</v>
      </c>
      <c r="M367" s="141" t="n">
        <v>4490.18111</v>
      </c>
      <c r="N367" s="123" t="n"/>
      <c r="O367" s="140" t="n">
        <v>4490.18111</v>
      </c>
      <c r="P367" s="140" t="n">
        <v>0</v>
      </c>
      <c r="Q367" s="140" t="n">
        <v>1495560.30054</v>
      </c>
      <c r="R367" s="140" t="n">
        <v>1495560.30054</v>
      </c>
      <c r="S367" s="142" t="n">
        <v>0</v>
      </c>
      <c r="T367" s="120" t="n"/>
    </row>
    <row r="368" ht="14.25" customHeight="1" s="60">
      <c r="A368" s="115" t="n">
        <v>361</v>
      </c>
      <c r="B368" s="133" t="n"/>
      <c r="C368" s="133" t="n"/>
      <c r="D368" s="127" t="inlineStr">
        <is>
          <t>443</t>
        </is>
      </c>
      <c r="E368" s="128" t="n"/>
      <c r="F368" s="127" t="inlineStr">
        <is>
          <t>4430</t>
        </is>
      </c>
      <c r="G368" s="123" t="n"/>
      <c r="H368" s="12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68" s="129" t="inlineStr">
        <is>
          <t>А</t>
        </is>
      </c>
      <c r="J368" s="130" t="n">
        <v>16284.35986</v>
      </c>
      <c r="K368" s="130" t="n">
        <v>16284.35986</v>
      </c>
      <c r="L368" s="130" t="n">
        <v>0</v>
      </c>
      <c r="M368" s="131" t="n">
        <v>8917.707</v>
      </c>
      <c r="N368" s="123" t="n"/>
      <c r="O368" s="130" t="n">
        <v>8917.707</v>
      </c>
      <c r="P368" s="130" t="n">
        <v>0</v>
      </c>
      <c r="Q368" s="130" t="n">
        <v>27552.61823</v>
      </c>
      <c r="R368" s="130" t="n">
        <v>27552.61823</v>
      </c>
      <c r="S368" s="132" t="n">
        <v>0</v>
      </c>
      <c r="T368" s="120" t="n"/>
    </row>
    <row r="369" ht="13.5" customHeight="1" s="60">
      <c r="A369" s="115" t="n">
        <v>362</v>
      </c>
      <c r="B369" s="133" t="n"/>
      <c r="C369" s="133" t="n"/>
      <c r="D369" s="134" t="n"/>
      <c r="E369" s="135" t="n"/>
      <c r="F369" s="127" t="inlineStr">
        <is>
          <t>4431</t>
        </is>
      </c>
      <c r="G369" s="123" t="n"/>
      <c r="H369" s="129" t="inlineStr">
        <is>
          <t>Обладнання, що потребує монтажу</t>
        </is>
      </c>
      <c r="I369" s="129" t="inlineStr">
        <is>
          <t>А</t>
        </is>
      </c>
      <c r="J369" s="130" t="n">
        <v>0</v>
      </c>
      <c r="K369" s="130" t="n">
        <v>0</v>
      </c>
      <c r="L369" s="130" t="n">
        <v>0</v>
      </c>
      <c r="M369" s="131" t="n">
        <v>0</v>
      </c>
      <c r="N369" s="123" t="n"/>
      <c r="O369" s="130" t="n">
        <v>0</v>
      </c>
      <c r="P369" s="130" t="n">
        <v>0</v>
      </c>
      <c r="Q369" s="130" t="n">
        <v>0</v>
      </c>
      <c r="R369" s="130" t="n">
        <v>0</v>
      </c>
      <c r="S369" s="132" t="n">
        <v>0</v>
      </c>
      <c r="T369" s="120" t="n"/>
    </row>
    <row r="370" ht="13.5" customHeight="1" s="60">
      <c r="A370" s="115" t="n">
        <v>363</v>
      </c>
      <c r="B370" s="133" t="n"/>
      <c r="C370" s="133" t="n"/>
      <c r="D370" s="136" t="n"/>
      <c r="E370" s="137" t="n"/>
      <c r="F370" s="138" t="inlineStr">
        <is>
          <t>Група 443 - Усього</t>
        </is>
      </c>
      <c r="G370" s="122" t="n"/>
      <c r="H370" s="123" t="n"/>
      <c r="I370" s="139" t="n"/>
      <c r="J370" s="140" t="n">
        <v>16284.35986</v>
      </c>
      <c r="K370" s="140" t="n">
        <v>16284.35986</v>
      </c>
      <c r="L370" s="140" t="n">
        <v>0</v>
      </c>
      <c r="M370" s="141" t="n">
        <v>8917.707</v>
      </c>
      <c r="N370" s="123" t="n"/>
      <c r="O370" s="140" t="n">
        <v>8917.707</v>
      </c>
      <c r="P370" s="140" t="n">
        <v>0</v>
      </c>
      <c r="Q370" s="140" t="n">
        <v>27552.61823</v>
      </c>
      <c r="R370" s="140" t="n">
        <v>27552.61823</v>
      </c>
      <c r="S370" s="142" t="n">
        <v>0</v>
      </c>
      <c r="T370" s="120" t="n"/>
    </row>
    <row r="371" ht="18" customHeight="1" s="60">
      <c r="A371" s="115" t="n">
        <v>364</v>
      </c>
      <c r="B371" s="133" t="n"/>
      <c r="C371" s="143" t="n"/>
      <c r="D371" s="138" t="inlineStr">
        <is>
          <t>Розділ 44 - Усього</t>
        </is>
      </c>
      <c r="E371" s="123" t="n"/>
      <c r="F371" s="138" t="n"/>
      <c r="G371" s="122" t="n"/>
      <c r="H371" s="123" t="n"/>
      <c r="I371" s="139" t="n"/>
      <c r="J371" s="140" t="n">
        <v>38242.53691</v>
      </c>
      <c r="K371" s="140" t="n">
        <v>38242.53691</v>
      </c>
      <c r="L371" s="140" t="n">
        <v>0</v>
      </c>
      <c r="M371" s="141" t="n">
        <v>25862.48652</v>
      </c>
      <c r="N371" s="123" t="n"/>
      <c r="O371" s="140" t="n">
        <v>25862.48652</v>
      </c>
      <c r="P371" s="140" t="n">
        <v>0</v>
      </c>
      <c r="Q371" s="140" t="n">
        <v>3028356.48885</v>
      </c>
      <c r="R371" s="140" t="n">
        <v>3028356.48885</v>
      </c>
      <c r="S371" s="142" t="n">
        <v>0</v>
      </c>
      <c r="T371" s="120" t="n"/>
    </row>
    <row r="372" ht="13.5" customHeight="1" s="60">
      <c r="A372" s="115" t="n">
        <v>365</v>
      </c>
      <c r="B372" s="133" t="n"/>
      <c r="C372" s="127" t="inlineStr">
        <is>
          <t>45</t>
        </is>
      </c>
      <c r="D372" s="127" t="inlineStr">
        <is>
          <t>450</t>
        </is>
      </c>
      <c r="E372" s="128" t="n"/>
      <c r="F372" s="127" t="inlineStr">
        <is>
          <t>4500</t>
        </is>
      </c>
      <c r="G372" s="123" t="n"/>
      <c r="H372" s="129" t="inlineStr">
        <is>
          <t>Інші необоротні матеріальні активи</t>
        </is>
      </c>
      <c r="I372" s="129" t="inlineStr">
        <is>
          <t>А</t>
        </is>
      </c>
      <c r="J372" s="130" t="n">
        <v>67.623</v>
      </c>
      <c r="K372" s="130" t="n">
        <v>67.623</v>
      </c>
      <c r="L372" s="130" t="n">
        <v>0</v>
      </c>
      <c r="M372" s="131" t="n">
        <v>193.49364</v>
      </c>
      <c r="N372" s="123" t="n"/>
      <c r="O372" s="130" t="n">
        <v>193.49364</v>
      </c>
      <c r="P372" s="130" t="n">
        <v>0</v>
      </c>
      <c r="Q372" s="130" t="n">
        <v>86265.90956</v>
      </c>
      <c r="R372" s="130" t="n">
        <v>86265.90956</v>
      </c>
      <c r="S372" s="132" t="n">
        <v>0</v>
      </c>
      <c r="T372" s="120" t="n"/>
    </row>
    <row r="373" ht="14.25" customHeight="1" s="60">
      <c r="A373" s="115" t="n">
        <v>366</v>
      </c>
      <c r="B373" s="133" t="n"/>
      <c r="C373" s="133" t="n"/>
      <c r="D373" s="134" t="n"/>
      <c r="E373" s="135" t="n"/>
      <c r="F373" s="127" t="inlineStr">
        <is>
          <t>4509</t>
        </is>
      </c>
      <c r="G373" s="123" t="n"/>
      <c r="H373" s="129" t="inlineStr">
        <is>
          <t>Знос інших необоротних матеріальних активів</t>
        </is>
      </c>
      <c r="I373" s="129" t="inlineStr">
        <is>
          <t>П</t>
        </is>
      </c>
      <c r="J373" s="130" t="n">
        <v>193.49364</v>
      </c>
      <c r="K373" s="130" t="n">
        <v>193.49364</v>
      </c>
      <c r="L373" s="130" t="n">
        <v>0</v>
      </c>
      <c r="M373" s="131" t="n">
        <v>456.75756</v>
      </c>
      <c r="N373" s="123" t="n"/>
      <c r="O373" s="130" t="n">
        <v>456.75756</v>
      </c>
      <c r="P373" s="130" t="n">
        <v>0</v>
      </c>
      <c r="Q373" s="130" t="n">
        <v>-55135.14491</v>
      </c>
      <c r="R373" s="130" t="n">
        <v>-55135.14491</v>
      </c>
      <c r="S373" s="132" t="n">
        <v>0</v>
      </c>
      <c r="T373" s="120" t="n"/>
    </row>
    <row r="374" ht="13.5" customHeight="1" s="60">
      <c r="A374" s="115" t="n">
        <v>367</v>
      </c>
      <c r="B374" s="133" t="n"/>
      <c r="C374" s="133" t="n"/>
      <c r="D374" s="136" t="n"/>
      <c r="E374" s="137" t="n"/>
      <c r="F374" s="138" t="inlineStr">
        <is>
          <t>Група 450 - Усього</t>
        </is>
      </c>
      <c r="G374" s="122" t="n"/>
      <c r="H374" s="123" t="n"/>
      <c r="I374" s="139" t="n"/>
      <c r="J374" s="140" t="n">
        <v>261.11664</v>
      </c>
      <c r="K374" s="140" t="n">
        <v>261.11664</v>
      </c>
      <c r="L374" s="140" t="n">
        <v>0</v>
      </c>
      <c r="M374" s="141" t="n">
        <v>650.2512</v>
      </c>
      <c r="N374" s="123" t="n"/>
      <c r="O374" s="140" t="n">
        <v>650.2512</v>
      </c>
      <c r="P374" s="140" t="n">
        <v>0</v>
      </c>
      <c r="Q374" s="140" t="n">
        <v>31130.76465</v>
      </c>
      <c r="R374" s="140" t="n">
        <v>31130.76465</v>
      </c>
      <c r="S374" s="142" t="n">
        <v>0</v>
      </c>
      <c r="T374" s="120" t="n"/>
    </row>
    <row r="375" ht="13.5" customHeight="1" s="60">
      <c r="A375" s="115" t="n">
        <v>368</v>
      </c>
      <c r="B375" s="133" t="n"/>
      <c r="C375" s="133" t="n"/>
      <c r="D375" s="127" t="inlineStr">
        <is>
          <t>453</t>
        </is>
      </c>
      <c r="E375" s="128" t="n"/>
      <c r="F375" s="127" t="inlineStr">
        <is>
          <t>4530</t>
        </is>
      </c>
      <c r="G375" s="123" t="n"/>
      <c r="H375" s="129" t="inlineStr">
        <is>
          <t>Капітальні інвестиції за необоротними активами, що отримані в лізинг (оренду)</t>
        </is>
      </c>
      <c r="I375" s="129" t="inlineStr">
        <is>
          <t>А</t>
        </is>
      </c>
      <c r="J375" s="130" t="n">
        <v>0</v>
      </c>
      <c r="K375" s="130" t="n">
        <v>0</v>
      </c>
      <c r="L375" s="130" t="n">
        <v>0</v>
      </c>
      <c r="M375" s="131" t="n">
        <v>0</v>
      </c>
      <c r="N375" s="123" t="n"/>
      <c r="O375" s="130" t="n">
        <v>0</v>
      </c>
      <c r="P375" s="130" t="n">
        <v>0</v>
      </c>
      <c r="Q375" s="130" t="n">
        <v>1040.97859</v>
      </c>
      <c r="R375" s="130" t="n">
        <v>1040.97859</v>
      </c>
      <c r="S375" s="132" t="n">
        <v>0</v>
      </c>
      <c r="T375" s="120" t="n"/>
    </row>
    <row r="376" ht="13.5" customHeight="1" s="60">
      <c r="A376" s="115" t="n">
        <v>369</v>
      </c>
      <c r="B376" s="133" t="n"/>
      <c r="C376" s="133" t="n"/>
      <c r="D376" s="136" t="n"/>
      <c r="E376" s="137" t="n"/>
      <c r="F376" s="138" t="inlineStr">
        <is>
          <t>Група 453 - Усього</t>
        </is>
      </c>
      <c r="G376" s="122" t="n"/>
      <c r="H376" s="123" t="n"/>
      <c r="I376" s="139" t="n"/>
      <c r="J376" s="140" t="n">
        <v>0</v>
      </c>
      <c r="K376" s="140" t="n">
        <v>0</v>
      </c>
      <c r="L376" s="140" t="n">
        <v>0</v>
      </c>
      <c r="M376" s="141" t="n">
        <v>0</v>
      </c>
      <c r="N376" s="123" t="n"/>
      <c r="O376" s="140" t="n">
        <v>0</v>
      </c>
      <c r="P376" s="140" t="n">
        <v>0</v>
      </c>
      <c r="Q376" s="140" t="n">
        <v>1040.97859</v>
      </c>
      <c r="R376" s="140" t="n">
        <v>1040.97859</v>
      </c>
      <c r="S376" s="142" t="n">
        <v>0</v>
      </c>
      <c r="T376" s="120" t="n"/>
    </row>
    <row r="377" ht="18" customHeight="1" s="60">
      <c r="A377" s="115" t="n">
        <v>370</v>
      </c>
      <c r="B377" s="133" t="n"/>
      <c r="C377" s="143" t="n"/>
      <c r="D377" s="138" t="inlineStr">
        <is>
          <t>Розділ 45 - Усього</t>
        </is>
      </c>
      <c r="E377" s="123" t="n"/>
      <c r="F377" s="138" t="n"/>
      <c r="G377" s="122" t="n"/>
      <c r="H377" s="123" t="n"/>
      <c r="I377" s="139" t="n"/>
      <c r="J377" s="140" t="n">
        <v>261.11664</v>
      </c>
      <c r="K377" s="140" t="n">
        <v>261.11664</v>
      </c>
      <c r="L377" s="140" t="n">
        <v>0</v>
      </c>
      <c r="M377" s="141" t="n">
        <v>650.2512</v>
      </c>
      <c r="N377" s="123" t="n"/>
      <c r="O377" s="140" t="n">
        <v>650.2512</v>
      </c>
      <c r="P377" s="140" t="n">
        <v>0</v>
      </c>
      <c r="Q377" s="140" t="n">
        <v>32171.74324</v>
      </c>
      <c r="R377" s="140" t="n">
        <v>32171.74324</v>
      </c>
      <c r="S377" s="142" t="n">
        <v>0</v>
      </c>
      <c r="T377" s="120" t="n"/>
    </row>
    <row r="378" ht="14.25" customHeight="1" s="60">
      <c r="A378" s="115" t="n">
        <v>371</v>
      </c>
      <c r="B378" s="133" t="n"/>
      <c r="C378" s="127" t="inlineStr">
        <is>
          <t>46</t>
        </is>
      </c>
      <c r="D378" s="127" t="inlineStr">
        <is>
          <t>460</t>
        </is>
      </c>
      <c r="E378" s="128" t="n"/>
      <c r="F378" s="127" t="inlineStr">
        <is>
          <t>4600</t>
        </is>
      </c>
      <c r="G378" s="123" t="n"/>
      <c r="H378" s="129" t="inlineStr">
        <is>
          <t>Активи з права користування</t>
        </is>
      </c>
      <c r="I378" s="129" t="inlineStr">
        <is>
          <t>А</t>
        </is>
      </c>
      <c r="J378" s="130" t="n">
        <v>0</v>
      </c>
      <c r="K378" s="130" t="n">
        <v>0</v>
      </c>
      <c r="L378" s="130" t="n">
        <v>0</v>
      </c>
      <c r="M378" s="131" t="n">
        <v>652.25345</v>
      </c>
      <c r="N378" s="123" t="n"/>
      <c r="O378" s="130" t="n">
        <v>652.25345</v>
      </c>
      <c r="P378" s="130" t="n">
        <v>0</v>
      </c>
      <c r="Q378" s="130" t="n">
        <v>66663.45956</v>
      </c>
      <c r="R378" s="130" t="n">
        <v>66663.45956</v>
      </c>
      <c r="S378" s="132" t="n">
        <v>0</v>
      </c>
      <c r="T378" s="120" t="n"/>
    </row>
    <row r="379" ht="13.5" customHeight="1" s="60">
      <c r="A379" s="115" t="n">
        <v>372</v>
      </c>
      <c r="B379" s="133" t="n"/>
      <c r="C379" s="133" t="n"/>
      <c r="D379" s="134" t="n"/>
      <c r="E379" s="135" t="n"/>
      <c r="F379" s="127" t="inlineStr">
        <is>
          <t>4609</t>
        </is>
      </c>
      <c r="G379" s="123" t="n"/>
      <c r="H379" s="129" t="inlineStr">
        <is>
          <t>Накопичена амортизація активів з права користування</t>
        </is>
      </c>
      <c r="I379" s="129" t="inlineStr">
        <is>
          <t>П</t>
        </is>
      </c>
      <c r="J379" s="130" t="n">
        <v>655.44902</v>
      </c>
      <c r="K379" s="130" t="n">
        <v>655.44902</v>
      </c>
      <c r="L379" s="130" t="n">
        <v>0</v>
      </c>
      <c r="M379" s="131" t="n">
        <v>726.7371900000001</v>
      </c>
      <c r="N379" s="123" t="n"/>
      <c r="O379" s="130" t="n">
        <v>726.7371900000001</v>
      </c>
      <c r="P379" s="130" t="n">
        <v>0</v>
      </c>
      <c r="Q379" s="130" t="n">
        <v>-12793.99732</v>
      </c>
      <c r="R379" s="130" t="n">
        <v>-12793.99732</v>
      </c>
      <c r="S379" s="132" t="n">
        <v>0</v>
      </c>
      <c r="T379" s="120" t="n"/>
    </row>
    <row r="380" ht="13.5" customHeight="1" s="60">
      <c r="A380" s="115" t="n">
        <v>373</v>
      </c>
      <c r="B380" s="133" t="n"/>
      <c r="C380" s="133" t="n"/>
      <c r="D380" s="136" t="n"/>
      <c r="E380" s="137" t="n"/>
      <c r="F380" s="138" t="inlineStr">
        <is>
          <t>Група 460 - Усього</t>
        </is>
      </c>
      <c r="G380" s="122" t="n"/>
      <c r="H380" s="123" t="n"/>
      <c r="I380" s="139" t="n"/>
      <c r="J380" s="140" t="n">
        <v>655.44902</v>
      </c>
      <c r="K380" s="140" t="n">
        <v>655.44902</v>
      </c>
      <c r="L380" s="140" t="n">
        <v>0</v>
      </c>
      <c r="M380" s="141" t="n">
        <v>1378.99064</v>
      </c>
      <c r="N380" s="123" t="n"/>
      <c r="O380" s="140" t="n">
        <v>1378.99064</v>
      </c>
      <c r="P380" s="140" t="n">
        <v>0</v>
      </c>
      <c r="Q380" s="140" t="n">
        <v>53869.46224</v>
      </c>
      <c r="R380" s="140" t="n">
        <v>53869.46224</v>
      </c>
      <c r="S380" s="142" t="n">
        <v>0</v>
      </c>
      <c r="T380" s="120" t="n"/>
    </row>
    <row r="381" ht="18" customHeight="1" s="60">
      <c r="A381" s="115" t="n">
        <v>374</v>
      </c>
      <c r="B381" s="133" t="n"/>
      <c r="C381" s="143" t="n"/>
      <c r="D381" s="138" t="inlineStr">
        <is>
          <t>Розділ 46 - Усього</t>
        </is>
      </c>
      <c r="E381" s="123" t="n"/>
      <c r="F381" s="138" t="n"/>
      <c r="G381" s="122" t="n"/>
      <c r="H381" s="123" t="n"/>
      <c r="I381" s="139" t="n"/>
      <c r="J381" s="140" t="n">
        <v>655.44902</v>
      </c>
      <c r="K381" s="140" t="n">
        <v>655.44902</v>
      </c>
      <c r="L381" s="140" t="n">
        <v>0</v>
      </c>
      <c r="M381" s="141" t="n">
        <v>1378.99064</v>
      </c>
      <c r="N381" s="123" t="n"/>
      <c r="O381" s="140" t="n">
        <v>1378.99064</v>
      </c>
      <c r="P381" s="140" t="n">
        <v>0</v>
      </c>
      <c r="Q381" s="140" t="n">
        <v>53869.46224</v>
      </c>
      <c r="R381" s="140" t="n">
        <v>53869.46224</v>
      </c>
      <c r="S381" s="142" t="n">
        <v>0</v>
      </c>
      <c r="T381" s="120" t="n"/>
    </row>
    <row r="382" ht="23.25" customHeight="1" s="60">
      <c r="A382" s="115" t="n">
        <v>375</v>
      </c>
      <c r="B382" s="143" t="n"/>
      <c r="C382" s="139" t="inlineStr">
        <is>
          <t xml:space="preserve">  Клас 4 - Усього</t>
        </is>
      </c>
      <c r="D382" s="138" t="n"/>
      <c r="E382" s="123" t="n"/>
      <c r="F382" s="138" t="n"/>
      <c r="G382" s="122" t="n"/>
      <c r="H382" s="123" t="n"/>
      <c r="I382" s="139" t="n"/>
      <c r="J382" s="140" t="n">
        <v>41147.64941</v>
      </c>
      <c r="K382" s="140" t="n">
        <v>41147.64941</v>
      </c>
      <c r="L382" s="140" t="n">
        <v>0</v>
      </c>
      <c r="M382" s="141" t="n">
        <v>32523.82018</v>
      </c>
      <c r="N382" s="123" t="n"/>
      <c r="O382" s="140" t="n">
        <v>32523.82018</v>
      </c>
      <c r="P382" s="140" t="n">
        <v>0</v>
      </c>
      <c r="Q382" s="140" t="n">
        <v>3314981.84135</v>
      </c>
      <c r="R382" s="140" t="n">
        <v>3314981.84135</v>
      </c>
      <c r="S382" s="142" t="n">
        <v>0</v>
      </c>
      <c r="T382" s="120" t="n"/>
    </row>
    <row r="383" ht="25.5" customHeight="1" s="60">
      <c r="A383" s="115" t="n">
        <v>376</v>
      </c>
      <c r="B383" s="144" t="inlineStr">
        <is>
          <t xml:space="preserve">  Активи - Усього</t>
        </is>
      </c>
      <c r="C383" s="144" t="n"/>
      <c r="D383" s="145" t="n"/>
      <c r="E383" s="146" t="n"/>
      <c r="F383" s="145" t="n"/>
      <c r="G383" s="147" t="n"/>
      <c r="H383" s="146" t="n"/>
      <c r="I383" s="144" t="n"/>
      <c r="J383" s="148" t="n">
        <v>4523204868.60667</v>
      </c>
      <c r="K383" s="148" t="n">
        <v>3541690837.26067</v>
      </c>
      <c r="L383" s="148" t="n">
        <v>981514031.346</v>
      </c>
      <c r="M383" s="149" t="n">
        <v>4521571134.49761</v>
      </c>
      <c r="N383" s="146" t="n"/>
      <c r="O383" s="148" t="n">
        <v>3540078280.56335</v>
      </c>
      <c r="P383" s="148" t="n">
        <v>981492853.93426</v>
      </c>
      <c r="Q383" s="148" t="n">
        <v>301134312.71827</v>
      </c>
      <c r="R383" s="148" t="n">
        <v>151724603.3538</v>
      </c>
      <c r="S383" s="150" t="n">
        <v>149409709.36447</v>
      </c>
      <c r="T383" s="120" t="n"/>
    </row>
    <row r="384" ht="15" customHeight="1" s="60">
      <c r="A384" s="115" t="n">
        <v>377</v>
      </c>
      <c r="B384" s="151" t="inlineStr">
        <is>
          <t>Пасиви</t>
        </is>
      </c>
      <c r="C384" s="152" t="n"/>
      <c r="D384" s="152" t="n"/>
      <c r="E384" s="152" t="n"/>
      <c r="F384" s="152" t="n"/>
      <c r="G384" s="152" t="n"/>
      <c r="H384" s="153" t="n"/>
      <c r="I384" s="119" t="n"/>
      <c r="J384" s="119" t="n"/>
      <c r="K384" s="119" t="n"/>
      <c r="L384" s="119" t="n"/>
      <c r="M384" s="120" t="n"/>
      <c r="N384" s="119" t="n"/>
      <c r="O384" s="119" t="n"/>
      <c r="P384" s="119" t="n"/>
      <c r="Q384" s="119" t="n"/>
      <c r="R384" s="119" t="n"/>
      <c r="S384" s="119" t="n"/>
      <c r="T384" s="120" t="n"/>
    </row>
    <row r="385" ht="14.25" customHeight="1" s="60">
      <c r="A385" s="115" t="n">
        <v>378</v>
      </c>
      <c r="B385" s="126" t="inlineStr">
        <is>
          <t>Класи 1 - 4</t>
        </is>
      </c>
      <c r="C385" s="122" t="n"/>
      <c r="D385" s="122" t="n"/>
      <c r="E385" s="122" t="n"/>
      <c r="F385" s="122" t="n"/>
      <c r="G385" s="122" t="n"/>
      <c r="H385" s="123" t="n"/>
      <c r="I385" s="124" t="n"/>
      <c r="J385" s="124" t="n"/>
      <c r="K385" s="124" t="n"/>
      <c r="L385" s="124" t="n"/>
      <c r="M385" s="125" t="n"/>
      <c r="N385" s="124" t="n"/>
      <c r="O385" s="124" t="n"/>
      <c r="P385" s="124" t="n"/>
      <c r="Q385" s="124" t="n"/>
      <c r="R385" s="124" t="n"/>
      <c r="S385" s="124" t="n"/>
      <c r="T385" s="120" t="n"/>
    </row>
    <row r="386" ht="13.5" customHeight="1" s="60">
      <c r="A386" s="115" t="n">
        <v>379</v>
      </c>
      <c r="B386" s="138" t="inlineStr">
        <is>
          <t>Зобов'язання</t>
        </is>
      </c>
      <c r="C386" s="122" t="n"/>
      <c r="D386" s="122" t="n"/>
      <c r="E386" s="122" t="n"/>
      <c r="F386" s="122" t="n"/>
      <c r="G386" s="122" t="n"/>
      <c r="H386" s="123" t="n"/>
      <c r="I386" s="119" t="n"/>
      <c r="J386" s="119" t="n"/>
      <c r="K386" s="119" t="n"/>
      <c r="L386" s="119" t="n"/>
      <c r="M386" s="120" t="n"/>
      <c r="N386" s="119" t="n"/>
      <c r="O386" s="119" t="n"/>
      <c r="P386" s="119" t="n"/>
      <c r="Q386" s="119" t="n"/>
      <c r="R386" s="119" t="n"/>
      <c r="S386" s="119" t="n"/>
      <c r="T386" s="120" t="n"/>
    </row>
    <row r="387" ht="13.5" customHeight="1" s="60">
      <c r="A387" s="115" t="n">
        <v>380</v>
      </c>
      <c r="B387" s="127" t="inlineStr">
        <is>
          <t>Клас 1</t>
        </is>
      </c>
      <c r="C387" s="127" t="inlineStr">
        <is>
          <t>13</t>
        </is>
      </c>
      <c r="D387" s="127" t="inlineStr">
        <is>
          <t>131</t>
        </is>
      </c>
      <c r="E387" s="128" t="n"/>
      <c r="F387" s="127" t="inlineStr">
        <is>
          <t>1312</t>
        </is>
      </c>
      <c r="G387" s="123" t="n"/>
      <c r="H387" s="129" t="inlineStr">
        <is>
          <t>Інші кредити, що отримані від Національного банку України шляхом рефінансування</t>
        </is>
      </c>
      <c r="I387" s="129" t="inlineStr">
        <is>
          <t>П</t>
        </is>
      </c>
      <c r="J387" s="130" t="n">
        <v>0</v>
      </c>
      <c r="K387" s="130" t="n">
        <v>0</v>
      </c>
      <c r="L387" s="130" t="n">
        <v>0</v>
      </c>
      <c r="M387" s="131" t="n">
        <v>0</v>
      </c>
      <c r="N387" s="123" t="n"/>
      <c r="O387" s="130" t="n">
        <v>0</v>
      </c>
      <c r="P387" s="130" t="n">
        <v>0</v>
      </c>
      <c r="Q387" s="130" t="n">
        <v>0</v>
      </c>
      <c r="R387" s="130" t="n">
        <v>0</v>
      </c>
      <c r="S387" s="132" t="n">
        <v>0</v>
      </c>
      <c r="T387" s="120" t="n"/>
    </row>
    <row r="388" ht="13.5" customHeight="1" s="60">
      <c r="A388" s="115" t="n">
        <v>381</v>
      </c>
      <c r="B388" s="133" t="n"/>
      <c r="C388" s="133" t="n"/>
      <c r="D388" s="134" t="n"/>
      <c r="E388" s="135" t="n"/>
      <c r="F388" s="127" t="inlineStr">
        <is>
          <t>1316</t>
        </is>
      </c>
      <c r="G388" s="128" t="n"/>
      <c r="H388" s="12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88" s="129" t="inlineStr">
        <is>
          <t>А</t>
        </is>
      </c>
      <c r="J388" s="130" t="n">
        <v>0</v>
      </c>
      <c r="K388" s="130" t="n">
        <v>0</v>
      </c>
      <c r="L388" s="130" t="n">
        <v>0</v>
      </c>
      <c r="M388" s="131" t="n">
        <v>0</v>
      </c>
      <c r="N388" s="123" t="n"/>
      <c r="O388" s="130" t="n">
        <v>0</v>
      </c>
      <c r="P388" s="130" t="n">
        <v>0</v>
      </c>
      <c r="Q388" s="130" t="n">
        <v>0</v>
      </c>
      <c r="R388" s="130" t="n">
        <v>0</v>
      </c>
      <c r="S388" s="132" t="n">
        <v>0</v>
      </c>
      <c r="T388" s="120" t="n"/>
    </row>
    <row r="389" ht="14.25" customHeight="1" s="60">
      <c r="A389" s="115" t="n">
        <v>382</v>
      </c>
      <c r="B389" s="133" t="n"/>
      <c r="C389" s="133" t="n"/>
      <c r="D389" s="134" t="n"/>
      <c r="E389" s="135" t="n"/>
      <c r="F389" s="136" t="n"/>
      <c r="G389" s="137" t="n"/>
      <c r="H389" s="143" t="n"/>
      <c r="I389" s="129" t="inlineStr">
        <is>
          <t>П</t>
        </is>
      </c>
      <c r="J389" s="130" t="n">
        <v>0</v>
      </c>
      <c r="K389" s="130" t="n">
        <v>0</v>
      </c>
      <c r="L389" s="130" t="n">
        <v>0</v>
      </c>
      <c r="M389" s="131" t="n">
        <v>0</v>
      </c>
      <c r="N389" s="123" t="n"/>
      <c r="O389" s="130" t="n">
        <v>0</v>
      </c>
      <c r="P389" s="130" t="n">
        <v>0</v>
      </c>
      <c r="Q389" s="130" t="n">
        <v>0</v>
      </c>
      <c r="R389" s="130" t="n">
        <v>0</v>
      </c>
      <c r="S389" s="132" t="n">
        <v>0</v>
      </c>
      <c r="T389" s="120" t="n"/>
    </row>
    <row r="390" ht="13.5" customHeight="1" s="60">
      <c r="A390" s="115" t="n">
        <v>383</v>
      </c>
      <c r="B390" s="133" t="n"/>
      <c r="C390" s="133" t="n"/>
      <c r="D390" s="134" t="n"/>
      <c r="E390" s="135" t="n"/>
      <c r="F390" s="127" t="inlineStr">
        <is>
          <t>1318</t>
        </is>
      </c>
      <c r="G390" s="123" t="n"/>
      <c r="H390" s="129" t="inlineStr">
        <is>
          <t>Нараховані витрати за кредитами, що отримані від Національного банку України шляхом рефінансування</t>
        </is>
      </c>
      <c r="I390" s="129" t="inlineStr">
        <is>
          <t>П</t>
        </is>
      </c>
      <c r="J390" s="130" t="n">
        <v>0</v>
      </c>
      <c r="K390" s="130" t="n">
        <v>0</v>
      </c>
      <c r="L390" s="130" t="n">
        <v>0</v>
      </c>
      <c r="M390" s="131" t="n">
        <v>0</v>
      </c>
      <c r="N390" s="123" t="n"/>
      <c r="O390" s="130" t="n">
        <v>0</v>
      </c>
      <c r="P390" s="130" t="n">
        <v>0</v>
      </c>
      <c r="Q390" s="130" t="n">
        <v>0</v>
      </c>
      <c r="R390" s="130" t="n">
        <v>0</v>
      </c>
      <c r="S390" s="132" t="n">
        <v>0</v>
      </c>
      <c r="T390" s="120" t="n"/>
    </row>
    <row r="391" ht="13.5" customHeight="1" s="60">
      <c r="A391" s="115" t="n">
        <v>384</v>
      </c>
      <c r="B391" s="133" t="n"/>
      <c r="C391" s="133" t="n"/>
      <c r="D391" s="136" t="n"/>
      <c r="E391" s="137" t="n"/>
      <c r="F391" s="138" t="inlineStr">
        <is>
          <t>Група 131 - Усього</t>
        </is>
      </c>
      <c r="G391" s="122" t="n"/>
      <c r="H391" s="123" t="n"/>
      <c r="I391" s="139" t="n"/>
      <c r="J391" s="140" t="n">
        <v>0</v>
      </c>
      <c r="K391" s="140" t="n">
        <v>0</v>
      </c>
      <c r="L391" s="140" t="n">
        <v>0</v>
      </c>
      <c r="M391" s="141" t="n">
        <v>0</v>
      </c>
      <c r="N391" s="123" t="n"/>
      <c r="O391" s="140" t="n">
        <v>0</v>
      </c>
      <c r="P391" s="140" t="n">
        <v>0</v>
      </c>
      <c r="Q391" s="140" t="n">
        <v>0</v>
      </c>
      <c r="R391" s="140" t="n">
        <v>0</v>
      </c>
      <c r="S391" s="142" t="n">
        <v>0</v>
      </c>
      <c r="T391" s="120" t="n"/>
    </row>
    <row r="392" ht="17.25" customHeight="1" s="60">
      <c r="A392" s="115" t="n">
        <v>385</v>
      </c>
      <c r="B392" s="133" t="n"/>
      <c r="C392" s="143" t="n"/>
      <c r="D392" s="138" t="inlineStr">
        <is>
          <t>Розділ 13 - Усього</t>
        </is>
      </c>
      <c r="E392" s="123" t="n"/>
      <c r="F392" s="138" t="n"/>
      <c r="G392" s="122" t="n"/>
      <c r="H392" s="123" t="n"/>
      <c r="I392" s="139" t="n"/>
      <c r="J392" s="140" t="n">
        <v>0</v>
      </c>
      <c r="K392" s="140" t="n">
        <v>0</v>
      </c>
      <c r="L392" s="140" t="n">
        <v>0</v>
      </c>
      <c r="M392" s="141" t="n">
        <v>0</v>
      </c>
      <c r="N392" s="123" t="n"/>
      <c r="O392" s="140" t="n">
        <v>0</v>
      </c>
      <c r="P392" s="140" t="n">
        <v>0</v>
      </c>
      <c r="Q392" s="140" t="n">
        <v>0</v>
      </c>
      <c r="R392" s="140" t="n">
        <v>0</v>
      </c>
      <c r="S392" s="142" t="n">
        <v>0</v>
      </c>
      <c r="T392" s="120" t="n"/>
    </row>
    <row r="393" ht="13.5" customHeight="1" s="60">
      <c r="A393" s="115" t="n">
        <v>386</v>
      </c>
      <c r="B393" s="133" t="n"/>
      <c r="C393" s="127" t="inlineStr">
        <is>
          <t>15</t>
        </is>
      </c>
      <c r="D393" s="127" t="inlineStr">
        <is>
          <t>150</t>
        </is>
      </c>
      <c r="E393" s="128" t="n"/>
      <c r="F393" s="127" t="inlineStr">
        <is>
          <t>1500</t>
        </is>
      </c>
      <c r="G393" s="123" t="n"/>
      <c r="H393" s="129" t="inlineStr">
        <is>
          <t>Кореспондентські рахунки, що відкриті в інших банках</t>
        </is>
      </c>
      <c r="I393" s="129" t="inlineStr">
        <is>
          <t>П</t>
        </is>
      </c>
      <c r="J393" s="130" t="n">
        <v>0</v>
      </c>
      <c r="K393" s="130" t="n">
        <v>0</v>
      </c>
      <c r="L393" s="130" t="n">
        <v>0</v>
      </c>
      <c r="M393" s="131" t="n">
        <v>0</v>
      </c>
      <c r="N393" s="123" t="n"/>
      <c r="O393" s="130" t="n">
        <v>0</v>
      </c>
      <c r="P393" s="130" t="n">
        <v>0</v>
      </c>
      <c r="Q393" s="130" t="n">
        <v>0</v>
      </c>
      <c r="R393" s="130" t="n">
        <v>0</v>
      </c>
      <c r="S393" s="132" t="n">
        <v>0</v>
      </c>
      <c r="T393" s="120" t="n"/>
    </row>
    <row r="394" ht="14.25" customHeight="1" s="60">
      <c r="A394" s="115" t="n">
        <v>387</v>
      </c>
      <c r="B394" s="133" t="n"/>
      <c r="C394" s="133" t="n"/>
      <c r="D394" s="136" t="n"/>
      <c r="E394" s="137" t="n"/>
      <c r="F394" s="138" t="inlineStr">
        <is>
          <t>Група 150 - Усього</t>
        </is>
      </c>
      <c r="G394" s="122" t="n"/>
      <c r="H394" s="123" t="n"/>
      <c r="I394" s="139" t="n"/>
      <c r="J394" s="140" t="n">
        <v>0</v>
      </c>
      <c r="K394" s="140" t="n">
        <v>0</v>
      </c>
      <c r="L394" s="140" t="n">
        <v>0</v>
      </c>
      <c r="M394" s="141" t="n">
        <v>0</v>
      </c>
      <c r="N394" s="123" t="n"/>
      <c r="O394" s="140" t="n">
        <v>0</v>
      </c>
      <c r="P394" s="140" t="n">
        <v>0</v>
      </c>
      <c r="Q394" s="140" t="n">
        <v>0</v>
      </c>
      <c r="R394" s="140" t="n">
        <v>0</v>
      </c>
      <c r="S394" s="142" t="n">
        <v>0</v>
      </c>
      <c r="T394" s="120" t="n"/>
    </row>
    <row r="395" ht="15" customHeight="1" s="60">
      <c r="A395" s="115" t="n">
        <v>388</v>
      </c>
      <c r="B395" s="133" t="n"/>
      <c r="C395" s="143" t="n"/>
      <c r="D395" s="138" t="inlineStr">
        <is>
          <t>Розділ 15 - Усього</t>
        </is>
      </c>
      <c r="E395" s="123" t="n"/>
      <c r="F395" s="138" t="n"/>
      <c r="G395" s="122" t="n"/>
      <c r="H395" s="123" t="n"/>
      <c r="I395" s="139" t="n"/>
      <c r="J395" s="140" t="n">
        <v>0</v>
      </c>
      <c r="K395" s="140" t="n">
        <v>0</v>
      </c>
      <c r="L395" s="140" t="n">
        <v>0</v>
      </c>
      <c r="M395" s="141" t="n">
        <v>0</v>
      </c>
      <c r="N395" s="123" t="n"/>
      <c r="O395" s="140" t="n">
        <v>0</v>
      </c>
      <c r="P395" s="140" t="n">
        <v>0</v>
      </c>
      <c r="Q395" s="140" t="n">
        <v>0</v>
      </c>
      <c r="R395" s="140" t="n">
        <v>0</v>
      </c>
      <c r="S395" s="142" t="n">
        <v>0</v>
      </c>
      <c r="T395" s="120" t="n"/>
    </row>
    <row r="396" ht="13.5" customHeight="1" s="60">
      <c r="A396" s="115" t="n">
        <v>389</v>
      </c>
      <c r="B396" s="133" t="n"/>
      <c r="C396" s="127" t="inlineStr">
        <is>
          <t>16</t>
        </is>
      </c>
      <c r="D396" s="127" t="inlineStr">
        <is>
          <t>160</t>
        </is>
      </c>
      <c r="E396" s="128" t="n"/>
      <c r="F396" s="127" t="inlineStr">
        <is>
          <t>1600</t>
        </is>
      </c>
      <c r="G396" s="123" t="n"/>
      <c r="H396" s="129" t="inlineStr">
        <is>
          <t>Кореспондентські рахунки інших банків</t>
        </is>
      </c>
      <c r="I396" s="129" t="inlineStr">
        <is>
          <t>П</t>
        </is>
      </c>
      <c r="J396" s="130" t="n">
        <v>0</v>
      </c>
      <c r="K396" s="130" t="n">
        <v>0</v>
      </c>
      <c r="L396" s="130" t="n">
        <v>0</v>
      </c>
      <c r="M396" s="131" t="n">
        <v>0</v>
      </c>
      <c r="N396" s="123" t="n"/>
      <c r="O396" s="130" t="n">
        <v>0</v>
      </c>
      <c r="P396" s="130" t="n">
        <v>0</v>
      </c>
      <c r="Q396" s="130" t="n">
        <v>7982295.65152</v>
      </c>
      <c r="R396" s="130" t="n">
        <v>5432132.04258</v>
      </c>
      <c r="S396" s="132" t="n">
        <v>2550163.60894</v>
      </c>
      <c r="T396" s="120" t="n"/>
    </row>
    <row r="397" ht="13.5" customHeight="1" s="60">
      <c r="A397" s="115" t="n">
        <v>390</v>
      </c>
      <c r="B397" s="133" t="n"/>
      <c r="C397" s="133" t="n"/>
      <c r="D397" s="134" t="n"/>
      <c r="E397" s="135" t="n"/>
      <c r="F397" s="127" t="inlineStr">
        <is>
          <t>1602</t>
        </is>
      </c>
      <c r="G397" s="123" t="n"/>
      <c r="H397" s="129" t="inlineStr">
        <is>
          <t>Кошти інших банків за рахунками умовного зберігання (ескроу)</t>
        </is>
      </c>
      <c r="I397" s="129" t="inlineStr">
        <is>
          <t>П</t>
        </is>
      </c>
      <c r="J397" s="130" t="n">
        <v>0</v>
      </c>
      <c r="K397" s="130" t="n">
        <v>0</v>
      </c>
      <c r="L397" s="130" t="n">
        <v>0</v>
      </c>
      <c r="M397" s="131" t="n">
        <v>0</v>
      </c>
      <c r="N397" s="123" t="n"/>
      <c r="O397" s="130" t="n">
        <v>0</v>
      </c>
      <c r="P397" s="130" t="n">
        <v>0</v>
      </c>
      <c r="Q397" s="130" t="n">
        <v>0</v>
      </c>
      <c r="R397" s="130" t="n">
        <v>0</v>
      </c>
      <c r="S397" s="132" t="n">
        <v>0</v>
      </c>
      <c r="T397" s="120" t="n"/>
    </row>
    <row r="398" ht="13.5" customHeight="1" s="60">
      <c r="A398" s="115" t="n">
        <v>391</v>
      </c>
      <c r="B398" s="133" t="n"/>
      <c r="C398" s="133" t="n"/>
      <c r="D398" s="134" t="n"/>
      <c r="E398" s="135" t="n"/>
      <c r="F398" s="127" t="inlineStr">
        <is>
          <t>1608</t>
        </is>
      </c>
      <c r="G398" s="128" t="n"/>
      <c r="H398" s="127" t="inlineStr">
        <is>
          <t>Нараховані витрати за коштами на вимогу інших банків</t>
        </is>
      </c>
      <c r="I398" s="129" t="inlineStr">
        <is>
          <t>А</t>
        </is>
      </c>
      <c r="J398" s="130" t="n">
        <v>0</v>
      </c>
      <c r="K398" s="130" t="n">
        <v>0</v>
      </c>
      <c r="L398" s="130" t="n">
        <v>0</v>
      </c>
      <c r="M398" s="131" t="n">
        <v>0</v>
      </c>
      <c r="N398" s="123" t="n"/>
      <c r="O398" s="130" t="n">
        <v>0</v>
      </c>
      <c r="P398" s="130" t="n">
        <v>0</v>
      </c>
      <c r="Q398" s="130" t="n">
        <v>0</v>
      </c>
      <c r="R398" s="130" t="n">
        <v>0</v>
      </c>
      <c r="S398" s="132" t="n">
        <v>0</v>
      </c>
      <c r="T398" s="120" t="n"/>
    </row>
    <row r="399" ht="14.25" customHeight="1" s="60">
      <c r="A399" s="115" t="n">
        <v>392</v>
      </c>
      <c r="B399" s="133" t="n"/>
      <c r="C399" s="133" t="n"/>
      <c r="D399" s="134" t="n"/>
      <c r="E399" s="135" t="n"/>
      <c r="F399" s="136" t="n"/>
      <c r="G399" s="137" t="n"/>
      <c r="H399" s="143" t="n"/>
      <c r="I399" s="129" t="inlineStr">
        <is>
          <t>П</t>
        </is>
      </c>
      <c r="J399" s="130" t="n">
        <v>0</v>
      </c>
      <c r="K399" s="130" t="n">
        <v>0</v>
      </c>
      <c r="L399" s="130" t="n">
        <v>0</v>
      </c>
      <c r="M399" s="131" t="n">
        <v>0</v>
      </c>
      <c r="N399" s="123" t="n"/>
      <c r="O399" s="130" t="n">
        <v>0</v>
      </c>
      <c r="P399" s="130" t="n">
        <v>0</v>
      </c>
      <c r="Q399" s="130" t="n">
        <v>0</v>
      </c>
      <c r="R399" s="130" t="n">
        <v>0</v>
      </c>
      <c r="S399" s="132" t="n">
        <v>0</v>
      </c>
      <c r="T399" s="120" t="n"/>
    </row>
    <row r="400" ht="13.5" customHeight="1" s="60">
      <c r="A400" s="115" t="n">
        <v>393</v>
      </c>
      <c r="B400" s="133" t="n"/>
      <c r="C400" s="133" t="n"/>
      <c r="D400" s="136" t="n"/>
      <c r="E400" s="137" t="n"/>
      <c r="F400" s="138" t="inlineStr">
        <is>
          <t>Група 160 - Усього</t>
        </is>
      </c>
      <c r="G400" s="122" t="n"/>
      <c r="H400" s="123" t="n"/>
      <c r="I400" s="139" t="n"/>
      <c r="J400" s="140" t="n">
        <v>0</v>
      </c>
      <c r="K400" s="140" t="n">
        <v>0</v>
      </c>
      <c r="L400" s="140" t="n">
        <v>0</v>
      </c>
      <c r="M400" s="141" t="n">
        <v>0</v>
      </c>
      <c r="N400" s="123" t="n"/>
      <c r="O400" s="140" t="n">
        <v>0</v>
      </c>
      <c r="P400" s="140" t="n">
        <v>0</v>
      </c>
      <c r="Q400" s="140" t="n">
        <v>7982295.65152</v>
      </c>
      <c r="R400" s="140" t="n">
        <v>5432132.04258</v>
      </c>
      <c r="S400" s="142" t="n">
        <v>2550163.60894</v>
      </c>
      <c r="T400" s="120" t="n"/>
    </row>
    <row r="401" ht="13.5" customHeight="1" s="60">
      <c r="A401" s="115" t="n">
        <v>394</v>
      </c>
      <c r="B401" s="133" t="n"/>
      <c r="C401" s="133" t="n"/>
      <c r="D401" s="127" t="inlineStr">
        <is>
          <t>161</t>
        </is>
      </c>
      <c r="E401" s="128" t="n"/>
      <c r="F401" s="127" t="inlineStr">
        <is>
          <t>1613</t>
        </is>
      </c>
      <c r="G401" s="123" t="n"/>
      <c r="H401" s="129" t="inlineStr">
        <is>
          <t>Строкові вклади (депозити) інших банків, які обліковуються за амортизованою собівартістю</t>
        </is>
      </c>
      <c r="I401" s="129" t="inlineStr">
        <is>
          <t>П</t>
        </is>
      </c>
      <c r="J401" s="130" t="n">
        <v>111.0453</v>
      </c>
      <c r="K401" s="130" t="n">
        <v>0</v>
      </c>
      <c r="L401" s="130" t="n">
        <v>111.0453</v>
      </c>
      <c r="M401" s="131" t="n">
        <v>207.1119</v>
      </c>
      <c r="N401" s="123" t="n"/>
      <c r="O401" s="130" t="n">
        <v>0</v>
      </c>
      <c r="P401" s="130" t="n">
        <v>207.1119</v>
      </c>
      <c r="Q401" s="130" t="n">
        <v>11536.5627</v>
      </c>
      <c r="R401" s="130" t="n">
        <v>0</v>
      </c>
      <c r="S401" s="132" t="n">
        <v>11536.5627</v>
      </c>
      <c r="T401" s="120" t="n"/>
    </row>
    <row r="402" ht="13.5" customHeight="1" s="60">
      <c r="A402" s="115" t="n">
        <v>395</v>
      </c>
      <c r="B402" s="133" t="n"/>
      <c r="C402" s="133" t="n"/>
      <c r="D402" s="134" t="n"/>
      <c r="E402" s="135" t="n"/>
      <c r="F402" s="127" t="inlineStr">
        <is>
          <t>1618</t>
        </is>
      </c>
      <c r="G402" s="128" t="n"/>
      <c r="H402" s="12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2" s="129" t="inlineStr">
        <is>
          <t>А</t>
        </is>
      </c>
      <c r="J402" s="130" t="n">
        <v>7.69968</v>
      </c>
      <c r="K402" s="130" t="n">
        <v>0</v>
      </c>
      <c r="L402" s="130" t="n">
        <v>7.69968</v>
      </c>
      <c r="M402" s="131" t="n">
        <v>7.69968</v>
      </c>
      <c r="N402" s="123" t="n"/>
      <c r="O402" s="130" t="n">
        <v>0</v>
      </c>
      <c r="P402" s="130" t="n">
        <v>7.69968</v>
      </c>
      <c r="Q402" s="130" t="n">
        <v>0</v>
      </c>
      <c r="R402" s="130" t="n">
        <v>0</v>
      </c>
      <c r="S402" s="132" t="n">
        <v>0</v>
      </c>
      <c r="T402" s="120" t="n"/>
    </row>
    <row r="403" ht="13.5" customHeight="1" s="60">
      <c r="A403" s="115" t="n">
        <v>396</v>
      </c>
      <c r="B403" s="133" t="n"/>
      <c r="C403" s="133" t="n"/>
      <c r="D403" s="134" t="n"/>
      <c r="E403" s="135" t="n"/>
      <c r="F403" s="136" t="n"/>
      <c r="G403" s="137" t="n"/>
      <c r="H403" s="143" t="n"/>
      <c r="I403" s="129" t="inlineStr">
        <is>
          <t>П</t>
        </is>
      </c>
      <c r="J403" s="130" t="n">
        <v>0</v>
      </c>
      <c r="K403" s="130" t="n">
        <v>0</v>
      </c>
      <c r="L403" s="130" t="n">
        <v>0</v>
      </c>
      <c r="M403" s="131" t="n">
        <v>0</v>
      </c>
      <c r="N403" s="123" t="n"/>
      <c r="O403" s="130" t="n">
        <v>0</v>
      </c>
      <c r="P403" s="130" t="n">
        <v>0</v>
      </c>
      <c r="Q403" s="130" t="n">
        <v>0</v>
      </c>
      <c r="R403" s="130" t="n">
        <v>0</v>
      </c>
      <c r="S403" s="132" t="n">
        <v>0</v>
      </c>
      <c r="T403" s="120" t="n"/>
    </row>
    <row r="404" ht="14.25" customHeight="1" s="60">
      <c r="A404" s="115" t="n">
        <v>397</v>
      </c>
      <c r="B404" s="133" t="n"/>
      <c r="C404" s="133" t="n"/>
      <c r="D404" s="134" t="n"/>
      <c r="E404" s="135" t="n"/>
      <c r="F404" s="127" t="inlineStr">
        <is>
          <t>1616</t>
        </is>
      </c>
      <c r="G404" s="123" t="n"/>
      <c r="H404" s="12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04" s="129" t="inlineStr">
        <is>
          <t>А</t>
        </is>
      </c>
      <c r="J404" s="130" t="n">
        <v>0</v>
      </c>
      <c r="K404" s="130" t="n">
        <v>0</v>
      </c>
      <c r="L404" s="130" t="n">
        <v>0</v>
      </c>
      <c r="M404" s="131" t="n">
        <v>0</v>
      </c>
      <c r="N404" s="123" t="n"/>
      <c r="O404" s="130" t="n">
        <v>0</v>
      </c>
      <c r="P404" s="130" t="n">
        <v>0</v>
      </c>
      <c r="Q404" s="130" t="n">
        <v>0</v>
      </c>
      <c r="R404" s="130" t="n">
        <v>0</v>
      </c>
      <c r="S404" s="132" t="n">
        <v>0</v>
      </c>
      <c r="T404" s="120" t="n"/>
    </row>
    <row r="405" ht="13.5" customHeight="1" s="60">
      <c r="A405" s="115" t="n">
        <v>398</v>
      </c>
      <c r="B405" s="133" t="n"/>
      <c r="C405" s="133" t="n"/>
      <c r="D405" s="136" t="n"/>
      <c r="E405" s="137" t="n"/>
      <c r="F405" s="138" t="inlineStr">
        <is>
          <t>Група 161 - Усього</t>
        </is>
      </c>
      <c r="G405" s="122" t="n"/>
      <c r="H405" s="123" t="n"/>
      <c r="I405" s="139" t="n"/>
      <c r="J405" s="140" t="n">
        <v>118.74498</v>
      </c>
      <c r="K405" s="140" t="n">
        <v>0</v>
      </c>
      <c r="L405" s="140" t="n">
        <v>118.74498</v>
      </c>
      <c r="M405" s="141" t="n">
        <v>214.81158</v>
      </c>
      <c r="N405" s="123" t="n"/>
      <c r="O405" s="140" t="n">
        <v>0</v>
      </c>
      <c r="P405" s="140" t="n">
        <v>214.81158</v>
      </c>
      <c r="Q405" s="140" t="n">
        <v>11536.5627</v>
      </c>
      <c r="R405" s="140" t="n">
        <v>0</v>
      </c>
      <c r="S405" s="142" t="n">
        <v>11536.5627</v>
      </c>
      <c r="T405" s="120" t="n"/>
    </row>
    <row r="406" ht="13.5" customHeight="1" s="60">
      <c r="A406" s="115" t="n">
        <v>399</v>
      </c>
      <c r="B406" s="133" t="n"/>
      <c r="C406" s="133" t="n"/>
      <c r="D406" s="127" t="inlineStr">
        <is>
          <t>162</t>
        </is>
      </c>
      <c r="E406" s="128" t="n"/>
      <c r="F406" s="127" t="inlineStr">
        <is>
          <t>1621</t>
        </is>
      </c>
      <c r="G406" s="123" t="n"/>
      <c r="H406" s="129" t="inlineStr">
        <is>
          <t>Кредити овернайт, що отримані від інших банків, які обліковуються за амортизованою собівартістю</t>
        </is>
      </c>
      <c r="I406" s="129" t="inlineStr">
        <is>
          <t>П</t>
        </is>
      </c>
      <c r="J406" s="130" t="n">
        <v>0</v>
      </c>
      <c r="K406" s="130" t="n">
        <v>0</v>
      </c>
      <c r="L406" s="130" t="n">
        <v>0</v>
      </c>
      <c r="M406" s="131" t="n">
        <v>0</v>
      </c>
      <c r="N406" s="123" t="n"/>
      <c r="O406" s="130" t="n">
        <v>0</v>
      </c>
      <c r="P406" s="130" t="n">
        <v>0</v>
      </c>
      <c r="Q406" s="130" t="n">
        <v>0</v>
      </c>
      <c r="R406" s="130" t="n">
        <v>0</v>
      </c>
      <c r="S406" s="132" t="n">
        <v>0</v>
      </c>
      <c r="T406" s="120" t="n"/>
    </row>
    <row r="407" ht="13.5" customHeight="1" s="60">
      <c r="A407" s="115" t="n">
        <v>400</v>
      </c>
      <c r="B407" s="133" t="n"/>
      <c r="C407" s="133" t="n"/>
      <c r="D407" s="134" t="n"/>
      <c r="E407" s="135" t="n"/>
      <c r="F407" s="127" t="inlineStr">
        <is>
          <t>1622</t>
        </is>
      </c>
      <c r="G407" s="123" t="n"/>
      <c r="H407" s="12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07" s="129" t="inlineStr">
        <is>
          <t>П</t>
        </is>
      </c>
      <c r="J407" s="130" t="n">
        <v>0</v>
      </c>
      <c r="K407" s="130" t="n">
        <v>0</v>
      </c>
      <c r="L407" s="130" t="n">
        <v>0</v>
      </c>
      <c r="M407" s="131" t="n">
        <v>0</v>
      </c>
      <c r="N407" s="123" t="n"/>
      <c r="O407" s="130" t="n">
        <v>0</v>
      </c>
      <c r="P407" s="130" t="n">
        <v>0</v>
      </c>
      <c r="Q407" s="130" t="n">
        <v>0</v>
      </c>
      <c r="R407" s="130" t="n">
        <v>0</v>
      </c>
      <c r="S407" s="132" t="n">
        <v>0</v>
      </c>
      <c r="T407" s="120" t="n"/>
    </row>
    <row r="408" ht="13.5" customHeight="1" s="60">
      <c r="A408" s="115" t="n">
        <v>401</v>
      </c>
      <c r="B408" s="133" t="n"/>
      <c r="C408" s="133" t="n"/>
      <c r="D408" s="134" t="n"/>
      <c r="E408" s="135" t="n"/>
      <c r="F408" s="127" t="inlineStr">
        <is>
          <t>1623</t>
        </is>
      </c>
      <c r="G408" s="123" t="n"/>
      <c r="H408" s="129" t="inlineStr">
        <is>
          <t>Інші кредити, що отримані від інших банків, які обліковуються за амортизованою собівартістю</t>
        </is>
      </c>
      <c r="I408" s="129" t="inlineStr">
        <is>
          <t>П</t>
        </is>
      </c>
      <c r="J408" s="130" t="n">
        <v>0</v>
      </c>
      <c r="K408" s="130" t="n">
        <v>0</v>
      </c>
      <c r="L408" s="130" t="n">
        <v>0</v>
      </c>
      <c r="M408" s="131" t="n">
        <v>0</v>
      </c>
      <c r="N408" s="123" t="n"/>
      <c r="O408" s="130" t="n">
        <v>0</v>
      </c>
      <c r="P408" s="130" t="n">
        <v>0</v>
      </c>
      <c r="Q408" s="130" t="n">
        <v>0</v>
      </c>
      <c r="R408" s="130" t="n">
        <v>0</v>
      </c>
      <c r="S408" s="132" t="n">
        <v>0</v>
      </c>
      <c r="T408" s="120" t="n"/>
    </row>
    <row r="409" ht="14.25" customHeight="1" s="60">
      <c r="A409" s="115" t="n">
        <v>402</v>
      </c>
      <c r="B409" s="133" t="n"/>
      <c r="C409" s="133" t="n"/>
      <c r="D409" s="134" t="n"/>
      <c r="E409" s="135" t="n"/>
      <c r="F409" s="127" t="inlineStr">
        <is>
          <t>1626</t>
        </is>
      </c>
      <c r="G409" s="123" t="n"/>
      <c r="H409" s="12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09" s="129" t="inlineStr">
        <is>
          <t>А</t>
        </is>
      </c>
      <c r="J409" s="130" t="n">
        <v>0</v>
      </c>
      <c r="K409" s="130" t="n">
        <v>0</v>
      </c>
      <c r="L409" s="130" t="n">
        <v>0</v>
      </c>
      <c r="M409" s="131" t="n">
        <v>0</v>
      </c>
      <c r="N409" s="123" t="n"/>
      <c r="O409" s="130" t="n">
        <v>0</v>
      </c>
      <c r="P409" s="130" t="n">
        <v>0</v>
      </c>
      <c r="Q409" s="130" t="n">
        <v>0</v>
      </c>
      <c r="R409" s="130" t="n">
        <v>0</v>
      </c>
      <c r="S409" s="132" t="n">
        <v>0</v>
      </c>
      <c r="T409" s="120" t="n"/>
    </row>
    <row r="410" ht="13.5" customHeight="1" s="60">
      <c r="A410" s="115" t="n">
        <v>403</v>
      </c>
      <c r="B410" s="133" t="n"/>
      <c r="C410" s="133" t="n"/>
      <c r="D410" s="134" t="n"/>
      <c r="E410" s="135" t="n"/>
      <c r="F410" s="127" t="inlineStr">
        <is>
          <t>1628</t>
        </is>
      </c>
      <c r="G410" s="123" t="n"/>
      <c r="H410" s="1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0" s="129" t="inlineStr">
        <is>
          <t>П</t>
        </is>
      </c>
      <c r="J410" s="130" t="n">
        <v>0</v>
      </c>
      <c r="K410" s="130" t="n">
        <v>0</v>
      </c>
      <c r="L410" s="130" t="n">
        <v>0</v>
      </c>
      <c r="M410" s="131" t="n">
        <v>0</v>
      </c>
      <c r="N410" s="123" t="n"/>
      <c r="O410" s="130" t="n">
        <v>0</v>
      </c>
      <c r="P410" s="130" t="n">
        <v>0</v>
      </c>
      <c r="Q410" s="130" t="n">
        <v>0</v>
      </c>
      <c r="R410" s="130" t="n">
        <v>0</v>
      </c>
      <c r="S410" s="132" t="n">
        <v>0</v>
      </c>
      <c r="T410" s="120" t="n"/>
    </row>
    <row r="411" ht="13.5" customHeight="1" s="60">
      <c r="A411" s="115" t="n">
        <v>404</v>
      </c>
      <c r="B411" s="133" t="n"/>
      <c r="C411" s="133" t="n"/>
      <c r="D411" s="136" t="n"/>
      <c r="E411" s="137" t="n"/>
      <c r="F411" s="138" t="inlineStr">
        <is>
          <t>Група 162 - Усього</t>
        </is>
      </c>
      <c r="G411" s="122" t="n"/>
      <c r="H411" s="123" t="n"/>
      <c r="I411" s="139" t="n"/>
      <c r="J411" s="140" t="n">
        <v>0</v>
      </c>
      <c r="K411" s="140" t="n">
        <v>0</v>
      </c>
      <c r="L411" s="140" t="n">
        <v>0</v>
      </c>
      <c r="M411" s="141" t="n">
        <v>0</v>
      </c>
      <c r="N411" s="123" t="n"/>
      <c r="O411" s="140" t="n">
        <v>0</v>
      </c>
      <c r="P411" s="140" t="n">
        <v>0</v>
      </c>
      <c r="Q411" s="140" t="n">
        <v>0</v>
      </c>
      <c r="R411" s="140" t="n">
        <v>0</v>
      </c>
      <c r="S411" s="142" t="n">
        <v>0</v>
      </c>
      <c r="T411" s="120" t="n"/>
    </row>
    <row r="412" ht="20.25" customHeight="1" s="60">
      <c r="A412" s="115" t="n">
        <v>405</v>
      </c>
      <c r="B412" s="133" t="n"/>
      <c r="C412" s="143" t="n"/>
      <c r="D412" s="138" t="inlineStr">
        <is>
          <t>Розділ 16 - Усього</t>
        </is>
      </c>
      <c r="E412" s="123" t="n"/>
      <c r="F412" s="138" t="n"/>
      <c r="G412" s="122" t="n"/>
      <c r="H412" s="123" t="n"/>
      <c r="I412" s="139" t="n"/>
      <c r="J412" s="140" t="n">
        <v>118.74498</v>
      </c>
      <c r="K412" s="140" t="n">
        <v>0</v>
      </c>
      <c r="L412" s="140" t="n">
        <v>118.74498</v>
      </c>
      <c r="M412" s="141" t="n">
        <v>214.81158</v>
      </c>
      <c r="N412" s="123" t="n"/>
      <c r="O412" s="140" t="n">
        <v>0</v>
      </c>
      <c r="P412" s="140" t="n">
        <v>214.81158</v>
      </c>
      <c r="Q412" s="140" t="n">
        <v>7993832.21422</v>
      </c>
      <c r="R412" s="140" t="n">
        <v>5432132.04258</v>
      </c>
      <c r="S412" s="142" t="n">
        <v>2561700.17164</v>
      </c>
      <c r="T412" s="120" t="n"/>
    </row>
    <row r="413" ht="13.5" customHeight="1" s="60">
      <c r="A413" s="115" t="n">
        <v>406</v>
      </c>
      <c r="B413" s="133" t="n"/>
      <c r="C413" s="127" t="inlineStr">
        <is>
          <t>19</t>
        </is>
      </c>
      <c r="D413" s="127" t="inlineStr">
        <is>
          <t>191</t>
        </is>
      </c>
      <c r="E413" s="128" t="n"/>
      <c r="F413" s="127" t="inlineStr">
        <is>
          <t>1911</t>
        </is>
      </c>
      <c r="G413" s="123" t="n"/>
      <c r="H413" s="129" t="inlineStr">
        <is>
          <t>Кредиторська заборгованість за операціями з готівкою</t>
        </is>
      </c>
      <c r="I413" s="129" t="inlineStr">
        <is>
          <t>П</t>
        </is>
      </c>
      <c r="J413" s="130" t="n">
        <v>507578.04575</v>
      </c>
      <c r="K413" s="130" t="n">
        <v>393594.4</v>
      </c>
      <c r="L413" s="130" t="n">
        <v>113983.64575</v>
      </c>
      <c r="M413" s="131" t="n">
        <v>507577.9368</v>
      </c>
      <c r="N413" s="123" t="n"/>
      <c r="O413" s="130" t="n">
        <v>393594.4</v>
      </c>
      <c r="P413" s="130" t="n">
        <v>113983.5368</v>
      </c>
      <c r="Q413" s="130" t="n">
        <v>25.5122</v>
      </c>
      <c r="R413" s="130" t="n">
        <v>0</v>
      </c>
      <c r="S413" s="132" t="n">
        <v>25.5122</v>
      </c>
      <c r="T413" s="120" t="n"/>
    </row>
    <row r="414" ht="14.25" customHeight="1" s="60">
      <c r="A414" s="115" t="n">
        <v>407</v>
      </c>
      <c r="B414" s="133" t="n"/>
      <c r="C414" s="133" t="n"/>
      <c r="D414" s="134" t="n"/>
      <c r="E414" s="135" t="n"/>
      <c r="F414" s="127" t="inlineStr">
        <is>
          <t>1919</t>
        </is>
      </c>
      <c r="G414" s="123" t="n"/>
      <c r="H414" s="129" t="inlineStr">
        <is>
          <t>Інша кредиторська заборгованість за операціями з банками</t>
        </is>
      </c>
      <c r="I414" s="129" t="inlineStr">
        <is>
          <t>П</t>
        </is>
      </c>
      <c r="J414" s="130" t="n">
        <v>272719.40295</v>
      </c>
      <c r="K414" s="130" t="n">
        <v>802.92736</v>
      </c>
      <c r="L414" s="130" t="n">
        <v>271916.47559</v>
      </c>
      <c r="M414" s="131" t="n">
        <v>288601.38757</v>
      </c>
      <c r="N414" s="123" t="n"/>
      <c r="O414" s="130" t="n">
        <v>802.92736</v>
      </c>
      <c r="P414" s="130" t="n">
        <v>287798.46021</v>
      </c>
      <c r="Q414" s="130" t="n">
        <v>79114.64968</v>
      </c>
      <c r="R414" s="130" t="n">
        <v>0</v>
      </c>
      <c r="S414" s="132" t="n">
        <v>79114.64968</v>
      </c>
      <c r="T414" s="120" t="n"/>
    </row>
    <row r="415" ht="13.5" customHeight="1" s="60">
      <c r="A415" s="115" t="n">
        <v>408</v>
      </c>
      <c r="B415" s="133" t="n"/>
      <c r="C415" s="133" t="n"/>
      <c r="D415" s="136" t="n"/>
      <c r="E415" s="137" t="n"/>
      <c r="F415" s="138" t="inlineStr">
        <is>
          <t>Група 191 - Усього</t>
        </is>
      </c>
      <c r="G415" s="122" t="n"/>
      <c r="H415" s="123" t="n"/>
      <c r="I415" s="139" t="n"/>
      <c r="J415" s="140" t="n">
        <v>780297.4486999999</v>
      </c>
      <c r="K415" s="140" t="n">
        <v>394397.32736</v>
      </c>
      <c r="L415" s="140" t="n">
        <v>385900.12134</v>
      </c>
      <c r="M415" s="141" t="n">
        <v>796179.32437</v>
      </c>
      <c r="N415" s="123" t="n"/>
      <c r="O415" s="140" t="n">
        <v>394397.32736</v>
      </c>
      <c r="P415" s="140" t="n">
        <v>401781.99701</v>
      </c>
      <c r="Q415" s="140" t="n">
        <v>79140.16188</v>
      </c>
      <c r="R415" s="140" t="n">
        <v>0</v>
      </c>
      <c r="S415" s="142" t="n">
        <v>79140.16188</v>
      </c>
      <c r="T415" s="120" t="n"/>
    </row>
    <row r="416" ht="13.5" customHeight="1" s="60">
      <c r="A416" s="115" t="n">
        <v>409</v>
      </c>
      <c r="B416" s="133" t="n"/>
      <c r="C416" s="133" t="n"/>
      <c r="D416" s="127" t="inlineStr">
        <is>
          <t>193</t>
        </is>
      </c>
      <c r="E416" s="128" t="n"/>
      <c r="F416" s="127" t="inlineStr">
        <is>
          <t>1932</t>
        </is>
      </c>
      <c r="G416" s="123" t="n"/>
      <c r="H416" s="129" t="inlineStr">
        <is>
          <t>Кошти в розрахунках інших банків</t>
        </is>
      </c>
      <c r="I416" s="129" t="inlineStr">
        <is>
          <t>П</t>
        </is>
      </c>
      <c r="J416" s="130" t="n">
        <v>0</v>
      </c>
      <c r="K416" s="130" t="n">
        <v>0</v>
      </c>
      <c r="L416" s="130" t="n">
        <v>0</v>
      </c>
      <c r="M416" s="131" t="n">
        <v>0</v>
      </c>
      <c r="N416" s="123" t="n"/>
      <c r="O416" s="130" t="n">
        <v>0</v>
      </c>
      <c r="P416" s="130" t="n">
        <v>0</v>
      </c>
      <c r="Q416" s="130" t="n">
        <v>0</v>
      </c>
      <c r="R416" s="130" t="n">
        <v>0</v>
      </c>
      <c r="S416" s="132" t="n">
        <v>0</v>
      </c>
      <c r="T416" s="120" t="n"/>
    </row>
    <row r="417" ht="13.5" customHeight="1" s="60">
      <c r="A417" s="115" t="n">
        <v>410</v>
      </c>
      <c r="B417" s="133" t="n"/>
      <c r="C417" s="133" t="n"/>
      <c r="D417" s="136" t="n"/>
      <c r="E417" s="137" t="n"/>
      <c r="F417" s="138" t="inlineStr">
        <is>
          <t>Група 193 - Усього</t>
        </is>
      </c>
      <c r="G417" s="122" t="n"/>
      <c r="H417" s="123" t="n"/>
      <c r="I417" s="139" t="n"/>
      <c r="J417" s="140" t="n">
        <v>0</v>
      </c>
      <c r="K417" s="140" t="n">
        <v>0</v>
      </c>
      <c r="L417" s="140" t="n">
        <v>0</v>
      </c>
      <c r="M417" s="141" t="n">
        <v>0</v>
      </c>
      <c r="N417" s="123" t="n"/>
      <c r="O417" s="140" t="n">
        <v>0</v>
      </c>
      <c r="P417" s="140" t="n">
        <v>0</v>
      </c>
      <c r="Q417" s="140" t="n">
        <v>0</v>
      </c>
      <c r="R417" s="140" t="n">
        <v>0</v>
      </c>
      <c r="S417" s="142" t="n">
        <v>0</v>
      </c>
      <c r="T417" s="120" t="n"/>
    </row>
    <row r="418" ht="18" customHeight="1" s="60">
      <c r="A418" s="115" t="n">
        <v>411</v>
      </c>
      <c r="B418" s="133" t="n"/>
      <c r="C418" s="143" t="n"/>
      <c r="D418" s="138" t="inlineStr">
        <is>
          <t>Розділ 19 - Усього</t>
        </is>
      </c>
      <c r="E418" s="123" t="n"/>
      <c r="F418" s="138" t="n"/>
      <c r="G418" s="122" t="n"/>
      <c r="H418" s="123" t="n"/>
      <c r="I418" s="139" t="n"/>
      <c r="J418" s="140" t="n">
        <v>780297.4486999999</v>
      </c>
      <c r="K418" s="140" t="n">
        <v>394397.32736</v>
      </c>
      <c r="L418" s="140" t="n">
        <v>385900.12134</v>
      </c>
      <c r="M418" s="141" t="n">
        <v>796179.32437</v>
      </c>
      <c r="N418" s="123" t="n"/>
      <c r="O418" s="140" t="n">
        <v>394397.32736</v>
      </c>
      <c r="P418" s="140" t="n">
        <v>401781.99701</v>
      </c>
      <c r="Q418" s="140" t="n">
        <v>79140.16188</v>
      </c>
      <c r="R418" s="140" t="n">
        <v>0</v>
      </c>
      <c r="S418" s="142" t="n">
        <v>79140.16188</v>
      </c>
      <c r="T418" s="120" t="n"/>
    </row>
    <row r="419" ht="21" customHeight="1" s="60">
      <c r="A419" s="115" t="n">
        <v>412</v>
      </c>
      <c r="B419" s="143" t="n"/>
      <c r="C419" s="139" t="inlineStr">
        <is>
          <t xml:space="preserve">  Клас 1 - Усього</t>
        </is>
      </c>
      <c r="D419" s="138" t="n"/>
      <c r="E419" s="123" t="n"/>
      <c r="F419" s="138" t="n"/>
      <c r="G419" s="122" t="n"/>
      <c r="H419" s="123" t="n"/>
      <c r="I419" s="139" t="n"/>
      <c r="J419" s="140" t="n">
        <v>780416.19368</v>
      </c>
      <c r="K419" s="140" t="n">
        <v>394397.32736</v>
      </c>
      <c r="L419" s="140" t="n">
        <v>386018.86632</v>
      </c>
      <c r="M419" s="141" t="n">
        <v>796394.13595</v>
      </c>
      <c r="N419" s="123" t="n"/>
      <c r="O419" s="140" t="n">
        <v>394397.32736</v>
      </c>
      <c r="P419" s="140" t="n">
        <v>401996.80859</v>
      </c>
      <c r="Q419" s="140" t="n">
        <v>8072972.3761</v>
      </c>
      <c r="R419" s="140" t="n">
        <v>5432132.04258</v>
      </c>
      <c r="S419" s="142" t="n">
        <v>2640840.33352</v>
      </c>
      <c r="T419" s="120" t="n"/>
    </row>
    <row r="420" ht="13.5" customHeight="1" s="60">
      <c r="A420" s="115" t="n">
        <v>413</v>
      </c>
      <c r="B420" s="127" t="inlineStr">
        <is>
          <t>Клас 2</t>
        </is>
      </c>
      <c r="C420" s="127" t="inlineStr">
        <is>
          <t>25</t>
        </is>
      </c>
      <c r="D420" s="127" t="inlineStr">
        <is>
          <t>251</t>
        </is>
      </c>
      <c r="E420" s="128" t="n"/>
      <c r="F420" s="127" t="inlineStr">
        <is>
          <t>2513</t>
        </is>
      </c>
      <c r="G420" s="123" t="n"/>
      <c r="H420" s="129" t="inlineStr">
        <is>
          <t>Кошти Державного казначейства України</t>
        </is>
      </c>
      <c r="I420" s="129" t="inlineStr">
        <is>
          <t>П</t>
        </is>
      </c>
      <c r="J420" s="130" t="n">
        <v>531078.7129</v>
      </c>
      <c r="K420" s="130" t="n">
        <v>0</v>
      </c>
      <c r="L420" s="130" t="n">
        <v>531078.7129</v>
      </c>
      <c r="M420" s="131" t="n">
        <v>2432563.47899</v>
      </c>
      <c r="N420" s="123" t="n"/>
      <c r="O420" s="130" t="n">
        <v>0</v>
      </c>
      <c r="P420" s="130" t="n">
        <v>2432563.47899</v>
      </c>
      <c r="Q420" s="130" t="n">
        <v>30093516.53427</v>
      </c>
      <c r="R420" s="130" t="n">
        <v>0</v>
      </c>
      <c r="S420" s="132" t="n">
        <v>30093516.53427</v>
      </c>
      <c r="T420" s="120" t="n"/>
    </row>
    <row r="421" ht="13.5" customHeight="1" s="60">
      <c r="A421" s="115" t="n">
        <v>414</v>
      </c>
      <c r="B421" s="133" t="n"/>
      <c r="C421" s="133" t="n"/>
      <c r="D421" s="134" t="n"/>
      <c r="E421" s="135" t="n"/>
      <c r="F421" s="127" t="inlineStr">
        <is>
          <t>2518</t>
        </is>
      </c>
      <c r="G421" s="123" t="n"/>
      <c r="H421" s="129" t="inlineStr">
        <is>
          <t>Нараховані витрати за коштами Державного бюджету України</t>
        </is>
      </c>
      <c r="I421" s="129" t="inlineStr">
        <is>
          <t>П</t>
        </is>
      </c>
      <c r="J421" s="130" t="n">
        <v>0</v>
      </c>
      <c r="K421" s="130" t="n">
        <v>0</v>
      </c>
      <c r="L421" s="130" t="n">
        <v>0</v>
      </c>
      <c r="M421" s="131" t="n">
        <v>0</v>
      </c>
      <c r="N421" s="123" t="n"/>
      <c r="O421" s="130" t="n">
        <v>0</v>
      </c>
      <c r="P421" s="130" t="n">
        <v>0</v>
      </c>
      <c r="Q421" s="130" t="n">
        <v>0</v>
      </c>
      <c r="R421" s="130" t="n">
        <v>0</v>
      </c>
      <c r="S421" s="132" t="n">
        <v>0</v>
      </c>
      <c r="T421" s="120" t="n"/>
    </row>
    <row r="422" ht="13.5" customHeight="1" s="60">
      <c r="A422" s="115" t="n">
        <v>415</v>
      </c>
      <c r="B422" s="133" t="n"/>
      <c r="C422" s="133" t="n"/>
      <c r="D422" s="136" t="n"/>
      <c r="E422" s="137" t="n"/>
      <c r="F422" s="138" t="inlineStr">
        <is>
          <t>Група 251 - Усього</t>
        </is>
      </c>
      <c r="G422" s="122" t="n"/>
      <c r="H422" s="123" t="n"/>
      <c r="I422" s="139" t="n"/>
      <c r="J422" s="140" t="n">
        <v>531078.7129</v>
      </c>
      <c r="K422" s="140" t="n">
        <v>0</v>
      </c>
      <c r="L422" s="140" t="n">
        <v>531078.7129</v>
      </c>
      <c r="M422" s="141" t="n">
        <v>2432563.47899</v>
      </c>
      <c r="N422" s="123" t="n"/>
      <c r="O422" s="140" t="n">
        <v>0</v>
      </c>
      <c r="P422" s="140" t="n">
        <v>2432563.47899</v>
      </c>
      <c r="Q422" s="140" t="n">
        <v>30093516.53427</v>
      </c>
      <c r="R422" s="140" t="n">
        <v>0</v>
      </c>
      <c r="S422" s="142" t="n">
        <v>30093516.53427</v>
      </c>
      <c r="T422" s="120" t="n"/>
    </row>
    <row r="423" ht="13.5" customHeight="1" s="60">
      <c r="A423" s="115" t="n">
        <v>416</v>
      </c>
      <c r="B423" s="133" t="n"/>
      <c r="C423" s="133" t="n"/>
      <c r="D423" s="127" t="inlineStr">
        <is>
          <t>252</t>
        </is>
      </c>
      <c r="E423" s="128" t="n"/>
      <c r="F423" s="127" t="inlineStr">
        <is>
          <t>2520</t>
        </is>
      </c>
      <c r="G423" s="123" t="n"/>
      <c r="H423" s="129" t="inlineStr">
        <is>
          <t>Поточні рахунки клієнтів, які утримуються за рахунок Державного бюджету України</t>
        </is>
      </c>
      <c r="I423" s="129" t="inlineStr">
        <is>
          <t>П</t>
        </is>
      </c>
      <c r="J423" s="130" t="n">
        <v>1210316.75075</v>
      </c>
      <c r="K423" s="130" t="n">
        <v>344236.33612</v>
      </c>
      <c r="L423" s="130" t="n">
        <v>866080.41463</v>
      </c>
      <c r="M423" s="131" t="n">
        <v>1654704.82699</v>
      </c>
      <c r="N423" s="123" t="n"/>
      <c r="O423" s="130" t="n">
        <v>772569.79785</v>
      </c>
      <c r="P423" s="130" t="n">
        <v>882135.02914</v>
      </c>
      <c r="Q423" s="130" t="n">
        <v>3649853.36468</v>
      </c>
      <c r="R423" s="130" t="n">
        <v>515813.15018</v>
      </c>
      <c r="S423" s="132" t="n">
        <v>3134040.2145</v>
      </c>
      <c r="T423" s="120" t="n"/>
    </row>
    <row r="424" ht="14.25" customHeight="1" s="60">
      <c r="A424" s="115" t="n">
        <v>417</v>
      </c>
      <c r="B424" s="133" t="n"/>
      <c r="C424" s="133" t="n"/>
      <c r="D424" s="134" t="n"/>
      <c r="E424" s="135" t="n"/>
      <c r="F424" s="127" t="inlineStr">
        <is>
          <t>2523</t>
        </is>
      </c>
      <c r="G424" s="123" t="n"/>
      <c r="H424" s="129" t="inlineStr">
        <is>
          <t>Поточні рахунки цільового характеру клієнтів, які утримуються за рахунок Державного бюджету України</t>
        </is>
      </c>
      <c r="I424" s="129" t="inlineStr">
        <is>
          <t>П</t>
        </is>
      </c>
      <c r="J424" s="130" t="n">
        <v>1353012.70827</v>
      </c>
      <c r="K424" s="130" t="n">
        <v>222872.14607</v>
      </c>
      <c r="L424" s="130" t="n">
        <v>1130140.5622</v>
      </c>
      <c r="M424" s="131" t="n">
        <v>825367.56576</v>
      </c>
      <c r="N424" s="123" t="n"/>
      <c r="O424" s="130" t="n">
        <v>227259.71223</v>
      </c>
      <c r="P424" s="130" t="n">
        <v>598107.85353</v>
      </c>
      <c r="Q424" s="130" t="n">
        <v>21767867.71238</v>
      </c>
      <c r="R424" s="130" t="n">
        <v>139679.62808</v>
      </c>
      <c r="S424" s="132" t="n">
        <v>21628188.0843</v>
      </c>
      <c r="T424" s="120" t="n"/>
    </row>
    <row r="425" ht="13.5" customHeight="1" s="60">
      <c r="A425" s="115" t="n">
        <v>418</v>
      </c>
      <c r="B425" s="133" t="n"/>
      <c r="C425" s="133" t="n"/>
      <c r="D425" s="134" t="n"/>
      <c r="E425" s="135" t="n"/>
      <c r="F425" s="127" t="inlineStr">
        <is>
          <t>2525</t>
        </is>
      </c>
      <c r="G425" s="123" t="n"/>
      <c r="H425" s="129" t="inlineStr">
        <is>
          <t xml:space="preserve">Строкові вклади (депозити) клієнтів, які утримуються за рахунок Державного бюджету України </t>
        </is>
      </c>
      <c r="I425" s="129" t="inlineStr">
        <is>
          <t>П</t>
        </is>
      </c>
      <c r="J425" s="130" t="n">
        <v>0</v>
      </c>
      <c r="K425" s="130" t="n">
        <v>0</v>
      </c>
      <c r="L425" s="130" t="n">
        <v>0</v>
      </c>
      <c r="M425" s="131" t="n">
        <v>200000</v>
      </c>
      <c r="N425" s="123" t="n"/>
      <c r="O425" s="130" t="n">
        <v>200000</v>
      </c>
      <c r="P425" s="130" t="n">
        <v>0</v>
      </c>
      <c r="Q425" s="130" t="n">
        <v>200000</v>
      </c>
      <c r="R425" s="130" t="n">
        <v>200000</v>
      </c>
      <c r="S425" s="132" t="n">
        <v>0</v>
      </c>
      <c r="T425" s="120" t="n"/>
    </row>
    <row r="426" ht="13.5" customHeight="1" s="60">
      <c r="A426" s="115" t="n">
        <v>419</v>
      </c>
      <c r="B426" s="133" t="n"/>
      <c r="C426" s="133" t="n"/>
      <c r="D426" s="134" t="n"/>
      <c r="E426" s="135" t="n"/>
      <c r="F426" s="127" t="inlineStr">
        <is>
          <t>2528</t>
        </is>
      </c>
      <c r="G426" s="123" t="n"/>
      <c r="H426" s="129" t="inlineStr">
        <is>
          <t>Нараховані витрати за коштами клієнтів банку, які утримуються за рахунок Державного бюджету України</t>
        </is>
      </c>
      <c r="I426" s="129" t="inlineStr">
        <is>
          <t>П</t>
        </is>
      </c>
      <c r="J426" s="130" t="n">
        <v>0</v>
      </c>
      <c r="K426" s="130" t="n">
        <v>0</v>
      </c>
      <c r="L426" s="130" t="n">
        <v>0</v>
      </c>
      <c r="M426" s="131" t="n">
        <v>0</v>
      </c>
      <c r="N426" s="123" t="n"/>
      <c r="O426" s="130" t="n">
        <v>0</v>
      </c>
      <c r="P426" s="130" t="n">
        <v>0</v>
      </c>
      <c r="Q426" s="130" t="n">
        <v>0</v>
      </c>
      <c r="R426" s="130" t="n">
        <v>0</v>
      </c>
      <c r="S426" s="132" t="n">
        <v>0</v>
      </c>
      <c r="T426" s="120" t="n"/>
    </row>
    <row r="427" ht="13.5" customHeight="1" s="60">
      <c r="A427" s="115" t="n">
        <v>420</v>
      </c>
      <c r="B427" s="133" t="n"/>
      <c r="C427" s="133" t="n"/>
      <c r="D427" s="136" t="n"/>
      <c r="E427" s="137" t="n"/>
      <c r="F427" s="138" t="inlineStr">
        <is>
          <t>Група 252 - Усього</t>
        </is>
      </c>
      <c r="G427" s="122" t="n"/>
      <c r="H427" s="123" t="n"/>
      <c r="I427" s="139" t="n"/>
      <c r="J427" s="140" t="n">
        <v>2563329.45902</v>
      </c>
      <c r="K427" s="140" t="n">
        <v>567108.48219</v>
      </c>
      <c r="L427" s="140" t="n">
        <v>1996220.97683</v>
      </c>
      <c r="M427" s="141" t="n">
        <v>2680072.39275</v>
      </c>
      <c r="N427" s="123" t="n"/>
      <c r="O427" s="140" t="n">
        <v>1199829.51008</v>
      </c>
      <c r="P427" s="140" t="n">
        <v>1480242.88267</v>
      </c>
      <c r="Q427" s="140" t="n">
        <v>25617721.07706</v>
      </c>
      <c r="R427" s="140" t="n">
        <v>855492.7782600001</v>
      </c>
      <c r="S427" s="142" t="n">
        <v>24762228.2988</v>
      </c>
      <c r="T427" s="120" t="n"/>
    </row>
    <row r="428" ht="13.5" customHeight="1" s="60">
      <c r="A428" s="115" t="n">
        <v>421</v>
      </c>
      <c r="B428" s="133" t="n"/>
      <c r="C428" s="133" t="n"/>
      <c r="D428" s="127" t="inlineStr">
        <is>
          <t>253</t>
        </is>
      </c>
      <c r="E428" s="128" t="n"/>
      <c r="F428" s="127" t="inlineStr">
        <is>
          <t>2530</t>
        </is>
      </c>
      <c r="G428" s="123" t="n"/>
      <c r="H428" s="129" t="inlineStr">
        <is>
          <t>Кошти бюджетних установ, що включаються до спеціального фонду Державного бюджету України</t>
        </is>
      </c>
      <c r="I428" s="129" t="inlineStr">
        <is>
          <t>П</t>
        </is>
      </c>
      <c r="J428" s="130" t="n">
        <v>1252509.0118</v>
      </c>
      <c r="K428" s="130" t="n">
        <v>735797.2021</v>
      </c>
      <c r="L428" s="130" t="n">
        <v>516711.8097</v>
      </c>
      <c r="M428" s="131" t="n">
        <v>1261904.93287</v>
      </c>
      <c r="N428" s="123" t="n"/>
      <c r="O428" s="130" t="n">
        <v>796010.85943</v>
      </c>
      <c r="P428" s="130" t="n">
        <v>465894.07344</v>
      </c>
      <c r="Q428" s="130" t="n">
        <v>4181477.74888</v>
      </c>
      <c r="R428" s="130" t="n">
        <v>470944.16691</v>
      </c>
      <c r="S428" s="132" t="n">
        <v>3710533.58197</v>
      </c>
      <c r="T428" s="120" t="n"/>
    </row>
    <row r="429" ht="14.25" customHeight="1" s="60">
      <c r="A429" s="115" t="n">
        <v>422</v>
      </c>
      <c r="B429" s="133" t="n"/>
      <c r="C429" s="133" t="n"/>
      <c r="D429" s="134" t="n"/>
      <c r="E429" s="135" t="n"/>
      <c r="F429" s="127" t="inlineStr">
        <is>
          <t>2531</t>
        </is>
      </c>
      <c r="G429" s="123" t="n"/>
      <c r="H429" s="129" t="inlineStr">
        <is>
          <t>Кошти, що вилучені уповноваженими органами</t>
        </is>
      </c>
      <c r="I429" s="129" t="inlineStr">
        <is>
          <t>П</t>
        </is>
      </c>
      <c r="J429" s="130" t="n">
        <v>118690.97248</v>
      </c>
      <c r="K429" s="130" t="n">
        <v>2556.662</v>
      </c>
      <c r="L429" s="130" t="n">
        <v>116134.31048</v>
      </c>
      <c r="M429" s="131" t="n">
        <v>192532.83237</v>
      </c>
      <c r="N429" s="123" t="n"/>
      <c r="O429" s="130" t="n">
        <v>3841.823</v>
      </c>
      <c r="P429" s="130" t="n">
        <v>188691.00937</v>
      </c>
      <c r="Q429" s="130" t="n">
        <v>2886866.45603</v>
      </c>
      <c r="R429" s="130" t="n">
        <v>41850.04423</v>
      </c>
      <c r="S429" s="132" t="n">
        <v>2845016.4118</v>
      </c>
      <c r="T429" s="120" t="n"/>
    </row>
    <row r="430" ht="13.5" customHeight="1" s="60">
      <c r="A430" s="115" t="n">
        <v>423</v>
      </c>
      <c r="B430" s="133" t="n"/>
      <c r="C430" s="133" t="n"/>
      <c r="D430" s="134" t="n"/>
      <c r="E430" s="135" t="n"/>
      <c r="F430" s="127" t="inlineStr">
        <is>
          <t>2538</t>
        </is>
      </c>
      <c r="G430" s="123" t="n"/>
      <c r="H430" s="1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0" s="129" t="inlineStr">
        <is>
          <t>П</t>
        </is>
      </c>
      <c r="J430" s="130" t="n">
        <v>418.82157</v>
      </c>
      <c r="K430" s="130" t="n">
        <v>0</v>
      </c>
      <c r="L430" s="130" t="n">
        <v>418.82157</v>
      </c>
      <c r="M430" s="131" t="n">
        <v>382.83154</v>
      </c>
      <c r="N430" s="123" t="n"/>
      <c r="O430" s="130" t="n">
        <v>0</v>
      </c>
      <c r="P430" s="130" t="n">
        <v>382.83154</v>
      </c>
      <c r="Q430" s="130" t="n">
        <v>382.83154</v>
      </c>
      <c r="R430" s="130" t="n">
        <v>0</v>
      </c>
      <c r="S430" s="132" t="n">
        <v>382.83154</v>
      </c>
      <c r="T430" s="120" t="n"/>
    </row>
    <row r="431" ht="13.5" customHeight="1" s="60">
      <c r="A431" s="115" t="n">
        <v>424</v>
      </c>
      <c r="B431" s="133" t="n"/>
      <c r="C431" s="133" t="n"/>
      <c r="D431" s="134" t="n"/>
      <c r="E431" s="135" t="n"/>
      <c r="F431" s="127" t="inlineStr">
        <is>
          <t>2533</t>
        </is>
      </c>
      <c r="G431" s="123" t="n"/>
      <c r="H431" s="129" t="inlineStr">
        <is>
          <t>Депозитні суми та кошти, стягнуті з боржника органами державної виконавчої служби</t>
        </is>
      </c>
      <c r="I431" s="129" t="inlineStr">
        <is>
          <t>П</t>
        </is>
      </c>
      <c r="J431" s="130" t="n">
        <v>0</v>
      </c>
      <c r="K431" s="130" t="n">
        <v>0</v>
      </c>
      <c r="L431" s="130" t="n">
        <v>0</v>
      </c>
      <c r="M431" s="131" t="n">
        <v>6.8823</v>
      </c>
      <c r="N431" s="123" t="n"/>
      <c r="O431" s="130" t="n">
        <v>6.8823</v>
      </c>
      <c r="P431" s="130" t="n">
        <v>0</v>
      </c>
      <c r="Q431" s="130" t="n">
        <v>296.63854</v>
      </c>
      <c r="R431" s="130" t="n">
        <v>296.63854</v>
      </c>
      <c r="S431" s="132" t="n">
        <v>0</v>
      </c>
      <c r="T431" s="120" t="n"/>
    </row>
    <row r="432" ht="13.5" customHeight="1" s="60">
      <c r="A432" s="115" t="n">
        <v>425</v>
      </c>
      <c r="B432" s="133" t="n"/>
      <c r="C432" s="133" t="n"/>
      <c r="D432" s="136" t="n"/>
      <c r="E432" s="137" t="n"/>
      <c r="F432" s="138" t="inlineStr">
        <is>
          <t>Група 253 - Усього</t>
        </is>
      </c>
      <c r="G432" s="122" t="n"/>
      <c r="H432" s="123" t="n"/>
      <c r="I432" s="139" t="n"/>
      <c r="J432" s="140" t="n">
        <v>1371618.80585</v>
      </c>
      <c r="K432" s="140" t="n">
        <v>738353.8641</v>
      </c>
      <c r="L432" s="140" t="n">
        <v>633264.94175</v>
      </c>
      <c r="M432" s="141" t="n">
        <v>1454827.47908</v>
      </c>
      <c r="N432" s="123" t="n"/>
      <c r="O432" s="140" t="n">
        <v>799859.56473</v>
      </c>
      <c r="P432" s="140" t="n">
        <v>654967.91435</v>
      </c>
      <c r="Q432" s="140" t="n">
        <v>7069023.67499</v>
      </c>
      <c r="R432" s="140" t="n">
        <v>513090.84968</v>
      </c>
      <c r="S432" s="142" t="n">
        <v>6555932.82531</v>
      </c>
      <c r="T432" s="120" t="n"/>
    </row>
    <row r="433" ht="13.5" customHeight="1" s="60">
      <c r="A433" s="115" t="n">
        <v>426</v>
      </c>
      <c r="B433" s="133" t="n"/>
      <c r="C433" s="133" t="n"/>
      <c r="D433" s="127" t="inlineStr">
        <is>
          <t>254</t>
        </is>
      </c>
      <c r="E433" s="128" t="n"/>
      <c r="F433" s="127" t="inlineStr">
        <is>
          <t>2541</t>
        </is>
      </c>
      <c r="G433" s="123" t="n"/>
      <c r="H433" s="129" t="inlineStr">
        <is>
          <t>Кошти бюджету Автономної Республіки Крим та обласних бюджетів</t>
        </is>
      </c>
      <c r="I433" s="129" t="inlineStr">
        <is>
          <t>П</t>
        </is>
      </c>
      <c r="J433" s="130" t="n">
        <v>192.75815</v>
      </c>
      <c r="K433" s="130" t="n">
        <v>0</v>
      </c>
      <c r="L433" s="130" t="n">
        <v>192.75815</v>
      </c>
      <c r="M433" s="131" t="n">
        <v>171.03387</v>
      </c>
      <c r="N433" s="123" t="n"/>
      <c r="O433" s="130" t="n">
        <v>0</v>
      </c>
      <c r="P433" s="130" t="n">
        <v>171.03387</v>
      </c>
      <c r="Q433" s="130" t="n">
        <v>8897.74806</v>
      </c>
      <c r="R433" s="130" t="n">
        <v>0</v>
      </c>
      <c r="S433" s="132" t="n">
        <v>8897.74806</v>
      </c>
      <c r="T433" s="120" t="n"/>
    </row>
    <row r="434" ht="14.25" customHeight="1" s="60">
      <c r="A434" s="115" t="n">
        <v>427</v>
      </c>
      <c r="B434" s="133" t="n"/>
      <c r="C434" s="133" t="n"/>
      <c r="D434" s="134" t="n"/>
      <c r="E434" s="135" t="n"/>
      <c r="F434" s="127" t="inlineStr">
        <is>
          <t>2542</t>
        </is>
      </c>
      <c r="G434" s="123" t="n"/>
      <c r="H434" s="129" t="inlineStr">
        <is>
          <t>Кошти районних, міських, селищних та сільських бюджетів</t>
        </is>
      </c>
      <c r="I434" s="129" t="inlineStr">
        <is>
          <t>П</t>
        </is>
      </c>
      <c r="J434" s="130" t="n">
        <v>2096.52554</v>
      </c>
      <c r="K434" s="130" t="n">
        <v>0</v>
      </c>
      <c r="L434" s="130" t="n">
        <v>2096.52554</v>
      </c>
      <c r="M434" s="131" t="n">
        <v>5822.39478</v>
      </c>
      <c r="N434" s="123" t="n"/>
      <c r="O434" s="130" t="n">
        <v>0</v>
      </c>
      <c r="P434" s="130" t="n">
        <v>5822.39478</v>
      </c>
      <c r="Q434" s="130" t="n">
        <v>104246.62064</v>
      </c>
      <c r="R434" s="130" t="n">
        <v>0</v>
      </c>
      <c r="S434" s="132" t="n">
        <v>104246.62064</v>
      </c>
      <c r="T434" s="120" t="n"/>
    </row>
    <row r="435" ht="13.5" customHeight="1" s="60">
      <c r="A435" s="115" t="n">
        <v>428</v>
      </c>
      <c r="B435" s="133" t="n"/>
      <c r="C435" s="133" t="n"/>
      <c r="D435" s="134" t="n"/>
      <c r="E435" s="135" t="n"/>
      <c r="F435" s="127" t="inlineStr">
        <is>
          <t>2544</t>
        </is>
      </c>
      <c r="G435" s="123" t="n"/>
      <c r="H435" s="129" t="inlineStr">
        <is>
          <t>Кошти бюджету Автономної Республіки Крим та обласних бюджетів цільового характеру</t>
        </is>
      </c>
      <c r="I435" s="129" t="inlineStr">
        <is>
          <t>П</t>
        </is>
      </c>
      <c r="J435" s="130" t="n">
        <v>628.47696</v>
      </c>
      <c r="K435" s="130" t="n">
        <v>0</v>
      </c>
      <c r="L435" s="130" t="n">
        <v>628.47696</v>
      </c>
      <c r="M435" s="131" t="n">
        <v>515.2711</v>
      </c>
      <c r="N435" s="123" t="n"/>
      <c r="O435" s="130" t="n">
        <v>0</v>
      </c>
      <c r="P435" s="130" t="n">
        <v>515.2711</v>
      </c>
      <c r="Q435" s="130" t="n">
        <v>26508.77031</v>
      </c>
      <c r="R435" s="130" t="n">
        <v>0</v>
      </c>
      <c r="S435" s="132" t="n">
        <v>26508.77031</v>
      </c>
      <c r="T435" s="120" t="n"/>
    </row>
    <row r="436" ht="13.5" customHeight="1" s="60">
      <c r="A436" s="115" t="n">
        <v>429</v>
      </c>
      <c r="B436" s="133" t="n"/>
      <c r="C436" s="133" t="n"/>
      <c r="D436" s="134" t="n"/>
      <c r="E436" s="135" t="n"/>
      <c r="F436" s="127" t="inlineStr">
        <is>
          <t>2545</t>
        </is>
      </c>
      <c r="G436" s="123" t="n"/>
      <c r="H436" s="129" t="inlineStr">
        <is>
          <t>Кошти районних, міських, селищних та сільських бюджетів цільового характеру</t>
        </is>
      </c>
      <c r="I436" s="129" t="inlineStr">
        <is>
          <t>П</t>
        </is>
      </c>
      <c r="J436" s="130" t="n">
        <v>5430.38199</v>
      </c>
      <c r="K436" s="130" t="n">
        <v>0</v>
      </c>
      <c r="L436" s="130" t="n">
        <v>5430.38199</v>
      </c>
      <c r="M436" s="131" t="n">
        <v>1619.34797</v>
      </c>
      <c r="N436" s="123" t="n"/>
      <c r="O436" s="130" t="n">
        <v>0</v>
      </c>
      <c r="P436" s="130" t="n">
        <v>1619.34797</v>
      </c>
      <c r="Q436" s="130" t="n">
        <v>28471.66469</v>
      </c>
      <c r="R436" s="130" t="n">
        <v>0</v>
      </c>
      <c r="S436" s="132" t="n">
        <v>28471.66469</v>
      </c>
      <c r="T436" s="120" t="n"/>
    </row>
    <row r="437" ht="13.5" customHeight="1" s="60">
      <c r="A437" s="115" t="n">
        <v>430</v>
      </c>
      <c r="B437" s="133" t="n"/>
      <c r="C437" s="133" t="n"/>
      <c r="D437" s="134" t="n"/>
      <c r="E437" s="135" t="n"/>
      <c r="F437" s="127" t="inlineStr">
        <is>
          <t>2548</t>
        </is>
      </c>
      <c r="G437" s="123" t="n"/>
      <c r="H437" s="129" t="inlineStr">
        <is>
          <t xml:space="preserve">Нараховані витрати за коштами місцевих бюджетів </t>
        </is>
      </c>
      <c r="I437" s="129" t="inlineStr">
        <is>
          <t>П</t>
        </is>
      </c>
      <c r="J437" s="130" t="n">
        <v>0</v>
      </c>
      <c r="K437" s="130" t="n">
        <v>0</v>
      </c>
      <c r="L437" s="130" t="n">
        <v>0</v>
      </c>
      <c r="M437" s="131" t="n">
        <v>0</v>
      </c>
      <c r="N437" s="123" t="n"/>
      <c r="O437" s="130" t="n">
        <v>0</v>
      </c>
      <c r="P437" s="130" t="n">
        <v>0</v>
      </c>
      <c r="Q437" s="130" t="n">
        <v>0</v>
      </c>
      <c r="R437" s="130" t="n">
        <v>0</v>
      </c>
      <c r="S437" s="132" t="n">
        <v>0</v>
      </c>
      <c r="T437" s="120" t="n"/>
    </row>
    <row r="438" ht="13.5" customHeight="1" s="60">
      <c r="A438" s="115" t="n">
        <v>431</v>
      </c>
      <c r="B438" s="133" t="n"/>
      <c r="C438" s="133" t="n"/>
      <c r="D438" s="136" t="n"/>
      <c r="E438" s="137" t="n"/>
      <c r="F438" s="138" t="inlineStr">
        <is>
          <t>Група 254 - Усього</t>
        </is>
      </c>
      <c r="G438" s="122" t="n"/>
      <c r="H438" s="123" t="n"/>
      <c r="I438" s="139" t="n"/>
      <c r="J438" s="140" t="n">
        <v>8348.14264</v>
      </c>
      <c r="K438" s="140" t="n">
        <v>0</v>
      </c>
      <c r="L438" s="140" t="n">
        <v>8348.14264</v>
      </c>
      <c r="M438" s="141" t="n">
        <v>8128.04772</v>
      </c>
      <c r="N438" s="123" t="n"/>
      <c r="O438" s="140" t="n">
        <v>0</v>
      </c>
      <c r="P438" s="140" t="n">
        <v>8128.04772</v>
      </c>
      <c r="Q438" s="140" t="n">
        <v>168124.8037</v>
      </c>
      <c r="R438" s="140" t="n">
        <v>0</v>
      </c>
      <c r="S438" s="142" t="n">
        <v>168124.8037</v>
      </c>
      <c r="T438" s="120" t="n"/>
    </row>
    <row r="439" ht="14.25" customHeight="1" s="60">
      <c r="A439" s="115" t="n">
        <v>432</v>
      </c>
      <c r="B439" s="133" t="n"/>
      <c r="C439" s="133" t="n"/>
      <c r="D439" s="127" t="inlineStr">
        <is>
          <t>255</t>
        </is>
      </c>
      <c r="E439" s="128" t="n"/>
      <c r="F439" s="127" t="inlineStr">
        <is>
          <t>2550</t>
        </is>
      </c>
      <c r="G439" s="123" t="n"/>
      <c r="H439" s="12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39" s="129" t="inlineStr">
        <is>
          <t>П</t>
        </is>
      </c>
      <c r="J439" s="130" t="n">
        <v>0</v>
      </c>
      <c r="K439" s="130" t="n">
        <v>0</v>
      </c>
      <c r="L439" s="130" t="n">
        <v>0</v>
      </c>
      <c r="M439" s="131" t="n">
        <v>0</v>
      </c>
      <c r="N439" s="123" t="n"/>
      <c r="O439" s="130" t="n">
        <v>0</v>
      </c>
      <c r="P439" s="130" t="n">
        <v>0</v>
      </c>
      <c r="Q439" s="130" t="n">
        <v>0</v>
      </c>
      <c r="R439" s="130" t="n">
        <v>0</v>
      </c>
      <c r="S439" s="132" t="n">
        <v>0</v>
      </c>
      <c r="T439" s="120" t="n"/>
    </row>
    <row r="440" ht="13.5" customHeight="1" s="60">
      <c r="A440" s="115" t="n">
        <v>433</v>
      </c>
      <c r="B440" s="133" t="n"/>
      <c r="C440" s="133" t="n"/>
      <c r="D440" s="134" t="n"/>
      <c r="E440" s="135" t="n"/>
      <c r="F440" s="127" t="inlineStr">
        <is>
          <t>2551</t>
        </is>
      </c>
      <c r="G440" s="123" t="n"/>
      <c r="H440" s="12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0" s="129" t="inlineStr">
        <is>
          <t>П</t>
        </is>
      </c>
      <c r="J440" s="130" t="n">
        <v>0</v>
      </c>
      <c r="K440" s="130" t="n">
        <v>0</v>
      </c>
      <c r="L440" s="130" t="n">
        <v>0</v>
      </c>
      <c r="M440" s="131" t="n">
        <v>0</v>
      </c>
      <c r="N440" s="123" t="n"/>
      <c r="O440" s="130" t="n">
        <v>0</v>
      </c>
      <c r="P440" s="130" t="n">
        <v>0</v>
      </c>
      <c r="Q440" s="130" t="n">
        <v>0</v>
      </c>
      <c r="R440" s="130" t="n">
        <v>0</v>
      </c>
      <c r="S440" s="132" t="n">
        <v>0</v>
      </c>
      <c r="T440" s="120" t="n"/>
    </row>
    <row r="441" ht="13.5" customHeight="1" s="60">
      <c r="A441" s="115" t="n">
        <v>434</v>
      </c>
      <c r="B441" s="133" t="n"/>
      <c r="C441" s="133" t="n"/>
      <c r="D441" s="134" t="n"/>
      <c r="E441" s="135" t="n"/>
      <c r="F441" s="127" t="inlineStr">
        <is>
          <t>2552</t>
        </is>
      </c>
      <c r="G441" s="123" t="n"/>
      <c r="H441" s="12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1" s="129" t="inlineStr">
        <is>
          <t>П</t>
        </is>
      </c>
      <c r="J441" s="130" t="n">
        <v>0</v>
      </c>
      <c r="K441" s="130" t="n">
        <v>0</v>
      </c>
      <c r="L441" s="130" t="n">
        <v>0</v>
      </c>
      <c r="M441" s="131" t="n">
        <v>0</v>
      </c>
      <c r="N441" s="123" t="n"/>
      <c r="O441" s="130" t="n">
        <v>0</v>
      </c>
      <c r="P441" s="130" t="n">
        <v>0</v>
      </c>
      <c r="Q441" s="130" t="n">
        <v>0</v>
      </c>
      <c r="R441" s="130" t="n">
        <v>0</v>
      </c>
      <c r="S441" s="132" t="n">
        <v>0</v>
      </c>
      <c r="T441" s="120" t="n"/>
    </row>
    <row r="442" ht="13.5" customHeight="1" s="60">
      <c r="A442" s="115" t="n">
        <v>435</v>
      </c>
      <c r="B442" s="133" t="n"/>
      <c r="C442" s="133" t="n"/>
      <c r="D442" s="134" t="n"/>
      <c r="E442" s="135" t="n"/>
      <c r="F442" s="127" t="inlineStr">
        <is>
          <t>2553</t>
        </is>
      </c>
      <c r="G442" s="123" t="n"/>
      <c r="H442" s="12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2" s="129" t="inlineStr">
        <is>
          <t>П</t>
        </is>
      </c>
      <c r="J442" s="130" t="n">
        <v>48.22688</v>
      </c>
      <c r="K442" s="130" t="n">
        <v>0</v>
      </c>
      <c r="L442" s="130" t="n">
        <v>48.22688</v>
      </c>
      <c r="M442" s="131" t="n">
        <v>39.5399</v>
      </c>
      <c r="N442" s="123" t="n"/>
      <c r="O442" s="130" t="n">
        <v>0</v>
      </c>
      <c r="P442" s="130" t="n">
        <v>39.5399</v>
      </c>
      <c r="Q442" s="130" t="n">
        <v>2038.92835</v>
      </c>
      <c r="R442" s="130" t="n">
        <v>4.74829</v>
      </c>
      <c r="S442" s="132" t="n">
        <v>2034.18006</v>
      </c>
      <c r="T442" s="120" t="n"/>
    </row>
    <row r="443" ht="13.5" customHeight="1" s="60">
      <c r="A443" s="115" t="n">
        <v>436</v>
      </c>
      <c r="B443" s="133" t="n"/>
      <c r="C443" s="133" t="n"/>
      <c r="D443" s="134" t="n"/>
      <c r="E443" s="135" t="n"/>
      <c r="F443" s="127" t="inlineStr">
        <is>
          <t>2554</t>
        </is>
      </c>
      <c r="G443" s="123" t="n"/>
      <c r="H443" s="12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3" s="129" t="inlineStr">
        <is>
          <t>П</t>
        </is>
      </c>
      <c r="J443" s="130" t="n">
        <v>0</v>
      </c>
      <c r="K443" s="130" t="n">
        <v>0</v>
      </c>
      <c r="L443" s="130" t="n">
        <v>0</v>
      </c>
      <c r="M443" s="131" t="n">
        <v>0</v>
      </c>
      <c r="N443" s="123" t="n"/>
      <c r="O443" s="130" t="n">
        <v>0</v>
      </c>
      <c r="P443" s="130" t="n">
        <v>0</v>
      </c>
      <c r="Q443" s="130" t="n">
        <v>0</v>
      </c>
      <c r="R443" s="130" t="n">
        <v>0</v>
      </c>
      <c r="S443" s="132" t="n">
        <v>0</v>
      </c>
      <c r="T443" s="120" t="n"/>
    </row>
    <row r="444" ht="14.25" customHeight="1" s="60">
      <c r="A444" s="115" t="n">
        <v>437</v>
      </c>
      <c r="B444" s="133" t="n"/>
      <c r="C444" s="133" t="n"/>
      <c r="D444" s="134" t="n"/>
      <c r="E444" s="135" t="n"/>
      <c r="F444" s="127" t="inlineStr">
        <is>
          <t>2555</t>
        </is>
      </c>
      <c r="G444" s="123" t="n"/>
      <c r="H444" s="12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44" s="129" t="inlineStr">
        <is>
          <t>П</t>
        </is>
      </c>
      <c r="J444" s="130" t="n">
        <v>1703.58311</v>
      </c>
      <c r="K444" s="130" t="n">
        <v>0</v>
      </c>
      <c r="L444" s="130" t="n">
        <v>1703.58311</v>
      </c>
      <c r="M444" s="131" t="n">
        <v>1684.61043</v>
      </c>
      <c r="N444" s="123" t="n"/>
      <c r="O444" s="130" t="n">
        <v>0</v>
      </c>
      <c r="P444" s="130" t="n">
        <v>1684.61043</v>
      </c>
      <c r="Q444" s="130" t="n">
        <v>4442.72666</v>
      </c>
      <c r="R444" s="130" t="n">
        <v>0</v>
      </c>
      <c r="S444" s="132" t="n">
        <v>4442.72666</v>
      </c>
      <c r="T444" s="120" t="n"/>
    </row>
    <row r="445" ht="13.5" customHeight="1" s="60">
      <c r="A445" s="115" t="n">
        <v>438</v>
      </c>
      <c r="B445" s="133" t="n"/>
      <c r="C445" s="133" t="n"/>
      <c r="D445" s="134" t="n"/>
      <c r="E445" s="135" t="n"/>
      <c r="F445" s="127" t="inlineStr">
        <is>
          <t>2558</t>
        </is>
      </c>
      <c r="G445" s="123" t="n"/>
      <c r="H445" s="12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45" s="129" t="inlineStr">
        <is>
          <t>П</t>
        </is>
      </c>
      <c r="J445" s="130" t="n">
        <v>0</v>
      </c>
      <c r="K445" s="130" t="n">
        <v>0</v>
      </c>
      <c r="L445" s="130" t="n">
        <v>0</v>
      </c>
      <c r="M445" s="131" t="n">
        <v>0</v>
      </c>
      <c r="N445" s="123" t="n"/>
      <c r="O445" s="130" t="n">
        <v>0</v>
      </c>
      <c r="P445" s="130" t="n">
        <v>0</v>
      </c>
      <c r="Q445" s="130" t="n">
        <v>0</v>
      </c>
      <c r="R445" s="130" t="n">
        <v>0</v>
      </c>
      <c r="S445" s="132" t="n">
        <v>0</v>
      </c>
      <c r="T445" s="120" t="n"/>
    </row>
    <row r="446" ht="13.5" customHeight="1" s="60">
      <c r="A446" s="115" t="n">
        <v>439</v>
      </c>
      <c r="B446" s="133" t="n"/>
      <c r="C446" s="133" t="n"/>
      <c r="D446" s="134" t="n"/>
      <c r="E446" s="135" t="n"/>
      <c r="F446" s="127" t="inlineStr">
        <is>
          <t>2556</t>
        </is>
      </c>
      <c r="G446" s="123" t="n"/>
      <c r="H446" s="1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46" s="129" t="inlineStr">
        <is>
          <t>П</t>
        </is>
      </c>
      <c r="J446" s="130" t="n">
        <v>0</v>
      </c>
      <c r="K446" s="130" t="n">
        <v>0</v>
      </c>
      <c r="L446" s="130" t="n">
        <v>0</v>
      </c>
      <c r="M446" s="131" t="n">
        <v>0</v>
      </c>
      <c r="N446" s="123" t="n"/>
      <c r="O446" s="130" t="n">
        <v>0</v>
      </c>
      <c r="P446" s="130" t="n">
        <v>0</v>
      </c>
      <c r="Q446" s="130" t="n">
        <v>0</v>
      </c>
      <c r="R446" s="130" t="n">
        <v>0</v>
      </c>
      <c r="S446" s="132" t="n">
        <v>0</v>
      </c>
      <c r="T446" s="120" t="n"/>
    </row>
    <row r="447" ht="13.5" customHeight="1" s="60">
      <c r="A447" s="115" t="n">
        <v>440</v>
      </c>
      <c r="B447" s="133" t="n"/>
      <c r="C447" s="133" t="n"/>
      <c r="D447" s="136" t="n"/>
      <c r="E447" s="137" t="n"/>
      <c r="F447" s="138" t="inlineStr">
        <is>
          <t>Група 255 - Усього</t>
        </is>
      </c>
      <c r="G447" s="122" t="n"/>
      <c r="H447" s="123" t="n"/>
      <c r="I447" s="139" t="n"/>
      <c r="J447" s="140" t="n">
        <v>1751.80999</v>
      </c>
      <c r="K447" s="140" t="n">
        <v>0</v>
      </c>
      <c r="L447" s="140" t="n">
        <v>1751.80999</v>
      </c>
      <c r="M447" s="141" t="n">
        <v>1724.15033</v>
      </c>
      <c r="N447" s="123" t="n"/>
      <c r="O447" s="140" t="n">
        <v>0</v>
      </c>
      <c r="P447" s="140" t="n">
        <v>1724.15033</v>
      </c>
      <c r="Q447" s="140" t="n">
        <v>6481.65501</v>
      </c>
      <c r="R447" s="140" t="n">
        <v>4.74829</v>
      </c>
      <c r="S447" s="142" t="n">
        <v>6476.90672</v>
      </c>
      <c r="T447" s="120" t="n"/>
    </row>
    <row r="448" ht="13.5" customHeight="1" s="60">
      <c r="A448" s="115" t="n">
        <v>441</v>
      </c>
      <c r="B448" s="133" t="n"/>
      <c r="C448" s="133" t="n"/>
      <c r="D448" s="127" t="inlineStr">
        <is>
          <t>256</t>
        </is>
      </c>
      <c r="E448" s="128" t="n"/>
      <c r="F448" s="127" t="inlineStr">
        <is>
          <t>2560</t>
        </is>
      </c>
      <c r="G448" s="123" t="n"/>
      <c r="H448" s="129" t="inlineStr">
        <is>
          <t>Державні позабюджетні фонди</t>
        </is>
      </c>
      <c r="I448" s="129" t="inlineStr">
        <is>
          <t>П</t>
        </is>
      </c>
      <c r="J448" s="130" t="n">
        <v>221642.16622</v>
      </c>
      <c r="K448" s="130" t="n">
        <v>130254.13912</v>
      </c>
      <c r="L448" s="130" t="n">
        <v>91388.02710000001</v>
      </c>
      <c r="M448" s="131" t="n">
        <v>275925.40211</v>
      </c>
      <c r="N448" s="123" t="n"/>
      <c r="O448" s="130" t="n">
        <v>184537.37494</v>
      </c>
      <c r="P448" s="130" t="n">
        <v>91388.02717</v>
      </c>
      <c r="Q448" s="130" t="n">
        <v>77866.14808</v>
      </c>
      <c r="R448" s="130" t="n">
        <v>77866.1403</v>
      </c>
      <c r="S448" s="132" t="n">
        <v>0.00778</v>
      </c>
      <c r="T448" s="120" t="n"/>
    </row>
    <row r="449" ht="14.25" customHeight="1" s="60">
      <c r="A449" s="115" t="n">
        <v>442</v>
      </c>
      <c r="B449" s="133" t="n"/>
      <c r="C449" s="133" t="n"/>
      <c r="D449" s="134" t="n"/>
      <c r="E449" s="135" t="n"/>
      <c r="F449" s="127" t="inlineStr">
        <is>
          <t>2562</t>
        </is>
      </c>
      <c r="G449" s="123" t="n"/>
      <c r="H449" s="129" t="inlineStr">
        <is>
          <t>Регіональні позабюджетні фонди</t>
        </is>
      </c>
      <c r="I449" s="129" t="inlineStr">
        <is>
          <t>П</t>
        </is>
      </c>
      <c r="J449" s="130" t="n">
        <v>0</v>
      </c>
      <c r="K449" s="130" t="n">
        <v>0</v>
      </c>
      <c r="L449" s="130" t="n">
        <v>0</v>
      </c>
      <c r="M449" s="131" t="n">
        <v>0</v>
      </c>
      <c r="N449" s="123" t="n"/>
      <c r="O449" s="130" t="n">
        <v>0</v>
      </c>
      <c r="P449" s="130" t="n">
        <v>0</v>
      </c>
      <c r="Q449" s="130" t="n">
        <v>0</v>
      </c>
      <c r="R449" s="130" t="n">
        <v>0</v>
      </c>
      <c r="S449" s="132" t="n">
        <v>0</v>
      </c>
      <c r="T449" s="120" t="n"/>
    </row>
    <row r="450" ht="13.5" customHeight="1" s="60">
      <c r="A450" s="115" t="n">
        <v>443</v>
      </c>
      <c r="B450" s="133" t="n"/>
      <c r="C450" s="133" t="n"/>
      <c r="D450" s="134" t="n"/>
      <c r="E450" s="135" t="n"/>
      <c r="F450" s="127" t="inlineStr">
        <is>
          <t>2565</t>
        </is>
      </c>
      <c r="G450" s="123" t="n"/>
      <c r="H450" s="129" t="inlineStr">
        <is>
          <t>Цільові кошти позабюджетних фондів</t>
        </is>
      </c>
      <c r="I450" s="129" t="inlineStr">
        <is>
          <t>П</t>
        </is>
      </c>
      <c r="J450" s="130" t="n">
        <v>0</v>
      </c>
      <c r="K450" s="130" t="n">
        <v>0</v>
      </c>
      <c r="L450" s="130" t="n">
        <v>0</v>
      </c>
      <c r="M450" s="131" t="n">
        <v>0</v>
      </c>
      <c r="N450" s="123" t="n"/>
      <c r="O450" s="130" t="n">
        <v>0</v>
      </c>
      <c r="P450" s="130" t="n">
        <v>0</v>
      </c>
      <c r="Q450" s="130" t="n">
        <v>0</v>
      </c>
      <c r="R450" s="130" t="n">
        <v>0</v>
      </c>
      <c r="S450" s="132" t="n">
        <v>0</v>
      </c>
      <c r="T450" s="120" t="n"/>
    </row>
    <row r="451" ht="13.5" customHeight="1" s="60">
      <c r="A451" s="115" t="n">
        <v>444</v>
      </c>
      <c r="B451" s="133" t="n"/>
      <c r="C451" s="133" t="n"/>
      <c r="D451" s="134" t="n"/>
      <c r="E451" s="135" t="n"/>
      <c r="F451" s="127" t="inlineStr">
        <is>
          <t>2568</t>
        </is>
      </c>
      <c r="G451" s="123" t="n"/>
      <c r="H451" s="129" t="inlineStr">
        <is>
          <t>Нараховані витрати за коштами позабюджетних фондів</t>
        </is>
      </c>
      <c r="I451" s="129" t="inlineStr">
        <is>
          <t>П</t>
        </is>
      </c>
      <c r="J451" s="130" t="n">
        <v>216.86542</v>
      </c>
      <c r="K451" s="130" t="n">
        <v>216.86542</v>
      </c>
      <c r="L451" s="130" t="n">
        <v>0</v>
      </c>
      <c r="M451" s="131" t="n">
        <v>171.77555</v>
      </c>
      <c r="N451" s="123" t="n"/>
      <c r="O451" s="130" t="n">
        <v>171.77555</v>
      </c>
      <c r="P451" s="130" t="n">
        <v>0</v>
      </c>
      <c r="Q451" s="130" t="n">
        <v>171.77555</v>
      </c>
      <c r="R451" s="130" t="n">
        <v>171.77555</v>
      </c>
      <c r="S451" s="132" t="n">
        <v>0</v>
      </c>
      <c r="T451" s="120" t="n"/>
    </row>
    <row r="452" ht="13.5" customHeight="1" s="60">
      <c r="A452" s="115" t="n">
        <v>445</v>
      </c>
      <c r="B452" s="133" t="n"/>
      <c r="C452" s="133" t="n"/>
      <c r="D452" s="136" t="n"/>
      <c r="E452" s="137" t="n"/>
      <c r="F452" s="138" t="inlineStr">
        <is>
          <t>Група 256 - Усього</t>
        </is>
      </c>
      <c r="G452" s="122" t="n"/>
      <c r="H452" s="123" t="n"/>
      <c r="I452" s="139" t="n"/>
      <c r="J452" s="140" t="n">
        <v>221859.03164</v>
      </c>
      <c r="K452" s="140" t="n">
        <v>130471.00454</v>
      </c>
      <c r="L452" s="140" t="n">
        <v>91388.02710000001</v>
      </c>
      <c r="M452" s="141" t="n">
        <v>276097.17766</v>
      </c>
      <c r="N452" s="123" t="n"/>
      <c r="O452" s="140" t="n">
        <v>184709.15049</v>
      </c>
      <c r="P452" s="140" t="n">
        <v>91388.02717</v>
      </c>
      <c r="Q452" s="140" t="n">
        <v>78037.92363</v>
      </c>
      <c r="R452" s="140" t="n">
        <v>78037.91585</v>
      </c>
      <c r="S452" s="142" t="n">
        <v>0.00778</v>
      </c>
      <c r="T452" s="120" t="n"/>
    </row>
    <row r="453" ht="13.5" customHeight="1" s="60">
      <c r="A453" s="115" t="n">
        <v>446</v>
      </c>
      <c r="B453" s="133" t="n"/>
      <c r="C453" s="133" t="n"/>
      <c r="D453" s="127" t="inlineStr">
        <is>
          <t>257</t>
        </is>
      </c>
      <c r="E453" s="128" t="n"/>
      <c r="F453" s="127" t="inlineStr">
        <is>
          <t>2570</t>
        </is>
      </c>
      <c r="G453" s="123" t="n"/>
      <c r="H453" s="129" t="inlineStr">
        <is>
          <t>Кошти державного бюджету для виплат</t>
        </is>
      </c>
      <c r="I453" s="129" t="inlineStr">
        <is>
          <t>П</t>
        </is>
      </c>
      <c r="J453" s="130" t="n">
        <v>139411.0174</v>
      </c>
      <c r="K453" s="130" t="n">
        <v>139411.0174</v>
      </c>
      <c r="L453" s="130" t="n">
        <v>0</v>
      </c>
      <c r="M453" s="131" t="n">
        <v>139411.0174</v>
      </c>
      <c r="N453" s="123" t="n"/>
      <c r="O453" s="130" t="n">
        <v>139411.0174</v>
      </c>
      <c r="P453" s="130" t="n">
        <v>0</v>
      </c>
      <c r="Q453" s="130" t="n">
        <v>0</v>
      </c>
      <c r="R453" s="130" t="n">
        <v>0</v>
      </c>
      <c r="S453" s="132" t="n">
        <v>0</v>
      </c>
      <c r="T453" s="120" t="n"/>
    </row>
    <row r="454" ht="14.25" customHeight="1" s="60">
      <c r="A454" s="115" t="n">
        <v>447</v>
      </c>
      <c r="B454" s="133" t="n"/>
      <c r="C454" s="133" t="n"/>
      <c r="D454" s="134" t="n"/>
      <c r="E454" s="135" t="n"/>
      <c r="F454" s="127" t="inlineStr">
        <is>
          <t>2571</t>
        </is>
      </c>
      <c r="G454" s="123" t="n"/>
      <c r="H454" s="129" t="inlineStr">
        <is>
          <t>Кошти державного та місцевих бюджетів для цільових виплат готівкою</t>
        </is>
      </c>
      <c r="I454" s="129" t="inlineStr">
        <is>
          <t>П</t>
        </is>
      </c>
      <c r="J454" s="130" t="n">
        <v>1454.044</v>
      </c>
      <c r="K454" s="130" t="n">
        <v>1454.044</v>
      </c>
      <c r="L454" s="130" t="n">
        <v>0</v>
      </c>
      <c r="M454" s="131" t="n">
        <v>1454.044</v>
      </c>
      <c r="N454" s="123" t="n"/>
      <c r="O454" s="130" t="n">
        <v>1454.044</v>
      </c>
      <c r="P454" s="130" t="n">
        <v>0</v>
      </c>
      <c r="Q454" s="130" t="n">
        <v>0</v>
      </c>
      <c r="R454" s="130" t="n">
        <v>0</v>
      </c>
      <c r="S454" s="132" t="n">
        <v>0</v>
      </c>
      <c r="T454" s="120" t="n"/>
    </row>
    <row r="455" ht="13.5" customHeight="1" s="60">
      <c r="A455" s="115" t="n">
        <v>448</v>
      </c>
      <c r="B455" s="133" t="n"/>
      <c r="C455" s="133" t="n"/>
      <c r="D455" s="134" t="n"/>
      <c r="E455" s="135" t="n"/>
      <c r="F455" s="127" t="inlineStr">
        <is>
          <t>2572</t>
        </is>
      </c>
      <c r="G455" s="123" t="n"/>
      <c r="H455" s="129" t="inlineStr">
        <is>
          <t>Кошти місцевих бюджетів для виплат</t>
        </is>
      </c>
      <c r="I455" s="129" t="inlineStr">
        <is>
          <t>П</t>
        </is>
      </c>
      <c r="J455" s="130" t="n">
        <v>2133.4828</v>
      </c>
      <c r="K455" s="130" t="n">
        <v>2133.4828</v>
      </c>
      <c r="L455" s="130" t="n">
        <v>0</v>
      </c>
      <c r="M455" s="131" t="n">
        <v>2133.4828</v>
      </c>
      <c r="N455" s="123" t="n"/>
      <c r="O455" s="130" t="n">
        <v>2133.4828</v>
      </c>
      <c r="P455" s="130" t="n">
        <v>0</v>
      </c>
      <c r="Q455" s="130" t="n">
        <v>0</v>
      </c>
      <c r="R455" s="130" t="n">
        <v>0</v>
      </c>
      <c r="S455" s="132" t="n">
        <v>0</v>
      </c>
      <c r="T455" s="120" t="n"/>
    </row>
    <row r="456" ht="13.5" customHeight="1" s="60">
      <c r="A456" s="115" t="n">
        <v>449</v>
      </c>
      <c r="B456" s="133" t="n"/>
      <c r="C456" s="133" t="n"/>
      <c r="D456" s="136" t="n"/>
      <c r="E456" s="137" t="n"/>
      <c r="F456" s="138" t="inlineStr">
        <is>
          <t>Група 257 - Усього</t>
        </is>
      </c>
      <c r="G456" s="122" t="n"/>
      <c r="H456" s="123" t="n"/>
      <c r="I456" s="139" t="n"/>
      <c r="J456" s="140" t="n">
        <v>142998.5442</v>
      </c>
      <c r="K456" s="140" t="n">
        <v>142998.5442</v>
      </c>
      <c r="L456" s="140" t="n">
        <v>0</v>
      </c>
      <c r="M456" s="141" t="n">
        <v>142998.5442</v>
      </c>
      <c r="N456" s="123" t="n"/>
      <c r="O456" s="140" t="n">
        <v>142998.5442</v>
      </c>
      <c r="P456" s="140" t="n">
        <v>0</v>
      </c>
      <c r="Q456" s="140" t="n">
        <v>0</v>
      </c>
      <c r="R456" s="140" t="n">
        <v>0</v>
      </c>
      <c r="S456" s="142" t="n">
        <v>0</v>
      </c>
      <c r="T456" s="120" t="n"/>
    </row>
    <row r="457" ht="20.25" customHeight="1" s="60">
      <c r="A457" s="115" t="n">
        <v>450</v>
      </c>
      <c r="B457" s="133" t="n"/>
      <c r="C457" s="143" t="n"/>
      <c r="D457" s="138" t="inlineStr">
        <is>
          <t>Розділ 25 - Усього</t>
        </is>
      </c>
      <c r="E457" s="123" t="n"/>
      <c r="F457" s="138" t="n"/>
      <c r="G457" s="122" t="n"/>
      <c r="H457" s="123" t="n"/>
      <c r="I457" s="139" t="n"/>
      <c r="J457" s="140" t="n">
        <v>4840984.50624</v>
      </c>
      <c r="K457" s="140" t="n">
        <v>1578931.89503</v>
      </c>
      <c r="L457" s="140" t="n">
        <v>3262052.61121</v>
      </c>
      <c r="M457" s="141" t="n">
        <v>6996411.27073</v>
      </c>
      <c r="N457" s="123" t="n"/>
      <c r="O457" s="140" t="n">
        <v>2327396.7695</v>
      </c>
      <c r="P457" s="140" t="n">
        <v>4669014.50123</v>
      </c>
      <c r="Q457" s="140" t="n">
        <v>63032905.66866</v>
      </c>
      <c r="R457" s="140" t="n">
        <v>1446626.29208</v>
      </c>
      <c r="S457" s="142" t="n">
        <v>61586279.37658</v>
      </c>
      <c r="T457" s="120" t="n"/>
    </row>
    <row r="458" ht="13.5" customHeight="1" s="60">
      <c r="A458" s="115" t="n">
        <v>451</v>
      </c>
      <c r="B458" s="133" t="n"/>
      <c r="C458" s="127" t="inlineStr">
        <is>
          <t>26</t>
        </is>
      </c>
      <c r="D458" s="127" t="inlineStr">
        <is>
          <t>260</t>
        </is>
      </c>
      <c r="E458" s="128" t="n"/>
      <c r="F458" s="127" t="inlineStr">
        <is>
          <t>2600</t>
        </is>
      </c>
      <c r="G458" s="123" t="n"/>
      <c r="H458" s="129" t="inlineStr">
        <is>
          <t>Кошти на вимогу суб'єктів господарювання</t>
        </is>
      </c>
      <c r="I458" s="129" t="inlineStr">
        <is>
          <t>П</t>
        </is>
      </c>
      <c r="J458" s="130" t="n">
        <v>0</v>
      </c>
      <c r="K458" s="130" t="n">
        <v>0</v>
      </c>
      <c r="L458" s="130" t="n">
        <v>0</v>
      </c>
      <c r="M458" s="131" t="n">
        <v>0</v>
      </c>
      <c r="N458" s="123" t="n"/>
      <c r="O458" s="130" t="n">
        <v>0</v>
      </c>
      <c r="P458" s="130" t="n">
        <v>0</v>
      </c>
      <c r="Q458" s="130" t="n">
        <v>105676503.71448</v>
      </c>
      <c r="R458" s="130" t="n">
        <v>80956807.71899</v>
      </c>
      <c r="S458" s="132" t="n">
        <v>24719695.99549</v>
      </c>
      <c r="T458" s="120" t="n"/>
    </row>
    <row r="459" ht="14.25" customHeight="1" s="60">
      <c r="A459" s="115" t="n">
        <v>452</v>
      </c>
      <c r="B459" s="133" t="n"/>
      <c r="C459" s="133" t="n"/>
      <c r="D459" s="134" t="n"/>
      <c r="E459" s="135" t="n"/>
      <c r="F459" s="127" t="inlineStr">
        <is>
          <t>2601</t>
        </is>
      </c>
      <c r="G459" s="123" t="n"/>
      <c r="H459" s="129" t="inlineStr">
        <is>
          <t>Поточні рахунки банку-управителя з довірчого управління</t>
        </is>
      </c>
      <c r="I459" s="129" t="inlineStr">
        <is>
          <t>П</t>
        </is>
      </c>
      <c r="J459" s="130" t="n">
        <v>0</v>
      </c>
      <c r="K459" s="130" t="n">
        <v>0</v>
      </c>
      <c r="L459" s="130" t="n">
        <v>0</v>
      </c>
      <c r="M459" s="131" t="n">
        <v>0</v>
      </c>
      <c r="N459" s="123" t="n"/>
      <c r="O459" s="130" t="n">
        <v>0</v>
      </c>
      <c r="P459" s="130" t="n">
        <v>0</v>
      </c>
      <c r="Q459" s="130" t="n">
        <v>0</v>
      </c>
      <c r="R459" s="130" t="n">
        <v>0</v>
      </c>
      <c r="S459" s="132" t="n">
        <v>0</v>
      </c>
      <c r="T459" s="120" t="n"/>
    </row>
    <row r="460" ht="13.5" customHeight="1" s="60">
      <c r="A460" s="115" t="n">
        <v>453</v>
      </c>
      <c r="B460" s="133" t="n"/>
      <c r="C460" s="133" t="n"/>
      <c r="D460" s="134" t="n"/>
      <c r="E460" s="135" t="n"/>
      <c r="F460" s="127" t="inlineStr">
        <is>
          <t>2602</t>
        </is>
      </c>
      <c r="G460" s="123" t="n"/>
      <c r="H460" s="129" t="inlineStr">
        <is>
          <t>Кошти суб`єктів господарювання  за рахунками умовного зберігання (ескроу)</t>
        </is>
      </c>
      <c r="I460" s="129" t="inlineStr">
        <is>
          <t>П</t>
        </is>
      </c>
      <c r="J460" s="130" t="n">
        <v>3057404.00162</v>
      </c>
      <c r="K460" s="130" t="n">
        <v>455129.55357</v>
      </c>
      <c r="L460" s="130" t="n">
        <v>2602274.44805</v>
      </c>
      <c r="M460" s="131" t="n">
        <v>3443601.74688</v>
      </c>
      <c r="N460" s="123" t="n"/>
      <c r="O460" s="130" t="n">
        <v>864394.3615</v>
      </c>
      <c r="P460" s="130" t="n">
        <v>2579207.38538</v>
      </c>
      <c r="Q460" s="130" t="n">
        <v>2073802.62061</v>
      </c>
      <c r="R460" s="130" t="n">
        <v>1719254.23525</v>
      </c>
      <c r="S460" s="132" t="n">
        <v>354548.38536</v>
      </c>
      <c r="T460" s="120" t="n"/>
    </row>
    <row r="461" ht="13.5" customHeight="1" s="60">
      <c r="A461" s="115" t="n">
        <v>454</v>
      </c>
      <c r="B461" s="133" t="n"/>
      <c r="C461" s="133" t="n"/>
      <c r="D461" s="134" t="n"/>
      <c r="E461" s="135" t="n"/>
      <c r="F461" s="127" t="inlineStr">
        <is>
          <t>2603</t>
        </is>
      </c>
      <c r="G461" s="123" t="n"/>
      <c r="H461" s="129" t="inlineStr">
        <is>
          <t>Розподільчі рахунки суб'єктів господарювання</t>
        </is>
      </c>
      <c r="I461" s="129" t="inlineStr">
        <is>
          <t>П</t>
        </is>
      </c>
      <c r="J461" s="130" t="n">
        <v>42771892.04431</v>
      </c>
      <c r="K461" s="130" t="n">
        <v>9938630.974509999</v>
      </c>
      <c r="L461" s="130" t="n">
        <v>32833261.0698</v>
      </c>
      <c r="M461" s="131" t="n">
        <v>42997138.79121</v>
      </c>
      <c r="N461" s="123" t="n"/>
      <c r="O461" s="130" t="n">
        <v>10163877.72141</v>
      </c>
      <c r="P461" s="130" t="n">
        <v>32833261.0698</v>
      </c>
      <c r="Q461" s="130" t="n">
        <v>410986.94085</v>
      </c>
      <c r="R461" s="130" t="n">
        <v>410986.94085</v>
      </c>
      <c r="S461" s="132" t="n">
        <v>0</v>
      </c>
      <c r="T461" s="120" t="n"/>
    </row>
    <row r="462" ht="13.5" customHeight="1" s="60">
      <c r="A462" s="115" t="n">
        <v>455</v>
      </c>
      <c r="B462" s="133" t="n"/>
      <c r="C462" s="133" t="n"/>
      <c r="D462" s="134" t="n"/>
      <c r="E462" s="135" t="n"/>
      <c r="F462" s="127" t="inlineStr">
        <is>
          <t>2604</t>
        </is>
      </c>
      <c r="G462" s="123" t="n"/>
      <c r="H462" s="129" t="inlineStr">
        <is>
          <t>Цільові кошти на вимогу суб'єктів господарювання</t>
        </is>
      </c>
      <c r="I462" s="129" t="inlineStr">
        <is>
          <t>П</t>
        </is>
      </c>
      <c r="J462" s="130" t="n">
        <v>78657.96773999999</v>
      </c>
      <c r="K462" s="130" t="n">
        <v>78657.96773999999</v>
      </c>
      <c r="L462" s="130" t="n">
        <v>0</v>
      </c>
      <c r="M462" s="131" t="n">
        <v>78255.78075999999</v>
      </c>
      <c r="N462" s="123" t="n"/>
      <c r="O462" s="130" t="n">
        <v>78255.78075999999</v>
      </c>
      <c r="P462" s="130" t="n">
        <v>0</v>
      </c>
      <c r="Q462" s="130" t="n">
        <v>6270.27266</v>
      </c>
      <c r="R462" s="130" t="n">
        <v>6270.27266</v>
      </c>
      <c r="S462" s="132" t="n">
        <v>0</v>
      </c>
      <c r="T462" s="120" t="n"/>
    </row>
    <row r="463" ht="13.5" customHeight="1" s="60">
      <c r="A463" s="115" t="n">
        <v>456</v>
      </c>
      <c r="B463" s="133" t="n"/>
      <c r="C463" s="133" t="n"/>
      <c r="D463" s="134" t="n"/>
      <c r="E463" s="135" t="n"/>
      <c r="F463" s="127" t="inlineStr">
        <is>
          <t>2606</t>
        </is>
      </c>
      <c r="G463" s="123" t="n"/>
      <c r="H463" s="12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3" s="129" t="inlineStr">
        <is>
          <t>П</t>
        </is>
      </c>
      <c r="J463" s="130" t="n">
        <v>0</v>
      </c>
      <c r="K463" s="130" t="n">
        <v>0</v>
      </c>
      <c r="L463" s="130" t="n">
        <v>0</v>
      </c>
      <c r="M463" s="131" t="n">
        <v>0</v>
      </c>
      <c r="N463" s="123" t="n"/>
      <c r="O463" s="130" t="n">
        <v>0</v>
      </c>
      <c r="P463" s="130" t="n">
        <v>0</v>
      </c>
      <c r="Q463" s="130" t="n">
        <v>0</v>
      </c>
      <c r="R463" s="130" t="n">
        <v>0</v>
      </c>
      <c r="S463" s="132" t="n">
        <v>0</v>
      </c>
      <c r="T463" s="120" t="n"/>
    </row>
    <row r="464" ht="14.25" customHeight="1" s="60">
      <c r="A464" s="115" t="n">
        <v>457</v>
      </c>
      <c r="B464" s="133" t="n"/>
      <c r="C464" s="133" t="n"/>
      <c r="D464" s="134" t="n"/>
      <c r="E464" s="135" t="n"/>
      <c r="F464" s="127" t="inlineStr">
        <is>
          <t>2608</t>
        </is>
      </c>
      <c r="G464" s="123" t="n"/>
      <c r="H464" s="129" t="inlineStr">
        <is>
          <t>Нараховані витрати за коштами на вимогу суб'єктів господарювання</t>
        </is>
      </c>
      <c r="I464" s="129" t="inlineStr">
        <is>
          <t>П</t>
        </is>
      </c>
      <c r="J464" s="130" t="n">
        <v>964806.14696</v>
      </c>
      <c r="K464" s="130" t="n">
        <v>963654.94932</v>
      </c>
      <c r="L464" s="130" t="n">
        <v>1151.19764</v>
      </c>
      <c r="M464" s="131" t="n">
        <v>790718.38965</v>
      </c>
      <c r="N464" s="123" t="n"/>
      <c r="O464" s="130" t="n">
        <v>789023.55447</v>
      </c>
      <c r="P464" s="130" t="n">
        <v>1694.83518</v>
      </c>
      <c r="Q464" s="130" t="n">
        <v>791178.80421</v>
      </c>
      <c r="R464" s="130" t="n">
        <v>789430.37962</v>
      </c>
      <c r="S464" s="132" t="n">
        <v>1748.42459</v>
      </c>
      <c r="T464" s="120" t="n"/>
    </row>
    <row r="465" ht="13.5" customHeight="1" s="60">
      <c r="A465" s="115" t="n">
        <v>458</v>
      </c>
      <c r="B465" s="133" t="n"/>
      <c r="C465" s="133" t="n"/>
      <c r="D465" s="136" t="n"/>
      <c r="E465" s="137" t="n"/>
      <c r="F465" s="138" t="inlineStr">
        <is>
          <t>Група 260 - Усього</t>
        </is>
      </c>
      <c r="G465" s="122" t="n"/>
      <c r="H465" s="123" t="n"/>
      <c r="I465" s="139" t="n"/>
      <c r="J465" s="140" t="n">
        <v>46872760.16063</v>
      </c>
      <c r="K465" s="140" t="n">
        <v>11436073.44514</v>
      </c>
      <c r="L465" s="140" t="n">
        <v>35436686.71549</v>
      </c>
      <c r="M465" s="141" t="n">
        <v>47309714.7085</v>
      </c>
      <c r="N465" s="123" t="n"/>
      <c r="O465" s="140" t="n">
        <v>11895551.41814</v>
      </c>
      <c r="P465" s="140" t="n">
        <v>35414163.29036</v>
      </c>
      <c r="Q465" s="140" t="n">
        <v>108958742.35281</v>
      </c>
      <c r="R465" s="140" t="n">
        <v>83882749.54737</v>
      </c>
      <c r="S465" s="142" t="n">
        <v>25075992.80544</v>
      </c>
      <c r="T465" s="120" t="n"/>
    </row>
    <row r="466" ht="13.5" customHeight="1" s="60">
      <c r="A466" s="115" t="n">
        <v>459</v>
      </c>
      <c r="B466" s="133" t="n"/>
      <c r="C466" s="133" t="n"/>
      <c r="D466" s="127" t="inlineStr">
        <is>
          <t>261</t>
        </is>
      </c>
      <c r="E466" s="128" t="n"/>
      <c r="F466" s="127" t="inlineStr">
        <is>
          <t>2610</t>
        </is>
      </c>
      <c r="G466" s="123" t="n"/>
      <c r="H466" s="129" t="inlineStr">
        <is>
          <t xml:space="preserve">Строкові вклади (депозити) суб'єктів господарювання </t>
        </is>
      </c>
      <c r="I466" s="129" t="inlineStr">
        <is>
          <t>П</t>
        </is>
      </c>
      <c r="J466" s="130" t="n">
        <v>21072959.84374</v>
      </c>
      <c r="K466" s="130" t="n">
        <v>17863551.60721</v>
      </c>
      <c r="L466" s="130" t="n">
        <v>3209408.23653</v>
      </c>
      <c r="M466" s="131" t="n">
        <v>18776965.87889</v>
      </c>
      <c r="N466" s="123" t="n"/>
      <c r="O466" s="130" t="n">
        <v>16345652.27844</v>
      </c>
      <c r="P466" s="130" t="n">
        <v>2431313.60045</v>
      </c>
      <c r="Q466" s="130" t="n">
        <v>28233741.53394</v>
      </c>
      <c r="R466" s="130" t="n">
        <v>19152244.72087</v>
      </c>
      <c r="S466" s="132" t="n">
        <v>9081496.813069999</v>
      </c>
      <c r="T466" s="120" t="n"/>
    </row>
    <row r="467" ht="13.5" customHeight="1" s="60">
      <c r="A467" s="115" t="n">
        <v>460</v>
      </c>
      <c r="B467" s="133" t="n"/>
      <c r="C467" s="133" t="n"/>
      <c r="D467" s="134" t="n"/>
      <c r="E467" s="135" t="n"/>
      <c r="F467" s="127" t="inlineStr">
        <is>
          <t>2611</t>
        </is>
      </c>
      <c r="G467" s="123" t="n"/>
      <c r="H467" s="129" t="inlineStr">
        <is>
          <t>Кошти, що отримані від суб'єктів господарювання за операціями репо</t>
        </is>
      </c>
      <c r="I467" s="129" t="inlineStr">
        <is>
          <t>П</t>
        </is>
      </c>
      <c r="J467" s="130" t="n">
        <v>0</v>
      </c>
      <c r="K467" s="130" t="n">
        <v>0</v>
      </c>
      <c r="L467" s="130" t="n">
        <v>0</v>
      </c>
      <c r="M467" s="131" t="n">
        <v>0</v>
      </c>
      <c r="N467" s="123" t="n"/>
      <c r="O467" s="130" t="n">
        <v>0</v>
      </c>
      <c r="P467" s="130" t="n">
        <v>0</v>
      </c>
      <c r="Q467" s="130" t="n">
        <v>0</v>
      </c>
      <c r="R467" s="130" t="n">
        <v>0</v>
      </c>
      <c r="S467" s="132" t="n">
        <v>0</v>
      </c>
      <c r="T467" s="120" t="n"/>
    </row>
    <row r="468" ht="13.5" customHeight="1" s="60">
      <c r="A468" s="115" t="n">
        <v>461</v>
      </c>
      <c r="B468" s="133" t="n"/>
      <c r="C468" s="133" t="n"/>
      <c r="D468" s="134" t="n"/>
      <c r="E468" s="135" t="n"/>
      <c r="F468" s="127" t="inlineStr">
        <is>
          <t>2616</t>
        </is>
      </c>
      <c r="G468" s="128" t="n"/>
      <c r="H468" s="127" t="inlineStr">
        <is>
          <t>Неамортизований дисконт/премія за строковими коштами суб'єктів господарювання</t>
        </is>
      </c>
      <c r="I468" s="129" t="inlineStr">
        <is>
          <t>А</t>
        </is>
      </c>
      <c r="J468" s="130" t="n">
        <v>1077.1014</v>
      </c>
      <c r="K468" s="130" t="n">
        <v>1062.78606</v>
      </c>
      <c r="L468" s="130" t="n">
        <v>14.31534</v>
      </c>
      <c r="M468" s="131" t="n">
        <v>776.18295</v>
      </c>
      <c r="N468" s="123" t="n"/>
      <c r="O468" s="130" t="n">
        <v>766.49077</v>
      </c>
      <c r="P468" s="130" t="n">
        <v>9.69218</v>
      </c>
      <c r="Q468" s="130" t="n">
        <v>-602.91979</v>
      </c>
      <c r="R468" s="130" t="n">
        <v>-595.75927</v>
      </c>
      <c r="S468" s="132" t="n">
        <v>-7.16052</v>
      </c>
      <c r="T468" s="120" t="n"/>
    </row>
    <row r="469" ht="14.25" customHeight="1" s="60">
      <c r="A469" s="115" t="n">
        <v>462</v>
      </c>
      <c r="B469" s="133" t="n"/>
      <c r="C469" s="133" t="n"/>
      <c r="D469" s="134" t="n"/>
      <c r="E469" s="135" t="n"/>
      <c r="F469" s="136" t="n"/>
      <c r="G469" s="137" t="n"/>
      <c r="H469" s="143" t="n"/>
      <c r="I469" s="129" t="inlineStr">
        <is>
          <t>П</t>
        </is>
      </c>
      <c r="J469" s="130" t="n">
        <v>0</v>
      </c>
      <c r="K469" s="130" t="n">
        <v>0</v>
      </c>
      <c r="L469" s="130" t="n">
        <v>0</v>
      </c>
      <c r="M469" s="131" t="n">
        <v>0</v>
      </c>
      <c r="N469" s="123" t="n"/>
      <c r="O469" s="130" t="n">
        <v>0</v>
      </c>
      <c r="P469" s="130" t="n">
        <v>0</v>
      </c>
      <c r="Q469" s="130" t="n">
        <v>619.1349300000001</v>
      </c>
      <c r="R469" s="130" t="n">
        <v>602.67435</v>
      </c>
      <c r="S469" s="132" t="n">
        <v>16.46058</v>
      </c>
      <c r="T469" s="120" t="n"/>
    </row>
    <row r="470" ht="13.5" customHeight="1" s="60">
      <c r="A470" s="115" t="n">
        <v>463</v>
      </c>
      <c r="B470" s="133" t="n"/>
      <c r="C470" s="133" t="n"/>
      <c r="D470" s="134" t="n"/>
      <c r="E470" s="135" t="n"/>
      <c r="F470" s="127" t="inlineStr">
        <is>
          <t>2618</t>
        </is>
      </c>
      <c r="G470" s="123" t="n"/>
      <c r="H470" s="129" t="inlineStr">
        <is>
          <t>Нараховані витрати за строковими коштами суб'єктів господарювання</t>
        </is>
      </c>
      <c r="I470" s="129" t="inlineStr">
        <is>
          <t>П</t>
        </is>
      </c>
      <c r="J470" s="130" t="n">
        <v>194224.36638</v>
      </c>
      <c r="K470" s="130" t="n">
        <v>188781.22409</v>
      </c>
      <c r="L470" s="130" t="n">
        <v>5443.14229</v>
      </c>
      <c r="M470" s="131" t="n">
        <v>196553.31634</v>
      </c>
      <c r="N470" s="123" t="n"/>
      <c r="O470" s="130" t="n">
        <v>191074.42255</v>
      </c>
      <c r="P470" s="130" t="n">
        <v>5478.89379</v>
      </c>
      <c r="Q470" s="130" t="n">
        <v>192760.31423</v>
      </c>
      <c r="R470" s="130" t="n">
        <v>180421.18483</v>
      </c>
      <c r="S470" s="132" t="n">
        <v>12339.1294</v>
      </c>
      <c r="T470" s="120" t="n"/>
    </row>
    <row r="471" ht="13.5" customHeight="1" s="60">
      <c r="A471" s="115" t="n">
        <v>464</v>
      </c>
      <c r="B471" s="133" t="n"/>
      <c r="C471" s="133" t="n"/>
      <c r="D471" s="136" t="n"/>
      <c r="E471" s="137" t="n"/>
      <c r="F471" s="138" t="inlineStr">
        <is>
          <t>Група 261 - Усього</t>
        </is>
      </c>
      <c r="G471" s="122" t="n"/>
      <c r="H471" s="123" t="n"/>
      <c r="I471" s="139" t="n"/>
      <c r="J471" s="140" t="n">
        <v>21268261.31152</v>
      </c>
      <c r="K471" s="140" t="n">
        <v>18053395.61736</v>
      </c>
      <c r="L471" s="140" t="n">
        <v>3214865.69416</v>
      </c>
      <c r="M471" s="141" t="n">
        <v>18974295.37818</v>
      </c>
      <c r="N471" s="123" t="n"/>
      <c r="O471" s="140" t="n">
        <v>16537493.19176</v>
      </c>
      <c r="P471" s="140" t="n">
        <v>2436802.18642</v>
      </c>
      <c r="Q471" s="140" t="n">
        <v>28426518.06331</v>
      </c>
      <c r="R471" s="140" t="n">
        <v>19332672.82078</v>
      </c>
      <c r="S471" s="142" t="n">
        <v>9093845.242529999</v>
      </c>
      <c r="T471" s="120" t="n"/>
    </row>
    <row r="472" ht="13.5" customHeight="1" s="60">
      <c r="A472" s="115" t="n">
        <v>465</v>
      </c>
      <c r="B472" s="133" t="n"/>
      <c r="C472" s="133" t="n"/>
      <c r="D472" s="127" t="inlineStr">
        <is>
          <t>262</t>
        </is>
      </c>
      <c r="E472" s="128" t="n"/>
      <c r="F472" s="127" t="inlineStr">
        <is>
          <t>2620</t>
        </is>
      </c>
      <c r="G472" s="123" t="n"/>
      <c r="H472" s="129" t="inlineStr">
        <is>
          <t>Кошти на вимогу фізичних осіб</t>
        </is>
      </c>
      <c r="I472" s="129" t="inlineStr">
        <is>
          <t>П</t>
        </is>
      </c>
      <c r="J472" s="130" t="n">
        <v>0</v>
      </c>
      <c r="K472" s="130" t="n">
        <v>0</v>
      </c>
      <c r="L472" s="130" t="n">
        <v>0</v>
      </c>
      <c r="M472" s="131" t="n">
        <v>0</v>
      </c>
      <c r="N472" s="123" t="n"/>
      <c r="O472" s="130" t="n">
        <v>0</v>
      </c>
      <c r="P472" s="130" t="n">
        <v>0</v>
      </c>
      <c r="Q472" s="130" t="n">
        <v>12123475.04138</v>
      </c>
      <c r="R472" s="130" t="n">
        <v>5068139.95657</v>
      </c>
      <c r="S472" s="132" t="n">
        <v>7055335.08481</v>
      </c>
      <c r="T472" s="120" t="n"/>
    </row>
    <row r="473" ht="13.5" customHeight="1" s="60">
      <c r="A473" s="115" t="n">
        <v>466</v>
      </c>
      <c r="B473" s="133" t="n"/>
      <c r="C473" s="133" t="n"/>
      <c r="D473" s="134" t="n"/>
      <c r="E473" s="135" t="n"/>
      <c r="F473" s="127" t="inlineStr">
        <is>
          <t>2621</t>
        </is>
      </c>
      <c r="G473" s="123" t="n"/>
      <c r="H473" s="129" t="inlineStr">
        <is>
          <t>Кошти на вимогу суб’єктів незалежної професійної діяльності</t>
        </is>
      </c>
      <c r="I473" s="129" t="inlineStr">
        <is>
          <t>П</t>
        </is>
      </c>
      <c r="J473" s="130" t="n">
        <v>0</v>
      </c>
      <c r="K473" s="130" t="n">
        <v>0</v>
      </c>
      <c r="L473" s="130" t="n">
        <v>0</v>
      </c>
      <c r="M473" s="131" t="n">
        <v>0</v>
      </c>
      <c r="N473" s="123" t="n"/>
      <c r="O473" s="130" t="n">
        <v>0</v>
      </c>
      <c r="P473" s="130" t="n">
        <v>0</v>
      </c>
      <c r="Q473" s="130" t="n">
        <v>4394.00567</v>
      </c>
      <c r="R473" s="130" t="n">
        <v>4351.14124</v>
      </c>
      <c r="S473" s="132" t="n">
        <v>42.86443</v>
      </c>
      <c r="T473" s="120" t="n"/>
    </row>
    <row r="474" ht="14.25" customHeight="1" s="60">
      <c r="A474" s="115" t="n">
        <v>467</v>
      </c>
      <c r="B474" s="133" t="n"/>
      <c r="C474" s="133" t="n"/>
      <c r="D474" s="134" t="n"/>
      <c r="E474" s="135" t="n"/>
      <c r="F474" s="127" t="inlineStr">
        <is>
          <t>2622</t>
        </is>
      </c>
      <c r="G474" s="123" t="n"/>
      <c r="H474" s="129" t="inlineStr">
        <is>
          <t xml:space="preserve">Кошти фізичних осіб за рахунками умовного зберігання (ескроу) </t>
        </is>
      </c>
      <c r="I474" s="129" t="inlineStr">
        <is>
          <t>П</t>
        </is>
      </c>
      <c r="J474" s="130" t="n">
        <v>0</v>
      </c>
      <c r="K474" s="130" t="n">
        <v>0</v>
      </c>
      <c r="L474" s="130" t="n">
        <v>0</v>
      </c>
      <c r="M474" s="131" t="n">
        <v>0</v>
      </c>
      <c r="N474" s="123" t="n"/>
      <c r="O474" s="130" t="n">
        <v>0</v>
      </c>
      <c r="P474" s="130" t="n">
        <v>0</v>
      </c>
      <c r="Q474" s="130" t="n">
        <v>0</v>
      </c>
      <c r="R474" s="130" t="n">
        <v>0</v>
      </c>
      <c r="S474" s="132" t="n">
        <v>0</v>
      </c>
      <c r="T474" s="120" t="n"/>
    </row>
    <row r="475" ht="13.5" customHeight="1" s="60">
      <c r="A475" s="115" t="n">
        <v>468</v>
      </c>
      <c r="B475" s="133" t="n"/>
      <c r="C475" s="133" t="n"/>
      <c r="D475" s="134" t="n"/>
      <c r="E475" s="135" t="n"/>
      <c r="F475" s="127" t="inlineStr">
        <is>
          <t>2628</t>
        </is>
      </c>
      <c r="G475" s="123" t="n"/>
      <c r="H475" s="129" t="inlineStr">
        <is>
          <t xml:space="preserve">Нараховані витрати за коштами на вимогу фізичних осіб </t>
        </is>
      </c>
      <c r="I475" s="129" t="inlineStr">
        <is>
          <t>П</t>
        </is>
      </c>
      <c r="J475" s="130" t="n">
        <v>17.4491</v>
      </c>
      <c r="K475" s="130" t="n">
        <v>12.40569</v>
      </c>
      <c r="L475" s="130" t="n">
        <v>5.04341</v>
      </c>
      <c r="M475" s="131" t="n">
        <v>10.95606</v>
      </c>
      <c r="N475" s="123" t="n"/>
      <c r="O475" s="130" t="n">
        <v>6.21221</v>
      </c>
      <c r="P475" s="130" t="n">
        <v>4.74385</v>
      </c>
      <c r="Q475" s="130" t="n">
        <v>12.28906</v>
      </c>
      <c r="R475" s="130" t="n">
        <v>5.199</v>
      </c>
      <c r="S475" s="132" t="n">
        <v>7.09006</v>
      </c>
      <c r="T475" s="120" t="n"/>
    </row>
    <row r="476" ht="13.5" customHeight="1" s="60">
      <c r="A476" s="115" t="n">
        <v>469</v>
      </c>
      <c r="B476" s="133" t="n"/>
      <c r="C476" s="133" t="n"/>
      <c r="D476" s="134" t="n"/>
      <c r="E476" s="135" t="n"/>
      <c r="F476" s="127" t="inlineStr">
        <is>
          <t>2624</t>
        </is>
      </c>
      <c r="G476" s="123" t="n"/>
      <c r="H476" s="129" t="inlineStr">
        <is>
          <t>Кошти, що отримані суб’єктами незалежної професійної діяльності</t>
        </is>
      </c>
      <c r="I476" s="129" t="inlineStr">
        <is>
          <t>П</t>
        </is>
      </c>
      <c r="J476" s="130" t="n">
        <v>9.1935</v>
      </c>
      <c r="K476" s="130" t="n">
        <v>9.1935</v>
      </c>
      <c r="L476" s="130" t="n">
        <v>0</v>
      </c>
      <c r="M476" s="131" t="n">
        <v>0</v>
      </c>
      <c r="N476" s="123" t="n"/>
      <c r="O476" s="130" t="n">
        <v>0</v>
      </c>
      <c r="P476" s="130" t="n">
        <v>0</v>
      </c>
      <c r="Q476" s="130" t="n">
        <v>1320.10908</v>
      </c>
      <c r="R476" s="130" t="n">
        <v>1320.10908</v>
      </c>
      <c r="S476" s="132" t="n">
        <v>0</v>
      </c>
      <c r="T476" s="120" t="n"/>
    </row>
    <row r="477" ht="13.5" customHeight="1" s="60">
      <c r="A477" s="115" t="n">
        <v>470</v>
      </c>
      <c r="B477" s="133" t="n"/>
      <c r="C477" s="133" t="n"/>
      <c r="D477" s="136" t="n"/>
      <c r="E477" s="137" t="n"/>
      <c r="F477" s="138" t="inlineStr">
        <is>
          <t>Група 262 - Усього</t>
        </is>
      </c>
      <c r="G477" s="122" t="n"/>
      <c r="H477" s="123" t="n"/>
      <c r="I477" s="139" t="n"/>
      <c r="J477" s="140" t="n">
        <v>26.6426</v>
      </c>
      <c r="K477" s="140" t="n">
        <v>21.59919</v>
      </c>
      <c r="L477" s="140" t="n">
        <v>5.04341</v>
      </c>
      <c r="M477" s="141" t="n">
        <v>10.95606</v>
      </c>
      <c r="N477" s="123" t="n"/>
      <c r="O477" s="140" t="n">
        <v>6.21221</v>
      </c>
      <c r="P477" s="140" t="n">
        <v>4.74385</v>
      </c>
      <c r="Q477" s="140" t="n">
        <v>12129201.44519</v>
      </c>
      <c r="R477" s="140" t="n">
        <v>5073816.40589</v>
      </c>
      <c r="S477" s="142" t="n">
        <v>7055385.0393</v>
      </c>
      <c r="T477" s="120" t="n"/>
    </row>
    <row r="478" ht="13.5" customHeight="1" s="60">
      <c r="A478" s="115" t="n">
        <v>471</v>
      </c>
      <c r="B478" s="133" t="n"/>
      <c r="C478" s="133" t="n"/>
      <c r="D478" s="127" t="inlineStr">
        <is>
          <t>263</t>
        </is>
      </c>
      <c r="E478" s="128" t="n"/>
      <c r="F478" s="127" t="inlineStr">
        <is>
          <t>2630</t>
        </is>
      </c>
      <c r="G478" s="123" t="n"/>
      <c r="H478" s="129" t="inlineStr">
        <is>
          <t xml:space="preserve">Строкові вклади (депозити) фізичних осіб </t>
        </is>
      </c>
      <c r="I478" s="129" t="inlineStr">
        <is>
          <t>П</t>
        </is>
      </c>
      <c r="J478" s="130" t="n">
        <v>1727405.56866</v>
      </c>
      <c r="K478" s="130" t="n">
        <v>605994.32747</v>
      </c>
      <c r="L478" s="130" t="n">
        <v>1121411.24119</v>
      </c>
      <c r="M478" s="131" t="n">
        <v>976963.6589</v>
      </c>
      <c r="N478" s="123" t="n"/>
      <c r="O478" s="130" t="n">
        <v>453610.43655</v>
      </c>
      <c r="P478" s="130" t="n">
        <v>523353.22235</v>
      </c>
      <c r="Q478" s="130" t="n">
        <v>16386220.67048</v>
      </c>
      <c r="R478" s="130" t="n">
        <v>6259697.80406</v>
      </c>
      <c r="S478" s="132" t="n">
        <v>10126522.86642</v>
      </c>
      <c r="T478" s="120" t="n"/>
    </row>
    <row r="479" ht="14.25" customHeight="1" s="60">
      <c r="A479" s="115" t="n">
        <v>472</v>
      </c>
      <c r="B479" s="133" t="n"/>
      <c r="C479" s="133" t="n"/>
      <c r="D479" s="134" t="n"/>
      <c r="E479" s="135" t="n"/>
      <c r="F479" s="127" t="inlineStr">
        <is>
          <t>2636</t>
        </is>
      </c>
      <c r="G479" s="128" t="n"/>
      <c r="H479" s="127" t="inlineStr">
        <is>
          <t>Неамортизований дисконт/премія за строковими коштами фізичних осіб</t>
        </is>
      </c>
      <c r="I479" s="129" t="inlineStr">
        <is>
          <t>А</t>
        </is>
      </c>
      <c r="J479" s="130" t="n">
        <v>221.41684</v>
      </c>
      <c r="K479" s="130" t="n">
        <v>201.94332</v>
      </c>
      <c r="L479" s="130" t="n">
        <v>19.47352</v>
      </c>
      <c r="M479" s="131" t="n">
        <v>245.26228</v>
      </c>
      <c r="N479" s="123" t="n"/>
      <c r="O479" s="130" t="n">
        <v>227.90357</v>
      </c>
      <c r="P479" s="130" t="n">
        <v>17.35871</v>
      </c>
      <c r="Q479" s="130" t="n">
        <v>-341.86588</v>
      </c>
      <c r="R479" s="130" t="n">
        <v>-337.78005</v>
      </c>
      <c r="S479" s="132" t="n">
        <v>-4.08583</v>
      </c>
      <c r="T479" s="120" t="n"/>
    </row>
    <row r="480" ht="13.5" customHeight="1" s="60">
      <c r="A480" s="115" t="n">
        <v>473</v>
      </c>
      <c r="B480" s="133" t="n"/>
      <c r="C480" s="133" t="n"/>
      <c r="D480" s="134" t="n"/>
      <c r="E480" s="135" t="n"/>
      <c r="F480" s="136" t="n"/>
      <c r="G480" s="137" t="n"/>
      <c r="H480" s="143" t="n"/>
      <c r="I480" s="129" t="inlineStr">
        <is>
          <t>П</t>
        </is>
      </c>
      <c r="J480" s="130" t="n">
        <v>0</v>
      </c>
      <c r="K480" s="130" t="n">
        <v>0</v>
      </c>
      <c r="L480" s="130" t="n">
        <v>0</v>
      </c>
      <c r="M480" s="131" t="n">
        <v>0</v>
      </c>
      <c r="N480" s="123" t="n"/>
      <c r="O480" s="130" t="n">
        <v>0</v>
      </c>
      <c r="P480" s="130" t="n">
        <v>0</v>
      </c>
      <c r="Q480" s="130" t="n">
        <v>417.82871</v>
      </c>
      <c r="R480" s="130" t="n">
        <v>401.27319</v>
      </c>
      <c r="S480" s="132" t="n">
        <v>16.55552</v>
      </c>
      <c r="T480" s="120" t="n"/>
    </row>
    <row r="481" ht="13.5" customHeight="1" s="60">
      <c r="A481" s="115" t="n">
        <v>474</v>
      </c>
      <c r="B481" s="133" t="n"/>
      <c r="C481" s="133" t="n"/>
      <c r="D481" s="134" t="n"/>
      <c r="E481" s="135" t="n"/>
      <c r="F481" s="127" t="inlineStr">
        <is>
          <t>2638</t>
        </is>
      </c>
      <c r="G481" s="123" t="n"/>
      <c r="H481" s="129" t="inlineStr">
        <is>
          <t xml:space="preserve">Нараховані витрати за строковими коштами фізичних осіб </t>
        </is>
      </c>
      <c r="I481" s="129" t="inlineStr">
        <is>
          <t>П</t>
        </is>
      </c>
      <c r="J481" s="130" t="n">
        <v>65857.93785</v>
      </c>
      <c r="K481" s="130" t="n">
        <v>61948.31279</v>
      </c>
      <c r="L481" s="130" t="n">
        <v>3909.62506</v>
      </c>
      <c r="M481" s="131" t="n">
        <v>62799.55822</v>
      </c>
      <c r="N481" s="123" t="n"/>
      <c r="O481" s="130" t="n">
        <v>59438.56882</v>
      </c>
      <c r="P481" s="130" t="n">
        <v>3360.9894</v>
      </c>
      <c r="Q481" s="130" t="n">
        <v>42481.43661</v>
      </c>
      <c r="R481" s="130" t="n">
        <v>38939.0751</v>
      </c>
      <c r="S481" s="132" t="n">
        <v>3542.36151</v>
      </c>
      <c r="T481" s="120" t="n"/>
    </row>
    <row r="482" ht="13.5" customHeight="1" s="60">
      <c r="A482" s="115" t="n">
        <v>475</v>
      </c>
      <c r="B482" s="133" t="n"/>
      <c r="C482" s="133" t="n"/>
      <c r="D482" s="136" t="n"/>
      <c r="E482" s="137" t="n"/>
      <c r="F482" s="138" t="inlineStr">
        <is>
          <t>Група 263 - Усього</t>
        </is>
      </c>
      <c r="G482" s="122" t="n"/>
      <c r="H482" s="123" t="n"/>
      <c r="I482" s="139" t="n"/>
      <c r="J482" s="140" t="n">
        <v>1793484.92335</v>
      </c>
      <c r="K482" s="140" t="n">
        <v>668144.58358</v>
      </c>
      <c r="L482" s="140" t="n">
        <v>1125340.33977</v>
      </c>
      <c r="M482" s="141" t="n">
        <v>1040008.4794</v>
      </c>
      <c r="N482" s="123" t="n"/>
      <c r="O482" s="140" t="n">
        <v>513276.90894</v>
      </c>
      <c r="P482" s="140" t="n">
        <v>526731.57046</v>
      </c>
      <c r="Q482" s="140" t="n">
        <v>16428778.06992</v>
      </c>
      <c r="R482" s="140" t="n">
        <v>6298700.3723</v>
      </c>
      <c r="S482" s="142" t="n">
        <v>10130077.69762</v>
      </c>
      <c r="T482" s="120" t="n"/>
    </row>
    <row r="483" ht="13.5" customHeight="1" s="60">
      <c r="A483" s="115" t="n">
        <v>476</v>
      </c>
      <c r="B483" s="133" t="n"/>
      <c r="C483" s="133" t="n"/>
      <c r="D483" s="127" t="inlineStr">
        <is>
          <t>264</t>
        </is>
      </c>
      <c r="E483" s="128" t="n"/>
      <c r="F483" s="127" t="inlineStr">
        <is>
          <t>2643</t>
        </is>
      </c>
      <c r="G483" s="123" t="n"/>
      <c r="H483" s="12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3" s="129" t="inlineStr">
        <is>
          <t>П</t>
        </is>
      </c>
      <c r="J483" s="130" t="n">
        <v>0</v>
      </c>
      <c r="K483" s="130" t="n">
        <v>0</v>
      </c>
      <c r="L483" s="130" t="n">
        <v>0</v>
      </c>
      <c r="M483" s="131" t="n">
        <v>0</v>
      </c>
      <c r="N483" s="123" t="n"/>
      <c r="O483" s="130" t="n">
        <v>0</v>
      </c>
      <c r="P483" s="130" t="n">
        <v>0</v>
      </c>
      <c r="Q483" s="130" t="n">
        <v>0</v>
      </c>
      <c r="R483" s="130" t="n">
        <v>0</v>
      </c>
      <c r="S483" s="132" t="n">
        <v>0</v>
      </c>
      <c r="T483" s="120" t="n"/>
    </row>
    <row r="484" ht="14.25" customHeight="1" s="60">
      <c r="A484" s="115" t="n">
        <v>477</v>
      </c>
      <c r="B484" s="133" t="n"/>
      <c r="C484" s="133" t="n"/>
      <c r="D484" s="136" t="n"/>
      <c r="E484" s="137" t="n"/>
      <c r="F484" s="138" t="inlineStr">
        <is>
          <t>Група 264 - Усього</t>
        </is>
      </c>
      <c r="G484" s="122" t="n"/>
      <c r="H484" s="123" t="n"/>
      <c r="I484" s="139" t="n"/>
      <c r="J484" s="140" t="n">
        <v>0</v>
      </c>
      <c r="K484" s="140" t="n">
        <v>0</v>
      </c>
      <c r="L484" s="140" t="n">
        <v>0</v>
      </c>
      <c r="M484" s="141" t="n">
        <v>0</v>
      </c>
      <c r="N484" s="123" t="n"/>
      <c r="O484" s="140" t="n">
        <v>0</v>
      </c>
      <c r="P484" s="140" t="n">
        <v>0</v>
      </c>
      <c r="Q484" s="140" t="n">
        <v>0</v>
      </c>
      <c r="R484" s="140" t="n">
        <v>0</v>
      </c>
      <c r="S484" s="142" t="n">
        <v>0</v>
      </c>
      <c r="T484" s="120" t="n"/>
    </row>
    <row r="485" ht="13.5" customHeight="1" s="60">
      <c r="A485" s="115" t="n">
        <v>478</v>
      </c>
      <c r="B485" s="133" t="n"/>
      <c r="C485" s="133" t="n"/>
      <c r="D485" s="127" t="inlineStr">
        <is>
          <t>265</t>
        </is>
      </c>
      <c r="E485" s="128" t="n"/>
      <c r="F485" s="127" t="inlineStr">
        <is>
          <t>2651</t>
        </is>
      </c>
      <c r="G485" s="123" t="n"/>
      <c r="H485" s="129" t="inlineStr">
        <is>
          <t>Строкові вклади (депозити) небанківських фінансових установ</t>
        </is>
      </c>
      <c r="I485" s="129" t="inlineStr">
        <is>
          <t>П</t>
        </is>
      </c>
      <c r="J485" s="130" t="n">
        <v>4655531.52962</v>
      </c>
      <c r="K485" s="130" t="n">
        <v>316650</v>
      </c>
      <c r="L485" s="130" t="n">
        <v>4338881.52962</v>
      </c>
      <c r="M485" s="131" t="n">
        <v>4657090.17718</v>
      </c>
      <c r="N485" s="123" t="n"/>
      <c r="O485" s="130" t="n">
        <v>207672.49203</v>
      </c>
      <c r="P485" s="130" t="n">
        <v>4449417.68515</v>
      </c>
      <c r="Q485" s="130" t="n">
        <v>2948422.80204</v>
      </c>
      <c r="R485" s="130" t="n">
        <v>2169664.39491</v>
      </c>
      <c r="S485" s="132" t="n">
        <v>778758.4071299999</v>
      </c>
      <c r="T485" s="120" t="n"/>
    </row>
    <row r="486" ht="13.5" customHeight="1" s="60">
      <c r="A486" s="115" t="n">
        <v>479</v>
      </c>
      <c r="B486" s="133" t="n"/>
      <c r="C486" s="133" t="n"/>
      <c r="D486" s="134" t="n"/>
      <c r="E486" s="135" t="n"/>
      <c r="F486" s="127" t="inlineStr">
        <is>
          <t>2652</t>
        </is>
      </c>
      <c r="G486" s="123" t="n"/>
      <c r="H486" s="129" t="inlineStr">
        <is>
          <t>Кошти небанківських фінансових установ за рахунками умовного зберігання (ескроу)</t>
        </is>
      </c>
      <c r="I486" s="129" t="inlineStr">
        <is>
          <t>П</t>
        </is>
      </c>
      <c r="J486" s="130" t="n">
        <v>328.34484</v>
      </c>
      <c r="K486" s="130" t="n">
        <v>328.34484</v>
      </c>
      <c r="L486" s="130" t="n">
        <v>0</v>
      </c>
      <c r="M486" s="131" t="n">
        <v>293.84215</v>
      </c>
      <c r="N486" s="123" t="n"/>
      <c r="O486" s="130" t="n">
        <v>293.84215</v>
      </c>
      <c r="P486" s="130" t="n">
        <v>0</v>
      </c>
      <c r="Q486" s="130" t="n">
        <v>16246.29545</v>
      </c>
      <c r="R486" s="130" t="n">
        <v>16246.29545</v>
      </c>
      <c r="S486" s="132" t="n">
        <v>0</v>
      </c>
      <c r="T486" s="120" t="n"/>
    </row>
    <row r="487" ht="13.5" customHeight="1" s="60">
      <c r="A487" s="115" t="n">
        <v>480</v>
      </c>
      <c r="B487" s="133" t="n"/>
      <c r="C487" s="133" t="n"/>
      <c r="D487" s="134" t="n"/>
      <c r="E487" s="135" t="n"/>
      <c r="F487" s="127" t="inlineStr">
        <is>
          <t>2656</t>
        </is>
      </c>
      <c r="G487" s="128" t="n"/>
      <c r="H487" s="127" t="inlineStr">
        <is>
          <t>Неамортизований дисконт/премія за строковими коштами небанківських фінансових установ</t>
        </is>
      </c>
      <c r="I487" s="129" t="inlineStr">
        <is>
          <t>А</t>
        </is>
      </c>
      <c r="J487" s="130" t="n">
        <v>97.17274999999999</v>
      </c>
      <c r="K487" s="130" t="n">
        <v>96.45019000000001</v>
      </c>
      <c r="L487" s="130" t="n">
        <v>0.72256</v>
      </c>
      <c r="M487" s="131" t="n">
        <v>100.84751</v>
      </c>
      <c r="N487" s="123" t="n"/>
      <c r="O487" s="130" t="n">
        <v>98.84773</v>
      </c>
      <c r="P487" s="130" t="n">
        <v>1.99978</v>
      </c>
      <c r="Q487" s="130" t="n">
        <v>-37.56198</v>
      </c>
      <c r="R487" s="130" t="n">
        <v>-37.45782</v>
      </c>
      <c r="S487" s="132" t="n">
        <v>-0.10416</v>
      </c>
      <c r="T487" s="120" t="n"/>
    </row>
    <row r="488" ht="13.5" customHeight="1" s="60">
      <c r="A488" s="115" t="n">
        <v>481</v>
      </c>
      <c r="B488" s="133" t="n"/>
      <c r="C488" s="133" t="n"/>
      <c r="D488" s="134" t="n"/>
      <c r="E488" s="135" t="n"/>
      <c r="F488" s="136" t="n"/>
      <c r="G488" s="137" t="n"/>
      <c r="H488" s="143" t="n"/>
      <c r="I488" s="129" t="inlineStr">
        <is>
          <t>П</t>
        </is>
      </c>
      <c r="J488" s="130" t="n">
        <v>0</v>
      </c>
      <c r="K488" s="130" t="n">
        <v>0</v>
      </c>
      <c r="L488" s="130" t="n">
        <v>0</v>
      </c>
      <c r="M488" s="131" t="n">
        <v>0</v>
      </c>
      <c r="N488" s="123" t="n"/>
      <c r="O488" s="130" t="n">
        <v>0</v>
      </c>
      <c r="P488" s="130" t="n">
        <v>0</v>
      </c>
      <c r="Q488" s="130" t="n">
        <v>93.25218</v>
      </c>
      <c r="R488" s="130" t="n">
        <v>90.86037</v>
      </c>
      <c r="S488" s="132" t="n">
        <v>2.39181</v>
      </c>
      <c r="T488" s="120" t="n"/>
    </row>
    <row r="489" ht="14.25" customHeight="1" s="60">
      <c r="A489" s="115" t="n">
        <v>482</v>
      </c>
      <c r="B489" s="133" t="n"/>
      <c r="C489" s="133" t="n"/>
      <c r="D489" s="134" t="n"/>
      <c r="E489" s="135" t="n"/>
      <c r="F489" s="127" t="inlineStr">
        <is>
          <t>2658</t>
        </is>
      </c>
      <c r="G489" s="123" t="n"/>
      <c r="H489" s="129" t="inlineStr">
        <is>
          <t xml:space="preserve">Нараховані витрати за коштами небанківських фінансових установ </t>
        </is>
      </c>
      <c r="I489" s="129" t="inlineStr">
        <is>
          <t>П</t>
        </is>
      </c>
      <c r="J489" s="130" t="n">
        <v>82494.90721999999</v>
      </c>
      <c r="K489" s="130" t="n">
        <v>82097.83775999999</v>
      </c>
      <c r="L489" s="130" t="n">
        <v>397.06946</v>
      </c>
      <c r="M489" s="131" t="n">
        <v>70789.51578</v>
      </c>
      <c r="N489" s="123" t="n"/>
      <c r="O489" s="130" t="n">
        <v>70484.40346</v>
      </c>
      <c r="P489" s="130" t="n">
        <v>305.11232</v>
      </c>
      <c r="Q489" s="130" t="n">
        <v>72986.42084000001</v>
      </c>
      <c r="R489" s="130" t="n">
        <v>72551.06576</v>
      </c>
      <c r="S489" s="132" t="n">
        <v>435.35508</v>
      </c>
      <c r="T489" s="120" t="n"/>
    </row>
    <row r="490" ht="13.5" customHeight="1" s="60">
      <c r="A490" s="115" t="n">
        <v>483</v>
      </c>
      <c r="B490" s="133" t="n"/>
      <c r="C490" s="133" t="n"/>
      <c r="D490" s="134" t="n"/>
      <c r="E490" s="135" t="n"/>
      <c r="F490" s="127" t="inlineStr">
        <is>
          <t>2650</t>
        </is>
      </c>
      <c r="G490" s="123" t="n"/>
      <c r="H490" s="129" t="inlineStr">
        <is>
          <t>Кошти на вимогу небанківських фінансових установ</t>
        </is>
      </c>
      <c r="I490" s="129" t="inlineStr">
        <is>
          <t>П</t>
        </is>
      </c>
      <c r="J490" s="130" t="n">
        <v>0</v>
      </c>
      <c r="K490" s="130" t="n">
        <v>0</v>
      </c>
      <c r="L490" s="130" t="n">
        <v>0</v>
      </c>
      <c r="M490" s="131" t="n">
        <v>0</v>
      </c>
      <c r="N490" s="123" t="n"/>
      <c r="O490" s="130" t="n">
        <v>0</v>
      </c>
      <c r="P490" s="130" t="n">
        <v>0</v>
      </c>
      <c r="Q490" s="130" t="n">
        <v>2629746.94414</v>
      </c>
      <c r="R490" s="130" t="n">
        <v>2201421.3456</v>
      </c>
      <c r="S490" s="132" t="n">
        <v>428325.59854</v>
      </c>
      <c r="T490" s="120" t="n"/>
    </row>
    <row r="491" ht="13.5" customHeight="1" s="60">
      <c r="A491" s="115" t="n">
        <v>484</v>
      </c>
      <c r="B491" s="133" t="n"/>
      <c r="C491" s="133" t="n"/>
      <c r="D491" s="134" t="n"/>
      <c r="E491" s="135" t="n"/>
      <c r="F491" s="127" t="inlineStr">
        <is>
          <t>2654</t>
        </is>
      </c>
      <c r="G491" s="123" t="n"/>
      <c r="H491" s="129" t="inlineStr">
        <is>
          <t>Розрахункові рахунки небанківських надавачів фінансових платіжних послуг</t>
        </is>
      </c>
      <c r="I491" s="129" t="inlineStr">
        <is>
          <t>П</t>
        </is>
      </c>
      <c r="J491" s="130" t="n">
        <v>25560339.77804</v>
      </c>
      <c r="K491" s="130" t="n">
        <v>25496095.81067</v>
      </c>
      <c r="L491" s="130" t="n">
        <v>64243.96737</v>
      </c>
      <c r="M491" s="131" t="n">
        <v>25615161.72559</v>
      </c>
      <c r="N491" s="123" t="n"/>
      <c r="O491" s="130" t="n">
        <v>25541685.72739</v>
      </c>
      <c r="P491" s="130" t="n">
        <v>73475.9982</v>
      </c>
      <c r="Q491" s="130" t="n">
        <v>2669788.04818</v>
      </c>
      <c r="R491" s="130" t="n">
        <v>2653621.03371</v>
      </c>
      <c r="S491" s="132" t="n">
        <v>16167.01447</v>
      </c>
      <c r="T491" s="120" t="n"/>
    </row>
    <row r="492" ht="13.5" customHeight="1" s="60">
      <c r="A492" s="115" t="n">
        <v>485</v>
      </c>
      <c r="B492" s="133" t="n"/>
      <c r="C492" s="133" t="n"/>
      <c r="D492" s="136" t="n"/>
      <c r="E492" s="137" t="n"/>
      <c r="F492" s="138" t="inlineStr">
        <is>
          <t>Група 265 - Усього</t>
        </is>
      </c>
      <c r="G492" s="122" t="n"/>
      <c r="H492" s="123" t="n"/>
      <c r="I492" s="139" t="n"/>
      <c r="J492" s="140" t="n">
        <v>30298791.73247</v>
      </c>
      <c r="K492" s="140" t="n">
        <v>25895268.44346</v>
      </c>
      <c r="L492" s="140" t="n">
        <v>4403523.28901</v>
      </c>
      <c r="M492" s="141" t="n">
        <v>30343436.10821</v>
      </c>
      <c r="N492" s="123" t="n"/>
      <c r="O492" s="140" t="n">
        <v>25820235.31276</v>
      </c>
      <c r="P492" s="140" t="n">
        <v>4523200.79545</v>
      </c>
      <c r="Q492" s="140" t="n">
        <v>8337246.20085</v>
      </c>
      <c r="R492" s="140" t="n">
        <v>7113557.53798</v>
      </c>
      <c r="S492" s="142" t="n">
        <v>1223688.66287</v>
      </c>
      <c r="T492" s="120" t="n"/>
    </row>
    <row r="493" ht="18.75" customHeight="1" s="60">
      <c r="A493" s="115" t="n">
        <v>486</v>
      </c>
      <c r="B493" s="133" t="n"/>
      <c r="C493" s="143" t="n"/>
      <c r="D493" s="138" t="inlineStr">
        <is>
          <t>Розділ 26 - Усього</t>
        </is>
      </c>
      <c r="E493" s="123" t="n"/>
      <c r="F493" s="138" t="n"/>
      <c r="G493" s="122" t="n"/>
      <c r="H493" s="123" t="n"/>
      <c r="I493" s="139" t="n"/>
      <c r="J493" s="140" t="n">
        <v>100233324.77057</v>
      </c>
      <c r="K493" s="140" t="n">
        <v>56052903.68873</v>
      </c>
      <c r="L493" s="140" t="n">
        <v>44180421.08184</v>
      </c>
      <c r="M493" s="141" t="n">
        <v>97667465.63034999</v>
      </c>
      <c r="N493" s="123" t="n"/>
      <c r="O493" s="140" t="n">
        <v>54766563.04381</v>
      </c>
      <c r="P493" s="140" t="n">
        <v>42900902.58654</v>
      </c>
      <c r="Q493" s="140" t="n">
        <v>174280486.13208</v>
      </c>
      <c r="R493" s="140" t="n">
        <v>121701496.68432</v>
      </c>
      <c r="S493" s="142" t="n">
        <v>52578989.44776</v>
      </c>
      <c r="T493" s="120" t="n"/>
    </row>
    <row r="494" ht="14.25" customHeight="1" s="60">
      <c r="A494" s="115" t="n">
        <v>487</v>
      </c>
      <c r="B494" s="133" t="n"/>
      <c r="C494" s="127" t="inlineStr">
        <is>
          <t>27</t>
        </is>
      </c>
      <c r="D494" s="127" t="inlineStr">
        <is>
          <t>270</t>
        </is>
      </c>
      <c r="E494" s="128" t="n"/>
      <c r="F494" s="127" t="inlineStr">
        <is>
          <t>2701</t>
        </is>
      </c>
      <c r="G494" s="123" t="n"/>
      <c r="H494" s="12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94" s="129" t="inlineStr">
        <is>
          <t>П</t>
        </is>
      </c>
      <c r="J494" s="130" t="n">
        <v>434175.64807</v>
      </c>
      <c r="K494" s="130" t="n">
        <v>76478.64463</v>
      </c>
      <c r="L494" s="130" t="n">
        <v>357697.00344</v>
      </c>
      <c r="M494" s="131" t="n">
        <v>385377.35227</v>
      </c>
      <c r="N494" s="123" t="n"/>
      <c r="O494" s="130" t="n">
        <v>0</v>
      </c>
      <c r="P494" s="130" t="n">
        <v>385377.35227</v>
      </c>
      <c r="Q494" s="130" t="n">
        <v>22372575.29615</v>
      </c>
      <c r="R494" s="130" t="n">
        <v>1114774.44306</v>
      </c>
      <c r="S494" s="132" t="n">
        <v>21257800.85309</v>
      </c>
      <c r="T494" s="120" t="n"/>
    </row>
    <row r="495" ht="13.5" customHeight="1" s="60">
      <c r="A495" s="115" t="n">
        <v>488</v>
      </c>
      <c r="B495" s="133" t="n"/>
      <c r="C495" s="133" t="n"/>
      <c r="D495" s="134" t="n"/>
      <c r="E495" s="135" t="n"/>
      <c r="F495" s="127" t="inlineStr">
        <is>
          <t>2706</t>
        </is>
      </c>
      <c r="G495" s="128" t="n"/>
      <c r="H495" s="12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5" s="129" t="inlineStr">
        <is>
          <t>А</t>
        </is>
      </c>
      <c r="J495" s="130" t="n">
        <v>16181.11559</v>
      </c>
      <c r="K495" s="130" t="n">
        <v>24.68732</v>
      </c>
      <c r="L495" s="130" t="n">
        <v>16156.42827</v>
      </c>
      <c r="M495" s="131" t="n">
        <v>19480.01297</v>
      </c>
      <c r="N495" s="123" t="n"/>
      <c r="O495" s="130" t="n">
        <v>108.98063</v>
      </c>
      <c r="P495" s="130" t="n">
        <v>19371.03234</v>
      </c>
      <c r="Q495" s="130" t="n">
        <v>-890887.78538</v>
      </c>
      <c r="R495" s="130" t="n">
        <v>-5225.18588</v>
      </c>
      <c r="S495" s="132" t="n">
        <v>-885662.5995</v>
      </c>
      <c r="T495" s="120" t="n"/>
    </row>
    <row r="496" ht="13.5" customHeight="1" s="60">
      <c r="A496" s="115" t="n">
        <v>489</v>
      </c>
      <c r="B496" s="133" t="n"/>
      <c r="C496" s="133" t="n"/>
      <c r="D496" s="134" t="n"/>
      <c r="E496" s="135" t="n"/>
      <c r="F496" s="136" t="n"/>
      <c r="G496" s="137" t="n"/>
      <c r="H496" s="143" t="n"/>
      <c r="I496" s="129" t="inlineStr">
        <is>
          <t>П</t>
        </is>
      </c>
      <c r="J496" s="130" t="n">
        <v>0</v>
      </c>
      <c r="K496" s="130" t="n">
        <v>0</v>
      </c>
      <c r="L496" s="130" t="n">
        <v>0</v>
      </c>
      <c r="M496" s="131" t="n">
        <v>0</v>
      </c>
      <c r="N496" s="123" t="n"/>
      <c r="O496" s="130" t="n">
        <v>0</v>
      </c>
      <c r="P496" s="130" t="n">
        <v>0</v>
      </c>
      <c r="Q496" s="130" t="n">
        <v>33.05355</v>
      </c>
      <c r="R496" s="130" t="n">
        <v>2.30676</v>
      </c>
      <c r="S496" s="132" t="n">
        <v>30.74679</v>
      </c>
      <c r="T496" s="120" t="n"/>
    </row>
    <row r="497" ht="13.5" customHeight="1" s="60">
      <c r="A497" s="115" t="n">
        <v>490</v>
      </c>
      <c r="B497" s="133" t="n"/>
      <c r="C497" s="133" t="n"/>
      <c r="D497" s="134" t="n"/>
      <c r="E497" s="135" t="n"/>
      <c r="F497" s="127" t="inlineStr">
        <is>
          <t>2708</t>
        </is>
      </c>
      <c r="G497" s="123" t="n"/>
      <c r="H497" s="12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7" s="129" t="inlineStr">
        <is>
          <t>П</t>
        </is>
      </c>
      <c r="J497" s="130" t="n">
        <v>122121.05905</v>
      </c>
      <c r="K497" s="130" t="n">
        <v>4270.40604</v>
      </c>
      <c r="L497" s="130" t="n">
        <v>117850.65301</v>
      </c>
      <c r="M497" s="131" t="n">
        <v>101421.13322</v>
      </c>
      <c r="N497" s="123" t="n"/>
      <c r="O497" s="130" t="n">
        <v>13218.75202</v>
      </c>
      <c r="P497" s="130" t="n">
        <v>88202.3812</v>
      </c>
      <c r="Q497" s="130" t="n">
        <v>372565.79637</v>
      </c>
      <c r="R497" s="130" t="n">
        <v>35767.5045</v>
      </c>
      <c r="S497" s="132" t="n">
        <v>336798.29187</v>
      </c>
      <c r="T497" s="120" t="n"/>
    </row>
    <row r="498" ht="13.5" customHeight="1" s="60">
      <c r="A498" s="115" t="n">
        <v>491</v>
      </c>
      <c r="B498" s="133" t="n"/>
      <c r="C498" s="133" t="n"/>
      <c r="D498" s="136" t="n"/>
      <c r="E498" s="137" t="n"/>
      <c r="F498" s="138" t="inlineStr">
        <is>
          <t>Група 270 - Усього</t>
        </is>
      </c>
      <c r="G498" s="122" t="n"/>
      <c r="H498" s="123" t="n"/>
      <c r="I498" s="139" t="n"/>
      <c r="J498" s="140" t="n">
        <v>572477.82271</v>
      </c>
      <c r="K498" s="140" t="n">
        <v>80773.73798999999</v>
      </c>
      <c r="L498" s="140" t="n">
        <v>491704.08472</v>
      </c>
      <c r="M498" s="141" t="n">
        <v>506278.49846</v>
      </c>
      <c r="N498" s="123" t="n"/>
      <c r="O498" s="140" t="n">
        <v>13327.73265</v>
      </c>
      <c r="P498" s="140" t="n">
        <v>492950.76581</v>
      </c>
      <c r="Q498" s="140" t="n">
        <v>21854286.36069</v>
      </c>
      <c r="R498" s="140" t="n">
        <v>1145319.06844</v>
      </c>
      <c r="S498" s="142" t="n">
        <v>20708967.29225</v>
      </c>
      <c r="T498" s="120" t="n"/>
    </row>
    <row r="499" ht="21" customHeight="1" s="60">
      <c r="A499" s="115" t="n">
        <v>492</v>
      </c>
      <c r="B499" s="133" t="n"/>
      <c r="C499" s="143" t="n"/>
      <c r="D499" s="138" t="inlineStr">
        <is>
          <t>Розділ 27 - Усього</t>
        </is>
      </c>
      <c r="E499" s="123" t="n"/>
      <c r="F499" s="138" t="n"/>
      <c r="G499" s="122" t="n"/>
      <c r="H499" s="123" t="n"/>
      <c r="I499" s="139" t="n"/>
      <c r="J499" s="140" t="n">
        <v>572477.82271</v>
      </c>
      <c r="K499" s="140" t="n">
        <v>80773.73798999999</v>
      </c>
      <c r="L499" s="140" t="n">
        <v>491704.08472</v>
      </c>
      <c r="M499" s="141" t="n">
        <v>506278.49846</v>
      </c>
      <c r="N499" s="123" t="n"/>
      <c r="O499" s="140" t="n">
        <v>13327.73265</v>
      </c>
      <c r="P499" s="140" t="n">
        <v>492950.76581</v>
      </c>
      <c r="Q499" s="140" t="n">
        <v>21854286.36069</v>
      </c>
      <c r="R499" s="140" t="n">
        <v>1145319.06844</v>
      </c>
      <c r="S499" s="142" t="n">
        <v>20708967.29225</v>
      </c>
      <c r="T499" s="120" t="n"/>
    </row>
    <row r="500" ht="13.5" customHeight="1" s="60">
      <c r="A500" s="115" t="n">
        <v>493</v>
      </c>
      <c r="B500" s="133" t="n"/>
      <c r="C500" s="127" t="inlineStr">
        <is>
          <t>29</t>
        </is>
      </c>
      <c r="D500" s="127" t="inlineStr">
        <is>
          <t>290</t>
        </is>
      </c>
      <c r="E500" s="128" t="n"/>
      <c r="F500" s="127" t="inlineStr">
        <is>
          <t>2900</t>
        </is>
      </c>
      <c r="G500" s="123" t="n"/>
      <c r="H500" s="12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0" s="129" t="inlineStr">
        <is>
          <t>П</t>
        </is>
      </c>
      <c r="J500" s="130" t="n">
        <v>160826733.27041</v>
      </c>
      <c r="K500" s="130" t="n">
        <v>84345214.48398</v>
      </c>
      <c r="L500" s="130" t="n">
        <v>76481518.78643</v>
      </c>
      <c r="M500" s="131" t="n">
        <v>160822981.47285</v>
      </c>
      <c r="N500" s="123" t="n"/>
      <c r="O500" s="130" t="n">
        <v>84341460.81579</v>
      </c>
      <c r="P500" s="130" t="n">
        <v>76481520.65706</v>
      </c>
      <c r="Q500" s="130" t="n">
        <v>9193.546060000001</v>
      </c>
      <c r="R500" s="130" t="n">
        <v>9191.4018</v>
      </c>
      <c r="S500" s="132" t="n">
        <v>2.14426</v>
      </c>
      <c r="T500" s="120" t="n"/>
    </row>
    <row r="501" ht="13.5" customHeight="1" s="60">
      <c r="A501" s="115" t="n">
        <v>494</v>
      </c>
      <c r="B501" s="133" t="n"/>
      <c r="C501" s="133" t="n"/>
      <c r="D501" s="134" t="n"/>
      <c r="E501" s="135" t="n"/>
      <c r="F501" s="127" t="inlineStr">
        <is>
          <t>2901</t>
        </is>
      </c>
      <c r="G501" s="123" t="n"/>
      <c r="H501" s="129" t="inlineStr">
        <is>
          <t>Кредиторська заборгованість за розрахунками за цінними паперами для клієнтів</t>
        </is>
      </c>
      <c r="I501" s="129" t="inlineStr">
        <is>
          <t>П</t>
        </is>
      </c>
      <c r="J501" s="130" t="n">
        <v>2839863.76076</v>
      </c>
      <c r="K501" s="130" t="n">
        <v>684145.6606600001</v>
      </c>
      <c r="L501" s="130" t="n">
        <v>2155718.1001</v>
      </c>
      <c r="M501" s="131" t="n">
        <v>2870938.27031</v>
      </c>
      <c r="N501" s="123" t="n"/>
      <c r="O501" s="130" t="n">
        <v>688022.83166</v>
      </c>
      <c r="P501" s="130" t="n">
        <v>2182915.43865</v>
      </c>
      <c r="Q501" s="130" t="n">
        <v>31350.69733</v>
      </c>
      <c r="R501" s="130" t="n">
        <v>4153.35878</v>
      </c>
      <c r="S501" s="132" t="n">
        <v>27197.33855</v>
      </c>
      <c r="T501" s="120" t="n"/>
    </row>
    <row r="502" ht="13.5" customHeight="1" s="60">
      <c r="A502" s="115" t="n">
        <v>495</v>
      </c>
      <c r="B502" s="133" t="n"/>
      <c r="C502" s="133" t="n"/>
      <c r="D502" s="134" t="n"/>
      <c r="E502" s="135" t="n"/>
      <c r="F502" s="127" t="inlineStr">
        <is>
          <t>2902</t>
        </is>
      </c>
      <c r="G502" s="123" t="n"/>
      <c r="H502" s="129" t="inlineStr">
        <is>
          <t>Кредиторська заборгованість за прийняті платежі</t>
        </is>
      </c>
      <c r="I502" s="129" t="inlineStr">
        <is>
          <t>П</t>
        </is>
      </c>
      <c r="J502" s="130" t="n">
        <v>53283.20626</v>
      </c>
      <c r="K502" s="130" t="n">
        <v>53283.20626</v>
      </c>
      <c r="L502" s="130" t="n">
        <v>0</v>
      </c>
      <c r="M502" s="131" t="n">
        <v>53283.20626</v>
      </c>
      <c r="N502" s="123" t="n"/>
      <c r="O502" s="130" t="n">
        <v>53283.20626</v>
      </c>
      <c r="P502" s="130" t="n">
        <v>0</v>
      </c>
      <c r="Q502" s="130" t="n">
        <v>0.06439</v>
      </c>
      <c r="R502" s="130" t="n">
        <v>0.06439</v>
      </c>
      <c r="S502" s="132" t="n">
        <v>0</v>
      </c>
      <c r="T502" s="120" t="n"/>
    </row>
    <row r="503" ht="13.5" customHeight="1" s="60">
      <c r="A503" s="115" t="n">
        <v>496</v>
      </c>
      <c r="B503" s="133" t="n"/>
      <c r="C503" s="133" t="n"/>
      <c r="D503" s="134" t="n"/>
      <c r="E503" s="135" t="n"/>
      <c r="F503" s="127" t="inlineStr">
        <is>
          <t>2903</t>
        </is>
      </c>
      <c r="G503" s="123" t="n"/>
      <c r="H503" s="129" t="inlineStr">
        <is>
          <t>Кошти клієнтів банку за недіючими рахунками</t>
        </is>
      </c>
      <c r="I503" s="129" t="inlineStr">
        <is>
          <t>П</t>
        </is>
      </c>
      <c r="J503" s="130" t="n">
        <v>10754.87719</v>
      </c>
      <c r="K503" s="130" t="n">
        <v>3714.67932</v>
      </c>
      <c r="L503" s="130" t="n">
        <v>7040.19787</v>
      </c>
      <c r="M503" s="131" t="n">
        <v>15420.76844</v>
      </c>
      <c r="N503" s="123" t="n"/>
      <c r="O503" s="130" t="n">
        <v>6181.77873</v>
      </c>
      <c r="P503" s="130" t="n">
        <v>9238.98971</v>
      </c>
      <c r="Q503" s="130" t="n">
        <v>63399.01767</v>
      </c>
      <c r="R503" s="130" t="n">
        <v>16065.08384</v>
      </c>
      <c r="S503" s="132" t="n">
        <v>47333.93383</v>
      </c>
      <c r="T503" s="120" t="n"/>
    </row>
    <row r="504" ht="14.25" customHeight="1" s="60">
      <c r="A504" s="115" t="n">
        <v>497</v>
      </c>
      <c r="B504" s="133" t="n"/>
      <c r="C504" s="133" t="n"/>
      <c r="D504" s="134" t="n"/>
      <c r="E504" s="135" t="n"/>
      <c r="F504" s="127" t="inlineStr">
        <is>
          <t>2904</t>
        </is>
      </c>
      <c r="G504" s="123" t="n"/>
      <c r="H504" s="129" t="inlineStr">
        <is>
          <t>Зобов'язання банку за випущеними електронними грошима</t>
        </is>
      </c>
      <c r="I504" s="129" t="inlineStr">
        <is>
          <t>П</t>
        </is>
      </c>
      <c r="J504" s="130" t="n">
        <v>0</v>
      </c>
      <c r="K504" s="130" t="n">
        <v>0</v>
      </c>
      <c r="L504" s="130" t="n">
        <v>0</v>
      </c>
      <c r="M504" s="131" t="n">
        <v>0</v>
      </c>
      <c r="N504" s="123" t="n"/>
      <c r="O504" s="130" t="n">
        <v>0</v>
      </c>
      <c r="P504" s="130" t="n">
        <v>0</v>
      </c>
      <c r="Q504" s="130" t="n">
        <v>0</v>
      </c>
      <c r="R504" s="130" t="n">
        <v>0</v>
      </c>
      <c r="S504" s="132" t="n">
        <v>0</v>
      </c>
      <c r="T504" s="120" t="n"/>
    </row>
    <row r="505" ht="13.5" customHeight="1" s="60">
      <c r="A505" s="115" t="n">
        <v>498</v>
      </c>
      <c r="B505" s="133" t="n"/>
      <c r="C505" s="133" t="n"/>
      <c r="D505" s="134" t="n"/>
      <c r="E505" s="135" t="n"/>
      <c r="F505" s="127" t="inlineStr">
        <is>
          <t>2907</t>
        </is>
      </c>
      <c r="G505" s="123" t="n"/>
      <c r="H505" s="12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05" s="129" t="inlineStr">
        <is>
          <t>П</t>
        </is>
      </c>
      <c r="J505" s="130" t="n">
        <v>0</v>
      </c>
      <c r="K505" s="130" t="n">
        <v>0</v>
      </c>
      <c r="L505" s="130" t="n">
        <v>0</v>
      </c>
      <c r="M505" s="131" t="n">
        <v>0</v>
      </c>
      <c r="N505" s="123" t="n"/>
      <c r="O505" s="130" t="n">
        <v>0</v>
      </c>
      <c r="P505" s="130" t="n">
        <v>0</v>
      </c>
      <c r="Q505" s="130" t="n">
        <v>0</v>
      </c>
      <c r="R505" s="130" t="n">
        <v>0</v>
      </c>
      <c r="S505" s="132" t="n">
        <v>0</v>
      </c>
      <c r="T505" s="120" t="n"/>
    </row>
    <row r="506" ht="13.5" customHeight="1" s="60">
      <c r="A506" s="115" t="n">
        <v>499</v>
      </c>
      <c r="B506" s="133" t="n"/>
      <c r="C506" s="133" t="n"/>
      <c r="D506" s="134" t="n"/>
      <c r="E506" s="135" t="n"/>
      <c r="F506" s="127" t="inlineStr">
        <is>
          <t>2908</t>
        </is>
      </c>
      <c r="G506" s="123" t="n"/>
      <c r="H506" s="129" t="inlineStr">
        <is>
          <t>Кредиторська заборгованість за іншими операціями колишнього СРСР</t>
        </is>
      </c>
      <c r="I506" s="129" t="inlineStr">
        <is>
          <t>П</t>
        </is>
      </c>
      <c r="J506" s="130" t="n">
        <v>39.02011</v>
      </c>
      <c r="K506" s="130" t="n">
        <v>0</v>
      </c>
      <c r="L506" s="130" t="n">
        <v>39.02011</v>
      </c>
      <c r="M506" s="131" t="n">
        <v>72.77686</v>
      </c>
      <c r="N506" s="123" t="n"/>
      <c r="O506" s="130" t="n">
        <v>0</v>
      </c>
      <c r="P506" s="130" t="n">
        <v>72.77686</v>
      </c>
      <c r="Q506" s="130" t="n">
        <v>4058.18779</v>
      </c>
      <c r="R506" s="130" t="n">
        <v>4.36368</v>
      </c>
      <c r="S506" s="132" t="n">
        <v>4053.82411</v>
      </c>
      <c r="T506" s="120" t="n"/>
    </row>
    <row r="507" ht="13.5" customHeight="1" s="60">
      <c r="A507" s="115" t="n">
        <v>500</v>
      </c>
      <c r="B507" s="133" t="n"/>
      <c r="C507" s="133" t="n"/>
      <c r="D507" s="134" t="n"/>
      <c r="E507" s="135" t="n"/>
      <c r="F507" s="127" t="inlineStr">
        <is>
          <t>2909</t>
        </is>
      </c>
      <c r="G507" s="123" t="n"/>
      <c r="H507" s="129" t="inlineStr">
        <is>
          <t>Інша кредиторська заборгованість за операціями з клієнтами банку</t>
        </is>
      </c>
      <c r="I507" s="129" t="inlineStr">
        <is>
          <t>П</t>
        </is>
      </c>
      <c r="J507" s="130" t="n">
        <v>731861.07628</v>
      </c>
      <c r="K507" s="130" t="n">
        <v>298768.72688</v>
      </c>
      <c r="L507" s="130" t="n">
        <v>433092.3494</v>
      </c>
      <c r="M507" s="131" t="n">
        <v>496442.01004</v>
      </c>
      <c r="N507" s="123" t="n"/>
      <c r="O507" s="130" t="n">
        <v>64002.81903</v>
      </c>
      <c r="P507" s="130" t="n">
        <v>432439.19101</v>
      </c>
      <c r="Q507" s="130" t="n">
        <v>12718.97763</v>
      </c>
      <c r="R507" s="130" t="n">
        <v>10623.18939</v>
      </c>
      <c r="S507" s="132" t="n">
        <v>2095.78824</v>
      </c>
      <c r="T507" s="120" t="n"/>
    </row>
    <row r="508" ht="13.5" customHeight="1" s="60">
      <c r="A508" s="115" t="n">
        <v>501</v>
      </c>
      <c r="B508" s="133" t="n"/>
      <c r="C508" s="133" t="n"/>
      <c r="D508" s="136" t="n"/>
      <c r="E508" s="137" t="n"/>
      <c r="F508" s="138" t="inlineStr">
        <is>
          <t>Група 290 - Усього</t>
        </is>
      </c>
      <c r="G508" s="122" t="n"/>
      <c r="H508" s="123" t="n"/>
      <c r="I508" s="139" t="n"/>
      <c r="J508" s="140" t="n">
        <v>164462535.21101</v>
      </c>
      <c r="K508" s="140" t="n">
        <v>85385126.7571</v>
      </c>
      <c r="L508" s="140" t="n">
        <v>79077408.45390999</v>
      </c>
      <c r="M508" s="141" t="n">
        <v>164259138.50476</v>
      </c>
      <c r="N508" s="123" t="n"/>
      <c r="O508" s="140" t="n">
        <v>85152951.45147</v>
      </c>
      <c r="P508" s="140" t="n">
        <v>79106187.05328999</v>
      </c>
      <c r="Q508" s="140" t="n">
        <v>120720.49087</v>
      </c>
      <c r="R508" s="140" t="n">
        <v>40037.46188</v>
      </c>
      <c r="S508" s="142" t="n">
        <v>80683.02899000001</v>
      </c>
      <c r="T508" s="120" t="n"/>
    </row>
    <row r="509" ht="14.25" customHeight="1" s="60">
      <c r="A509" s="115" t="n">
        <v>502</v>
      </c>
      <c r="B509" s="133" t="n"/>
      <c r="C509" s="133" t="n"/>
      <c r="D509" s="127" t="inlineStr">
        <is>
          <t>292</t>
        </is>
      </c>
      <c r="E509" s="128" t="n"/>
      <c r="F509" s="127" t="inlineStr">
        <is>
          <t>2920</t>
        </is>
      </c>
      <c r="G509" s="123" t="n"/>
      <c r="H509" s="129" t="inlineStr">
        <is>
          <t>Транзитний рахунок за операціями, здійсненими через банкомат</t>
        </is>
      </c>
      <c r="I509" s="129" t="inlineStr">
        <is>
          <t>П</t>
        </is>
      </c>
      <c r="J509" s="130" t="n">
        <v>0</v>
      </c>
      <c r="K509" s="130" t="n">
        <v>0</v>
      </c>
      <c r="L509" s="130" t="n">
        <v>0</v>
      </c>
      <c r="M509" s="131" t="n">
        <v>0</v>
      </c>
      <c r="N509" s="123" t="n"/>
      <c r="O509" s="130" t="n">
        <v>0</v>
      </c>
      <c r="P509" s="130" t="n">
        <v>0</v>
      </c>
      <c r="Q509" s="130" t="n">
        <v>0</v>
      </c>
      <c r="R509" s="130" t="n">
        <v>0</v>
      </c>
      <c r="S509" s="132" t="n">
        <v>0</v>
      </c>
      <c r="T509" s="120" t="n"/>
    </row>
    <row r="510" ht="13.5" customHeight="1" s="60">
      <c r="A510" s="115" t="n">
        <v>503</v>
      </c>
      <c r="B510" s="133" t="n"/>
      <c r="C510" s="133" t="n"/>
      <c r="D510" s="134" t="n"/>
      <c r="E510" s="135" t="n"/>
      <c r="F510" s="127" t="inlineStr">
        <is>
          <t>2924</t>
        </is>
      </c>
      <c r="G510" s="123" t="n"/>
      <c r="H510" s="129" t="inlineStr">
        <is>
          <t>Транзитний рахунок за операціями, здійсненими з використанням платіжних карток</t>
        </is>
      </c>
      <c r="I510" s="129" t="inlineStr">
        <is>
          <t>П</t>
        </is>
      </c>
      <c r="J510" s="130" t="n">
        <v>0</v>
      </c>
      <c r="K510" s="130" t="n">
        <v>0</v>
      </c>
      <c r="L510" s="130" t="n">
        <v>0</v>
      </c>
      <c r="M510" s="131" t="n">
        <v>0</v>
      </c>
      <c r="N510" s="123" t="n"/>
      <c r="O510" s="130" t="n">
        <v>0</v>
      </c>
      <c r="P510" s="130" t="n">
        <v>0</v>
      </c>
      <c r="Q510" s="130" t="n">
        <v>547321.33488</v>
      </c>
      <c r="R510" s="130" t="n">
        <v>457830.9477</v>
      </c>
      <c r="S510" s="132" t="n">
        <v>89490.38718000001</v>
      </c>
      <c r="T510" s="120" t="n"/>
    </row>
    <row r="511" ht="13.5" customHeight="1" s="60">
      <c r="A511" s="115" t="n">
        <v>504</v>
      </c>
      <c r="B511" s="133" t="n"/>
      <c r="C511" s="133" t="n"/>
      <c r="D511" s="136" t="n"/>
      <c r="E511" s="137" t="n"/>
      <c r="F511" s="138" t="inlineStr">
        <is>
          <t>Група 292 - Усього</t>
        </is>
      </c>
      <c r="G511" s="122" t="n"/>
      <c r="H511" s="123" t="n"/>
      <c r="I511" s="139" t="n"/>
      <c r="J511" s="140" t="n">
        <v>0</v>
      </c>
      <c r="K511" s="140" t="n">
        <v>0</v>
      </c>
      <c r="L511" s="140" t="n">
        <v>0</v>
      </c>
      <c r="M511" s="141" t="n">
        <v>0</v>
      </c>
      <c r="N511" s="123" t="n"/>
      <c r="O511" s="140" t="n">
        <v>0</v>
      </c>
      <c r="P511" s="140" t="n">
        <v>0</v>
      </c>
      <c r="Q511" s="140" t="n">
        <v>547321.33488</v>
      </c>
      <c r="R511" s="140" t="n">
        <v>457830.9477</v>
      </c>
      <c r="S511" s="142" t="n">
        <v>89490.38718000001</v>
      </c>
      <c r="T511" s="120" t="n"/>
    </row>
    <row r="512" ht="13.5" customHeight="1" s="60">
      <c r="A512" s="115" t="n">
        <v>505</v>
      </c>
      <c r="B512" s="133" t="n"/>
      <c r="C512" s="133" t="n"/>
      <c r="D512" s="127" t="inlineStr">
        <is>
          <t>293</t>
        </is>
      </c>
      <c r="E512" s="128" t="n"/>
      <c r="F512" s="127" t="inlineStr">
        <is>
          <t>2932</t>
        </is>
      </c>
      <c r="G512" s="123" t="n"/>
      <c r="H512" s="129" t="inlineStr">
        <is>
          <t>Кошти в розрахунках суб’єктів господарювання</t>
        </is>
      </c>
      <c r="I512" s="129" t="inlineStr">
        <is>
          <t>П</t>
        </is>
      </c>
      <c r="J512" s="130" t="n">
        <v>2071175.06834</v>
      </c>
      <c r="K512" s="130" t="n">
        <v>55506.7431</v>
      </c>
      <c r="L512" s="130" t="n">
        <v>2015668.32524</v>
      </c>
      <c r="M512" s="131" t="n">
        <v>2774893.05265</v>
      </c>
      <c r="N512" s="123" t="n"/>
      <c r="O512" s="130" t="n">
        <v>931401.8409299999</v>
      </c>
      <c r="P512" s="130" t="n">
        <v>1843491.21172</v>
      </c>
      <c r="Q512" s="130" t="n">
        <v>6250445.96921</v>
      </c>
      <c r="R512" s="130" t="n">
        <v>1386101.44395</v>
      </c>
      <c r="S512" s="132" t="n">
        <v>4864344.52526</v>
      </c>
      <c r="T512" s="120" t="n"/>
    </row>
    <row r="513" ht="13.5" customHeight="1" s="60">
      <c r="A513" s="115" t="n">
        <v>506</v>
      </c>
      <c r="B513" s="133" t="n"/>
      <c r="C513" s="133" t="n"/>
      <c r="D513" s="136" t="n"/>
      <c r="E513" s="137" t="n"/>
      <c r="F513" s="138" t="inlineStr">
        <is>
          <t>Група 293 - Усього</t>
        </is>
      </c>
      <c r="G513" s="122" t="n"/>
      <c r="H513" s="123" t="n"/>
      <c r="I513" s="139" t="n"/>
      <c r="J513" s="140" t="n">
        <v>2071175.06834</v>
      </c>
      <c r="K513" s="140" t="n">
        <v>55506.7431</v>
      </c>
      <c r="L513" s="140" t="n">
        <v>2015668.32524</v>
      </c>
      <c r="M513" s="141" t="n">
        <v>2774893.05265</v>
      </c>
      <c r="N513" s="123" t="n"/>
      <c r="O513" s="140" t="n">
        <v>931401.8409299999</v>
      </c>
      <c r="P513" s="140" t="n">
        <v>1843491.21172</v>
      </c>
      <c r="Q513" s="140" t="n">
        <v>6250445.96921</v>
      </c>
      <c r="R513" s="140" t="n">
        <v>1386101.44395</v>
      </c>
      <c r="S513" s="142" t="n">
        <v>4864344.52526</v>
      </c>
      <c r="T513" s="120" t="n"/>
    </row>
    <row r="514" ht="14.25" customHeight="1" s="60">
      <c r="A514" s="115" t="n">
        <v>507</v>
      </c>
      <c r="B514" s="133" t="n"/>
      <c r="C514" s="133" t="n"/>
      <c r="D514" s="127" t="inlineStr">
        <is>
          <t>294</t>
        </is>
      </c>
      <c r="E514" s="128" t="n"/>
      <c r="F514" s="127" t="inlineStr">
        <is>
          <t>2942</t>
        </is>
      </c>
      <c r="G514" s="123" t="n"/>
      <c r="H514" s="129" t="inlineStr">
        <is>
          <t>Кошти в розрахунках фізичних осіб</t>
        </is>
      </c>
      <c r="I514" s="129" t="inlineStr">
        <is>
          <t>П</t>
        </is>
      </c>
      <c r="J514" s="130" t="n">
        <v>16511.7159</v>
      </c>
      <c r="K514" s="130" t="n">
        <v>16511.7159</v>
      </c>
      <c r="L514" s="130" t="n">
        <v>0</v>
      </c>
      <c r="M514" s="131" t="n">
        <v>16875.27622</v>
      </c>
      <c r="N514" s="123" t="n"/>
      <c r="O514" s="130" t="n">
        <v>16875.27622</v>
      </c>
      <c r="P514" s="130" t="n">
        <v>0</v>
      </c>
      <c r="Q514" s="130" t="n">
        <v>1491.96949</v>
      </c>
      <c r="R514" s="130" t="n">
        <v>1491.96949</v>
      </c>
      <c r="S514" s="132" t="n">
        <v>0</v>
      </c>
      <c r="T514" s="120" t="n"/>
    </row>
    <row r="515" ht="13.5" customHeight="1" s="60">
      <c r="A515" s="115" t="n">
        <v>508</v>
      </c>
      <c r="B515" s="133" t="n"/>
      <c r="C515" s="133" t="n"/>
      <c r="D515" s="136" t="n"/>
      <c r="E515" s="137" t="n"/>
      <c r="F515" s="138" t="inlineStr">
        <is>
          <t>Група 294 - Усього</t>
        </is>
      </c>
      <c r="G515" s="122" t="n"/>
      <c r="H515" s="123" t="n"/>
      <c r="I515" s="139" t="n"/>
      <c r="J515" s="140" t="n">
        <v>16511.7159</v>
      </c>
      <c r="K515" s="140" t="n">
        <v>16511.7159</v>
      </c>
      <c r="L515" s="140" t="n">
        <v>0</v>
      </c>
      <c r="M515" s="141" t="n">
        <v>16875.27622</v>
      </c>
      <c r="N515" s="123" t="n"/>
      <c r="O515" s="140" t="n">
        <v>16875.27622</v>
      </c>
      <c r="P515" s="140" t="n">
        <v>0</v>
      </c>
      <c r="Q515" s="140" t="n">
        <v>1491.96949</v>
      </c>
      <c r="R515" s="140" t="n">
        <v>1491.96949</v>
      </c>
      <c r="S515" s="142" t="n">
        <v>0</v>
      </c>
      <c r="T515" s="120" t="n"/>
    </row>
    <row r="516" ht="13.5" customHeight="1" s="60">
      <c r="A516" s="115" t="n">
        <v>509</v>
      </c>
      <c r="B516" s="133" t="n"/>
      <c r="C516" s="133" t="n"/>
      <c r="D516" s="127" t="inlineStr">
        <is>
          <t>295</t>
        </is>
      </c>
      <c r="E516" s="128" t="n"/>
      <c r="F516" s="127" t="inlineStr">
        <is>
          <t>2952</t>
        </is>
      </c>
      <c r="G516" s="123" t="n"/>
      <c r="H516" s="129" t="inlineStr">
        <is>
          <t>Кошти в розрахунках небанківських фінансових установ</t>
        </is>
      </c>
      <c r="I516" s="129" t="inlineStr">
        <is>
          <t>П</t>
        </is>
      </c>
      <c r="J516" s="130" t="n">
        <v>0</v>
      </c>
      <c r="K516" s="130" t="n">
        <v>0</v>
      </c>
      <c r="L516" s="130" t="n">
        <v>0</v>
      </c>
      <c r="M516" s="131" t="n">
        <v>0</v>
      </c>
      <c r="N516" s="123" t="n"/>
      <c r="O516" s="130" t="n">
        <v>0</v>
      </c>
      <c r="P516" s="130" t="n">
        <v>0</v>
      </c>
      <c r="Q516" s="130" t="n">
        <v>0</v>
      </c>
      <c r="R516" s="130" t="n">
        <v>0</v>
      </c>
      <c r="S516" s="132" t="n">
        <v>0</v>
      </c>
      <c r="T516" s="120" t="n"/>
    </row>
    <row r="517" ht="13.5" customHeight="1" s="60">
      <c r="A517" s="115" t="n">
        <v>510</v>
      </c>
      <c r="B517" s="133" t="n"/>
      <c r="C517" s="133" t="n"/>
      <c r="D517" s="136" t="n"/>
      <c r="E517" s="137" t="n"/>
      <c r="F517" s="138" t="inlineStr">
        <is>
          <t>Група 295 - Усього</t>
        </is>
      </c>
      <c r="G517" s="122" t="n"/>
      <c r="H517" s="123" t="n"/>
      <c r="I517" s="139" t="n"/>
      <c r="J517" s="140" t="n">
        <v>0</v>
      </c>
      <c r="K517" s="140" t="n">
        <v>0</v>
      </c>
      <c r="L517" s="140" t="n">
        <v>0</v>
      </c>
      <c r="M517" s="141" t="n">
        <v>0</v>
      </c>
      <c r="N517" s="123" t="n"/>
      <c r="O517" s="140" t="n">
        <v>0</v>
      </c>
      <c r="P517" s="140" t="n">
        <v>0</v>
      </c>
      <c r="Q517" s="140" t="n">
        <v>0</v>
      </c>
      <c r="R517" s="140" t="n">
        <v>0</v>
      </c>
      <c r="S517" s="142" t="n">
        <v>0</v>
      </c>
      <c r="T517" s="120" t="n"/>
    </row>
    <row r="518" ht="19.5" customHeight="1" s="60">
      <c r="A518" s="115" t="n">
        <v>511</v>
      </c>
      <c r="B518" s="133" t="n"/>
      <c r="C518" s="143" t="n"/>
      <c r="D518" s="138" t="inlineStr">
        <is>
          <t>Розділ 29 - Усього</t>
        </is>
      </c>
      <c r="E518" s="123" t="n"/>
      <c r="F518" s="138" t="n"/>
      <c r="G518" s="122" t="n"/>
      <c r="H518" s="123" t="n"/>
      <c r="I518" s="139" t="n"/>
      <c r="J518" s="140" t="n">
        <v>166550221.99525</v>
      </c>
      <c r="K518" s="140" t="n">
        <v>85457145.21610001</v>
      </c>
      <c r="L518" s="140" t="n">
        <v>81093076.77914999</v>
      </c>
      <c r="M518" s="141" t="n">
        <v>167050906.83363</v>
      </c>
      <c r="N518" s="123" t="n"/>
      <c r="O518" s="140" t="n">
        <v>86101228.56862</v>
      </c>
      <c r="P518" s="140" t="n">
        <v>80949678.26501</v>
      </c>
      <c r="Q518" s="140" t="n">
        <v>6919979.76445</v>
      </c>
      <c r="R518" s="140" t="n">
        <v>1885461.82302</v>
      </c>
      <c r="S518" s="142" t="n">
        <v>5034517.94143</v>
      </c>
      <c r="T518" s="120" t="n"/>
    </row>
    <row r="519" ht="29.25" customHeight="1" s="60">
      <c r="A519" s="115" t="n">
        <v>512</v>
      </c>
      <c r="B519" s="143" t="n"/>
      <c r="C519" s="139" t="inlineStr">
        <is>
          <t xml:space="preserve">  Клас 2 - Усього</t>
        </is>
      </c>
      <c r="D519" s="138" t="n"/>
      <c r="E519" s="123" t="n"/>
      <c r="F519" s="138" t="n"/>
      <c r="G519" s="122" t="n"/>
      <c r="H519" s="123" t="n"/>
      <c r="I519" s="139" t="n"/>
      <c r="J519" s="140" t="n">
        <v>272197009.09477</v>
      </c>
      <c r="K519" s="140" t="n">
        <v>143169754.53785</v>
      </c>
      <c r="L519" s="140" t="n">
        <v>129027254.55692</v>
      </c>
      <c r="M519" s="141" t="n">
        <v>272221062.23317</v>
      </c>
      <c r="N519" s="123" t="n"/>
      <c r="O519" s="140" t="n">
        <v>143208516.11458</v>
      </c>
      <c r="P519" s="140" t="n">
        <v>129012546.11859</v>
      </c>
      <c r="Q519" s="140" t="n">
        <v>266087657.92588</v>
      </c>
      <c r="R519" s="140" t="n">
        <v>126178903.86786</v>
      </c>
      <c r="S519" s="142" t="n">
        <v>139908754.05802</v>
      </c>
      <c r="T519" s="120" t="n"/>
    </row>
    <row r="520" ht="13.5" customHeight="1" s="60">
      <c r="A520" s="115" t="n">
        <v>513</v>
      </c>
      <c r="B520" s="127" t="inlineStr">
        <is>
          <t>Клас 3</t>
        </is>
      </c>
      <c r="C520" s="127" t="inlineStr">
        <is>
          <t>33</t>
        </is>
      </c>
      <c r="D520" s="127" t="inlineStr">
        <is>
          <t>330</t>
        </is>
      </c>
      <c r="E520" s="128" t="n"/>
      <c r="F520" s="127" t="inlineStr">
        <is>
          <t>3300</t>
        </is>
      </c>
      <c r="G520" s="123" t="n"/>
      <c r="H520" s="129" t="inlineStr">
        <is>
          <t>Прості векселі, випущені банком, які обліковуються за амортизованою собівартістю</t>
        </is>
      </c>
      <c r="I520" s="129" t="inlineStr">
        <is>
          <t>П</t>
        </is>
      </c>
      <c r="J520" s="130" t="n">
        <v>0</v>
      </c>
      <c r="K520" s="130" t="n">
        <v>0</v>
      </c>
      <c r="L520" s="130" t="n">
        <v>0</v>
      </c>
      <c r="M520" s="131" t="n">
        <v>0</v>
      </c>
      <c r="N520" s="123" t="n"/>
      <c r="O520" s="130" t="n">
        <v>0</v>
      </c>
      <c r="P520" s="130" t="n">
        <v>0</v>
      </c>
      <c r="Q520" s="130" t="n">
        <v>0</v>
      </c>
      <c r="R520" s="130" t="n">
        <v>0</v>
      </c>
      <c r="S520" s="132" t="n">
        <v>0</v>
      </c>
      <c r="T520" s="120" t="n"/>
    </row>
    <row r="521" ht="13.5" customHeight="1" s="60">
      <c r="A521" s="115" t="n">
        <v>514</v>
      </c>
      <c r="B521" s="133" t="n"/>
      <c r="C521" s="133" t="n"/>
      <c r="D521" s="134" t="n"/>
      <c r="E521" s="135" t="n"/>
      <c r="F521" s="127" t="inlineStr">
        <is>
          <t>3306</t>
        </is>
      </c>
      <c r="G521" s="128" t="n"/>
      <c r="H521" s="12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1" s="129" t="inlineStr">
        <is>
          <t>А</t>
        </is>
      </c>
      <c r="J521" s="130" t="n">
        <v>0</v>
      </c>
      <c r="K521" s="130" t="n">
        <v>0</v>
      </c>
      <c r="L521" s="130" t="n">
        <v>0</v>
      </c>
      <c r="M521" s="131" t="n">
        <v>0</v>
      </c>
      <c r="N521" s="123" t="n"/>
      <c r="O521" s="130" t="n">
        <v>0</v>
      </c>
      <c r="P521" s="130" t="n">
        <v>0</v>
      </c>
      <c r="Q521" s="130" t="n">
        <v>0</v>
      </c>
      <c r="R521" s="130" t="n">
        <v>0</v>
      </c>
      <c r="S521" s="132" t="n">
        <v>0</v>
      </c>
      <c r="T521" s="120" t="n"/>
    </row>
    <row r="522" ht="13.5" customHeight="1" s="60">
      <c r="A522" s="115" t="n">
        <v>515</v>
      </c>
      <c r="B522" s="133" t="n"/>
      <c r="C522" s="133" t="n"/>
      <c r="D522" s="134" t="n"/>
      <c r="E522" s="135" t="n"/>
      <c r="F522" s="136" t="n"/>
      <c r="G522" s="137" t="n"/>
      <c r="H522" s="143" t="n"/>
      <c r="I522" s="129" t="inlineStr">
        <is>
          <t>П</t>
        </is>
      </c>
      <c r="J522" s="130" t="n">
        <v>0</v>
      </c>
      <c r="K522" s="130" t="n">
        <v>0</v>
      </c>
      <c r="L522" s="130" t="n">
        <v>0</v>
      </c>
      <c r="M522" s="131" t="n">
        <v>0</v>
      </c>
      <c r="N522" s="123" t="n"/>
      <c r="O522" s="130" t="n">
        <v>0</v>
      </c>
      <c r="P522" s="130" t="n">
        <v>0</v>
      </c>
      <c r="Q522" s="130" t="n">
        <v>0</v>
      </c>
      <c r="R522" s="130" t="n">
        <v>0</v>
      </c>
      <c r="S522" s="132" t="n">
        <v>0</v>
      </c>
      <c r="T522" s="120" t="n"/>
    </row>
    <row r="523" ht="13.5" customHeight="1" s="60">
      <c r="A523" s="115" t="n">
        <v>516</v>
      </c>
      <c r="B523" s="133" t="n"/>
      <c r="C523" s="133" t="n"/>
      <c r="D523" s="134" t="n"/>
      <c r="E523" s="135" t="n"/>
      <c r="F523" s="127" t="inlineStr">
        <is>
          <t>3308</t>
        </is>
      </c>
      <c r="G523" s="123" t="n"/>
      <c r="H523" s="12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3" s="129" t="inlineStr">
        <is>
          <t>П</t>
        </is>
      </c>
      <c r="J523" s="130" t="n">
        <v>0</v>
      </c>
      <c r="K523" s="130" t="n">
        <v>0</v>
      </c>
      <c r="L523" s="130" t="n">
        <v>0</v>
      </c>
      <c r="M523" s="131" t="n">
        <v>0</v>
      </c>
      <c r="N523" s="123" t="n"/>
      <c r="O523" s="130" t="n">
        <v>0</v>
      </c>
      <c r="P523" s="130" t="n">
        <v>0</v>
      </c>
      <c r="Q523" s="130" t="n">
        <v>0</v>
      </c>
      <c r="R523" s="130" t="n">
        <v>0</v>
      </c>
      <c r="S523" s="132" t="n">
        <v>0</v>
      </c>
      <c r="T523" s="120" t="n"/>
    </row>
    <row r="524" ht="14.25" customHeight="1" s="60">
      <c r="A524" s="115" t="n">
        <v>517</v>
      </c>
      <c r="B524" s="133" t="n"/>
      <c r="C524" s="133" t="n"/>
      <c r="D524" s="134" t="n"/>
      <c r="E524" s="135" t="n"/>
      <c r="F524" s="127" t="inlineStr">
        <is>
          <t>3303</t>
        </is>
      </c>
      <c r="G524" s="123" t="n"/>
      <c r="H524" s="129" t="inlineStr">
        <is>
          <t>Облігації, випущені банком, які обліковуються за амортизованою собівартістю</t>
        </is>
      </c>
      <c r="I524" s="129" t="inlineStr">
        <is>
          <t>П</t>
        </is>
      </c>
      <c r="J524" s="130" t="n">
        <v>0</v>
      </c>
      <c r="K524" s="130" t="n">
        <v>0</v>
      </c>
      <c r="L524" s="130" t="n">
        <v>0</v>
      </c>
      <c r="M524" s="131" t="n">
        <v>0</v>
      </c>
      <c r="N524" s="123" t="n"/>
      <c r="O524" s="130" t="n">
        <v>0</v>
      </c>
      <c r="P524" s="130" t="n">
        <v>0</v>
      </c>
      <c r="Q524" s="130" t="n">
        <v>0</v>
      </c>
      <c r="R524" s="130" t="n">
        <v>0</v>
      </c>
      <c r="S524" s="132" t="n">
        <v>0</v>
      </c>
      <c r="T524" s="120" t="n"/>
    </row>
    <row r="525" ht="13.5" customHeight="1" s="60">
      <c r="A525" s="115" t="n">
        <v>518</v>
      </c>
      <c r="B525" s="133" t="n"/>
      <c r="C525" s="133" t="n"/>
      <c r="D525" s="136" t="n"/>
      <c r="E525" s="137" t="n"/>
      <c r="F525" s="138" t="inlineStr">
        <is>
          <t>Група 330 - Усього</t>
        </is>
      </c>
      <c r="G525" s="122" t="n"/>
      <c r="H525" s="123" t="n"/>
      <c r="I525" s="139" t="n"/>
      <c r="J525" s="140" t="n">
        <v>0</v>
      </c>
      <c r="K525" s="140" t="n">
        <v>0</v>
      </c>
      <c r="L525" s="140" t="n">
        <v>0</v>
      </c>
      <c r="M525" s="141" t="n">
        <v>0</v>
      </c>
      <c r="N525" s="123" t="n"/>
      <c r="O525" s="140" t="n">
        <v>0</v>
      </c>
      <c r="P525" s="140" t="n">
        <v>0</v>
      </c>
      <c r="Q525" s="140" t="n">
        <v>0</v>
      </c>
      <c r="R525" s="140" t="n">
        <v>0</v>
      </c>
      <c r="S525" s="142" t="n">
        <v>0</v>
      </c>
      <c r="T525" s="120" t="n"/>
    </row>
    <row r="526" ht="13.5" customHeight="1" s="60">
      <c r="A526" s="115" t="n">
        <v>519</v>
      </c>
      <c r="B526" s="133" t="n"/>
      <c r="C526" s="133" t="n"/>
      <c r="D526" s="127" t="inlineStr">
        <is>
          <t>332</t>
        </is>
      </c>
      <c r="E526" s="128" t="n"/>
      <c r="F526" s="127" t="inlineStr">
        <is>
          <t>3320</t>
        </is>
      </c>
      <c r="G526" s="123" t="n"/>
      <c r="H526" s="129" t="inlineStr">
        <is>
          <t>Ощадні сертифікати, випущені банком, які обліковуються за амортизованою собівартістю</t>
        </is>
      </c>
      <c r="I526" s="129" t="inlineStr">
        <is>
          <t>П</t>
        </is>
      </c>
      <c r="J526" s="130" t="n">
        <v>0</v>
      </c>
      <c r="K526" s="130" t="n">
        <v>0</v>
      </c>
      <c r="L526" s="130" t="n">
        <v>0</v>
      </c>
      <c r="M526" s="131" t="n">
        <v>0</v>
      </c>
      <c r="N526" s="123" t="n"/>
      <c r="O526" s="130" t="n">
        <v>0</v>
      </c>
      <c r="P526" s="130" t="n">
        <v>0</v>
      </c>
      <c r="Q526" s="130" t="n">
        <v>0</v>
      </c>
      <c r="R526" s="130" t="n">
        <v>0</v>
      </c>
      <c r="S526" s="132" t="n">
        <v>0</v>
      </c>
      <c r="T526" s="120" t="n"/>
    </row>
    <row r="527" ht="13.5" customHeight="1" s="60">
      <c r="A527" s="115" t="n">
        <v>520</v>
      </c>
      <c r="B527" s="133" t="n"/>
      <c r="C527" s="133" t="n"/>
      <c r="D527" s="134" t="n"/>
      <c r="E527" s="135" t="n"/>
      <c r="F527" s="127" t="inlineStr">
        <is>
          <t>3326</t>
        </is>
      </c>
      <c r="G527" s="128" t="n"/>
      <c r="H527" s="12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27" s="129" t="inlineStr">
        <is>
          <t>А</t>
        </is>
      </c>
      <c r="J527" s="130" t="n">
        <v>0</v>
      </c>
      <c r="K527" s="130" t="n">
        <v>0</v>
      </c>
      <c r="L527" s="130" t="n">
        <v>0</v>
      </c>
      <c r="M527" s="131" t="n">
        <v>0</v>
      </c>
      <c r="N527" s="123" t="n"/>
      <c r="O527" s="130" t="n">
        <v>0</v>
      </c>
      <c r="P527" s="130" t="n">
        <v>0</v>
      </c>
      <c r="Q527" s="130" t="n">
        <v>0</v>
      </c>
      <c r="R527" s="130" t="n">
        <v>0</v>
      </c>
      <c r="S527" s="132" t="n">
        <v>0</v>
      </c>
      <c r="T527" s="120" t="n"/>
    </row>
    <row r="528" ht="13.5" customHeight="1" s="60">
      <c r="A528" s="115" t="n">
        <v>521</v>
      </c>
      <c r="B528" s="133" t="n"/>
      <c r="C528" s="133" t="n"/>
      <c r="D528" s="134" t="n"/>
      <c r="E528" s="135" t="n"/>
      <c r="F528" s="136" t="n"/>
      <c r="G528" s="137" t="n"/>
      <c r="H528" s="143" t="n"/>
      <c r="I528" s="129" t="inlineStr">
        <is>
          <t>П</t>
        </is>
      </c>
      <c r="J528" s="130" t="n">
        <v>0</v>
      </c>
      <c r="K528" s="130" t="n">
        <v>0</v>
      </c>
      <c r="L528" s="130" t="n">
        <v>0</v>
      </c>
      <c r="M528" s="131" t="n">
        <v>0</v>
      </c>
      <c r="N528" s="123" t="n"/>
      <c r="O528" s="130" t="n">
        <v>0</v>
      </c>
      <c r="P528" s="130" t="n">
        <v>0</v>
      </c>
      <c r="Q528" s="130" t="n">
        <v>0</v>
      </c>
      <c r="R528" s="130" t="n">
        <v>0</v>
      </c>
      <c r="S528" s="132" t="n">
        <v>0</v>
      </c>
      <c r="T528" s="120" t="n"/>
    </row>
    <row r="529" ht="14.25" customHeight="1" s="60">
      <c r="A529" s="115" t="n">
        <v>522</v>
      </c>
      <c r="B529" s="133" t="n"/>
      <c r="C529" s="133" t="n"/>
      <c r="D529" s="134" t="n"/>
      <c r="E529" s="135" t="n"/>
      <c r="F529" s="127" t="inlineStr">
        <is>
          <t>3328</t>
        </is>
      </c>
      <c r="G529" s="123" t="n"/>
      <c r="H529" s="12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29" s="129" t="inlineStr">
        <is>
          <t>П</t>
        </is>
      </c>
      <c r="J529" s="130" t="n">
        <v>0</v>
      </c>
      <c r="K529" s="130" t="n">
        <v>0</v>
      </c>
      <c r="L529" s="130" t="n">
        <v>0</v>
      </c>
      <c r="M529" s="131" t="n">
        <v>0</v>
      </c>
      <c r="N529" s="123" t="n"/>
      <c r="O529" s="130" t="n">
        <v>0</v>
      </c>
      <c r="P529" s="130" t="n">
        <v>0</v>
      </c>
      <c r="Q529" s="130" t="n">
        <v>0</v>
      </c>
      <c r="R529" s="130" t="n">
        <v>0</v>
      </c>
      <c r="S529" s="132" t="n">
        <v>0</v>
      </c>
      <c r="T529" s="120" t="n"/>
    </row>
    <row r="530" ht="13.5" customHeight="1" s="60">
      <c r="A530" s="115" t="n">
        <v>523</v>
      </c>
      <c r="B530" s="133" t="n"/>
      <c r="C530" s="133" t="n"/>
      <c r="D530" s="136" t="n"/>
      <c r="E530" s="137" t="n"/>
      <c r="F530" s="138" t="inlineStr">
        <is>
          <t>Група 332 - Усього</t>
        </is>
      </c>
      <c r="G530" s="122" t="n"/>
      <c r="H530" s="123" t="n"/>
      <c r="I530" s="139" t="n"/>
      <c r="J530" s="140" t="n">
        <v>0</v>
      </c>
      <c r="K530" s="140" t="n">
        <v>0</v>
      </c>
      <c r="L530" s="140" t="n">
        <v>0</v>
      </c>
      <c r="M530" s="141" t="n">
        <v>0</v>
      </c>
      <c r="N530" s="123" t="n"/>
      <c r="O530" s="140" t="n">
        <v>0</v>
      </c>
      <c r="P530" s="140" t="n">
        <v>0</v>
      </c>
      <c r="Q530" s="140" t="n">
        <v>0</v>
      </c>
      <c r="R530" s="140" t="n">
        <v>0</v>
      </c>
      <c r="S530" s="142" t="n">
        <v>0</v>
      </c>
      <c r="T530" s="120" t="n"/>
    </row>
    <row r="531" ht="13.5" customHeight="1" s="60">
      <c r="A531" s="115" t="n">
        <v>524</v>
      </c>
      <c r="B531" s="133" t="n"/>
      <c r="C531" s="133" t="n"/>
      <c r="D531" s="127" t="inlineStr">
        <is>
          <t>335</t>
        </is>
      </c>
      <c r="E531" s="128" t="n"/>
      <c r="F531" s="127" t="inlineStr">
        <is>
          <t>3351</t>
        </is>
      </c>
      <c r="G531" s="123" t="n"/>
      <c r="H531" s="12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1" s="129" t="inlineStr">
        <is>
          <t>П</t>
        </is>
      </c>
      <c r="J531" s="130" t="n">
        <v>0</v>
      </c>
      <c r="K531" s="130" t="n">
        <v>0</v>
      </c>
      <c r="L531" s="130" t="n">
        <v>0</v>
      </c>
      <c r="M531" s="131" t="n">
        <v>0</v>
      </c>
      <c r="N531" s="123" t="n"/>
      <c r="O531" s="130" t="n">
        <v>0</v>
      </c>
      <c r="P531" s="130" t="n">
        <v>0</v>
      </c>
      <c r="Q531" s="130" t="n">
        <v>0</v>
      </c>
      <c r="R531" s="130" t="n">
        <v>0</v>
      </c>
      <c r="S531" s="132" t="n">
        <v>0</v>
      </c>
      <c r="T531" s="120" t="n"/>
    </row>
    <row r="532" ht="13.5" customHeight="1" s="60">
      <c r="A532" s="115" t="n">
        <v>525</v>
      </c>
      <c r="B532" s="133" t="n"/>
      <c r="C532" s="133" t="n"/>
      <c r="D532" s="134" t="n"/>
      <c r="E532" s="135" t="n"/>
      <c r="F532" s="127" t="inlineStr">
        <is>
          <t>3353</t>
        </is>
      </c>
      <c r="G532" s="123" t="n"/>
      <c r="H532" s="12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2" s="129" t="inlineStr">
        <is>
          <t>П</t>
        </is>
      </c>
      <c r="J532" s="130" t="n">
        <v>20776.09529</v>
      </c>
      <c r="K532" s="130" t="n">
        <v>20776.09529</v>
      </c>
      <c r="L532" s="130" t="n">
        <v>0</v>
      </c>
      <c r="M532" s="131" t="n">
        <v>21709.13842</v>
      </c>
      <c r="N532" s="123" t="n"/>
      <c r="O532" s="130" t="n">
        <v>21709.13842</v>
      </c>
      <c r="P532" s="130" t="n">
        <v>0</v>
      </c>
      <c r="Q532" s="130" t="n">
        <v>1128.11823</v>
      </c>
      <c r="R532" s="130" t="n">
        <v>1128.11823</v>
      </c>
      <c r="S532" s="132" t="n">
        <v>0</v>
      </c>
      <c r="T532" s="120" t="n"/>
    </row>
    <row r="533" ht="13.5" customHeight="1" s="60">
      <c r="A533" s="115" t="n">
        <v>526</v>
      </c>
      <c r="B533" s="133" t="n"/>
      <c r="C533" s="133" t="n"/>
      <c r="D533" s="136" t="n"/>
      <c r="E533" s="137" t="n"/>
      <c r="F533" s="138" t="inlineStr">
        <is>
          <t>Група 335 - Усього</t>
        </is>
      </c>
      <c r="G533" s="122" t="n"/>
      <c r="H533" s="123" t="n"/>
      <c r="I533" s="139" t="n"/>
      <c r="J533" s="140" t="n">
        <v>20776.09529</v>
      </c>
      <c r="K533" s="140" t="n">
        <v>20776.09529</v>
      </c>
      <c r="L533" s="140" t="n">
        <v>0</v>
      </c>
      <c r="M533" s="141" t="n">
        <v>21709.13842</v>
      </c>
      <c r="N533" s="123" t="n"/>
      <c r="O533" s="140" t="n">
        <v>21709.13842</v>
      </c>
      <c r="P533" s="140" t="n">
        <v>0</v>
      </c>
      <c r="Q533" s="140" t="n">
        <v>1128.11823</v>
      </c>
      <c r="R533" s="140" t="n">
        <v>1128.11823</v>
      </c>
      <c r="S533" s="142" t="n">
        <v>0</v>
      </c>
      <c r="T533" s="120" t="n"/>
    </row>
    <row r="534" ht="14.25" customHeight="1" s="60">
      <c r="A534" s="115" t="n">
        <v>527</v>
      </c>
      <c r="B534" s="133" t="n"/>
      <c r="C534" s="133" t="n"/>
      <c r="D534" s="127" t="inlineStr">
        <is>
          <t>338</t>
        </is>
      </c>
      <c r="E534" s="128" t="n"/>
      <c r="F534" s="127" t="inlineStr">
        <is>
          <t>3380</t>
        </is>
      </c>
      <c r="G534" s="123" t="n"/>
      <c r="H534" s="129" t="inlineStr">
        <is>
          <t>Фінансові зобов'язання банку, які обліковуються за справедливою вартістю через прибутки/збитки</t>
        </is>
      </c>
      <c r="I534" s="129" t="inlineStr">
        <is>
          <t>П</t>
        </is>
      </c>
      <c r="J534" s="130" t="n">
        <v>0</v>
      </c>
      <c r="K534" s="130" t="n">
        <v>0</v>
      </c>
      <c r="L534" s="130" t="n">
        <v>0</v>
      </c>
      <c r="M534" s="131" t="n">
        <v>0</v>
      </c>
      <c r="N534" s="123" t="n"/>
      <c r="O534" s="130" t="n">
        <v>0</v>
      </c>
      <c r="P534" s="130" t="n">
        <v>0</v>
      </c>
      <c r="Q534" s="130" t="n">
        <v>0</v>
      </c>
      <c r="R534" s="130" t="n">
        <v>0</v>
      </c>
      <c r="S534" s="132" t="n">
        <v>0</v>
      </c>
      <c r="T534" s="120" t="n"/>
    </row>
    <row r="535" ht="13.5" customHeight="1" s="60">
      <c r="A535" s="115" t="n">
        <v>528</v>
      </c>
      <c r="B535" s="133" t="n"/>
      <c r="C535" s="133" t="n"/>
      <c r="D535" s="136" t="n"/>
      <c r="E535" s="137" t="n"/>
      <c r="F535" s="138" t="inlineStr">
        <is>
          <t>Група 338 - Усього</t>
        </is>
      </c>
      <c r="G535" s="122" t="n"/>
      <c r="H535" s="123" t="n"/>
      <c r="I535" s="139" t="n"/>
      <c r="J535" s="140" t="n">
        <v>0</v>
      </c>
      <c r="K535" s="140" t="n">
        <v>0</v>
      </c>
      <c r="L535" s="140" t="n">
        <v>0</v>
      </c>
      <c r="M535" s="141" t="n">
        <v>0</v>
      </c>
      <c r="N535" s="123" t="n"/>
      <c r="O535" s="140" t="n">
        <v>0</v>
      </c>
      <c r="P535" s="140" t="n">
        <v>0</v>
      </c>
      <c r="Q535" s="140" t="n">
        <v>0</v>
      </c>
      <c r="R535" s="140" t="n">
        <v>0</v>
      </c>
      <c r="S535" s="142" t="n">
        <v>0</v>
      </c>
      <c r="T535" s="120" t="n"/>
    </row>
    <row r="536" ht="20.25" customHeight="1" s="60">
      <c r="A536" s="115" t="n">
        <v>529</v>
      </c>
      <c r="B536" s="133" t="n"/>
      <c r="C536" s="143" t="n"/>
      <c r="D536" s="138" t="inlineStr">
        <is>
          <t>Розділ 33 - Усього</t>
        </is>
      </c>
      <c r="E536" s="123" t="n"/>
      <c r="F536" s="138" t="n"/>
      <c r="G536" s="122" t="n"/>
      <c r="H536" s="123" t="n"/>
      <c r="I536" s="139" t="n"/>
      <c r="J536" s="140" t="n">
        <v>20776.09529</v>
      </c>
      <c r="K536" s="140" t="n">
        <v>20776.09529</v>
      </c>
      <c r="L536" s="140" t="n">
        <v>0</v>
      </c>
      <c r="M536" s="141" t="n">
        <v>21709.13842</v>
      </c>
      <c r="N536" s="123" t="n"/>
      <c r="O536" s="140" t="n">
        <v>21709.13842</v>
      </c>
      <c r="P536" s="140" t="n">
        <v>0</v>
      </c>
      <c r="Q536" s="140" t="n">
        <v>1128.11823</v>
      </c>
      <c r="R536" s="140" t="n">
        <v>1128.11823</v>
      </c>
      <c r="S536" s="142" t="n">
        <v>0</v>
      </c>
      <c r="T536" s="120" t="n"/>
    </row>
    <row r="537" ht="13.5" customHeight="1" s="60">
      <c r="A537" s="115" t="n">
        <v>530</v>
      </c>
      <c r="B537" s="133" t="n"/>
      <c r="C537" s="127" t="inlineStr">
        <is>
          <t>36</t>
        </is>
      </c>
      <c r="D537" s="127" t="inlineStr">
        <is>
          <t>360</t>
        </is>
      </c>
      <c r="E537" s="128" t="n"/>
      <c r="F537" s="127" t="inlineStr">
        <is>
          <t>3600</t>
        </is>
      </c>
      <c r="G537" s="123" t="n"/>
      <c r="H537" s="129" t="inlineStr">
        <is>
          <t>Доходи майбутніх періодів</t>
        </is>
      </c>
      <c r="I537" s="129" t="inlineStr">
        <is>
          <t>П</t>
        </is>
      </c>
      <c r="J537" s="130" t="n">
        <v>35073.34002</v>
      </c>
      <c r="K537" s="130" t="n">
        <v>34520.08985</v>
      </c>
      <c r="L537" s="130" t="n">
        <v>553.25017</v>
      </c>
      <c r="M537" s="131" t="n">
        <v>29424.38256</v>
      </c>
      <c r="N537" s="123" t="n"/>
      <c r="O537" s="130" t="n">
        <v>29319.82245</v>
      </c>
      <c r="P537" s="130" t="n">
        <v>104.56011</v>
      </c>
      <c r="Q537" s="130" t="n">
        <v>20581.07171</v>
      </c>
      <c r="R537" s="130" t="n">
        <v>15254.04574</v>
      </c>
      <c r="S537" s="132" t="n">
        <v>5327.02597</v>
      </c>
      <c r="T537" s="120" t="n"/>
    </row>
    <row r="538" ht="13.5" customHeight="1" s="60">
      <c r="A538" s="115" t="n">
        <v>531</v>
      </c>
      <c r="B538" s="133" t="n"/>
      <c r="C538" s="133" t="n"/>
      <c r="D538" s="136" t="n"/>
      <c r="E538" s="137" t="n"/>
      <c r="F538" s="138" t="inlineStr">
        <is>
          <t>Група 360 - Усього</t>
        </is>
      </c>
      <c r="G538" s="122" t="n"/>
      <c r="H538" s="123" t="n"/>
      <c r="I538" s="139" t="n"/>
      <c r="J538" s="140" t="n">
        <v>35073.34002</v>
      </c>
      <c r="K538" s="140" t="n">
        <v>34520.08985</v>
      </c>
      <c r="L538" s="140" t="n">
        <v>553.25017</v>
      </c>
      <c r="M538" s="141" t="n">
        <v>29424.38256</v>
      </c>
      <c r="N538" s="123" t="n"/>
      <c r="O538" s="140" t="n">
        <v>29319.82245</v>
      </c>
      <c r="P538" s="140" t="n">
        <v>104.56011</v>
      </c>
      <c r="Q538" s="140" t="n">
        <v>20581.07171</v>
      </c>
      <c r="R538" s="140" t="n">
        <v>15254.04574</v>
      </c>
      <c r="S538" s="142" t="n">
        <v>5327.02597</v>
      </c>
      <c r="T538" s="120" t="n"/>
    </row>
    <row r="539" ht="14.25" customHeight="1" s="60">
      <c r="A539" s="115" t="n">
        <v>532</v>
      </c>
      <c r="B539" s="133" t="n"/>
      <c r="C539" s="133" t="n"/>
      <c r="D539" s="127" t="inlineStr">
        <is>
          <t>361</t>
        </is>
      </c>
      <c r="E539" s="128" t="n"/>
      <c r="F539" s="127" t="inlineStr">
        <is>
          <t>3610</t>
        </is>
      </c>
      <c r="G539" s="123" t="n"/>
      <c r="H539" s="129" t="inlineStr">
        <is>
          <t>Кредиторська заборгованість з придбання активів</t>
        </is>
      </c>
      <c r="I539" s="129" t="inlineStr">
        <is>
          <t>П</t>
        </is>
      </c>
      <c r="J539" s="130" t="n">
        <v>8188.86232</v>
      </c>
      <c r="K539" s="130" t="n">
        <v>8188.86232</v>
      </c>
      <c r="L539" s="130" t="n">
        <v>0</v>
      </c>
      <c r="M539" s="131" t="n">
        <v>8188.86232</v>
      </c>
      <c r="N539" s="123" t="n"/>
      <c r="O539" s="130" t="n">
        <v>8188.86232</v>
      </c>
      <c r="P539" s="130" t="n">
        <v>0</v>
      </c>
      <c r="Q539" s="130" t="n">
        <v>5.6</v>
      </c>
      <c r="R539" s="130" t="n">
        <v>5.6</v>
      </c>
      <c r="S539" s="132" t="n">
        <v>0</v>
      </c>
      <c r="T539" s="120" t="n"/>
    </row>
    <row r="540" ht="13.5" customHeight="1" s="60">
      <c r="A540" s="115" t="n">
        <v>533</v>
      </c>
      <c r="B540" s="133" t="n"/>
      <c r="C540" s="133" t="n"/>
      <c r="D540" s="134" t="n"/>
      <c r="E540" s="135" t="n"/>
      <c r="F540" s="127" t="inlineStr">
        <is>
          <t>3611</t>
        </is>
      </c>
      <c r="G540" s="123" t="n"/>
      <c r="H540" s="129" t="inlineStr">
        <is>
          <t>Договірне зобов'язання</t>
        </is>
      </c>
      <c r="I540" s="129" t="inlineStr">
        <is>
          <t>П</t>
        </is>
      </c>
      <c r="J540" s="130" t="n">
        <v>0</v>
      </c>
      <c r="K540" s="130" t="n">
        <v>0</v>
      </c>
      <c r="L540" s="130" t="n">
        <v>0</v>
      </c>
      <c r="M540" s="131" t="n">
        <v>0</v>
      </c>
      <c r="N540" s="123" t="n"/>
      <c r="O540" s="130" t="n">
        <v>0</v>
      </c>
      <c r="P540" s="130" t="n">
        <v>0</v>
      </c>
      <c r="Q540" s="130" t="n">
        <v>0</v>
      </c>
      <c r="R540" s="130" t="n">
        <v>0</v>
      </c>
      <c r="S540" s="132" t="n">
        <v>0</v>
      </c>
      <c r="T540" s="120" t="n"/>
    </row>
    <row r="541" ht="13.5" customHeight="1" s="60">
      <c r="A541" s="115" t="n">
        <v>534</v>
      </c>
      <c r="B541" s="133" t="n"/>
      <c r="C541" s="133" t="n"/>
      <c r="D541" s="134" t="n"/>
      <c r="E541" s="135" t="n"/>
      <c r="F541" s="127" t="inlineStr">
        <is>
          <t>3615</t>
        </is>
      </c>
      <c r="G541" s="123" t="n"/>
      <c r="H541" s="129" t="inlineStr">
        <is>
          <t>Зобов'язання орендаря з лізингу (оренди)</t>
        </is>
      </c>
      <c r="I541" s="129" t="inlineStr">
        <is>
          <t>П</t>
        </is>
      </c>
      <c r="J541" s="130" t="n">
        <v>420.73744</v>
      </c>
      <c r="K541" s="130" t="n">
        <v>420.73744</v>
      </c>
      <c r="L541" s="130" t="n">
        <v>0</v>
      </c>
      <c r="M541" s="131" t="n">
        <v>0</v>
      </c>
      <c r="N541" s="123" t="n"/>
      <c r="O541" s="130" t="n">
        <v>0</v>
      </c>
      <c r="P541" s="130" t="n">
        <v>0</v>
      </c>
      <c r="Q541" s="130" t="n">
        <v>41758.2376</v>
      </c>
      <c r="R541" s="130" t="n">
        <v>41758.2376</v>
      </c>
      <c r="S541" s="132" t="n">
        <v>0</v>
      </c>
      <c r="T541" s="120" t="n"/>
    </row>
    <row r="542" ht="13.5" customHeight="1" s="60">
      <c r="A542" s="115" t="n">
        <v>535</v>
      </c>
      <c r="B542" s="133" t="n"/>
      <c r="C542" s="133" t="n"/>
      <c r="D542" s="134" t="n"/>
      <c r="E542" s="135" t="n"/>
      <c r="F542" s="127" t="inlineStr">
        <is>
          <t>3619</t>
        </is>
      </c>
      <c r="G542" s="123" t="n"/>
      <c r="H542" s="129" t="inlineStr">
        <is>
          <t>Кредиторська заборгованість за послуги</t>
        </is>
      </c>
      <c r="I542" s="129" t="inlineStr">
        <is>
          <t>П</t>
        </is>
      </c>
      <c r="J542" s="130" t="n">
        <v>7688.0279</v>
      </c>
      <c r="K542" s="130" t="n">
        <v>7429.12612</v>
      </c>
      <c r="L542" s="130" t="n">
        <v>258.90178</v>
      </c>
      <c r="M542" s="131" t="n">
        <v>10285.55698</v>
      </c>
      <c r="N542" s="123" t="n"/>
      <c r="O542" s="130" t="n">
        <v>8802.899359999999</v>
      </c>
      <c r="P542" s="130" t="n">
        <v>1482.65762</v>
      </c>
      <c r="Q542" s="130" t="n">
        <v>14340.80036</v>
      </c>
      <c r="R542" s="130" t="n">
        <v>6389.81172</v>
      </c>
      <c r="S542" s="132" t="n">
        <v>7950.98864</v>
      </c>
      <c r="T542" s="120" t="n"/>
    </row>
    <row r="543" ht="13.5" customHeight="1" s="60">
      <c r="A543" s="115" t="n">
        <v>536</v>
      </c>
      <c r="B543" s="133" t="n"/>
      <c r="C543" s="133" t="n"/>
      <c r="D543" s="134" t="n"/>
      <c r="E543" s="135" t="n"/>
      <c r="F543" s="127" t="inlineStr">
        <is>
          <t>3618</t>
        </is>
      </c>
      <c r="G543" s="123" t="n"/>
      <c r="H543" s="129" t="inlineStr">
        <is>
          <t>Нараховані витрати за зобов'язанням орендаря з лізингу (оренди)</t>
        </is>
      </c>
      <c r="I543" s="129" t="inlineStr">
        <is>
          <t>П</t>
        </is>
      </c>
      <c r="J543" s="130" t="n">
        <v>425.55999</v>
      </c>
      <c r="K543" s="130" t="n">
        <v>425.55999</v>
      </c>
      <c r="L543" s="130" t="n">
        <v>0</v>
      </c>
      <c r="M543" s="131" t="n">
        <v>425.55999</v>
      </c>
      <c r="N543" s="123" t="n"/>
      <c r="O543" s="130" t="n">
        <v>425.55999</v>
      </c>
      <c r="P543" s="130" t="n">
        <v>0</v>
      </c>
      <c r="Q543" s="130" t="n">
        <v>0</v>
      </c>
      <c r="R543" s="130" t="n">
        <v>0</v>
      </c>
      <c r="S543" s="132" t="n">
        <v>0</v>
      </c>
      <c r="T543" s="120" t="n"/>
    </row>
    <row r="544" ht="14.25" customHeight="1" s="60">
      <c r="A544" s="115" t="n">
        <v>537</v>
      </c>
      <c r="B544" s="133" t="n"/>
      <c r="C544" s="133" t="n"/>
      <c r="D544" s="136" t="n"/>
      <c r="E544" s="137" t="n"/>
      <c r="F544" s="138" t="inlineStr">
        <is>
          <t>Група 361 - Усього</t>
        </is>
      </c>
      <c r="G544" s="122" t="n"/>
      <c r="H544" s="123" t="n"/>
      <c r="I544" s="139" t="n"/>
      <c r="J544" s="140" t="n">
        <v>16723.18765</v>
      </c>
      <c r="K544" s="140" t="n">
        <v>16464.28587</v>
      </c>
      <c r="L544" s="140" t="n">
        <v>258.90178</v>
      </c>
      <c r="M544" s="141" t="n">
        <v>18899.97929</v>
      </c>
      <c r="N544" s="123" t="n"/>
      <c r="O544" s="140" t="n">
        <v>17417.32167</v>
      </c>
      <c r="P544" s="140" t="n">
        <v>1482.65762</v>
      </c>
      <c r="Q544" s="140" t="n">
        <v>56104.63796</v>
      </c>
      <c r="R544" s="140" t="n">
        <v>48153.64932</v>
      </c>
      <c r="S544" s="142" t="n">
        <v>7950.98864</v>
      </c>
      <c r="T544" s="120" t="n"/>
    </row>
    <row r="545" ht="13.5" customHeight="1" s="60">
      <c r="A545" s="115" t="n">
        <v>538</v>
      </c>
      <c r="B545" s="133" t="n"/>
      <c r="C545" s="133" t="n"/>
      <c r="D545" s="127" t="inlineStr">
        <is>
          <t>362</t>
        </is>
      </c>
      <c r="E545" s="128" t="n"/>
      <c r="F545" s="127" t="inlineStr">
        <is>
          <t>3620</t>
        </is>
      </c>
      <c r="G545" s="123" t="n"/>
      <c r="H545" s="129" t="inlineStr">
        <is>
          <t>Кредиторська заборгованість за податком на прибуток</t>
        </is>
      </c>
      <c r="I545" s="129" t="inlineStr">
        <is>
          <t>П</t>
        </is>
      </c>
      <c r="J545" s="130" t="n">
        <v>2029.701</v>
      </c>
      <c r="K545" s="130" t="n">
        <v>2029.701</v>
      </c>
      <c r="L545" s="130" t="n">
        <v>0</v>
      </c>
      <c r="M545" s="131" t="n">
        <v>773324.99308</v>
      </c>
      <c r="N545" s="123" t="n"/>
      <c r="O545" s="130" t="n">
        <v>773324.99308</v>
      </c>
      <c r="P545" s="130" t="n">
        <v>0</v>
      </c>
      <c r="Q545" s="130" t="n">
        <v>771295.29208</v>
      </c>
      <c r="R545" s="130" t="n">
        <v>771295.29208</v>
      </c>
      <c r="S545" s="132" t="n">
        <v>0</v>
      </c>
      <c r="T545" s="120" t="n"/>
    </row>
    <row r="546" ht="13.5" customHeight="1" s="60">
      <c r="A546" s="115" t="n">
        <v>539</v>
      </c>
      <c r="B546" s="133" t="n"/>
      <c r="C546" s="133" t="n"/>
      <c r="D546" s="134" t="n"/>
      <c r="E546" s="135" t="n"/>
      <c r="F546" s="127" t="inlineStr">
        <is>
          <t>3621</t>
        </is>
      </c>
      <c r="G546" s="123" t="n"/>
      <c r="H546" s="129" t="inlineStr">
        <is>
          <t>Відстрочені податкові зобов'язання</t>
        </is>
      </c>
      <c r="I546" s="129" t="inlineStr">
        <is>
          <t>П</t>
        </is>
      </c>
      <c r="J546" s="130" t="n">
        <v>7428.09381</v>
      </c>
      <c r="K546" s="130" t="n">
        <v>7428.09381</v>
      </c>
      <c r="L546" s="130" t="n">
        <v>0</v>
      </c>
      <c r="M546" s="131" t="n">
        <v>7428.09381</v>
      </c>
      <c r="N546" s="123" t="n"/>
      <c r="O546" s="130" t="n">
        <v>7428.09381</v>
      </c>
      <c r="P546" s="130" t="n">
        <v>0</v>
      </c>
      <c r="Q546" s="130" t="n">
        <v>0</v>
      </c>
      <c r="R546" s="130" t="n">
        <v>0</v>
      </c>
      <c r="S546" s="132" t="n">
        <v>0</v>
      </c>
      <c r="T546" s="120" t="n"/>
    </row>
    <row r="547" ht="13.5" customHeight="1" s="60">
      <c r="A547" s="115" t="n">
        <v>540</v>
      </c>
      <c r="B547" s="133" t="n"/>
      <c r="C547" s="133" t="n"/>
      <c r="D547" s="134" t="n"/>
      <c r="E547" s="135" t="n"/>
      <c r="F547" s="127" t="inlineStr">
        <is>
          <t>3622</t>
        </is>
      </c>
      <c r="G547" s="123" t="n"/>
      <c r="H547" s="129" t="inlineStr">
        <is>
          <t>Кредиторська заборгованість за податками та обов'язковими платежами, крім податку на прибуток</t>
        </is>
      </c>
      <c r="I547" s="129" t="inlineStr">
        <is>
          <t>П</t>
        </is>
      </c>
      <c r="J547" s="130" t="n">
        <v>61316.43119</v>
      </c>
      <c r="K547" s="130" t="n">
        <v>61316.43119</v>
      </c>
      <c r="L547" s="130" t="n">
        <v>0</v>
      </c>
      <c r="M547" s="131" t="n">
        <v>56588.09388</v>
      </c>
      <c r="N547" s="123" t="n"/>
      <c r="O547" s="130" t="n">
        <v>56588.09388</v>
      </c>
      <c r="P547" s="130" t="n">
        <v>0</v>
      </c>
      <c r="Q547" s="130" t="n">
        <v>23026.87999</v>
      </c>
      <c r="R547" s="130" t="n">
        <v>23026.87999</v>
      </c>
      <c r="S547" s="132" t="n">
        <v>0</v>
      </c>
      <c r="T547" s="120" t="n"/>
    </row>
    <row r="548" ht="13.5" customHeight="1" s="60">
      <c r="A548" s="115" t="n">
        <v>541</v>
      </c>
      <c r="B548" s="133" t="n"/>
      <c r="C548" s="133" t="n"/>
      <c r="D548" s="134" t="n"/>
      <c r="E548" s="135" t="n"/>
      <c r="F548" s="127" t="inlineStr">
        <is>
          <t>3623</t>
        </is>
      </c>
      <c r="G548" s="123" t="n"/>
      <c r="H548" s="129" t="inlineStr">
        <is>
          <t>Кредиторська заборгованість за зборами до Фонду гарантування вкладів фізичних осіб</t>
        </is>
      </c>
      <c r="I548" s="129" t="inlineStr">
        <is>
          <t>П</t>
        </is>
      </c>
      <c r="J548" s="130" t="n">
        <v>0</v>
      </c>
      <c r="K548" s="130" t="n">
        <v>0</v>
      </c>
      <c r="L548" s="130" t="n">
        <v>0</v>
      </c>
      <c r="M548" s="131" t="n">
        <v>17102.98344</v>
      </c>
      <c r="N548" s="123" t="n"/>
      <c r="O548" s="130" t="n">
        <v>17102.98344</v>
      </c>
      <c r="P548" s="130" t="n">
        <v>0</v>
      </c>
      <c r="Q548" s="130" t="n">
        <v>36581.20957</v>
      </c>
      <c r="R548" s="130" t="n">
        <v>36581.20957</v>
      </c>
      <c r="S548" s="132" t="n">
        <v>0</v>
      </c>
      <c r="T548" s="120" t="n"/>
    </row>
    <row r="549" ht="14.25" customHeight="1" s="60">
      <c r="A549" s="115" t="n">
        <v>542</v>
      </c>
      <c r="B549" s="133" t="n"/>
      <c r="C549" s="133" t="n"/>
      <c r="D549" s="136" t="n"/>
      <c r="E549" s="137" t="n"/>
      <c r="F549" s="138" t="inlineStr">
        <is>
          <t>Група 362 - Усього</t>
        </is>
      </c>
      <c r="G549" s="122" t="n"/>
      <c r="H549" s="123" t="n"/>
      <c r="I549" s="139" t="n"/>
      <c r="J549" s="140" t="n">
        <v>70774.226</v>
      </c>
      <c r="K549" s="140" t="n">
        <v>70774.226</v>
      </c>
      <c r="L549" s="140" t="n">
        <v>0</v>
      </c>
      <c r="M549" s="141" t="n">
        <v>854444.16421</v>
      </c>
      <c r="N549" s="123" t="n"/>
      <c r="O549" s="140" t="n">
        <v>854444.16421</v>
      </c>
      <c r="P549" s="140" t="n">
        <v>0</v>
      </c>
      <c r="Q549" s="140" t="n">
        <v>830903.38164</v>
      </c>
      <c r="R549" s="140" t="n">
        <v>830903.38164</v>
      </c>
      <c r="S549" s="142" t="n">
        <v>0</v>
      </c>
      <c r="T549" s="120" t="n"/>
    </row>
    <row r="550" ht="13.5" customHeight="1" s="60">
      <c r="A550" s="115" t="n">
        <v>543</v>
      </c>
      <c r="B550" s="133" t="n"/>
      <c r="C550" s="133" t="n"/>
      <c r="D550" s="127" t="inlineStr">
        <is>
          <t>363</t>
        </is>
      </c>
      <c r="E550" s="128" t="n"/>
      <c r="F550" s="127" t="inlineStr">
        <is>
          <t>3631</t>
        </is>
      </c>
      <c r="G550" s="123" t="n"/>
      <c r="H550" s="129" t="inlineStr">
        <is>
          <t>Кредиторська заборгованість перед акціонерами (власниками) банку за дивідендами</t>
        </is>
      </c>
      <c r="I550" s="129" t="inlineStr">
        <is>
          <t>П</t>
        </is>
      </c>
      <c r="J550" s="130" t="n">
        <v>0</v>
      </c>
      <c r="K550" s="130" t="n">
        <v>0</v>
      </c>
      <c r="L550" s="130" t="n">
        <v>0</v>
      </c>
      <c r="M550" s="131" t="n">
        <v>0</v>
      </c>
      <c r="N550" s="123" t="n"/>
      <c r="O550" s="130" t="n">
        <v>0</v>
      </c>
      <c r="P550" s="130" t="n">
        <v>0</v>
      </c>
      <c r="Q550" s="130" t="n">
        <v>0</v>
      </c>
      <c r="R550" s="130" t="n">
        <v>0</v>
      </c>
      <c r="S550" s="132" t="n">
        <v>0</v>
      </c>
      <c r="T550" s="120" t="n"/>
    </row>
    <row r="551" ht="13.5" customHeight="1" s="60">
      <c r="A551" s="115" t="n">
        <v>544</v>
      </c>
      <c r="B551" s="133" t="n"/>
      <c r="C551" s="133" t="n"/>
      <c r="D551" s="136" t="n"/>
      <c r="E551" s="137" t="n"/>
      <c r="F551" s="138" t="inlineStr">
        <is>
          <t>Група 363 - Усього</t>
        </is>
      </c>
      <c r="G551" s="122" t="n"/>
      <c r="H551" s="123" t="n"/>
      <c r="I551" s="139" t="n"/>
      <c r="J551" s="140" t="n">
        <v>0</v>
      </c>
      <c r="K551" s="140" t="n">
        <v>0</v>
      </c>
      <c r="L551" s="140" t="n">
        <v>0</v>
      </c>
      <c r="M551" s="141" t="n">
        <v>0</v>
      </c>
      <c r="N551" s="123" t="n"/>
      <c r="O551" s="140" t="n">
        <v>0</v>
      </c>
      <c r="P551" s="140" t="n">
        <v>0</v>
      </c>
      <c r="Q551" s="140" t="n">
        <v>0</v>
      </c>
      <c r="R551" s="140" t="n">
        <v>0</v>
      </c>
      <c r="S551" s="142" t="n">
        <v>0</v>
      </c>
      <c r="T551" s="120" t="n"/>
    </row>
    <row r="552" ht="13.5" customHeight="1" s="60">
      <c r="A552" s="115" t="n">
        <v>545</v>
      </c>
      <c r="B552" s="133" t="n"/>
      <c r="C552" s="133" t="n"/>
      <c r="D552" s="127" t="inlineStr">
        <is>
          <t>364</t>
        </is>
      </c>
      <c r="E552" s="128" t="n"/>
      <c r="F552" s="127" t="inlineStr">
        <is>
          <t>3640</t>
        </is>
      </c>
      <c r="G552" s="123" t="n"/>
      <c r="H552" s="12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2" s="129" t="inlineStr">
        <is>
          <t>П</t>
        </is>
      </c>
      <c r="J552" s="130" t="n">
        <v>53422790.11034</v>
      </c>
      <c r="K552" s="130" t="n">
        <v>14068288.50498</v>
      </c>
      <c r="L552" s="130" t="n">
        <v>39354501.60536</v>
      </c>
      <c r="M552" s="131" t="n">
        <v>53422161.98987</v>
      </c>
      <c r="N552" s="123" t="n"/>
      <c r="O552" s="130" t="n">
        <v>14067660.38451</v>
      </c>
      <c r="P552" s="130" t="n">
        <v>39354501.60536</v>
      </c>
      <c r="Q552" s="130" t="n">
        <v>7.07999</v>
      </c>
      <c r="R552" s="130" t="n">
        <v>7.07999</v>
      </c>
      <c r="S552" s="132" t="n">
        <v>0</v>
      </c>
      <c r="T552" s="120" t="n"/>
    </row>
    <row r="553" ht="13.5" customHeight="1" s="60">
      <c r="A553" s="115" t="n">
        <v>546</v>
      </c>
      <c r="B553" s="133" t="n"/>
      <c r="C553" s="133" t="n"/>
      <c r="D553" s="134" t="n"/>
      <c r="E553" s="135" t="n"/>
      <c r="F553" s="127" t="inlineStr">
        <is>
          <t>3641</t>
        </is>
      </c>
      <c r="G553" s="123" t="n"/>
      <c r="H553" s="129" t="inlineStr">
        <is>
          <t>Кредиторська заборгованість за розрахунками за цінними паперами для банку</t>
        </is>
      </c>
      <c r="I553" s="129" t="inlineStr">
        <is>
          <t>П</t>
        </is>
      </c>
      <c r="J553" s="130" t="n">
        <v>0</v>
      </c>
      <c r="K553" s="130" t="n">
        <v>0</v>
      </c>
      <c r="L553" s="130" t="n">
        <v>0</v>
      </c>
      <c r="M553" s="131" t="n">
        <v>0</v>
      </c>
      <c r="N553" s="123" t="n"/>
      <c r="O553" s="130" t="n">
        <v>0</v>
      </c>
      <c r="P553" s="130" t="n">
        <v>0</v>
      </c>
      <c r="Q553" s="130" t="n">
        <v>0</v>
      </c>
      <c r="R553" s="130" t="n">
        <v>0</v>
      </c>
      <c r="S553" s="132" t="n">
        <v>0</v>
      </c>
      <c r="T553" s="120" t="n"/>
    </row>
    <row r="554" ht="14.25" customHeight="1" s="60">
      <c r="A554" s="115" t="n">
        <v>547</v>
      </c>
      <c r="B554" s="133" t="n"/>
      <c r="C554" s="133" t="n"/>
      <c r="D554" s="134" t="n"/>
      <c r="E554" s="135" t="n"/>
      <c r="F554" s="127" t="inlineStr">
        <is>
          <t>3648</t>
        </is>
      </c>
      <c r="G554" s="123" t="n"/>
      <c r="H554" s="129" t="inlineStr">
        <is>
          <t>Кредиторська заборгованість за операціями з іншими фінансовими інструментами</t>
        </is>
      </c>
      <c r="I554" s="129" t="inlineStr">
        <is>
          <t>П</t>
        </is>
      </c>
      <c r="J554" s="130" t="n">
        <v>6553.4741</v>
      </c>
      <c r="K554" s="130" t="n">
        <v>6553.4741</v>
      </c>
      <c r="L554" s="130" t="n">
        <v>0</v>
      </c>
      <c r="M554" s="131" t="n">
        <v>6656.73539</v>
      </c>
      <c r="N554" s="123" t="n"/>
      <c r="O554" s="130" t="n">
        <v>6656.73539</v>
      </c>
      <c r="P554" s="130" t="n">
        <v>0</v>
      </c>
      <c r="Q554" s="130" t="n">
        <v>10362.65989</v>
      </c>
      <c r="R554" s="130" t="n">
        <v>10362.65989</v>
      </c>
      <c r="S554" s="132" t="n">
        <v>0</v>
      </c>
      <c r="T554" s="120" t="n"/>
    </row>
    <row r="555" ht="13.5" customHeight="1" s="60">
      <c r="A555" s="115" t="n">
        <v>548</v>
      </c>
      <c r="B555" s="133" t="n"/>
      <c r="C555" s="133" t="n"/>
      <c r="D555" s="134" t="n"/>
      <c r="E555" s="135" t="n"/>
      <c r="F555" s="127" t="inlineStr">
        <is>
          <t>3642</t>
        </is>
      </c>
      <c r="G555" s="123" t="n"/>
      <c r="H555" s="129" t="inlineStr">
        <is>
          <t>Кредиторська заборгованість за кредитними операціями</t>
        </is>
      </c>
      <c r="I555" s="129" t="inlineStr">
        <is>
          <t>П</t>
        </is>
      </c>
      <c r="J555" s="130" t="n">
        <v>0</v>
      </c>
      <c r="K555" s="130" t="n">
        <v>0</v>
      </c>
      <c r="L555" s="130" t="n">
        <v>0</v>
      </c>
      <c r="M555" s="131" t="n">
        <v>0</v>
      </c>
      <c r="N555" s="123" t="n"/>
      <c r="O555" s="130" t="n">
        <v>0</v>
      </c>
      <c r="P555" s="130" t="n">
        <v>0</v>
      </c>
      <c r="Q555" s="130" t="n">
        <v>0</v>
      </c>
      <c r="R555" s="130" t="n">
        <v>0</v>
      </c>
      <c r="S555" s="132" t="n">
        <v>0</v>
      </c>
      <c r="T555" s="120" t="n"/>
    </row>
    <row r="556" ht="13.5" customHeight="1" s="60">
      <c r="A556" s="115" t="n">
        <v>549</v>
      </c>
      <c r="B556" s="133" t="n"/>
      <c r="C556" s="133" t="n"/>
      <c r="D556" s="136" t="n"/>
      <c r="E556" s="137" t="n"/>
      <c r="F556" s="138" t="inlineStr">
        <is>
          <t>Група 364 - Усього</t>
        </is>
      </c>
      <c r="G556" s="122" t="n"/>
      <c r="H556" s="123" t="n"/>
      <c r="I556" s="139" t="n"/>
      <c r="J556" s="140" t="n">
        <v>53429343.58444</v>
      </c>
      <c r="K556" s="140" t="n">
        <v>14074841.97908</v>
      </c>
      <c r="L556" s="140" t="n">
        <v>39354501.60536</v>
      </c>
      <c r="M556" s="141" t="n">
        <v>53428818.72526</v>
      </c>
      <c r="N556" s="123" t="n"/>
      <c r="O556" s="140" t="n">
        <v>14074317.1199</v>
      </c>
      <c r="P556" s="140" t="n">
        <v>39354501.60536</v>
      </c>
      <c r="Q556" s="140" t="n">
        <v>10369.73988</v>
      </c>
      <c r="R556" s="140" t="n">
        <v>10369.73988</v>
      </c>
      <c r="S556" s="142" t="n">
        <v>0</v>
      </c>
      <c r="T556" s="120" t="n"/>
    </row>
    <row r="557" ht="13.5" customHeight="1" s="60">
      <c r="A557" s="115" t="n">
        <v>550</v>
      </c>
      <c r="B557" s="133" t="n"/>
      <c r="C557" s="133" t="n"/>
      <c r="D557" s="127" t="inlineStr">
        <is>
          <t>365</t>
        </is>
      </c>
      <c r="E557" s="128" t="n"/>
      <c r="F557" s="127" t="inlineStr">
        <is>
          <t>3650</t>
        </is>
      </c>
      <c r="G557" s="123" t="n"/>
      <c r="H557" s="129" t="inlineStr">
        <is>
          <t>Заборгованість працівникам банку на відрядження</t>
        </is>
      </c>
      <c r="I557" s="129" t="inlineStr">
        <is>
          <t>П</t>
        </is>
      </c>
      <c r="J557" s="130" t="n">
        <v>0</v>
      </c>
      <c r="K557" s="130" t="n">
        <v>0</v>
      </c>
      <c r="L557" s="130" t="n">
        <v>0</v>
      </c>
      <c r="M557" s="131" t="n">
        <v>0</v>
      </c>
      <c r="N557" s="123" t="n"/>
      <c r="O557" s="130" t="n">
        <v>0</v>
      </c>
      <c r="P557" s="130" t="n">
        <v>0</v>
      </c>
      <c r="Q557" s="130" t="n">
        <v>0</v>
      </c>
      <c r="R557" s="130" t="n">
        <v>0</v>
      </c>
      <c r="S557" s="132" t="n">
        <v>0</v>
      </c>
      <c r="T557" s="120" t="n"/>
    </row>
    <row r="558" ht="13.5" customHeight="1" s="60">
      <c r="A558" s="115" t="n">
        <v>551</v>
      </c>
      <c r="B558" s="133" t="n"/>
      <c r="C558" s="133" t="n"/>
      <c r="D558" s="134" t="n"/>
      <c r="E558" s="135" t="n"/>
      <c r="F558" s="127" t="inlineStr">
        <is>
          <t>3651</t>
        </is>
      </c>
      <c r="G558" s="123" t="n"/>
      <c r="H558" s="129" t="inlineStr">
        <is>
          <t>Заборгованість працівникам банку на господарські витрати</t>
        </is>
      </c>
      <c r="I558" s="129" t="inlineStr">
        <is>
          <t>П</t>
        </is>
      </c>
      <c r="J558" s="130" t="n">
        <v>69.9665</v>
      </c>
      <c r="K558" s="130" t="n">
        <v>69.9665</v>
      </c>
      <c r="L558" s="130" t="n">
        <v>0</v>
      </c>
      <c r="M558" s="131" t="n">
        <v>69.9665</v>
      </c>
      <c r="N558" s="123" t="n"/>
      <c r="O558" s="130" t="n">
        <v>69.9665</v>
      </c>
      <c r="P558" s="130" t="n">
        <v>0</v>
      </c>
      <c r="Q558" s="130" t="n">
        <v>0</v>
      </c>
      <c r="R558" s="130" t="n">
        <v>0</v>
      </c>
      <c r="S558" s="132" t="n">
        <v>0</v>
      </c>
      <c r="T558" s="120" t="n"/>
    </row>
    <row r="559" ht="14.25" customHeight="1" s="60">
      <c r="A559" s="115" t="n">
        <v>552</v>
      </c>
      <c r="B559" s="133" t="n"/>
      <c r="C559" s="133" t="n"/>
      <c r="D559" s="134" t="n"/>
      <c r="E559" s="135" t="n"/>
      <c r="F559" s="127" t="inlineStr">
        <is>
          <t>3652</t>
        </is>
      </c>
      <c r="G559" s="123" t="n"/>
      <c r="H559" s="129" t="inlineStr">
        <is>
          <t>Нарахування працівникам банку за заробітною платою</t>
        </is>
      </c>
      <c r="I559" s="129" t="inlineStr">
        <is>
          <t>П</t>
        </is>
      </c>
      <c r="J559" s="130" t="n">
        <v>221227.62868</v>
      </c>
      <c r="K559" s="130" t="n">
        <v>221227.62868</v>
      </c>
      <c r="L559" s="130" t="n">
        <v>0</v>
      </c>
      <c r="M559" s="131" t="n">
        <v>174201.76368</v>
      </c>
      <c r="N559" s="123" t="n"/>
      <c r="O559" s="130" t="n">
        <v>174201.76368</v>
      </c>
      <c r="P559" s="130" t="n">
        <v>0</v>
      </c>
      <c r="Q559" s="130" t="n">
        <v>208401.03916</v>
      </c>
      <c r="R559" s="130" t="n">
        <v>208401.03916</v>
      </c>
      <c r="S559" s="132" t="n">
        <v>0</v>
      </c>
      <c r="T559" s="120" t="n"/>
    </row>
    <row r="560" ht="13.5" customHeight="1" s="60">
      <c r="A560" s="115" t="n">
        <v>553</v>
      </c>
      <c r="B560" s="133" t="n"/>
      <c r="C560" s="133" t="n"/>
      <c r="D560" s="134" t="n"/>
      <c r="E560" s="135" t="n"/>
      <c r="F560" s="127" t="inlineStr">
        <is>
          <t>3653</t>
        </is>
      </c>
      <c r="G560" s="123" t="n"/>
      <c r="H560" s="129" t="inlineStr">
        <is>
          <t>Утримання з працівників банку на користь третіх осіб</t>
        </is>
      </c>
      <c r="I560" s="129" t="inlineStr">
        <is>
          <t>П</t>
        </is>
      </c>
      <c r="J560" s="130" t="n">
        <v>35295.11879</v>
      </c>
      <c r="K560" s="130" t="n">
        <v>35295.11879</v>
      </c>
      <c r="L560" s="130" t="n">
        <v>0</v>
      </c>
      <c r="M560" s="131" t="n">
        <v>35299.30752</v>
      </c>
      <c r="N560" s="123" t="n"/>
      <c r="O560" s="130" t="n">
        <v>35299.30752</v>
      </c>
      <c r="P560" s="130" t="n">
        <v>0</v>
      </c>
      <c r="Q560" s="130" t="n">
        <v>200.10502</v>
      </c>
      <c r="R560" s="130" t="n">
        <v>200.10502</v>
      </c>
      <c r="S560" s="132" t="n">
        <v>0</v>
      </c>
      <c r="T560" s="120" t="n"/>
    </row>
    <row r="561" ht="13.5" customHeight="1" s="60">
      <c r="A561" s="115" t="n">
        <v>554</v>
      </c>
      <c r="B561" s="133" t="n"/>
      <c r="C561" s="133" t="n"/>
      <c r="D561" s="134" t="n"/>
      <c r="E561" s="135" t="n"/>
      <c r="F561" s="127" t="inlineStr">
        <is>
          <t>3654</t>
        </is>
      </c>
      <c r="G561" s="123" t="n"/>
      <c r="H561" s="129" t="inlineStr">
        <is>
          <t>Нараховані відпускні до сплати</t>
        </is>
      </c>
      <c r="I561" s="129" t="inlineStr">
        <is>
          <t>П</t>
        </is>
      </c>
      <c r="J561" s="130" t="n">
        <v>0</v>
      </c>
      <c r="K561" s="130" t="n">
        <v>0</v>
      </c>
      <c r="L561" s="130" t="n">
        <v>0</v>
      </c>
      <c r="M561" s="131" t="n">
        <v>0</v>
      </c>
      <c r="N561" s="123" t="n"/>
      <c r="O561" s="130" t="n">
        <v>0</v>
      </c>
      <c r="P561" s="130" t="n">
        <v>0</v>
      </c>
      <c r="Q561" s="130" t="n">
        <v>0</v>
      </c>
      <c r="R561" s="130" t="n">
        <v>0</v>
      </c>
      <c r="S561" s="132" t="n">
        <v>0</v>
      </c>
      <c r="T561" s="120" t="n"/>
    </row>
    <row r="562" ht="13.5" customHeight="1" s="60">
      <c r="A562" s="115" t="n">
        <v>555</v>
      </c>
      <c r="B562" s="133" t="n"/>
      <c r="C562" s="133" t="n"/>
      <c r="D562" s="134" t="n"/>
      <c r="E562" s="135" t="n"/>
      <c r="F562" s="127" t="inlineStr">
        <is>
          <t>3658</t>
        </is>
      </c>
      <c r="G562" s="123" t="n"/>
      <c r="H562" s="129" t="inlineStr">
        <is>
          <t>Забезпечення оплати відпусток</t>
        </is>
      </c>
      <c r="I562" s="129" t="inlineStr">
        <is>
          <t>П</t>
        </is>
      </c>
      <c r="J562" s="130" t="n">
        <v>7246.2998</v>
      </c>
      <c r="K562" s="130" t="n">
        <v>7246.2998</v>
      </c>
      <c r="L562" s="130" t="n">
        <v>0</v>
      </c>
      <c r="M562" s="131" t="n">
        <v>12994.42363</v>
      </c>
      <c r="N562" s="123" t="n"/>
      <c r="O562" s="130" t="n">
        <v>12994.42363</v>
      </c>
      <c r="P562" s="130" t="n">
        <v>0</v>
      </c>
      <c r="Q562" s="130" t="n">
        <v>242585.35789</v>
      </c>
      <c r="R562" s="130" t="n">
        <v>242585.35789</v>
      </c>
      <c r="S562" s="132" t="n">
        <v>0</v>
      </c>
      <c r="T562" s="120" t="n"/>
    </row>
    <row r="563" ht="13.5" customHeight="1" s="60">
      <c r="A563" s="115" t="n">
        <v>556</v>
      </c>
      <c r="B563" s="133" t="n"/>
      <c r="C563" s="133" t="n"/>
      <c r="D563" s="134" t="n"/>
      <c r="E563" s="135" t="n"/>
      <c r="F563" s="127" t="inlineStr">
        <is>
          <t>3659</t>
        </is>
      </c>
      <c r="G563" s="123" t="n"/>
      <c r="H563" s="129" t="inlineStr">
        <is>
          <t>Інша кредиторська заборгованість за розрахунками з працівниками банку та іншими особами</t>
        </is>
      </c>
      <c r="I563" s="129" t="inlineStr">
        <is>
          <t>П</t>
        </is>
      </c>
      <c r="J563" s="130" t="n">
        <v>98.80656999999999</v>
      </c>
      <c r="K563" s="130" t="n">
        <v>98.80656999999999</v>
      </c>
      <c r="L563" s="130" t="n">
        <v>0</v>
      </c>
      <c r="M563" s="131" t="n">
        <v>90.20798000000001</v>
      </c>
      <c r="N563" s="123" t="n"/>
      <c r="O563" s="130" t="n">
        <v>90.20798000000001</v>
      </c>
      <c r="P563" s="130" t="n">
        <v>0</v>
      </c>
      <c r="Q563" s="130" t="n">
        <v>90.20798000000001</v>
      </c>
      <c r="R563" s="130" t="n">
        <v>90.20798000000001</v>
      </c>
      <c r="S563" s="132" t="n">
        <v>0</v>
      </c>
      <c r="T563" s="120" t="n"/>
    </row>
    <row r="564" ht="14.25" customHeight="1" s="60">
      <c r="A564" s="115" t="n">
        <v>557</v>
      </c>
      <c r="B564" s="133" t="n"/>
      <c r="C564" s="133" t="n"/>
      <c r="D564" s="136" t="n"/>
      <c r="E564" s="137" t="n"/>
      <c r="F564" s="138" t="inlineStr">
        <is>
          <t>Група 365 - Усього</t>
        </is>
      </c>
      <c r="G564" s="122" t="n"/>
      <c r="H564" s="123" t="n"/>
      <c r="I564" s="139" t="n"/>
      <c r="J564" s="140" t="n">
        <v>263937.82034</v>
      </c>
      <c r="K564" s="140" t="n">
        <v>263937.82034</v>
      </c>
      <c r="L564" s="140" t="n">
        <v>0</v>
      </c>
      <c r="M564" s="141" t="n">
        <v>222655.66931</v>
      </c>
      <c r="N564" s="123" t="n"/>
      <c r="O564" s="140" t="n">
        <v>222655.66931</v>
      </c>
      <c r="P564" s="140" t="n">
        <v>0</v>
      </c>
      <c r="Q564" s="140" t="n">
        <v>451276.71005</v>
      </c>
      <c r="R564" s="140" t="n">
        <v>451276.71005</v>
      </c>
      <c r="S564" s="142" t="n">
        <v>0</v>
      </c>
      <c r="T564" s="120" t="n"/>
    </row>
    <row r="565" ht="13.5" customHeight="1" s="60">
      <c r="A565" s="115" t="n">
        <v>558</v>
      </c>
      <c r="B565" s="133" t="n"/>
      <c r="C565" s="133" t="n"/>
      <c r="D565" s="127" t="inlineStr">
        <is>
          <t>366</t>
        </is>
      </c>
      <c r="E565" s="128" t="n"/>
      <c r="F565" s="127" t="inlineStr">
        <is>
          <t>3660</t>
        </is>
      </c>
      <c r="G565" s="123" t="n"/>
      <c r="H565" s="129" t="inlineStr">
        <is>
          <t>Субординований борг банку</t>
        </is>
      </c>
      <c r="I565" s="129" t="inlineStr">
        <is>
          <t>П</t>
        </is>
      </c>
      <c r="J565" s="130" t="n">
        <v>41590</v>
      </c>
      <c r="K565" s="130" t="n">
        <v>0</v>
      </c>
      <c r="L565" s="130" t="n">
        <v>41590</v>
      </c>
      <c r="M565" s="131" t="n">
        <v>77570</v>
      </c>
      <c r="N565" s="123" t="n"/>
      <c r="O565" s="130" t="n">
        <v>0</v>
      </c>
      <c r="P565" s="130" t="n">
        <v>77570</v>
      </c>
      <c r="Q565" s="130" t="n">
        <v>4320810</v>
      </c>
      <c r="R565" s="130" t="n">
        <v>0</v>
      </c>
      <c r="S565" s="132" t="n">
        <v>4320810</v>
      </c>
      <c r="T565" s="120" t="n"/>
    </row>
    <row r="566" ht="13.5" customHeight="1" s="60">
      <c r="A566" s="115" t="n">
        <v>559</v>
      </c>
      <c r="B566" s="133" t="n"/>
      <c r="C566" s="133" t="n"/>
      <c r="D566" s="134" t="n"/>
      <c r="E566" s="135" t="n"/>
      <c r="F566" s="127" t="inlineStr">
        <is>
          <t>3666</t>
        </is>
      </c>
      <c r="G566" s="128" t="n"/>
      <c r="H566" s="127" t="inlineStr">
        <is>
          <t>Неамортизований дисконт/премія за субординованим боргом</t>
        </is>
      </c>
      <c r="I566" s="129" t="inlineStr">
        <is>
          <t>А</t>
        </is>
      </c>
      <c r="J566" s="130" t="n">
        <v>420.66995</v>
      </c>
      <c r="K566" s="130" t="n">
        <v>0</v>
      </c>
      <c r="L566" s="130" t="n">
        <v>420.66995</v>
      </c>
      <c r="M566" s="131" t="n">
        <v>267.91498</v>
      </c>
      <c r="N566" s="123" t="n"/>
      <c r="O566" s="130" t="n">
        <v>0</v>
      </c>
      <c r="P566" s="130" t="n">
        <v>267.91498</v>
      </c>
      <c r="Q566" s="130" t="n">
        <v>0</v>
      </c>
      <c r="R566" s="130" t="n">
        <v>0</v>
      </c>
      <c r="S566" s="132" t="n">
        <v>0</v>
      </c>
      <c r="T566" s="120" t="n"/>
    </row>
    <row r="567" ht="13.5" customHeight="1" s="60">
      <c r="A567" s="115" t="n">
        <v>560</v>
      </c>
      <c r="B567" s="133" t="n"/>
      <c r="C567" s="133" t="n"/>
      <c r="D567" s="134" t="n"/>
      <c r="E567" s="135" t="n"/>
      <c r="F567" s="136" t="n"/>
      <c r="G567" s="137" t="n"/>
      <c r="H567" s="143" t="n"/>
      <c r="I567" s="129" t="inlineStr">
        <is>
          <t>П</t>
        </is>
      </c>
      <c r="J567" s="130" t="n">
        <v>0</v>
      </c>
      <c r="K567" s="130" t="n">
        <v>0</v>
      </c>
      <c r="L567" s="130" t="n">
        <v>0</v>
      </c>
      <c r="M567" s="131" t="n">
        <v>0</v>
      </c>
      <c r="N567" s="123" t="n"/>
      <c r="O567" s="130" t="n">
        <v>0</v>
      </c>
      <c r="P567" s="130" t="n">
        <v>0</v>
      </c>
      <c r="Q567" s="130" t="n">
        <v>14646.3957</v>
      </c>
      <c r="R567" s="130" t="n">
        <v>0</v>
      </c>
      <c r="S567" s="132" t="n">
        <v>14646.3957</v>
      </c>
      <c r="T567" s="120" t="n"/>
    </row>
    <row r="568" ht="13.5" customHeight="1" s="60">
      <c r="A568" s="115" t="n">
        <v>561</v>
      </c>
      <c r="B568" s="133" t="n"/>
      <c r="C568" s="133" t="n"/>
      <c r="D568" s="134" t="n"/>
      <c r="E568" s="135" t="n"/>
      <c r="F568" s="127" t="inlineStr">
        <is>
          <t>3668</t>
        </is>
      </c>
      <c r="G568" s="123" t="n"/>
      <c r="H568" s="129" t="inlineStr">
        <is>
          <t xml:space="preserve">Нараховані витрати за субординованим боргом </t>
        </is>
      </c>
      <c r="I568" s="129" t="inlineStr">
        <is>
          <t>П</t>
        </is>
      </c>
      <c r="J568" s="130" t="n">
        <v>1655.79787</v>
      </c>
      <c r="K568" s="130" t="n">
        <v>0</v>
      </c>
      <c r="L568" s="130" t="n">
        <v>1655.79787</v>
      </c>
      <c r="M568" s="131" t="n">
        <v>41923.00563</v>
      </c>
      <c r="N568" s="123" t="n"/>
      <c r="O568" s="130" t="n">
        <v>0</v>
      </c>
      <c r="P568" s="130" t="n">
        <v>41923.00563</v>
      </c>
      <c r="Q568" s="130" t="n">
        <v>158593.81911</v>
      </c>
      <c r="R568" s="130" t="n">
        <v>0</v>
      </c>
      <c r="S568" s="132" t="n">
        <v>158593.81911</v>
      </c>
      <c r="T568" s="120" t="n"/>
    </row>
    <row r="569" ht="14.25" customHeight="1" s="60">
      <c r="A569" s="115" t="n">
        <v>562</v>
      </c>
      <c r="B569" s="133" t="n"/>
      <c r="C569" s="133" t="n"/>
      <c r="D569" s="136" t="n"/>
      <c r="E569" s="137" t="n"/>
      <c r="F569" s="138" t="inlineStr">
        <is>
          <t>Група 366 - Усього</t>
        </is>
      </c>
      <c r="G569" s="122" t="n"/>
      <c r="H569" s="123" t="n"/>
      <c r="I569" s="139" t="n"/>
      <c r="J569" s="140" t="n">
        <v>43666.46782</v>
      </c>
      <c r="K569" s="140" t="n">
        <v>0</v>
      </c>
      <c r="L569" s="140" t="n">
        <v>43666.46782</v>
      </c>
      <c r="M569" s="141" t="n">
        <v>119760.92061</v>
      </c>
      <c r="N569" s="123" t="n"/>
      <c r="O569" s="140" t="n">
        <v>0</v>
      </c>
      <c r="P569" s="140" t="n">
        <v>119760.92061</v>
      </c>
      <c r="Q569" s="140" t="n">
        <v>4494050.21481</v>
      </c>
      <c r="R569" s="140" t="n">
        <v>0</v>
      </c>
      <c r="S569" s="142" t="n">
        <v>4494050.21481</v>
      </c>
      <c r="T569" s="120" t="n"/>
    </row>
    <row r="570" ht="13.5" customHeight="1" s="60">
      <c r="A570" s="115" t="n">
        <v>563</v>
      </c>
      <c r="B570" s="133" t="n"/>
      <c r="C570" s="133" t="n"/>
      <c r="D570" s="127" t="inlineStr">
        <is>
          <t>367</t>
        </is>
      </c>
      <c r="E570" s="128" t="n"/>
      <c r="F570" s="127" t="inlineStr">
        <is>
          <t>3670</t>
        </is>
      </c>
      <c r="G570" s="123" t="n"/>
      <c r="H570" s="129" t="inlineStr">
        <is>
          <t>Нараховані витрати за розрахунково-касове обслуговування</t>
        </is>
      </c>
      <c r="I570" s="129" t="inlineStr">
        <is>
          <t>П</t>
        </is>
      </c>
      <c r="J570" s="130" t="n">
        <v>0</v>
      </c>
      <c r="K570" s="130" t="n">
        <v>0</v>
      </c>
      <c r="L570" s="130" t="n">
        <v>0</v>
      </c>
      <c r="M570" s="131" t="n">
        <v>0</v>
      </c>
      <c r="N570" s="123" t="n"/>
      <c r="O570" s="130" t="n">
        <v>0</v>
      </c>
      <c r="P570" s="130" t="n">
        <v>0</v>
      </c>
      <c r="Q570" s="130" t="n">
        <v>0</v>
      </c>
      <c r="R570" s="130" t="n">
        <v>0</v>
      </c>
      <c r="S570" s="132" t="n">
        <v>0</v>
      </c>
      <c r="T570" s="120" t="n"/>
    </row>
    <row r="571" ht="13.5" customHeight="1" s="60">
      <c r="A571" s="115" t="n">
        <v>564</v>
      </c>
      <c r="B571" s="133" t="n"/>
      <c r="C571" s="133" t="n"/>
      <c r="D571" s="134" t="n"/>
      <c r="E571" s="135" t="n"/>
      <c r="F571" s="127" t="inlineStr">
        <is>
          <t>3678</t>
        </is>
      </c>
      <c r="G571" s="123" t="n"/>
      <c r="H571" s="129" t="inlineStr">
        <is>
          <t xml:space="preserve">Інші нараховані витрати </t>
        </is>
      </c>
      <c r="I571" s="129" t="inlineStr">
        <is>
          <t>П</t>
        </is>
      </c>
      <c r="J571" s="130" t="n">
        <v>42268.90407</v>
      </c>
      <c r="K571" s="130" t="n">
        <v>4783.54306</v>
      </c>
      <c r="L571" s="130" t="n">
        <v>37485.36101</v>
      </c>
      <c r="M571" s="131" t="n">
        <v>28900.28011</v>
      </c>
      <c r="N571" s="123" t="n"/>
      <c r="O571" s="130" t="n">
        <v>4699.41372</v>
      </c>
      <c r="P571" s="130" t="n">
        <v>24200.86639</v>
      </c>
      <c r="Q571" s="130" t="n">
        <v>32613.17219</v>
      </c>
      <c r="R571" s="130" t="n">
        <v>4402.50152</v>
      </c>
      <c r="S571" s="132" t="n">
        <v>28210.67067</v>
      </c>
      <c r="T571" s="120" t="n"/>
    </row>
    <row r="572" ht="13.5" customHeight="1" s="60">
      <c r="A572" s="115" t="n">
        <v>565</v>
      </c>
      <c r="B572" s="133" t="n"/>
      <c r="C572" s="133" t="n"/>
      <c r="D572" s="136" t="n"/>
      <c r="E572" s="137" t="n"/>
      <c r="F572" s="138" t="inlineStr">
        <is>
          <t>Група 367 - Усього</t>
        </is>
      </c>
      <c r="G572" s="122" t="n"/>
      <c r="H572" s="123" t="n"/>
      <c r="I572" s="139" t="n"/>
      <c r="J572" s="140" t="n">
        <v>42268.90407</v>
      </c>
      <c r="K572" s="140" t="n">
        <v>4783.54306</v>
      </c>
      <c r="L572" s="140" t="n">
        <v>37485.36101</v>
      </c>
      <c r="M572" s="141" t="n">
        <v>28900.28011</v>
      </c>
      <c r="N572" s="123" t="n"/>
      <c r="O572" s="140" t="n">
        <v>4699.41372</v>
      </c>
      <c r="P572" s="140" t="n">
        <v>24200.86639</v>
      </c>
      <c r="Q572" s="140" t="n">
        <v>32613.17219</v>
      </c>
      <c r="R572" s="140" t="n">
        <v>4402.50152</v>
      </c>
      <c r="S572" s="142" t="n">
        <v>28210.67067</v>
      </c>
      <c r="T572" s="120" t="n"/>
    </row>
    <row r="573" ht="13.5" customHeight="1" s="60">
      <c r="A573" s="115" t="n">
        <v>566</v>
      </c>
      <c r="B573" s="133" t="n"/>
      <c r="C573" s="133" t="n"/>
      <c r="D573" s="127" t="inlineStr">
        <is>
          <t>368</t>
        </is>
      </c>
      <c r="E573" s="128" t="n"/>
      <c r="F573" s="127" t="inlineStr">
        <is>
          <t>3680</t>
        </is>
      </c>
      <c r="G573" s="123" t="n"/>
      <c r="H573" s="129" t="inlineStr">
        <is>
          <t>Капітальний інструмент з умовами списання/конверсії</t>
        </is>
      </c>
      <c r="I573" s="129" t="inlineStr">
        <is>
          <t>П</t>
        </is>
      </c>
      <c r="J573" s="130" t="n">
        <v>0</v>
      </c>
      <c r="K573" s="130" t="n">
        <v>0</v>
      </c>
      <c r="L573" s="130" t="n">
        <v>0</v>
      </c>
      <c r="M573" s="131" t="n">
        <v>0</v>
      </c>
      <c r="N573" s="123" t="n"/>
      <c r="O573" s="130" t="n">
        <v>0</v>
      </c>
      <c r="P573" s="130" t="n">
        <v>0</v>
      </c>
      <c r="Q573" s="130" t="n">
        <v>0</v>
      </c>
      <c r="R573" s="130" t="n">
        <v>0</v>
      </c>
      <c r="S573" s="132" t="n">
        <v>0</v>
      </c>
      <c r="T573" s="120" t="n"/>
    </row>
    <row r="574" ht="14.25" customHeight="1" s="60">
      <c r="A574" s="115" t="n">
        <v>567</v>
      </c>
      <c r="B574" s="133" t="n"/>
      <c r="C574" s="133" t="n"/>
      <c r="D574" s="134" t="n"/>
      <c r="E574" s="135" t="n"/>
      <c r="F574" s="127" t="inlineStr">
        <is>
          <t>3686</t>
        </is>
      </c>
      <c r="G574" s="123" t="n"/>
      <c r="H574" s="129" t="inlineStr">
        <is>
          <t>Неамортизований дисконт/премія за капітальним інструментом з умовами списання/конверсії</t>
        </is>
      </c>
      <c r="I574" s="129" t="inlineStr">
        <is>
          <t>А</t>
        </is>
      </c>
      <c r="J574" s="130" t="n">
        <v>0</v>
      </c>
      <c r="K574" s="130" t="n">
        <v>0</v>
      </c>
      <c r="L574" s="130" t="n">
        <v>0</v>
      </c>
      <c r="M574" s="131" t="n">
        <v>0</v>
      </c>
      <c r="N574" s="123" t="n"/>
      <c r="O574" s="130" t="n">
        <v>0</v>
      </c>
      <c r="P574" s="130" t="n">
        <v>0</v>
      </c>
      <c r="Q574" s="130" t="n">
        <v>0</v>
      </c>
      <c r="R574" s="130" t="n">
        <v>0</v>
      </c>
      <c r="S574" s="132" t="n">
        <v>0</v>
      </c>
      <c r="T574" s="120" t="n"/>
    </row>
    <row r="575" ht="13.5" customHeight="1" s="60">
      <c r="A575" s="115" t="n">
        <v>568</v>
      </c>
      <c r="B575" s="133" t="n"/>
      <c r="C575" s="133" t="n"/>
      <c r="D575" s="134" t="n"/>
      <c r="E575" s="135" t="n"/>
      <c r="F575" s="127" t="inlineStr">
        <is>
          <t>3688</t>
        </is>
      </c>
      <c r="G575" s="123" t="n"/>
      <c r="H575" s="129" t="inlineStr">
        <is>
          <t>Нараховані витрати за капітальним інструментом з умовами списання/конверсії</t>
        </is>
      </c>
      <c r="I575" s="129" t="inlineStr">
        <is>
          <t>П</t>
        </is>
      </c>
      <c r="J575" s="130" t="n">
        <v>0</v>
      </c>
      <c r="K575" s="130" t="n">
        <v>0</v>
      </c>
      <c r="L575" s="130" t="n">
        <v>0</v>
      </c>
      <c r="M575" s="131" t="n">
        <v>0</v>
      </c>
      <c r="N575" s="123" t="n"/>
      <c r="O575" s="130" t="n">
        <v>0</v>
      </c>
      <c r="P575" s="130" t="n">
        <v>0</v>
      </c>
      <c r="Q575" s="130" t="n">
        <v>0</v>
      </c>
      <c r="R575" s="130" t="n">
        <v>0</v>
      </c>
      <c r="S575" s="132" t="n">
        <v>0</v>
      </c>
      <c r="T575" s="120" t="n"/>
    </row>
    <row r="576" ht="13.5" customHeight="1" s="60">
      <c r="A576" s="115" t="n">
        <v>569</v>
      </c>
      <c r="B576" s="133" t="n"/>
      <c r="C576" s="133" t="n"/>
      <c r="D576" s="136" t="n"/>
      <c r="E576" s="137" t="n"/>
      <c r="F576" s="138" t="inlineStr">
        <is>
          <t>Група 368 - Усього</t>
        </is>
      </c>
      <c r="G576" s="122" t="n"/>
      <c r="H576" s="123" t="n"/>
      <c r="I576" s="139" t="n"/>
      <c r="J576" s="140" t="n">
        <v>0</v>
      </c>
      <c r="K576" s="140" t="n">
        <v>0</v>
      </c>
      <c r="L576" s="140" t="n">
        <v>0</v>
      </c>
      <c r="M576" s="141" t="n">
        <v>0</v>
      </c>
      <c r="N576" s="123" t="n"/>
      <c r="O576" s="140" t="n">
        <v>0</v>
      </c>
      <c r="P576" s="140" t="n">
        <v>0</v>
      </c>
      <c r="Q576" s="140" t="n">
        <v>0</v>
      </c>
      <c r="R576" s="140" t="n">
        <v>0</v>
      </c>
      <c r="S576" s="142" t="n">
        <v>0</v>
      </c>
      <c r="T576" s="120" t="n"/>
    </row>
    <row r="577" ht="13.5" customHeight="1" s="60">
      <c r="A577" s="115" t="n">
        <v>570</v>
      </c>
      <c r="B577" s="133" t="n"/>
      <c r="C577" s="133" t="n"/>
      <c r="D577" s="127" t="inlineStr">
        <is>
          <t>369</t>
        </is>
      </c>
      <c r="E577" s="128" t="n"/>
      <c r="F577" s="127" t="inlineStr">
        <is>
          <t>3690</t>
        </is>
      </c>
      <c r="G577" s="123" t="n"/>
      <c r="H577" s="129" t="inlineStr">
        <is>
          <t>Резерви за наданими фінансовими гарантіями</t>
        </is>
      </c>
      <c r="I577" s="129" t="inlineStr">
        <is>
          <t>П</t>
        </is>
      </c>
      <c r="J577" s="130" t="n">
        <v>945.43425</v>
      </c>
      <c r="K577" s="130" t="n">
        <v>603.75167</v>
      </c>
      <c r="L577" s="130" t="n">
        <v>341.68258</v>
      </c>
      <c r="M577" s="131" t="n">
        <v>1256.2883</v>
      </c>
      <c r="N577" s="123" t="n"/>
      <c r="O577" s="130" t="n">
        <v>867.45483</v>
      </c>
      <c r="P577" s="130" t="n">
        <v>388.83347</v>
      </c>
      <c r="Q577" s="130" t="n">
        <v>1167.55365</v>
      </c>
      <c r="R577" s="130" t="n">
        <v>828.79069</v>
      </c>
      <c r="S577" s="132" t="n">
        <v>338.76296</v>
      </c>
      <c r="T577" s="120" t="n"/>
    </row>
    <row r="578" ht="13.5" customHeight="1" s="60">
      <c r="A578" s="115" t="n">
        <v>571</v>
      </c>
      <c r="B578" s="133" t="n"/>
      <c r="C578" s="133" t="n"/>
      <c r="D578" s="134" t="n"/>
      <c r="E578" s="135" t="n"/>
      <c r="F578" s="127" t="inlineStr">
        <is>
          <t>3699</t>
        </is>
      </c>
      <c r="G578" s="123" t="n"/>
      <c r="H578" s="129" t="inlineStr">
        <is>
          <t>Резерви за іншими нефінансовими зобов'язаннями</t>
        </is>
      </c>
      <c r="I578" s="129" t="inlineStr">
        <is>
          <t>П</t>
        </is>
      </c>
      <c r="J578" s="130" t="n">
        <v>0</v>
      </c>
      <c r="K578" s="130" t="n">
        <v>0</v>
      </c>
      <c r="L578" s="130" t="n">
        <v>0</v>
      </c>
      <c r="M578" s="131" t="n">
        <v>0</v>
      </c>
      <c r="N578" s="123" t="n"/>
      <c r="O578" s="130" t="n">
        <v>0</v>
      </c>
      <c r="P578" s="130" t="n">
        <v>0</v>
      </c>
      <c r="Q578" s="130" t="n">
        <v>17736.21551</v>
      </c>
      <c r="R578" s="130" t="n">
        <v>17736.21551</v>
      </c>
      <c r="S578" s="132" t="n">
        <v>0</v>
      </c>
      <c r="T578" s="120" t="n"/>
    </row>
    <row r="579" ht="14.25" customHeight="1" s="60">
      <c r="A579" s="115" t="n">
        <v>572</v>
      </c>
      <c r="B579" s="133" t="n"/>
      <c r="C579" s="133" t="n"/>
      <c r="D579" s="134" t="n"/>
      <c r="E579" s="135" t="n"/>
      <c r="F579" s="127" t="inlineStr">
        <is>
          <t>3692</t>
        </is>
      </c>
      <c r="G579" s="123" t="n"/>
      <c r="H579" s="129" t="inlineStr">
        <is>
          <t>Резерви за кредитними зобов'язаннями</t>
        </is>
      </c>
      <c r="I579" s="129" t="inlineStr">
        <is>
          <t>П</t>
        </is>
      </c>
      <c r="J579" s="130" t="n">
        <v>101138.51292</v>
      </c>
      <c r="K579" s="130" t="n">
        <v>32346.23211</v>
      </c>
      <c r="L579" s="130" t="n">
        <v>68792.28081</v>
      </c>
      <c r="M579" s="131" t="n">
        <v>83130.99477</v>
      </c>
      <c r="N579" s="123" t="n"/>
      <c r="O579" s="130" t="n">
        <v>21196.80458</v>
      </c>
      <c r="P579" s="130" t="n">
        <v>61934.19019</v>
      </c>
      <c r="Q579" s="130" t="n">
        <v>70701.11164</v>
      </c>
      <c r="R579" s="130" t="n">
        <v>15683.71677</v>
      </c>
      <c r="S579" s="132" t="n">
        <v>55017.39487</v>
      </c>
      <c r="T579" s="120" t="n"/>
    </row>
    <row r="580" ht="13.5" customHeight="1" s="60">
      <c r="A580" s="115" t="n">
        <v>573</v>
      </c>
      <c r="B580" s="133" t="n"/>
      <c r="C580" s="133" t="n"/>
      <c r="D580" s="136" t="n"/>
      <c r="E580" s="137" t="n"/>
      <c r="F580" s="138" t="inlineStr">
        <is>
          <t>Група 369 - Усього</t>
        </is>
      </c>
      <c r="G580" s="122" t="n"/>
      <c r="H580" s="123" t="n"/>
      <c r="I580" s="139" t="n"/>
      <c r="J580" s="140" t="n">
        <v>102083.94717</v>
      </c>
      <c r="K580" s="140" t="n">
        <v>32949.98378</v>
      </c>
      <c r="L580" s="140" t="n">
        <v>69133.96339</v>
      </c>
      <c r="M580" s="141" t="n">
        <v>84387.28307</v>
      </c>
      <c r="N580" s="123" t="n"/>
      <c r="O580" s="140" t="n">
        <v>22064.25941</v>
      </c>
      <c r="P580" s="140" t="n">
        <v>62323.02366</v>
      </c>
      <c r="Q580" s="140" t="n">
        <v>89604.8808</v>
      </c>
      <c r="R580" s="140" t="n">
        <v>34248.72297</v>
      </c>
      <c r="S580" s="142" t="n">
        <v>55356.15783</v>
      </c>
      <c r="T580" s="120" t="n"/>
    </row>
    <row r="581" ht="24.75" customHeight="1" s="60">
      <c r="A581" s="115" t="n">
        <v>574</v>
      </c>
      <c r="B581" s="133" t="n"/>
      <c r="C581" s="143" t="n"/>
      <c r="D581" s="138" t="inlineStr">
        <is>
          <t>Розділ 36 - Усього</t>
        </is>
      </c>
      <c r="E581" s="123" t="n"/>
      <c r="F581" s="138" t="n"/>
      <c r="G581" s="122" t="n"/>
      <c r="H581" s="123" t="n"/>
      <c r="I581" s="139" t="n"/>
      <c r="J581" s="140" t="n">
        <v>54003871.47751</v>
      </c>
      <c r="K581" s="140" t="n">
        <v>14498271.92798</v>
      </c>
      <c r="L581" s="140" t="n">
        <v>39505599.54953</v>
      </c>
      <c r="M581" s="141" t="n">
        <v>54787291.40442</v>
      </c>
      <c r="N581" s="123" t="n"/>
      <c r="O581" s="140" t="n">
        <v>15224917.77067</v>
      </c>
      <c r="P581" s="140" t="n">
        <v>39562373.63375</v>
      </c>
      <c r="Q581" s="140" t="n">
        <v>5985503.80904</v>
      </c>
      <c r="R581" s="140" t="n">
        <v>1394608.75112</v>
      </c>
      <c r="S581" s="142" t="n">
        <v>4590895.05792</v>
      </c>
      <c r="T581" s="120" t="n"/>
    </row>
    <row r="582" ht="13.5" customHeight="1" s="60">
      <c r="A582" s="115" t="n">
        <v>575</v>
      </c>
      <c r="B582" s="133" t="n"/>
      <c r="C582" s="127" t="inlineStr">
        <is>
          <t>37</t>
        </is>
      </c>
      <c r="D582" s="127" t="inlineStr">
        <is>
          <t>370</t>
        </is>
      </c>
      <c r="E582" s="128" t="n"/>
      <c r="F582" s="127" t="inlineStr">
        <is>
          <t>3705</t>
        </is>
      </c>
      <c r="G582" s="123" t="n"/>
      <c r="H582" s="129" t="inlineStr">
        <is>
          <t>Клірингові рахунки за розрахунками платіжними картками</t>
        </is>
      </c>
      <c r="I582" s="129" t="inlineStr">
        <is>
          <t>П</t>
        </is>
      </c>
      <c r="J582" s="130" t="n">
        <v>0</v>
      </c>
      <c r="K582" s="130" t="n">
        <v>0</v>
      </c>
      <c r="L582" s="130" t="n">
        <v>0</v>
      </c>
      <c r="M582" s="131" t="n">
        <v>0</v>
      </c>
      <c r="N582" s="123" t="n"/>
      <c r="O582" s="130" t="n">
        <v>0</v>
      </c>
      <c r="P582" s="130" t="n">
        <v>0</v>
      </c>
      <c r="Q582" s="130" t="n">
        <v>0</v>
      </c>
      <c r="R582" s="130" t="n">
        <v>0</v>
      </c>
      <c r="S582" s="132" t="n">
        <v>0</v>
      </c>
      <c r="T582" s="120" t="n"/>
    </row>
    <row r="583" ht="13.5" customHeight="1" s="60">
      <c r="A583" s="115" t="n">
        <v>576</v>
      </c>
      <c r="B583" s="133" t="n"/>
      <c r="C583" s="133" t="n"/>
      <c r="D583" s="136" t="n"/>
      <c r="E583" s="137" t="n"/>
      <c r="F583" s="138" t="inlineStr">
        <is>
          <t>Група 370 - Усього</t>
        </is>
      </c>
      <c r="G583" s="122" t="n"/>
      <c r="H583" s="123" t="n"/>
      <c r="I583" s="139" t="n"/>
      <c r="J583" s="140" t="n">
        <v>0</v>
      </c>
      <c r="K583" s="140" t="n">
        <v>0</v>
      </c>
      <c r="L583" s="140" t="n">
        <v>0</v>
      </c>
      <c r="M583" s="141" t="n">
        <v>0</v>
      </c>
      <c r="N583" s="123" t="n"/>
      <c r="O583" s="140" t="n">
        <v>0</v>
      </c>
      <c r="P583" s="140" t="n">
        <v>0</v>
      </c>
      <c r="Q583" s="140" t="n">
        <v>0</v>
      </c>
      <c r="R583" s="140" t="n">
        <v>0</v>
      </c>
      <c r="S583" s="142" t="n">
        <v>0</v>
      </c>
      <c r="T583" s="120" t="n"/>
    </row>
    <row r="584" ht="14.25" customHeight="1" s="60">
      <c r="A584" s="115" t="n">
        <v>577</v>
      </c>
      <c r="B584" s="133" t="n"/>
      <c r="C584" s="133" t="n"/>
      <c r="D584" s="127" t="inlineStr">
        <is>
          <t>372</t>
        </is>
      </c>
      <c r="E584" s="128" t="n"/>
      <c r="F584" s="127" t="inlineStr">
        <is>
          <t>3720</t>
        </is>
      </c>
      <c r="G584" s="123" t="n"/>
      <c r="H584" s="129" t="inlineStr">
        <is>
          <t>Кредитові суми до з'ясування</t>
        </is>
      </c>
      <c r="I584" s="129" t="inlineStr">
        <is>
          <t>П</t>
        </is>
      </c>
      <c r="J584" s="130" t="n">
        <v>760817.1057</v>
      </c>
      <c r="K584" s="130" t="n">
        <v>89945.30921000001</v>
      </c>
      <c r="L584" s="130" t="n">
        <v>670871.79649</v>
      </c>
      <c r="M584" s="131" t="n">
        <v>724519.42308</v>
      </c>
      <c r="N584" s="123" t="n"/>
      <c r="O584" s="130" t="n">
        <v>90513.81978999999</v>
      </c>
      <c r="P584" s="130" t="n">
        <v>634005.60329</v>
      </c>
      <c r="Q584" s="130" t="n">
        <v>29077.27329</v>
      </c>
      <c r="R584" s="130" t="n">
        <v>1080.40529</v>
      </c>
      <c r="S584" s="132" t="n">
        <v>27996.868</v>
      </c>
      <c r="T584" s="120" t="n"/>
    </row>
    <row r="585" ht="13.5" customHeight="1" s="60">
      <c r="A585" s="115" t="n">
        <v>578</v>
      </c>
      <c r="B585" s="133" t="n"/>
      <c r="C585" s="133" t="n"/>
      <c r="D585" s="136" t="n"/>
      <c r="E585" s="137" t="n"/>
      <c r="F585" s="138" t="inlineStr">
        <is>
          <t>Група 372 - Усього</t>
        </is>
      </c>
      <c r="G585" s="122" t="n"/>
      <c r="H585" s="123" t="n"/>
      <c r="I585" s="139" t="n"/>
      <c r="J585" s="140" t="n">
        <v>760817.1057</v>
      </c>
      <c r="K585" s="140" t="n">
        <v>89945.30921000001</v>
      </c>
      <c r="L585" s="140" t="n">
        <v>670871.79649</v>
      </c>
      <c r="M585" s="141" t="n">
        <v>724519.42308</v>
      </c>
      <c r="N585" s="123" t="n"/>
      <c r="O585" s="140" t="n">
        <v>90513.81978999999</v>
      </c>
      <c r="P585" s="140" t="n">
        <v>634005.60329</v>
      </c>
      <c r="Q585" s="140" t="n">
        <v>29077.27329</v>
      </c>
      <c r="R585" s="140" t="n">
        <v>1080.40529</v>
      </c>
      <c r="S585" s="142" t="n">
        <v>27996.868</v>
      </c>
      <c r="T585" s="120" t="n"/>
    </row>
    <row r="586" ht="13.5" customHeight="1" s="60">
      <c r="A586" s="115" t="n">
        <v>579</v>
      </c>
      <c r="B586" s="133" t="n"/>
      <c r="C586" s="133" t="n"/>
      <c r="D586" s="127" t="inlineStr">
        <is>
          <t>373</t>
        </is>
      </c>
      <c r="E586" s="128" t="n"/>
      <c r="F586" s="127" t="inlineStr">
        <is>
          <t>3739</t>
        </is>
      </c>
      <c r="G586" s="123" t="n"/>
      <c r="H586" s="129" t="inlineStr">
        <is>
          <t>Транзитний рахунок за іншими розрахунками</t>
        </is>
      </c>
      <c r="I586" s="129" t="inlineStr">
        <is>
          <t>П</t>
        </is>
      </c>
      <c r="J586" s="130" t="n">
        <v>0</v>
      </c>
      <c r="K586" s="130" t="n">
        <v>0</v>
      </c>
      <c r="L586" s="130" t="n">
        <v>0</v>
      </c>
      <c r="M586" s="131" t="n">
        <v>0</v>
      </c>
      <c r="N586" s="123" t="n"/>
      <c r="O586" s="130" t="n">
        <v>0</v>
      </c>
      <c r="P586" s="130" t="n">
        <v>0</v>
      </c>
      <c r="Q586" s="130" t="n">
        <v>592153.78489</v>
      </c>
      <c r="R586" s="130" t="n">
        <v>5977.812</v>
      </c>
      <c r="S586" s="132" t="n">
        <v>586175.97289</v>
      </c>
      <c r="T586" s="120" t="n"/>
    </row>
    <row r="587" ht="13.5" customHeight="1" s="60">
      <c r="A587" s="115" t="n">
        <v>580</v>
      </c>
      <c r="B587" s="133" t="n"/>
      <c r="C587" s="133" t="n"/>
      <c r="D587" s="136" t="n"/>
      <c r="E587" s="137" t="n"/>
      <c r="F587" s="138" t="inlineStr">
        <is>
          <t>Група 373 - Усього</t>
        </is>
      </c>
      <c r="G587" s="122" t="n"/>
      <c r="H587" s="123" t="n"/>
      <c r="I587" s="139" t="n"/>
      <c r="J587" s="140" t="n">
        <v>0</v>
      </c>
      <c r="K587" s="140" t="n">
        <v>0</v>
      </c>
      <c r="L587" s="140" t="n">
        <v>0</v>
      </c>
      <c r="M587" s="141" t="n">
        <v>0</v>
      </c>
      <c r="N587" s="123" t="n"/>
      <c r="O587" s="140" t="n">
        <v>0</v>
      </c>
      <c r="P587" s="140" t="n">
        <v>0</v>
      </c>
      <c r="Q587" s="140" t="n">
        <v>592153.78489</v>
      </c>
      <c r="R587" s="140" t="n">
        <v>5977.812</v>
      </c>
      <c r="S587" s="142" t="n">
        <v>586175.97289</v>
      </c>
      <c r="T587" s="120" t="n"/>
    </row>
    <row r="588" ht="20.25" customHeight="1" s="60">
      <c r="A588" s="115" t="n">
        <v>581</v>
      </c>
      <c r="B588" s="133" t="n"/>
      <c r="C588" s="143" t="n"/>
      <c r="D588" s="138" t="inlineStr">
        <is>
          <t>Розділ 37 - Усього</t>
        </is>
      </c>
      <c r="E588" s="123" t="n"/>
      <c r="F588" s="138" t="n"/>
      <c r="G588" s="122" t="n"/>
      <c r="H588" s="123" t="n"/>
      <c r="I588" s="139" t="n"/>
      <c r="J588" s="140" t="n">
        <v>760817.1057</v>
      </c>
      <c r="K588" s="140" t="n">
        <v>89945.30921000001</v>
      </c>
      <c r="L588" s="140" t="n">
        <v>670871.79649</v>
      </c>
      <c r="M588" s="141" t="n">
        <v>724519.42308</v>
      </c>
      <c r="N588" s="123" t="n"/>
      <c r="O588" s="140" t="n">
        <v>90513.81978999999</v>
      </c>
      <c r="P588" s="140" t="n">
        <v>634005.60329</v>
      </c>
      <c r="Q588" s="140" t="n">
        <v>621231.0581800001</v>
      </c>
      <c r="R588" s="140" t="n">
        <v>7058.21729</v>
      </c>
      <c r="S588" s="142" t="n">
        <v>614172.84089</v>
      </c>
      <c r="T588" s="120" t="n"/>
    </row>
    <row r="589" ht="14.25" customHeight="1" s="60">
      <c r="A589" s="115" t="n">
        <v>582</v>
      </c>
      <c r="B589" s="133" t="n"/>
      <c r="C589" s="127" t="inlineStr">
        <is>
          <t>38</t>
        </is>
      </c>
      <c r="D589" s="127" t="inlineStr">
        <is>
          <t>380</t>
        </is>
      </c>
      <c r="E589" s="128" t="n"/>
      <c r="F589" s="127" t="inlineStr">
        <is>
          <t>3800</t>
        </is>
      </c>
      <c r="G589" s="123" t="n"/>
      <c r="H589" s="129" t="inlineStr">
        <is>
          <t>Позиція банку щодо іноземної валюти та банківських металів</t>
        </is>
      </c>
      <c r="I589" s="129" t="inlineStr">
        <is>
          <t>П</t>
        </is>
      </c>
      <c r="J589" s="130" t="n">
        <v>0</v>
      </c>
      <c r="K589" s="130" t="n">
        <v>0</v>
      </c>
      <c r="L589" s="130" t="n">
        <v>0</v>
      </c>
      <c r="M589" s="131" t="n">
        <v>0</v>
      </c>
      <c r="N589" s="123" t="n"/>
      <c r="O589" s="130" t="n">
        <v>0</v>
      </c>
      <c r="P589" s="130" t="n">
        <v>0</v>
      </c>
      <c r="Q589" s="130" t="n">
        <v>1655047.06137</v>
      </c>
      <c r="R589" s="130" t="n">
        <v>0</v>
      </c>
      <c r="S589" s="132" t="n">
        <v>1655047.06137</v>
      </c>
      <c r="T589" s="120" t="n"/>
    </row>
    <row r="590" ht="13.5" customHeight="1" s="60">
      <c r="A590" s="115" t="n">
        <v>583</v>
      </c>
      <c r="B590" s="133" t="n"/>
      <c r="C590" s="133" t="n"/>
      <c r="D590" s="134" t="n"/>
      <c r="E590" s="135" t="n"/>
      <c r="F590" s="127" t="inlineStr">
        <is>
          <t>3801</t>
        </is>
      </c>
      <c r="G590" s="123" t="n"/>
      <c r="H590" s="129" t="inlineStr">
        <is>
          <t>Еквівалент позиції банку щодо іноземної валюти та банківських металів</t>
        </is>
      </c>
      <c r="I590" s="129" t="inlineStr">
        <is>
          <t>А</t>
        </is>
      </c>
      <c r="J590" s="130" t="n">
        <v>65262038.88719</v>
      </c>
      <c r="K590" s="130" t="n">
        <v>65262038.88719</v>
      </c>
      <c r="L590" s="130" t="n">
        <v>0</v>
      </c>
      <c r="M590" s="131" t="n">
        <v>65791169.2732</v>
      </c>
      <c r="N590" s="123" t="n"/>
      <c r="O590" s="130" t="n">
        <v>65791169.2732</v>
      </c>
      <c r="P590" s="130" t="n">
        <v>0</v>
      </c>
      <c r="Q590" s="130" t="n">
        <v>-1655047.06137</v>
      </c>
      <c r="R590" s="130" t="n">
        <v>-1655047.06137</v>
      </c>
      <c r="S590" s="132" t="n">
        <v>0</v>
      </c>
      <c r="T590" s="120" t="n"/>
    </row>
    <row r="591" ht="13.5" customHeight="1" s="60">
      <c r="A591" s="115" t="n">
        <v>584</v>
      </c>
      <c r="B591" s="133" t="n"/>
      <c r="C591" s="133" t="n"/>
      <c r="D591" s="136" t="n"/>
      <c r="E591" s="137" t="n"/>
      <c r="F591" s="138" t="inlineStr">
        <is>
          <t>Група 380 - Усього</t>
        </is>
      </c>
      <c r="G591" s="122" t="n"/>
      <c r="H591" s="123" t="n"/>
      <c r="I591" s="139" t="n"/>
      <c r="J591" s="140" t="n">
        <v>65262038.88719</v>
      </c>
      <c r="K591" s="140" t="n">
        <v>65262038.88719</v>
      </c>
      <c r="L591" s="140" t="n">
        <v>0</v>
      </c>
      <c r="M591" s="141" t="n">
        <v>65791169.2732</v>
      </c>
      <c r="N591" s="123" t="n"/>
      <c r="O591" s="140" t="n">
        <v>65791169.2732</v>
      </c>
      <c r="P591" s="140" t="n">
        <v>0</v>
      </c>
      <c r="Q591" s="140" t="n">
        <v>0</v>
      </c>
      <c r="R591" s="140" t="n">
        <v>-1655047.06137</v>
      </c>
      <c r="S591" s="142" t="n">
        <v>1655047.06137</v>
      </c>
      <c r="T591" s="120" t="n"/>
    </row>
    <row r="592" ht="22.5" customHeight="1" s="60">
      <c r="A592" s="115" t="n">
        <v>585</v>
      </c>
      <c r="B592" s="133" t="n"/>
      <c r="C592" s="143" t="n"/>
      <c r="D592" s="138" t="inlineStr">
        <is>
          <t>Розділ 38 - Усього</t>
        </is>
      </c>
      <c r="E592" s="123" t="n"/>
      <c r="F592" s="138" t="n"/>
      <c r="G592" s="122" t="n"/>
      <c r="H592" s="123" t="n"/>
      <c r="I592" s="139" t="n"/>
      <c r="J592" s="140" t="n">
        <v>65262038.88719</v>
      </c>
      <c r="K592" s="140" t="n">
        <v>65262038.88719</v>
      </c>
      <c r="L592" s="140" t="n">
        <v>0</v>
      </c>
      <c r="M592" s="141" t="n">
        <v>65791169.2732</v>
      </c>
      <c r="N592" s="123" t="n"/>
      <c r="O592" s="140" t="n">
        <v>65791169.2732</v>
      </c>
      <c r="P592" s="140" t="n">
        <v>0</v>
      </c>
      <c r="Q592" s="140" t="n">
        <v>0</v>
      </c>
      <c r="R592" s="140" t="n">
        <v>-1655047.06137</v>
      </c>
      <c r="S592" s="142" t="n">
        <v>1655047.06137</v>
      </c>
      <c r="T592" s="120" t="n"/>
    </row>
    <row r="593" ht="13.5" customHeight="1" s="60">
      <c r="A593" s="115" t="n">
        <v>586</v>
      </c>
      <c r="B593" s="133" t="n"/>
      <c r="C593" s="127" t="inlineStr">
        <is>
          <t>39</t>
        </is>
      </c>
      <c r="D593" s="127" t="inlineStr">
        <is>
          <t>390</t>
        </is>
      </c>
      <c r="E593" s="128" t="n"/>
      <c r="F593" s="127" t="inlineStr">
        <is>
          <t>3900</t>
        </is>
      </c>
      <c r="G593" s="123" t="n"/>
      <c r="H593" s="129" t="inlineStr">
        <is>
          <t>Рахунки філій, що відкриті в банку</t>
        </is>
      </c>
      <c r="I593" s="129" t="inlineStr">
        <is>
          <t>П</t>
        </is>
      </c>
      <c r="J593" s="130" t="n">
        <v>0</v>
      </c>
      <c r="K593" s="130" t="n">
        <v>0</v>
      </c>
      <c r="L593" s="130" t="n">
        <v>0</v>
      </c>
      <c r="M593" s="131" t="n">
        <v>0</v>
      </c>
      <c r="N593" s="123" t="n"/>
      <c r="O593" s="130" t="n">
        <v>0</v>
      </c>
      <c r="P593" s="130" t="n">
        <v>0</v>
      </c>
      <c r="Q593" s="130" t="n">
        <v>0</v>
      </c>
      <c r="R593" s="130" t="n">
        <v>0</v>
      </c>
      <c r="S593" s="132" t="n">
        <v>0</v>
      </c>
      <c r="T593" s="120" t="n"/>
    </row>
    <row r="594" ht="14.25" customHeight="1" s="60">
      <c r="A594" s="115" t="n">
        <v>587</v>
      </c>
      <c r="B594" s="133" t="n"/>
      <c r="C594" s="133" t="n"/>
      <c r="D594" s="134" t="n"/>
      <c r="E594" s="135" t="n"/>
      <c r="F594" s="127" t="inlineStr">
        <is>
          <t>3901</t>
        </is>
      </c>
      <c r="G594" s="123" t="n"/>
      <c r="H594" s="129" t="inlineStr">
        <is>
          <t>Рахунки, що відкриті для філій банку</t>
        </is>
      </c>
      <c r="I594" s="129" t="inlineStr">
        <is>
          <t>П</t>
        </is>
      </c>
      <c r="J594" s="130" t="n">
        <v>0</v>
      </c>
      <c r="K594" s="130" t="n">
        <v>0</v>
      </c>
      <c r="L594" s="130" t="n">
        <v>0</v>
      </c>
      <c r="M594" s="131" t="n">
        <v>0</v>
      </c>
      <c r="N594" s="123" t="n"/>
      <c r="O594" s="130" t="n">
        <v>0</v>
      </c>
      <c r="P594" s="130" t="n">
        <v>0</v>
      </c>
      <c r="Q594" s="130" t="n">
        <v>0</v>
      </c>
      <c r="R594" s="130" t="n">
        <v>0</v>
      </c>
      <c r="S594" s="132" t="n">
        <v>0</v>
      </c>
      <c r="T594" s="120" t="n"/>
    </row>
    <row r="595" ht="13.5" customHeight="1" s="60">
      <c r="A595" s="115" t="n">
        <v>588</v>
      </c>
      <c r="B595" s="133" t="n"/>
      <c r="C595" s="133" t="n"/>
      <c r="D595" s="134" t="n"/>
      <c r="E595" s="135" t="n"/>
      <c r="F595" s="127" t="inlineStr">
        <is>
          <t>3903</t>
        </is>
      </c>
      <c r="G595" s="123" t="n"/>
      <c r="H595" s="129" t="inlineStr">
        <is>
          <t>Розрахунки за коштами, що отримані від філій банку</t>
        </is>
      </c>
      <c r="I595" s="129" t="inlineStr">
        <is>
          <t>П</t>
        </is>
      </c>
      <c r="J595" s="130" t="n">
        <v>0</v>
      </c>
      <c r="K595" s="130" t="n">
        <v>0</v>
      </c>
      <c r="L595" s="130" t="n">
        <v>0</v>
      </c>
      <c r="M595" s="131" t="n">
        <v>0</v>
      </c>
      <c r="N595" s="123" t="n"/>
      <c r="O595" s="130" t="n">
        <v>0</v>
      </c>
      <c r="P595" s="130" t="n">
        <v>0</v>
      </c>
      <c r="Q595" s="130" t="n">
        <v>0</v>
      </c>
      <c r="R595" s="130" t="n">
        <v>0</v>
      </c>
      <c r="S595" s="132" t="n">
        <v>0</v>
      </c>
      <c r="T595" s="120" t="n"/>
    </row>
    <row r="596" ht="13.5" customHeight="1" s="60">
      <c r="A596" s="115" t="n">
        <v>589</v>
      </c>
      <c r="B596" s="133" t="n"/>
      <c r="C596" s="133" t="n"/>
      <c r="D596" s="134" t="n"/>
      <c r="E596" s="135" t="n"/>
      <c r="F596" s="127" t="inlineStr">
        <is>
          <t>3905</t>
        </is>
      </c>
      <c r="G596" s="123" t="n"/>
      <c r="H596" s="129" t="inlineStr">
        <is>
          <t>Нараховані витрати за коштами, що отримані від філій банку</t>
        </is>
      </c>
      <c r="I596" s="129" t="inlineStr">
        <is>
          <t>П</t>
        </is>
      </c>
      <c r="J596" s="130" t="n">
        <v>0</v>
      </c>
      <c r="K596" s="130" t="n">
        <v>0</v>
      </c>
      <c r="L596" s="130" t="n">
        <v>0</v>
      </c>
      <c r="M596" s="131" t="n">
        <v>0</v>
      </c>
      <c r="N596" s="123" t="n"/>
      <c r="O596" s="130" t="n">
        <v>0</v>
      </c>
      <c r="P596" s="130" t="n">
        <v>0</v>
      </c>
      <c r="Q596" s="130" t="n">
        <v>0</v>
      </c>
      <c r="R596" s="130" t="n">
        <v>0</v>
      </c>
      <c r="S596" s="132" t="n">
        <v>0</v>
      </c>
      <c r="T596" s="120" t="n"/>
    </row>
    <row r="597" ht="13.5" customHeight="1" s="60">
      <c r="A597" s="115" t="n">
        <v>590</v>
      </c>
      <c r="B597" s="133" t="n"/>
      <c r="C597" s="133" t="n"/>
      <c r="D597" s="134" t="n"/>
      <c r="E597" s="135" t="n"/>
      <c r="F597" s="127" t="inlineStr">
        <is>
          <t>3907</t>
        </is>
      </c>
      <c r="G597" s="123" t="n"/>
      <c r="H597" s="129" t="inlineStr">
        <is>
          <t>Кредиторська заборгованість за операціями з готівкою між філіями банку</t>
        </is>
      </c>
      <c r="I597" s="129" t="inlineStr">
        <is>
          <t>П</t>
        </is>
      </c>
      <c r="J597" s="130" t="n">
        <v>0</v>
      </c>
      <c r="K597" s="130" t="n">
        <v>0</v>
      </c>
      <c r="L597" s="130" t="n">
        <v>0</v>
      </c>
      <c r="M597" s="131" t="n">
        <v>0</v>
      </c>
      <c r="N597" s="123" t="n"/>
      <c r="O597" s="130" t="n">
        <v>0</v>
      </c>
      <c r="P597" s="130" t="n">
        <v>0</v>
      </c>
      <c r="Q597" s="130" t="n">
        <v>0</v>
      </c>
      <c r="R597" s="130" t="n">
        <v>0</v>
      </c>
      <c r="S597" s="132" t="n">
        <v>0</v>
      </c>
      <c r="T597" s="120" t="n"/>
    </row>
    <row r="598" ht="13.5" customHeight="1" s="60">
      <c r="A598" s="115" t="n">
        <v>591</v>
      </c>
      <c r="B598" s="133" t="n"/>
      <c r="C598" s="133" t="n"/>
      <c r="D598" s="136" t="n"/>
      <c r="E598" s="137" t="n"/>
      <c r="F598" s="138" t="inlineStr">
        <is>
          <t>Група 390 - Усього</t>
        </is>
      </c>
      <c r="G598" s="122" t="n"/>
      <c r="H598" s="123" t="n"/>
      <c r="I598" s="139" t="n"/>
      <c r="J598" s="140" t="n">
        <v>0</v>
      </c>
      <c r="K598" s="140" t="n">
        <v>0</v>
      </c>
      <c r="L598" s="140" t="n">
        <v>0</v>
      </c>
      <c r="M598" s="141" t="n">
        <v>0</v>
      </c>
      <c r="N598" s="123" t="n"/>
      <c r="O598" s="140" t="n">
        <v>0</v>
      </c>
      <c r="P598" s="140" t="n">
        <v>0</v>
      </c>
      <c r="Q598" s="140" t="n">
        <v>0</v>
      </c>
      <c r="R598" s="140" t="n">
        <v>0</v>
      </c>
      <c r="S598" s="142" t="n">
        <v>0</v>
      </c>
      <c r="T598" s="120" t="n"/>
    </row>
    <row r="599" ht="24" customHeight="1" s="60">
      <c r="A599" s="115" t="n">
        <v>592</v>
      </c>
      <c r="B599" s="133" t="n"/>
      <c r="C599" s="143" t="n"/>
      <c r="D599" s="138" t="inlineStr">
        <is>
          <t>Розділ 39 - Усього</t>
        </is>
      </c>
      <c r="E599" s="123" t="n"/>
      <c r="F599" s="138" t="n"/>
      <c r="G599" s="122" t="n"/>
      <c r="H599" s="123" t="n"/>
      <c r="I599" s="139" t="n"/>
      <c r="J599" s="140" t="n">
        <v>0</v>
      </c>
      <c r="K599" s="140" t="n">
        <v>0</v>
      </c>
      <c r="L599" s="140" t="n">
        <v>0</v>
      </c>
      <c r="M599" s="141" t="n">
        <v>0</v>
      </c>
      <c r="N599" s="123" t="n"/>
      <c r="O599" s="140" t="n">
        <v>0</v>
      </c>
      <c r="P599" s="140" t="n">
        <v>0</v>
      </c>
      <c r="Q599" s="140" t="n">
        <v>0</v>
      </c>
      <c r="R599" s="140" t="n">
        <v>0</v>
      </c>
      <c r="S599" s="142" t="n">
        <v>0</v>
      </c>
      <c r="T599" s="120" t="n"/>
    </row>
    <row r="600" ht="19.5" customHeight="1" s="60">
      <c r="A600" s="115" t="n">
        <v>593</v>
      </c>
      <c r="B600" s="143" t="n"/>
      <c r="C600" s="139" t="inlineStr">
        <is>
          <t xml:space="preserve">  Клас 3 - Усього</t>
        </is>
      </c>
      <c r="D600" s="138" t="n"/>
      <c r="E600" s="123" t="n"/>
      <c r="F600" s="138" t="n"/>
      <c r="G600" s="122" t="n"/>
      <c r="H600" s="123" t="n"/>
      <c r="I600" s="139" t="n"/>
      <c r="J600" s="140" t="n">
        <v>120047503.56569</v>
      </c>
      <c r="K600" s="140" t="n">
        <v>79871032.21967</v>
      </c>
      <c r="L600" s="140" t="n">
        <v>40176471.34602</v>
      </c>
      <c r="M600" s="141" t="n">
        <v>121324689.23912</v>
      </c>
      <c r="N600" s="123" t="n"/>
      <c r="O600" s="140" t="n">
        <v>81128310.00207999</v>
      </c>
      <c r="P600" s="140" t="n">
        <v>40196379.23704</v>
      </c>
      <c r="Q600" s="140" t="n">
        <v>6607862.98545</v>
      </c>
      <c r="R600" s="140" t="n">
        <v>-252251.97473</v>
      </c>
      <c r="S600" s="142" t="n">
        <v>6860114.96018</v>
      </c>
      <c r="T600" s="120" t="n"/>
    </row>
    <row r="601" ht="30" customHeight="1" s="60">
      <c r="A601" s="115" t="n">
        <v>594</v>
      </c>
      <c r="B601" s="144" t="inlineStr">
        <is>
          <t xml:space="preserve">  Зобов'язання - Усього</t>
        </is>
      </c>
      <c r="C601" s="144" t="n"/>
      <c r="D601" s="145" t="n"/>
      <c r="E601" s="146" t="n"/>
      <c r="F601" s="145" t="n"/>
      <c r="G601" s="147" t="n"/>
      <c r="H601" s="146" t="n"/>
      <c r="I601" s="144" t="n"/>
      <c r="J601" s="148" t="n">
        <v>393024928.85414</v>
      </c>
      <c r="K601" s="148" t="n">
        <v>223435184.08488</v>
      </c>
      <c r="L601" s="148" t="n">
        <v>169589744.76926</v>
      </c>
      <c r="M601" s="149" t="n">
        <v>394342145.60824</v>
      </c>
      <c r="N601" s="146" t="n"/>
      <c r="O601" s="148" t="n">
        <v>224731223.44402</v>
      </c>
      <c r="P601" s="148" t="n">
        <v>169610922.16422</v>
      </c>
      <c r="Q601" s="148" t="n">
        <v>280768493.28743</v>
      </c>
      <c r="R601" s="148" t="n">
        <v>131358783.93571</v>
      </c>
      <c r="S601" s="150" t="n">
        <v>149409709.35172</v>
      </c>
      <c r="T601" s="120" t="n"/>
    </row>
    <row r="602" ht="14.25" customHeight="1" s="60">
      <c r="A602" s="115" t="n">
        <v>595</v>
      </c>
      <c r="B602" s="154" t="inlineStr">
        <is>
          <t>Клас 5</t>
        </is>
      </c>
      <c r="C602" s="152" t="n"/>
      <c r="D602" s="152" t="n"/>
      <c r="E602" s="152" t="n"/>
      <c r="F602" s="152" t="n"/>
      <c r="G602" s="152" t="n"/>
      <c r="H602" s="153" t="n"/>
      <c r="I602" s="119" t="n"/>
      <c r="J602" s="119" t="n"/>
      <c r="K602" s="119" t="n"/>
      <c r="L602" s="119" t="n"/>
      <c r="M602" s="120" t="n"/>
      <c r="N602" s="119" t="n"/>
      <c r="O602" s="119" t="n"/>
      <c r="P602" s="119" t="n"/>
      <c r="Q602" s="119" t="n"/>
      <c r="R602" s="119" t="n"/>
      <c r="S602" s="119" t="n"/>
      <c r="T602" s="120" t="n"/>
    </row>
    <row r="603" ht="13.5" customHeight="1" s="60">
      <c r="A603" s="115" t="n">
        <v>596</v>
      </c>
      <c r="B603" s="138" t="inlineStr">
        <is>
          <t>Капітал</t>
        </is>
      </c>
      <c r="C603" s="122" t="n"/>
      <c r="D603" s="122" t="n"/>
      <c r="E603" s="122" t="n"/>
      <c r="F603" s="122" t="n"/>
      <c r="G603" s="122" t="n"/>
      <c r="H603" s="123" t="n"/>
      <c r="I603" s="155" t="n"/>
      <c r="J603" s="155" t="n"/>
      <c r="K603" s="155" t="n"/>
      <c r="L603" s="155" t="n"/>
      <c r="M603" s="156" t="n"/>
      <c r="N603" s="155" t="n"/>
      <c r="O603" s="155" t="n"/>
      <c r="P603" s="155" t="n"/>
      <c r="Q603" s="155" t="n"/>
      <c r="R603" s="155" t="n"/>
      <c r="S603" s="155" t="n"/>
      <c r="T603" s="120" t="n"/>
    </row>
    <row r="604" ht="13.5" customHeight="1" s="60">
      <c r="A604" s="115" t="n">
        <v>597</v>
      </c>
      <c r="B604" s="127" t="inlineStr">
        <is>
          <t>Клас 5</t>
        </is>
      </c>
      <c r="C604" s="127" t="inlineStr">
        <is>
          <t>50</t>
        </is>
      </c>
      <c r="D604" s="127" t="inlineStr">
        <is>
          <t>500</t>
        </is>
      </c>
      <c r="E604" s="128" t="n"/>
      <c r="F604" s="127" t="inlineStr">
        <is>
          <t>5000</t>
        </is>
      </c>
      <c r="G604" s="123" t="n"/>
      <c r="H604" s="129" t="inlineStr">
        <is>
          <t>Статутний капітал банку</t>
        </is>
      </c>
      <c r="I604" s="129" t="inlineStr">
        <is>
          <t>П</t>
        </is>
      </c>
      <c r="J604" s="130" t="n">
        <v>0</v>
      </c>
      <c r="K604" s="130" t="n">
        <v>0</v>
      </c>
      <c r="L604" s="130" t="n">
        <v>0</v>
      </c>
      <c r="M604" s="131" t="n">
        <v>0</v>
      </c>
      <c r="N604" s="123" t="n"/>
      <c r="O604" s="130" t="n">
        <v>0</v>
      </c>
      <c r="P604" s="130" t="n">
        <v>0</v>
      </c>
      <c r="Q604" s="130" t="n">
        <v>45570041.12424</v>
      </c>
      <c r="R604" s="130" t="n">
        <v>45570041.12424</v>
      </c>
      <c r="S604" s="132" t="n">
        <v>0</v>
      </c>
      <c r="T604" s="120" t="n"/>
    </row>
    <row r="605" ht="13.5" customHeight="1" s="60">
      <c r="A605" s="115" t="n">
        <v>598</v>
      </c>
      <c r="B605" s="133" t="n"/>
      <c r="C605" s="133" t="n"/>
      <c r="D605" s="134" t="n"/>
      <c r="E605" s="135" t="n"/>
      <c r="F605" s="127" t="inlineStr">
        <is>
          <t>5002</t>
        </is>
      </c>
      <c r="G605" s="123" t="n"/>
      <c r="H605" s="129" t="inlineStr">
        <is>
          <t xml:space="preserve">Власні акції (частки, паї), що викуплені в акціонерів (власників) </t>
        </is>
      </c>
      <c r="I605" s="129" t="inlineStr">
        <is>
          <t>А</t>
        </is>
      </c>
      <c r="J605" s="130" t="n">
        <v>0</v>
      </c>
      <c r="K605" s="130" t="n">
        <v>0</v>
      </c>
      <c r="L605" s="130" t="n">
        <v>0</v>
      </c>
      <c r="M605" s="131" t="n">
        <v>0</v>
      </c>
      <c r="N605" s="123" t="n"/>
      <c r="O605" s="130" t="n">
        <v>0</v>
      </c>
      <c r="P605" s="130" t="n">
        <v>0</v>
      </c>
      <c r="Q605" s="130" t="n">
        <v>0</v>
      </c>
      <c r="R605" s="130" t="n">
        <v>0</v>
      </c>
      <c r="S605" s="132" t="n">
        <v>0</v>
      </c>
      <c r="T605" s="120" t="n"/>
    </row>
    <row r="606" ht="14.25" customHeight="1" s="60">
      <c r="A606" s="115" t="n">
        <v>599</v>
      </c>
      <c r="B606" s="133" t="n"/>
      <c r="C606" s="133" t="n"/>
      <c r="D606" s="134" t="n"/>
      <c r="E606" s="135" t="n"/>
      <c r="F606" s="127" t="inlineStr">
        <is>
          <t>5004</t>
        </is>
      </c>
      <c r="G606" s="123" t="n"/>
      <c r="H606" s="129" t="inlineStr">
        <is>
          <t>Незареєстрований статутний капітал</t>
        </is>
      </c>
      <c r="I606" s="129" t="inlineStr">
        <is>
          <t>П</t>
        </is>
      </c>
      <c r="J606" s="130" t="n">
        <v>0</v>
      </c>
      <c r="K606" s="130" t="n">
        <v>0</v>
      </c>
      <c r="L606" s="130" t="n">
        <v>0</v>
      </c>
      <c r="M606" s="131" t="n">
        <v>0</v>
      </c>
      <c r="N606" s="123" t="n"/>
      <c r="O606" s="130" t="n">
        <v>0</v>
      </c>
      <c r="P606" s="130" t="n">
        <v>0</v>
      </c>
      <c r="Q606" s="130" t="n">
        <v>0</v>
      </c>
      <c r="R606" s="130" t="n">
        <v>0</v>
      </c>
      <c r="S606" s="132" t="n">
        <v>0</v>
      </c>
      <c r="T606" s="120" t="n"/>
    </row>
    <row r="607" ht="13.5" customHeight="1" s="60">
      <c r="A607" s="115" t="n">
        <v>600</v>
      </c>
      <c r="B607" s="133" t="n"/>
      <c r="C607" s="133" t="n"/>
      <c r="D607" s="136" t="n"/>
      <c r="E607" s="137" t="n"/>
      <c r="F607" s="138" t="inlineStr">
        <is>
          <t>Група 500 - Усього</t>
        </is>
      </c>
      <c r="G607" s="122" t="n"/>
      <c r="H607" s="123" t="n"/>
      <c r="I607" s="139" t="n"/>
      <c r="J607" s="140" t="n">
        <v>0</v>
      </c>
      <c r="K607" s="140" t="n">
        <v>0</v>
      </c>
      <c r="L607" s="140" t="n">
        <v>0</v>
      </c>
      <c r="M607" s="141" t="n">
        <v>0</v>
      </c>
      <c r="N607" s="123" t="n"/>
      <c r="O607" s="140" t="n">
        <v>0</v>
      </c>
      <c r="P607" s="140" t="n">
        <v>0</v>
      </c>
      <c r="Q607" s="140" t="n">
        <v>45570041.12424</v>
      </c>
      <c r="R607" s="140" t="n">
        <v>45570041.12424</v>
      </c>
      <c r="S607" s="142" t="n">
        <v>0</v>
      </c>
      <c r="T607" s="120" t="n"/>
    </row>
    <row r="608" ht="13.5" customHeight="1" s="60">
      <c r="A608" s="115" t="n">
        <v>601</v>
      </c>
      <c r="B608" s="133" t="n"/>
      <c r="C608" s="133" t="n"/>
      <c r="D608" s="127" t="inlineStr">
        <is>
          <t>501</t>
        </is>
      </c>
      <c r="E608" s="128" t="n"/>
      <c r="F608" s="127" t="inlineStr">
        <is>
          <t>5010</t>
        </is>
      </c>
      <c r="G608" s="123" t="n"/>
      <c r="H608" s="129" t="inlineStr">
        <is>
          <t>Емісійні різниці</t>
        </is>
      </c>
      <c r="I608" s="129" t="inlineStr">
        <is>
          <t>П</t>
        </is>
      </c>
      <c r="J608" s="130" t="n">
        <v>0</v>
      </c>
      <c r="K608" s="130" t="n">
        <v>0</v>
      </c>
      <c r="L608" s="130" t="n">
        <v>0</v>
      </c>
      <c r="M608" s="131" t="n">
        <v>0</v>
      </c>
      <c r="N608" s="123" t="n"/>
      <c r="O608" s="130" t="n">
        <v>0</v>
      </c>
      <c r="P608" s="130" t="n">
        <v>0</v>
      </c>
      <c r="Q608" s="130" t="n">
        <v>0</v>
      </c>
      <c r="R608" s="130" t="n">
        <v>0</v>
      </c>
      <c r="S608" s="132" t="n">
        <v>0</v>
      </c>
      <c r="T608" s="120" t="n"/>
    </row>
    <row r="609" ht="13.5" customHeight="1" s="60">
      <c r="A609" s="115" t="n">
        <v>602</v>
      </c>
      <c r="B609" s="133" t="n"/>
      <c r="C609" s="133" t="n"/>
      <c r="D609" s="134" t="n"/>
      <c r="E609" s="135" t="n"/>
      <c r="F609" s="127" t="inlineStr">
        <is>
          <t>5011</t>
        </is>
      </c>
      <c r="G609" s="128" t="n"/>
      <c r="H609" s="127" t="inlineStr">
        <is>
          <t>Операції з акціонерами (власниками)</t>
        </is>
      </c>
      <c r="I609" s="129" t="inlineStr">
        <is>
          <t>А</t>
        </is>
      </c>
      <c r="J609" s="130" t="n">
        <v>0</v>
      </c>
      <c r="K609" s="130" t="n">
        <v>0</v>
      </c>
      <c r="L609" s="130" t="n">
        <v>0</v>
      </c>
      <c r="M609" s="131" t="n">
        <v>0</v>
      </c>
      <c r="N609" s="123" t="n"/>
      <c r="O609" s="130" t="n">
        <v>0</v>
      </c>
      <c r="P609" s="130" t="n">
        <v>0</v>
      </c>
      <c r="Q609" s="130" t="n">
        <v>0</v>
      </c>
      <c r="R609" s="130" t="n">
        <v>0</v>
      </c>
      <c r="S609" s="132" t="n">
        <v>0</v>
      </c>
      <c r="T609" s="120" t="n"/>
    </row>
    <row r="610" ht="13.5" customHeight="1" s="60">
      <c r="A610" s="115" t="n">
        <v>603</v>
      </c>
      <c r="B610" s="133" t="n"/>
      <c r="C610" s="133" t="n"/>
      <c r="D610" s="134" t="n"/>
      <c r="E610" s="135" t="n"/>
      <c r="F610" s="136" t="n"/>
      <c r="G610" s="137" t="n"/>
      <c r="H610" s="143" t="n"/>
      <c r="I610" s="129" t="inlineStr">
        <is>
          <t>П</t>
        </is>
      </c>
      <c r="J610" s="130" t="n">
        <v>0</v>
      </c>
      <c r="K610" s="130" t="n">
        <v>0</v>
      </c>
      <c r="L610" s="130" t="n">
        <v>0</v>
      </c>
      <c r="M610" s="131" t="n">
        <v>0</v>
      </c>
      <c r="N610" s="123" t="n"/>
      <c r="O610" s="130" t="n">
        <v>0</v>
      </c>
      <c r="P610" s="130" t="n">
        <v>0</v>
      </c>
      <c r="Q610" s="130" t="n">
        <v>0</v>
      </c>
      <c r="R610" s="130" t="n">
        <v>0</v>
      </c>
      <c r="S610" s="132" t="n">
        <v>0</v>
      </c>
      <c r="T610" s="120" t="n"/>
    </row>
    <row r="611" ht="14.25" customHeight="1" s="60">
      <c r="A611" s="115" t="n">
        <v>604</v>
      </c>
      <c r="B611" s="133" t="n"/>
      <c r="C611" s="133" t="n"/>
      <c r="D611" s="136" t="n"/>
      <c r="E611" s="137" t="n"/>
      <c r="F611" s="138" t="inlineStr">
        <is>
          <t>Група 501 - Усього</t>
        </is>
      </c>
      <c r="G611" s="122" t="n"/>
      <c r="H611" s="123" t="n"/>
      <c r="I611" s="139" t="n"/>
      <c r="J611" s="140" t="n">
        <v>0</v>
      </c>
      <c r="K611" s="140" t="n">
        <v>0</v>
      </c>
      <c r="L611" s="140" t="n">
        <v>0</v>
      </c>
      <c r="M611" s="141" t="n">
        <v>0</v>
      </c>
      <c r="N611" s="123" t="n"/>
      <c r="O611" s="140" t="n">
        <v>0</v>
      </c>
      <c r="P611" s="140" t="n">
        <v>0</v>
      </c>
      <c r="Q611" s="140" t="n">
        <v>0</v>
      </c>
      <c r="R611" s="140" t="n">
        <v>0</v>
      </c>
      <c r="S611" s="142" t="n">
        <v>0</v>
      </c>
      <c r="T611" s="120" t="n"/>
    </row>
    <row r="612" ht="13.5" customHeight="1" s="60">
      <c r="A612" s="115" t="n">
        <v>605</v>
      </c>
      <c r="B612" s="133" t="n"/>
      <c r="C612" s="133" t="n"/>
      <c r="D612" s="127" t="inlineStr">
        <is>
          <t>502</t>
        </is>
      </c>
      <c r="E612" s="128" t="n"/>
      <c r="F612" s="127" t="inlineStr">
        <is>
          <t>5020</t>
        </is>
      </c>
      <c r="G612" s="123" t="n"/>
      <c r="H612" s="129" t="inlineStr">
        <is>
          <t>Загальні резерви</t>
        </is>
      </c>
      <c r="I612" s="129" t="inlineStr">
        <is>
          <t>П</t>
        </is>
      </c>
      <c r="J612" s="130" t="n">
        <v>0</v>
      </c>
      <c r="K612" s="130" t="n">
        <v>0</v>
      </c>
      <c r="L612" s="130" t="n">
        <v>0</v>
      </c>
      <c r="M612" s="131" t="n">
        <v>0</v>
      </c>
      <c r="N612" s="123" t="n"/>
      <c r="O612" s="130" t="n">
        <v>0</v>
      </c>
      <c r="P612" s="130" t="n">
        <v>0</v>
      </c>
      <c r="Q612" s="130" t="n">
        <v>0</v>
      </c>
      <c r="R612" s="130" t="n">
        <v>0</v>
      </c>
      <c r="S612" s="132" t="n">
        <v>0</v>
      </c>
      <c r="T612" s="120" t="n"/>
    </row>
    <row r="613" ht="13.5" customHeight="1" s="60">
      <c r="A613" s="115" t="n">
        <v>606</v>
      </c>
      <c r="B613" s="133" t="n"/>
      <c r="C613" s="133" t="n"/>
      <c r="D613" s="134" t="n"/>
      <c r="E613" s="135" t="n"/>
      <c r="F613" s="127" t="inlineStr">
        <is>
          <t>5021</t>
        </is>
      </c>
      <c r="G613" s="123" t="n"/>
      <c r="H613" s="129" t="inlineStr">
        <is>
          <t>Резервні фонди</t>
        </is>
      </c>
      <c r="I613" s="129" t="inlineStr">
        <is>
          <t>П</t>
        </is>
      </c>
      <c r="J613" s="130" t="n">
        <v>0</v>
      </c>
      <c r="K613" s="130" t="n">
        <v>0</v>
      </c>
      <c r="L613" s="130" t="n">
        <v>0</v>
      </c>
      <c r="M613" s="131" t="n">
        <v>0</v>
      </c>
      <c r="N613" s="123" t="n"/>
      <c r="O613" s="130" t="n">
        <v>0</v>
      </c>
      <c r="P613" s="130" t="n">
        <v>0</v>
      </c>
      <c r="Q613" s="130" t="n">
        <v>0</v>
      </c>
      <c r="R613" s="130" t="n">
        <v>0</v>
      </c>
      <c r="S613" s="132" t="n">
        <v>0</v>
      </c>
      <c r="T613" s="120" t="n"/>
    </row>
    <row r="614" ht="13.5" customHeight="1" s="60">
      <c r="A614" s="115" t="n">
        <v>607</v>
      </c>
      <c r="B614" s="133" t="n"/>
      <c r="C614" s="133" t="n"/>
      <c r="D614" s="134" t="n"/>
      <c r="E614" s="135" t="n"/>
      <c r="F614" s="127" t="inlineStr">
        <is>
          <t>5022</t>
        </is>
      </c>
      <c r="G614" s="123" t="n"/>
      <c r="H614" s="129" t="inlineStr">
        <is>
          <t>Інші фонди банку</t>
        </is>
      </c>
      <c r="I614" s="129" t="inlineStr">
        <is>
          <t>П</t>
        </is>
      </c>
      <c r="J614" s="130" t="n">
        <v>0</v>
      </c>
      <c r="K614" s="130" t="n">
        <v>0</v>
      </c>
      <c r="L614" s="130" t="n">
        <v>0</v>
      </c>
      <c r="M614" s="131" t="n">
        <v>0</v>
      </c>
      <c r="N614" s="123" t="n"/>
      <c r="O614" s="130" t="n">
        <v>0</v>
      </c>
      <c r="P614" s="130" t="n">
        <v>0</v>
      </c>
      <c r="Q614" s="130" t="n">
        <v>0</v>
      </c>
      <c r="R614" s="130" t="n">
        <v>0</v>
      </c>
      <c r="S614" s="132" t="n">
        <v>0</v>
      </c>
      <c r="T614" s="120" t="n"/>
    </row>
    <row r="615" ht="13.5" customHeight="1" s="60">
      <c r="A615" s="115" t="n">
        <v>608</v>
      </c>
      <c r="B615" s="133" t="n"/>
      <c r="C615" s="133" t="n"/>
      <c r="D615" s="136" t="n"/>
      <c r="E615" s="137" t="n"/>
      <c r="F615" s="138" t="inlineStr">
        <is>
          <t>Група 502 - Усього</t>
        </is>
      </c>
      <c r="G615" s="122" t="n"/>
      <c r="H615" s="123" t="n"/>
      <c r="I615" s="139" t="n"/>
      <c r="J615" s="140" t="n">
        <v>0</v>
      </c>
      <c r="K615" s="140" t="n">
        <v>0</v>
      </c>
      <c r="L615" s="140" t="n">
        <v>0</v>
      </c>
      <c r="M615" s="141" t="n">
        <v>0</v>
      </c>
      <c r="N615" s="123" t="n"/>
      <c r="O615" s="140" t="n">
        <v>0</v>
      </c>
      <c r="P615" s="140" t="n">
        <v>0</v>
      </c>
      <c r="Q615" s="140" t="n">
        <v>0</v>
      </c>
      <c r="R615" s="140" t="n">
        <v>0</v>
      </c>
      <c r="S615" s="142" t="n">
        <v>0</v>
      </c>
      <c r="T615" s="120" t="n"/>
    </row>
    <row r="616" ht="14.25" customHeight="1" s="60">
      <c r="A616" s="115" t="n">
        <v>609</v>
      </c>
      <c r="B616" s="133" t="n"/>
      <c r="C616" s="133" t="n"/>
      <c r="D616" s="127" t="inlineStr">
        <is>
          <t>503</t>
        </is>
      </c>
      <c r="E616" s="128" t="n"/>
      <c r="F616" s="127" t="inlineStr">
        <is>
          <t>5030</t>
        </is>
      </c>
      <c r="G616" s="123" t="n"/>
      <c r="H616" s="129" t="inlineStr">
        <is>
          <t>Нерозподілені прибутки минулих років</t>
        </is>
      </c>
      <c r="I616" s="129" t="inlineStr">
        <is>
          <t>П</t>
        </is>
      </c>
      <c r="J616" s="130" t="n">
        <v>0</v>
      </c>
      <c r="K616" s="130" t="n">
        <v>0</v>
      </c>
      <c r="L616" s="130" t="n">
        <v>0</v>
      </c>
      <c r="M616" s="131" t="n">
        <v>3657.82672</v>
      </c>
      <c r="N616" s="123" t="n"/>
      <c r="O616" s="130" t="n">
        <v>3657.82672</v>
      </c>
      <c r="P616" s="130" t="n">
        <v>0</v>
      </c>
      <c r="Q616" s="130" t="n">
        <v>25115.84962</v>
      </c>
      <c r="R616" s="130" t="n">
        <v>25115.84962</v>
      </c>
      <c r="S616" s="132" t="n">
        <v>0</v>
      </c>
      <c r="T616" s="120" t="n"/>
    </row>
    <row r="617" ht="13.5" customHeight="1" s="60">
      <c r="A617" s="115" t="n">
        <v>610</v>
      </c>
      <c r="B617" s="133" t="n"/>
      <c r="C617" s="133" t="n"/>
      <c r="D617" s="134" t="n"/>
      <c r="E617" s="135" t="n"/>
      <c r="F617" s="127" t="inlineStr">
        <is>
          <t>5031</t>
        </is>
      </c>
      <c r="G617" s="123" t="n"/>
      <c r="H617" s="129" t="inlineStr">
        <is>
          <t>Непокриті збитки минулих років</t>
        </is>
      </c>
      <c r="I617" s="129" t="inlineStr">
        <is>
          <t>А</t>
        </is>
      </c>
      <c r="J617" s="130" t="n">
        <v>0</v>
      </c>
      <c r="K617" s="130" t="n">
        <v>0</v>
      </c>
      <c r="L617" s="130" t="n">
        <v>0</v>
      </c>
      <c r="M617" s="131" t="n">
        <v>0</v>
      </c>
      <c r="N617" s="123" t="n"/>
      <c r="O617" s="130" t="n">
        <v>0</v>
      </c>
      <c r="P617" s="130" t="n">
        <v>0</v>
      </c>
      <c r="Q617" s="130" t="n">
        <v>-36498893.50551</v>
      </c>
      <c r="R617" s="130" t="n">
        <v>-36498893.50551</v>
      </c>
      <c r="S617" s="132" t="n">
        <v>0</v>
      </c>
      <c r="T617" s="120" t="n"/>
    </row>
    <row r="618" ht="13.5" customHeight="1" s="60">
      <c r="A618" s="115" t="n">
        <v>611</v>
      </c>
      <c r="B618" s="133" t="n"/>
      <c r="C618" s="133" t="n"/>
      <c r="D618" s="136" t="n"/>
      <c r="E618" s="137" t="n"/>
      <c r="F618" s="138" t="inlineStr">
        <is>
          <t>Група 503 - Усього</t>
        </is>
      </c>
      <c r="G618" s="122" t="n"/>
      <c r="H618" s="123" t="n"/>
      <c r="I618" s="139" t="n"/>
      <c r="J618" s="140" t="n">
        <v>0</v>
      </c>
      <c r="K618" s="140" t="n">
        <v>0</v>
      </c>
      <c r="L618" s="140" t="n">
        <v>0</v>
      </c>
      <c r="M618" s="141" t="n">
        <v>3657.82672</v>
      </c>
      <c r="N618" s="123" t="n"/>
      <c r="O618" s="140" t="n">
        <v>3657.82672</v>
      </c>
      <c r="P618" s="140" t="n">
        <v>0</v>
      </c>
      <c r="Q618" s="140" t="n">
        <v>-36473777.65589</v>
      </c>
      <c r="R618" s="140" t="n">
        <v>-36473777.65589</v>
      </c>
      <c r="S618" s="142" t="n">
        <v>0</v>
      </c>
      <c r="T618" s="120" t="n"/>
    </row>
    <row r="619" ht="13.5" customHeight="1" s="60">
      <c r="A619" s="115" t="n">
        <v>612</v>
      </c>
      <c r="B619" s="133" t="n"/>
      <c r="C619" s="133" t="n"/>
      <c r="D619" s="127" t="inlineStr">
        <is>
          <t>504</t>
        </is>
      </c>
      <c r="E619" s="128" t="n"/>
      <c r="F619" s="127" t="inlineStr">
        <is>
          <t>5040</t>
        </is>
      </c>
      <c r="G619" s="123" t="n"/>
      <c r="H619" s="129" t="inlineStr">
        <is>
          <t xml:space="preserve">Прибуток звітного року </t>
        </is>
      </c>
      <c r="I619" s="129" t="inlineStr">
        <is>
          <t>П</t>
        </is>
      </c>
      <c r="J619" s="130" t="n">
        <v>338326.13062</v>
      </c>
      <c r="K619" s="130" t="n">
        <v>338326.13062</v>
      </c>
      <c r="L619" s="130" t="n">
        <v>0</v>
      </c>
      <c r="M619" s="131" t="n">
        <v>368030.9267</v>
      </c>
      <c r="N619" s="123" t="n"/>
      <c r="O619" s="130" t="n">
        <v>368030.9267</v>
      </c>
      <c r="P619" s="130" t="n">
        <v>0</v>
      </c>
      <c r="Q619" s="130" t="n">
        <v>8886562.76107</v>
      </c>
      <c r="R619" s="130" t="n">
        <v>8886562.76107</v>
      </c>
      <c r="S619" s="132" t="n">
        <v>0</v>
      </c>
      <c r="T619" s="120" t="n"/>
    </row>
    <row r="620" ht="13.5" customHeight="1" s="60">
      <c r="A620" s="115" t="n">
        <v>613</v>
      </c>
      <c r="B620" s="133" t="n"/>
      <c r="C620" s="133" t="n"/>
      <c r="D620" s="134" t="n"/>
      <c r="E620" s="135" t="n"/>
      <c r="F620" s="127" t="inlineStr">
        <is>
          <t>5041</t>
        </is>
      </c>
      <c r="G620" s="123" t="n"/>
      <c r="H620" s="129" t="inlineStr">
        <is>
          <t>Збиток звітного року</t>
        </is>
      </c>
      <c r="I620" s="129" t="inlineStr">
        <is>
          <t>А</t>
        </is>
      </c>
      <c r="J620" s="130" t="n">
        <v>0</v>
      </c>
      <c r="K620" s="130" t="n">
        <v>0</v>
      </c>
      <c r="L620" s="130" t="n">
        <v>0</v>
      </c>
      <c r="M620" s="131" t="n">
        <v>0</v>
      </c>
      <c r="N620" s="123" t="n"/>
      <c r="O620" s="130" t="n">
        <v>0</v>
      </c>
      <c r="P620" s="130" t="n">
        <v>0</v>
      </c>
      <c r="Q620" s="130" t="n">
        <v>0</v>
      </c>
      <c r="R620" s="130" t="n">
        <v>0</v>
      </c>
      <c r="S620" s="132" t="n">
        <v>0</v>
      </c>
      <c r="T620" s="120" t="n"/>
    </row>
    <row r="621" ht="14.25" customHeight="1" s="60">
      <c r="A621" s="115" t="n">
        <v>614</v>
      </c>
      <c r="B621" s="133" t="n"/>
      <c r="C621" s="133" t="n"/>
      <c r="D621" s="136" t="n"/>
      <c r="E621" s="137" t="n"/>
      <c r="F621" s="138" t="inlineStr">
        <is>
          <t>Група 504 - Усього</t>
        </is>
      </c>
      <c r="G621" s="122" t="n"/>
      <c r="H621" s="123" t="n"/>
      <c r="I621" s="139" t="n"/>
      <c r="J621" s="140" t="n">
        <v>338326.13062</v>
      </c>
      <c r="K621" s="140" t="n">
        <v>338326.13062</v>
      </c>
      <c r="L621" s="140" t="n">
        <v>0</v>
      </c>
      <c r="M621" s="141" t="n">
        <v>368030.9267</v>
      </c>
      <c r="N621" s="123" t="n"/>
      <c r="O621" s="140" t="n">
        <v>368030.9267</v>
      </c>
      <c r="P621" s="140" t="n">
        <v>0</v>
      </c>
      <c r="Q621" s="140" t="n">
        <v>8886562.76107</v>
      </c>
      <c r="R621" s="140" t="n">
        <v>8886562.76107</v>
      </c>
      <c r="S621" s="142" t="n">
        <v>0</v>
      </c>
      <c r="T621" s="120" t="n"/>
    </row>
    <row r="622" ht="18.75" customHeight="1" s="60">
      <c r="A622" s="115" t="n">
        <v>615</v>
      </c>
      <c r="B622" s="133" t="n"/>
      <c r="C622" s="143" t="n"/>
      <c r="D622" s="138" t="inlineStr">
        <is>
          <t>Розділ 50 - Усього</t>
        </is>
      </c>
      <c r="E622" s="123" t="n"/>
      <c r="F622" s="138" t="n"/>
      <c r="G622" s="122" t="n"/>
      <c r="H622" s="123" t="n"/>
      <c r="I622" s="139" t="n"/>
      <c r="J622" s="140" t="n">
        <v>338326.13062</v>
      </c>
      <c r="K622" s="140" t="n">
        <v>338326.13062</v>
      </c>
      <c r="L622" s="140" t="n">
        <v>0</v>
      </c>
      <c r="M622" s="141" t="n">
        <v>371688.75342</v>
      </c>
      <c r="N622" s="123" t="n"/>
      <c r="O622" s="140" t="n">
        <v>371688.75342</v>
      </c>
      <c r="P622" s="140" t="n">
        <v>0</v>
      </c>
      <c r="Q622" s="140" t="n">
        <v>17982826.22942</v>
      </c>
      <c r="R622" s="140" t="n">
        <v>17982826.22942</v>
      </c>
      <c r="S622" s="142" t="n">
        <v>0</v>
      </c>
      <c r="T622" s="120" t="n"/>
    </row>
    <row r="623" ht="13.5" customHeight="1" s="60">
      <c r="A623" s="115" t="n">
        <v>616</v>
      </c>
      <c r="B623" s="133" t="n"/>
      <c r="C623" s="127" t="inlineStr">
        <is>
          <t>51</t>
        </is>
      </c>
      <c r="D623" s="127" t="inlineStr">
        <is>
          <t>510</t>
        </is>
      </c>
      <c r="E623" s="128" t="n"/>
      <c r="F623" s="127" t="inlineStr">
        <is>
          <t>5100</t>
        </is>
      </c>
      <c r="G623" s="123" t="n"/>
      <c r="H623" s="129" t="inlineStr">
        <is>
          <t>Результати переоцінки основних засобів</t>
        </is>
      </c>
      <c r="I623" s="129" t="inlineStr">
        <is>
          <t>П</t>
        </is>
      </c>
      <c r="J623" s="130" t="n">
        <v>3657.82672</v>
      </c>
      <c r="K623" s="130" t="n">
        <v>3657.82672</v>
      </c>
      <c r="L623" s="130" t="n">
        <v>0</v>
      </c>
      <c r="M623" s="131" t="n">
        <v>0</v>
      </c>
      <c r="N623" s="123" t="n"/>
      <c r="O623" s="130" t="n">
        <v>0</v>
      </c>
      <c r="P623" s="130" t="n">
        <v>0</v>
      </c>
      <c r="Q623" s="130" t="n">
        <v>789661.90521</v>
      </c>
      <c r="R623" s="130" t="n">
        <v>789661.90521</v>
      </c>
      <c r="S623" s="132" t="n">
        <v>0</v>
      </c>
      <c r="T623" s="120" t="n"/>
    </row>
    <row r="624" ht="13.5" customHeight="1" s="60">
      <c r="A624" s="115" t="n">
        <v>617</v>
      </c>
      <c r="B624" s="133" t="n"/>
      <c r="C624" s="133" t="n"/>
      <c r="D624" s="134" t="n"/>
      <c r="E624" s="135" t="n"/>
      <c r="F624" s="127" t="inlineStr">
        <is>
          <t>5102</t>
        </is>
      </c>
      <c r="G624" s="128" t="n"/>
      <c r="H624" s="12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4" s="129" t="inlineStr">
        <is>
          <t>А</t>
        </is>
      </c>
      <c r="J624" s="130" t="n">
        <v>20834.30412</v>
      </c>
      <c r="K624" s="130" t="n">
        <v>20834.30412</v>
      </c>
      <c r="L624" s="130" t="n">
        <v>0</v>
      </c>
      <c r="M624" s="131" t="n">
        <v>87825.44971</v>
      </c>
      <c r="N624" s="123" t="n"/>
      <c r="O624" s="130" t="n">
        <v>87825.44971</v>
      </c>
      <c r="P624" s="130" t="n">
        <v>0</v>
      </c>
      <c r="Q624" s="130" t="n">
        <v>0</v>
      </c>
      <c r="R624" s="130" t="n">
        <v>0</v>
      </c>
      <c r="S624" s="132" t="n">
        <v>0</v>
      </c>
      <c r="T624" s="120" t="n"/>
    </row>
    <row r="625" ht="13.5" customHeight="1" s="60">
      <c r="A625" s="115" t="n">
        <v>618</v>
      </c>
      <c r="B625" s="133" t="n"/>
      <c r="C625" s="133" t="n"/>
      <c r="D625" s="134" t="n"/>
      <c r="E625" s="135" t="n"/>
      <c r="F625" s="136" t="n"/>
      <c r="G625" s="137" t="n"/>
      <c r="H625" s="143" t="n"/>
      <c r="I625" s="129" t="inlineStr">
        <is>
          <t>П</t>
        </is>
      </c>
      <c r="J625" s="130" t="n">
        <v>0</v>
      </c>
      <c r="K625" s="130" t="n">
        <v>0</v>
      </c>
      <c r="L625" s="130" t="n">
        <v>0</v>
      </c>
      <c r="M625" s="131" t="n">
        <v>0</v>
      </c>
      <c r="N625" s="123" t="n"/>
      <c r="O625" s="130" t="n">
        <v>0</v>
      </c>
      <c r="P625" s="130" t="n">
        <v>0</v>
      </c>
      <c r="Q625" s="130" t="n">
        <v>242584.72767</v>
      </c>
      <c r="R625" s="130" t="n">
        <v>242584.72767</v>
      </c>
      <c r="S625" s="132" t="n">
        <v>0</v>
      </c>
      <c r="T625" s="120" t="n"/>
    </row>
    <row r="626" ht="14.25" customHeight="1" s="60">
      <c r="A626" s="115" t="n">
        <v>619</v>
      </c>
      <c r="B626" s="133" t="n"/>
      <c r="C626" s="133" t="n"/>
      <c r="D626" s="134" t="n"/>
      <c r="E626" s="135" t="n"/>
      <c r="F626" s="127" t="inlineStr">
        <is>
          <t>5105</t>
        </is>
      </c>
      <c r="G626" s="128" t="n"/>
      <c r="H626" s="127" t="inlineStr">
        <is>
          <t>Результати коригування вартості фінансових інструментів за операціями з акціонерами</t>
        </is>
      </c>
      <c r="I626" s="129" t="inlineStr">
        <is>
          <t>А</t>
        </is>
      </c>
      <c r="J626" s="130" t="n">
        <v>0</v>
      </c>
      <c r="K626" s="130" t="n">
        <v>0</v>
      </c>
      <c r="L626" s="130" t="n">
        <v>0</v>
      </c>
      <c r="M626" s="131" t="n">
        <v>0</v>
      </c>
      <c r="N626" s="123" t="n"/>
      <c r="O626" s="130" t="n">
        <v>0</v>
      </c>
      <c r="P626" s="130" t="n">
        <v>0</v>
      </c>
      <c r="Q626" s="130" t="n">
        <v>0</v>
      </c>
      <c r="R626" s="130" t="n">
        <v>0</v>
      </c>
      <c r="S626" s="132" t="n">
        <v>0</v>
      </c>
      <c r="T626" s="120" t="n"/>
    </row>
    <row r="627" ht="13.5" customHeight="1" s="60">
      <c r="A627" s="115" t="n">
        <v>620</v>
      </c>
      <c r="B627" s="133" t="n"/>
      <c r="C627" s="133" t="n"/>
      <c r="D627" s="134" t="n"/>
      <c r="E627" s="135" t="n"/>
      <c r="F627" s="136" t="n"/>
      <c r="G627" s="137" t="n"/>
      <c r="H627" s="143" t="n"/>
      <c r="I627" s="129" t="inlineStr">
        <is>
          <t>П</t>
        </is>
      </c>
      <c r="J627" s="130" t="n">
        <v>0</v>
      </c>
      <c r="K627" s="130" t="n">
        <v>0</v>
      </c>
      <c r="L627" s="130" t="n">
        <v>0</v>
      </c>
      <c r="M627" s="131" t="n">
        <v>0</v>
      </c>
      <c r="N627" s="123" t="n"/>
      <c r="O627" s="130" t="n">
        <v>0</v>
      </c>
      <c r="P627" s="130" t="n">
        <v>0</v>
      </c>
      <c r="Q627" s="130" t="n">
        <v>635103.73016</v>
      </c>
      <c r="R627" s="130" t="n">
        <v>635103.73016</v>
      </c>
      <c r="S627" s="132" t="n">
        <v>0</v>
      </c>
      <c r="T627" s="120" t="n"/>
    </row>
    <row r="628" ht="13.5" customHeight="1" s="60">
      <c r="A628" s="115" t="n">
        <v>621</v>
      </c>
      <c r="B628" s="133" t="n"/>
      <c r="C628" s="133" t="n"/>
      <c r="D628" s="134" t="n"/>
      <c r="E628" s="135" t="n"/>
      <c r="F628" s="127" t="inlineStr">
        <is>
          <t>5106</t>
        </is>
      </c>
      <c r="G628" s="128" t="n"/>
      <c r="H628" s="12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28" s="129" t="inlineStr">
        <is>
          <t>А</t>
        </is>
      </c>
      <c r="J628" s="130" t="n">
        <v>0</v>
      </c>
      <c r="K628" s="130" t="n">
        <v>0</v>
      </c>
      <c r="L628" s="130" t="n">
        <v>0</v>
      </c>
      <c r="M628" s="131" t="n">
        <v>0</v>
      </c>
      <c r="N628" s="123" t="n"/>
      <c r="O628" s="130" t="n">
        <v>0</v>
      </c>
      <c r="P628" s="130" t="n">
        <v>0</v>
      </c>
      <c r="Q628" s="130" t="n">
        <v>-53423.04069</v>
      </c>
      <c r="R628" s="130" t="n">
        <v>-53423.04069</v>
      </c>
      <c r="S628" s="132" t="n">
        <v>0</v>
      </c>
      <c r="T628" s="120" t="n"/>
    </row>
    <row r="629" ht="13.5" customHeight="1" s="60">
      <c r="A629" s="115" t="n">
        <v>622</v>
      </c>
      <c r="B629" s="133" t="n"/>
      <c r="C629" s="133" t="n"/>
      <c r="D629" s="134" t="n"/>
      <c r="E629" s="135" t="n"/>
      <c r="F629" s="136" t="n"/>
      <c r="G629" s="137" t="n"/>
      <c r="H629" s="143" t="n"/>
      <c r="I629" s="129" t="inlineStr">
        <is>
          <t>П</t>
        </is>
      </c>
      <c r="J629" s="130" t="n">
        <v>0</v>
      </c>
      <c r="K629" s="130" t="n">
        <v>0</v>
      </c>
      <c r="L629" s="130" t="n">
        <v>0</v>
      </c>
      <c r="M629" s="131" t="n">
        <v>0</v>
      </c>
      <c r="N629" s="123" t="n"/>
      <c r="O629" s="130" t="n">
        <v>0</v>
      </c>
      <c r="P629" s="130" t="n">
        <v>0</v>
      </c>
      <c r="Q629" s="130" t="n">
        <v>0</v>
      </c>
      <c r="R629" s="130" t="n">
        <v>0</v>
      </c>
      <c r="S629" s="132" t="n">
        <v>0</v>
      </c>
      <c r="T629" s="120" t="n"/>
    </row>
    <row r="630" ht="13.5" customHeight="1" s="60">
      <c r="A630" s="115" t="n">
        <v>623</v>
      </c>
      <c r="B630" s="133" t="n"/>
      <c r="C630" s="133" t="n"/>
      <c r="D630" s="136" t="n"/>
      <c r="E630" s="137" t="n"/>
      <c r="F630" s="138" t="inlineStr">
        <is>
          <t>Група 510 - Усього</t>
        </is>
      </c>
      <c r="G630" s="122" t="n"/>
      <c r="H630" s="123" t="n"/>
      <c r="I630" s="139" t="n"/>
      <c r="J630" s="140" t="n">
        <v>24492.13084</v>
      </c>
      <c r="K630" s="140" t="n">
        <v>24492.13084</v>
      </c>
      <c r="L630" s="140" t="n">
        <v>0</v>
      </c>
      <c r="M630" s="141" t="n">
        <v>87825.44971</v>
      </c>
      <c r="N630" s="123" t="n"/>
      <c r="O630" s="140" t="n">
        <v>87825.44971</v>
      </c>
      <c r="P630" s="140" t="n">
        <v>0</v>
      </c>
      <c r="Q630" s="140" t="n">
        <v>1613927.32235</v>
      </c>
      <c r="R630" s="140" t="n">
        <v>1613927.32235</v>
      </c>
      <c r="S630" s="142" t="n">
        <v>0</v>
      </c>
      <c r="T630" s="120" t="n"/>
    </row>
    <row r="631" ht="18.75" customHeight="1" s="60">
      <c r="A631" s="115" t="n">
        <v>624</v>
      </c>
      <c r="B631" s="133" t="n"/>
      <c r="C631" s="143" t="n"/>
      <c r="D631" s="138" t="inlineStr">
        <is>
          <t>Розділ 51 - Усього</t>
        </is>
      </c>
      <c r="E631" s="123" t="n"/>
      <c r="F631" s="138" t="n"/>
      <c r="G631" s="122" t="n"/>
      <c r="H631" s="123" t="n"/>
      <c r="I631" s="139" t="n"/>
      <c r="J631" s="140" t="n">
        <v>24492.13084</v>
      </c>
      <c r="K631" s="140" t="n">
        <v>24492.13084</v>
      </c>
      <c r="L631" s="140" t="n">
        <v>0</v>
      </c>
      <c r="M631" s="141" t="n">
        <v>87825.44971</v>
      </c>
      <c r="N631" s="123" t="n"/>
      <c r="O631" s="140" t="n">
        <v>87825.44971</v>
      </c>
      <c r="P631" s="140" t="n">
        <v>0</v>
      </c>
      <c r="Q631" s="140" t="n">
        <v>1613927.32235</v>
      </c>
      <c r="R631" s="140" t="n">
        <v>1613927.32235</v>
      </c>
      <c r="S631" s="142" t="n">
        <v>0</v>
      </c>
      <c r="T631" s="120" t="n"/>
    </row>
    <row r="632" ht="13.5" customHeight="1" s="60">
      <c r="A632" s="115" t="n">
        <v>625</v>
      </c>
      <c r="B632" s="133" t="n"/>
      <c r="C632" s="127" t="inlineStr">
        <is>
          <t>59</t>
        </is>
      </c>
      <c r="D632" s="127" t="inlineStr">
        <is>
          <t>599</t>
        </is>
      </c>
      <c r="E632" s="128" t="n"/>
      <c r="F632" s="127" t="inlineStr">
        <is>
          <t>5999</t>
        </is>
      </c>
      <c r="G632" s="123" t="n"/>
      <c r="H632" s="129" t="inlineStr">
        <is>
          <t>5999</t>
        </is>
      </c>
      <c r="I632" s="129" t="inlineStr">
        <is>
          <t>П</t>
        </is>
      </c>
      <c r="J632" s="130" t="n">
        <v>0</v>
      </c>
      <c r="K632" s="130" t="n">
        <v>0</v>
      </c>
      <c r="L632" s="130" t="n">
        <v>0</v>
      </c>
      <c r="M632" s="131" t="n">
        <v>0</v>
      </c>
      <c r="N632" s="123" t="n"/>
      <c r="O632" s="130" t="n">
        <v>0</v>
      </c>
      <c r="P632" s="130" t="n">
        <v>0</v>
      </c>
      <c r="Q632" s="130" t="n">
        <v>769065.87907</v>
      </c>
      <c r="R632" s="130" t="n">
        <v>769065.87907</v>
      </c>
      <c r="S632" s="132" t="n">
        <v>0</v>
      </c>
      <c r="T632" s="120" t="n"/>
    </row>
    <row r="633" ht="13.5" customHeight="1" s="60">
      <c r="A633" s="115" t="n">
        <v>626</v>
      </c>
      <c r="B633" s="133" t="n"/>
      <c r="C633" s="133" t="n"/>
      <c r="D633" s="136" t="n"/>
      <c r="E633" s="137" t="n"/>
      <c r="F633" s="138" t="inlineStr">
        <is>
          <t>Група 599 - Усього</t>
        </is>
      </c>
      <c r="G633" s="122" t="n"/>
      <c r="H633" s="123" t="n"/>
      <c r="I633" s="139" t="n"/>
      <c r="J633" s="140" t="n">
        <v>0</v>
      </c>
      <c r="K633" s="140" t="n">
        <v>0</v>
      </c>
      <c r="L633" s="140" t="n">
        <v>0</v>
      </c>
      <c r="M633" s="141" t="n">
        <v>0</v>
      </c>
      <c r="N633" s="123" t="n"/>
      <c r="O633" s="140" t="n">
        <v>0</v>
      </c>
      <c r="P633" s="140" t="n">
        <v>0</v>
      </c>
      <c r="Q633" s="140" t="n">
        <v>769065.87907</v>
      </c>
      <c r="R633" s="140" t="n">
        <v>769065.87907</v>
      </c>
      <c r="S633" s="142" t="n">
        <v>0</v>
      </c>
      <c r="T633" s="120" t="n"/>
    </row>
    <row r="634" ht="18" customHeight="1" s="60">
      <c r="A634" s="115" t="n">
        <v>627</v>
      </c>
      <c r="B634" s="133" t="n"/>
      <c r="C634" s="143" t="n"/>
      <c r="D634" s="138" t="inlineStr">
        <is>
          <t>Розділ 59 - Усього</t>
        </is>
      </c>
      <c r="E634" s="123" t="n"/>
      <c r="F634" s="138" t="n"/>
      <c r="G634" s="122" t="n"/>
      <c r="H634" s="123" t="n"/>
      <c r="I634" s="139" t="n"/>
      <c r="J634" s="140" t="n">
        <v>0</v>
      </c>
      <c r="K634" s="140" t="n">
        <v>0</v>
      </c>
      <c r="L634" s="140" t="n">
        <v>0</v>
      </c>
      <c r="M634" s="141" t="n">
        <v>0</v>
      </c>
      <c r="N634" s="123" t="n"/>
      <c r="O634" s="140" t="n">
        <v>0</v>
      </c>
      <c r="P634" s="140" t="n">
        <v>0</v>
      </c>
      <c r="Q634" s="140" t="n">
        <v>769065.87907</v>
      </c>
      <c r="R634" s="140" t="n">
        <v>769065.87907</v>
      </c>
      <c r="S634" s="142" t="n">
        <v>0</v>
      </c>
      <c r="T634" s="120" t="n"/>
    </row>
    <row r="635" ht="18.75" customHeight="1" s="60">
      <c r="A635" s="115" t="n">
        <v>628</v>
      </c>
      <c r="B635" s="143" t="n"/>
      <c r="C635" s="139" t="inlineStr">
        <is>
          <t xml:space="preserve">  Клас 5 - Усього</t>
        </is>
      </c>
      <c r="D635" s="138" t="n"/>
      <c r="E635" s="123" t="n"/>
      <c r="F635" s="138" t="n"/>
      <c r="G635" s="122" t="n"/>
      <c r="H635" s="123" t="n"/>
      <c r="I635" s="139" t="n"/>
      <c r="J635" s="140" t="n">
        <v>362818.26146</v>
      </c>
      <c r="K635" s="140" t="n">
        <v>362818.26146</v>
      </c>
      <c r="L635" s="140" t="n">
        <v>0</v>
      </c>
      <c r="M635" s="141" t="n">
        <v>459514.20313</v>
      </c>
      <c r="N635" s="123" t="n"/>
      <c r="O635" s="140" t="n">
        <v>459514.20313</v>
      </c>
      <c r="P635" s="140" t="n">
        <v>0</v>
      </c>
      <c r="Q635" s="140" t="n">
        <v>20365819.43084</v>
      </c>
      <c r="R635" s="140" t="n">
        <v>20365819.43084</v>
      </c>
      <c r="S635" s="142" t="n">
        <v>0</v>
      </c>
      <c r="T635" s="120" t="n"/>
    </row>
    <row r="636" ht="24" customHeight="1" s="60">
      <c r="A636" s="115" t="n">
        <v>629</v>
      </c>
      <c r="B636" s="144" t="inlineStr">
        <is>
          <t xml:space="preserve">  Капітал - Усього</t>
        </is>
      </c>
      <c r="C636" s="144" t="n"/>
      <c r="D636" s="145" t="n"/>
      <c r="E636" s="146" t="n"/>
      <c r="F636" s="145" t="n"/>
      <c r="G636" s="147" t="n"/>
      <c r="H636" s="146" t="n"/>
      <c r="I636" s="144" t="n"/>
      <c r="J636" s="148" t="n">
        <v>362818.26146</v>
      </c>
      <c r="K636" s="148" t="n">
        <v>362818.26146</v>
      </c>
      <c r="L636" s="148" t="n">
        <v>0</v>
      </c>
      <c r="M636" s="141" t="n">
        <v>459514.20313</v>
      </c>
      <c r="N636" s="123" t="n"/>
      <c r="O636" s="148" t="n">
        <v>459514.20313</v>
      </c>
      <c r="P636" s="148" t="n">
        <v>0</v>
      </c>
      <c r="Q636" s="148" t="n">
        <v>20365819.43084</v>
      </c>
      <c r="R636" s="148" t="n">
        <v>20365819.43084</v>
      </c>
      <c r="S636" s="150" t="n">
        <v>0</v>
      </c>
      <c r="T636" s="120" t="n"/>
    </row>
    <row r="637" ht="15" customHeight="1" s="60">
      <c r="A637" s="115" t="n">
        <v>630</v>
      </c>
      <c r="B637" s="157" t="inlineStr">
        <is>
          <t>Пасиви - усього</t>
        </is>
      </c>
      <c r="C637" s="152" t="n"/>
      <c r="D637" s="152" t="n"/>
      <c r="E637" s="152" t="n"/>
      <c r="F637" s="152" t="n"/>
      <c r="G637" s="152" t="n"/>
      <c r="H637" s="152" t="n"/>
      <c r="I637" s="153" t="n"/>
      <c r="J637" s="158" t="n">
        <v>393387747.1156</v>
      </c>
      <c r="K637" s="158" t="n">
        <v>223798002.34634</v>
      </c>
      <c r="L637" s="158" t="n">
        <v>169589744.76926</v>
      </c>
      <c r="M637" s="159" t="n">
        <v>394801659.81137</v>
      </c>
      <c r="N637" s="146" t="n"/>
      <c r="O637" s="158" t="n">
        <v>225190737.64715</v>
      </c>
      <c r="P637" s="158" t="n">
        <v>169610922.16422</v>
      </c>
      <c r="Q637" s="158" t="n">
        <v>301134312.71827</v>
      </c>
      <c r="R637" s="158" t="n">
        <v>151724603.36655</v>
      </c>
      <c r="S637" s="160" t="n">
        <v>149409709.35172</v>
      </c>
      <c r="T637" s="120" t="n"/>
    </row>
    <row r="638" ht="15" customHeight="1" s="60">
      <c r="A638" s="115" t="n">
        <v>631</v>
      </c>
      <c r="B638" s="121" t="inlineStr">
        <is>
          <t>Рахунки доходів та витрат</t>
        </is>
      </c>
      <c r="C638" s="122" t="n"/>
      <c r="D638" s="122" t="n"/>
      <c r="E638" s="122" t="n"/>
      <c r="F638" s="122" t="n"/>
      <c r="G638" s="122" t="n"/>
      <c r="H638" s="123" t="n"/>
      <c r="I638" s="119" t="n"/>
      <c r="J638" s="119" t="n"/>
      <c r="K638" s="119" t="n"/>
      <c r="L638" s="119" t="n"/>
      <c r="M638" s="120" t="n"/>
      <c r="N638" s="119" t="n"/>
      <c r="O638" s="119" t="n"/>
      <c r="P638" s="119" t="n"/>
      <c r="Q638" s="119" t="n"/>
      <c r="R638" s="119" t="n"/>
      <c r="S638" s="119" t="n"/>
      <c r="T638" s="120" t="n"/>
    </row>
    <row r="639" ht="11.25" customHeight="1" s="60">
      <c r="A639" s="115" t="n">
        <v>632</v>
      </c>
      <c r="B639" s="126" t="inlineStr">
        <is>
          <t>Клас 6</t>
        </is>
      </c>
      <c r="C639" s="122" t="n"/>
      <c r="D639" s="122" t="n"/>
      <c r="E639" s="122" t="n"/>
      <c r="F639" s="122" t="n"/>
      <c r="G639" s="122" t="n"/>
      <c r="H639" s="123" t="n"/>
      <c r="I639" s="124" t="n"/>
      <c r="J639" s="124" t="n"/>
      <c r="K639" s="124" t="n"/>
      <c r="L639" s="124" t="n"/>
      <c r="M639" s="125" t="n"/>
      <c r="N639" s="124" t="n"/>
      <c r="O639" s="124" t="n"/>
      <c r="P639" s="124" t="n"/>
      <c r="Q639" s="124" t="n"/>
      <c r="R639" s="124" t="n"/>
      <c r="S639" s="124" t="n"/>
      <c r="T639" s="120" t="n"/>
    </row>
    <row r="640" ht="15" customHeight="1" s="60">
      <c r="A640" s="115" t="n">
        <v>633</v>
      </c>
      <c r="B640" s="161" t="inlineStr">
        <is>
          <t>Доходи</t>
        </is>
      </c>
      <c r="C640" s="122" t="n"/>
      <c r="D640" s="122" t="n"/>
      <c r="E640" s="122" t="n"/>
      <c r="F640" s="122" t="n"/>
      <c r="G640" s="122" t="n"/>
      <c r="H640" s="162" t="n"/>
      <c r="I640" s="119" t="n"/>
      <c r="J640" s="119" t="n"/>
      <c r="K640" s="119" t="n"/>
      <c r="L640" s="119" t="n"/>
      <c r="M640" s="120" t="n"/>
      <c r="N640" s="119" t="n"/>
      <c r="O640" s="119" t="n"/>
      <c r="P640" s="119" t="n"/>
      <c r="Q640" s="119" t="n"/>
      <c r="R640" s="119" t="n"/>
      <c r="S640" s="119" t="n"/>
      <c r="T640" s="120" t="n"/>
    </row>
    <row r="641" ht="13.5" customHeight="1" s="60">
      <c r="A641" s="115" t="n">
        <v>634</v>
      </c>
      <c r="B641" s="127" t="inlineStr">
        <is>
          <t>Клас 6</t>
        </is>
      </c>
      <c r="C641" s="127" t="inlineStr">
        <is>
          <t>60</t>
        </is>
      </c>
      <c r="D641" s="127" t="inlineStr">
        <is>
          <t>600</t>
        </is>
      </c>
      <c r="E641" s="128" t="n"/>
      <c r="F641" s="127" t="inlineStr">
        <is>
          <t>6000</t>
        </is>
      </c>
      <c r="G641" s="128" t="n"/>
      <c r="H641" s="127" t="inlineStr">
        <is>
          <t>Процентні доходи за коштами на вимогу, що розміщені в Hаціональному банку України</t>
        </is>
      </c>
      <c r="I641" s="129" t="inlineStr">
        <is>
          <t>А</t>
        </is>
      </c>
      <c r="J641" s="130" t="n">
        <v>0</v>
      </c>
      <c r="K641" s="130" t="n">
        <v>0</v>
      </c>
      <c r="L641" s="130" t="n">
        <v>0</v>
      </c>
      <c r="M641" s="131" t="n">
        <v>0</v>
      </c>
      <c r="N641" s="123" t="n"/>
      <c r="O641" s="130" t="n">
        <v>0</v>
      </c>
      <c r="P641" s="130" t="n">
        <v>0</v>
      </c>
      <c r="Q641" s="130" t="n">
        <v>0</v>
      </c>
      <c r="R641" s="130" t="n">
        <v>0</v>
      </c>
      <c r="S641" s="132" t="n">
        <v>0</v>
      </c>
      <c r="T641" s="120" t="n"/>
    </row>
    <row r="642" ht="13.5" customHeight="1" s="60">
      <c r="A642" s="115" t="n">
        <v>635</v>
      </c>
      <c r="B642" s="133" t="n"/>
      <c r="C642" s="133" t="n"/>
      <c r="D642" s="134" t="n"/>
      <c r="E642" s="135" t="n"/>
      <c r="F642" s="136" t="n"/>
      <c r="G642" s="137" t="n"/>
      <c r="H642" s="143" t="n"/>
      <c r="I642" s="129" t="inlineStr">
        <is>
          <t>П</t>
        </is>
      </c>
      <c r="J642" s="130" t="n">
        <v>0</v>
      </c>
      <c r="K642" s="130" t="n">
        <v>0</v>
      </c>
      <c r="L642" s="130" t="n">
        <v>0</v>
      </c>
      <c r="M642" s="131" t="n">
        <v>0</v>
      </c>
      <c r="N642" s="123" t="n"/>
      <c r="O642" s="130" t="n">
        <v>0</v>
      </c>
      <c r="P642" s="130" t="n">
        <v>0</v>
      </c>
      <c r="Q642" s="130" t="n">
        <v>0</v>
      </c>
      <c r="R642" s="130" t="n">
        <v>0</v>
      </c>
      <c r="S642" s="132" t="n">
        <v>0</v>
      </c>
      <c r="T642" s="120" t="n"/>
    </row>
    <row r="643" ht="14.25" customHeight="1" s="60">
      <c r="A643" s="115" t="n">
        <v>636</v>
      </c>
      <c r="B643" s="133" t="n"/>
      <c r="C643" s="133" t="n"/>
      <c r="D643" s="136" t="n"/>
      <c r="E643" s="137" t="n"/>
      <c r="F643" s="138" t="inlineStr">
        <is>
          <t>Група 600 - Усього</t>
        </is>
      </c>
      <c r="G643" s="122" t="n"/>
      <c r="H643" s="123" t="n"/>
      <c r="I643" s="139" t="n"/>
      <c r="J643" s="140" t="n">
        <v>0</v>
      </c>
      <c r="K643" s="140" t="n">
        <v>0</v>
      </c>
      <c r="L643" s="140" t="n">
        <v>0</v>
      </c>
      <c r="M643" s="141" t="n">
        <v>0</v>
      </c>
      <c r="N643" s="123" t="n"/>
      <c r="O643" s="140" t="n">
        <v>0</v>
      </c>
      <c r="P643" s="140" t="n">
        <v>0</v>
      </c>
      <c r="Q643" s="140" t="n">
        <v>0</v>
      </c>
      <c r="R643" s="140" t="n">
        <v>0</v>
      </c>
      <c r="S643" s="142" t="n">
        <v>0</v>
      </c>
      <c r="T643" s="120" t="n"/>
    </row>
    <row r="644" ht="13.5" customHeight="1" s="60">
      <c r="A644" s="115" t="n">
        <v>637</v>
      </c>
      <c r="B644" s="133" t="n"/>
      <c r="C644" s="133" t="n"/>
      <c r="D644" s="127" t="inlineStr">
        <is>
          <t>601</t>
        </is>
      </c>
      <c r="E644" s="128" t="n"/>
      <c r="F644" s="127" t="inlineStr">
        <is>
          <t>6010</t>
        </is>
      </c>
      <c r="G644" s="128" t="n"/>
      <c r="H644" s="12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4" s="129" t="inlineStr">
        <is>
          <t>А</t>
        </is>
      </c>
      <c r="J644" s="130" t="n">
        <v>0</v>
      </c>
      <c r="K644" s="130" t="n">
        <v>0</v>
      </c>
      <c r="L644" s="130" t="n">
        <v>0</v>
      </c>
      <c r="M644" s="131" t="n">
        <v>43803.272</v>
      </c>
      <c r="N644" s="123" t="n"/>
      <c r="O644" s="130" t="n">
        <v>43803.272</v>
      </c>
      <c r="P644" s="130" t="n">
        <v>0</v>
      </c>
      <c r="Q644" s="130" t="n">
        <v>0</v>
      </c>
      <c r="R644" s="130" t="n">
        <v>0</v>
      </c>
      <c r="S644" s="132" t="n">
        <v>0</v>
      </c>
      <c r="T644" s="120" t="n"/>
    </row>
    <row r="645" ht="13.5" customHeight="1" s="60">
      <c r="A645" s="115" t="n">
        <v>638</v>
      </c>
      <c r="B645" s="133" t="n"/>
      <c r="C645" s="133" t="n"/>
      <c r="D645" s="134" t="n"/>
      <c r="E645" s="135" t="n"/>
      <c r="F645" s="136" t="n"/>
      <c r="G645" s="137" t="n"/>
      <c r="H645" s="143" t="n"/>
      <c r="I645" s="129" t="inlineStr">
        <is>
          <t>П</t>
        </is>
      </c>
      <c r="J645" s="130" t="n">
        <v>0</v>
      </c>
      <c r="K645" s="130" t="n">
        <v>0</v>
      </c>
      <c r="L645" s="130" t="n">
        <v>0</v>
      </c>
      <c r="M645" s="131" t="n">
        <v>0</v>
      </c>
      <c r="N645" s="123" t="n"/>
      <c r="O645" s="130" t="n">
        <v>0</v>
      </c>
      <c r="P645" s="130" t="n">
        <v>0</v>
      </c>
      <c r="Q645" s="130" t="n">
        <v>94542.92651</v>
      </c>
      <c r="R645" s="130" t="n">
        <v>94542.92651</v>
      </c>
      <c r="S645" s="132" t="n">
        <v>0</v>
      </c>
      <c r="T645" s="120" t="n"/>
    </row>
    <row r="646" ht="13.5" customHeight="1" s="60">
      <c r="A646" s="115" t="n">
        <v>639</v>
      </c>
      <c r="B646" s="133" t="n"/>
      <c r="C646" s="133" t="n"/>
      <c r="D646" s="134" t="n"/>
      <c r="E646" s="135" t="n"/>
      <c r="F646" s="127" t="inlineStr">
        <is>
          <t>6011</t>
        </is>
      </c>
      <c r="G646" s="128" t="n"/>
      <c r="H646" s="12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46" s="129" t="inlineStr">
        <is>
          <t>А</t>
        </is>
      </c>
      <c r="J646" s="130" t="n">
        <v>0</v>
      </c>
      <c r="K646" s="130" t="n">
        <v>0</v>
      </c>
      <c r="L646" s="130" t="n">
        <v>0</v>
      </c>
      <c r="M646" s="131" t="n">
        <v>9521.76814</v>
      </c>
      <c r="N646" s="123" t="n"/>
      <c r="O646" s="130" t="n">
        <v>9521.76814</v>
      </c>
      <c r="P646" s="130" t="n">
        <v>0</v>
      </c>
      <c r="Q646" s="130" t="n">
        <v>0</v>
      </c>
      <c r="R646" s="130" t="n">
        <v>0</v>
      </c>
      <c r="S646" s="132" t="n">
        <v>0</v>
      </c>
      <c r="T646" s="120" t="n"/>
    </row>
    <row r="647" ht="13.5" customHeight="1" s="60">
      <c r="A647" s="115" t="n">
        <v>640</v>
      </c>
      <c r="B647" s="133" t="n"/>
      <c r="C647" s="133" t="n"/>
      <c r="D647" s="134" t="n"/>
      <c r="E647" s="135" t="n"/>
      <c r="F647" s="136" t="n"/>
      <c r="G647" s="137" t="n"/>
      <c r="H647" s="143" t="n"/>
      <c r="I647" s="129" t="inlineStr">
        <is>
          <t>П</t>
        </is>
      </c>
      <c r="J647" s="130" t="n">
        <v>0</v>
      </c>
      <c r="K647" s="130" t="n">
        <v>0</v>
      </c>
      <c r="L647" s="130" t="n">
        <v>0</v>
      </c>
      <c r="M647" s="131" t="n">
        <v>0</v>
      </c>
      <c r="N647" s="123" t="n"/>
      <c r="O647" s="130" t="n">
        <v>0</v>
      </c>
      <c r="P647" s="130" t="n">
        <v>0</v>
      </c>
      <c r="Q647" s="130" t="n">
        <v>18500.8853</v>
      </c>
      <c r="R647" s="130" t="n">
        <v>18500.8853</v>
      </c>
      <c r="S647" s="132" t="n">
        <v>0</v>
      </c>
      <c r="T647" s="120" t="n"/>
    </row>
    <row r="648" ht="14.25" customHeight="1" s="60">
      <c r="A648" s="115" t="n">
        <v>641</v>
      </c>
      <c r="B648" s="133" t="n"/>
      <c r="C648" s="133" t="n"/>
      <c r="D648" s="134" t="n"/>
      <c r="E648" s="135" t="n"/>
      <c r="F648" s="127" t="inlineStr">
        <is>
          <t>6012</t>
        </is>
      </c>
      <c r="G648" s="128" t="n"/>
      <c r="H648" s="12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48" s="129" t="inlineStr">
        <is>
          <t>А</t>
        </is>
      </c>
      <c r="J648" s="130" t="n">
        <v>4.30099</v>
      </c>
      <c r="K648" s="130" t="n">
        <v>4.30099</v>
      </c>
      <c r="L648" s="130" t="n">
        <v>0</v>
      </c>
      <c r="M648" s="131" t="n">
        <v>49350.03369</v>
      </c>
      <c r="N648" s="123" t="n"/>
      <c r="O648" s="130" t="n">
        <v>49350.03369</v>
      </c>
      <c r="P648" s="130" t="n">
        <v>0</v>
      </c>
      <c r="Q648" s="130" t="n">
        <v>0</v>
      </c>
      <c r="R648" s="130" t="n">
        <v>0</v>
      </c>
      <c r="S648" s="132" t="n">
        <v>0</v>
      </c>
      <c r="T648" s="120" t="n"/>
    </row>
    <row r="649" ht="13.5" customHeight="1" s="60">
      <c r="A649" s="115" t="n">
        <v>642</v>
      </c>
      <c r="B649" s="133" t="n"/>
      <c r="C649" s="133" t="n"/>
      <c r="D649" s="134" t="n"/>
      <c r="E649" s="135" t="n"/>
      <c r="F649" s="136" t="n"/>
      <c r="G649" s="137" t="n"/>
      <c r="H649" s="143" t="n"/>
      <c r="I649" s="129" t="inlineStr">
        <is>
          <t>П</t>
        </is>
      </c>
      <c r="J649" s="130" t="n">
        <v>0</v>
      </c>
      <c r="K649" s="130" t="n">
        <v>0</v>
      </c>
      <c r="L649" s="130" t="n">
        <v>0</v>
      </c>
      <c r="M649" s="131" t="n">
        <v>0</v>
      </c>
      <c r="N649" s="123" t="n"/>
      <c r="O649" s="130" t="n">
        <v>0</v>
      </c>
      <c r="P649" s="130" t="n">
        <v>0</v>
      </c>
      <c r="Q649" s="130" t="n">
        <v>105537.04679</v>
      </c>
      <c r="R649" s="130" t="n">
        <v>105537.04679</v>
      </c>
      <c r="S649" s="132" t="n">
        <v>0</v>
      </c>
      <c r="T649" s="120" t="n"/>
    </row>
    <row r="650" ht="13.5" customHeight="1" s="60">
      <c r="A650" s="115" t="n">
        <v>643</v>
      </c>
      <c r="B650" s="133" t="n"/>
      <c r="C650" s="133" t="n"/>
      <c r="D650" s="134" t="n"/>
      <c r="E650" s="135" t="n"/>
      <c r="F650" s="127" t="inlineStr">
        <is>
          <t>6013</t>
        </is>
      </c>
      <c r="G650" s="128" t="n"/>
      <c r="H650" s="12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0" s="129" t="inlineStr">
        <is>
          <t>А</t>
        </is>
      </c>
      <c r="J650" s="130" t="n">
        <v>0</v>
      </c>
      <c r="K650" s="130" t="n">
        <v>0</v>
      </c>
      <c r="L650" s="130" t="n">
        <v>0</v>
      </c>
      <c r="M650" s="131" t="n">
        <v>0</v>
      </c>
      <c r="N650" s="123" t="n"/>
      <c r="O650" s="130" t="n">
        <v>0</v>
      </c>
      <c r="P650" s="130" t="n">
        <v>0</v>
      </c>
      <c r="Q650" s="130" t="n">
        <v>0</v>
      </c>
      <c r="R650" s="130" t="n">
        <v>0</v>
      </c>
      <c r="S650" s="132" t="n">
        <v>0</v>
      </c>
      <c r="T650" s="120" t="n"/>
    </row>
    <row r="651" ht="13.5" customHeight="1" s="60">
      <c r="A651" s="115" t="n">
        <v>644</v>
      </c>
      <c r="B651" s="133" t="n"/>
      <c r="C651" s="133" t="n"/>
      <c r="D651" s="134" t="n"/>
      <c r="E651" s="135" t="n"/>
      <c r="F651" s="136" t="n"/>
      <c r="G651" s="137" t="n"/>
      <c r="H651" s="143" t="n"/>
      <c r="I651" s="129" t="inlineStr">
        <is>
          <t>П</t>
        </is>
      </c>
      <c r="J651" s="130" t="n">
        <v>0</v>
      </c>
      <c r="K651" s="130" t="n">
        <v>0</v>
      </c>
      <c r="L651" s="130" t="n">
        <v>0</v>
      </c>
      <c r="M651" s="131" t="n">
        <v>0</v>
      </c>
      <c r="N651" s="123" t="n"/>
      <c r="O651" s="130" t="n">
        <v>0</v>
      </c>
      <c r="P651" s="130" t="n">
        <v>0</v>
      </c>
      <c r="Q651" s="130" t="n">
        <v>0</v>
      </c>
      <c r="R651" s="130" t="n">
        <v>0</v>
      </c>
      <c r="S651" s="132" t="n">
        <v>0</v>
      </c>
      <c r="T651" s="120" t="n"/>
    </row>
    <row r="652" ht="13.5" customHeight="1" s="60">
      <c r="A652" s="115" t="n">
        <v>645</v>
      </c>
      <c r="B652" s="133" t="n"/>
      <c r="C652" s="133" t="n"/>
      <c r="D652" s="134" t="n"/>
      <c r="E652" s="135" t="n"/>
      <c r="F652" s="127" t="inlineStr">
        <is>
          <t>6014</t>
        </is>
      </c>
      <c r="G652" s="128" t="n"/>
      <c r="H652" s="12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2" s="129" t="inlineStr">
        <is>
          <t>А</t>
        </is>
      </c>
      <c r="J652" s="130" t="n">
        <v>5.37602</v>
      </c>
      <c r="K652" s="130" t="n">
        <v>5.37602</v>
      </c>
      <c r="L652" s="130" t="n">
        <v>0</v>
      </c>
      <c r="M652" s="131" t="n">
        <v>0.00411</v>
      </c>
      <c r="N652" s="123" t="n"/>
      <c r="O652" s="130" t="n">
        <v>0.00411</v>
      </c>
      <c r="P652" s="130" t="n">
        <v>0</v>
      </c>
      <c r="Q652" s="130" t="n">
        <v>-11.2721</v>
      </c>
      <c r="R652" s="130" t="n">
        <v>-11.2721</v>
      </c>
      <c r="S652" s="132" t="n">
        <v>0</v>
      </c>
      <c r="T652" s="120" t="n"/>
    </row>
    <row r="653" ht="14.25" customHeight="1" s="60">
      <c r="A653" s="115" t="n">
        <v>646</v>
      </c>
      <c r="B653" s="133" t="n"/>
      <c r="C653" s="133" t="n"/>
      <c r="D653" s="134" t="n"/>
      <c r="E653" s="135" t="n"/>
      <c r="F653" s="136" t="n"/>
      <c r="G653" s="137" t="n"/>
      <c r="H653" s="143" t="n"/>
      <c r="I653" s="129" t="inlineStr">
        <is>
          <t>П</t>
        </is>
      </c>
      <c r="J653" s="130" t="n">
        <v>0</v>
      </c>
      <c r="K653" s="130" t="n">
        <v>0</v>
      </c>
      <c r="L653" s="130" t="n">
        <v>0</v>
      </c>
      <c r="M653" s="131" t="n">
        <v>0</v>
      </c>
      <c r="N653" s="123" t="n"/>
      <c r="O653" s="130" t="n">
        <v>0</v>
      </c>
      <c r="P653" s="130" t="n">
        <v>0</v>
      </c>
      <c r="Q653" s="130" t="n">
        <v>0</v>
      </c>
      <c r="R653" s="130" t="n">
        <v>0</v>
      </c>
      <c r="S653" s="132" t="n">
        <v>0</v>
      </c>
      <c r="T653" s="120" t="n"/>
    </row>
    <row r="654" ht="13.5" customHeight="1" s="60">
      <c r="A654" s="115" t="n">
        <v>647</v>
      </c>
      <c r="B654" s="133" t="n"/>
      <c r="C654" s="133" t="n"/>
      <c r="D654" s="134" t="n"/>
      <c r="E654" s="135" t="n"/>
      <c r="F654" s="127" t="inlineStr">
        <is>
          <t>6015</t>
        </is>
      </c>
      <c r="G654" s="128" t="n"/>
      <c r="H654" s="1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4" s="129" t="inlineStr">
        <is>
          <t>А</t>
        </is>
      </c>
      <c r="J654" s="130" t="n">
        <v>0</v>
      </c>
      <c r="K654" s="130" t="n">
        <v>0</v>
      </c>
      <c r="L654" s="130" t="n">
        <v>0</v>
      </c>
      <c r="M654" s="131" t="n">
        <v>0</v>
      </c>
      <c r="N654" s="123" t="n"/>
      <c r="O654" s="130" t="n">
        <v>0</v>
      </c>
      <c r="P654" s="130" t="n">
        <v>0</v>
      </c>
      <c r="Q654" s="130" t="n">
        <v>0</v>
      </c>
      <c r="R654" s="130" t="n">
        <v>0</v>
      </c>
      <c r="S654" s="132" t="n">
        <v>0</v>
      </c>
      <c r="T654" s="120" t="n"/>
    </row>
    <row r="655" ht="13.5" customHeight="1" s="60">
      <c r="A655" s="115" t="n">
        <v>648</v>
      </c>
      <c r="B655" s="133" t="n"/>
      <c r="C655" s="133" t="n"/>
      <c r="D655" s="134" t="n"/>
      <c r="E655" s="135" t="n"/>
      <c r="F655" s="136" t="n"/>
      <c r="G655" s="137" t="n"/>
      <c r="H655" s="143" t="n"/>
      <c r="I655" s="129" t="inlineStr">
        <is>
          <t>П</t>
        </is>
      </c>
      <c r="J655" s="130" t="n">
        <v>0</v>
      </c>
      <c r="K655" s="130" t="n">
        <v>0</v>
      </c>
      <c r="L655" s="130" t="n">
        <v>0</v>
      </c>
      <c r="M655" s="131" t="n">
        <v>0</v>
      </c>
      <c r="N655" s="123" t="n"/>
      <c r="O655" s="130" t="n">
        <v>0</v>
      </c>
      <c r="P655" s="130" t="n">
        <v>0</v>
      </c>
      <c r="Q655" s="130" t="n">
        <v>0</v>
      </c>
      <c r="R655" s="130" t="n">
        <v>0</v>
      </c>
      <c r="S655" s="132" t="n">
        <v>0</v>
      </c>
      <c r="T655" s="120" t="n"/>
    </row>
    <row r="656" ht="13.5" customHeight="1" s="60">
      <c r="A656" s="115" t="n">
        <v>649</v>
      </c>
      <c r="B656" s="133" t="n"/>
      <c r="C656" s="133" t="n"/>
      <c r="D656" s="134" t="n"/>
      <c r="E656" s="135" t="n"/>
      <c r="F656" s="127" t="inlineStr">
        <is>
          <t>6016</t>
        </is>
      </c>
      <c r="G656" s="123" t="n"/>
      <c r="H656" s="12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I656" s="129" t="inlineStr">
        <is>
          <t>А</t>
        </is>
      </c>
      <c r="J656" s="130" t="n">
        <v>0</v>
      </c>
      <c r="K656" s="130" t="n">
        <v>0</v>
      </c>
      <c r="L656" s="130" t="n">
        <v>0</v>
      </c>
      <c r="M656" s="131" t="n">
        <v>0</v>
      </c>
      <c r="N656" s="123" t="n"/>
      <c r="O656" s="130" t="n">
        <v>0</v>
      </c>
      <c r="P656" s="130" t="n">
        <v>0</v>
      </c>
      <c r="Q656" s="130" t="n">
        <v>0</v>
      </c>
      <c r="R656" s="130" t="n">
        <v>0</v>
      </c>
      <c r="S656" s="132" t="n">
        <v>0</v>
      </c>
      <c r="T656" s="120" t="n"/>
    </row>
    <row r="657" ht="13.5" customHeight="1" s="60">
      <c r="A657" s="115" t="n">
        <v>650</v>
      </c>
      <c r="B657" s="133" t="n"/>
      <c r="C657" s="133" t="n"/>
      <c r="D657" s="136" t="n"/>
      <c r="E657" s="137" t="n"/>
      <c r="F657" s="138" t="inlineStr">
        <is>
          <t>Група 601 - Усього</t>
        </is>
      </c>
      <c r="G657" s="122" t="n"/>
      <c r="H657" s="123" t="n"/>
      <c r="I657" s="139" t="n"/>
      <c r="J657" s="140" t="n">
        <v>9.677009999999999</v>
      </c>
      <c r="K657" s="140" t="n">
        <v>9.677009999999999</v>
      </c>
      <c r="L657" s="140" t="n">
        <v>0</v>
      </c>
      <c r="M657" s="141" t="n">
        <v>102675.07794</v>
      </c>
      <c r="N657" s="123" t="n"/>
      <c r="O657" s="140" t="n">
        <v>102675.07794</v>
      </c>
      <c r="P657" s="140" t="n">
        <v>0</v>
      </c>
      <c r="Q657" s="140" t="n">
        <v>218569.5865</v>
      </c>
      <c r="R657" s="140" t="n">
        <v>218569.5865</v>
      </c>
      <c r="S657" s="142" t="n">
        <v>0</v>
      </c>
      <c r="T657" s="120" t="n"/>
    </row>
    <row r="658" ht="14.25" customHeight="1" s="60">
      <c r="A658" s="115" t="n">
        <v>651</v>
      </c>
      <c r="B658" s="133" t="n"/>
      <c r="C658" s="133" t="n"/>
      <c r="D658" s="127" t="inlineStr">
        <is>
          <t>602</t>
        </is>
      </c>
      <c r="E658" s="128" t="n"/>
      <c r="F658" s="127" t="inlineStr">
        <is>
          <t>6020</t>
        </is>
      </c>
      <c r="G658" s="128" t="n"/>
      <c r="H658" s="1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58" s="129" t="inlineStr">
        <is>
          <t>А</t>
        </is>
      </c>
      <c r="J658" s="130" t="n">
        <v>18.7411</v>
      </c>
      <c r="K658" s="130" t="n">
        <v>18.7411</v>
      </c>
      <c r="L658" s="130" t="n">
        <v>0</v>
      </c>
      <c r="M658" s="131" t="n">
        <v>6379.12689</v>
      </c>
      <c r="N658" s="123" t="n"/>
      <c r="O658" s="130" t="n">
        <v>6379.12689</v>
      </c>
      <c r="P658" s="130" t="n">
        <v>0</v>
      </c>
      <c r="Q658" s="130" t="n">
        <v>0</v>
      </c>
      <c r="R658" s="130" t="n">
        <v>0</v>
      </c>
      <c r="S658" s="132" t="n">
        <v>0</v>
      </c>
      <c r="T658" s="120" t="n"/>
    </row>
    <row r="659" ht="13.5" customHeight="1" s="60">
      <c r="A659" s="115" t="n">
        <v>652</v>
      </c>
      <c r="B659" s="133" t="n"/>
      <c r="C659" s="133" t="n"/>
      <c r="D659" s="134" t="n"/>
      <c r="E659" s="135" t="n"/>
      <c r="F659" s="136" t="n"/>
      <c r="G659" s="137" t="n"/>
      <c r="H659" s="143" t="n"/>
      <c r="I659" s="129" t="inlineStr">
        <is>
          <t>П</t>
        </is>
      </c>
      <c r="J659" s="130" t="n">
        <v>0</v>
      </c>
      <c r="K659" s="130" t="n">
        <v>0</v>
      </c>
      <c r="L659" s="130" t="n">
        <v>0</v>
      </c>
      <c r="M659" s="131" t="n">
        <v>0</v>
      </c>
      <c r="N659" s="123" t="n"/>
      <c r="O659" s="130" t="n">
        <v>0</v>
      </c>
      <c r="P659" s="130" t="n">
        <v>0</v>
      </c>
      <c r="Q659" s="130" t="n">
        <v>13569.3614</v>
      </c>
      <c r="R659" s="130" t="n">
        <v>13569.3614</v>
      </c>
      <c r="S659" s="132" t="n">
        <v>0</v>
      </c>
      <c r="T659" s="120" t="n"/>
    </row>
    <row r="660" ht="13.5" customHeight="1" s="60">
      <c r="A660" s="115" t="n">
        <v>653</v>
      </c>
      <c r="B660" s="133" t="n"/>
      <c r="C660" s="133" t="n"/>
      <c r="D660" s="134" t="n"/>
      <c r="E660" s="135" t="n"/>
      <c r="F660" s="127" t="inlineStr">
        <is>
          <t>6021</t>
        </is>
      </c>
      <c r="G660" s="128" t="n"/>
      <c r="H660" s="1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0" s="129" t="inlineStr">
        <is>
          <t>А</t>
        </is>
      </c>
      <c r="J660" s="130" t="n">
        <v>0</v>
      </c>
      <c r="K660" s="130" t="n">
        <v>0</v>
      </c>
      <c r="L660" s="130" t="n">
        <v>0</v>
      </c>
      <c r="M660" s="131" t="n">
        <v>0</v>
      </c>
      <c r="N660" s="123" t="n"/>
      <c r="O660" s="130" t="n">
        <v>0</v>
      </c>
      <c r="P660" s="130" t="n">
        <v>0</v>
      </c>
      <c r="Q660" s="130" t="n">
        <v>0</v>
      </c>
      <c r="R660" s="130" t="n">
        <v>0</v>
      </c>
      <c r="S660" s="132" t="n">
        <v>0</v>
      </c>
      <c r="T660" s="120" t="n"/>
    </row>
    <row r="661" ht="13.5" customHeight="1" s="60">
      <c r="A661" s="115" t="n">
        <v>654</v>
      </c>
      <c r="B661" s="133" t="n"/>
      <c r="C661" s="133" t="n"/>
      <c r="D661" s="134" t="n"/>
      <c r="E661" s="135" t="n"/>
      <c r="F661" s="136" t="n"/>
      <c r="G661" s="137" t="n"/>
      <c r="H661" s="143" t="n"/>
      <c r="I661" s="129" t="inlineStr">
        <is>
          <t>П</t>
        </is>
      </c>
      <c r="J661" s="130" t="n">
        <v>0</v>
      </c>
      <c r="K661" s="130" t="n">
        <v>0</v>
      </c>
      <c r="L661" s="130" t="n">
        <v>0</v>
      </c>
      <c r="M661" s="131" t="n">
        <v>0</v>
      </c>
      <c r="N661" s="123" t="n"/>
      <c r="O661" s="130" t="n">
        <v>0</v>
      </c>
      <c r="P661" s="130" t="n">
        <v>0</v>
      </c>
      <c r="Q661" s="130" t="n">
        <v>0</v>
      </c>
      <c r="R661" s="130" t="n">
        <v>0</v>
      </c>
      <c r="S661" s="132" t="n">
        <v>0</v>
      </c>
      <c r="T661" s="120" t="n"/>
    </row>
    <row r="662" ht="13.5" customHeight="1" s="60">
      <c r="A662" s="115" t="n">
        <v>655</v>
      </c>
      <c r="B662" s="133" t="n"/>
      <c r="C662" s="133" t="n"/>
      <c r="D662" s="134" t="n"/>
      <c r="E662" s="135" t="n"/>
      <c r="F662" s="127" t="inlineStr">
        <is>
          <t>6022</t>
        </is>
      </c>
      <c r="G662" s="128" t="n"/>
      <c r="H662" s="12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2" s="129" t="inlineStr">
        <is>
          <t>А</t>
        </is>
      </c>
      <c r="J662" s="130" t="n">
        <v>21.4484</v>
      </c>
      <c r="K662" s="130" t="n">
        <v>21.4484</v>
      </c>
      <c r="L662" s="130" t="n">
        <v>0</v>
      </c>
      <c r="M662" s="131" t="n">
        <v>588.01779</v>
      </c>
      <c r="N662" s="123" t="n"/>
      <c r="O662" s="130" t="n">
        <v>588.01779</v>
      </c>
      <c r="P662" s="130" t="n">
        <v>0</v>
      </c>
      <c r="Q662" s="130" t="n">
        <v>0</v>
      </c>
      <c r="R662" s="130" t="n">
        <v>0</v>
      </c>
      <c r="S662" s="132" t="n">
        <v>0</v>
      </c>
      <c r="T662" s="120" t="n"/>
    </row>
    <row r="663" ht="14.25" customHeight="1" s="60">
      <c r="A663" s="115" t="n">
        <v>656</v>
      </c>
      <c r="B663" s="133" t="n"/>
      <c r="C663" s="133" t="n"/>
      <c r="D663" s="134" t="n"/>
      <c r="E663" s="135" t="n"/>
      <c r="F663" s="136" t="n"/>
      <c r="G663" s="137" t="n"/>
      <c r="H663" s="143" t="n"/>
      <c r="I663" s="129" t="inlineStr">
        <is>
          <t>П</t>
        </is>
      </c>
      <c r="J663" s="130" t="n">
        <v>0</v>
      </c>
      <c r="K663" s="130" t="n">
        <v>0</v>
      </c>
      <c r="L663" s="130" t="n">
        <v>0</v>
      </c>
      <c r="M663" s="131" t="n">
        <v>0</v>
      </c>
      <c r="N663" s="123" t="n"/>
      <c r="O663" s="130" t="n">
        <v>0</v>
      </c>
      <c r="P663" s="130" t="n">
        <v>0</v>
      </c>
      <c r="Q663" s="130" t="n">
        <v>566.56939</v>
      </c>
      <c r="R663" s="130" t="n">
        <v>566.56939</v>
      </c>
      <c r="S663" s="132" t="n">
        <v>0</v>
      </c>
      <c r="T663" s="120" t="n"/>
    </row>
    <row r="664" ht="13.5" customHeight="1" s="60">
      <c r="A664" s="115" t="n">
        <v>657</v>
      </c>
      <c r="B664" s="133" t="n"/>
      <c r="C664" s="133" t="n"/>
      <c r="D664" s="134" t="n"/>
      <c r="E664" s="135" t="n"/>
      <c r="F664" s="127" t="inlineStr">
        <is>
          <t>6023</t>
        </is>
      </c>
      <c r="G664" s="128" t="n"/>
      <c r="H664" s="12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4" s="129" t="inlineStr">
        <is>
          <t>А</t>
        </is>
      </c>
      <c r="J664" s="130" t="n">
        <v>0</v>
      </c>
      <c r="K664" s="130" t="n">
        <v>0</v>
      </c>
      <c r="L664" s="130" t="n">
        <v>0</v>
      </c>
      <c r="M664" s="131" t="n">
        <v>0</v>
      </c>
      <c r="N664" s="123" t="n"/>
      <c r="O664" s="130" t="n">
        <v>0</v>
      </c>
      <c r="P664" s="130" t="n">
        <v>0</v>
      </c>
      <c r="Q664" s="130" t="n">
        <v>0</v>
      </c>
      <c r="R664" s="130" t="n">
        <v>0</v>
      </c>
      <c r="S664" s="132" t="n">
        <v>0</v>
      </c>
      <c r="T664" s="120" t="n"/>
    </row>
    <row r="665" ht="13.5" customHeight="1" s="60">
      <c r="A665" s="115" t="n">
        <v>658</v>
      </c>
      <c r="B665" s="133" t="n"/>
      <c r="C665" s="133" t="n"/>
      <c r="D665" s="134" t="n"/>
      <c r="E665" s="135" t="n"/>
      <c r="F665" s="136" t="n"/>
      <c r="G665" s="137" t="n"/>
      <c r="H665" s="143" t="n"/>
      <c r="I665" s="129" t="inlineStr">
        <is>
          <t>П</t>
        </is>
      </c>
      <c r="J665" s="130" t="n">
        <v>0</v>
      </c>
      <c r="K665" s="130" t="n">
        <v>0</v>
      </c>
      <c r="L665" s="130" t="n">
        <v>0</v>
      </c>
      <c r="M665" s="131" t="n">
        <v>0</v>
      </c>
      <c r="N665" s="123" t="n"/>
      <c r="O665" s="130" t="n">
        <v>0</v>
      </c>
      <c r="P665" s="130" t="n">
        <v>0</v>
      </c>
      <c r="Q665" s="130" t="n">
        <v>0</v>
      </c>
      <c r="R665" s="130" t="n">
        <v>0</v>
      </c>
      <c r="S665" s="132" t="n">
        <v>0</v>
      </c>
      <c r="T665" s="120" t="n"/>
    </row>
    <row r="666" ht="13.5" customHeight="1" s="60">
      <c r="A666" s="115" t="n">
        <v>659</v>
      </c>
      <c r="B666" s="133" t="n"/>
      <c r="C666" s="133" t="n"/>
      <c r="D666" s="134" t="n"/>
      <c r="E666" s="135" t="n"/>
      <c r="F666" s="127" t="inlineStr">
        <is>
          <t>6024</t>
        </is>
      </c>
      <c r="G666" s="128" t="n"/>
      <c r="H666" s="12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6" s="129" t="inlineStr">
        <is>
          <t>А</t>
        </is>
      </c>
      <c r="J666" s="130" t="n">
        <v>0</v>
      </c>
      <c r="K666" s="130" t="n">
        <v>0</v>
      </c>
      <c r="L666" s="130" t="n">
        <v>0</v>
      </c>
      <c r="M666" s="131" t="n">
        <v>0</v>
      </c>
      <c r="N666" s="123" t="n"/>
      <c r="O666" s="130" t="n">
        <v>0</v>
      </c>
      <c r="P666" s="130" t="n">
        <v>0</v>
      </c>
      <c r="Q666" s="130" t="n">
        <v>0</v>
      </c>
      <c r="R666" s="130" t="n">
        <v>0</v>
      </c>
      <c r="S666" s="132" t="n">
        <v>0</v>
      </c>
      <c r="T666" s="120" t="n"/>
    </row>
    <row r="667" ht="13.5" customHeight="1" s="60">
      <c r="A667" s="115" t="n">
        <v>660</v>
      </c>
      <c r="B667" s="133" t="n"/>
      <c r="C667" s="133" t="n"/>
      <c r="D667" s="134" t="n"/>
      <c r="E667" s="135" t="n"/>
      <c r="F667" s="136" t="n"/>
      <c r="G667" s="137" t="n"/>
      <c r="H667" s="143" t="n"/>
      <c r="I667" s="129" t="inlineStr">
        <is>
          <t>П</t>
        </is>
      </c>
      <c r="J667" s="130" t="n">
        <v>0</v>
      </c>
      <c r="K667" s="130" t="n">
        <v>0</v>
      </c>
      <c r="L667" s="130" t="n">
        <v>0</v>
      </c>
      <c r="M667" s="131" t="n">
        <v>0</v>
      </c>
      <c r="N667" s="123" t="n"/>
      <c r="O667" s="130" t="n">
        <v>0</v>
      </c>
      <c r="P667" s="130" t="n">
        <v>0</v>
      </c>
      <c r="Q667" s="130" t="n">
        <v>0</v>
      </c>
      <c r="R667" s="130" t="n">
        <v>0</v>
      </c>
      <c r="S667" s="132" t="n">
        <v>0</v>
      </c>
      <c r="T667" s="120" t="n"/>
    </row>
    <row r="668" ht="14.25" customHeight="1" s="60">
      <c r="A668" s="115" t="n">
        <v>661</v>
      </c>
      <c r="B668" s="133" t="n"/>
      <c r="C668" s="133" t="n"/>
      <c r="D668" s="134" t="n"/>
      <c r="E668" s="135" t="n"/>
      <c r="F668" s="127" t="inlineStr">
        <is>
          <t>6025</t>
        </is>
      </c>
      <c r="G668" s="128" t="n"/>
      <c r="H668" s="12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68" s="129" t="inlineStr">
        <is>
          <t>А</t>
        </is>
      </c>
      <c r="J668" s="130" t="n">
        <v>51123.62941</v>
      </c>
      <c r="K668" s="130" t="n">
        <v>51123.62941</v>
      </c>
      <c r="L668" s="130" t="n">
        <v>0</v>
      </c>
      <c r="M668" s="131" t="n">
        <v>771978.3356</v>
      </c>
      <c r="N668" s="123" t="n"/>
      <c r="O668" s="130" t="n">
        <v>771978.3356</v>
      </c>
      <c r="P668" s="130" t="n">
        <v>0</v>
      </c>
      <c r="Q668" s="130" t="n">
        <v>0</v>
      </c>
      <c r="R668" s="130" t="n">
        <v>0</v>
      </c>
      <c r="S668" s="132" t="n">
        <v>0</v>
      </c>
      <c r="T668" s="120" t="n"/>
    </row>
    <row r="669" ht="13.5" customHeight="1" s="60">
      <c r="A669" s="115" t="n">
        <v>662</v>
      </c>
      <c r="B669" s="133" t="n"/>
      <c r="C669" s="133" t="n"/>
      <c r="D669" s="134" t="n"/>
      <c r="E669" s="135" t="n"/>
      <c r="F669" s="136" t="n"/>
      <c r="G669" s="137" t="n"/>
      <c r="H669" s="143" t="n"/>
      <c r="I669" s="129" t="inlineStr">
        <is>
          <t>П</t>
        </is>
      </c>
      <c r="J669" s="130" t="n">
        <v>0</v>
      </c>
      <c r="K669" s="130" t="n">
        <v>0</v>
      </c>
      <c r="L669" s="130" t="n">
        <v>0</v>
      </c>
      <c r="M669" s="131" t="n">
        <v>0</v>
      </c>
      <c r="N669" s="123" t="n"/>
      <c r="O669" s="130" t="n">
        <v>0</v>
      </c>
      <c r="P669" s="130" t="n">
        <v>0</v>
      </c>
      <c r="Q669" s="130" t="n">
        <v>1523188.90851</v>
      </c>
      <c r="R669" s="130" t="n">
        <v>1523188.90851</v>
      </c>
      <c r="S669" s="132" t="n">
        <v>0</v>
      </c>
      <c r="T669" s="120" t="n"/>
    </row>
    <row r="670" ht="13.5" customHeight="1" s="60">
      <c r="A670" s="115" t="n">
        <v>663</v>
      </c>
      <c r="B670" s="133" t="n"/>
      <c r="C670" s="133" t="n"/>
      <c r="D670" s="134" t="n"/>
      <c r="E670" s="135" t="n"/>
      <c r="F670" s="127" t="inlineStr">
        <is>
          <t>6026</t>
        </is>
      </c>
      <c r="G670" s="128" t="n"/>
      <c r="H670" s="12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0" s="129" t="inlineStr">
        <is>
          <t>А</t>
        </is>
      </c>
      <c r="J670" s="130" t="n">
        <v>568.53746</v>
      </c>
      <c r="K670" s="130" t="n">
        <v>568.53746</v>
      </c>
      <c r="L670" s="130" t="n">
        <v>0</v>
      </c>
      <c r="M670" s="131" t="n">
        <v>10814.34929</v>
      </c>
      <c r="N670" s="123" t="n"/>
      <c r="O670" s="130" t="n">
        <v>10814.34929</v>
      </c>
      <c r="P670" s="130" t="n">
        <v>0</v>
      </c>
      <c r="Q670" s="130" t="n">
        <v>0</v>
      </c>
      <c r="R670" s="130" t="n">
        <v>0</v>
      </c>
      <c r="S670" s="132" t="n">
        <v>0</v>
      </c>
      <c r="T670" s="120" t="n"/>
    </row>
    <row r="671" ht="13.5" customHeight="1" s="60">
      <c r="A671" s="115" t="n">
        <v>664</v>
      </c>
      <c r="B671" s="133" t="n"/>
      <c r="C671" s="133" t="n"/>
      <c r="D671" s="134" t="n"/>
      <c r="E671" s="135" t="n"/>
      <c r="F671" s="136" t="n"/>
      <c r="G671" s="137" t="n"/>
      <c r="H671" s="143" t="n"/>
      <c r="I671" s="129" t="inlineStr">
        <is>
          <t>П</t>
        </is>
      </c>
      <c r="J671" s="130" t="n">
        <v>0</v>
      </c>
      <c r="K671" s="130" t="n">
        <v>0</v>
      </c>
      <c r="L671" s="130" t="n">
        <v>0</v>
      </c>
      <c r="M671" s="131" t="n">
        <v>0</v>
      </c>
      <c r="N671" s="123" t="n"/>
      <c r="O671" s="130" t="n">
        <v>0</v>
      </c>
      <c r="P671" s="130" t="n">
        <v>0</v>
      </c>
      <c r="Q671" s="130" t="n">
        <v>22122.7099</v>
      </c>
      <c r="R671" s="130" t="n">
        <v>22122.7099</v>
      </c>
      <c r="S671" s="132" t="n">
        <v>0</v>
      </c>
      <c r="T671" s="120" t="n"/>
    </row>
    <row r="672" ht="13.5" customHeight="1" s="60">
      <c r="A672" s="115" t="n">
        <v>665</v>
      </c>
      <c r="B672" s="133" t="n"/>
      <c r="C672" s="133" t="n"/>
      <c r="D672" s="134" t="n"/>
      <c r="E672" s="135" t="n"/>
      <c r="F672" s="127" t="inlineStr">
        <is>
          <t>6027</t>
        </is>
      </c>
      <c r="G672" s="128" t="n"/>
      <c r="H672" s="12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2" s="129" t="inlineStr">
        <is>
          <t>А</t>
        </is>
      </c>
      <c r="J672" s="130" t="n">
        <v>0.01908</v>
      </c>
      <c r="K672" s="130" t="n">
        <v>0.01908</v>
      </c>
      <c r="L672" s="130" t="n">
        <v>0</v>
      </c>
      <c r="M672" s="131" t="n">
        <v>154.18208</v>
      </c>
      <c r="N672" s="123" t="n"/>
      <c r="O672" s="130" t="n">
        <v>154.18208</v>
      </c>
      <c r="P672" s="130" t="n">
        <v>0</v>
      </c>
      <c r="Q672" s="130" t="n">
        <v>0</v>
      </c>
      <c r="R672" s="130" t="n">
        <v>0</v>
      </c>
      <c r="S672" s="132" t="n">
        <v>0</v>
      </c>
      <c r="T672" s="120" t="n"/>
    </row>
    <row r="673" ht="14.25" customHeight="1" s="60">
      <c r="A673" s="115" t="n">
        <v>666</v>
      </c>
      <c r="B673" s="133" t="n"/>
      <c r="C673" s="133" t="n"/>
      <c r="D673" s="134" t="n"/>
      <c r="E673" s="135" t="n"/>
      <c r="F673" s="136" t="n"/>
      <c r="G673" s="137" t="n"/>
      <c r="H673" s="143" t="n"/>
      <c r="I673" s="129" t="inlineStr">
        <is>
          <t>П</t>
        </is>
      </c>
      <c r="J673" s="130" t="n">
        <v>0</v>
      </c>
      <c r="K673" s="130" t="n">
        <v>0</v>
      </c>
      <c r="L673" s="130" t="n">
        <v>0</v>
      </c>
      <c r="M673" s="131" t="n">
        <v>0</v>
      </c>
      <c r="N673" s="123" t="n"/>
      <c r="O673" s="130" t="n">
        <v>0</v>
      </c>
      <c r="P673" s="130" t="n">
        <v>0</v>
      </c>
      <c r="Q673" s="130" t="n">
        <v>328.315</v>
      </c>
      <c r="R673" s="130" t="n">
        <v>328.315</v>
      </c>
      <c r="S673" s="132" t="n">
        <v>0</v>
      </c>
      <c r="T673" s="120" t="n"/>
    </row>
    <row r="674" ht="13.5" customHeight="1" s="60">
      <c r="A674" s="115" t="n">
        <v>667</v>
      </c>
      <c r="B674" s="133" t="n"/>
      <c r="C674" s="133" t="n"/>
      <c r="D674" s="136" t="n"/>
      <c r="E674" s="137" t="n"/>
      <c r="F674" s="138" t="inlineStr">
        <is>
          <t>Група 602 - Усього</t>
        </is>
      </c>
      <c r="G674" s="122" t="n"/>
      <c r="H674" s="123" t="n"/>
      <c r="I674" s="139" t="n"/>
      <c r="J674" s="140" t="n">
        <v>51732.37545</v>
      </c>
      <c r="K674" s="140" t="n">
        <v>51732.37545</v>
      </c>
      <c r="L674" s="140" t="n">
        <v>0</v>
      </c>
      <c r="M674" s="141" t="n">
        <v>789914.01165</v>
      </c>
      <c r="N674" s="123" t="n"/>
      <c r="O674" s="140" t="n">
        <v>789914.01165</v>
      </c>
      <c r="P674" s="140" t="n">
        <v>0</v>
      </c>
      <c r="Q674" s="140" t="n">
        <v>1559775.8642</v>
      </c>
      <c r="R674" s="140" t="n">
        <v>1559775.8642</v>
      </c>
      <c r="S674" s="142" t="n">
        <v>0</v>
      </c>
      <c r="T674" s="120" t="n"/>
    </row>
    <row r="675" ht="13.5" customHeight="1" s="60">
      <c r="A675" s="115" t="n">
        <v>668</v>
      </c>
      <c r="B675" s="133" t="n"/>
      <c r="C675" s="133" t="n"/>
      <c r="D675" s="127" t="inlineStr">
        <is>
          <t>603</t>
        </is>
      </c>
      <c r="E675" s="128" t="n"/>
      <c r="F675" s="127" t="inlineStr">
        <is>
          <t>6033</t>
        </is>
      </c>
      <c r="G675" s="128" t="n"/>
      <c r="H675" s="12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5" s="129" t="inlineStr">
        <is>
          <t>А</t>
        </is>
      </c>
      <c r="J675" s="130" t="n">
        <v>10485.55335</v>
      </c>
      <c r="K675" s="130" t="n">
        <v>10485.55335</v>
      </c>
      <c r="L675" s="130" t="n">
        <v>0</v>
      </c>
      <c r="M675" s="131" t="n">
        <v>46077.02693</v>
      </c>
      <c r="N675" s="123" t="n"/>
      <c r="O675" s="130" t="n">
        <v>46077.02693</v>
      </c>
      <c r="P675" s="130" t="n">
        <v>0</v>
      </c>
      <c r="Q675" s="130" t="n">
        <v>0</v>
      </c>
      <c r="R675" s="130" t="n">
        <v>0</v>
      </c>
      <c r="S675" s="132" t="n">
        <v>0</v>
      </c>
      <c r="T675" s="120" t="n"/>
    </row>
    <row r="676" ht="13.5" customHeight="1" s="60">
      <c r="A676" s="115" t="n">
        <v>669</v>
      </c>
      <c r="B676" s="133" t="n"/>
      <c r="C676" s="133" t="n"/>
      <c r="D676" s="134" t="n"/>
      <c r="E676" s="135" t="n"/>
      <c r="F676" s="136" t="n"/>
      <c r="G676" s="137" t="n"/>
      <c r="H676" s="143" t="n"/>
      <c r="I676" s="129" t="inlineStr">
        <is>
          <t>П</t>
        </is>
      </c>
      <c r="J676" s="130" t="n">
        <v>0</v>
      </c>
      <c r="K676" s="130" t="n">
        <v>0</v>
      </c>
      <c r="L676" s="130" t="n">
        <v>0</v>
      </c>
      <c r="M676" s="131" t="n">
        <v>0</v>
      </c>
      <c r="N676" s="123" t="n"/>
      <c r="O676" s="130" t="n">
        <v>0</v>
      </c>
      <c r="P676" s="130" t="n">
        <v>0</v>
      </c>
      <c r="Q676" s="130" t="n">
        <v>75370.16024</v>
      </c>
      <c r="R676" s="130" t="n">
        <v>75370.16024</v>
      </c>
      <c r="S676" s="132" t="n">
        <v>0</v>
      </c>
      <c r="T676" s="120" t="n"/>
    </row>
    <row r="677" ht="13.5" customHeight="1" s="60">
      <c r="A677" s="115" t="n">
        <v>670</v>
      </c>
      <c r="B677" s="133" t="n"/>
      <c r="C677" s="133" t="n"/>
      <c r="D677" s="134" t="n"/>
      <c r="E677" s="135" t="n"/>
      <c r="F677" s="127" t="inlineStr">
        <is>
          <t>6034</t>
        </is>
      </c>
      <c r="G677" s="128" t="n"/>
      <c r="H677" s="1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77" s="129" t="inlineStr">
        <is>
          <t>А</t>
        </is>
      </c>
      <c r="J677" s="130" t="n">
        <v>0</v>
      </c>
      <c r="K677" s="130" t="n">
        <v>0</v>
      </c>
      <c r="L677" s="130" t="n">
        <v>0</v>
      </c>
      <c r="M677" s="131" t="n">
        <v>0</v>
      </c>
      <c r="N677" s="123" t="n"/>
      <c r="O677" s="130" t="n">
        <v>0</v>
      </c>
      <c r="P677" s="130" t="n">
        <v>0</v>
      </c>
      <c r="Q677" s="130" t="n">
        <v>0</v>
      </c>
      <c r="R677" s="130" t="n">
        <v>0</v>
      </c>
      <c r="S677" s="132" t="n">
        <v>0</v>
      </c>
      <c r="T677" s="120" t="n"/>
    </row>
    <row r="678" ht="14.25" customHeight="1" s="60">
      <c r="A678" s="115" t="n">
        <v>671</v>
      </c>
      <c r="B678" s="133" t="n"/>
      <c r="C678" s="133" t="n"/>
      <c r="D678" s="134" t="n"/>
      <c r="E678" s="135" t="n"/>
      <c r="F678" s="136" t="n"/>
      <c r="G678" s="137" t="n"/>
      <c r="H678" s="143" t="n"/>
      <c r="I678" s="129" t="inlineStr">
        <is>
          <t>П</t>
        </is>
      </c>
      <c r="J678" s="130" t="n">
        <v>0</v>
      </c>
      <c r="K678" s="130" t="n">
        <v>0</v>
      </c>
      <c r="L678" s="130" t="n">
        <v>0</v>
      </c>
      <c r="M678" s="131" t="n">
        <v>0</v>
      </c>
      <c r="N678" s="123" t="n"/>
      <c r="O678" s="130" t="n">
        <v>0</v>
      </c>
      <c r="P678" s="130" t="n">
        <v>0</v>
      </c>
      <c r="Q678" s="130" t="n">
        <v>0</v>
      </c>
      <c r="R678" s="130" t="n">
        <v>0</v>
      </c>
      <c r="S678" s="132" t="n">
        <v>0</v>
      </c>
      <c r="T678" s="120" t="n"/>
    </row>
    <row r="679" ht="13.5" customHeight="1" s="60">
      <c r="A679" s="115" t="n">
        <v>672</v>
      </c>
      <c r="B679" s="133" t="n"/>
      <c r="C679" s="133" t="n"/>
      <c r="D679" s="134" t="n"/>
      <c r="E679" s="135" t="n"/>
      <c r="F679" s="127" t="inlineStr">
        <is>
          <t>6035</t>
        </is>
      </c>
      <c r="G679" s="128" t="n"/>
      <c r="H679" s="12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79" s="129" t="inlineStr">
        <is>
          <t>А</t>
        </is>
      </c>
      <c r="J679" s="130" t="n">
        <v>0</v>
      </c>
      <c r="K679" s="130" t="n">
        <v>0</v>
      </c>
      <c r="L679" s="130" t="n">
        <v>0</v>
      </c>
      <c r="M679" s="131" t="n">
        <v>0</v>
      </c>
      <c r="N679" s="123" t="n"/>
      <c r="O679" s="130" t="n">
        <v>0</v>
      </c>
      <c r="P679" s="130" t="n">
        <v>0</v>
      </c>
      <c r="Q679" s="130" t="n">
        <v>0</v>
      </c>
      <c r="R679" s="130" t="n">
        <v>0</v>
      </c>
      <c r="S679" s="132" t="n">
        <v>0</v>
      </c>
      <c r="T679" s="120" t="n"/>
    </row>
    <row r="680" ht="13.5" customHeight="1" s="60">
      <c r="A680" s="115" t="n">
        <v>673</v>
      </c>
      <c r="B680" s="133" t="n"/>
      <c r="C680" s="133" t="n"/>
      <c r="D680" s="134" t="n"/>
      <c r="E680" s="135" t="n"/>
      <c r="F680" s="136" t="n"/>
      <c r="G680" s="137" t="n"/>
      <c r="H680" s="143" t="n"/>
      <c r="I680" s="129" t="inlineStr">
        <is>
          <t>П</t>
        </is>
      </c>
      <c r="J680" s="130" t="n">
        <v>0</v>
      </c>
      <c r="K680" s="130" t="n">
        <v>0</v>
      </c>
      <c r="L680" s="130" t="n">
        <v>0</v>
      </c>
      <c r="M680" s="131" t="n">
        <v>0</v>
      </c>
      <c r="N680" s="123" t="n"/>
      <c r="O680" s="130" t="n">
        <v>0</v>
      </c>
      <c r="P680" s="130" t="n">
        <v>0</v>
      </c>
      <c r="Q680" s="130" t="n">
        <v>0</v>
      </c>
      <c r="R680" s="130" t="n">
        <v>0</v>
      </c>
      <c r="S680" s="132" t="n">
        <v>0</v>
      </c>
      <c r="T680" s="120" t="n"/>
    </row>
    <row r="681" ht="13.5" customHeight="1" s="60">
      <c r="A681" s="115" t="n">
        <v>674</v>
      </c>
      <c r="B681" s="133" t="n"/>
      <c r="C681" s="133" t="n"/>
      <c r="D681" s="136" t="n"/>
      <c r="E681" s="137" t="n"/>
      <c r="F681" s="138" t="inlineStr">
        <is>
          <t>Група 603 - Усього</t>
        </is>
      </c>
      <c r="G681" s="122" t="n"/>
      <c r="H681" s="123" t="n"/>
      <c r="I681" s="139" t="n"/>
      <c r="J681" s="140" t="n">
        <v>10485.55335</v>
      </c>
      <c r="K681" s="140" t="n">
        <v>10485.55335</v>
      </c>
      <c r="L681" s="140" t="n">
        <v>0</v>
      </c>
      <c r="M681" s="141" t="n">
        <v>46077.02693</v>
      </c>
      <c r="N681" s="123" t="n"/>
      <c r="O681" s="140" t="n">
        <v>46077.02693</v>
      </c>
      <c r="P681" s="140" t="n">
        <v>0</v>
      </c>
      <c r="Q681" s="140" t="n">
        <v>75370.16024</v>
      </c>
      <c r="R681" s="140" t="n">
        <v>75370.16024</v>
      </c>
      <c r="S681" s="142" t="n">
        <v>0</v>
      </c>
      <c r="T681" s="120" t="n"/>
    </row>
    <row r="682" ht="13.5" customHeight="1" s="60">
      <c r="A682" s="115" t="n">
        <v>675</v>
      </c>
      <c r="B682" s="133" t="n"/>
      <c r="C682" s="133" t="n"/>
      <c r="D682" s="127" t="inlineStr">
        <is>
          <t>604</t>
        </is>
      </c>
      <c r="E682" s="128" t="n"/>
      <c r="F682" s="127" t="inlineStr">
        <is>
          <t>6040</t>
        </is>
      </c>
      <c r="G682" s="128" t="n"/>
      <c r="H682" s="12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2" s="129" t="inlineStr">
        <is>
          <t>А</t>
        </is>
      </c>
      <c r="J682" s="130" t="n">
        <v>0</v>
      </c>
      <c r="K682" s="130" t="n">
        <v>0</v>
      </c>
      <c r="L682" s="130" t="n">
        <v>0</v>
      </c>
      <c r="M682" s="131" t="n">
        <v>5401.39964</v>
      </c>
      <c r="N682" s="123" t="n"/>
      <c r="O682" s="130" t="n">
        <v>5401.39964</v>
      </c>
      <c r="P682" s="130" t="n">
        <v>0</v>
      </c>
      <c r="Q682" s="130" t="n">
        <v>0</v>
      </c>
      <c r="R682" s="130" t="n">
        <v>0</v>
      </c>
      <c r="S682" s="132" t="n">
        <v>0</v>
      </c>
      <c r="T682" s="120" t="n"/>
    </row>
    <row r="683" ht="14.25" customHeight="1" s="60">
      <c r="A683" s="115" t="n">
        <v>676</v>
      </c>
      <c r="B683" s="133" t="n"/>
      <c r="C683" s="133" t="n"/>
      <c r="D683" s="134" t="n"/>
      <c r="E683" s="135" t="n"/>
      <c r="F683" s="136" t="n"/>
      <c r="G683" s="137" t="n"/>
      <c r="H683" s="143" t="n"/>
      <c r="I683" s="129" t="inlineStr">
        <is>
          <t>П</t>
        </is>
      </c>
      <c r="J683" s="130" t="n">
        <v>0</v>
      </c>
      <c r="K683" s="130" t="n">
        <v>0</v>
      </c>
      <c r="L683" s="130" t="n">
        <v>0</v>
      </c>
      <c r="M683" s="131" t="n">
        <v>0</v>
      </c>
      <c r="N683" s="123" t="n"/>
      <c r="O683" s="130" t="n">
        <v>0</v>
      </c>
      <c r="P683" s="130" t="n">
        <v>0</v>
      </c>
      <c r="Q683" s="130" t="n">
        <v>12375.87999</v>
      </c>
      <c r="R683" s="130" t="n">
        <v>12375.87999</v>
      </c>
      <c r="S683" s="132" t="n">
        <v>0</v>
      </c>
      <c r="T683" s="120" t="n"/>
    </row>
    <row r="684" ht="13.5" customHeight="1" s="60">
      <c r="A684" s="115" t="n">
        <v>677</v>
      </c>
      <c r="B684" s="133" t="n"/>
      <c r="C684" s="133" t="n"/>
      <c r="D684" s="134" t="n"/>
      <c r="E684" s="135" t="n"/>
      <c r="F684" s="127" t="inlineStr">
        <is>
          <t>6041</t>
        </is>
      </c>
      <c r="G684" s="128" t="n"/>
      <c r="H684" s="1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4" s="129" t="inlineStr">
        <is>
          <t>А</t>
        </is>
      </c>
      <c r="J684" s="130" t="n">
        <v>76.12788</v>
      </c>
      <c r="K684" s="130" t="n">
        <v>76.12788</v>
      </c>
      <c r="L684" s="130" t="n">
        <v>0</v>
      </c>
      <c r="M684" s="131" t="n">
        <v>7763.44009</v>
      </c>
      <c r="N684" s="123" t="n"/>
      <c r="O684" s="130" t="n">
        <v>7763.44009</v>
      </c>
      <c r="P684" s="130" t="n">
        <v>0</v>
      </c>
      <c r="Q684" s="130" t="n">
        <v>0</v>
      </c>
      <c r="R684" s="130" t="n">
        <v>0</v>
      </c>
      <c r="S684" s="132" t="n">
        <v>0</v>
      </c>
      <c r="T684" s="120" t="n"/>
    </row>
    <row r="685" ht="13.5" customHeight="1" s="60">
      <c r="A685" s="115" t="n">
        <v>678</v>
      </c>
      <c r="B685" s="133" t="n"/>
      <c r="C685" s="133" t="n"/>
      <c r="D685" s="134" t="n"/>
      <c r="E685" s="135" t="n"/>
      <c r="F685" s="136" t="n"/>
      <c r="G685" s="137" t="n"/>
      <c r="H685" s="143" t="n"/>
      <c r="I685" s="129" t="inlineStr">
        <is>
          <t>П</t>
        </is>
      </c>
      <c r="J685" s="130" t="n">
        <v>0</v>
      </c>
      <c r="K685" s="130" t="n">
        <v>0</v>
      </c>
      <c r="L685" s="130" t="n">
        <v>0</v>
      </c>
      <c r="M685" s="131" t="n">
        <v>0</v>
      </c>
      <c r="N685" s="123" t="n"/>
      <c r="O685" s="130" t="n">
        <v>0</v>
      </c>
      <c r="P685" s="130" t="n">
        <v>0</v>
      </c>
      <c r="Q685" s="130" t="n">
        <v>16485.5176</v>
      </c>
      <c r="R685" s="130" t="n">
        <v>16485.5176</v>
      </c>
      <c r="S685" s="132" t="n">
        <v>0</v>
      </c>
      <c r="T685" s="120" t="n"/>
    </row>
    <row r="686" ht="13.5" customHeight="1" s="60">
      <c r="A686" s="115" t="n">
        <v>679</v>
      </c>
      <c r="B686" s="133" t="n"/>
      <c r="C686" s="133" t="n"/>
      <c r="D686" s="136" t="n"/>
      <c r="E686" s="137" t="n"/>
      <c r="F686" s="138" t="inlineStr">
        <is>
          <t>Група 604 - Усього</t>
        </is>
      </c>
      <c r="G686" s="122" t="n"/>
      <c r="H686" s="123" t="n"/>
      <c r="I686" s="139" t="n"/>
      <c r="J686" s="140" t="n">
        <v>76.12788</v>
      </c>
      <c r="K686" s="140" t="n">
        <v>76.12788</v>
      </c>
      <c r="L686" s="140" t="n">
        <v>0</v>
      </c>
      <c r="M686" s="141" t="n">
        <v>13164.83973</v>
      </c>
      <c r="N686" s="123" t="n"/>
      <c r="O686" s="140" t="n">
        <v>13164.83973</v>
      </c>
      <c r="P686" s="140" t="n">
        <v>0</v>
      </c>
      <c r="Q686" s="140" t="n">
        <v>28861.39759</v>
      </c>
      <c r="R686" s="140" t="n">
        <v>28861.39759</v>
      </c>
      <c r="S686" s="142" t="n">
        <v>0</v>
      </c>
      <c r="T686" s="120" t="n"/>
    </row>
    <row r="687" ht="13.5" customHeight="1" s="60">
      <c r="A687" s="115" t="n">
        <v>680</v>
      </c>
      <c r="B687" s="133" t="n"/>
      <c r="C687" s="133" t="n"/>
      <c r="D687" s="127" t="inlineStr">
        <is>
          <t>605</t>
        </is>
      </c>
      <c r="E687" s="128" t="n"/>
      <c r="F687" s="127" t="inlineStr">
        <is>
          <t>6050</t>
        </is>
      </c>
      <c r="G687" s="128" t="n"/>
      <c r="H687" s="1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87" s="129" t="inlineStr">
        <is>
          <t>А</t>
        </is>
      </c>
      <c r="J687" s="130" t="n">
        <v>0</v>
      </c>
      <c r="K687" s="130" t="n">
        <v>0</v>
      </c>
      <c r="L687" s="130" t="n">
        <v>0</v>
      </c>
      <c r="M687" s="131" t="n">
        <v>0</v>
      </c>
      <c r="N687" s="123" t="n"/>
      <c r="O687" s="130" t="n">
        <v>0</v>
      </c>
      <c r="P687" s="130" t="n">
        <v>0</v>
      </c>
      <c r="Q687" s="130" t="n">
        <v>0</v>
      </c>
      <c r="R687" s="130" t="n">
        <v>0</v>
      </c>
      <c r="S687" s="132" t="n">
        <v>0</v>
      </c>
      <c r="T687" s="120" t="n"/>
    </row>
    <row r="688" ht="14.25" customHeight="1" s="60">
      <c r="A688" s="115" t="n">
        <v>681</v>
      </c>
      <c r="B688" s="133" t="n"/>
      <c r="C688" s="133" t="n"/>
      <c r="D688" s="134" t="n"/>
      <c r="E688" s="135" t="n"/>
      <c r="F688" s="136" t="n"/>
      <c r="G688" s="137" t="n"/>
      <c r="H688" s="143" t="n"/>
      <c r="I688" s="129" t="inlineStr">
        <is>
          <t>П</t>
        </is>
      </c>
      <c r="J688" s="130" t="n">
        <v>0</v>
      </c>
      <c r="K688" s="130" t="n">
        <v>0</v>
      </c>
      <c r="L688" s="130" t="n">
        <v>0</v>
      </c>
      <c r="M688" s="131" t="n">
        <v>0</v>
      </c>
      <c r="N688" s="123" t="n"/>
      <c r="O688" s="130" t="n">
        <v>0</v>
      </c>
      <c r="P688" s="130" t="n">
        <v>0</v>
      </c>
      <c r="Q688" s="130" t="n">
        <v>0</v>
      </c>
      <c r="R688" s="130" t="n">
        <v>0</v>
      </c>
      <c r="S688" s="132" t="n">
        <v>0</v>
      </c>
      <c r="T688" s="120" t="n"/>
    </row>
    <row r="689" ht="13.5" customHeight="1" s="60">
      <c r="A689" s="115" t="n">
        <v>682</v>
      </c>
      <c r="B689" s="133" t="n"/>
      <c r="C689" s="133" t="n"/>
      <c r="D689" s="134" t="n"/>
      <c r="E689" s="135" t="n"/>
      <c r="F689" s="127" t="inlineStr">
        <is>
          <t>6052</t>
        </is>
      </c>
      <c r="G689" s="128" t="n"/>
      <c r="H689" s="12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89" s="129" t="inlineStr">
        <is>
          <t>А</t>
        </is>
      </c>
      <c r="J689" s="130" t="n">
        <v>1.25058</v>
      </c>
      <c r="K689" s="130" t="n">
        <v>1.25058</v>
      </c>
      <c r="L689" s="130" t="n">
        <v>0</v>
      </c>
      <c r="M689" s="131" t="n">
        <v>718.18055</v>
      </c>
      <c r="N689" s="123" t="n"/>
      <c r="O689" s="130" t="n">
        <v>718.18055</v>
      </c>
      <c r="P689" s="130" t="n">
        <v>0</v>
      </c>
      <c r="Q689" s="130" t="n">
        <v>0</v>
      </c>
      <c r="R689" s="130" t="n">
        <v>0</v>
      </c>
      <c r="S689" s="132" t="n">
        <v>0</v>
      </c>
      <c r="T689" s="120" t="n"/>
    </row>
    <row r="690" ht="13.5" customHeight="1" s="60">
      <c r="A690" s="115" t="n">
        <v>683</v>
      </c>
      <c r="B690" s="133" t="n"/>
      <c r="C690" s="133" t="n"/>
      <c r="D690" s="134" t="n"/>
      <c r="E690" s="135" t="n"/>
      <c r="F690" s="136" t="n"/>
      <c r="G690" s="137" t="n"/>
      <c r="H690" s="143" t="n"/>
      <c r="I690" s="129" t="inlineStr">
        <is>
          <t>П</t>
        </is>
      </c>
      <c r="J690" s="130" t="n">
        <v>0</v>
      </c>
      <c r="K690" s="130" t="n">
        <v>0</v>
      </c>
      <c r="L690" s="130" t="n">
        <v>0</v>
      </c>
      <c r="M690" s="131" t="n">
        <v>0</v>
      </c>
      <c r="N690" s="123" t="n"/>
      <c r="O690" s="130" t="n">
        <v>0</v>
      </c>
      <c r="P690" s="130" t="n">
        <v>0</v>
      </c>
      <c r="Q690" s="130" t="n">
        <v>1516.94302</v>
      </c>
      <c r="R690" s="130" t="n">
        <v>1516.94302</v>
      </c>
      <c r="S690" s="132" t="n">
        <v>0</v>
      </c>
      <c r="T690" s="120" t="n"/>
    </row>
    <row r="691" ht="13.5" customHeight="1" s="60">
      <c r="A691" s="115" t="n">
        <v>684</v>
      </c>
      <c r="B691" s="133" t="n"/>
      <c r="C691" s="133" t="n"/>
      <c r="D691" s="134" t="n"/>
      <c r="E691" s="135" t="n"/>
      <c r="F691" s="127" t="inlineStr">
        <is>
          <t>6053</t>
        </is>
      </c>
      <c r="G691" s="128" t="n"/>
      <c r="H691" s="12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1" s="129" t="inlineStr">
        <is>
          <t>А</t>
        </is>
      </c>
      <c r="J691" s="130" t="n">
        <v>291.96902</v>
      </c>
      <c r="K691" s="130" t="n">
        <v>291.96902</v>
      </c>
      <c r="L691" s="130" t="n">
        <v>0</v>
      </c>
      <c r="M691" s="131" t="n">
        <v>63.3399</v>
      </c>
      <c r="N691" s="123" t="n"/>
      <c r="O691" s="130" t="n">
        <v>63.3399</v>
      </c>
      <c r="P691" s="130" t="n">
        <v>0</v>
      </c>
      <c r="Q691" s="130" t="n">
        <v>-162.05999</v>
      </c>
      <c r="R691" s="130" t="n">
        <v>-162.05999</v>
      </c>
      <c r="S691" s="132" t="n">
        <v>0</v>
      </c>
      <c r="T691" s="120" t="n"/>
    </row>
    <row r="692" ht="13.5" customHeight="1" s="60">
      <c r="A692" s="115" t="n">
        <v>685</v>
      </c>
      <c r="B692" s="133" t="n"/>
      <c r="C692" s="133" t="n"/>
      <c r="D692" s="134" t="n"/>
      <c r="E692" s="135" t="n"/>
      <c r="F692" s="136" t="n"/>
      <c r="G692" s="137" t="n"/>
      <c r="H692" s="143" t="n"/>
      <c r="I692" s="129" t="inlineStr">
        <is>
          <t>П</t>
        </is>
      </c>
      <c r="J692" s="130" t="n">
        <v>0</v>
      </c>
      <c r="K692" s="130" t="n">
        <v>0</v>
      </c>
      <c r="L692" s="130" t="n">
        <v>0</v>
      </c>
      <c r="M692" s="131" t="n">
        <v>0</v>
      </c>
      <c r="N692" s="123" t="n"/>
      <c r="O692" s="130" t="n">
        <v>0</v>
      </c>
      <c r="P692" s="130" t="n">
        <v>0</v>
      </c>
      <c r="Q692" s="130" t="n">
        <v>0</v>
      </c>
      <c r="R692" s="130" t="n">
        <v>0</v>
      </c>
      <c r="S692" s="132" t="n">
        <v>0</v>
      </c>
      <c r="T692" s="120" t="n"/>
    </row>
    <row r="693" ht="14.25" customHeight="1" s="60">
      <c r="A693" s="115" t="n">
        <v>686</v>
      </c>
      <c r="B693" s="133" t="n"/>
      <c r="C693" s="133" t="n"/>
      <c r="D693" s="134" t="n"/>
      <c r="E693" s="135" t="n"/>
      <c r="F693" s="127" t="inlineStr">
        <is>
          <t>6055</t>
        </is>
      </c>
      <c r="G693" s="128" t="n"/>
      <c r="H693" s="12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3" s="129" t="inlineStr">
        <is>
          <t>А</t>
        </is>
      </c>
      <c r="J693" s="130" t="n">
        <v>42.03405</v>
      </c>
      <c r="K693" s="130" t="n">
        <v>42.03405</v>
      </c>
      <c r="L693" s="130" t="n">
        <v>0</v>
      </c>
      <c r="M693" s="131" t="n">
        <v>780.77336</v>
      </c>
      <c r="N693" s="123" t="n"/>
      <c r="O693" s="130" t="n">
        <v>780.77336</v>
      </c>
      <c r="P693" s="130" t="n">
        <v>0</v>
      </c>
      <c r="Q693" s="130" t="n">
        <v>0</v>
      </c>
      <c r="R693" s="130" t="n">
        <v>0</v>
      </c>
      <c r="S693" s="132" t="n">
        <v>0</v>
      </c>
      <c r="T693" s="120" t="n"/>
    </row>
    <row r="694" ht="13.5" customHeight="1" s="60">
      <c r="A694" s="115" t="n">
        <v>687</v>
      </c>
      <c r="B694" s="133" t="n"/>
      <c r="C694" s="133" t="n"/>
      <c r="D694" s="134" t="n"/>
      <c r="E694" s="135" t="n"/>
      <c r="F694" s="136" t="n"/>
      <c r="G694" s="137" t="n"/>
      <c r="H694" s="143" t="n"/>
      <c r="I694" s="129" t="inlineStr">
        <is>
          <t>П</t>
        </is>
      </c>
      <c r="J694" s="130" t="n">
        <v>0</v>
      </c>
      <c r="K694" s="130" t="n">
        <v>0</v>
      </c>
      <c r="L694" s="130" t="n">
        <v>0</v>
      </c>
      <c r="M694" s="131" t="n">
        <v>0</v>
      </c>
      <c r="N694" s="123" t="n"/>
      <c r="O694" s="130" t="n">
        <v>0</v>
      </c>
      <c r="P694" s="130" t="n">
        <v>0</v>
      </c>
      <c r="Q694" s="130" t="n">
        <v>1568.185</v>
      </c>
      <c r="R694" s="130" t="n">
        <v>1568.185</v>
      </c>
      <c r="S694" s="132" t="n">
        <v>0</v>
      </c>
      <c r="T694" s="120" t="n"/>
    </row>
    <row r="695" ht="13.5" customHeight="1" s="60">
      <c r="A695" s="115" t="n">
        <v>688</v>
      </c>
      <c r="B695" s="133" t="n"/>
      <c r="C695" s="133" t="n"/>
      <c r="D695" s="136" t="n"/>
      <c r="E695" s="137" t="n"/>
      <c r="F695" s="138" t="inlineStr">
        <is>
          <t>Група 605 - Усього</t>
        </is>
      </c>
      <c r="G695" s="122" t="n"/>
      <c r="H695" s="123" t="n"/>
      <c r="I695" s="139" t="n"/>
      <c r="J695" s="140" t="n">
        <v>335.25365</v>
      </c>
      <c r="K695" s="140" t="n">
        <v>335.25365</v>
      </c>
      <c r="L695" s="140" t="n">
        <v>0</v>
      </c>
      <c r="M695" s="141" t="n">
        <v>1562.29381</v>
      </c>
      <c r="N695" s="123" t="n"/>
      <c r="O695" s="140" t="n">
        <v>1562.29381</v>
      </c>
      <c r="P695" s="140" t="n">
        <v>0</v>
      </c>
      <c r="Q695" s="140" t="n">
        <v>2923.06803</v>
      </c>
      <c r="R695" s="140" t="n">
        <v>2923.06803</v>
      </c>
      <c r="S695" s="142" t="n">
        <v>0</v>
      </c>
      <c r="T695" s="120" t="n"/>
    </row>
    <row r="696" ht="13.5" customHeight="1" s="60">
      <c r="A696" s="115" t="n">
        <v>689</v>
      </c>
      <c r="B696" s="133" t="n"/>
      <c r="C696" s="133" t="n"/>
      <c r="D696" s="127" t="inlineStr">
        <is>
          <t>606</t>
        </is>
      </c>
      <c r="E696" s="128" t="n"/>
      <c r="F696" s="127" t="inlineStr">
        <is>
          <t>6060</t>
        </is>
      </c>
      <c r="G696" s="128" t="n"/>
      <c r="H696" s="1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6" s="129" t="inlineStr">
        <is>
          <t>А</t>
        </is>
      </c>
      <c r="J696" s="130" t="n">
        <v>0</v>
      </c>
      <c r="K696" s="130" t="n">
        <v>0</v>
      </c>
      <c r="L696" s="130" t="n">
        <v>0</v>
      </c>
      <c r="M696" s="131" t="n">
        <v>0</v>
      </c>
      <c r="N696" s="123" t="n"/>
      <c r="O696" s="130" t="n">
        <v>0</v>
      </c>
      <c r="P696" s="130" t="n">
        <v>0</v>
      </c>
      <c r="Q696" s="130" t="n">
        <v>0</v>
      </c>
      <c r="R696" s="130" t="n">
        <v>0</v>
      </c>
      <c r="S696" s="132" t="n">
        <v>0</v>
      </c>
      <c r="T696" s="120" t="n"/>
    </row>
    <row r="697" ht="13.5" customHeight="1" s="60">
      <c r="A697" s="115" t="n">
        <v>690</v>
      </c>
      <c r="B697" s="133" t="n"/>
      <c r="C697" s="133" t="n"/>
      <c r="D697" s="134" t="n"/>
      <c r="E697" s="135" t="n"/>
      <c r="F697" s="136" t="n"/>
      <c r="G697" s="137" t="n"/>
      <c r="H697" s="143" t="n"/>
      <c r="I697" s="129" t="inlineStr">
        <is>
          <t>П</t>
        </is>
      </c>
      <c r="J697" s="130" t="n">
        <v>0</v>
      </c>
      <c r="K697" s="130" t="n">
        <v>0</v>
      </c>
      <c r="L697" s="130" t="n">
        <v>0</v>
      </c>
      <c r="M697" s="131" t="n">
        <v>0</v>
      </c>
      <c r="N697" s="123" t="n"/>
      <c r="O697" s="130" t="n">
        <v>0</v>
      </c>
      <c r="P697" s="130" t="n">
        <v>0</v>
      </c>
      <c r="Q697" s="130" t="n">
        <v>0</v>
      </c>
      <c r="R697" s="130" t="n">
        <v>0</v>
      </c>
      <c r="S697" s="132" t="n">
        <v>0</v>
      </c>
      <c r="T697" s="120" t="n"/>
    </row>
    <row r="698" ht="14.25" customHeight="1" s="60">
      <c r="A698" s="115" t="n">
        <v>691</v>
      </c>
      <c r="B698" s="133" t="n"/>
      <c r="C698" s="133" t="n"/>
      <c r="D698" s="134" t="n"/>
      <c r="E698" s="135" t="n"/>
      <c r="F698" s="127" t="inlineStr">
        <is>
          <t>6061</t>
        </is>
      </c>
      <c r="G698" s="128" t="n"/>
      <c r="H698" s="12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698" s="129" t="inlineStr">
        <is>
          <t>А</t>
        </is>
      </c>
      <c r="J698" s="130" t="n">
        <v>0</v>
      </c>
      <c r="K698" s="130" t="n">
        <v>0</v>
      </c>
      <c r="L698" s="130" t="n">
        <v>0</v>
      </c>
      <c r="M698" s="131" t="n">
        <v>0</v>
      </c>
      <c r="N698" s="123" t="n"/>
      <c r="O698" s="130" t="n">
        <v>0</v>
      </c>
      <c r="P698" s="130" t="n">
        <v>0</v>
      </c>
      <c r="Q698" s="130" t="n">
        <v>0</v>
      </c>
      <c r="R698" s="130" t="n">
        <v>0</v>
      </c>
      <c r="S698" s="132" t="n">
        <v>0</v>
      </c>
      <c r="T698" s="120" t="n"/>
    </row>
    <row r="699" ht="13.5" customHeight="1" s="60">
      <c r="A699" s="115" t="n">
        <v>692</v>
      </c>
      <c r="B699" s="133" t="n"/>
      <c r="C699" s="133" t="n"/>
      <c r="D699" s="134" t="n"/>
      <c r="E699" s="135" t="n"/>
      <c r="F699" s="136" t="n"/>
      <c r="G699" s="137" t="n"/>
      <c r="H699" s="143" t="n"/>
      <c r="I699" s="129" t="inlineStr">
        <is>
          <t>П</t>
        </is>
      </c>
      <c r="J699" s="130" t="n">
        <v>0</v>
      </c>
      <c r="K699" s="130" t="n">
        <v>0</v>
      </c>
      <c r="L699" s="130" t="n">
        <v>0</v>
      </c>
      <c r="M699" s="131" t="n">
        <v>0</v>
      </c>
      <c r="N699" s="123" t="n"/>
      <c r="O699" s="130" t="n">
        <v>0</v>
      </c>
      <c r="P699" s="130" t="n">
        <v>0</v>
      </c>
      <c r="Q699" s="130" t="n">
        <v>0</v>
      </c>
      <c r="R699" s="130" t="n">
        <v>0</v>
      </c>
      <c r="S699" s="132" t="n">
        <v>0</v>
      </c>
      <c r="T699" s="120" t="n"/>
    </row>
    <row r="700" ht="13.5" customHeight="1" s="60">
      <c r="A700" s="115" t="n">
        <v>693</v>
      </c>
      <c r="B700" s="133" t="n"/>
      <c r="C700" s="133" t="n"/>
      <c r="D700" s="134" t="n"/>
      <c r="E700" s="135" t="n"/>
      <c r="F700" s="127" t="inlineStr">
        <is>
          <t>6063</t>
        </is>
      </c>
      <c r="G700" s="128" t="n"/>
      <c r="H700" s="12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0" s="129" t="inlineStr">
        <is>
          <t>А</t>
        </is>
      </c>
      <c r="J700" s="130" t="n">
        <v>3.69452</v>
      </c>
      <c r="K700" s="130" t="n">
        <v>3.69452</v>
      </c>
      <c r="L700" s="130" t="n">
        <v>0</v>
      </c>
      <c r="M700" s="131" t="n">
        <v>3.73146</v>
      </c>
      <c r="N700" s="123" t="n"/>
      <c r="O700" s="130" t="n">
        <v>3.73146</v>
      </c>
      <c r="P700" s="130" t="n">
        <v>0</v>
      </c>
      <c r="Q700" s="130" t="n">
        <v>0</v>
      </c>
      <c r="R700" s="130" t="n">
        <v>0</v>
      </c>
      <c r="S700" s="132" t="n">
        <v>0</v>
      </c>
      <c r="T700" s="120" t="n"/>
    </row>
    <row r="701" ht="13.5" customHeight="1" s="60">
      <c r="A701" s="115" t="n">
        <v>694</v>
      </c>
      <c r="B701" s="133" t="n"/>
      <c r="C701" s="133" t="n"/>
      <c r="D701" s="134" t="n"/>
      <c r="E701" s="135" t="n"/>
      <c r="F701" s="136" t="n"/>
      <c r="G701" s="137" t="n"/>
      <c r="H701" s="143" t="n"/>
      <c r="I701" s="129" t="inlineStr">
        <is>
          <t>П</t>
        </is>
      </c>
      <c r="J701" s="130" t="n">
        <v>0</v>
      </c>
      <c r="K701" s="130" t="n">
        <v>0</v>
      </c>
      <c r="L701" s="130" t="n">
        <v>0</v>
      </c>
      <c r="M701" s="131" t="n">
        <v>0</v>
      </c>
      <c r="N701" s="123" t="n"/>
      <c r="O701" s="130" t="n">
        <v>0</v>
      </c>
      <c r="P701" s="130" t="n">
        <v>0</v>
      </c>
      <c r="Q701" s="130" t="n">
        <v>0.08573</v>
      </c>
      <c r="R701" s="130" t="n">
        <v>0.08573</v>
      </c>
      <c r="S701" s="132" t="n">
        <v>0</v>
      </c>
      <c r="T701" s="120" t="n"/>
    </row>
    <row r="702" ht="13.5" customHeight="1" s="60">
      <c r="A702" s="115" t="n">
        <v>695</v>
      </c>
      <c r="B702" s="133" t="n"/>
      <c r="C702" s="133" t="n"/>
      <c r="D702" s="136" t="n"/>
      <c r="E702" s="137" t="n"/>
      <c r="F702" s="138" t="inlineStr">
        <is>
          <t>Група 606 - Усього</t>
        </is>
      </c>
      <c r="G702" s="122" t="n"/>
      <c r="H702" s="123" t="n"/>
      <c r="I702" s="139" t="n"/>
      <c r="J702" s="140" t="n">
        <v>3.69452</v>
      </c>
      <c r="K702" s="140" t="n">
        <v>3.69452</v>
      </c>
      <c r="L702" s="140" t="n">
        <v>0</v>
      </c>
      <c r="M702" s="141" t="n">
        <v>3.73146</v>
      </c>
      <c r="N702" s="123" t="n"/>
      <c r="O702" s="140" t="n">
        <v>3.73146</v>
      </c>
      <c r="P702" s="140" t="n">
        <v>0</v>
      </c>
      <c r="Q702" s="140" t="n">
        <v>0.08573</v>
      </c>
      <c r="R702" s="140" t="n">
        <v>0.08573</v>
      </c>
      <c r="S702" s="142" t="n">
        <v>0</v>
      </c>
      <c r="T702" s="120" t="n"/>
    </row>
    <row r="703" ht="14.25" customHeight="1" s="60">
      <c r="A703" s="115" t="n">
        <v>696</v>
      </c>
      <c r="B703" s="133" t="n"/>
      <c r="C703" s="133" t="n"/>
      <c r="D703" s="127" t="inlineStr">
        <is>
          <t>609</t>
        </is>
      </c>
      <c r="E703" s="128" t="n"/>
      <c r="F703" s="127" t="inlineStr">
        <is>
          <t>6090</t>
        </is>
      </c>
      <c r="G703" s="123" t="n"/>
      <c r="H703" s="12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3" s="129" t="inlineStr">
        <is>
          <t>П</t>
        </is>
      </c>
      <c r="J703" s="130" t="n">
        <v>0</v>
      </c>
      <c r="K703" s="130" t="n">
        <v>0</v>
      </c>
      <c r="L703" s="130" t="n">
        <v>0</v>
      </c>
      <c r="M703" s="131" t="n">
        <v>0</v>
      </c>
      <c r="N703" s="123" t="n"/>
      <c r="O703" s="130" t="n">
        <v>0</v>
      </c>
      <c r="P703" s="130" t="n">
        <v>0</v>
      </c>
      <c r="Q703" s="130" t="n">
        <v>0</v>
      </c>
      <c r="R703" s="130" t="n">
        <v>0</v>
      </c>
      <c r="S703" s="132" t="n">
        <v>0</v>
      </c>
      <c r="T703" s="120" t="n"/>
    </row>
    <row r="704" ht="13.5" customHeight="1" s="60">
      <c r="A704" s="115" t="n">
        <v>697</v>
      </c>
      <c r="B704" s="133" t="n"/>
      <c r="C704" s="133" t="n"/>
      <c r="D704" s="134" t="n"/>
      <c r="E704" s="135" t="n"/>
      <c r="F704" s="127" t="inlineStr">
        <is>
          <t>6094</t>
        </is>
      </c>
      <c r="G704" s="123" t="n"/>
      <c r="H704" s="12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4" s="129" t="inlineStr">
        <is>
          <t>П</t>
        </is>
      </c>
      <c r="J704" s="130" t="n">
        <v>0</v>
      </c>
      <c r="K704" s="130" t="n">
        <v>0</v>
      </c>
      <c r="L704" s="130" t="n">
        <v>0</v>
      </c>
      <c r="M704" s="131" t="n">
        <v>0</v>
      </c>
      <c r="N704" s="123" t="n"/>
      <c r="O704" s="130" t="n">
        <v>0</v>
      </c>
      <c r="P704" s="130" t="n">
        <v>0</v>
      </c>
      <c r="Q704" s="130" t="n">
        <v>0</v>
      </c>
      <c r="R704" s="130" t="n">
        <v>0</v>
      </c>
      <c r="S704" s="132" t="n">
        <v>0</v>
      </c>
      <c r="T704" s="120" t="n"/>
    </row>
    <row r="705" ht="13.5" customHeight="1" s="60">
      <c r="A705" s="115" t="n">
        <v>698</v>
      </c>
      <c r="B705" s="133" t="n"/>
      <c r="C705" s="133" t="n"/>
      <c r="D705" s="136" t="n"/>
      <c r="E705" s="137" t="n"/>
      <c r="F705" s="138" t="inlineStr">
        <is>
          <t>Група 609 - Усього</t>
        </is>
      </c>
      <c r="G705" s="122" t="n"/>
      <c r="H705" s="123" t="n"/>
      <c r="I705" s="139" t="n"/>
      <c r="J705" s="140" t="n">
        <v>0</v>
      </c>
      <c r="K705" s="140" t="n">
        <v>0</v>
      </c>
      <c r="L705" s="140" t="n">
        <v>0</v>
      </c>
      <c r="M705" s="141" t="n">
        <v>0</v>
      </c>
      <c r="N705" s="123" t="n"/>
      <c r="O705" s="140" t="n">
        <v>0</v>
      </c>
      <c r="P705" s="140" t="n">
        <v>0</v>
      </c>
      <c r="Q705" s="140" t="n">
        <v>0</v>
      </c>
      <c r="R705" s="140" t="n">
        <v>0</v>
      </c>
      <c r="S705" s="142" t="n">
        <v>0</v>
      </c>
      <c r="T705" s="120" t="n"/>
    </row>
    <row r="706" ht="19.5" customHeight="1" s="60">
      <c r="A706" s="115" t="n">
        <v>699</v>
      </c>
      <c r="B706" s="133" t="n"/>
      <c r="C706" s="143" t="n"/>
      <c r="D706" s="138" t="inlineStr">
        <is>
          <t>Розділ 60 - Усього</t>
        </is>
      </c>
      <c r="E706" s="123" t="n"/>
      <c r="F706" s="138" t="n"/>
      <c r="G706" s="122" t="n"/>
      <c r="H706" s="123" t="n"/>
      <c r="I706" s="139" t="n"/>
      <c r="J706" s="140" t="n">
        <v>62642.68186</v>
      </c>
      <c r="K706" s="140" t="n">
        <v>62642.68186</v>
      </c>
      <c r="L706" s="140" t="n">
        <v>0</v>
      </c>
      <c r="M706" s="141" t="n">
        <v>953396.98152</v>
      </c>
      <c r="N706" s="123" t="n"/>
      <c r="O706" s="140" t="n">
        <v>953396.98152</v>
      </c>
      <c r="P706" s="140" t="n">
        <v>0</v>
      </c>
      <c r="Q706" s="140" t="n">
        <v>1885500.16229</v>
      </c>
      <c r="R706" s="140" t="n">
        <v>1885500.16229</v>
      </c>
      <c r="S706" s="142" t="n">
        <v>0</v>
      </c>
      <c r="T706" s="120" t="n"/>
    </row>
    <row r="707" ht="13.5" customHeight="1" s="60">
      <c r="A707" s="115" t="n">
        <v>700</v>
      </c>
      <c r="B707" s="133" t="n"/>
      <c r="C707" s="127" t="inlineStr">
        <is>
          <t>61</t>
        </is>
      </c>
      <c r="D707" s="127" t="inlineStr">
        <is>
          <t>611</t>
        </is>
      </c>
      <c r="E707" s="128" t="n"/>
      <c r="F707" s="127" t="inlineStr">
        <is>
          <t>6113</t>
        </is>
      </c>
      <c r="G707" s="123" t="n"/>
      <c r="H707" s="12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07" s="129" t="inlineStr">
        <is>
          <t>П</t>
        </is>
      </c>
      <c r="J707" s="130" t="n">
        <v>0</v>
      </c>
      <c r="K707" s="130" t="n">
        <v>0</v>
      </c>
      <c r="L707" s="130" t="n">
        <v>0</v>
      </c>
      <c r="M707" s="131" t="n">
        <v>0</v>
      </c>
      <c r="N707" s="123" t="n"/>
      <c r="O707" s="130" t="n">
        <v>0</v>
      </c>
      <c r="P707" s="130" t="n">
        <v>0</v>
      </c>
      <c r="Q707" s="130" t="n">
        <v>0</v>
      </c>
      <c r="R707" s="130" t="n">
        <v>0</v>
      </c>
      <c r="S707" s="132" t="n">
        <v>0</v>
      </c>
      <c r="T707" s="120" t="n"/>
    </row>
    <row r="708" ht="14.25" customHeight="1" s="60">
      <c r="A708" s="115" t="n">
        <v>701</v>
      </c>
      <c r="B708" s="133" t="n"/>
      <c r="C708" s="133" t="n"/>
      <c r="D708" s="136" t="n"/>
      <c r="E708" s="137" t="n"/>
      <c r="F708" s="138" t="inlineStr">
        <is>
          <t>Група 611 - Усього</t>
        </is>
      </c>
      <c r="G708" s="122" t="n"/>
      <c r="H708" s="123" t="n"/>
      <c r="I708" s="139" t="n"/>
      <c r="J708" s="140" t="n">
        <v>0</v>
      </c>
      <c r="K708" s="140" t="n">
        <v>0</v>
      </c>
      <c r="L708" s="140" t="n">
        <v>0</v>
      </c>
      <c r="M708" s="141" t="n">
        <v>0</v>
      </c>
      <c r="N708" s="123" t="n"/>
      <c r="O708" s="140" t="n">
        <v>0</v>
      </c>
      <c r="P708" s="140" t="n">
        <v>0</v>
      </c>
      <c r="Q708" s="140" t="n">
        <v>0</v>
      </c>
      <c r="R708" s="140" t="n">
        <v>0</v>
      </c>
      <c r="S708" s="142" t="n">
        <v>0</v>
      </c>
      <c r="T708" s="120" t="n"/>
    </row>
    <row r="709" ht="13.5" customHeight="1" s="60">
      <c r="A709" s="115" t="n">
        <v>702</v>
      </c>
      <c r="B709" s="133" t="n"/>
      <c r="C709" s="133" t="n"/>
      <c r="D709" s="127" t="inlineStr">
        <is>
          <t>612</t>
        </is>
      </c>
      <c r="E709" s="128" t="n"/>
      <c r="F709" s="127" t="inlineStr">
        <is>
          <t>6120</t>
        </is>
      </c>
      <c r="G709" s="123" t="n"/>
      <c r="H709" s="12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09" s="129" t="inlineStr">
        <is>
          <t>П</t>
        </is>
      </c>
      <c r="J709" s="130" t="n">
        <v>0</v>
      </c>
      <c r="K709" s="130" t="n">
        <v>0</v>
      </c>
      <c r="L709" s="130" t="n">
        <v>0</v>
      </c>
      <c r="M709" s="131" t="n">
        <v>75512.07511999999</v>
      </c>
      <c r="N709" s="123" t="n"/>
      <c r="O709" s="130" t="n">
        <v>75512.07511999999</v>
      </c>
      <c r="P709" s="130" t="n">
        <v>0</v>
      </c>
      <c r="Q709" s="130" t="n">
        <v>159764.75138</v>
      </c>
      <c r="R709" s="130" t="n">
        <v>159764.75138</v>
      </c>
      <c r="S709" s="132" t="n">
        <v>0</v>
      </c>
      <c r="T709" s="120" t="n"/>
    </row>
    <row r="710" ht="13.5" customHeight="1" s="60">
      <c r="A710" s="115" t="n">
        <v>703</v>
      </c>
      <c r="B710" s="133" t="n"/>
      <c r="C710" s="133" t="n"/>
      <c r="D710" s="134" t="n"/>
      <c r="E710" s="135" t="n"/>
      <c r="F710" s="127" t="inlineStr">
        <is>
          <t>6121</t>
        </is>
      </c>
      <c r="G710" s="128" t="n"/>
      <c r="H710" s="12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0" s="129" t="inlineStr">
        <is>
          <t>А</t>
        </is>
      </c>
      <c r="J710" s="130" t="n">
        <v>8394.19227</v>
      </c>
      <c r="K710" s="130" t="n">
        <v>8394.19227</v>
      </c>
      <c r="L710" s="130" t="n">
        <v>0</v>
      </c>
      <c r="M710" s="131" t="n">
        <v>224792.32104</v>
      </c>
      <c r="N710" s="123" t="n"/>
      <c r="O710" s="130" t="n">
        <v>224792.32104</v>
      </c>
      <c r="P710" s="130" t="n">
        <v>0</v>
      </c>
      <c r="Q710" s="130" t="n">
        <v>0</v>
      </c>
      <c r="R710" s="130" t="n">
        <v>0</v>
      </c>
      <c r="S710" s="132" t="n">
        <v>0</v>
      </c>
      <c r="T710" s="120" t="n"/>
    </row>
    <row r="711" ht="13.5" customHeight="1" s="60">
      <c r="A711" s="115" t="n">
        <v>704</v>
      </c>
      <c r="B711" s="133" t="n"/>
      <c r="C711" s="133" t="n"/>
      <c r="D711" s="134" t="n"/>
      <c r="E711" s="135" t="n"/>
      <c r="F711" s="136" t="n"/>
      <c r="G711" s="137" t="n"/>
      <c r="H711" s="143" t="n"/>
      <c r="I711" s="129" t="inlineStr">
        <is>
          <t>П</t>
        </is>
      </c>
      <c r="J711" s="130" t="n">
        <v>0</v>
      </c>
      <c r="K711" s="130" t="n">
        <v>0</v>
      </c>
      <c r="L711" s="130" t="n">
        <v>0</v>
      </c>
      <c r="M711" s="131" t="n">
        <v>0</v>
      </c>
      <c r="N711" s="123" t="n"/>
      <c r="O711" s="130" t="n">
        <v>0</v>
      </c>
      <c r="P711" s="130" t="n">
        <v>0</v>
      </c>
      <c r="Q711" s="130" t="n">
        <v>464605.55003</v>
      </c>
      <c r="R711" s="130" t="n">
        <v>464605.55003</v>
      </c>
      <c r="S711" s="132" t="n">
        <v>0</v>
      </c>
      <c r="T711" s="120" t="n"/>
    </row>
    <row r="712" ht="13.5" customHeight="1" s="60">
      <c r="A712" s="115" t="n">
        <v>705</v>
      </c>
      <c r="B712" s="133" t="n"/>
      <c r="C712" s="133" t="n"/>
      <c r="D712" s="134" t="n"/>
      <c r="E712" s="135" t="n"/>
      <c r="F712" s="127" t="inlineStr">
        <is>
          <t>6122</t>
        </is>
      </c>
      <c r="G712" s="128" t="n"/>
      <c r="H712" s="12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2" s="129" t="inlineStr">
        <is>
          <t>А</t>
        </is>
      </c>
      <c r="J712" s="130" t="n">
        <v>8265.38062</v>
      </c>
      <c r="K712" s="130" t="n">
        <v>8265.38062</v>
      </c>
      <c r="L712" s="130" t="n">
        <v>0</v>
      </c>
      <c r="M712" s="131" t="n">
        <v>389268.83648</v>
      </c>
      <c r="N712" s="123" t="n"/>
      <c r="O712" s="130" t="n">
        <v>389268.83648</v>
      </c>
      <c r="P712" s="130" t="n">
        <v>0</v>
      </c>
      <c r="Q712" s="130" t="n">
        <v>0</v>
      </c>
      <c r="R712" s="130" t="n">
        <v>0</v>
      </c>
      <c r="S712" s="132" t="n">
        <v>0</v>
      </c>
      <c r="T712" s="120" t="n"/>
    </row>
    <row r="713" ht="14.25" customHeight="1" s="60">
      <c r="A713" s="115" t="n">
        <v>706</v>
      </c>
      <c r="B713" s="133" t="n"/>
      <c r="C713" s="133" t="n"/>
      <c r="D713" s="134" t="n"/>
      <c r="E713" s="135" t="n"/>
      <c r="F713" s="136" t="n"/>
      <c r="G713" s="137" t="n"/>
      <c r="H713" s="143" t="n"/>
      <c r="I713" s="129" t="inlineStr">
        <is>
          <t>П</t>
        </is>
      </c>
      <c r="J713" s="130" t="n">
        <v>0</v>
      </c>
      <c r="K713" s="130" t="n">
        <v>0</v>
      </c>
      <c r="L713" s="130" t="n">
        <v>0</v>
      </c>
      <c r="M713" s="131" t="n">
        <v>0</v>
      </c>
      <c r="N713" s="123" t="n"/>
      <c r="O713" s="130" t="n">
        <v>0</v>
      </c>
      <c r="P713" s="130" t="n">
        <v>0</v>
      </c>
      <c r="Q713" s="130" t="n">
        <v>773301.19325</v>
      </c>
      <c r="R713" s="130" t="n">
        <v>773301.19325</v>
      </c>
      <c r="S713" s="132" t="n">
        <v>0</v>
      </c>
      <c r="T713" s="120" t="n"/>
    </row>
    <row r="714" ht="13.5" customHeight="1" s="60">
      <c r="A714" s="115" t="n">
        <v>707</v>
      </c>
      <c r="B714" s="133" t="n"/>
      <c r="C714" s="133" t="n"/>
      <c r="D714" s="134" t="n"/>
      <c r="E714" s="135" t="n"/>
      <c r="F714" s="127" t="inlineStr">
        <is>
          <t>6123</t>
        </is>
      </c>
      <c r="G714" s="123" t="n"/>
      <c r="H714" s="12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4" s="129" t="inlineStr">
        <is>
          <t>П</t>
        </is>
      </c>
      <c r="J714" s="130" t="n">
        <v>0</v>
      </c>
      <c r="K714" s="130" t="n">
        <v>0</v>
      </c>
      <c r="L714" s="130" t="n">
        <v>0</v>
      </c>
      <c r="M714" s="131" t="n">
        <v>0</v>
      </c>
      <c r="N714" s="123" t="n"/>
      <c r="O714" s="130" t="n">
        <v>0</v>
      </c>
      <c r="P714" s="130" t="n">
        <v>0</v>
      </c>
      <c r="Q714" s="130" t="n">
        <v>0</v>
      </c>
      <c r="R714" s="130" t="n">
        <v>0</v>
      </c>
      <c r="S714" s="132" t="n">
        <v>0</v>
      </c>
      <c r="T714" s="120" t="n"/>
    </row>
    <row r="715" ht="13.5" customHeight="1" s="60">
      <c r="A715" s="115" t="n">
        <v>708</v>
      </c>
      <c r="B715" s="133" t="n"/>
      <c r="C715" s="133" t="n"/>
      <c r="D715" s="134" t="n"/>
      <c r="E715" s="135" t="n"/>
      <c r="F715" s="127" t="inlineStr">
        <is>
          <t>6124</t>
        </is>
      </c>
      <c r="G715" s="128" t="n"/>
      <c r="H715" s="1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5" s="129" t="inlineStr">
        <is>
          <t>А</t>
        </is>
      </c>
      <c r="J715" s="130" t="n">
        <v>0</v>
      </c>
      <c r="K715" s="130" t="n">
        <v>0</v>
      </c>
      <c r="L715" s="130" t="n">
        <v>0</v>
      </c>
      <c r="M715" s="131" t="n">
        <v>0</v>
      </c>
      <c r="N715" s="123" t="n"/>
      <c r="O715" s="130" t="n">
        <v>0</v>
      </c>
      <c r="P715" s="130" t="n">
        <v>0</v>
      </c>
      <c r="Q715" s="130" t="n">
        <v>0</v>
      </c>
      <c r="R715" s="130" t="n">
        <v>0</v>
      </c>
      <c r="S715" s="132" t="n">
        <v>0</v>
      </c>
      <c r="T715" s="120" t="n"/>
    </row>
    <row r="716" ht="13.5" customHeight="1" s="60">
      <c r="A716" s="115" t="n">
        <v>709</v>
      </c>
      <c r="B716" s="133" t="n"/>
      <c r="C716" s="133" t="n"/>
      <c r="D716" s="134" t="n"/>
      <c r="E716" s="135" t="n"/>
      <c r="F716" s="136" t="n"/>
      <c r="G716" s="137" t="n"/>
      <c r="H716" s="143" t="n"/>
      <c r="I716" s="129" t="inlineStr">
        <is>
          <t>П</t>
        </is>
      </c>
      <c r="J716" s="130" t="n">
        <v>0</v>
      </c>
      <c r="K716" s="130" t="n">
        <v>0</v>
      </c>
      <c r="L716" s="130" t="n">
        <v>0</v>
      </c>
      <c r="M716" s="131" t="n">
        <v>0</v>
      </c>
      <c r="N716" s="123" t="n"/>
      <c r="O716" s="130" t="n">
        <v>0</v>
      </c>
      <c r="P716" s="130" t="n">
        <v>0</v>
      </c>
      <c r="Q716" s="130" t="n">
        <v>0</v>
      </c>
      <c r="R716" s="130" t="n">
        <v>0</v>
      </c>
      <c r="S716" s="132" t="n">
        <v>0</v>
      </c>
      <c r="T716" s="120" t="n"/>
    </row>
    <row r="717" ht="13.5" customHeight="1" s="60">
      <c r="A717" s="115" t="n">
        <v>710</v>
      </c>
      <c r="B717" s="133" t="n"/>
      <c r="C717" s="133" t="n"/>
      <c r="D717" s="134" t="n"/>
      <c r="E717" s="135" t="n"/>
      <c r="F717" s="127" t="inlineStr">
        <is>
          <t>6125</t>
        </is>
      </c>
      <c r="G717" s="128" t="n"/>
      <c r="H717" s="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I717" s="129" t="inlineStr">
        <is>
          <t>А</t>
        </is>
      </c>
      <c r="J717" s="130" t="n">
        <v>39.59303</v>
      </c>
      <c r="K717" s="130" t="n">
        <v>39.59303</v>
      </c>
      <c r="L717" s="130" t="n">
        <v>0</v>
      </c>
      <c r="M717" s="131" t="n">
        <v>88620.65177</v>
      </c>
      <c r="N717" s="123" t="n"/>
      <c r="O717" s="130" t="n">
        <v>88620.65177</v>
      </c>
      <c r="P717" s="130" t="n">
        <v>0</v>
      </c>
      <c r="Q717" s="130" t="n">
        <v>0</v>
      </c>
      <c r="R717" s="130" t="n">
        <v>0</v>
      </c>
      <c r="S717" s="132" t="n">
        <v>0</v>
      </c>
      <c r="T717" s="120" t="n"/>
    </row>
    <row r="718" ht="14.25" customHeight="1" s="60">
      <c r="A718" s="115" t="n">
        <v>711</v>
      </c>
      <c r="B718" s="133" t="n"/>
      <c r="C718" s="133" t="n"/>
      <c r="D718" s="134" t="n"/>
      <c r="E718" s="135" t="n"/>
      <c r="F718" s="136" t="n"/>
      <c r="G718" s="137" t="n"/>
      <c r="H718" s="143" t="n"/>
      <c r="I718" s="129" t="inlineStr">
        <is>
          <t>П</t>
        </is>
      </c>
      <c r="J718" s="130" t="n">
        <v>0</v>
      </c>
      <c r="K718" s="130" t="n">
        <v>0</v>
      </c>
      <c r="L718" s="130" t="n">
        <v>0</v>
      </c>
      <c r="M718" s="131" t="n">
        <v>0</v>
      </c>
      <c r="N718" s="123" t="n"/>
      <c r="O718" s="130" t="n">
        <v>0</v>
      </c>
      <c r="P718" s="130" t="n">
        <v>0</v>
      </c>
      <c r="Q718" s="130" t="n">
        <v>167167.196</v>
      </c>
      <c r="R718" s="130" t="n">
        <v>167167.196</v>
      </c>
      <c r="S718" s="132" t="n">
        <v>0</v>
      </c>
      <c r="T718" s="120" t="n"/>
    </row>
    <row r="719" ht="13.5" customHeight="1" s="60">
      <c r="A719" s="115" t="n">
        <v>712</v>
      </c>
      <c r="B719" s="133" t="n"/>
      <c r="C719" s="133" t="n"/>
      <c r="D719" s="134" t="n"/>
      <c r="E719" s="135" t="n"/>
      <c r="F719" s="127" t="inlineStr">
        <is>
          <t>6127</t>
        </is>
      </c>
      <c r="G719" s="128" t="n"/>
      <c r="H719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19" s="129" t="inlineStr">
        <is>
          <t>А</t>
        </is>
      </c>
      <c r="J719" s="130" t="n">
        <v>0</v>
      </c>
      <c r="K719" s="130" t="n">
        <v>0</v>
      </c>
      <c r="L719" s="130" t="n">
        <v>0</v>
      </c>
      <c r="M719" s="131" t="n">
        <v>0</v>
      </c>
      <c r="N719" s="123" t="n"/>
      <c r="O719" s="130" t="n">
        <v>0</v>
      </c>
      <c r="P719" s="130" t="n">
        <v>0</v>
      </c>
      <c r="Q719" s="130" t="n">
        <v>0</v>
      </c>
      <c r="R719" s="130" t="n">
        <v>0</v>
      </c>
      <c r="S719" s="132" t="n">
        <v>0</v>
      </c>
      <c r="T719" s="120" t="n"/>
    </row>
    <row r="720" ht="13.5" customHeight="1" s="60">
      <c r="A720" s="115" t="n">
        <v>713</v>
      </c>
      <c r="B720" s="133" t="n"/>
      <c r="C720" s="133" t="n"/>
      <c r="D720" s="134" t="n"/>
      <c r="E720" s="135" t="n"/>
      <c r="F720" s="136" t="n"/>
      <c r="G720" s="137" t="n"/>
      <c r="H720" s="143" t="n"/>
      <c r="I720" s="129" t="inlineStr">
        <is>
          <t>П</t>
        </is>
      </c>
      <c r="J720" s="130" t="n">
        <v>0</v>
      </c>
      <c r="K720" s="130" t="n">
        <v>0</v>
      </c>
      <c r="L720" s="130" t="n">
        <v>0</v>
      </c>
      <c r="M720" s="131" t="n">
        <v>0</v>
      </c>
      <c r="N720" s="123" t="n"/>
      <c r="O720" s="130" t="n">
        <v>0</v>
      </c>
      <c r="P720" s="130" t="n">
        <v>0</v>
      </c>
      <c r="Q720" s="130" t="n">
        <v>0</v>
      </c>
      <c r="R720" s="130" t="n">
        <v>0</v>
      </c>
      <c r="S720" s="132" t="n">
        <v>0</v>
      </c>
      <c r="T720" s="120" t="n"/>
    </row>
    <row r="721" ht="13.5" customHeight="1" s="60">
      <c r="A721" s="115" t="n">
        <v>714</v>
      </c>
      <c r="B721" s="133" t="n"/>
      <c r="C721" s="133" t="n"/>
      <c r="D721" s="134" t="n"/>
      <c r="E721" s="135" t="n"/>
      <c r="F721" s="127" t="inlineStr">
        <is>
          <t>6128</t>
        </is>
      </c>
      <c r="G721" s="128" t="n"/>
      <c r="H721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1" s="129" t="inlineStr">
        <is>
          <t>А</t>
        </is>
      </c>
      <c r="J721" s="130" t="n">
        <v>17.79878</v>
      </c>
      <c r="K721" s="130" t="n">
        <v>17.79878</v>
      </c>
      <c r="L721" s="130" t="n">
        <v>0</v>
      </c>
      <c r="M721" s="131" t="n">
        <v>362236.29698</v>
      </c>
      <c r="N721" s="123" t="n"/>
      <c r="O721" s="130" t="n">
        <v>362236.29698</v>
      </c>
      <c r="P721" s="130" t="n">
        <v>0</v>
      </c>
      <c r="Q721" s="130" t="n">
        <v>0</v>
      </c>
      <c r="R721" s="130" t="n">
        <v>0</v>
      </c>
      <c r="S721" s="132" t="n">
        <v>0</v>
      </c>
      <c r="T721" s="120" t="n"/>
    </row>
    <row r="722" ht="13.5" customHeight="1" s="60">
      <c r="A722" s="115" t="n">
        <v>715</v>
      </c>
      <c r="B722" s="133" t="n"/>
      <c r="C722" s="133" t="n"/>
      <c r="D722" s="134" t="n"/>
      <c r="E722" s="135" t="n"/>
      <c r="F722" s="136" t="n"/>
      <c r="G722" s="137" t="n"/>
      <c r="H722" s="143" t="n"/>
      <c r="I722" s="129" t="inlineStr">
        <is>
          <t>П</t>
        </is>
      </c>
      <c r="J722" s="130" t="n">
        <v>0</v>
      </c>
      <c r="K722" s="130" t="n">
        <v>0</v>
      </c>
      <c r="L722" s="130" t="n">
        <v>0</v>
      </c>
      <c r="M722" s="131" t="n">
        <v>0</v>
      </c>
      <c r="N722" s="123" t="n"/>
      <c r="O722" s="130" t="n">
        <v>0</v>
      </c>
      <c r="P722" s="130" t="n">
        <v>0</v>
      </c>
      <c r="Q722" s="130" t="n">
        <v>889884.40603</v>
      </c>
      <c r="R722" s="130" t="n">
        <v>889884.40603</v>
      </c>
      <c r="S722" s="132" t="n">
        <v>0</v>
      </c>
      <c r="T722" s="120" t="n"/>
    </row>
    <row r="723" ht="14.25" customHeight="1" s="60">
      <c r="A723" s="115" t="n">
        <v>716</v>
      </c>
      <c r="B723" s="133" t="n"/>
      <c r="C723" s="133" t="n"/>
      <c r="D723" s="136" t="n"/>
      <c r="E723" s="137" t="n"/>
      <c r="F723" s="138" t="inlineStr">
        <is>
          <t>Група 612 - Усього</t>
        </is>
      </c>
      <c r="G723" s="122" t="n"/>
      <c r="H723" s="123" t="n"/>
      <c r="I723" s="139" t="n"/>
      <c r="J723" s="140" t="n">
        <v>16716.9647</v>
      </c>
      <c r="K723" s="140" t="n">
        <v>16716.9647</v>
      </c>
      <c r="L723" s="140" t="n">
        <v>0</v>
      </c>
      <c r="M723" s="141" t="n">
        <v>1140430.18139</v>
      </c>
      <c r="N723" s="123" t="n"/>
      <c r="O723" s="140" t="n">
        <v>1140430.18139</v>
      </c>
      <c r="P723" s="140" t="n">
        <v>0</v>
      </c>
      <c r="Q723" s="140" t="n">
        <v>2454723.09669</v>
      </c>
      <c r="R723" s="140" t="n">
        <v>2454723.09669</v>
      </c>
      <c r="S723" s="142" t="n">
        <v>0</v>
      </c>
      <c r="T723" s="120" t="n"/>
    </row>
    <row r="724" ht="13.5" customHeight="1" s="60">
      <c r="A724" s="115" t="n">
        <v>717</v>
      </c>
      <c r="B724" s="133" t="n"/>
      <c r="C724" s="133" t="n"/>
      <c r="D724" s="127" t="inlineStr">
        <is>
          <t>614</t>
        </is>
      </c>
      <c r="E724" s="128" t="n"/>
      <c r="F724" s="127" t="inlineStr">
        <is>
          <t>6141</t>
        </is>
      </c>
      <c r="G724" s="128" t="n"/>
      <c r="H724" s="127" t="inlineStr">
        <is>
          <t>Інші процентні доходи</t>
        </is>
      </c>
      <c r="I724" s="129" t="inlineStr">
        <is>
          <t>А</t>
        </is>
      </c>
      <c r="J724" s="130" t="n">
        <v>0</v>
      </c>
      <c r="K724" s="130" t="n">
        <v>0</v>
      </c>
      <c r="L724" s="130" t="n">
        <v>0</v>
      </c>
      <c r="M724" s="131" t="n">
        <v>0</v>
      </c>
      <c r="N724" s="123" t="n"/>
      <c r="O724" s="130" t="n">
        <v>0</v>
      </c>
      <c r="P724" s="130" t="n">
        <v>0</v>
      </c>
      <c r="Q724" s="130" t="n">
        <v>0</v>
      </c>
      <c r="R724" s="130" t="n">
        <v>0</v>
      </c>
      <c r="S724" s="132" t="n">
        <v>0</v>
      </c>
      <c r="T724" s="120" t="n"/>
    </row>
    <row r="725" ht="13.5" customHeight="1" s="60">
      <c r="A725" s="115" t="n">
        <v>718</v>
      </c>
      <c r="B725" s="133" t="n"/>
      <c r="C725" s="133" t="n"/>
      <c r="D725" s="134" t="n"/>
      <c r="E725" s="135" t="n"/>
      <c r="F725" s="136" t="n"/>
      <c r="G725" s="137" t="n"/>
      <c r="H725" s="143" t="n"/>
      <c r="I725" s="129" t="inlineStr">
        <is>
          <t>П</t>
        </is>
      </c>
      <c r="J725" s="130" t="n">
        <v>0</v>
      </c>
      <c r="K725" s="130" t="n">
        <v>0</v>
      </c>
      <c r="L725" s="130" t="n">
        <v>0</v>
      </c>
      <c r="M725" s="131" t="n">
        <v>0</v>
      </c>
      <c r="N725" s="123" t="n"/>
      <c r="O725" s="130" t="n">
        <v>0</v>
      </c>
      <c r="P725" s="130" t="n">
        <v>0</v>
      </c>
      <c r="Q725" s="130" t="n">
        <v>0</v>
      </c>
      <c r="R725" s="130" t="n">
        <v>0</v>
      </c>
      <c r="S725" s="132" t="n">
        <v>0</v>
      </c>
      <c r="T725" s="120" t="n"/>
    </row>
    <row r="726" ht="13.5" customHeight="1" s="60">
      <c r="A726" s="115" t="n">
        <v>719</v>
      </c>
      <c r="B726" s="133" t="n"/>
      <c r="C726" s="133" t="n"/>
      <c r="D726" s="136" t="n"/>
      <c r="E726" s="137" t="n"/>
      <c r="F726" s="138" t="inlineStr">
        <is>
          <t>Група 614 - Усього</t>
        </is>
      </c>
      <c r="G726" s="122" t="n"/>
      <c r="H726" s="123" t="n"/>
      <c r="I726" s="139" t="n"/>
      <c r="J726" s="140" t="n">
        <v>0</v>
      </c>
      <c r="K726" s="140" t="n">
        <v>0</v>
      </c>
      <c r="L726" s="140" t="n">
        <v>0</v>
      </c>
      <c r="M726" s="141" t="n">
        <v>0</v>
      </c>
      <c r="N726" s="123" t="n"/>
      <c r="O726" s="140" t="n">
        <v>0</v>
      </c>
      <c r="P726" s="140" t="n">
        <v>0</v>
      </c>
      <c r="Q726" s="140" t="n">
        <v>0</v>
      </c>
      <c r="R726" s="140" t="n">
        <v>0</v>
      </c>
      <c r="S726" s="142" t="n">
        <v>0</v>
      </c>
      <c r="T726" s="120" t="n"/>
    </row>
    <row r="727" ht="18.75" customHeight="1" s="60">
      <c r="A727" s="115" t="n">
        <v>720</v>
      </c>
      <c r="B727" s="133" t="n"/>
      <c r="C727" s="143" t="n"/>
      <c r="D727" s="138" t="inlineStr">
        <is>
          <t>Розділ 61 - Усього</t>
        </is>
      </c>
      <c r="E727" s="123" t="n"/>
      <c r="F727" s="138" t="n"/>
      <c r="G727" s="122" t="n"/>
      <c r="H727" s="123" t="n"/>
      <c r="I727" s="139" t="n"/>
      <c r="J727" s="140" t="n">
        <v>16716.9647</v>
      </c>
      <c r="K727" s="140" t="n">
        <v>16716.9647</v>
      </c>
      <c r="L727" s="140" t="n">
        <v>0</v>
      </c>
      <c r="M727" s="141" t="n">
        <v>1140430.18139</v>
      </c>
      <c r="N727" s="123" t="n"/>
      <c r="O727" s="140" t="n">
        <v>1140430.18139</v>
      </c>
      <c r="P727" s="140" t="n">
        <v>0</v>
      </c>
      <c r="Q727" s="140" t="n">
        <v>2454723.09669</v>
      </c>
      <c r="R727" s="140" t="n">
        <v>2454723.09669</v>
      </c>
      <c r="S727" s="142" t="n">
        <v>0</v>
      </c>
      <c r="T727" s="120" t="n"/>
    </row>
    <row r="728" ht="14.25" customHeight="1" s="60">
      <c r="A728" s="115" t="n">
        <v>721</v>
      </c>
      <c r="B728" s="133" t="n"/>
      <c r="C728" s="127" t="inlineStr">
        <is>
          <t>62</t>
        </is>
      </c>
      <c r="D728" s="127" t="inlineStr">
        <is>
          <t>620</t>
        </is>
      </c>
      <c r="E728" s="128" t="n"/>
      <c r="F728" s="127" t="inlineStr">
        <is>
          <t>6201</t>
        </is>
      </c>
      <c r="G728" s="128" t="n"/>
      <c r="H728" s="127" t="inlineStr">
        <is>
          <t>Результат від переоцінки інших похідних фінансових інструментів</t>
        </is>
      </c>
      <c r="I728" s="129" t="inlineStr">
        <is>
          <t>А</t>
        </is>
      </c>
      <c r="J728" s="130" t="n">
        <v>0</v>
      </c>
      <c r="K728" s="130" t="n">
        <v>0</v>
      </c>
      <c r="L728" s="130" t="n">
        <v>0</v>
      </c>
      <c r="M728" s="131" t="n">
        <v>0</v>
      </c>
      <c r="N728" s="123" t="n"/>
      <c r="O728" s="130" t="n">
        <v>0</v>
      </c>
      <c r="P728" s="130" t="n">
        <v>0</v>
      </c>
      <c r="Q728" s="130" t="n">
        <v>0</v>
      </c>
      <c r="R728" s="130" t="n">
        <v>0</v>
      </c>
      <c r="S728" s="132" t="n">
        <v>0</v>
      </c>
      <c r="T728" s="120" t="n"/>
    </row>
    <row r="729" ht="13.5" customHeight="1" s="60">
      <c r="A729" s="115" t="n">
        <v>722</v>
      </c>
      <c r="B729" s="133" t="n"/>
      <c r="C729" s="133" t="n"/>
      <c r="D729" s="134" t="n"/>
      <c r="E729" s="135" t="n"/>
      <c r="F729" s="136" t="n"/>
      <c r="G729" s="137" t="n"/>
      <c r="H729" s="143" t="n"/>
      <c r="I729" s="129" t="inlineStr">
        <is>
          <t>П</t>
        </is>
      </c>
      <c r="J729" s="130" t="n">
        <v>0</v>
      </c>
      <c r="K729" s="130" t="n">
        <v>0</v>
      </c>
      <c r="L729" s="130" t="n">
        <v>0</v>
      </c>
      <c r="M729" s="131" t="n">
        <v>0</v>
      </c>
      <c r="N729" s="123" t="n"/>
      <c r="O729" s="130" t="n">
        <v>0</v>
      </c>
      <c r="P729" s="130" t="n">
        <v>0</v>
      </c>
      <c r="Q729" s="130" t="n">
        <v>0</v>
      </c>
      <c r="R729" s="130" t="n">
        <v>0</v>
      </c>
      <c r="S729" s="132" t="n">
        <v>0</v>
      </c>
      <c r="T729" s="120" t="n"/>
    </row>
    <row r="730" ht="13.5" customHeight="1" s="60">
      <c r="A730" s="115" t="n">
        <v>723</v>
      </c>
      <c r="B730" s="133" t="n"/>
      <c r="C730" s="133" t="n"/>
      <c r="D730" s="134" t="n"/>
      <c r="E730" s="135" t="n"/>
      <c r="F730" s="127" t="inlineStr">
        <is>
          <t>6204</t>
        </is>
      </c>
      <c r="G730" s="128" t="n"/>
      <c r="H730" s="127" t="inlineStr">
        <is>
          <t>Результат від переоцінки іноземної валюти та банківських металів</t>
        </is>
      </c>
      <c r="I730" s="129" t="inlineStr">
        <is>
          <t>А</t>
        </is>
      </c>
      <c r="J730" s="130" t="n">
        <v>5988827.37386</v>
      </c>
      <c r="K730" s="130" t="n">
        <v>5988827.37386</v>
      </c>
      <c r="L730" s="130" t="n">
        <v>0</v>
      </c>
      <c r="M730" s="131" t="n">
        <v>5954438.63821</v>
      </c>
      <c r="N730" s="123" t="n"/>
      <c r="O730" s="130" t="n">
        <v>5954438.63821</v>
      </c>
      <c r="P730" s="130" t="n">
        <v>0</v>
      </c>
      <c r="Q730" s="130" t="n">
        <v>-151931.58584</v>
      </c>
      <c r="R730" s="130" t="n">
        <v>-151931.58584</v>
      </c>
      <c r="S730" s="132" t="n">
        <v>0</v>
      </c>
      <c r="T730" s="120" t="n"/>
    </row>
    <row r="731" ht="13.5" customHeight="1" s="60">
      <c r="A731" s="115" t="n">
        <v>724</v>
      </c>
      <c r="B731" s="133" t="n"/>
      <c r="C731" s="133" t="n"/>
      <c r="D731" s="134" t="n"/>
      <c r="E731" s="135" t="n"/>
      <c r="F731" s="136" t="n"/>
      <c r="G731" s="137" t="n"/>
      <c r="H731" s="143" t="n"/>
      <c r="I731" s="129" t="inlineStr">
        <is>
          <t>П</t>
        </is>
      </c>
      <c r="J731" s="130" t="n">
        <v>0</v>
      </c>
      <c r="K731" s="130" t="n">
        <v>0</v>
      </c>
      <c r="L731" s="130" t="n">
        <v>0</v>
      </c>
      <c r="M731" s="131" t="n">
        <v>0</v>
      </c>
      <c r="N731" s="123" t="n"/>
      <c r="O731" s="130" t="n">
        <v>0</v>
      </c>
      <c r="P731" s="130" t="n">
        <v>0</v>
      </c>
      <c r="Q731" s="130" t="n">
        <v>23663.12851</v>
      </c>
      <c r="R731" s="130" t="n">
        <v>23663.12851</v>
      </c>
      <c r="S731" s="132" t="n">
        <v>0</v>
      </c>
      <c r="T731" s="120" t="n"/>
    </row>
    <row r="732" ht="13.5" customHeight="1" s="60">
      <c r="A732" s="115" t="n">
        <v>725</v>
      </c>
      <c r="B732" s="133" t="n"/>
      <c r="C732" s="133" t="n"/>
      <c r="D732" s="134" t="n"/>
      <c r="E732" s="135" t="n"/>
      <c r="F732" s="127" t="inlineStr">
        <is>
          <t>6206</t>
        </is>
      </c>
      <c r="G732" s="123" t="n"/>
      <c r="H732" s="129" t="inlineStr">
        <is>
          <t>Результат від переоцінки форвардних контрактів</t>
        </is>
      </c>
      <c r="I732" s="129" t="inlineStr">
        <is>
          <t>А</t>
        </is>
      </c>
      <c r="J732" s="130" t="n">
        <v>0</v>
      </c>
      <c r="K732" s="130" t="n">
        <v>0</v>
      </c>
      <c r="L732" s="130" t="n">
        <v>0</v>
      </c>
      <c r="M732" s="131" t="n">
        <v>0</v>
      </c>
      <c r="N732" s="123" t="n"/>
      <c r="O732" s="130" t="n">
        <v>0</v>
      </c>
      <c r="P732" s="130" t="n">
        <v>0</v>
      </c>
      <c r="Q732" s="130" t="n">
        <v>0</v>
      </c>
      <c r="R732" s="130" t="n">
        <v>0</v>
      </c>
      <c r="S732" s="132" t="n">
        <v>0</v>
      </c>
      <c r="T732" s="120" t="n"/>
    </row>
    <row r="733" ht="14.25" customHeight="1" s="60">
      <c r="A733" s="115" t="n">
        <v>726</v>
      </c>
      <c r="B733" s="133" t="n"/>
      <c r="C733" s="133" t="n"/>
      <c r="D733" s="134" t="n"/>
      <c r="E733" s="135" t="n"/>
      <c r="F733" s="127" t="inlineStr">
        <is>
          <t>6208</t>
        </is>
      </c>
      <c r="G733" s="128" t="n"/>
      <c r="H733" s="127" t="inlineStr">
        <is>
          <t>Результат від переоцінки валютних своп-контрактів</t>
        </is>
      </c>
      <c r="I733" s="129" t="inlineStr">
        <is>
          <t>А</t>
        </is>
      </c>
      <c r="J733" s="130" t="n">
        <v>67148.60911</v>
      </c>
      <c r="K733" s="130" t="n">
        <v>67148.60911</v>
      </c>
      <c r="L733" s="130" t="n">
        <v>0</v>
      </c>
      <c r="M733" s="131" t="n">
        <v>67037.10228000001</v>
      </c>
      <c r="N733" s="123" t="n"/>
      <c r="O733" s="130" t="n">
        <v>67037.10228000001</v>
      </c>
      <c r="P733" s="130" t="n">
        <v>0</v>
      </c>
      <c r="Q733" s="130" t="n">
        <v>-1380.90163</v>
      </c>
      <c r="R733" s="130" t="n">
        <v>-1380.90163</v>
      </c>
      <c r="S733" s="132" t="n">
        <v>0</v>
      </c>
      <c r="T733" s="120" t="n"/>
    </row>
    <row r="734" ht="13.5" customHeight="1" s="60">
      <c r="A734" s="115" t="n">
        <v>727</v>
      </c>
      <c r="B734" s="133" t="n"/>
      <c r="C734" s="133" t="n"/>
      <c r="D734" s="134" t="n"/>
      <c r="E734" s="135" t="n"/>
      <c r="F734" s="136" t="n"/>
      <c r="G734" s="137" t="n"/>
      <c r="H734" s="143" t="n"/>
      <c r="I734" s="129" t="inlineStr">
        <is>
          <t>П</t>
        </is>
      </c>
      <c r="J734" s="130" t="n">
        <v>0</v>
      </c>
      <c r="K734" s="130" t="n">
        <v>0</v>
      </c>
      <c r="L734" s="130" t="n">
        <v>0</v>
      </c>
      <c r="M734" s="131" t="n">
        <v>0</v>
      </c>
      <c r="N734" s="123" t="n"/>
      <c r="O734" s="130" t="n">
        <v>0</v>
      </c>
      <c r="P734" s="130" t="n">
        <v>0</v>
      </c>
      <c r="Q734" s="130" t="n">
        <v>0</v>
      </c>
      <c r="R734" s="130" t="n">
        <v>0</v>
      </c>
      <c r="S734" s="132" t="n">
        <v>0</v>
      </c>
      <c r="T734" s="120" t="n"/>
    </row>
    <row r="735" ht="13.5" customHeight="1" s="60">
      <c r="A735" s="115" t="n">
        <v>728</v>
      </c>
      <c r="B735" s="133" t="n"/>
      <c r="C735" s="133" t="n"/>
      <c r="D735" s="134" t="n"/>
      <c r="E735" s="135" t="n"/>
      <c r="F735" s="127" t="inlineStr">
        <is>
          <t>6209</t>
        </is>
      </c>
      <c r="G735" s="128" t="n"/>
      <c r="H735" s="127" t="inlineStr">
        <is>
          <t>Результат від переоцінки процентних своп-контрактів</t>
        </is>
      </c>
      <c r="I735" s="129" t="inlineStr">
        <is>
          <t>А</t>
        </is>
      </c>
      <c r="J735" s="130" t="n">
        <v>183782.61325</v>
      </c>
      <c r="K735" s="130" t="n">
        <v>183782.61325</v>
      </c>
      <c r="L735" s="130" t="n">
        <v>0</v>
      </c>
      <c r="M735" s="131" t="n">
        <v>183360.16055</v>
      </c>
      <c r="N735" s="123" t="n"/>
      <c r="O735" s="130" t="n">
        <v>183360.16055</v>
      </c>
      <c r="P735" s="130" t="n">
        <v>0</v>
      </c>
      <c r="Q735" s="130" t="n">
        <v>0</v>
      </c>
      <c r="R735" s="130" t="n">
        <v>0</v>
      </c>
      <c r="S735" s="132" t="n">
        <v>0</v>
      </c>
      <c r="T735" s="120" t="n"/>
    </row>
    <row r="736" ht="13.5" customHeight="1" s="60">
      <c r="A736" s="115" t="n">
        <v>729</v>
      </c>
      <c r="B736" s="133" t="n"/>
      <c r="C736" s="133" t="n"/>
      <c r="D736" s="134" t="n"/>
      <c r="E736" s="135" t="n"/>
      <c r="F736" s="136" t="n"/>
      <c r="G736" s="137" t="n"/>
      <c r="H736" s="143" t="n"/>
      <c r="I736" s="129" t="inlineStr">
        <is>
          <t>П</t>
        </is>
      </c>
      <c r="J736" s="130" t="n">
        <v>0</v>
      </c>
      <c r="K736" s="130" t="n">
        <v>0</v>
      </c>
      <c r="L736" s="130" t="n">
        <v>0</v>
      </c>
      <c r="M736" s="131" t="n">
        <v>0</v>
      </c>
      <c r="N736" s="123" t="n"/>
      <c r="O736" s="130" t="n">
        <v>0</v>
      </c>
      <c r="P736" s="130" t="n">
        <v>0</v>
      </c>
      <c r="Q736" s="130" t="n">
        <v>185.42615</v>
      </c>
      <c r="R736" s="130" t="n">
        <v>185.42615</v>
      </c>
      <c r="S736" s="132" t="n">
        <v>0</v>
      </c>
      <c r="T736" s="120" t="n"/>
    </row>
    <row r="737" ht="13.5" customHeight="1" s="60">
      <c r="A737" s="115" t="n">
        <v>730</v>
      </c>
      <c r="B737" s="133" t="n"/>
      <c r="C737" s="133" t="n"/>
      <c r="D737" s="136" t="n"/>
      <c r="E737" s="137" t="n"/>
      <c r="F737" s="138" t="inlineStr">
        <is>
          <t>Група 620 - Усього</t>
        </is>
      </c>
      <c r="G737" s="122" t="n"/>
      <c r="H737" s="123" t="n"/>
      <c r="I737" s="139" t="n"/>
      <c r="J737" s="140" t="n">
        <v>6239758.59622</v>
      </c>
      <c r="K737" s="140" t="n">
        <v>6239758.59622</v>
      </c>
      <c r="L737" s="140" t="n">
        <v>0</v>
      </c>
      <c r="M737" s="141" t="n">
        <v>6204835.90104</v>
      </c>
      <c r="N737" s="123" t="n"/>
      <c r="O737" s="140" t="n">
        <v>6204835.90104</v>
      </c>
      <c r="P737" s="140" t="n">
        <v>0</v>
      </c>
      <c r="Q737" s="140" t="n">
        <v>-129463.93281</v>
      </c>
      <c r="R737" s="140" t="n">
        <v>-129463.93281</v>
      </c>
      <c r="S737" s="142" t="n">
        <v>0</v>
      </c>
      <c r="T737" s="120" t="n"/>
    </row>
    <row r="738" ht="14.25" customHeight="1" s="60">
      <c r="A738" s="115" t="n">
        <v>731</v>
      </c>
      <c r="B738" s="133" t="n"/>
      <c r="C738" s="133" t="n"/>
      <c r="D738" s="127" t="inlineStr">
        <is>
          <t>621</t>
        </is>
      </c>
      <c r="E738" s="128" t="n"/>
      <c r="F738" s="127" t="inlineStr">
        <is>
          <t>6214</t>
        </is>
      </c>
      <c r="G738" s="128" t="n"/>
      <c r="H738" s="127" t="inlineStr">
        <is>
          <t>Результат від операцій купівлі-продажу іноземної валюти та банківських металів</t>
        </is>
      </c>
      <c r="I738" s="129" t="inlineStr">
        <is>
          <t>А</t>
        </is>
      </c>
      <c r="J738" s="130" t="n">
        <v>15994679.93164</v>
      </c>
      <c r="K738" s="130" t="n">
        <v>15994679.93164</v>
      </c>
      <c r="L738" s="130" t="n">
        <v>0</v>
      </c>
      <c r="M738" s="131" t="n">
        <v>16047334.58209</v>
      </c>
      <c r="N738" s="123" t="n"/>
      <c r="O738" s="130" t="n">
        <v>16047334.58209</v>
      </c>
      <c r="P738" s="130" t="n">
        <v>0</v>
      </c>
      <c r="Q738" s="130" t="n">
        <v>-2489.68718</v>
      </c>
      <c r="R738" s="130" t="n">
        <v>-2489.68718</v>
      </c>
      <c r="S738" s="132" t="n">
        <v>0</v>
      </c>
      <c r="T738" s="120" t="n"/>
    </row>
    <row r="739" ht="13.5" customHeight="1" s="60">
      <c r="A739" s="115" t="n">
        <v>732</v>
      </c>
      <c r="B739" s="133" t="n"/>
      <c r="C739" s="133" t="n"/>
      <c r="D739" s="134" t="n"/>
      <c r="E739" s="135" t="n"/>
      <c r="F739" s="136" t="n"/>
      <c r="G739" s="137" t="n"/>
      <c r="H739" s="143" t="n"/>
      <c r="I739" s="129" t="inlineStr">
        <is>
          <t>П</t>
        </is>
      </c>
      <c r="J739" s="130" t="n">
        <v>0</v>
      </c>
      <c r="K739" s="130" t="n">
        <v>0</v>
      </c>
      <c r="L739" s="130" t="n">
        <v>0</v>
      </c>
      <c r="M739" s="131" t="n">
        <v>0</v>
      </c>
      <c r="N739" s="123" t="n"/>
      <c r="O739" s="130" t="n">
        <v>0</v>
      </c>
      <c r="P739" s="130" t="n">
        <v>0</v>
      </c>
      <c r="Q739" s="130" t="n">
        <v>103827.37204</v>
      </c>
      <c r="R739" s="130" t="n">
        <v>103827.37204</v>
      </c>
      <c r="S739" s="132" t="n">
        <v>0</v>
      </c>
      <c r="T739" s="120" t="n"/>
    </row>
    <row r="740" ht="13.5" customHeight="1" s="60">
      <c r="A740" s="115" t="n">
        <v>733</v>
      </c>
      <c r="B740" s="133" t="n"/>
      <c r="C740" s="133" t="n"/>
      <c r="D740" s="134" t="n"/>
      <c r="E740" s="135" t="n"/>
      <c r="F740" s="127" t="inlineStr">
        <is>
          <t>6216</t>
        </is>
      </c>
      <c r="G740" s="128" t="n"/>
      <c r="H740" s="127" t="inlineStr">
        <is>
          <t>Результат від операцій купівлі-продажу форвардних контрактів</t>
        </is>
      </c>
      <c r="I740" s="129" t="inlineStr">
        <is>
          <t>А</t>
        </is>
      </c>
      <c r="J740" s="130" t="n">
        <v>0</v>
      </c>
      <c r="K740" s="130" t="n">
        <v>0</v>
      </c>
      <c r="L740" s="130" t="n">
        <v>0</v>
      </c>
      <c r="M740" s="131" t="n">
        <v>0</v>
      </c>
      <c r="N740" s="123" t="n"/>
      <c r="O740" s="130" t="n">
        <v>0</v>
      </c>
      <c r="P740" s="130" t="n">
        <v>0</v>
      </c>
      <c r="Q740" s="130" t="n">
        <v>0</v>
      </c>
      <c r="R740" s="130" t="n">
        <v>0</v>
      </c>
      <c r="S740" s="132" t="n">
        <v>0</v>
      </c>
      <c r="T740" s="120" t="n"/>
    </row>
    <row r="741" ht="13.5" customHeight="1" s="60">
      <c r="A741" s="115" t="n">
        <v>734</v>
      </c>
      <c r="B741" s="133" t="n"/>
      <c r="C741" s="133" t="n"/>
      <c r="D741" s="134" t="n"/>
      <c r="E741" s="135" t="n"/>
      <c r="F741" s="136" t="n"/>
      <c r="G741" s="137" t="n"/>
      <c r="H741" s="143" t="n"/>
      <c r="I741" s="129" t="inlineStr">
        <is>
          <t>П</t>
        </is>
      </c>
      <c r="J741" s="130" t="n">
        <v>0</v>
      </c>
      <c r="K741" s="130" t="n">
        <v>0</v>
      </c>
      <c r="L741" s="130" t="n">
        <v>0</v>
      </c>
      <c r="M741" s="131" t="n">
        <v>0</v>
      </c>
      <c r="N741" s="123" t="n"/>
      <c r="O741" s="130" t="n">
        <v>0</v>
      </c>
      <c r="P741" s="130" t="n">
        <v>0</v>
      </c>
      <c r="Q741" s="130" t="n">
        <v>0</v>
      </c>
      <c r="R741" s="130" t="n">
        <v>0</v>
      </c>
      <c r="S741" s="132" t="n">
        <v>0</v>
      </c>
      <c r="T741" s="120" t="n"/>
    </row>
    <row r="742" ht="13.5" customHeight="1" s="60">
      <c r="A742" s="115" t="n">
        <v>735</v>
      </c>
      <c r="B742" s="133" t="n"/>
      <c r="C742" s="133" t="n"/>
      <c r="D742" s="134" t="n"/>
      <c r="E742" s="135" t="n"/>
      <c r="F742" s="127" t="inlineStr">
        <is>
          <t>6218</t>
        </is>
      </c>
      <c r="G742" s="128" t="n"/>
      <c r="H742" s="127" t="inlineStr">
        <is>
          <t>Результат від операцій купівлі-продажу валютних своп-контрактів</t>
        </is>
      </c>
      <c r="I742" s="129" t="inlineStr">
        <is>
          <t>А</t>
        </is>
      </c>
      <c r="J742" s="130" t="n">
        <v>14525.38488</v>
      </c>
      <c r="K742" s="130" t="n">
        <v>14525.38488</v>
      </c>
      <c r="L742" s="130" t="n">
        <v>0</v>
      </c>
      <c r="M742" s="131" t="n">
        <v>8829.17282</v>
      </c>
      <c r="N742" s="123" t="n"/>
      <c r="O742" s="130" t="n">
        <v>8829.17282</v>
      </c>
      <c r="P742" s="130" t="n">
        <v>0</v>
      </c>
      <c r="Q742" s="130" t="n">
        <v>0</v>
      </c>
      <c r="R742" s="130" t="n">
        <v>0</v>
      </c>
      <c r="S742" s="132" t="n">
        <v>0</v>
      </c>
      <c r="T742" s="120" t="n"/>
    </row>
    <row r="743" ht="14.25" customHeight="1" s="60">
      <c r="A743" s="115" t="n">
        <v>736</v>
      </c>
      <c r="B743" s="133" t="n"/>
      <c r="C743" s="133" t="n"/>
      <c r="D743" s="134" t="n"/>
      <c r="E743" s="135" t="n"/>
      <c r="F743" s="136" t="n"/>
      <c r="G743" s="137" t="n"/>
      <c r="H743" s="143" t="n"/>
      <c r="I743" s="129" t="inlineStr">
        <is>
          <t>П</t>
        </is>
      </c>
      <c r="J743" s="130" t="n">
        <v>0</v>
      </c>
      <c r="K743" s="130" t="n">
        <v>0</v>
      </c>
      <c r="L743" s="130" t="n">
        <v>0</v>
      </c>
      <c r="M743" s="131" t="n">
        <v>0</v>
      </c>
      <c r="N743" s="123" t="n"/>
      <c r="O743" s="130" t="n">
        <v>0</v>
      </c>
      <c r="P743" s="130" t="n">
        <v>0</v>
      </c>
      <c r="Q743" s="130" t="n">
        <v>22331.66692</v>
      </c>
      <c r="R743" s="130" t="n">
        <v>22331.66692</v>
      </c>
      <c r="S743" s="132" t="n">
        <v>0</v>
      </c>
      <c r="T743" s="120" t="n"/>
    </row>
    <row r="744" ht="13.5" customHeight="1" s="60">
      <c r="A744" s="115" t="n">
        <v>737</v>
      </c>
      <c r="B744" s="133" t="n"/>
      <c r="C744" s="133" t="n"/>
      <c r="D744" s="136" t="n"/>
      <c r="E744" s="137" t="n"/>
      <c r="F744" s="138" t="inlineStr">
        <is>
          <t>Група 621 - Усього</t>
        </is>
      </c>
      <c r="G744" s="122" t="n"/>
      <c r="H744" s="123" t="n"/>
      <c r="I744" s="139" t="n"/>
      <c r="J744" s="140" t="n">
        <v>16009205.31652</v>
      </c>
      <c r="K744" s="140" t="n">
        <v>16009205.31652</v>
      </c>
      <c r="L744" s="140" t="n">
        <v>0</v>
      </c>
      <c r="M744" s="141" t="n">
        <v>16056163.75491</v>
      </c>
      <c r="N744" s="123" t="n"/>
      <c r="O744" s="140" t="n">
        <v>16056163.75491</v>
      </c>
      <c r="P744" s="140" t="n">
        <v>0</v>
      </c>
      <c r="Q744" s="140" t="n">
        <v>123669.35178</v>
      </c>
      <c r="R744" s="140" t="n">
        <v>123669.35178</v>
      </c>
      <c r="S744" s="142" t="n">
        <v>0</v>
      </c>
      <c r="T744" s="120" t="n"/>
    </row>
    <row r="745" ht="13.5" customHeight="1" s="60">
      <c r="A745" s="115" t="n">
        <v>738</v>
      </c>
      <c r="B745" s="133" t="n"/>
      <c r="C745" s="133" t="n"/>
      <c r="D745" s="127" t="inlineStr">
        <is>
          <t>622</t>
        </is>
      </c>
      <c r="E745" s="128" t="n"/>
      <c r="F745" s="127" t="inlineStr">
        <is>
          <t>6223</t>
        </is>
      </c>
      <c r="G745" s="128" t="n"/>
      <c r="H745" s="12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45" s="129" t="inlineStr">
        <is>
          <t>А</t>
        </is>
      </c>
      <c r="J745" s="130" t="n">
        <v>156015.28129</v>
      </c>
      <c r="K745" s="130" t="n">
        <v>156015.28129</v>
      </c>
      <c r="L745" s="130" t="n">
        <v>0</v>
      </c>
      <c r="M745" s="131" t="n">
        <v>293765.59715</v>
      </c>
      <c r="N745" s="123" t="n"/>
      <c r="O745" s="130" t="n">
        <v>293765.59715</v>
      </c>
      <c r="P745" s="130" t="n">
        <v>0</v>
      </c>
      <c r="Q745" s="130" t="n">
        <v>0</v>
      </c>
      <c r="R745" s="130" t="n">
        <v>0</v>
      </c>
      <c r="S745" s="132" t="n">
        <v>0</v>
      </c>
      <c r="T745" s="120" t="n"/>
    </row>
    <row r="746" ht="13.5" customHeight="1" s="60">
      <c r="A746" s="115" t="n">
        <v>739</v>
      </c>
      <c r="B746" s="133" t="n"/>
      <c r="C746" s="133" t="n"/>
      <c r="D746" s="134" t="n"/>
      <c r="E746" s="135" t="n"/>
      <c r="F746" s="136" t="n"/>
      <c r="G746" s="137" t="n"/>
      <c r="H746" s="143" t="n"/>
      <c r="I746" s="129" t="inlineStr">
        <is>
          <t>П</t>
        </is>
      </c>
      <c r="J746" s="130" t="n">
        <v>0</v>
      </c>
      <c r="K746" s="130" t="n">
        <v>0</v>
      </c>
      <c r="L746" s="130" t="n">
        <v>0</v>
      </c>
      <c r="M746" s="131" t="n">
        <v>0</v>
      </c>
      <c r="N746" s="123" t="n"/>
      <c r="O746" s="130" t="n">
        <v>0</v>
      </c>
      <c r="P746" s="130" t="n">
        <v>0</v>
      </c>
      <c r="Q746" s="130" t="n">
        <v>192351.03262</v>
      </c>
      <c r="R746" s="130" t="n">
        <v>192351.03262</v>
      </c>
      <c r="S746" s="132" t="n">
        <v>0</v>
      </c>
      <c r="T746" s="120" t="n"/>
    </row>
    <row r="747" ht="13.5" customHeight="1" s="60">
      <c r="A747" s="115" t="n">
        <v>740</v>
      </c>
      <c r="B747" s="133" t="n"/>
      <c r="C747" s="133" t="n"/>
      <c r="D747" s="134" t="n"/>
      <c r="E747" s="135" t="n"/>
      <c r="F747" s="127" t="inlineStr">
        <is>
          <t>6224</t>
        </is>
      </c>
      <c r="G747" s="128" t="n"/>
      <c r="H747" s="12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47" s="129" t="inlineStr">
        <is>
          <t>А</t>
        </is>
      </c>
      <c r="J747" s="130" t="n">
        <v>0</v>
      </c>
      <c r="K747" s="130" t="n">
        <v>0</v>
      </c>
      <c r="L747" s="130" t="n">
        <v>0</v>
      </c>
      <c r="M747" s="131" t="n">
        <v>0</v>
      </c>
      <c r="N747" s="123" t="n"/>
      <c r="O747" s="130" t="n">
        <v>0</v>
      </c>
      <c r="P747" s="130" t="n">
        <v>0</v>
      </c>
      <c r="Q747" s="130" t="n">
        <v>0</v>
      </c>
      <c r="R747" s="130" t="n">
        <v>0</v>
      </c>
      <c r="S747" s="132" t="n">
        <v>0</v>
      </c>
      <c r="T747" s="120" t="n"/>
    </row>
    <row r="748" ht="14.25" customHeight="1" s="60">
      <c r="A748" s="115" t="n">
        <v>741</v>
      </c>
      <c r="B748" s="133" t="n"/>
      <c r="C748" s="133" t="n"/>
      <c r="D748" s="134" t="n"/>
      <c r="E748" s="135" t="n"/>
      <c r="F748" s="136" t="n"/>
      <c r="G748" s="137" t="n"/>
      <c r="H748" s="143" t="n"/>
      <c r="I748" s="129" t="inlineStr">
        <is>
          <t>П</t>
        </is>
      </c>
      <c r="J748" s="130" t="n">
        <v>0</v>
      </c>
      <c r="K748" s="130" t="n">
        <v>0</v>
      </c>
      <c r="L748" s="130" t="n">
        <v>0</v>
      </c>
      <c r="M748" s="131" t="n">
        <v>0</v>
      </c>
      <c r="N748" s="123" t="n"/>
      <c r="O748" s="130" t="n">
        <v>0</v>
      </c>
      <c r="P748" s="130" t="n">
        <v>0</v>
      </c>
      <c r="Q748" s="130" t="n">
        <v>0</v>
      </c>
      <c r="R748" s="130" t="n">
        <v>0</v>
      </c>
      <c r="S748" s="132" t="n">
        <v>0</v>
      </c>
      <c r="T748" s="120" t="n"/>
    </row>
    <row r="749" ht="13.5" customHeight="1" s="60">
      <c r="A749" s="115" t="n">
        <v>742</v>
      </c>
      <c r="B749" s="133" t="n"/>
      <c r="C749" s="133" t="n"/>
      <c r="D749" s="134" t="n"/>
      <c r="E749" s="135" t="n"/>
      <c r="F749" s="127" t="inlineStr">
        <is>
          <t>6226</t>
        </is>
      </c>
      <c r="G749" s="128" t="n"/>
      <c r="H749" s="12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49" s="129" t="inlineStr">
        <is>
          <t>А</t>
        </is>
      </c>
      <c r="J749" s="130" t="n">
        <v>0</v>
      </c>
      <c r="K749" s="130" t="n">
        <v>0</v>
      </c>
      <c r="L749" s="130" t="n">
        <v>0</v>
      </c>
      <c r="M749" s="131" t="n">
        <v>0</v>
      </c>
      <c r="N749" s="123" t="n"/>
      <c r="O749" s="130" t="n">
        <v>0</v>
      </c>
      <c r="P749" s="130" t="n">
        <v>0</v>
      </c>
      <c r="Q749" s="130" t="n">
        <v>0</v>
      </c>
      <c r="R749" s="130" t="n">
        <v>0</v>
      </c>
      <c r="S749" s="132" t="n">
        <v>0</v>
      </c>
      <c r="T749" s="120" t="n"/>
    </row>
    <row r="750" ht="13.5" customHeight="1" s="60">
      <c r="A750" s="115" t="n">
        <v>743</v>
      </c>
      <c r="B750" s="133" t="n"/>
      <c r="C750" s="133" t="n"/>
      <c r="D750" s="134" t="n"/>
      <c r="E750" s="135" t="n"/>
      <c r="F750" s="136" t="n"/>
      <c r="G750" s="137" t="n"/>
      <c r="H750" s="143" t="n"/>
      <c r="I750" s="129" t="inlineStr">
        <is>
          <t>П</t>
        </is>
      </c>
      <c r="J750" s="130" t="n">
        <v>0</v>
      </c>
      <c r="K750" s="130" t="n">
        <v>0</v>
      </c>
      <c r="L750" s="130" t="n">
        <v>0</v>
      </c>
      <c r="M750" s="131" t="n">
        <v>0</v>
      </c>
      <c r="N750" s="123" t="n"/>
      <c r="O750" s="130" t="n">
        <v>0</v>
      </c>
      <c r="P750" s="130" t="n">
        <v>0</v>
      </c>
      <c r="Q750" s="130" t="n">
        <v>7259.12101</v>
      </c>
      <c r="R750" s="130" t="n">
        <v>7259.12101</v>
      </c>
      <c r="S750" s="132" t="n">
        <v>0</v>
      </c>
      <c r="T750" s="120" t="n"/>
    </row>
    <row r="751" ht="13.5" customHeight="1" s="60">
      <c r="A751" s="115" t="n">
        <v>744</v>
      </c>
      <c r="B751" s="133" t="n"/>
      <c r="C751" s="133" t="n"/>
      <c r="D751" s="136" t="n"/>
      <c r="E751" s="137" t="n"/>
      <c r="F751" s="138" t="inlineStr">
        <is>
          <t>Група 622 - Усього</t>
        </is>
      </c>
      <c r="G751" s="122" t="n"/>
      <c r="H751" s="123" t="n"/>
      <c r="I751" s="139" t="n"/>
      <c r="J751" s="140" t="n">
        <v>156015.28129</v>
      </c>
      <c r="K751" s="140" t="n">
        <v>156015.28129</v>
      </c>
      <c r="L751" s="140" t="n">
        <v>0</v>
      </c>
      <c r="M751" s="141" t="n">
        <v>293765.59715</v>
      </c>
      <c r="N751" s="123" t="n"/>
      <c r="O751" s="140" t="n">
        <v>293765.59715</v>
      </c>
      <c r="P751" s="140" t="n">
        <v>0</v>
      </c>
      <c r="Q751" s="140" t="n">
        <v>199610.15363</v>
      </c>
      <c r="R751" s="140" t="n">
        <v>199610.15363</v>
      </c>
      <c r="S751" s="142" t="n">
        <v>0</v>
      </c>
      <c r="T751" s="120" t="n"/>
    </row>
    <row r="752" ht="20.25" customHeight="1" s="60">
      <c r="A752" s="115" t="n">
        <v>745</v>
      </c>
      <c r="B752" s="133" t="n"/>
      <c r="C752" s="143" t="n"/>
      <c r="D752" s="138" t="inlineStr">
        <is>
          <t>Розділ 62 - Усього</t>
        </is>
      </c>
      <c r="E752" s="123" t="n"/>
      <c r="F752" s="138" t="n"/>
      <c r="G752" s="122" t="n"/>
      <c r="H752" s="123" t="n"/>
      <c r="I752" s="139" t="n"/>
      <c r="J752" s="140" t="n">
        <v>22404979.19403</v>
      </c>
      <c r="K752" s="140" t="n">
        <v>22404979.19403</v>
      </c>
      <c r="L752" s="140" t="n">
        <v>0</v>
      </c>
      <c r="M752" s="141" t="n">
        <v>22554765.2531</v>
      </c>
      <c r="N752" s="123" t="n"/>
      <c r="O752" s="140" t="n">
        <v>22554765.2531</v>
      </c>
      <c r="P752" s="140" t="n">
        <v>0</v>
      </c>
      <c r="Q752" s="140" t="n">
        <v>193815.5726</v>
      </c>
      <c r="R752" s="140" t="n">
        <v>193815.5726</v>
      </c>
      <c r="S752" s="142" t="n">
        <v>0</v>
      </c>
      <c r="T752" s="120" t="n"/>
    </row>
    <row r="753" ht="14.25" customHeight="1" s="60">
      <c r="A753" s="115" t="n">
        <v>746</v>
      </c>
      <c r="B753" s="133" t="n"/>
      <c r="C753" s="127" t="inlineStr">
        <is>
          <t>63</t>
        </is>
      </c>
      <c r="D753" s="127" t="inlineStr">
        <is>
          <t>630</t>
        </is>
      </c>
      <c r="E753" s="128" t="n"/>
      <c r="F753" s="127" t="inlineStr">
        <is>
          <t>6300</t>
        </is>
      </c>
      <c r="G753" s="123" t="n"/>
      <c r="H753" s="129" t="inlineStr">
        <is>
          <t>Дохід у вигляді дивідендів за акціями, що обліковуються за справедливою вартістю через прибутки/збитки</t>
        </is>
      </c>
      <c r="I753" s="129" t="inlineStr">
        <is>
          <t>П</t>
        </is>
      </c>
      <c r="J753" s="130" t="n">
        <v>0</v>
      </c>
      <c r="K753" s="130" t="n">
        <v>0</v>
      </c>
      <c r="L753" s="130" t="n">
        <v>0</v>
      </c>
      <c r="M753" s="131" t="n">
        <v>0</v>
      </c>
      <c r="N753" s="123" t="n"/>
      <c r="O753" s="130" t="n">
        <v>0</v>
      </c>
      <c r="P753" s="130" t="n">
        <v>0</v>
      </c>
      <c r="Q753" s="130" t="n">
        <v>0</v>
      </c>
      <c r="R753" s="130" t="n">
        <v>0</v>
      </c>
      <c r="S753" s="132" t="n">
        <v>0</v>
      </c>
      <c r="T753" s="120" t="n"/>
    </row>
    <row r="754" ht="13.5" customHeight="1" s="60">
      <c r="A754" s="115" t="n">
        <v>747</v>
      </c>
      <c r="B754" s="133" t="n"/>
      <c r="C754" s="133" t="n"/>
      <c r="D754" s="134" t="n"/>
      <c r="E754" s="135" t="n"/>
      <c r="F754" s="127" t="inlineStr">
        <is>
          <t>6301</t>
        </is>
      </c>
      <c r="G754" s="123" t="n"/>
      <c r="H754" s="12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54" s="129" t="inlineStr">
        <is>
          <t>П</t>
        </is>
      </c>
      <c r="J754" s="130" t="n">
        <v>0</v>
      </c>
      <c r="K754" s="130" t="n">
        <v>0</v>
      </c>
      <c r="L754" s="130" t="n">
        <v>0</v>
      </c>
      <c r="M754" s="131" t="n">
        <v>0</v>
      </c>
      <c r="N754" s="123" t="n"/>
      <c r="O754" s="130" t="n">
        <v>0</v>
      </c>
      <c r="P754" s="130" t="n">
        <v>0</v>
      </c>
      <c r="Q754" s="130" t="n">
        <v>0</v>
      </c>
      <c r="R754" s="130" t="n">
        <v>0</v>
      </c>
      <c r="S754" s="132" t="n">
        <v>0</v>
      </c>
      <c r="T754" s="120" t="n"/>
    </row>
    <row r="755" ht="13.5" customHeight="1" s="60">
      <c r="A755" s="115" t="n">
        <v>748</v>
      </c>
      <c r="B755" s="133" t="n"/>
      <c r="C755" s="133" t="n"/>
      <c r="D755" s="136" t="n"/>
      <c r="E755" s="137" t="n"/>
      <c r="F755" s="138" t="inlineStr">
        <is>
          <t>Група 630 - Усього</t>
        </is>
      </c>
      <c r="G755" s="122" t="n"/>
      <c r="H755" s="123" t="n"/>
      <c r="I755" s="139" t="n"/>
      <c r="J755" s="140" t="n">
        <v>0</v>
      </c>
      <c r="K755" s="140" t="n">
        <v>0</v>
      </c>
      <c r="L755" s="140" t="n">
        <v>0</v>
      </c>
      <c r="M755" s="141" t="n">
        <v>0</v>
      </c>
      <c r="N755" s="123" t="n"/>
      <c r="O755" s="140" t="n">
        <v>0</v>
      </c>
      <c r="P755" s="140" t="n">
        <v>0</v>
      </c>
      <c r="Q755" s="140" t="n">
        <v>0</v>
      </c>
      <c r="R755" s="140" t="n">
        <v>0</v>
      </c>
      <c r="S755" s="142" t="n">
        <v>0</v>
      </c>
      <c r="T755" s="120" t="n"/>
    </row>
    <row r="756" ht="13.5" customHeight="1" s="60">
      <c r="A756" s="115" t="n">
        <v>749</v>
      </c>
      <c r="B756" s="133" t="n"/>
      <c r="C756" s="133" t="n"/>
      <c r="D756" s="127" t="inlineStr">
        <is>
          <t>632</t>
        </is>
      </c>
      <c r="E756" s="128" t="n"/>
      <c r="F756" s="127" t="inlineStr">
        <is>
          <t>6320</t>
        </is>
      </c>
      <c r="G756" s="123" t="n"/>
      <c r="H756" s="129" t="inlineStr">
        <is>
          <t>Дохід від модифікації фінансових активів</t>
        </is>
      </c>
      <c r="I756" s="129" t="inlineStr">
        <is>
          <t>П</t>
        </is>
      </c>
      <c r="J756" s="130" t="n">
        <v>27.34208</v>
      </c>
      <c r="K756" s="130" t="n">
        <v>27.34208</v>
      </c>
      <c r="L756" s="130" t="n">
        <v>0</v>
      </c>
      <c r="M756" s="131" t="n">
        <v>47.98173</v>
      </c>
      <c r="N756" s="123" t="n"/>
      <c r="O756" s="130" t="n">
        <v>47.98173</v>
      </c>
      <c r="P756" s="130" t="n">
        <v>0</v>
      </c>
      <c r="Q756" s="130" t="n">
        <v>86.19195000000001</v>
      </c>
      <c r="R756" s="130" t="n">
        <v>86.19195000000001</v>
      </c>
      <c r="S756" s="132" t="n">
        <v>0</v>
      </c>
      <c r="T756" s="120" t="n"/>
    </row>
    <row r="757" ht="13.5" customHeight="1" s="60">
      <c r="A757" s="115" t="n">
        <v>750</v>
      </c>
      <c r="B757" s="133" t="n"/>
      <c r="C757" s="133" t="n"/>
      <c r="D757" s="136" t="n"/>
      <c r="E757" s="137" t="n"/>
      <c r="F757" s="138" t="inlineStr">
        <is>
          <t>Група 632 - Усього</t>
        </is>
      </c>
      <c r="G757" s="122" t="n"/>
      <c r="H757" s="123" t="n"/>
      <c r="I757" s="139" t="n"/>
      <c r="J757" s="140" t="n">
        <v>27.34208</v>
      </c>
      <c r="K757" s="140" t="n">
        <v>27.34208</v>
      </c>
      <c r="L757" s="140" t="n">
        <v>0</v>
      </c>
      <c r="M757" s="141" t="n">
        <v>47.98173</v>
      </c>
      <c r="N757" s="123" t="n"/>
      <c r="O757" s="140" t="n">
        <v>47.98173</v>
      </c>
      <c r="P757" s="140" t="n">
        <v>0</v>
      </c>
      <c r="Q757" s="140" t="n">
        <v>86.19195000000001</v>
      </c>
      <c r="R757" s="140" t="n">
        <v>86.19195000000001</v>
      </c>
      <c r="S757" s="142" t="n">
        <v>0</v>
      </c>
      <c r="T757" s="120" t="n"/>
    </row>
    <row r="758" ht="14.25" customHeight="1" s="60">
      <c r="A758" s="115" t="n">
        <v>751</v>
      </c>
      <c r="B758" s="133" t="n"/>
      <c r="C758" s="133" t="n"/>
      <c r="D758" s="127" t="inlineStr">
        <is>
          <t>633</t>
        </is>
      </c>
      <c r="E758" s="128" t="n"/>
      <c r="F758" s="127" t="inlineStr">
        <is>
          <t>6330</t>
        </is>
      </c>
      <c r="G758" s="123" t="n"/>
      <c r="H758" s="129" t="inlineStr">
        <is>
          <t>Дохід від модифікації фінансових зобов'язань</t>
        </is>
      </c>
      <c r="I758" s="129" t="inlineStr">
        <is>
          <t>П</t>
        </is>
      </c>
      <c r="J758" s="130" t="n">
        <v>0</v>
      </c>
      <c r="K758" s="130" t="n">
        <v>0</v>
      </c>
      <c r="L758" s="130" t="n">
        <v>0</v>
      </c>
      <c r="M758" s="131" t="n">
        <v>0</v>
      </c>
      <c r="N758" s="123" t="n"/>
      <c r="O758" s="130" t="n">
        <v>0</v>
      </c>
      <c r="P758" s="130" t="n">
        <v>0</v>
      </c>
      <c r="Q758" s="130" t="n">
        <v>0</v>
      </c>
      <c r="R758" s="130" t="n">
        <v>0</v>
      </c>
      <c r="S758" s="132" t="n">
        <v>0</v>
      </c>
      <c r="T758" s="120" t="n"/>
    </row>
    <row r="759" ht="13.5" customHeight="1" s="60">
      <c r="A759" s="115" t="n">
        <v>752</v>
      </c>
      <c r="B759" s="133" t="n"/>
      <c r="C759" s="133" t="n"/>
      <c r="D759" s="136" t="n"/>
      <c r="E759" s="137" t="n"/>
      <c r="F759" s="138" t="inlineStr">
        <is>
          <t>Група 633 - Усього</t>
        </is>
      </c>
      <c r="G759" s="122" t="n"/>
      <c r="H759" s="123" t="n"/>
      <c r="I759" s="139" t="n"/>
      <c r="J759" s="140" t="n">
        <v>0</v>
      </c>
      <c r="K759" s="140" t="n">
        <v>0</v>
      </c>
      <c r="L759" s="140" t="n">
        <v>0</v>
      </c>
      <c r="M759" s="141" t="n">
        <v>0</v>
      </c>
      <c r="N759" s="123" t="n"/>
      <c r="O759" s="140" t="n">
        <v>0</v>
      </c>
      <c r="P759" s="140" t="n">
        <v>0</v>
      </c>
      <c r="Q759" s="140" t="n">
        <v>0</v>
      </c>
      <c r="R759" s="140" t="n">
        <v>0</v>
      </c>
      <c r="S759" s="142" t="n">
        <v>0</v>
      </c>
      <c r="T759" s="120" t="n"/>
    </row>
    <row r="760" ht="13.5" customHeight="1" s="60">
      <c r="A760" s="115" t="n">
        <v>753</v>
      </c>
      <c r="B760" s="133" t="n"/>
      <c r="C760" s="133" t="n"/>
      <c r="D760" s="127" t="inlineStr">
        <is>
          <t>634</t>
        </is>
      </c>
      <c r="E760" s="128" t="n"/>
      <c r="F760" s="127" t="inlineStr">
        <is>
          <t>6340</t>
        </is>
      </c>
      <c r="G760" s="123" t="n"/>
      <c r="H760" s="129" t="inlineStr">
        <is>
          <t>Дохід від припинення визнання фінансових активів</t>
        </is>
      </c>
      <c r="I760" s="129" t="inlineStr">
        <is>
          <t>П</t>
        </is>
      </c>
      <c r="J760" s="130" t="n">
        <v>0</v>
      </c>
      <c r="K760" s="130" t="n">
        <v>0</v>
      </c>
      <c r="L760" s="130" t="n">
        <v>0</v>
      </c>
      <c r="M760" s="131" t="n">
        <v>0</v>
      </c>
      <c r="N760" s="123" t="n"/>
      <c r="O760" s="130" t="n">
        <v>0</v>
      </c>
      <c r="P760" s="130" t="n">
        <v>0</v>
      </c>
      <c r="Q760" s="130" t="n">
        <v>0</v>
      </c>
      <c r="R760" s="130" t="n">
        <v>0</v>
      </c>
      <c r="S760" s="132" t="n">
        <v>0</v>
      </c>
      <c r="T760" s="120" t="n"/>
    </row>
    <row r="761" ht="13.5" customHeight="1" s="60">
      <c r="A761" s="115" t="n">
        <v>754</v>
      </c>
      <c r="B761" s="133" t="n"/>
      <c r="C761" s="133" t="n"/>
      <c r="D761" s="136" t="n"/>
      <c r="E761" s="137" t="n"/>
      <c r="F761" s="138" t="inlineStr">
        <is>
          <t>Група 634 - Усього</t>
        </is>
      </c>
      <c r="G761" s="122" t="n"/>
      <c r="H761" s="123" t="n"/>
      <c r="I761" s="139" t="n"/>
      <c r="J761" s="140" t="n">
        <v>0</v>
      </c>
      <c r="K761" s="140" t="n">
        <v>0</v>
      </c>
      <c r="L761" s="140" t="n">
        <v>0</v>
      </c>
      <c r="M761" s="141" t="n">
        <v>0</v>
      </c>
      <c r="N761" s="123" t="n"/>
      <c r="O761" s="140" t="n">
        <v>0</v>
      </c>
      <c r="P761" s="140" t="n">
        <v>0</v>
      </c>
      <c r="Q761" s="140" t="n">
        <v>0</v>
      </c>
      <c r="R761" s="140" t="n">
        <v>0</v>
      </c>
      <c r="S761" s="142" t="n">
        <v>0</v>
      </c>
      <c r="T761" s="120" t="n"/>
    </row>
    <row r="762" ht="13.5" customHeight="1" s="60">
      <c r="A762" s="115" t="n">
        <v>755</v>
      </c>
      <c r="B762" s="133" t="n"/>
      <c r="C762" s="133" t="n"/>
      <c r="D762" s="127" t="inlineStr">
        <is>
          <t>635</t>
        </is>
      </c>
      <c r="E762" s="128" t="n"/>
      <c r="F762" s="127" t="inlineStr">
        <is>
          <t>6350</t>
        </is>
      </c>
      <c r="G762" s="123" t="n"/>
      <c r="H762" s="129" t="inlineStr">
        <is>
          <t>Дохід від припинення визнання фінансових зобов'язань</t>
        </is>
      </c>
      <c r="I762" s="129" t="inlineStr">
        <is>
          <t>П</t>
        </is>
      </c>
      <c r="J762" s="130" t="n">
        <v>0</v>
      </c>
      <c r="K762" s="130" t="n">
        <v>0</v>
      </c>
      <c r="L762" s="130" t="n">
        <v>0</v>
      </c>
      <c r="M762" s="131" t="n">
        <v>0</v>
      </c>
      <c r="N762" s="123" t="n"/>
      <c r="O762" s="130" t="n">
        <v>0</v>
      </c>
      <c r="P762" s="130" t="n">
        <v>0</v>
      </c>
      <c r="Q762" s="130" t="n">
        <v>0</v>
      </c>
      <c r="R762" s="130" t="n">
        <v>0</v>
      </c>
      <c r="S762" s="132" t="n">
        <v>0</v>
      </c>
      <c r="T762" s="120" t="n"/>
    </row>
    <row r="763" ht="14.25" customHeight="1" s="60">
      <c r="A763" s="115" t="n">
        <v>756</v>
      </c>
      <c r="B763" s="133" t="n"/>
      <c r="C763" s="133" t="n"/>
      <c r="D763" s="136" t="n"/>
      <c r="E763" s="137" t="n"/>
      <c r="F763" s="138" t="inlineStr">
        <is>
          <t>Група 635 - Усього</t>
        </is>
      </c>
      <c r="G763" s="122" t="n"/>
      <c r="H763" s="123" t="n"/>
      <c r="I763" s="139" t="n"/>
      <c r="J763" s="140" t="n">
        <v>0</v>
      </c>
      <c r="K763" s="140" t="n">
        <v>0</v>
      </c>
      <c r="L763" s="140" t="n">
        <v>0</v>
      </c>
      <c r="M763" s="141" t="n">
        <v>0</v>
      </c>
      <c r="N763" s="123" t="n"/>
      <c r="O763" s="140" t="n">
        <v>0</v>
      </c>
      <c r="P763" s="140" t="n">
        <v>0</v>
      </c>
      <c r="Q763" s="140" t="n">
        <v>0</v>
      </c>
      <c r="R763" s="140" t="n">
        <v>0</v>
      </c>
      <c r="S763" s="142" t="n">
        <v>0</v>
      </c>
      <c r="T763" s="120" t="n"/>
    </row>
    <row r="764" ht="13.5" customHeight="1" s="60">
      <c r="A764" s="115" t="n">
        <v>757</v>
      </c>
      <c r="B764" s="133" t="n"/>
      <c r="C764" s="133" t="n"/>
      <c r="D764" s="127" t="inlineStr">
        <is>
          <t>636</t>
        </is>
      </c>
      <c r="E764" s="128" t="n"/>
      <c r="F764" s="127" t="inlineStr">
        <is>
          <t>6360</t>
        </is>
      </c>
      <c r="G764" s="123" t="n"/>
      <c r="H764" s="129" t="inlineStr">
        <is>
          <t>Дохід від модифікації лізингу (оренди)</t>
        </is>
      </c>
      <c r="I764" s="129" t="inlineStr">
        <is>
          <t>П</t>
        </is>
      </c>
      <c r="J764" s="130" t="n">
        <v>0</v>
      </c>
      <c r="K764" s="130" t="n">
        <v>0</v>
      </c>
      <c r="L764" s="130" t="n">
        <v>0</v>
      </c>
      <c r="M764" s="131" t="n">
        <v>3.19557</v>
      </c>
      <c r="N764" s="123" t="n"/>
      <c r="O764" s="130" t="n">
        <v>3.19557</v>
      </c>
      <c r="P764" s="130" t="n">
        <v>0</v>
      </c>
      <c r="Q764" s="130" t="n">
        <v>3.19557</v>
      </c>
      <c r="R764" s="130" t="n">
        <v>3.19557</v>
      </c>
      <c r="S764" s="132" t="n">
        <v>0</v>
      </c>
      <c r="T764" s="120" t="n"/>
    </row>
    <row r="765" ht="13.5" customHeight="1" s="60">
      <c r="A765" s="115" t="n">
        <v>758</v>
      </c>
      <c r="B765" s="133" t="n"/>
      <c r="C765" s="133" t="n"/>
      <c r="D765" s="136" t="n"/>
      <c r="E765" s="137" t="n"/>
      <c r="F765" s="138" t="inlineStr">
        <is>
          <t>Група 636 - Усього</t>
        </is>
      </c>
      <c r="G765" s="122" t="n"/>
      <c r="H765" s="123" t="n"/>
      <c r="I765" s="139" t="n"/>
      <c r="J765" s="140" t="n">
        <v>0</v>
      </c>
      <c r="K765" s="140" t="n">
        <v>0</v>
      </c>
      <c r="L765" s="140" t="n">
        <v>0</v>
      </c>
      <c r="M765" s="141" t="n">
        <v>3.19557</v>
      </c>
      <c r="N765" s="123" t="n"/>
      <c r="O765" s="140" t="n">
        <v>3.19557</v>
      </c>
      <c r="P765" s="140" t="n">
        <v>0</v>
      </c>
      <c r="Q765" s="140" t="n">
        <v>3.19557</v>
      </c>
      <c r="R765" s="140" t="n">
        <v>3.19557</v>
      </c>
      <c r="S765" s="142" t="n">
        <v>0</v>
      </c>
      <c r="T765" s="120" t="n"/>
    </row>
    <row r="766" ht="13.5" customHeight="1" s="60">
      <c r="A766" s="115" t="n">
        <v>759</v>
      </c>
      <c r="B766" s="133" t="n"/>
      <c r="C766" s="133" t="n"/>
      <c r="D766" s="127" t="inlineStr">
        <is>
          <t>639</t>
        </is>
      </c>
      <c r="E766" s="128" t="n"/>
      <c r="F766" s="127" t="inlineStr">
        <is>
          <t>6390</t>
        </is>
      </c>
      <c r="G766" s="123" t="n"/>
      <c r="H766" s="129" t="inlineStr">
        <is>
          <t>Дохід під час первісного визнання фінансових активів за вартістю, вищою/нижчою, ніж справедлива</t>
        </is>
      </c>
      <c r="I766" s="129" t="inlineStr">
        <is>
          <t>П</t>
        </is>
      </c>
      <c r="J766" s="130" t="n">
        <v>0</v>
      </c>
      <c r="K766" s="130" t="n">
        <v>0</v>
      </c>
      <c r="L766" s="130" t="n">
        <v>0</v>
      </c>
      <c r="M766" s="131" t="n">
        <v>28232.55045</v>
      </c>
      <c r="N766" s="123" t="n"/>
      <c r="O766" s="130" t="n">
        <v>28232.55045</v>
      </c>
      <c r="P766" s="130" t="n">
        <v>0</v>
      </c>
      <c r="Q766" s="130" t="n">
        <v>76493.81157999999</v>
      </c>
      <c r="R766" s="130" t="n">
        <v>76493.81157999999</v>
      </c>
      <c r="S766" s="132" t="n">
        <v>0</v>
      </c>
      <c r="T766" s="120" t="n"/>
    </row>
    <row r="767" ht="13.5" customHeight="1" s="60">
      <c r="A767" s="115" t="n">
        <v>760</v>
      </c>
      <c r="B767" s="133" t="n"/>
      <c r="C767" s="133" t="n"/>
      <c r="D767" s="134" t="n"/>
      <c r="E767" s="135" t="n"/>
      <c r="F767" s="127" t="inlineStr">
        <is>
          <t>6393</t>
        </is>
      </c>
      <c r="G767" s="128" t="n"/>
      <c r="H767" s="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67" s="129" t="inlineStr">
        <is>
          <t>А</t>
        </is>
      </c>
      <c r="J767" s="130" t="n">
        <v>0</v>
      </c>
      <c r="K767" s="130" t="n">
        <v>0</v>
      </c>
      <c r="L767" s="130" t="n">
        <v>0</v>
      </c>
      <c r="M767" s="131" t="n">
        <v>0</v>
      </c>
      <c r="N767" s="123" t="n"/>
      <c r="O767" s="130" t="n">
        <v>0</v>
      </c>
      <c r="P767" s="130" t="n">
        <v>0</v>
      </c>
      <c r="Q767" s="130" t="n">
        <v>-81.51443999999999</v>
      </c>
      <c r="R767" s="130" t="n">
        <v>-81.51443999999999</v>
      </c>
      <c r="S767" s="132" t="n">
        <v>0</v>
      </c>
      <c r="T767" s="120" t="n"/>
    </row>
    <row r="768" ht="14.25" customHeight="1" s="60">
      <c r="A768" s="115" t="n">
        <v>761</v>
      </c>
      <c r="B768" s="133" t="n"/>
      <c r="C768" s="133" t="n"/>
      <c r="D768" s="134" t="n"/>
      <c r="E768" s="135" t="n"/>
      <c r="F768" s="136" t="n"/>
      <c r="G768" s="137" t="n"/>
      <c r="H768" s="143" t="n"/>
      <c r="I768" s="129" t="inlineStr">
        <is>
          <t>П</t>
        </is>
      </c>
      <c r="J768" s="130" t="n">
        <v>0</v>
      </c>
      <c r="K768" s="130" t="n">
        <v>0</v>
      </c>
      <c r="L768" s="130" t="n">
        <v>0</v>
      </c>
      <c r="M768" s="131" t="n">
        <v>0</v>
      </c>
      <c r="N768" s="123" t="n"/>
      <c r="O768" s="130" t="n">
        <v>0</v>
      </c>
      <c r="P768" s="130" t="n">
        <v>0</v>
      </c>
      <c r="Q768" s="130" t="n">
        <v>0</v>
      </c>
      <c r="R768" s="130" t="n">
        <v>0</v>
      </c>
      <c r="S768" s="132" t="n">
        <v>0</v>
      </c>
      <c r="T768" s="120" t="n"/>
    </row>
    <row r="769" ht="13.5" customHeight="1" s="60">
      <c r="A769" s="115" t="n">
        <v>762</v>
      </c>
      <c r="B769" s="133" t="n"/>
      <c r="C769" s="133" t="n"/>
      <c r="D769" s="134" t="n"/>
      <c r="E769" s="135" t="n"/>
      <c r="F769" s="127" t="inlineStr">
        <is>
          <t>6394</t>
        </is>
      </c>
      <c r="G769" s="123" t="n"/>
      <c r="H769" s="129" t="inlineStr">
        <is>
          <t>Дохід від переоцінки об'єктів інвестиційної нерухомості</t>
        </is>
      </c>
      <c r="I769" s="129" t="inlineStr">
        <is>
          <t>П</t>
        </is>
      </c>
      <c r="J769" s="130" t="n">
        <v>12187.36886</v>
      </c>
      <c r="K769" s="130" t="n">
        <v>12187.36886</v>
      </c>
      <c r="L769" s="130" t="n">
        <v>0</v>
      </c>
      <c r="M769" s="131" t="n">
        <v>12187.36886</v>
      </c>
      <c r="N769" s="123" t="n"/>
      <c r="O769" s="130" t="n">
        <v>12187.36886</v>
      </c>
      <c r="P769" s="130" t="n">
        <v>0</v>
      </c>
      <c r="Q769" s="130" t="n">
        <v>0</v>
      </c>
      <c r="R769" s="130" t="n">
        <v>0</v>
      </c>
      <c r="S769" s="132" t="n">
        <v>0</v>
      </c>
      <c r="T769" s="120" t="n"/>
    </row>
    <row r="770" ht="13.5" customHeight="1" s="60">
      <c r="A770" s="115" t="n">
        <v>763</v>
      </c>
      <c r="B770" s="133" t="n"/>
      <c r="C770" s="133" t="n"/>
      <c r="D770" s="134" t="n"/>
      <c r="E770" s="135" t="n"/>
      <c r="F770" s="127" t="inlineStr">
        <is>
          <t>6395</t>
        </is>
      </c>
      <c r="G770" s="123" t="n"/>
      <c r="H770" s="129" t="inlineStr">
        <is>
          <t>Дохід від лізингу (оренди)</t>
        </is>
      </c>
      <c r="I770" s="129" t="inlineStr">
        <is>
          <t>П</t>
        </is>
      </c>
      <c r="J770" s="130" t="n">
        <v>2342.57798</v>
      </c>
      <c r="K770" s="130" t="n">
        <v>2342.57798</v>
      </c>
      <c r="L770" s="130" t="n">
        <v>0</v>
      </c>
      <c r="M770" s="131" t="n">
        <v>5980.22149</v>
      </c>
      <c r="N770" s="123" t="n"/>
      <c r="O770" s="130" t="n">
        <v>5980.22149</v>
      </c>
      <c r="P770" s="130" t="n">
        <v>0</v>
      </c>
      <c r="Q770" s="130" t="n">
        <v>5594.23711</v>
      </c>
      <c r="R770" s="130" t="n">
        <v>5594.23711</v>
      </c>
      <c r="S770" s="132" t="n">
        <v>0</v>
      </c>
      <c r="T770" s="120" t="n"/>
    </row>
    <row r="771" ht="13.5" customHeight="1" s="60">
      <c r="A771" s="115" t="n">
        <v>764</v>
      </c>
      <c r="B771" s="133" t="n"/>
      <c r="C771" s="133" t="n"/>
      <c r="D771" s="134" t="n"/>
      <c r="E771" s="135" t="n"/>
      <c r="F771" s="127" t="inlineStr">
        <is>
          <t>6396</t>
        </is>
      </c>
      <c r="G771" s="123" t="n"/>
      <c r="H771" s="129" t="inlineStr">
        <is>
          <t xml:space="preserve">Дохід від наданих консультаційних послуг фінансового характеру </t>
        </is>
      </c>
      <c r="I771" s="129" t="inlineStr">
        <is>
          <t>П</t>
        </is>
      </c>
      <c r="J771" s="130" t="n">
        <v>0</v>
      </c>
      <c r="K771" s="130" t="n">
        <v>0</v>
      </c>
      <c r="L771" s="130" t="n">
        <v>0</v>
      </c>
      <c r="M771" s="131" t="n">
        <v>0</v>
      </c>
      <c r="N771" s="123" t="n"/>
      <c r="O771" s="130" t="n">
        <v>0</v>
      </c>
      <c r="P771" s="130" t="n">
        <v>0</v>
      </c>
      <c r="Q771" s="130" t="n">
        <v>0</v>
      </c>
      <c r="R771" s="130" t="n">
        <v>0</v>
      </c>
      <c r="S771" s="132" t="n">
        <v>0</v>
      </c>
      <c r="T771" s="120" t="n"/>
    </row>
    <row r="772" ht="13.5" customHeight="1" s="60">
      <c r="A772" s="115" t="n">
        <v>765</v>
      </c>
      <c r="B772" s="133" t="n"/>
      <c r="C772" s="133" t="n"/>
      <c r="D772" s="134" t="n"/>
      <c r="E772" s="135" t="n"/>
      <c r="F772" s="127" t="inlineStr">
        <is>
          <t>6397</t>
        </is>
      </c>
      <c r="G772" s="123" t="n"/>
      <c r="H772" s="129" t="inlineStr">
        <is>
          <t>Штрафи, пені, що отримані банком</t>
        </is>
      </c>
      <c r="I772" s="129" t="inlineStr">
        <is>
          <t>П</t>
        </is>
      </c>
      <c r="J772" s="130" t="n">
        <v>0</v>
      </c>
      <c r="K772" s="130" t="n">
        <v>0</v>
      </c>
      <c r="L772" s="130" t="n">
        <v>0</v>
      </c>
      <c r="M772" s="131" t="n">
        <v>1255.27557</v>
      </c>
      <c r="N772" s="123" t="n"/>
      <c r="O772" s="130" t="n">
        <v>1255.27557</v>
      </c>
      <c r="P772" s="130" t="n">
        <v>0</v>
      </c>
      <c r="Q772" s="130" t="n">
        <v>3539.41843</v>
      </c>
      <c r="R772" s="130" t="n">
        <v>3539.41843</v>
      </c>
      <c r="S772" s="132" t="n">
        <v>0</v>
      </c>
      <c r="T772" s="120" t="n"/>
    </row>
    <row r="773" ht="14.25" customHeight="1" s="60">
      <c r="A773" s="115" t="n">
        <v>766</v>
      </c>
      <c r="B773" s="133" t="n"/>
      <c r="C773" s="133" t="n"/>
      <c r="D773" s="134" t="n"/>
      <c r="E773" s="135" t="n"/>
      <c r="F773" s="127" t="inlineStr">
        <is>
          <t>6398</t>
        </is>
      </c>
      <c r="G773" s="123" t="n"/>
      <c r="H773" s="129" t="inlineStr">
        <is>
          <t>Дохід під час первісного визнання фінансових зобов'язань за вартістю, вищою/нижчою, ніж справедлива</t>
        </is>
      </c>
      <c r="I773" s="129" t="inlineStr">
        <is>
          <t>П</t>
        </is>
      </c>
      <c r="J773" s="130" t="n">
        <v>0</v>
      </c>
      <c r="K773" s="130" t="n">
        <v>0</v>
      </c>
      <c r="L773" s="130" t="n">
        <v>0</v>
      </c>
      <c r="M773" s="131" t="n">
        <v>0</v>
      </c>
      <c r="N773" s="123" t="n"/>
      <c r="O773" s="130" t="n">
        <v>0</v>
      </c>
      <c r="P773" s="130" t="n">
        <v>0</v>
      </c>
      <c r="Q773" s="130" t="n">
        <v>0</v>
      </c>
      <c r="R773" s="130" t="n">
        <v>0</v>
      </c>
      <c r="S773" s="132" t="n">
        <v>0</v>
      </c>
      <c r="T773" s="120" t="n"/>
    </row>
    <row r="774" ht="13.5" customHeight="1" s="60">
      <c r="A774" s="115" t="n">
        <v>767</v>
      </c>
      <c r="B774" s="133" t="n"/>
      <c r="C774" s="133" t="n"/>
      <c r="D774" s="134" t="n"/>
      <c r="E774" s="135" t="n"/>
      <c r="F774" s="127" t="inlineStr">
        <is>
          <t>6399</t>
        </is>
      </c>
      <c r="G774" s="123" t="n"/>
      <c r="H774" s="129" t="inlineStr">
        <is>
          <t>Інші операційні доходи</t>
        </is>
      </c>
      <c r="I774" s="129" t="inlineStr">
        <is>
          <t>П</t>
        </is>
      </c>
      <c r="J774" s="130" t="n">
        <v>0</v>
      </c>
      <c r="K774" s="130" t="n">
        <v>0</v>
      </c>
      <c r="L774" s="130" t="n">
        <v>0</v>
      </c>
      <c r="M774" s="131" t="n">
        <v>5931.10681</v>
      </c>
      <c r="N774" s="123" t="n"/>
      <c r="O774" s="130" t="n">
        <v>5931.10681</v>
      </c>
      <c r="P774" s="130" t="n">
        <v>0</v>
      </c>
      <c r="Q774" s="130" t="n">
        <v>10692.86744</v>
      </c>
      <c r="R774" s="130" t="n">
        <v>10692.86744</v>
      </c>
      <c r="S774" s="132" t="n">
        <v>0</v>
      </c>
      <c r="T774" s="120" t="n"/>
    </row>
    <row r="775" ht="13.5" customHeight="1" s="60">
      <c r="A775" s="115" t="n">
        <v>768</v>
      </c>
      <c r="B775" s="133" t="n"/>
      <c r="C775" s="133" t="n"/>
      <c r="D775" s="136" t="n"/>
      <c r="E775" s="137" t="n"/>
      <c r="F775" s="138" t="inlineStr">
        <is>
          <t>Група 639 - Усього</t>
        </is>
      </c>
      <c r="G775" s="122" t="n"/>
      <c r="H775" s="123" t="n"/>
      <c r="I775" s="139" t="n"/>
      <c r="J775" s="140" t="n">
        <v>14529.94684</v>
      </c>
      <c r="K775" s="140" t="n">
        <v>14529.94684</v>
      </c>
      <c r="L775" s="140" t="n">
        <v>0</v>
      </c>
      <c r="M775" s="141" t="n">
        <v>53586.52318</v>
      </c>
      <c r="N775" s="123" t="n"/>
      <c r="O775" s="140" t="n">
        <v>53586.52318</v>
      </c>
      <c r="P775" s="140" t="n">
        <v>0</v>
      </c>
      <c r="Q775" s="140" t="n">
        <v>96238.82012</v>
      </c>
      <c r="R775" s="140" t="n">
        <v>96238.82012</v>
      </c>
      <c r="S775" s="142" t="n">
        <v>0</v>
      </c>
      <c r="T775" s="120" t="n"/>
    </row>
    <row r="776" ht="21" customHeight="1" s="60">
      <c r="A776" s="115" t="n">
        <v>769</v>
      </c>
      <c r="B776" s="133" t="n"/>
      <c r="C776" s="143" t="n"/>
      <c r="D776" s="138" t="inlineStr">
        <is>
          <t>Розділ 63 - Усього</t>
        </is>
      </c>
      <c r="E776" s="123" t="n"/>
      <c r="F776" s="138" t="n"/>
      <c r="G776" s="122" t="n"/>
      <c r="H776" s="123" t="n"/>
      <c r="I776" s="139" t="n"/>
      <c r="J776" s="140" t="n">
        <v>14557.28892</v>
      </c>
      <c r="K776" s="140" t="n">
        <v>14557.28892</v>
      </c>
      <c r="L776" s="140" t="n">
        <v>0</v>
      </c>
      <c r="M776" s="141" t="n">
        <v>53637.70048</v>
      </c>
      <c r="N776" s="123" t="n"/>
      <c r="O776" s="140" t="n">
        <v>53637.70048</v>
      </c>
      <c r="P776" s="140" t="n">
        <v>0</v>
      </c>
      <c r="Q776" s="140" t="n">
        <v>96328.20763999999</v>
      </c>
      <c r="R776" s="140" t="n">
        <v>96328.20763999999</v>
      </c>
      <c r="S776" s="142" t="n">
        <v>0</v>
      </c>
      <c r="T776" s="120" t="n"/>
    </row>
    <row r="777" ht="13.5" customHeight="1" s="60">
      <c r="A777" s="115" t="n">
        <v>770</v>
      </c>
      <c r="B777" s="133" t="n"/>
      <c r="C777" s="127" t="inlineStr">
        <is>
          <t>64</t>
        </is>
      </c>
      <c r="D777" s="127" t="inlineStr">
        <is>
          <t>649</t>
        </is>
      </c>
      <c r="E777" s="128" t="n"/>
      <c r="F777" s="127" t="inlineStr">
        <is>
          <t>6490</t>
        </is>
      </c>
      <c r="G777" s="123" t="n"/>
      <c r="H777" s="129" t="inlineStr">
        <is>
          <t>Позитивний результат від продажу нематеріальних активів та основних засобів</t>
        </is>
      </c>
      <c r="I777" s="129" t="inlineStr">
        <is>
          <t>П</t>
        </is>
      </c>
      <c r="J777" s="130" t="n">
        <v>0</v>
      </c>
      <c r="K777" s="130" t="n">
        <v>0</v>
      </c>
      <c r="L777" s="130" t="n">
        <v>0</v>
      </c>
      <c r="M777" s="131" t="n">
        <v>0</v>
      </c>
      <c r="N777" s="123" t="n"/>
      <c r="O777" s="130" t="n">
        <v>0</v>
      </c>
      <c r="P777" s="130" t="n">
        <v>0</v>
      </c>
      <c r="Q777" s="130" t="n">
        <v>0</v>
      </c>
      <c r="R777" s="130" t="n">
        <v>0</v>
      </c>
      <c r="S777" s="132" t="n">
        <v>0</v>
      </c>
      <c r="T777" s="120" t="n"/>
    </row>
    <row r="778" ht="14.25" customHeight="1" s="60">
      <c r="A778" s="115" t="n">
        <v>771</v>
      </c>
      <c r="B778" s="133" t="n"/>
      <c r="C778" s="133" t="n"/>
      <c r="D778" s="134" t="n"/>
      <c r="E778" s="135" t="n"/>
      <c r="F778" s="127" t="inlineStr">
        <is>
          <t>6499</t>
        </is>
      </c>
      <c r="G778" s="123" t="n"/>
      <c r="H778" s="129" t="inlineStr">
        <is>
          <t>Інші доходи</t>
        </is>
      </c>
      <c r="I778" s="129" t="inlineStr">
        <is>
          <t>П</t>
        </is>
      </c>
      <c r="J778" s="130" t="n">
        <v>0</v>
      </c>
      <c r="K778" s="130" t="n">
        <v>0</v>
      </c>
      <c r="L778" s="130" t="n">
        <v>0</v>
      </c>
      <c r="M778" s="131" t="n">
        <v>409.93045</v>
      </c>
      <c r="N778" s="123" t="n"/>
      <c r="O778" s="130" t="n">
        <v>409.93045</v>
      </c>
      <c r="P778" s="130" t="n">
        <v>0</v>
      </c>
      <c r="Q778" s="130" t="n">
        <v>12654.0985</v>
      </c>
      <c r="R778" s="130" t="n">
        <v>12654.0985</v>
      </c>
      <c r="S778" s="132" t="n">
        <v>0</v>
      </c>
      <c r="T778" s="120" t="n"/>
    </row>
    <row r="779" ht="13.5" customHeight="1" s="60">
      <c r="A779" s="115" t="n">
        <v>772</v>
      </c>
      <c r="B779" s="133" t="n"/>
      <c r="C779" s="133" t="n"/>
      <c r="D779" s="136" t="n"/>
      <c r="E779" s="137" t="n"/>
      <c r="F779" s="138" t="inlineStr">
        <is>
          <t>Група 649 - Усього</t>
        </is>
      </c>
      <c r="G779" s="122" t="n"/>
      <c r="H779" s="123" t="n"/>
      <c r="I779" s="139" t="n"/>
      <c r="J779" s="140" t="n">
        <v>0</v>
      </c>
      <c r="K779" s="140" t="n">
        <v>0</v>
      </c>
      <c r="L779" s="140" t="n">
        <v>0</v>
      </c>
      <c r="M779" s="141" t="n">
        <v>409.93045</v>
      </c>
      <c r="N779" s="123" t="n"/>
      <c r="O779" s="140" t="n">
        <v>409.93045</v>
      </c>
      <c r="P779" s="140" t="n">
        <v>0</v>
      </c>
      <c r="Q779" s="140" t="n">
        <v>12654.0985</v>
      </c>
      <c r="R779" s="140" t="n">
        <v>12654.0985</v>
      </c>
      <c r="S779" s="142" t="n">
        <v>0</v>
      </c>
      <c r="T779" s="120" t="n"/>
    </row>
    <row r="780" ht="19.5" customHeight="1" s="60">
      <c r="A780" s="115" t="n">
        <v>773</v>
      </c>
      <c r="B780" s="133" t="n"/>
      <c r="C780" s="143" t="n"/>
      <c r="D780" s="138" t="inlineStr">
        <is>
          <t>Розділ 64 - Усього</t>
        </is>
      </c>
      <c r="E780" s="123" t="n"/>
      <c r="F780" s="138" t="n"/>
      <c r="G780" s="122" t="n"/>
      <c r="H780" s="123" t="n"/>
      <c r="I780" s="139" t="n"/>
      <c r="J780" s="140" t="n">
        <v>0</v>
      </c>
      <c r="K780" s="140" t="n">
        <v>0</v>
      </c>
      <c r="L780" s="140" t="n">
        <v>0</v>
      </c>
      <c r="M780" s="141" t="n">
        <v>409.93045</v>
      </c>
      <c r="N780" s="123" t="n"/>
      <c r="O780" s="140" t="n">
        <v>409.93045</v>
      </c>
      <c r="P780" s="140" t="n">
        <v>0</v>
      </c>
      <c r="Q780" s="140" t="n">
        <v>12654.0985</v>
      </c>
      <c r="R780" s="140" t="n">
        <v>12654.0985</v>
      </c>
      <c r="S780" s="142" t="n">
        <v>0</v>
      </c>
      <c r="T780" s="120" t="n"/>
    </row>
    <row r="781" ht="13.5" customHeight="1" s="60">
      <c r="A781" s="115" t="n">
        <v>774</v>
      </c>
      <c r="B781" s="133" t="n"/>
      <c r="C781" s="127" t="inlineStr">
        <is>
          <t>65</t>
        </is>
      </c>
      <c r="D781" s="127" t="inlineStr">
        <is>
          <t>650</t>
        </is>
      </c>
      <c r="E781" s="128" t="n"/>
      <c r="F781" s="127" t="inlineStr">
        <is>
          <t>6500</t>
        </is>
      </c>
      <c r="G781" s="123" t="n"/>
      <c r="H781" s="129" t="inlineStr">
        <is>
          <t>Комісійні доходи від розрахунково-касового обслуговування банків</t>
        </is>
      </c>
      <c r="I781" s="129" t="inlineStr">
        <is>
          <t>П</t>
        </is>
      </c>
      <c r="J781" s="130" t="n">
        <v>190</v>
      </c>
      <c r="K781" s="130" t="n">
        <v>190</v>
      </c>
      <c r="L781" s="130" t="n">
        <v>0</v>
      </c>
      <c r="M781" s="131" t="n">
        <v>12826.557</v>
      </c>
      <c r="N781" s="123" t="n"/>
      <c r="O781" s="130" t="n">
        <v>12826.557</v>
      </c>
      <c r="P781" s="130" t="n">
        <v>0</v>
      </c>
      <c r="Q781" s="130" t="n">
        <v>25839.01673</v>
      </c>
      <c r="R781" s="130" t="n">
        <v>25839.01673</v>
      </c>
      <c r="S781" s="132" t="n">
        <v>0</v>
      </c>
      <c r="T781" s="120" t="n"/>
    </row>
    <row r="782" ht="13.5" customHeight="1" s="60">
      <c r="A782" s="115" t="n">
        <v>775</v>
      </c>
      <c r="B782" s="133" t="n"/>
      <c r="C782" s="133" t="n"/>
      <c r="D782" s="134" t="n"/>
      <c r="E782" s="135" t="n"/>
      <c r="F782" s="127" t="inlineStr">
        <is>
          <t>6503</t>
        </is>
      </c>
      <c r="G782" s="123" t="n"/>
      <c r="H782" s="129" t="inlineStr">
        <is>
          <t>Комісійні доходи за операціями з цінними паперами для банків</t>
        </is>
      </c>
      <c r="I782" s="129" t="inlineStr">
        <is>
          <t>П</t>
        </is>
      </c>
      <c r="J782" s="130" t="n">
        <v>0</v>
      </c>
      <c r="K782" s="130" t="n">
        <v>0</v>
      </c>
      <c r="L782" s="130" t="n">
        <v>0</v>
      </c>
      <c r="M782" s="131" t="n">
        <v>0</v>
      </c>
      <c r="N782" s="123" t="n"/>
      <c r="O782" s="130" t="n">
        <v>0</v>
      </c>
      <c r="P782" s="130" t="n">
        <v>0</v>
      </c>
      <c r="Q782" s="130" t="n">
        <v>0</v>
      </c>
      <c r="R782" s="130" t="n">
        <v>0</v>
      </c>
      <c r="S782" s="132" t="n">
        <v>0</v>
      </c>
      <c r="T782" s="120" t="n"/>
    </row>
    <row r="783" ht="14.25" customHeight="1" s="60">
      <c r="A783" s="115" t="n">
        <v>776</v>
      </c>
      <c r="B783" s="133" t="n"/>
      <c r="C783" s="133" t="n"/>
      <c r="D783" s="134" t="n"/>
      <c r="E783" s="135" t="n"/>
      <c r="F783" s="127" t="inlineStr">
        <is>
          <t>6504</t>
        </is>
      </c>
      <c r="G783" s="123" t="n"/>
      <c r="H783" s="129" t="inlineStr">
        <is>
          <t>Комісійні доходи за операціями на валютному ринку та ринку банківських металів для банків</t>
        </is>
      </c>
      <c r="I783" s="129" t="inlineStr">
        <is>
          <t>П</t>
        </is>
      </c>
      <c r="J783" s="130" t="n">
        <v>0</v>
      </c>
      <c r="K783" s="130" t="n">
        <v>0</v>
      </c>
      <c r="L783" s="130" t="n">
        <v>0</v>
      </c>
      <c r="M783" s="131" t="n">
        <v>0</v>
      </c>
      <c r="N783" s="123" t="n"/>
      <c r="O783" s="130" t="n">
        <v>0</v>
      </c>
      <c r="P783" s="130" t="n">
        <v>0</v>
      </c>
      <c r="Q783" s="130" t="n">
        <v>0.9051900000000001</v>
      </c>
      <c r="R783" s="130" t="n">
        <v>0.9051900000000001</v>
      </c>
      <c r="S783" s="132" t="n">
        <v>0</v>
      </c>
      <c r="T783" s="120" t="n"/>
    </row>
    <row r="784" ht="13.5" customHeight="1" s="60">
      <c r="A784" s="115" t="n">
        <v>777</v>
      </c>
      <c r="B784" s="133" t="n"/>
      <c r="C784" s="133" t="n"/>
      <c r="D784" s="134" t="n"/>
      <c r="E784" s="135" t="n"/>
      <c r="F784" s="127" t="inlineStr">
        <is>
          <t>6508</t>
        </is>
      </c>
      <c r="G784" s="123" t="n"/>
      <c r="H784" s="129" t="inlineStr">
        <is>
          <t>Комісійні доходи за позабалансовими операціями з банками</t>
        </is>
      </c>
      <c r="I784" s="129" t="inlineStr">
        <is>
          <t>П</t>
        </is>
      </c>
      <c r="J784" s="130" t="n">
        <v>0</v>
      </c>
      <c r="K784" s="130" t="n">
        <v>0</v>
      </c>
      <c r="L784" s="130" t="n">
        <v>0</v>
      </c>
      <c r="M784" s="131" t="n">
        <v>23.2277</v>
      </c>
      <c r="N784" s="123" t="n"/>
      <c r="O784" s="130" t="n">
        <v>23.2277</v>
      </c>
      <c r="P784" s="130" t="n">
        <v>0</v>
      </c>
      <c r="Q784" s="130" t="n">
        <v>1733.78875</v>
      </c>
      <c r="R784" s="130" t="n">
        <v>1733.78875</v>
      </c>
      <c r="S784" s="132" t="n">
        <v>0</v>
      </c>
      <c r="T784" s="120" t="n"/>
    </row>
    <row r="785" ht="13.5" customHeight="1" s="60">
      <c r="A785" s="115" t="n">
        <v>778</v>
      </c>
      <c r="B785" s="133" t="n"/>
      <c r="C785" s="133" t="n"/>
      <c r="D785" s="134" t="n"/>
      <c r="E785" s="135" t="n"/>
      <c r="F785" s="127" t="inlineStr">
        <is>
          <t>6509</t>
        </is>
      </c>
      <c r="G785" s="123" t="n"/>
      <c r="H785" s="129" t="inlineStr">
        <is>
          <t>Інші комісійні доходи за операціями з банками</t>
        </is>
      </c>
      <c r="I785" s="129" t="inlineStr">
        <is>
          <t>П</t>
        </is>
      </c>
      <c r="J785" s="130" t="n">
        <v>0</v>
      </c>
      <c r="K785" s="130" t="n">
        <v>0</v>
      </c>
      <c r="L785" s="130" t="n">
        <v>0</v>
      </c>
      <c r="M785" s="131" t="n">
        <v>5372.96644</v>
      </c>
      <c r="N785" s="123" t="n"/>
      <c r="O785" s="130" t="n">
        <v>5372.96644</v>
      </c>
      <c r="P785" s="130" t="n">
        <v>0</v>
      </c>
      <c r="Q785" s="130" t="n">
        <v>10872.54929</v>
      </c>
      <c r="R785" s="130" t="n">
        <v>10872.54929</v>
      </c>
      <c r="S785" s="132" t="n">
        <v>0</v>
      </c>
      <c r="T785" s="120" t="n"/>
    </row>
    <row r="786" ht="13.5" customHeight="1" s="60">
      <c r="A786" s="115" t="n">
        <v>779</v>
      </c>
      <c r="B786" s="133" t="n"/>
      <c r="C786" s="133" t="n"/>
      <c r="D786" s="136" t="n"/>
      <c r="E786" s="137" t="n"/>
      <c r="F786" s="138" t="inlineStr">
        <is>
          <t>Група 650 - Усього</t>
        </is>
      </c>
      <c r="G786" s="122" t="n"/>
      <c r="H786" s="123" t="n"/>
      <c r="I786" s="139" t="n"/>
      <c r="J786" s="140" t="n">
        <v>190</v>
      </c>
      <c r="K786" s="140" t="n">
        <v>190</v>
      </c>
      <c r="L786" s="140" t="n">
        <v>0</v>
      </c>
      <c r="M786" s="141" t="n">
        <v>18222.75114</v>
      </c>
      <c r="N786" s="123" t="n"/>
      <c r="O786" s="140" t="n">
        <v>18222.75114</v>
      </c>
      <c r="P786" s="140" t="n">
        <v>0</v>
      </c>
      <c r="Q786" s="140" t="n">
        <v>38446.25996</v>
      </c>
      <c r="R786" s="140" t="n">
        <v>38446.25996</v>
      </c>
      <c r="S786" s="142" t="n">
        <v>0</v>
      </c>
      <c r="T786" s="120" t="n"/>
    </row>
    <row r="787" ht="13.5" customHeight="1" s="60">
      <c r="A787" s="115" t="n">
        <v>780</v>
      </c>
      <c r="B787" s="133" t="n"/>
      <c r="C787" s="133" t="n"/>
      <c r="D787" s="127" t="inlineStr">
        <is>
          <t>651</t>
        </is>
      </c>
      <c r="E787" s="128" t="n"/>
      <c r="F787" s="127" t="inlineStr">
        <is>
          <t>6510</t>
        </is>
      </c>
      <c r="G787" s="123" t="n"/>
      <c r="H787" s="129" t="inlineStr">
        <is>
          <t>Комісійні доходи від розрахунково-касового обслуговування клієнтів</t>
        </is>
      </c>
      <c r="I787" s="129" t="inlineStr">
        <is>
          <t>П</t>
        </is>
      </c>
      <c r="J787" s="130" t="n">
        <v>810.69832</v>
      </c>
      <c r="K787" s="130" t="n">
        <v>810.69832</v>
      </c>
      <c r="L787" s="130" t="n">
        <v>0</v>
      </c>
      <c r="M787" s="131" t="n">
        <v>70337.43004000001</v>
      </c>
      <c r="N787" s="123" t="n"/>
      <c r="O787" s="130" t="n">
        <v>70337.43004000001</v>
      </c>
      <c r="P787" s="130" t="n">
        <v>0</v>
      </c>
      <c r="Q787" s="130" t="n">
        <v>143893.43964</v>
      </c>
      <c r="R787" s="130" t="n">
        <v>143893.43964</v>
      </c>
      <c r="S787" s="132" t="n">
        <v>0</v>
      </c>
      <c r="T787" s="120" t="n"/>
    </row>
    <row r="788" ht="14.25" customHeight="1" s="60">
      <c r="A788" s="115" t="n">
        <v>781</v>
      </c>
      <c r="B788" s="133" t="n"/>
      <c r="C788" s="133" t="n"/>
      <c r="D788" s="134" t="n"/>
      <c r="E788" s="135" t="n"/>
      <c r="F788" s="127" t="inlineStr">
        <is>
          <t>6511</t>
        </is>
      </c>
      <c r="G788" s="123" t="n"/>
      <c r="H788" s="129" t="inlineStr">
        <is>
          <t>Комісійні доходи від кредитного обслуговування клієнтів</t>
        </is>
      </c>
      <c r="I788" s="129" t="inlineStr">
        <is>
          <t>П</t>
        </is>
      </c>
      <c r="J788" s="130" t="n">
        <v>0.20833</v>
      </c>
      <c r="K788" s="130" t="n">
        <v>0.20833</v>
      </c>
      <c r="L788" s="130" t="n">
        <v>0</v>
      </c>
      <c r="M788" s="131" t="n">
        <v>2275.76484</v>
      </c>
      <c r="N788" s="123" t="n"/>
      <c r="O788" s="130" t="n">
        <v>2275.76484</v>
      </c>
      <c r="P788" s="130" t="n">
        <v>0</v>
      </c>
      <c r="Q788" s="130" t="n">
        <v>4771.41135</v>
      </c>
      <c r="R788" s="130" t="n">
        <v>4771.41135</v>
      </c>
      <c r="S788" s="132" t="n">
        <v>0</v>
      </c>
      <c r="T788" s="120" t="n"/>
    </row>
    <row r="789" ht="13.5" customHeight="1" s="60">
      <c r="A789" s="115" t="n">
        <v>782</v>
      </c>
      <c r="B789" s="133" t="n"/>
      <c r="C789" s="133" t="n"/>
      <c r="D789" s="134" t="n"/>
      <c r="E789" s="135" t="n"/>
      <c r="F789" s="127" t="inlineStr">
        <is>
          <t>6513</t>
        </is>
      </c>
      <c r="G789" s="123" t="n"/>
      <c r="H789" s="129" t="inlineStr">
        <is>
          <t>Комісійні доходи за операціями з цінними паперами для клієнтів</t>
        </is>
      </c>
      <c r="I789" s="129" t="inlineStr">
        <is>
          <t>П</t>
        </is>
      </c>
      <c r="J789" s="130" t="n">
        <v>0</v>
      </c>
      <c r="K789" s="130" t="n">
        <v>0</v>
      </c>
      <c r="L789" s="130" t="n">
        <v>0</v>
      </c>
      <c r="M789" s="131" t="n">
        <v>1137.01916</v>
      </c>
      <c r="N789" s="123" t="n"/>
      <c r="O789" s="130" t="n">
        <v>1137.01916</v>
      </c>
      <c r="P789" s="130" t="n">
        <v>0</v>
      </c>
      <c r="Q789" s="130" t="n">
        <v>2089.68643</v>
      </c>
      <c r="R789" s="130" t="n">
        <v>2089.68643</v>
      </c>
      <c r="S789" s="132" t="n">
        <v>0</v>
      </c>
      <c r="T789" s="120" t="n"/>
    </row>
    <row r="790" ht="13.5" customHeight="1" s="60">
      <c r="A790" s="115" t="n">
        <v>783</v>
      </c>
      <c r="B790" s="133" t="n"/>
      <c r="C790" s="133" t="n"/>
      <c r="D790" s="134" t="n"/>
      <c r="E790" s="135" t="n"/>
      <c r="F790" s="127" t="inlineStr">
        <is>
          <t>6514</t>
        </is>
      </c>
      <c r="G790" s="123" t="n"/>
      <c r="H790" s="129" t="inlineStr">
        <is>
          <t>Комісійні доходи за операціями на валютному ринку та ринку банківських металів для клієнтів</t>
        </is>
      </c>
      <c r="I790" s="129" t="inlineStr">
        <is>
          <t>П</t>
        </is>
      </c>
      <c r="J790" s="130" t="n">
        <v>0.94468</v>
      </c>
      <c r="K790" s="130" t="n">
        <v>0.94468</v>
      </c>
      <c r="L790" s="130" t="n">
        <v>0</v>
      </c>
      <c r="M790" s="131" t="n">
        <v>40537.2598</v>
      </c>
      <c r="N790" s="123" t="n"/>
      <c r="O790" s="130" t="n">
        <v>40537.2598</v>
      </c>
      <c r="P790" s="130" t="n">
        <v>0</v>
      </c>
      <c r="Q790" s="130" t="n">
        <v>71292.80779000001</v>
      </c>
      <c r="R790" s="130" t="n">
        <v>71292.80779000001</v>
      </c>
      <c r="S790" s="132" t="n">
        <v>0</v>
      </c>
      <c r="T790" s="120" t="n"/>
    </row>
    <row r="791" ht="13.5" customHeight="1" s="60">
      <c r="A791" s="115" t="n">
        <v>784</v>
      </c>
      <c r="B791" s="133" t="n"/>
      <c r="C791" s="133" t="n"/>
      <c r="D791" s="134" t="n"/>
      <c r="E791" s="135" t="n"/>
      <c r="F791" s="127" t="inlineStr">
        <is>
          <t>6516</t>
        </is>
      </c>
      <c r="G791" s="123" t="n"/>
      <c r="H791" s="129" t="inlineStr">
        <is>
          <t>Комісійні доходи від довірчого обслуговування клієнтів</t>
        </is>
      </c>
      <c r="I791" s="129" t="inlineStr">
        <is>
          <t>П</t>
        </is>
      </c>
      <c r="J791" s="130" t="n">
        <v>0</v>
      </c>
      <c r="K791" s="130" t="n">
        <v>0</v>
      </c>
      <c r="L791" s="130" t="n">
        <v>0</v>
      </c>
      <c r="M791" s="131" t="n">
        <v>0</v>
      </c>
      <c r="N791" s="123" t="n"/>
      <c r="O791" s="130" t="n">
        <v>0</v>
      </c>
      <c r="P791" s="130" t="n">
        <v>0</v>
      </c>
      <c r="Q791" s="130" t="n">
        <v>0</v>
      </c>
      <c r="R791" s="130" t="n">
        <v>0</v>
      </c>
      <c r="S791" s="132" t="n">
        <v>0</v>
      </c>
      <c r="T791" s="120" t="n"/>
    </row>
    <row r="792" ht="13.5" customHeight="1" s="60">
      <c r="A792" s="115" t="n">
        <v>785</v>
      </c>
      <c r="B792" s="133" t="n"/>
      <c r="C792" s="133" t="n"/>
      <c r="D792" s="134" t="n"/>
      <c r="E792" s="135" t="n"/>
      <c r="F792" s="127" t="inlineStr">
        <is>
          <t>6518</t>
        </is>
      </c>
      <c r="G792" s="123" t="n"/>
      <c r="H792" s="129" t="inlineStr">
        <is>
          <t>Комісійні доходи за позабалансовими операціями з клієнтами</t>
        </is>
      </c>
      <c r="I792" s="129" t="inlineStr">
        <is>
          <t>П</t>
        </is>
      </c>
      <c r="J792" s="130" t="n">
        <v>2.25</v>
      </c>
      <c r="K792" s="130" t="n">
        <v>2.25</v>
      </c>
      <c r="L792" s="130" t="n">
        <v>0</v>
      </c>
      <c r="M792" s="131" t="n">
        <v>19203.59601</v>
      </c>
      <c r="N792" s="123" t="n"/>
      <c r="O792" s="130" t="n">
        <v>19203.59601</v>
      </c>
      <c r="P792" s="130" t="n">
        <v>0</v>
      </c>
      <c r="Q792" s="130" t="n">
        <v>35419.54116</v>
      </c>
      <c r="R792" s="130" t="n">
        <v>35419.54116</v>
      </c>
      <c r="S792" s="132" t="n">
        <v>0</v>
      </c>
      <c r="T792" s="120" t="n"/>
    </row>
    <row r="793" ht="14.25" customHeight="1" s="60">
      <c r="A793" s="115" t="n">
        <v>786</v>
      </c>
      <c r="B793" s="133" t="n"/>
      <c r="C793" s="133" t="n"/>
      <c r="D793" s="134" t="n"/>
      <c r="E793" s="135" t="n"/>
      <c r="F793" s="127" t="inlineStr">
        <is>
          <t>6519</t>
        </is>
      </c>
      <c r="G793" s="123" t="n"/>
      <c r="H793" s="129" t="inlineStr">
        <is>
          <t>Інші комісійні доходи за операціями з клієнтами</t>
        </is>
      </c>
      <c r="I793" s="129" t="inlineStr">
        <is>
          <t>П</t>
        </is>
      </c>
      <c r="J793" s="130" t="n">
        <v>0.67166</v>
      </c>
      <c r="K793" s="130" t="n">
        <v>0.67166</v>
      </c>
      <c r="L793" s="130" t="n">
        <v>0</v>
      </c>
      <c r="M793" s="131" t="n">
        <v>2252.7425</v>
      </c>
      <c r="N793" s="123" t="n"/>
      <c r="O793" s="130" t="n">
        <v>2252.7425</v>
      </c>
      <c r="P793" s="130" t="n">
        <v>0</v>
      </c>
      <c r="Q793" s="130" t="n">
        <v>4773.73491</v>
      </c>
      <c r="R793" s="130" t="n">
        <v>4773.73491</v>
      </c>
      <c r="S793" s="132" t="n">
        <v>0</v>
      </c>
      <c r="T793" s="120" t="n"/>
    </row>
    <row r="794" ht="13.5" customHeight="1" s="60">
      <c r="A794" s="115" t="n">
        <v>787</v>
      </c>
      <c r="B794" s="133" t="n"/>
      <c r="C794" s="133" t="n"/>
      <c r="D794" s="136" t="n"/>
      <c r="E794" s="137" t="n"/>
      <c r="F794" s="138" t="inlineStr">
        <is>
          <t>Група 651 - Усього</t>
        </is>
      </c>
      <c r="G794" s="122" t="n"/>
      <c r="H794" s="123" t="n"/>
      <c r="I794" s="139" t="n"/>
      <c r="J794" s="140" t="n">
        <v>814.77299</v>
      </c>
      <c r="K794" s="140" t="n">
        <v>814.77299</v>
      </c>
      <c r="L794" s="140" t="n">
        <v>0</v>
      </c>
      <c r="M794" s="141" t="n">
        <v>135743.81235</v>
      </c>
      <c r="N794" s="123" t="n"/>
      <c r="O794" s="140" t="n">
        <v>135743.81235</v>
      </c>
      <c r="P794" s="140" t="n">
        <v>0</v>
      </c>
      <c r="Q794" s="140" t="n">
        <v>262240.62128</v>
      </c>
      <c r="R794" s="140" t="n">
        <v>262240.62128</v>
      </c>
      <c r="S794" s="142" t="n">
        <v>0</v>
      </c>
      <c r="T794" s="120" t="n"/>
    </row>
    <row r="795" ht="13.5" customHeight="1" s="60">
      <c r="A795" s="115" t="n">
        <v>788</v>
      </c>
      <c r="B795" s="133" t="n"/>
      <c r="C795" s="133" t="n"/>
      <c r="D795" s="127" t="inlineStr">
        <is>
          <t>652</t>
        </is>
      </c>
      <c r="E795" s="128" t="n"/>
      <c r="F795" s="127" t="inlineStr">
        <is>
          <t>6520</t>
        </is>
      </c>
      <c r="G795" s="123" t="n"/>
      <c r="H795" s="129" t="inlineStr">
        <is>
          <t>Комісійні доходи за операціями з філіями банку</t>
        </is>
      </c>
      <c r="I795" s="129" t="inlineStr">
        <is>
          <t>П</t>
        </is>
      </c>
      <c r="J795" s="130" t="n">
        <v>0</v>
      </c>
      <c r="K795" s="130" t="n">
        <v>0</v>
      </c>
      <c r="L795" s="130" t="n">
        <v>0</v>
      </c>
      <c r="M795" s="131" t="n">
        <v>0</v>
      </c>
      <c r="N795" s="123" t="n"/>
      <c r="O795" s="130" t="n">
        <v>0</v>
      </c>
      <c r="P795" s="130" t="n">
        <v>0</v>
      </c>
      <c r="Q795" s="130" t="n">
        <v>0</v>
      </c>
      <c r="R795" s="130" t="n">
        <v>0</v>
      </c>
      <c r="S795" s="132" t="n">
        <v>0</v>
      </c>
      <c r="T795" s="120" t="n"/>
    </row>
    <row r="796" ht="13.5" customHeight="1" s="60">
      <c r="A796" s="115" t="n">
        <v>789</v>
      </c>
      <c r="B796" s="133" t="n"/>
      <c r="C796" s="133" t="n"/>
      <c r="D796" s="136" t="n"/>
      <c r="E796" s="137" t="n"/>
      <c r="F796" s="138" t="inlineStr">
        <is>
          <t>Група 652 - Усього</t>
        </is>
      </c>
      <c r="G796" s="122" t="n"/>
      <c r="H796" s="123" t="n"/>
      <c r="I796" s="139" t="n"/>
      <c r="J796" s="140" t="n">
        <v>0</v>
      </c>
      <c r="K796" s="140" t="n">
        <v>0</v>
      </c>
      <c r="L796" s="140" t="n">
        <v>0</v>
      </c>
      <c r="M796" s="141" t="n">
        <v>0</v>
      </c>
      <c r="N796" s="123" t="n"/>
      <c r="O796" s="140" t="n">
        <v>0</v>
      </c>
      <c r="P796" s="140" t="n">
        <v>0</v>
      </c>
      <c r="Q796" s="140" t="n">
        <v>0</v>
      </c>
      <c r="R796" s="140" t="n">
        <v>0</v>
      </c>
      <c r="S796" s="142" t="n">
        <v>0</v>
      </c>
      <c r="T796" s="120" t="n"/>
    </row>
    <row r="797" ht="18" customHeight="1" s="60">
      <c r="A797" s="115" t="n">
        <v>790</v>
      </c>
      <c r="B797" s="133" t="n"/>
      <c r="C797" s="143" t="n"/>
      <c r="D797" s="138" t="inlineStr">
        <is>
          <t>Розділ 65 - Усього</t>
        </is>
      </c>
      <c r="E797" s="123" t="n"/>
      <c r="F797" s="138" t="n"/>
      <c r="G797" s="122" t="n"/>
      <c r="H797" s="123" t="n"/>
      <c r="I797" s="139" t="n"/>
      <c r="J797" s="140" t="n">
        <v>1004.77299</v>
      </c>
      <c r="K797" s="140" t="n">
        <v>1004.77299</v>
      </c>
      <c r="L797" s="140" t="n">
        <v>0</v>
      </c>
      <c r="M797" s="141" t="n">
        <v>153966.56349</v>
      </c>
      <c r="N797" s="123" t="n"/>
      <c r="O797" s="140" t="n">
        <v>153966.56349</v>
      </c>
      <c r="P797" s="140" t="n">
        <v>0</v>
      </c>
      <c r="Q797" s="140" t="n">
        <v>300686.88124</v>
      </c>
      <c r="R797" s="140" t="n">
        <v>300686.88124</v>
      </c>
      <c r="S797" s="142" t="n">
        <v>0</v>
      </c>
      <c r="T797" s="120" t="n"/>
    </row>
    <row r="798" ht="14.25" customHeight="1" s="60">
      <c r="A798" s="115" t="n">
        <v>791</v>
      </c>
      <c r="B798" s="133" t="n"/>
      <c r="C798" s="127" t="inlineStr">
        <is>
          <t>67</t>
        </is>
      </c>
      <c r="D798" s="127" t="inlineStr">
        <is>
          <t>671</t>
        </is>
      </c>
      <c r="E798" s="128" t="n"/>
      <c r="F798" s="127" t="inlineStr">
        <is>
          <t>6712</t>
        </is>
      </c>
      <c r="G798" s="123" t="n"/>
      <c r="H798" s="129" t="inlineStr">
        <is>
          <t>Повернення раніше списаної безнадійної заборгованості за кредитами, що надані клієнтам</t>
        </is>
      </c>
      <c r="I798" s="129" t="inlineStr">
        <is>
          <t>П</t>
        </is>
      </c>
      <c r="J798" s="130" t="n">
        <v>0</v>
      </c>
      <c r="K798" s="130" t="n">
        <v>0</v>
      </c>
      <c r="L798" s="130" t="n">
        <v>0</v>
      </c>
      <c r="M798" s="131" t="n">
        <v>102633.6064</v>
      </c>
      <c r="N798" s="123" t="n"/>
      <c r="O798" s="130" t="n">
        <v>102633.6064</v>
      </c>
      <c r="P798" s="130" t="n">
        <v>0</v>
      </c>
      <c r="Q798" s="130" t="n">
        <v>105828.46137</v>
      </c>
      <c r="R798" s="130" t="n">
        <v>105828.46137</v>
      </c>
      <c r="S798" s="132" t="n">
        <v>0</v>
      </c>
      <c r="T798" s="120" t="n"/>
    </row>
    <row r="799" ht="13.5" customHeight="1" s="60">
      <c r="A799" s="115" t="n">
        <v>792</v>
      </c>
      <c r="B799" s="133" t="n"/>
      <c r="C799" s="133" t="n"/>
      <c r="D799" s="134" t="n"/>
      <c r="E799" s="135" t="n"/>
      <c r="F799" s="127" t="inlineStr">
        <is>
          <t>6715</t>
        </is>
      </c>
      <c r="G799" s="123" t="n"/>
      <c r="H799" s="129" t="inlineStr">
        <is>
          <t>Повернення раніше списаної безнадійної нефінансової дебіторської заборгованості банку</t>
        </is>
      </c>
      <c r="I799" s="129" t="inlineStr">
        <is>
          <t>П</t>
        </is>
      </c>
      <c r="J799" s="130" t="n">
        <v>0</v>
      </c>
      <c r="K799" s="130" t="n">
        <v>0</v>
      </c>
      <c r="L799" s="130" t="n">
        <v>0</v>
      </c>
      <c r="M799" s="131" t="n">
        <v>0</v>
      </c>
      <c r="N799" s="123" t="n"/>
      <c r="O799" s="130" t="n">
        <v>0</v>
      </c>
      <c r="P799" s="130" t="n">
        <v>0</v>
      </c>
      <c r="Q799" s="130" t="n">
        <v>0</v>
      </c>
      <c r="R799" s="130" t="n">
        <v>0</v>
      </c>
      <c r="S799" s="132" t="n">
        <v>0</v>
      </c>
      <c r="T799" s="120" t="n"/>
    </row>
    <row r="800" ht="13.5" customHeight="1" s="60">
      <c r="A800" s="115" t="n">
        <v>793</v>
      </c>
      <c r="B800" s="133" t="n"/>
      <c r="C800" s="133" t="n"/>
      <c r="D800" s="134" t="n"/>
      <c r="E800" s="135" t="n"/>
      <c r="F800" s="127" t="inlineStr">
        <is>
          <t>6717</t>
        </is>
      </c>
      <c r="G800" s="123" t="n"/>
      <c r="H800" s="129" t="inlineStr">
        <is>
          <t>Повернення раніше списаної безнадійної фінансової дебіторської заборгованості банку</t>
        </is>
      </c>
      <c r="I800" s="129" t="inlineStr">
        <is>
          <t>П</t>
        </is>
      </c>
      <c r="J800" s="130" t="n">
        <v>0</v>
      </c>
      <c r="K800" s="130" t="n">
        <v>0</v>
      </c>
      <c r="L800" s="130" t="n">
        <v>0</v>
      </c>
      <c r="M800" s="131" t="n">
        <v>0</v>
      </c>
      <c r="N800" s="123" t="n"/>
      <c r="O800" s="130" t="n">
        <v>0</v>
      </c>
      <c r="P800" s="130" t="n">
        <v>0</v>
      </c>
      <c r="Q800" s="130" t="n">
        <v>0</v>
      </c>
      <c r="R800" s="130" t="n">
        <v>0</v>
      </c>
      <c r="S800" s="132" t="n">
        <v>0</v>
      </c>
      <c r="T800" s="120" t="n"/>
    </row>
    <row r="801" ht="13.5" customHeight="1" s="60">
      <c r="A801" s="115" t="n">
        <v>794</v>
      </c>
      <c r="B801" s="133" t="n"/>
      <c r="C801" s="133" t="n"/>
      <c r="D801" s="136" t="n"/>
      <c r="E801" s="137" t="n"/>
      <c r="F801" s="138" t="inlineStr">
        <is>
          <t>Група 671 - Усього</t>
        </is>
      </c>
      <c r="G801" s="122" t="n"/>
      <c r="H801" s="123" t="n"/>
      <c r="I801" s="139" t="n"/>
      <c r="J801" s="140" t="n">
        <v>0</v>
      </c>
      <c r="K801" s="140" t="n">
        <v>0</v>
      </c>
      <c r="L801" s="140" t="n">
        <v>0</v>
      </c>
      <c r="M801" s="141" t="n">
        <v>102633.6064</v>
      </c>
      <c r="N801" s="123" t="n"/>
      <c r="O801" s="140" t="n">
        <v>102633.6064</v>
      </c>
      <c r="P801" s="140" t="n">
        <v>0</v>
      </c>
      <c r="Q801" s="140" t="n">
        <v>105828.46137</v>
      </c>
      <c r="R801" s="140" t="n">
        <v>105828.46137</v>
      </c>
      <c r="S801" s="142" t="n">
        <v>0</v>
      </c>
      <c r="T801" s="120" t="n"/>
    </row>
    <row r="802" ht="21" customHeight="1" s="60">
      <c r="A802" s="115" t="n">
        <v>795</v>
      </c>
      <c r="B802" s="133" t="n"/>
      <c r="C802" s="143" t="n"/>
      <c r="D802" s="138" t="inlineStr">
        <is>
          <t>Розділ 67 - Усього</t>
        </is>
      </c>
      <c r="E802" s="123" t="n"/>
      <c r="F802" s="138" t="n"/>
      <c r="G802" s="122" t="n"/>
      <c r="H802" s="123" t="n"/>
      <c r="I802" s="139" t="n"/>
      <c r="J802" s="140" t="n">
        <v>0</v>
      </c>
      <c r="K802" s="140" t="n">
        <v>0</v>
      </c>
      <c r="L802" s="140" t="n">
        <v>0</v>
      </c>
      <c r="M802" s="141" t="n">
        <v>102633.6064</v>
      </c>
      <c r="N802" s="123" t="n"/>
      <c r="O802" s="140" t="n">
        <v>102633.6064</v>
      </c>
      <c r="P802" s="140" t="n">
        <v>0</v>
      </c>
      <c r="Q802" s="140" t="n">
        <v>105828.46137</v>
      </c>
      <c r="R802" s="140" t="n">
        <v>105828.46137</v>
      </c>
      <c r="S802" s="142" t="n">
        <v>0</v>
      </c>
      <c r="T802" s="120" t="n"/>
    </row>
    <row r="803" ht="21" customHeight="1" s="60">
      <c r="A803" s="115" t="n">
        <v>796</v>
      </c>
      <c r="B803" s="143" t="n"/>
      <c r="C803" s="139" t="inlineStr">
        <is>
          <t xml:space="preserve">  Клас 6 - Усього</t>
        </is>
      </c>
      <c r="D803" s="138" t="n"/>
      <c r="E803" s="123" t="n"/>
      <c r="F803" s="138" t="n"/>
      <c r="G803" s="122" t="n"/>
      <c r="H803" s="123" t="n"/>
      <c r="I803" s="139" t="n"/>
      <c r="J803" s="140" t="n">
        <v>22499900.9025</v>
      </c>
      <c r="K803" s="140" t="n">
        <v>22499900.9025</v>
      </c>
      <c r="L803" s="140" t="n">
        <v>0</v>
      </c>
      <c r="M803" s="141" t="n">
        <v>24959240.21683</v>
      </c>
      <c r="N803" s="123" t="n"/>
      <c r="O803" s="140" t="n">
        <v>24959240.21683</v>
      </c>
      <c r="P803" s="140" t="n">
        <v>0</v>
      </c>
      <c r="Q803" s="140" t="n">
        <v>5049536.48033</v>
      </c>
      <c r="R803" s="140" t="n">
        <v>5049536.48033</v>
      </c>
      <c r="S803" s="142" t="n">
        <v>0</v>
      </c>
      <c r="T803" s="120" t="n"/>
    </row>
    <row r="804" ht="24.75" customHeight="1" s="60">
      <c r="A804" s="115" t="n">
        <v>797</v>
      </c>
      <c r="B804" s="144" t="inlineStr">
        <is>
          <t xml:space="preserve">  Доходи - Усього</t>
        </is>
      </c>
      <c r="C804" s="144" t="n"/>
      <c r="D804" s="145" t="n"/>
      <c r="E804" s="146" t="n"/>
      <c r="F804" s="145" t="n"/>
      <c r="G804" s="147" t="n"/>
      <c r="H804" s="146" t="n"/>
      <c r="I804" s="144" t="n"/>
      <c r="J804" s="148" t="n">
        <v>22499900.9025</v>
      </c>
      <c r="K804" s="148" t="n">
        <v>22499900.9025</v>
      </c>
      <c r="L804" s="148" t="n">
        <v>0</v>
      </c>
      <c r="M804" s="149" t="n">
        <v>24959240.21683</v>
      </c>
      <c r="N804" s="146" t="n"/>
      <c r="O804" s="148" t="n">
        <v>24959240.21683</v>
      </c>
      <c r="P804" s="148" t="n">
        <v>0</v>
      </c>
      <c r="Q804" s="148" t="n">
        <v>5049536.48033</v>
      </c>
      <c r="R804" s="148" t="n">
        <v>5049536.48033</v>
      </c>
      <c r="S804" s="150" t="n">
        <v>0</v>
      </c>
      <c r="T804" s="120" t="n"/>
    </row>
    <row r="805" ht="18" customHeight="1" s="60">
      <c r="A805" s="115" t="n">
        <v>798</v>
      </c>
      <c r="B805" s="154" t="inlineStr">
        <is>
          <t>Клас 7</t>
        </is>
      </c>
      <c r="C805" s="152" t="n"/>
      <c r="D805" s="152" t="n"/>
      <c r="E805" s="152" t="n"/>
      <c r="F805" s="152" t="n"/>
      <c r="G805" s="152" t="n"/>
      <c r="H805" s="153" t="n"/>
      <c r="I805" s="119" t="n"/>
      <c r="J805" s="119" t="n"/>
      <c r="K805" s="119" t="n"/>
      <c r="L805" s="119" t="n"/>
      <c r="M805" s="120" t="n"/>
      <c r="N805" s="119" t="n"/>
      <c r="O805" s="119" t="n"/>
      <c r="P805" s="119" t="n"/>
      <c r="Q805" s="119" t="n"/>
      <c r="R805" s="119" t="n"/>
      <c r="S805" s="119" t="n"/>
      <c r="T805" s="120" t="n"/>
    </row>
    <row r="806" ht="21" customHeight="1" s="60">
      <c r="A806" s="115" t="n">
        <v>799</v>
      </c>
      <c r="B806" s="138" t="inlineStr">
        <is>
          <t>Витрати</t>
        </is>
      </c>
      <c r="C806" s="122" t="n"/>
      <c r="D806" s="122" t="n"/>
      <c r="E806" s="122" t="n"/>
      <c r="F806" s="122" t="n"/>
      <c r="G806" s="122" t="n"/>
      <c r="H806" s="123" t="n"/>
      <c r="I806" s="155" t="n"/>
      <c r="J806" s="155" t="n"/>
      <c r="K806" s="155" t="n"/>
      <c r="L806" s="155" t="n"/>
      <c r="M806" s="156" t="n"/>
      <c r="N806" s="155" t="n"/>
      <c r="O806" s="155" t="n"/>
      <c r="P806" s="155" t="n"/>
      <c r="Q806" s="155" t="n"/>
      <c r="R806" s="155" t="n"/>
      <c r="S806" s="155" t="n"/>
      <c r="T806" s="120" t="n"/>
    </row>
    <row r="807" ht="13.5" customHeight="1" s="60">
      <c r="A807" s="115" t="n">
        <v>800</v>
      </c>
      <c r="B807" s="127" t="inlineStr">
        <is>
          <t>Клас 7</t>
        </is>
      </c>
      <c r="C807" s="127" t="inlineStr">
        <is>
          <t>70</t>
        </is>
      </c>
      <c r="D807" s="127" t="inlineStr">
        <is>
          <t>700</t>
        </is>
      </c>
      <c r="E807" s="128" t="n"/>
      <c r="F807" s="127" t="inlineStr">
        <is>
          <t>7003</t>
        </is>
      </c>
      <c r="G807" s="123" t="n"/>
      <c r="H807" s="12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07" s="129" t="inlineStr">
        <is>
          <t>А</t>
        </is>
      </c>
      <c r="J807" s="130" t="n">
        <v>0</v>
      </c>
      <c r="K807" s="130" t="n">
        <v>0</v>
      </c>
      <c r="L807" s="130" t="n">
        <v>0</v>
      </c>
      <c r="M807" s="131" t="n">
        <v>0</v>
      </c>
      <c r="N807" s="123" t="n"/>
      <c r="O807" s="130" t="n">
        <v>0</v>
      </c>
      <c r="P807" s="130" t="n">
        <v>0</v>
      </c>
      <c r="Q807" s="130" t="n">
        <v>0</v>
      </c>
      <c r="R807" s="130" t="n">
        <v>0</v>
      </c>
      <c r="S807" s="132" t="n">
        <v>0</v>
      </c>
      <c r="T807" s="120" t="n"/>
    </row>
    <row r="808" ht="13.5" customHeight="1" s="60">
      <c r="A808" s="115" t="n">
        <v>801</v>
      </c>
      <c r="B808" s="133" t="n"/>
      <c r="C808" s="133" t="n"/>
      <c r="D808" s="136" t="n"/>
      <c r="E808" s="137" t="n"/>
      <c r="F808" s="138" t="inlineStr">
        <is>
          <t>Група 700 - Усього</t>
        </is>
      </c>
      <c r="G808" s="122" t="n"/>
      <c r="H808" s="123" t="n"/>
      <c r="I808" s="139" t="n"/>
      <c r="J808" s="140" t="n">
        <v>0</v>
      </c>
      <c r="K808" s="140" t="n">
        <v>0</v>
      </c>
      <c r="L808" s="140" t="n">
        <v>0</v>
      </c>
      <c r="M808" s="141" t="n">
        <v>0</v>
      </c>
      <c r="N808" s="123" t="n"/>
      <c r="O808" s="140" t="n">
        <v>0</v>
      </c>
      <c r="P808" s="140" t="n">
        <v>0</v>
      </c>
      <c r="Q808" s="140" t="n">
        <v>0</v>
      </c>
      <c r="R808" s="140" t="n">
        <v>0</v>
      </c>
      <c r="S808" s="142" t="n">
        <v>0</v>
      </c>
      <c r="T808" s="120" t="n"/>
    </row>
    <row r="809" ht="14.25" customHeight="1" s="60">
      <c r="A809" s="115" t="n">
        <v>802</v>
      </c>
      <c r="B809" s="133" t="n"/>
      <c r="C809" s="133" t="n"/>
      <c r="D809" s="127" t="inlineStr">
        <is>
          <t>701</t>
        </is>
      </c>
      <c r="E809" s="128" t="n"/>
      <c r="F809" s="127" t="inlineStr">
        <is>
          <t>7010</t>
        </is>
      </c>
      <c r="G809" s="123" t="n"/>
      <c r="H809" s="129" t="inlineStr">
        <is>
          <t>Процентні витрати за коштами на вимогу інших банків</t>
        </is>
      </c>
      <c r="I809" s="129" t="inlineStr">
        <is>
          <t>А</t>
        </is>
      </c>
      <c r="J809" s="130" t="n">
        <v>0</v>
      </c>
      <c r="K809" s="130" t="n">
        <v>0</v>
      </c>
      <c r="L809" s="130" t="n">
        <v>0</v>
      </c>
      <c r="M809" s="131" t="n">
        <v>0</v>
      </c>
      <c r="N809" s="123" t="n"/>
      <c r="O809" s="130" t="n">
        <v>0</v>
      </c>
      <c r="P809" s="130" t="n">
        <v>0</v>
      </c>
      <c r="Q809" s="130" t="n">
        <v>0</v>
      </c>
      <c r="R809" s="130" t="n">
        <v>0</v>
      </c>
      <c r="S809" s="132" t="n">
        <v>0</v>
      </c>
      <c r="T809" s="120" t="n"/>
    </row>
    <row r="810" ht="13.5" customHeight="1" s="60">
      <c r="A810" s="115" t="n">
        <v>803</v>
      </c>
      <c r="B810" s="133" t="n"/>
      <c r="C810" s="133" t="n"/>
      <c r="D810" s="134" t="n"/>
      <c r="E810" s="135" t="n"/>
      <c r="F810" s="127" t="inlineStr">
        <is>
          <t>7012</t>
        </is>
      </c>
      <c r="G810" s="123" t="n"/>
      <c r="H810" s="129" t="inlineStr">
        <is>
          <t>Процентні витрати за строковими вкладами (депозитами) інших банків</t>
        </is>
      </c>
      <c r="I810" s="129" t="inlineStr">
        <is>
          <t>А</t>
        </is>
      </c>
      <c r="J810" s="130" t="n">
        <v>7.69968</v>
      </c>
      <c r="K810" s="130" t="n">
        <v>7.69968</v>
      </c>
      <c r="L810" s="130" t="n">
        <v>0</v>
      </c>
      <c r="M810" s="131" t="n">
        <v>0</v>
      </c>
      <c r="N810" s="123" t="n"/>
      <c r="O810" s="130" t="n">
        <v>0</v>
      </c>
      <c r="P810" s="130" t="n">
        <v>0</v>
      </c>
      <c r="Q810" s="130" t="n">
        <v>16.15322</v>
      </c>
      <c r="R810" s="130" t="n">
        <v>16.15322</v>
      </c>
      <c r="S810" s="132" t="n">
        <v>0</v>
      </c>
      <c r="T810" s="120" t="n"/>
    </row>
    <row r="811" ht="13.5" customHeight="1" s="60">
      <c r="A811" s="115" t="n">
        <v>804</v>
      </c>
      <c r="B811" s="133" t="n"/>
      <c r="C811" s="133" t="n"/>
      <c r="D811" s="134" t="n"/>
      <c r="E811" s="135" t="n"/>
      <c r="F811" s="127" t="inlineStr">
        <is>
          <t>7014</t>
        </is>
      </c>
      <c r="G811" s="123" t="n"/>
      <c r="H811" s="129" t="inlineStr">
        <is>
          <t>Процентні витрати за кредитами овернайт, що отримані від інших банків</t>
        </is>
      </c>
      <c r="I811" s="129" t="inlineStr">
        <is>
          <t>А</t>
        </is>
      </c>
      <c r="J811" s="130" t="n">
        <v>0</v>
      </c>
      <c r="K811" s="130" t="n">
        <v>0</v>
      </c>
      <c r="L811" s="130" t="n">
        <v>0</v>
      </c>
      <c r="M811" s="131" t="n">
        <v>0</v>
      </c>
      <c r="N811" s="123" t="n"/>
      <c r="O811" s="130" t="n">
        <v>0</v>
      </c>
      <c r="P811" s="130" t="n">
        <v>0</v>
      </c>
      <c r="Q811" s="130" t="n">
        <v>0</v>
      </c>
      <c r="R811" s="130" t="n">
        <v>0</v>
      </c>
      <c r="S811" s="132" t="n">
        <v>0</v>
      </c>
      <c r="T811" s="120" t="n"/>
    </row>
    <row r="812" ht="13.5" customHeight="1" s="60">
      <c r="A812" s="115" t="n">
        <v>805</v>
      </c>
      <c r="B812" s="133" t="n"/>
      <c r="C812" s="133" t="n"/>
      <c r="D812" s="134" t="n"/>
      <c r="E812" s="135" t="n"/>
      <c r="F812" s="127" t="inlineStr">
        <is>
          <t>7015</t>
        </is>
      </c>
      <c r="G812" s="123" t="n"/>
      <c r="H812" s="129" t="inlineStr">
        <is>
          <t>Процентні витрати за кредитами, що отримані від інших банків за операціями репо</t>
        </is>
      </c>
      <c r="I812" s="129" t="inlineStr">
        <is>
          <t>А</t>
        </is>
      </c>
      <c r="J812" s="130" t="n">
        <v>0</v>
      </c>
      <c r="K812" s="130" t="n">
        <v>0</v>
      </c>
      <c r="L812" s="130" t="n">
        <v>0</v>
      </c>
      <c r="M812" s="131" t="n">
        <v>0</v>
      </c>
      <c r="N812" s="123" t="n"/>
      <c r="O812" s="130" t="n">
        <v>0</v>
      </c>
      <c r="P812" s="130" t="n">
        <v>0</v>
      </c>
      <c r="Q812" s="130" t="n">
        <v>0</v>
      </c>
      <c r="R812" s="130" t="n">
        <v>0</v>
      </c>
      <c r="S812" s="132" t="n">
        <v>0</v>
      </c>
      <c r="T812" s="120" t="n"/>
    </row>
    <row r="813" ht="13.5" customHeight="1" s="60">
      <c r="A813" s="115" t="n">
        <v>806</v>
      </c>
      <c r="B813" s="133" t="n"/>
      <c r="C813" s="133" t="n"/>
      <c r="D813" s="134" t="n"/>
      <c r="E813" s="135" t="n"/>
      <c r="F813" s="127" t="inlineStr">
        <is>
          <t>7016</t>
        </is>
      </c>
      <c r="G813" s="123" t="n"/>
      <c r="H813" s="129" t="inlineStr">
        <is>
          <t>Процентні витрати за кредитами овердрафт, що отримані від інших банків</t>
        </is>
      </c>
      <c r="I813" s="129" t="inlineStr">
        <is>
          <t>А</t>
        </is>
      </c>
      <c r="J813" s="130" t="n">
        <v>0</v>
      </c>
      <c r="K813" s="130" t="n">
        <v>0</v>
      </c>
      <c r="L813" s="130" t="n">
        <v>0</v>
      </c>
      <c r="M813" s="131" t="n">
        <v>0</v>
      </c>
      <c r="N813" s="123" t="n"/>
      <c r="O813" s="130" t="n">
        <v>0</v>
      </c>
      <c r="P813" s="130" t="n">
        <v>0</v>
      </c>
      <c r="Q813" s="130" t="n">
        <v>0</v>
      </c>
      <c r="R813" s="130" t="n">
        <v>0</v>
      </c>
      <c r="S813" s="132" t="n">
        <v>0</v>
      </c>
      <c r="T813" s="120" t="n"/>
    </row>
    <row r="814" ht="14.25" customHeight="1" s="60">
      <c r="A814" s="115" t="n">
        <v>807</v>
      </c>
      <c r="B814" s="133" t="n"/>
      <c r="C814" s="133" t="n"/>
      <c r="D814" s="134" t="n"/>
      <c r="E814" s="135" t="n"/>
      <c r="F814" s="127" t="inlineStr">
        <is>
          <t>7017</t>
        </is>
      </c>
      <c r="G814" s="123" t="n"/>
      <c r="H814" s="129" t="inlineStr">
        <is>
          <t>Процентні витрати за іншими кредитами, що отримані від інших банків</t>
        </is>
      </c>
      <c r="I814" s="129" t="inlineStr">
        <is>
          <t>А</t>
        </is>
      </c>
      <c r="J814" s="130" t="n">
        <v>0</v>
      </c>
      <c r="K814" s="130" t="n">
        <v>0</v>
      </c>
      <c r="L814" s="130" t="n">
        <v>0</v>
      </c>
      <c r="M814" s="131" t="n">
        <v>0</v>
      </c>
      <c r="N814" s="123" t="n"/>
      <c r="O814" s="130" t="n">
        <v>0</v>
      </c>
      <c r="P814" s="130" t="n">
        <v>0</v>
      </c>
      <c r="Q814" s="130" t="n">
        <v>0</v>
      </c>
      <c r="R814" s="130" t="n">
        <v>0</v>
      </c>
      <c r="S814" s="132" t="n">
        <v>0</v>
      </c>
      <c r="T814" s="120" t="n"/>
    </row>
    <row r="815" ht="13.5" customHeight="1" s="60">
      <c r="A815" s="115" t="n">
        <v>808</v>
      </c>
      <c r="B815" s="133" t="n"/>
      <c r="C815" s="133" t="n"/>
      <c r="D815" s="136" t="n"/>
      <c r="E815" s="137" t="n"/>
      <c r="F815" s="138" t="inlineStr">
        <is>
          <t>Група 701 - Усього</t>
        </is>
      </c>
      <c r="G815" s="122" t="n"/>
      <c r="H815" s="123" t="n"/>
      <c r="I815" s="139" t="n"/>
      <c r="J815" s="140" t="n">
        <v>7.69968</v>
      </c>
      <c r="K815" s="140" t="n">
        <v>7.69968</v>
      </c>
      <c r="L815" s="140" t="n">
        <v>0</v>
      </c>
      <c r="M815" s="141" t="n">
        <v>0</v>
      </c>
      <c r="N815" s="123" t="n"/>
      <c r="O815" s="140" t="n">
        <v>0</v>
      </c>
      <c r="P815" s="140" t="n">
        <v>0</v>
      </c>
      <c r="Q815" s="140" t="n">
        <v>16.15322</v>
      </c>
      <c r="R815" s="140" t="n">
        <v>16.15322</v>
      </c>
      <c r="S815" s="142" t="n">
        <v>0</v>
      </c>
      <c r="T815" s="120" t="n"/>
    </row>
    <row r="816" ht="13.5" customHeight="1" s="60">
      <c r="A816" s="115" t="n">
        <v>809</v>
      </c>
      <c r="B816" s="133" t="n"/>
      <c r="C816" s="133" t="n"/>
      <c r="D816" s="127" t="inlineStr">
        <is>
          <t>702</t>
        </is>
      </c>
      <c r="E816" s="128" t="n"/>
      <c r="F816" s="127" t="inlineStr">
        <is>
          <t>7020</t>
        </is>
      </c>
      <c r="G816" s="128" t="n"/>
      <c r="H816" s="12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16" s="129" t="inlineStr">
        <is>
          <t>А</t>
        </is>
      </c>
      <c r="J816" s="130" t="n">
        <v>795759.47546</v>
      </c>
      <c r="K816" s="130" t="n">
        <v>795759.47546</v>
      </c>
      <c r="L816" s="130" t="n">
        <v>0</v>
      </c>
      <c r="M816" s="131" t="n">
        <v>108.74628</v>
      </c>
      <c r="N816" s="123" t="n"/>
      <c r="O816" s="130" t="n">
        <v>108.74628</v>
      </c>
      <c r="P816" s="130" t="n">
        <v>0</v>
      </c>
      <c r="Q816" s="130" t="n">
        <v>1773242.16554</v>
      </c>
      <c r="R816" s="130" t="n">
        <v>1773242.16554</v>
      </c>
      <c r="S816" s="132" t="n">
        <v>0</v>
      </c>
      <c r="T816" s="120" t="n"/>
    </row>
    <row r="817" ht="13.5" customHeight="1" s="60">
      <c r="A817" s="115" t="n">
        <v>810</v>
      </c>
      <c r="B817" s="133" t="n"/>
      <c r="C817" s="133" t="n"/>
      <c r="D817" s="134" t="n"/>
      <c r="E817" s="135" t="n"/>
      <c r="F817" s="136" t="n"/>
      <c r="G817" s="137" t="n"/>
      <c r="H817" s="143" t="n"/>
      <c r="I817" s="129" t="inlineStr">
        <is>
          <t>П</t>
        </is>
      </c>
      <c r="J817" s="130" t="n">
        <v>0</v>
      </c>
      <c r="K817" s="130" t="n">
        <v>0</v>
      </c>
      <c r="L817" s="130" t="n">
        <v>0</v>
      </c>
      <c r="M817" s="131" t="n">
        <v>0</v>
      </c>
      <c r="N817" s="123" t="n"/>
      <c r="O817" s="130" t="n">
        <v>0</v>
      </c>
      <c r="P817" s="130" t="n">
        <v>0</v>
      </c>
      <c r="Q817" s="130" t="n">
        <v>0</v>
      </c>
      <c r="R817" s="130" t="n">
        <v>0</v>
      </c>
      <c r="S817" s="132" t="n">
        <v>0</v>
      </c>
      <c r="T817" s="120" t="n"/>
    </row>
    <row r="818" ht="13.5" customHeight="1" s="60">
      <c r="A818" s="115" t="n">
        <v>811</v>
      </c>
      <c r="B818" s="133" t="n"/>
      <c r="C818" s="133" t="n"/>
      <c r="D818" s="134" t="n"/>
      <c r="E818" s="135" t="n"/>
      <c r="F818" s="127" t="inlineStr">
        <is>
          <t>7021</t>
        </is>
      </c>
      <c r="G818" s="128" t="n"/>
      <c r="H818" s="12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18" s="129" t="inlineStr">
        <is>
          <t>А</t>
        </is>
      </c>
      <c r="J818" s="130" t="n">
        <v>197265.766</v>
      </c>
      <c r="K818" s="130" t="n">
        <v>197265.766</v>
      </c>
      <c r="L818" s="130" t="n">
        <v>0</v>
      </c>
      <c r="M818" s="131" t="n">
        <v>1460.96893</v>
      </c>
      <c r="N818" s="123" t="n"/>
      <c r="O818" s="130" t="n">
        <v>1460.96893</v>
      </c>
      <c r="P818" s="130" t="n">
        <v>0</v>
      </c>
      <c r="Q818" s="130" t="n">
        <v>417425.01673</v>
      </c>
      <c r="R818" s="130" t="n">
        <v>417425.01673</v>
      </c>
      <c r="S818" s="132" t="n">
        <v>0</v>
      </c>
      <c r="T818" s="120" t="n"/>
    </row>
    <row r="819" ht="14.25" customHeight="1" s="60">
      <c r="A819" s="115" t="n">
        <v>812</v>
      </c>
      <c r="B819" s="133" t="n"/>
      <c r="C819" s="133" t="n"/>
      <c r="D819" s="134" t="n"/>
      <c r="E819" s="135" t="n"/>
      <c r="F819" s="136" t="n"/>
      <c r="G819" s="137" t="n"/>
      <c r="H819" s="143" t="n"/>
      <c r="I819" s="129" t="inlineStr">
        <is>
          <t>П</t>
        </is>
      </c>
      <c r="J819" s="130" t="n">
        <v>0</v>
      </c>
      <c r="K819" s="130" t="n">
        <v>0</v>
      </c>
      <c r="L819" s="130" t="n">
        <v>0</v>
      </c>
      <c r="M819" s="131" t="n">
        <v>0</v>
      </c>
      <c r="N819" s="123" t="n"/>
      <c r="O819" s="130" t="n">
        <v>0</v>
      </c>
      <c r="P819" s="130" t="n">
        <v>0</v>
      </c>
      <c r="Q819" s="130" t="n">
        <v>0</v>
      </c>
      <c r="R819" s="130" t="n">
        <v>0</v>
      </c>
      <c r="S819" s="132" t="n">
        <v>0</v>
      </c>
      <c r="T819" s="120" t="n"/>
    </row>
    <row r="820" ht="13.5" customHeight="1" s="60">
      <c r="A820" s="115" t="n">
        <v>813</v>
      </c>
      <c r="B820" s="133" t="n"/>
      <c r="C820" s="133" t="n"/>
      <c r="D820" s="134" t="n"/>
      <c r="E820" s="135" t="n"/>
      <c r="F820" s="127" t="inlineStr">
        <is>
          <t>7028</t>
        </is>
      </c>
      <c r="G820" s="128" t="n"/>
      <c r="H820" s="127" t="inlineStr">
        <is>
          <t xml:space="preserve">Процентні витрати за орендним зобов'язанням орендаря </t>
        </is>
      </c>
      <c r="I820" s="129" t="inlineStr">
        <is>
          <t>А</t>
        </is>
      </c>
      <c r="J820" s="130" t="n">
        <v>425.55999</v>
      </c>
      <c r="K820" s="130" t="n">
        <v>425.55999</v>
      </c>
      <c r="L820" s="130" t="n">
        <v>0</v>
      </c>
      <c r="M820" s="131" t="n">
        <v>0</v>
      </c>
      <c r="N820" s="123" t="n"/>
      <c r="O820" s="130" t="n">
        <v>0</v>
      </c>
      <c r="P820" s="130" t="n">
        <v>0</v>
      </c>
      <c r="Q820" s="130" t="n">
        <v>900.52808</v>
      </c>
      <c r="R820" s="130" t="n">
        <v>900.52808</v>
      </c>
      <c r="S820" s="132" t="n">
        <v>0</v>
      </c>
      <c r="T820" s="120" t="n"/>
    </row>
    <row r="821" ht="13.5" customHeight="1" s="60">
      <c r="A821" s="115" t="n">
        <v>814</v>
      </c>
      <c r="B821" s="133" t="n"/>
      <c r="C821" s="133" t="n"/>
      <c r="D821" s="134" t="n"/>
      <c r="E821" s="135" t="n"/>
      <c r="F821" s="136" t="n"/>
      <c r="G821" s="137" t="n"/>
      <c r="H821" s="143" t="n"/>
      <c r="I821" s="129" t="inlineStr">
        <is>
          <t>П</t>
        </is>
      </c>
      <c r="J821" s="130" t="n">
        <v>0</v>
      </c>
      <c r="K821" s="130" t="n">
        <v>0</v>
      </c>
      <c r="L821" s="130" t="n">
        <v>0</v>
      </c>
      <c r="M821" s="131" t="n">
        <v>0</v>
      </c>
      <c r="N821" s="123" t="n"/>
      <c r="O821" s="130" t="n">
        <v>0</v>
      </c>
      <c r="P821" s="130" t="n">
        <v>0</v>
      </c>
      <c r="Q821" s="130" t="n">
        <v>0</v>
      </c>
      <c r="R821" s="130" t="n">
        <v>0</v>
      </c>
      <c r="S821" s="132" t="n">
        <v>0</v>
      </c>
      <c r="T821" s="120" t="n"/>
    </row>
    <row r="822" ht="13.5" customHeight="1" s="60">
      <c r="A822" s="115" t="n">
        <v>815</v>
      </c>
      <c r="B822" s="133" t="n"/>
      <c r="C822" s="133" t="n"/>
      <c r="D822" s="136" t="n"/>
      <c r="E822" s="137" t="n"/>
      <c r="F822" s="138" t="inlineStr">
        <is>
          <t>Група 702 - Усього</t>
        </is>
      </c>
      <c r="G822" s="122" t="n"/>
      <c r="H822" s="123" t="n"/>
      <c r="I822" s="139" t="n"/>
      <c r="J822" s="140" t="n">
        <v>993450.80145</v>
      </c>
      <c r="K822" s="140" t="n">
        <v>993450.80145</v>
      </c>
      <c r="L822" s="140" t="n">
        <v>0</v>
      </c>
      <c r="M822" s="141" t="n">
        <v>1569.71521</v>
      </c>
      <c r="N822" s="123" t="n"/>
      <c r="O822" s="140" t="n">
        <v>1569.71521</v>
      </c>
      <c r="P822" s="140" t="n">
        <v>0</v>
      </c>
      <c r="Q822" s="140" t="n">
        <v>2191567.71035</v>
      </c>
      <c r="R822" s="140" t="n">
        <v>2191567.71035</v>
      </c>
      <c r="S822" s="142" t="n">
        <v>0</v>
      </c>
      <c r="T822" s="120" t="n"/>
    </row>
    <row r="823" ht="13.5" customHeight="1" s="60">
      <c r="A823" s="115" t="n">
        <v>816</v>
      </c>
      <c r="B823" s="133" t="n"/>
      <c r="C823" s="133" t="n"/>
      <c r="D823" s="127" t="inlineStr">
        <is>
          <t>703</t>
        </is>
      </c>
      <c r="E823" s="128" t="n"/>
      <c r="F823" s="127" t="inlineStr">
        <is>
          <t>7030</t>
        </is>
      </c>
      <c r="G823" s="123" t="n"/>
      <c r="H823" s="129" t="inlineStr">
        <is>
          <t>Процентні витрати за коштами бюджету та позабюджетних фондів України</t>
        </is>
      </c>
      <c r="I823" s="129" t="inlineStr">
        <is>
          <t>А</t>
        </is>
      </c>
      <c r="J823" s="130" t="n">
        <v>554.60709</v>
      </c>
      <c r="K823" s="130" t="n">
        <v>554.60709</v>
      </c>
      <c r="L823" s="130" t="n">
        <v>0</v>
      </c>
      <c r="M823" s="131" t="n">
        <v>0</v>
      </c>
      <c r="N823" s="123" t="n"/>
      <c r="O823" s="130" t="n">
        <v>0</v>
      </c>
      <c r="P823" s="130" t="n">
        <v>0</v>
      </c>
      <c r="Q823" s="130" t="n">
        <v>1190.29408</v>
      </c>
      <c r="R823" s="130" t="n">
        <v>1190.29408</v>
      </c>
      <c r="S823" s="132" t="n">
        <v>0</v>
      </c>
      <c r="T823" s="120" t="n"/>
    </row>
    <row r="824" ht="14.25" customHeight="1" s="60">
      <c r="A824" s="115" t="n">
        <v>817</v>
      </c>
      <c r="B824" s="133" t="n"/>
      <c r="C824" s="133" t="n"/>
      <c r="D824" s="136" t="n"/>
      <c r="E824" s="137" t="n"/>
      <c r="F824" s="138" t="inlineStr">
        <is>
          <t>Група 703 - Усього</t>
        </is>
      </c>
      <c r="G824" s="122" t="n"/>
      <c r="H824" s="123" t="n"/>
      <c r="I824" s="139" t="n"/>
      <c r="J824" s="140" t="n">
        <v>554.60709</v>
      </c>
      <c r="K824" s="140" t="n">
        <v>554.60709</v>
      </c>
      <c r="L824" s="140" t="n">
        <v>0</v>
      </c>
      <c r="M824" s="141" t="n">
        <v>0</v>
      </c>
      <c r="N824" s="123" t="n"/>
      <c r="O824" s="140" t="n">
        <v>0</v>
      </c>
      <c r="P824" s="140" t="n">
        <v>0</v>
      </c>
      <c r="Q824" s="140" t="n">
        <v>1190.29408</v>
      </c>
      <c r="R824" s="140" t="n">
        <v>1190.29408</v>
      </c>
      <c r="S824" s="142" t="n">
        <v>0</v>
      </c>
      <c r="T824" s="120" t="n"/>
    </row>
    <row r="825" ht="13.5" customHeight="1" s="60">
      <c r="A825" s="115" t="n">
        <v>818</v>
      </c>
      <c r="B825" s="133" t="n"/>
      <c r="C825" s="133" t="n"/>
      <c r="D825" s="127" t="inlineStr">
        <is>
          <t>704</t>
        </is>
      </c>
      <c r="E825" s="128" t="n"/>
      <c r="F825" s="127" t="inlineStr">
        <is>
          <t>7040</t>
        </is>
      </c>
      <c r="G825" s="128" t="n"/>
      <c r="H825" s="127" t="inlineStr">
        <is>
          <t>Процентні витрати за коштами на вимогу фізичних осіб</t>
        </is>
      </c>
      <c r="I825" s="129" t="inlineStr">
        <is>
          <t>А</t>
        </is>
      </c>
      <c r="J825" s="130" t="n">
        <v>6.67742</v>
      </c>
      <c r="K825" s="130" t="n">
        <v>6.67742</v>
      </c>
      <c r="L825" s="130" t="n">
        <v>0</v>
      </c>
      <c r="M825" s="131" t="n">
        <v>4.22613</v>
      </c>
      <c r="N825" s="123" t="n"/>
      <c r="O825" s="130" t="n">
        <v>4.22613</v>
      </c>
      <c r="P825" s="130" t="n">
        <v>0</v>
      </c>
      <c r="Q825" s="130" t="n">
        <v>20.80195</v>
      </c>
      <c r="R825" s="130" t="n">
        <v>20.80195</v>
      </c>
      <c r="S825" s="132" t="n">
        <v>0</v>
      </c>
      <c r="T825" s="120" t="n"/>
    </row>
    <row r="826" ht="13.5" customHeight="1" s="60">
      <c r="A826" s="115" t="n">
        <v>819</v>
      </c>
      <c r="B826" s="133" t="n"/>
      <c r="C826" s="133" t="n"/>
      <c r="D826" s="134" t="n"/>
      <c r="E826" s="135" t="n"/>
      <c r="F826" s="136" t="n"/>
      <c r="G826" s="137" t="n"/>
      <c r="H826" s="143" t="n"/>
      <c r="I826" s="129" t="inlineStr">
        <is>
          <t>П</t>
        </is>
      </c>
      <c r="J826" s="130" t="n">
        <v>0</v>
      </c>
      <c r="K826" s="130" t="n">
        <v>0</v>
      </c>
      <c r="L826" s="130" t="n">
        <v>0</v>
      </c>
      <c r="M826" s="131" t="n">
        <v>0</v>
      </c>
      <c r="N826" s="123" t="n"/>
      <c r="O826" s="130" t="n">
        <v>0</v>
      </c>
      <c r="P826" s="130" t="n">
        <v>0</v>
      </c>
      <c r="Q826" s="130" t="n">
        <v>-3.48322</v>
      </c>
      <c r="R826" s="130" t="n">
        <v>-3.48322</v>
      </c>
      <c r="S826" s="132" t="n">
        <v>0</v>
      </c>
      <c r="T826" s="120" t="n"/>
    </row>
    <row r="827" ht="13.5" customHeight="1" s="60">
      <c r="A827" s="115" t="n">
        <v>820</v>
      </c>
      <c r="B827" s="133" t="n"/>
      <c r="C827" s="133" t="n"/>
      <c r="D827" s="134" t="n"/>
      <c r="E827" s="135" t="n"/>
      <c r="F827" s="127" t="inlineStr">
        <is>
          <t>7041</t>
        </is>
      </c>
      <c r="G827" s="128" t="n"/>
      <c r="H827" s="127" t="inlineStr">
        <is>
          <t>Процентні витрати за строковими коштами фізичних осіб</t>
        </is>
      </c>
      <c r="I827" s="129" t="inlineStr">
        <is>
          <t>А</t>
        </is>
      </c>
      <c r="J827" s="130" t="n">
        <v>62798.33854</v>
      </c>
      <c r="K827" s="130" t="n">
        <v>62798.33854</v>
      </c>
      <c r="L827" s="130" t="n">
        <v>0</v>
      </c>
      <c r="M827" s="131" t="n">
        <v>441.93614</v>
      </c>
      <c r="N827" s="123" t="n"/>
      <c r="O827" s="130" t="n">
        <v>441.93614</v>
      </c>
      <c r="P827" s="130" t="n">
        <v>0</v>
      </c>
      <c r="Q827" s="130" t="n">
        <v>133589.86334</v>
      </c>
      <c r="R827" s="130" t="n">
        <v>133589.86334</v>
      </c>
      <c r="S827" s="132" t="n">
        <v>0</v>
      </c>
      <c r="T827" s="120" t="n"/>
    </row>
    <row r="828" ht="13.5" customHeight="1" s="60">
      <c r="A828" s="115" t="n">
        <v>821</v>
      </c>
      <c r="B828" s="133" t="n"/>
      <c r="C828" s="133" t="n"/>
      <c r="D828" s="134" t="n"/>
      <c r="E828" s="135" t="n"/>
      <c r="F828" s="136" t="n"/>
      <c r="G828" s="137" t="n"/>
      <c r="H828" s="143" t="n"/>
      <c r="I828" s="129" t="inlineStr">
        <is>
          <t>П</t>
        </is>
      </c>
      <c r="J828" s="130" t="n">
        <v>0</v>
      </c>
      <c r="K828" s="130" t="n">
        <v>0</v>
      </c>
      <c r="L828" s="130" t="n">
        <v>0</v>
      </c>
      <c r="M828" s="131" t="n">
        <v>0</v>
      </c>
      <c r="N828" s="123" t="n"/>
      <c r="O828" s="130" t="n">
        <v>0</v>
      </c>
      <c r="P828" s="130" t="n">
        <v>0</v>
      </c>
      <c r="Q828" s="130" t="n">
        <v>0</v>
      </c>
      <c r="R828" s="130" t="n">
        <v>0</v>
      </c>
      <c r="S828" s="132" t="n">
        <v>0</v>
      </c>
      <c r="T828" s="120" t="n"/>
    </row>
    <row r="829" ht="14.25" customHeight="1" s="60">
      <c r="A829" s="115" t="n">
        <v>822</v>
      </c>
      <c r="B829" s="133" t="n"/>
      <c r="C829" s="133" t="n"/>
      <c r="D829" s="134" t="n"/>
      <c r="E829" s="135" t="n"/>
      <c r="F829" s="127" t="inlineStr">
        <is>
          <t>7048</t>
        </is>
      </c>
      <c r="G829" s="123" t="n"/>
      <c r="H829" s="129" t="inlineStr">
        <is>
          <t>Процентні витрати за орендним зобов’язанням орендаря перед фізичними особами</t>
        </is>
      </c>
      <c r="I829" s="129" t="inlineStr">
        <is>
          <t>А</t>
        </is>
      </c>
      <c r="J829" s="130" t="n">
        <v>0</v>
      </c>
      <c r="K829" s="130" t="n">
        <v>0</v>
      </c>
      <c r="L829" s="130" t="n">
        <v>0</v>
      </c>
      <c r="M829" s="131" t="n">
        <v>0</v>
      </c>
      <c r="N829" s="123" t="n"/>
      <c r="O829" s="130" t="n">
        <v>0</v>
      </c>
      <c r="P829" s="130" t="n">
        <v>0</v>
      </c>
      <c r="Q829" s="130" t="n">
        <v>0</v>
      </c>
      <c r="R829" s="130" t="n">
        <v>0</v>
      </c>
      <c r="S829" s="132" t="n">
        <v>0</v>
      </c>
      <c r="T829" s="120" t="n"/>
    </row>
    <row r="830" ht="13.5" customHeight="1" s="60">
      <c r="A830" s="115" t="n">
        <v>823</v>
      </c>
      <c r="B830" s="133" t="n"/>
      <c r="C830" s="133" t="n"/>
      <c r="D830" s="136" t="n"/>
      <c r="E830" s="137" t="n"/>
      <c r="F830" s="138" t="inlineStr">
        <is>
          <t>Група 704 - Усього</t>
        </is>
      </c>
      <c r="G830" s="122" t="n"/>
      <c r="H830" s="123" t="n"/>
      <c r="I830" s="139" t="n"/>
      <c r="J830" s="140" t="n">
        <v>62805.01596</v>
      </c>
      <c r="K830" s="140" t="n">
        <v>62805.01596</v>
      </c>
      <c r="L830" s="140" t="n">
        <v>0</v>
      </c>
      <c r="M830" s="141" t="n">
        <v>446.16227</v>
      </c>
      <c r="N830" s="123" t="n"/>
      <c r="O830" s="140" t="n">
        <v>446.16227</v>
      </c>
      <c r="P830" s="140" t="n">
        <v>0</v>
      </c>
      <c r="Q830" s="140" t="n">
        <v>133607.18207</v>
      </c>
      <c r="R830" s="140" t="n">
        <v>133607.18207</v>
      </c>
      <c r="S830" s="142" t="n">
        <v>0</v>
      </c>
      <c r="T830" s="120" t="n"/>
    </row>
    <row r="831" ht="13.5" customHeight="1" s="60">
      <c r="A831" s="115" t="n">
        <v>824</v>
      </c>
      <c r="B831" s="133" t="n"/>
      <c r="C831" s="133" t="n"/>
      <c r="D831" s="127" t="inlineStr">
        <is>
          <t>706</t>
        </is>
      </c>
      <c r="E831" s="128" t="n"/>
      <c r="F831" s="127" t="inlineStr">
        <is>
          <t>7060</t>
        </is>
      </c>
      <c r="G831" s="128" t="n"/>
      <c r="H831" s="1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31" s="129" t="inlineStr">
        <is>
          <t>А</t>
        </is>
      </c>
      <c r="J831" s="130" t="n">
        <v>105951.03552</v>
      </c>
      <c r="K831" s="130" t="n">
        <v>105951.03552</v>
      </c>
      <c r="L831" s="130" t="n">
        <v>0</v>
      </c>
      <c r="M831" s="131" t="n">
        <v>553.44991</v>
      </c>
      <c r="N831" s="123" t="n"/>
      <c r="O831" s="130" t="n">
        <v>553.44991</v>
      </c>
      <c r="P831" s="130" t="n">
        <v>0</v>
      </c>
      <c r="Q831" s="130" t="n">
        <v>220533.6078</v>
      </c>
      <c r="R831" s="130" t="n">
        <v>220533.6078</v>
      </c>
      <c r="S831" s="132" t="n">
        <v>0</v>
      </c>
      <c r="T831" s="120" t="n"/>
    </row>
    <row r="832" ht="13.5" customHeight="1" s="60">
      <c r="A832" s="115" t="n">
        <v>825</v>
      </c>
      <c r="B832" s="133" t="n"/>
      <c r="C832" s="133" t="n"/>
      <c r="D832" s="134" t="n"/>
      <c r="E832" s="135" t="n"/>
      <c r="F832" s="136" t="n"/>
      <c r="G832" s="137" t="n"/>
      <c r="H832" s="143" t="n"/>
      <c r="I832" s="129" t="inlineStr">
        <is>
          <t>П</t>
        </is>
      </c>
      <c r="J832" s="130" t="n">
        <v>0</v>
      </c>
      <c r="K832" s="130" t="n">
        <v>0</v>
      </c>
      <c r="L832" s="130" t="n">
        <v>0</v>
      </c>
      <c r="M832" s="131" t="n">
        <v>0</v>
      </c>
      <c r="N832" s="123" t="n"/>
      <c r="O832" s="130" t="n">
        <v>0</v>
      </c>
      <c r="P832" s="130" t="n">
        <v>0</v>
      </c>
      <c r="Q832" s="130" t="n">
        <v>0</v>
      </c>
      <c r="R832" s="130" t="n">
        <v>0</v>
      </c>
      <c r="S832" s="132" t="n">
        <v>0</v>
      </c>
      <c r="T832" s="120" t="n"/>
    </row>
    <row r="833" ht="13.5" customHeight="1" s="60">
      <c r="A833" s="115" t="n">
        <v>826</v>
      </c>
      <c r="B833" s="133" t="n"/>
      <c r="C833" s="133" t="n"/>
      <c r="D833" s="136" t="n"/>
      <c r="E833" s="137" t="n"/>
      <c r="F833" s="138" t="inlineStr">
        <is>
          <t>Група 706 - Усього</t>
        </is>
      </c>
      <c r="G833" s="122" t="n"/>
      <c r="H833" s="123" t="n"/>
      <c r="I833" s="139" t="n"/>
      <c r="J833" s="140" t="n">
        <v>105951.03552</v>
      </c>
      <c r="K833" s="140" t="n">
        <v>105951.03552</v>
      </c>
      <c r="L833" s="140" t="n">
        <v>0</v>
      </c>
      <c r="M833" s="141" t="n">
        <v>553.44991</v>
      </c>
      <c r="N833" s="123" t="n"/>
      <c r="O833" s="140" t="n">
        <v>553.44991</v>
      </c>
      <c r="P833" s="140" t="n">
        <v>0</v>
      </c>
      <c r="Q833" s="140" t="n">
        <v>220533.6078</v>
      </c>
      <c r="R833" s="140" t="n">
        <v>220533.6078</v>
      </c>
      <c r="S833" s="142" t="n">
        <v>0</v>
      </c>
      <c r="T833" s="120" t="n"/>
    </row>
    <row r="834" ht="14.25" customHeight="1" s="60">
      <c r="A834" s="115" t="n">
        <v>827</v>
      </c>
      <c r="B834" s="133" t="n"/>
      <c r="C834" s="133" t="n"/>
      <c r="D834" s="127" t="inlineStr">
        <is>
          <t>707</t>
        </is>
      </c>
      <c r="E834" s="128" t="n"/>
      <c r="F834" s="127" t="inlineStr">
        <is>
          <t>7070</t>
        </is>
      </c>
      <c r="G834" s="128" t="n"/>
      <c r="H834" s="127" t="inlineStr">
        <is>
          <t>Процентні витрати за коштами на вимогу небанківських фінансових установ</t>
        </is>
      </c>
      <c r="I834" s="129" t="inlineStr">
        <is>
          <t>А</t>
        </is>
      </c>
      <c r="J834" s="130" t="n">
        <v>48393.80223</v>
      </c>
      <c r="K834" s="130" t="n">
        <v>48393.80223</v>
      </c>
      <c r="L834" s="130" t="n">
        <v>0</v>
      </c>
      <c r="M834" s="131" t="n">
        <v>31.43836</v>
      </c>
      <c r="N834" s="123" t="n"/>
      <c r="O834" s="130" t="n">
        <v>31.43836</v>
      </c>
      <c r="P834" s="130" t="n">
        <v>0</v>
      </c>
      <c r="Q834" s="130" t="n">
        <v>105409.36685</v>
      </c>
      <c r="R834" s="130" t="n">
        <v>105409.36685</v>
      </c>
      <c r="S834" s="132" t="n">
        <v>0</v>
      </c>
      <c r="T834" s="120" t="n"/>
    </row>
    <row r="835" ht="13.5" customHeight="1" s="60">
      <c r="A835" s="115" t="n">
        <v>828</v>
      </c>
      <c r="B835" s="133" t="n"/>
      <c r="C835" s="133" t="n"/>
      <c r="D835" s="134" t="n"/>
      <c r="E835" s="135" t="n"/>
      <c r="F835" s="136" t="n"/>
      <c r="G835" s="137" t="n"/>
      <c r="H835" s="143" t="n"/>
      <c r="I835" s="129" t="inlineStr">
        <is>
          <t>П</t>
        </is>
      </c>
      <c r="J835" s="130" t="n">
        <v>0</v>
      </c>
      <c r="K835" s="130" t="n">
        <v>0</v>
      </c>
      <c r="L835" s="130" t="n">
        <v>0</v>
      </c>
      <c r="M835" s="131" t="n">
        <v>0</v>
      </c>
      <c r="N835" s="123" t="n"/>
      <c r="O835" s="130" t="n">
        <v>0</v>
      </c>
      <c r="P835" s="130" t="n">
        <v>0</v>
      </c>
      <c r="Q835" s="130" t="n">
        <v>0</v>
      </c>
      <c r="R835" s="130" t="n">
        <v>0</v>
      </c>
      <c r="S835" s="132" t="n">
        <v>0</v>
      </c>
      <c r="T835" s="120" t="n"/>
    </row>
    <row r="836" ht="13.5" customHeight="1" s="60">
      <c r="A836" s="115" t="n">
        <v>829</v>
      </c>
      <c r="B836" s="133" t="n"/>
      <c r="C836" s="133" t="n"/>
      <c r="D836" s="134" t="n"/>
      <c r="E836" s="135" t="n"/>
      <c r="F836" s="127" t="inlineStr">
        <is>
          <t>7071</t>
        </is>
      </c>
      <c r="G836" s="128" t="n"/>
      <c r="H836" s="127" t="inlineStr">
        <is>
          <t>Процентні витрати за строковими коштами небанківських фінансових установ</t>
        </is>
      </c>
      <c r="I836" s="129" t="inlineStr">
        <is>
          <t>А</t>
        </is>
      </c>
      <c r="J836" s="130" t="n">
        <v>21821.09009</v>
      </c>
      <c r="K836" s="130" t="n">
        <v>21821.09009</v>
      </c>
      <c r="L836" s="130" t="n">
        <v>0</v>
      </c>
      <c r="M836" s="131" t="n">
        <v>97.15384</v>
      </c>
      <c r="N836" s="123" t="n"/>
      <c r="O836" s="130" t="n">
        <v>97.15384</v>
      </c>
      <c r="P836" s="130" t="n">
        <v>0</v>
      </c>
      <c r="Q836" s="130" t="n">
        <v>45917.00141</v>
      </c>
      <c r="R836" s="130" t="n">
        <v>45917.00141</v>
      </c>
      <c r="S836" s="132" t="n">
        <v>0</v>
      </c>
      <c r="T836" s="120" t="n"/>
    </row>
    <row r="837" ht="13.5" customHeight="1" s="60">
      <c r="A837" s="115" t="n">
        <v>830</v>
      </c>
      <c r="B837" s="133" t="n"/>
      <c r="C837" s="133" t="n"/>
      <c r="D837" s="134" t="n"/>
      <c r="E837" s="135" t="n"/>
      <c r="F837" s="136" t="n"/>
      <c r="G837" s="137" t="n"/>
      <c r="H837" s="143" t="n"/>
      <c r="I837" s="129" t="inlineStr">
        <is>
          <t>П</t>
        </is>
      </c>
      <c r="J837" s="130" t="n">
        <v>0</v>
      </c>
      <c r="K837" s="130" t="n">
        <v>0</v>
      </c>
      <c r="L837" s="130" t="n">
        <v>0</v>
      </c>
      <c r="M837" s="131" t="n">
        <v>0</v>
      </c>
      <c r="N837" s="123" t="n"/>
      <c r="O837" s="130" t="n">
        <v>0</v>
      </c>
      <c r="P837" s="130" t="n">
        <v>0</v>
      </c>
      <c r="Q837" s="130" t="n">
        <v>0</v>
      </c>
      <c r="R837" s="130" t="n">
        <v>0</v>
      </c>
      <c r="S837" s="132" t="n">
        <v>0</v>
      </c>
      <c r="T837" s="120" t="n"/>
    </row>
    <row r="838" ht="13.5" customHeight="1" s="60">
      <c r="A838" s="115" t="n">
        <v>831</v>
      </c>
      <c r="B838" s="133" t="n"/>
      <c r="C838" s="133" t="n"/>
      <c r="D838" s="136" t="n"/>
      <c r="E838" s="137" t="n"/>
      <c r="F838" s="138" t="inlineStr">
        <is>
          <t>Група 707 - Усього</t>
        </is>
      </c>
      <c r="G838" s="122" t="n"/>
      <c r="H838" s="123" t="n"/>
      <c r="I838" s="139" t="n"/>
      <c r="J838" s="140" t="n">
        <v>70214.89232</v>
      </c>
      <c r="K838" s="140" t="n">
        <v>70214.89232</v>
      </c>
      <c r="L838" s="140" t="n">
        <v>0</v>
      </c>
      <c r="M838" s="141" t="n">
        <v>128.5922</v>
      </c>
      <c r="N838" s="123" t="n"/>
      <c r="O838" s="140" t="n">
        <v>128.5922</v>
      </c>
      <c r="P838" s="140" t="n">
        <v>0</v>
      </c>
      <c r="Q838" s="140" t="n">
        <v>151326.36826</v>
      </c>
      <c r="R838" s="140" t="n">
        <v>151326.36826</v>
      </c>
      <c r="S838" s="142" t="n">
        <v>0</v>
      </c>
      <c r="T838" s="120" t="n"/>
    </row>
    <row r="839" ht="21" customHeight="1" s="60">
      <c r="A839" s="115" t="n">
        <v>832</v>
      </c>
      <c r="B839" s="133" t="n"/>
      <c r="C839" s="143" t="n"/>
      <c r="D839" s="138" t="inlineStr">
        <is>
          <t>Розділ 70 - Усього</t>
        </is>
      </c>
      <c r="E839" s="123" t="n"/>
      <c r="F839" s="138" t="n"/>
      <c r="G839" s="122" t="n"/>
      <c r="H839" s="123" t="n"/>
      <c r="I839" s="139" t="n"/>
      <c r="J839" s="140" t="n">
        <v>1232984.05202</v>
      </c>
      <c r="K839" s="140" t="n">
        <v>1232984.05202</v>
      </c>
      <c r="L839" s="140" t="n">
        <v>0</v>
      </c>
      <c r="M839" s="141" t="n">
        <v>2697.91959</v>
      </c>
      <c r="N839" s="123" t="n"/>
      <c r="O839" s="140" t="n">
        <v>2697.91959</v>
      </c>
      <c r="P839" s="140" t="n">
        <v>0</v>
      </c>
      <c r="Q839" s="140" t="n">
        <v>2698241.31578</v>
      </c>
      <c r="R839" s="140" t="n">
        <v>2698241.31578</v>
      </c>
      <c r="S839" s="142" t="n">
        <v>0</v>
      </c>
      <c r="T839" s="120" t="n"/>
    </row>
    <row r="840" ht="13.5" customHeight="1" s="60">
      <c r="A840" s="115" t="n">
        <v>833</v>
      </c>
      <c r="B840" s="133" t="n"/>
      <c r="C840" s="127" t="inlineStr">
        <is>
          <t>71</t>
        </is>
      </c>
      <c r="D840" s="127" t="inlineStr">
        <is>
          <t>712</t>
        </is>
      </c>
      <c r="E840" s="128" t="n"/>
      <c r="F840" s="127" t="inlineStr">
        <is>
          <t>7120</t>
        </is>
      </c>
      <c r="G840" s="123" t="n"/>
      <c r="H840" s="1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0" s="129" t="inlineStr">
        <is>
          <t>А</t>
        </is>
      </c>
      <c r="J840" s="130" t="n">
        <v>0</v>
      </c>
      <c r="K840" s="130" t="n">
        <v>0</v>
      </c>
      <c r="L840" s="130" t="n">
        <v>0</v>
      </c>
      <c r="M840" s="131" t="n">
        <v>0</v>
      </c>
      <c r="N840" s="123" t="n"/>
      <c r="O840" s="130" t="n">
        <v>0</v>
      </c>
      <c r="P840" s="130" t="n">
        <v>0</v>
      </c>
      <c r="Q840" s="130" t="n">
        <v>0</v>
      </c>
      <c r="R840" s="130" t="n">
        <v>0</v>
      </c>
      <c r="S840" s="132" t="n">
        <v>0</v>
      </c>
      <c r="T840" s="120" t="n"/>
    </row>
    <row r="841" ht="13.5" customHeight="1" s="60">
      <c r="A841" s="115" t="n">
        <v>834</v>
      </c>
      <c r="B841" s="133" t="n"/>
      <c r="C841" s="133" t="n"/>
      <c r="D841" s="134" t="n"/>
      <c r="E841" s="135" t="n"/>
      <c r="F841" s="127" t="inlineStr">
        <is>
          <t>7122</t>
        </is>
      </c>
      <c r="G841" s="128" t="n"/>
      <c r="H841" s="12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41" s="129" t="inlineStr">
        <is>
          <t>А</t>
        </is>
      </c>
      <c r="J841" s="130" t="n">
        <v>0</v>
      </c>
      <c r="K841" s="130" t="n">
        <v>0</v>
      </c>
      <c r="L841" s="130" t="n">
        <v>0</v>
      </c>
      <c r="M841" s="131" t="n">
        <v>0</v>
      </c>
      <c r="N841" s="123" t="n"/>
      <c r="O841" s="130" t="n">
        <v>0</v>
      </c>
      <c r="P841" s="130" t="n">
        <v>0</v>
      </c>
      <c r="Q841" s="130" t="n">
        <v>0</v>
      </c>
      <c r="R841" s="130" t="n">
        <v>0</v>
      </c>
      <c r="S841" s="132" t="n">
        <v>0</v>
      </c>
      <c r="T841" s="120" t="n"/>
    </row>
    <row r="842" ht="13.5" customHeight="1" s="60">
      <c r="A842" s="115" t="n">
        <v>835</v>
      </c>
      <c r="B842" s="133" t="n"/>
      <c r="C842" s="133" t="n"/>
      <c r="D842" s="134" t="n"/>
      <c r="E842" s="135" t="n"/>
      <c r="F842" s="136" t="n"/>
      <c r="G842" s="137" t="n"/>
      <c r="H842" s="143" t="n"/>
      <c r="I842" s="129" t="inlineStr">
        <is>
          <t>П</t>
        </is>
      </c>
      <c r="J842" s="130" t="n">
        <v>0</v>
      </c>
      <c r="K842" s="130" t="n">
        <v>0</v>
      </c>
      <c r="L842" s="130" t="n">
        <v>0</v>
      </c>
      <c r="M842" s="131" t="n">
        <v>0</v>
      </c>
      <c r="N842" s="123" t="n"/>
      <c r="O842" s="130" t="n">
        <v>0</v>
      </c>
      <c r="P842" s="130" t="n">
        <v>0</v>
      </c>
      <c r="Q842" s="130" t="n">
        <v>0</v>
      </c>
      <c r="R842" s="130" t="n">
        <v>0</v>
      </c>
      <c r="S842" s="132" t="n">
        <v>0</v>
      </c>
      <c r="T842" s="120" t="n"/>
    </row>
    <row r="843" ht="13.5" customHeight="1" s="60">
      <c r="A843" s="115" t="n">
        <v>836</v>
      </c>
      <c r="B843" s="133" t="n"/>
      <c r="C843" s="133" t="n"/>
      <c r="D843" s="136" t="n"/>
      <c r="E843" s="137" t="n"/>
      <c r="F843" s="138" t="inlineStr">
        <is>
          <t>Група 712 - Усього</t>
        </is>
      </c>
      <c r="G843" s="122" t="n"/>
      <c r="H843" s="123" t="n"/>
      <c r="I843" s="139" t="n"/>
      <c r="J843" s="140" t="n">
        <v>0</v>
      </c>
      <c r="K843" s="140" t="n">
        <v>0</v>
      </c>
      <c r="L843" s="140" t="n">
        <v>0</v>
      </c>
      <c r="M843" s="141" t="n">
        <v>0</v>
      </c>
      <c r="N843" s="123" t="n"/>
      <c r="O843" s="140" t="n">
        <v>0</v>
      </c>
      <c r="P843" s="140" t="n">
        <v>0</v>
      </c>
      <c r="Q843" s="140" t="n">
        <v>0</v>
      </c>
      <c r="R843" s="140" t="n">
        <v>0</v>
      </c>
      <c r="S843" s="142" t="n">
        <v>0</v>
      </c>
      <c r="T843" s="120" t="n"/>
    </row>
    <row r="844" ht="14.25" customHeight="1" s="60">
      <c r="A844" s="115" t="n">
        <v>837</v>
      </c>
      <c r="B844" s="133" t="n"/>
      <c r="C844" s="133" t="n"/>
      <c r="D844" s="127" t="inlineStr">
        <is>
          <t>714</t>
        </is>
      </c>
      <c r="E844" s="128" t="n"/>
      <c r="F844" s="127" t="inlineStr">
        <is>
          <t>7140</t>
        </is>
      </c>
      <c r="G844" s="128" t="n"/>
      <c r="H844" s="127" t="inlineStr">
        <is>
          <t>Процентні витрати за субординованим боргом</t>
        </is>
      </c>
      <c r="I844" s="129" t="inlineStr">
        <is>
          <t>А</t>
        </is>
      </c>
      <c r="J844" s="130" t="n">
        <v>39607.42471</v>
      </c>
      <c r="K844" s="130" t="n">
        <v>39607.42471</v>
      </c>
      <c r="L844" s="130" t="n">
        <v>0</v>
      </c>
      <c r="M844" s="131" t="n">
        <v>277.02441</v>
      </c>
      <c r="N844" s="123" t="n"/>
      <c r="O844" s="130" t="n">
        <v>277.02441</v>
      </c>
      <c r="P844" s="130" t="n">
        <v>0</v>
      </c>
      <c r="Q844" s="130" t="n">
        <v>77990.62991</v>
      </c>
      <c r="R844" s="130" t="n">
        <v>77990.62991</v>
      </c>
      <c r="S844" s="132" t="n">
        <v>0</v>
      </c>
      <c r="T844" s="120" t="n"/>
    </row>
    <row r="845" ht="13.5" customHeight="1" s="60">
      <c r="A845" s="115" t="n">
        <v>838</v>
      </c>
      <c r="B845" s="133" t="n"/>
      <c r="C845" s="133" t="n"/>
      <c r="D845" s="134" t="n"/>
      <c r="E845" s="135" t="n"/>
      <c r="F845" s="136" t="n"/>
      <c r="G845" s="137" t="n"/>
      <c r="H845" s="143" t="n"/>
      <c r="I845" s="129" t="inlineStr">
        <is>
          <t>П</t>
        </is>
      </c>
      <c r="J845" s="130" t="n">
        <v>0</v>
      </c>
      <c r="K845" s="130" t="n">
        <v>0</v>
      </c>
      <c r="L845" s="130" t="n">
        <v>0</v>
      </c>
      <c r="M845" s="131" t="n">
        <v>0</v>
      </c>
      <c r="N845" s="123" t="n"/>
      <c r="O845" s="130" t="n">
        <v>0</v>
      </c>
      <c r="P845" s="130" t="n">
        <v>0</v>
      </c>
      <c r="Q845" s="130" t="n">
        <v>0</v>
      </c>
      <c r="R845" s="130" t="n">
        <v>0</v>
      </c>
      <c r="S845" s="132" t="n">
        <v>0</v>
      </c>
      <c r="T845" s="120" t="n"/>
    </row>
    <row r="846" ht="13.5" customHeight="1" s="60">
      <c r="A846" s="115" t="n">
        <v>839</v>
      </c>
      <c r="B846" s="133" t="n"/>
      <c r="C846" s="133" t="n"/>
      <c r="D846" s="134" t="n"/>
      <c r="E846" s="135" t="n"/>
      <c r="F846" s="127" t="inlineStr">
        <is>
          <t>7141</t>
        </is>
      </c>
      <c r="G846" s="123" t="n"/>
      <c r="H846" s="129" t="inlineStr">
        <is>
          <t>Інші процентні витрати</t>
        </is>
      </c>
      <c r="I846" s="129" t="inlineStr">
        <is>
          <t>А</t>
        </is>
      </c>
      <c r="J846" s="130" t="n">
        <v>0</v>
      </c>
      <c r="K846" s="130" t="n">
        <v>0</v>
      </c>
      <c r="L846" s="130" t="n">
        <v>0</v>
      </c>
      <c r="M846" s="131" t="n">
        <v>0</v>
      </c>
      <c r="N846" s="123" t="n"/>
      <c r="O846" s="130" t="n">
        <v>0</v>
      </c>
      <c r="P846" s="130" t="n">
        <v>0</v>
      </c>
      <c r="Q846" s="130" t="n">
        <v>0</v>
      </c>
      <c r="R846" s="130" t="n">
        <v>0</v>
      </c>
      <c r="S846" s="132" t="n">
        <v>0</v>
      </c>
      <c r="T846" s="120" t="n"/>
    </row>
    <row r="847" ht="13.5" customHeight="1" s="60">
      <c r="A847" s="115" t="n">
        <v>840</v>
      </c>
      <c r="B847" s="133" t="n"/>
      <c r="C847" s="133" t="n"/>
      <c r="D847" s="134" t="n"/>
      <c r="E847" s="135" t="n"/>
      <c r="F847" s="127" t="inlineStr">
        <is>
          <t>7142</t>
        </is>
      </c>
      <c r="G847" s="123" t="n"/>
      <c r="H847" s="129" t="inlineStr">
        <is>
          <t>Процентні витрати за капітальним інструментом з умовами списання/конверсії</t>
        </is>
      </c>
      <c r="I847" s="129" t="inlineStr">
        <is>
          <t>А</t>
        </is>
      </c>
      <c r="J847" s="130" t="n">
        <v>0</v>
      </c>
      <c r="K847" s="130" t="n">
        <v>0</v>
      </c>
      <c r="L847" s="130" t="n">
        <v>0</v>
      </c>
      <c r="M847" s="131" t="n">
        <v>0</v>
      </c>
      <c r="N847" s="123" t="n"/>
      <c r="O847" s="130" t="n">
        <v>0</v>
      </c>
      <c r="P847" s="130" t="n">
        <v>0</v>
      </c>
      <c r="Q847" s="130" t="n">
        <v>0</v>
      </c>
      <c r="R847" s="130" t="n">
        <v>0</v>
      </c>
      <c r="S847" s="132" t="n">
        <v>0</v>
      </c>
      <c r="T847" s="120" t="n"/>
    </row>
    <row r="848" ht="13.5" customHeight="1" s="60">
      <c r="A848" s="115" t="n">
        <v>841</v>
      </c>
      <c r="B848" s="133" t="n"/>
      <c r="C848" s="133" t="n"/>
      <c r="D848" s="136" t="n"/>
      <c r="E848" s="137" t="n"/>
      <c r="F848" s="138" t="inlineStr">
        <is>
          <t>Група 714 - Усього</t>
        </is>
      </c>
      <c r="G848" s="122" t="n"/>
      <c r="H848" s="123" t="n"/>
      <c r="I848" s="139" t="n"/>
      <c r="J848" s="140" t="n">
        <v>39607.42471</v>
      </c>
      <c r="K848" s="140" t="n">
        <v>39607.42471</v>
      </c>
      <c r="L848" s="140" t="n">
        <v>0</v>
      </c>
      <c r="M848" s="141" t="n">
        <v>277.02441</v>
      </c>
      <c r="N848" s="123" t="n"/>
      <c r="O848" s="140" t="n">
        <v>277.02441</v>
      </c>
      <c r="P848" s="140" t="n">
        <v>0</v>
      </c>
      <c r="Q848" s="140" t="n">
        <v>77990.62991</v>
      </c>
      <c r="R848" s="140" t="n">
        <v>77990.62991</v>
      </c>
      <c r="S848" s="142" t="n">
        <v>0</v>
      </c>
      <c r="T848" s="120" t="n"/>
    </row>
    <row r="849" ht="21.75" customHeight="1" s="60">
      <c r="A849" s="115" t="n">
        <v>842</v>
      </c>
      <c r="B849" s="133" t="n"/>
      <c r="C849" s="143" t="n"/>
      <c r="D849" s="138" t="inlineStr">
        <is>
          <t>Розділ 71 - Усього</t>
        </is>
      </c>
      <c r="E849" s="123" t="n"/>
      <c r="F849" s="138" t="n"/>
      <c r="G849" s="122" t="n"/>
      <c r="H849" s="123" t="n"/>
      <c r="I849" s="139" t="n"/>
      <c r="J849" s="140" t="n">
        <v>39607.42471</v>
      </c>
      <c r="K849" s="140" t="n">
        <v>39607.42471</v>
      </c>
      <c r="L849" s="140" t="n">
        <v>0</v>
      </c>
      <c r="M849" s="141" t="n">
        <v>277.02441</v>
      </c>
      <c r="N849" s="123" t="n"/>
      <c r="O849" s="140" t="n">
        <v>277.02441</v>
      </c>
      <c r="P849" s="140" t="n">
        <v>0</v>
      </c>
      <c r="Q849" s="140" t="n">
        <v>77990.62991</v>
      </c>
      <c r="R849" s="140" t="n">
        <v>77990.62991</v>
      </c>
      <c r="S849" s="142" t="n">
        <v>0</v>
      </c>
      <c r="T849" s="120" t="n"/>
    </row>
    <row r="850" ht="13.5" customHeight="1" s="60">
      <c r="A850" s="115" t="n">
        <v>843</v>
      </c>
      <c r="B850" s="133" t="n"/>
      <c r="C850" s="127" t="inlineStr">
        <is>
          <t>73</t>
        </is>
      </c>
      <c r="D850" s="127" t="inlineStr">
        <is>
          <t>730</t>
        </is>
      </c>
      <c r="E850" s="128" t="n"/>
      <c r="F850" s="127" t="inlineStr">
        <is>
          <t>7300</t>
        </is>
      </c>
      <c r="G850" s="123" t="n"/>
      <c r="H850" s="129" t="inlineStr">
        <is>
          <t>Витрати на СЕП</t>
        </is>
      </c>
      <c r="I850" s="129" t="inlineStr">
        <is>
          <t>А</t>
        </is>
      </c>
      <c r="J850" s="130" t="n">
        <v>1079.5498</v>
      </c>
      <c r="K850" s="130" t="n">
        <v>1079.5498</v>
      </c>
      <c r="L850" s="130" t="n">
        <v>0</v>
      </c>
      <c r="M850" s="131" t="n">
        <v>0</v>
      </c>
      <c r="N850" s="123" t="n"/>
      <c r="O850" s="130" t="n">
        <v>0</v>
      </c>
      <c r="P850" s="130" t="n">
        <v>0</v>
      </c>
      <c r="Q850" s="130" t="n">
        <v>2113.0808</v>
      </c>
      <c r="R850" s="130" t="n">
        <v>2113.0808</v>
      </c>
      <c r="S850" s="132" t="n">
        <v>0</v>
      </c>
      <c r="T850" s="120" t="n"/>
    </row>
    <row r="851" ht="13.5" customHeight="1" s="60">
      <c r="A851" s="115" t="n">
        <v>844</v>
      </c>
      <c r="B851" s="133" t="n"/>
      <c r="C851" s="133" t="n"/>
      <c r="D851" s="134" t="n"/>
      <c r="E851" s="135" t="n"/>
      <c r="F851" s="127" t="inlineStr">
        <is>
          <t>7301</t>
        </is>
      </c>
      <c r="G851" s="123" t="n"/>
      <c r="H851" s="129" t="inlineStr">
        <is>
          <t>Витрати на інші системи банківського зв'язку</t>
        </is>
      </c>
      <c r="I851" s="129" t="inlineStr">
        <is>
          <t>А</t>
        </is>
      </c>
      <c r="J851" s="130" t="n">
        <v>2669.55012</v>
      </c>
      <c r="K851" s="130" t="n">
        <v>2669.55012</v>
      </c>
      <c r="L851" s="130" t="n">
        <v>0</v>
      </c>
      <c r="M851" s="131" t="n">
        <v>0</v>
      </c>
      <c r="N851" s="123" t="n"/>
      <c r="O851" s="130" t="n">
        <v>0</v>
      </c>
      <c r="P851" s="130" t="n">
        <v>0</v>
      </c>
      <c r="Q851" s="130" t="n">
        <v>2911.4898</v>
      </c>
      <c r="R851" s="130" t="n">
        <v>2911.4898</v>
      </c>
      <c r="S851" s="132" t="n">
        <v>0</v>
      </c>
      <c r="T851" s="120" t="n"/>
    </row>
    <row r="852" ht="13.5" customHeight="1" s="60">
      <c r="A852" s="115" t="n">
        <v>845</v>
      </c>
      <c r="B852" s="133" t="n"/>
      <c r="C852" s="133" t="n"/>
      <c r="D852" s="136" t="n"/>
      <c r="E852" s="137" t="n"/>
      <c r="F852" s="138" t="inlineStr">
        <is>
          <t>Група 730 - Усього</t>
        </is>
      </c>
      <c r="G852" s="122" t="n"/>
      <c r="H852" s="123" t="n"/>
      <c r="I852" s="139" t="n"/>
      <c r="J852" s="140" t="n">
        <v>3749.09992</v>
      </c>
      <c r="K852" s="140" t="n">
        <v>3749.09992</v>
      </c>
      <c r="L852" s="140" t="n">
        <v>0</v>
      </c>
      <c r="M852" s="141" t="n">
        <v>0</v>
      </c>
      <c r="N852" s="123" t="n"/>
      <c r="O852" s="140" t="n">
        <v>0</v>
      </c>
      <c r="P852" s="140" t="n">
        <v>0</v>
      </c>
      <c r="Q852" s="140" t="n">
        <v>5024.5706</v>
      </c>
      <c r="R852" s="140" t="n">
        <v>5024.5706</v>
      </c>
      <c r="S852" s="142" t="n">
        <v>0</v>
      </c>
      <c r="T852" s="120" t="n"/>
    </row>
    <row r="853" ht="13.5" customHeight="1" s="60">
      <c r="A853" s="115" t="n">
        <v>846</v>
      </c>
      <c r="B853" s="133" t="n"/>
      <c r="C853" s="133" t="n"/>
      <c r="D853" s="127" t="inlineStr">
        <is>
          <t>732</t>
        </is>
      </c>
      <c r="E853" s="128" t="n"/>
      <c r="F853" s="127" t="inlineStr">
        <is>
          <t>7320</t>
        </is>
      </c>
      <c r="G853" s="123" t="n"/>
      <c r="H853" s="129" t="inlineStr">
        <is>
          <t>Витрати від модифікації фінансових активів</t>
        </is>
      </c>
      <c r="I853" s="129" t="inlineStr">
        <is>
          <t>А</t>
        </is>
      </c>
      <c r="J853" s="130" t="n">
        <v>270041.16167</v>
      </c>
      <c r="K853" s="130" t="n">
        <v>270041.16167</v>
      </c>
      <c r="L853" s="130" t="n">
        <v>0</v>
      </c>
      <c r="M853" s="131" t="n">
        <v>269072.84236</v>
      </c>
      <c r="N853" s="123" t="n"/>
      <c r="O853" s="130" t="n">
        <v>269072.84236</v>
      </c>
      <c r="P853" s="130" t="n">
        <v>0</v>
      </c>
      <c r="Q853" s="130" t="n">
        <v>1041.64096</v>
      </c>
      <c r="R853" s="130" t="n">
        <v>1041.64096</v>
      </c>
      <c r="S853" s="132" t="n">
        <v>0</v>
      </c>
      <c r="T853" s="120" t="n"/>
    </row>
    <row r="854" ht="14.25" customHeight="1" s="60">
      <c r="A854" s="115" t="n">
        <v>847</v>
      </c>
      <c r="B854" s="133" t="n"/>
      <c r="C854" s="133" t="n"/>
      <c r="D854" s="136" t="n"/>
      <c r="E854" s="137" t="n"/>
      <c r="F854" s="138" t="inlineStr">
        <is>
          <t>Група 732 - Усього</t>
        </is>
      </c>
      <c r="G854" s="122" t="n"/>
      <c r="H854" s="123" t="n"/>
      <c r="I854" s="139" t="n"/>
      <c r="J854" s="140" t="n">
        <v>270041.16167</v>
      </c>
      <c r="K854" s="140" t="n">
        <v>270041.16167</v>
      </c>
      <c r="L854" s="140" t="n">
        <v>0</v>
      </c>
      <c r="M854" s="141" t="n">
        <v>269072.84236</v>
      </c>
      <c r="N854" s="123" t="n"/>
      <c r="O854" s="140" t="n">
        <v>269072.84236</v>
      </c>
      <c r="P854" s="140" t="n">
        <v>0</v>
      </c>
      <c r="Q854" s="140" t="n">
        <v>1041.64096</v>
      </c>
      <c r="R854" s="140" t="n">
        <v>1041.64096</v>
      </c>
      <c r="S854" s="142" t="n">
        <v>0</v>
      </c>
      <c r="T854" s="120" t="n"/>
    </row>
    <row r="855" ht="13.5" customHeight="1" s="60">
      <c r="A855" s="115" t="n">
        <v>848</v>
      </c>
      <c r="B855" s="133" t="n"/>
      <c r="C855" s="133" t="n"/>
      <c r="D855" s="127" t="inlineStr">
        <is>
          <t>733</t>
        </is>
      </c>
      <c r="E855" s="128" t="n"/>
      <c r="F855" s="127" t="inlineStr">
        <is>
          <t>7330</t>
        </is>
      </c>
      <c r="G855" s="123" t="n"/>
      <c r="H855" s="129" t="inlineStr">
        <is>
          <t>Витрати від модифікації фінансових зобов'язань</t>
        </is>
      </c>
      <c r="I855" s="129" t="inlineStr">
        <is>
          <t>А</t>
        </is>
      </c>
      <c r="J855" s="130" t="n">
        <v>0</v>
      </c>
      <c r="K855" s="130" t="n">
        <v>0</v>
      </c>
      <c r="L855" s="130" t="n">
        <v>0</v>
      </c>
      <c r="M855" s="131" t="n">
        <v>0</v>
      </c>
      <c r="N855" s="123" t="n"/>
      <c r="O855" s="130" t="n">
        <v>0</v>
      </c>
      <c r="P855" s="130" t="n">
        <v>0</v>
      </c>
      <c r="Q855" s="130" t="n">
        <v>0</v>
      </c>
      <c r="R855" s="130" t="n">
        <v>0</v>
      </c>
      <c r="S855" s="132" t="n">
        <v>0</v>
      </c>
      <c r="T855" s="120" t="n"/>
    </row>
    <row r="856" ht="13.5" customHeight="1" s="60">
      <c r="A856" s="115" t="n">
        <v>849</v>
      </c>
      <c r="B856" s="133" t="n"/>
      <c r="C856" s="133" t="n"/>
      <c r="D856" s="136" t="n"/>
      <c r="E856" s="137" t="n"/>
      <c r="F856" s="138" t="inlineStr">
        <is>
          <t>Група 733 - Усього</t>
        </is>
      </c>
      <c r="G856" s="122" t="n"/>
      <c r="H856" s="123" t="n"/>
      <c r="I856" s="139" t="n"/>
      <c r="J856" s="140" t="n">
        <v>0</v>
      </c>
      <c r="K856" s="140" t="n">
        <v>0</v>
      </c>
      <c r="L856" s="140" t="n">
        <v>0</v>
      </c>
      <c r="M856" s="141" t="n">
        <v>0</v>
      </c>
      <c r="N856" s="123" t="n"/>
      <c r="O856" s="140" t="n">
        <v>0</v>
      </c>
      <c r="P856" s="140" t="n">
        <v>0</v>
      </c>
      <c r="Q856" s="140" t="n">
        <v>0</v>
      </c>
      <c r="R856" s="140" t="n">
        <v>0</v>
      </c>
      <c r="S856" s="142" t="n">
        <v>0</v>
      </c>
      <c r="T856" s="120" t="n"/>
    </row>
    <row r="857" ht="13.5" customHeight="1" s="60">
      <c r="A857" s="115" t="n">
        <v>850</v>
      </c>
      <c r="B857" s="133" t="n"/>
      <c r="C857" s="133" t="n"/>
      <c r="D857" s="127" t="inlineStr">
        <is>
          <t>734</t>
        </is>
      </c>
      <c r="E857" s="128" t="n"/>
      <c r="F857" s="127" t="inlineStr">
        <is>
          <t>7340</t>
        </is>
      </c>
      <c r="G857" s="123" t="n"/>
      <c r="H857" s="129" t="inlineStr">
        <is>
          <t>Витрати від припинення визнання фінансових активів</t>
        </is>
      </c>
      <c r="I857" s="129" t="inlineStr">
        <is>
          <t>А</t>
        </is>
      </c>
      <c r="J857" s="130" t="n">
        <v>0</v>
      </c>
      <c r="K857" s="130" t="n">
        <v>0</v>
      </c>
      <c r="L857" s="130" t="n">
        <v>0</v>
      </c>
      <c r="M857" s="131" t="n">
        <v>0</v>
      </c>
      <c r="N857" s="123" t="n"/>
      <c r="O857" s="130" t="n">
        <v>0</v>
      </c>
      <c r="P857" s="130" t="n">
        <v>0</v>
      </c>
      <c r="Q857" s="130" t="n">
        <v>0</v>
      </c>
      <c r="R857" s="130" t="n">
        <v>0</v>
      </c>
      <c r="S857" s="132" t="n">
        <v>0</v>
      </c>
      <c r="T857" s="120" t="n"/>
    </row>
    <row r="858" ht="13.5" customHeight="1" s="60">
      <c r="A858" s="115" t="n">
        <v>851</v>
      </c>
      <c r="B858" s="133" t="n"/>
      <c r="C858" s="133" t="n"/>
      <c r="D858" s="136" t="n"/>
      <c r="E858" s="137" t="n"/>
      <c r="F858" s="138" t="inlineStr">
        <is>
          <t>Група 734 - Усього</t>
        </is>
      </c>
      <c r="G858" s="122" t="n"/>
      <c r="H858" s="123" t="n"/>
      <c r="I858" s="139" t="n"/>
      <c r="J858" s="140" t="n">
        <v>0</v>
      </c>
      <c r="K858" s="140" t="n">
        <v>0</v>
      </c>
      <c r="L858" s="140" t="n">
        <v>0</v>
      </c>
      <c r="M858" s="141" t="n">
        <v>0</v>
      </c>
      <c r="N858" s="123" t="n"/>
      <c r="O858" s="140" t="n">
        <v>0</v>
      </c>
      <c r="P858" s="140" t="n">
        <v>0</v>
      </c>
      <c r="Q858" s="140" t="n">
        <v>0</v>
      </c>
      <c r="R858" s="140" t="n">
        <v>0</v>
      </c>
      <c r="S858" s="142" t="n">
        <v>0</v>
      </c>
      <c r="T858" s="120" t="n"/>
    </row>
    <row r="859" ht="14.25" customHeight="1" s="60">
      <c r="A859" s="115" t="n">
        <v>852</v>
      </c>
      <c r="B859" s="133" t="n"/>
      <c r="C859" s="133" t="n"/>
      <c r="D859" s="127" t="inlineStr">
        <is>
          <t>735</t>
        </is>
      </c>
      <c r="E859" s="128" t="n"/>
      <c r="F859" s="127" t="inlineStr">
        <is>
          <t>7350</t>
        </is>
      </c>
      <c r="G859" s="123" t="n"/>
      <c r="H859" s="129" t="inlineStr">
        <is>
          <t>Витрати від припинення визнання фінансових зобов'язань</t>
        </is>
      </c>
      <c r="I859" s="129" t="inlineStr">
        <is>
          <t>А</t>
        </is>
      </c>
      <c r="J859" s="130" t="n">
        <v>0</v>
      </c>
      <c r="K859" s="130" t="n">
        <v>0</v>
      </c>
      <c r="L859" s="130" t="n">
        <v>0</v>
      </c>
      <c r="M859" s="131" t="n">
        <v>0</v>
      </c>
      <c r="N859" s="123" t="n"/>
      <c r="O859" s="130" t="n">
        <v>0</v>
      </c>
      <c r="P859" s="130" t="n">
        <v>0</v>
      </c>
      <c r="Q859" s="130" t="n">
        <v>0</v>
      </c>
      <c r="R859" s="130" t="n">
        <v>0</v>
      </c>
      <c r="S859" s="132" t="n">
        <v>0</v>
      </c>
      <c r="T859" s="120" t="n"/>
    </row>
    <row r="860" ht="13.5" customHeight="1" s="60">
      <c r="A860" s="115" t="n">
        <v>853</v>
      </c>
      <c r="B860" s="133" t="n"/>
      <c r="C860" s="133" t="n"/>
      <c r="D860" s="136" t="n"/>
      <c r="E860" s="137" t="n"/>
      <c r="F860" s="138" t="inlineStr">
        <is>
          <t>Група 735 - Усього</t>
        </is>
      </c>
      <c r="G860" s="122" t="n"/>
      <c r="H860" s="123" t="n"/>
      <c r="I860" s="139" t="n"/>
      <c r="J860" s="140" t="n">
        <v>0</v>
      </c>
      <c r="K860" s="140" t="n">
        <v>0</v>
      </c>
      <c r="L860" s="140" t="n">
        <v>0</v>
      </c>
      <c r="M860" s="141" t="n">
        <v>0</v>
      </c>
      <c r="N860" s="123" t="n"/>
      <c r="O860" s="140" t="n">
        <v>0</v>
      </c>
      <c r="P860" s="140" t="n">
        <v>0</v>
      </c>
      <c r="Q860" s="140" t="n">
        <v>0</v>
      </c>
      <c r="R860" s="140" t="n">
        <v>0</v>
      </c>
      <c r="S860" s="142" t="n">
        <v>0</v>
      </c>
      <c r="T860" s="120" t="n"/>
    </row>
    <row r="861" ht="13.5" customHeight="1" s="60">
      <c r="A861" s="115" t="n">
        <v>854</v>
      </c>
      <c r="B861" s="133" t="n"/>
      <c r="C861" s="133" t="n"/>
      <c r="D861" s="127" t="inlineStr">
        <is>
          <t>736</t>
        </is>
      </c>
      <c r="E861" s="128" t="n"/>
      <c r="F861" s="127" t="inlineStr">
        <is>
          <t>7360</t>
        </is>
      </c>
      <c r="G861" s="123" t="n"/>
      <c r="H861" s="129" t="inlineStr">
        <is>
          <t>Витрати від модифікації лізингу (оренди)</t>
        </is>
      </c>
      <c r="I861" s="129" t="inlineStr">
        <is>
          <t>А</t>
        </is>
      </c>
      <c r="J861" s="130" t="n">
        <v>0</v>
      </c>
      <c r="K861" s="130" t="n">
        <v>0</v>
      </c>
      <c r="L861" s="130" t="n">
        <v>0</v>
      </c>
      <c r="M861" s="131" t="n">
        <v>0</v>
      </c>
      <c r="N861" s="123" t="n"/>
      <c r="O861" s="130" t="n">
        <v>0</v>
      </c>
      <c r="P861" s="130" t="n">
        <v>0</v>
      </c>
      <c r="Q861" s="130" t="n">
        <v>0</v>
      </c>
      <c r="R861" s="130" t="n">
        <v>0</v>
      </c>
      <c r="S861" s="132" t="n">
        <v>0</v>
      </c>
      <c r="T861" s="120" t="n"/>
    </row>
    <row r="862" ht="13.5" customHeight="1" s="60">
      <c r="A862" s="115" t="n">
        <v>855</v>
      </c>
      <c r="B862" s="133" t="n"/>
      <c r="C862" s="133" t="n"/>
      <c r="D862" s="136" t="n"/>
      <c r="E862" s="137" t="n"/>
      <c r="F862" s="138" t="inlineStr">
        <is>
          <t>Група 736 - Усього</t>
        </is>
      </c>
      <c r="G862" s="122" t="n"/>
      <c r="H862" s="123" t="n"/>
      <c r="I862" s="139" t="n"/>
      <c r="J862" s="140" t="n">
        <v>0</v>
      </c>
      <c r="K862" s="140" t="n">
        <v>0</v>
      </c>
      <c r="L862" s="140" t="n">
        <v>0</v>
      </c>
      <c r="M862" s="141" t="n">
        <v>0</v>
      </c>
      <c r="N862" s="123" t="n"/>
      <c r="O862" s="140" t="n">
        <v>0</v>
      </c>
      <c r="P862" s="140" t="n">
        <v>0</v>
      </c>
      <c r="Q862" s="140" t="n">
        <v>0</v>
      </c>
      <c r="R862" s="140" t="n">
        <v>0</v>
      </c>
      <c r="S862" s="142" t="n">
        <v>0</v>
      </c>
      <c r="T862" s="120" t="n"/>
    </row>
    <row r="863" ht="13.5" customHeight="1" s="60">
      <c r="A863" s="115" t="n">
        <v>856</v>
      </c>
      <c r="B863" s="133" t="n"/>
      <c r="C863" s="133" t="n"/>
      <c r="D863" s="127" t="inlineStr">
        <is>
          <t>739</t>
        </is>
      </c>
      <c r="E863" s="128" t="n"/>
      <c r="F863" s="127" t="inlineStr">
        <is>
          <t>7390</t>
        </is>
      </c>
      <c r="G863" s="123" t="n"/>
      <c r="H863" s="129" t="inlineStr">
        <is>
          <t>Витрати під час первісного визнання фінансових активів за вартістю, вищою/нижчою, ніж справедлива</t>
        </is>
      </c>
      <c r="I863" s="129" t="inlineStr">
        <is>
          <t>А</t>
        </is>
      </c>
      <c r="J863" s="130" t="n">
        <v>37467.46692</v>
      </c>
      <c r="K863" s="130" t="n">
        <v>37467.46692</v>
      </c>
      <c r="L863" s="130" t="n">
        <v>0</v>
      </c>
      <c r="M863" s="131" t="n">
        <v>0</v>
      </c>
      <c r="N863" s="123" t="n"/>
      <c r="O863" s="130" t="n">
        <v>0</v>
      </c>
      <c r="P863" s="130" t="n">
        <v>0</v>
      </c>
      <c r="Q863" s="130" t="n">
        <v>126179.59663</v>
      </c>
      <c r="R863" s="130" t="n">
        <v>126179.59663</v>
      </c>
      <c r="S863" s="132" t="n">
        <v>0</v>
      </c>
      <c r="T863" s="120" t="n"/>
    </row>
    <row r="864" ht="14.25" customHeight="1" s="60">
      <c r="A864" s="115" t="n">
        <v>857</v>
      </c>
      <c r="B864" s="133" t="n"/>
      <c r="C864" s="133" t="n"/>
      <c r="D864" s="134" t="n"/>
      <c r="E864" s="135" t="n"/>
      <c r="F864" s="127" t="inlineStr">
        <is>
          <t>7391</t>
        </is>
      </c>
      <c r="G864" s="123" t="n"/>
      <c r="H864" s="129" t="inlineStr">
        <is>
          <t>Витрати на інкасацію та перевезення цінностей</t>
        </is>
      </c>
      <c r="I864" s="129" t="inlineStr">
        <is>
          <t>А</t>
        </is>
      </c>
      <c r="J864" s="130" t="n">
        <v>722.5700000000001</v>
      </c>
      <c r="K864" s="130" t="n">
        <v>722.5700000000001</v>
      </c>
      <c r="L864" s="130" t="n">
        <v>0</v>
      </c>
      <c r="M864" s="131" t="n">
        <v>0</v>
      </c>
      <c r="N864" s="123" t="n"/>
      <c r="O864" s="130" t="n">
        <v>0</v>
      </c>
      <c r="P864" s="130" t="n">
        <v>0</v>
      </c>
      <c r="Q864" s="130" t="n">
        <v>1232.32</v>
      </c>
      <c r="R864" s="130" t="n">
        <v>1232.32</v>
      </c>
      <c r="S864" s="132" t="n">
        <v>0</v>
      </c>
      <c r="T864" s="120" t="n"/>
    </row>
    <row r="865" ht="13.5" customHeight="1" s="60">
      <c r="A865" s="115" t="n">
        <v>858</v>
      </c>
      <c r="B865" s="133" t="n"/>
      <c r="C865" s="133" t="n"/>
      <c r="D865" s="134" t="n"/>
      <c r="E865" s="135" t="n"/>
      <c r="F865" s="127" t="inlineStr">
        <is>
          <t>7392</t>
        </is>
      </c>
      <c r="G865" s="123" t="n"/>
      <c r="H865" s="129" t="inlineStr">
        <is>
          <t>Витрати на аудит</t>
        </is>
      </c>
      <c r="I865" s="129" t="inlineStr">
        <is>
          <t>А</t>
        </is>
      </c>
      <c r="J865" s="130" t="n">
        <v>0</v>
      </c>
      <c r="K865" s="130" t="n">
        <v>0</v>
      </c>
      <c r="L865" s="130" t="n">
        <v>0</v>
      </c>
      <c r="M865" s="131" t="n">
        <v>0</v>
      </c>
      <c r="N865" s="123" t="n"/>
      <c r="O865" s="130" t="n">
        <v>0</v>
      </c>
      <c r="P865" s="130" t="n">
        <v>0</v>
      </c>
      <c r="Q865" s="130" t="n">
        <v>0</v>
      </c>
      <c r="R865" s="130" t="n">
        <v>0</v>
      </c>
      <c r="S865" s="132" t="n">
        <v>0</v>
      </c>
      <c r="T865" s="120" t="n"/>
    </row>
    <row r="866" ht="13.5" customHeight="1" s="60">
      <c r="A866" s="115" t="n">
        <v>859</v>
      </c>
      <c r="B866" s="133" t="n"/>
      <c r="C866" s="133" t="n"/>
      <c r="D866" s="134" t="n"/>
      <c r="E866" s="135" t="n"/>
      <c r="F866" s="127" t="inlineStr">
        <is>
          <t>7394</t>
        </is>
      </c>
      <c r="G866" s="123" t="n"/>
      <c r="H866" s="129" t="inlineStr">
        <is>
          <t>Витрати від переоцінки об'єктів інвестиційної нерухомості</t>
        </is>
      </c>
      <c r="I866" s="129" t="inlineStr">
        <is>
          <t>А</t>
        </is>
      </c>
      <c r="J866" s="130" t="n">
        <v>7.15611</v>
      </c>
      <c r="K866" s="130" t="n">
        <v>7.15611</v>
      </c>
      <c r="L866" s="130" t="n">
        <v>0</v>
      </c>
      <c r="M866" s="131" t="n">
        <v>7.15611</v>
      </c>
      <c r="N866" s="123" t="n"/>
      <c r="O866" s="130" t="n">
        <v>7.15611</v>
      </c>
      <c r="P866" s="130" t="n">
        <v>0</v>
      </c>
      <c r="Q866" s="130" t="n">
        <v>0</v>
      </c>
      <c r="R866" s="130" t="n">
        <v>0</v>
      </c>
      <c r="S866" s="132" t="n">
        <v>0</v>
      </c>
      <c r="T866" s="120" t="n"/>
    </row>
    <row r="867" ht="13.5" customHeight="1" s="60">
      <c r="A867" s="115" t="n">
        <v>860</v>
      </c>
      <c r="B867" s="133" t="n"/>
      <c r="C867" s="133" t="n"/>
      <c r="D867" s="134" t="n"/>
      <c r="E867" s="135" t="n"/>
      <c r="F867" s="127" t="inlineStr">
        <is>
          <t>7395</t>
        </is>
      </c>
      <c r="G867" s="123" t="n"/>
      <c r="H867" s="129" t="inlineStr">
        <is>
          <t>Витрати на лізинг (оренду)</t>
        </is>
      </c>
      <c r="I867" s="129" t="inlineStr">
        <is>
          <t>А</t>
        </is>
      </c>
      <c r="J867" s="130" t="n">
        <v>579.02085</v>
      </c>
      <c r="K867" s="130" t="n">
        <v>579.02085</v>
      </c>
      <c r="L867" s="130" t="n">
        <v>0</v>
      </c>
      <c r="M867" s="131" t="n">
        <v>0</v>
      </c>
      <c r="N867" s="123" t="n"/>
      <c r="O867" s="130" t="n">
        <v>0</v>
      </c>
      <c r="P867" s="130" t="n">
        <v>0</v>
      </c>
      <c r="Q867" s="130" t="n">
        <v>879.78768</v>
      </c>
      <c r="R867" s="130" t="n">
        <v>879.78768</v>
      </c>
      <c r="S867" s="132" t="n">
        <v>0</v>
      </c>
      <c r="T867" s="120" t="n"/>
    </row>
    <row r="868" ht="13.5" customHeight="1" s="60">
      <c r="A868" s="115" t="n">
        <v>861</v>
      </c>
      <c r="B868" s="133" t="n"/>
      <c r="C868" s="133" t="n"/>
      <c r="D868" s="134" t="n"/>
      <c r="E868" s="135" t="n"/>
      <c r="F868" s="127" t="inlineStr">
        <is>
          <t>7396</t>
        </is>
      </c>
      <c r="G868" s="123" t="n"/>
      <c r="H868" s="129" t="inlineStr">
        <is>
          <t>Витрати за отриманими консультаційними послугами фінансового характеру</t>
        </is>
      </c>
      <c r="I868" s="129" t="inlineStr">
        <is>
          <t>А</t>
        </is>
      </c>
      <c r="J868" s="130" t="n">
        <v>5</v>
      </c>
      <c r="K868" s="130" t="n">
        <v>5</v>
      </c>
      <c r="L868" s="130" t="n">
        <v>0</v>
      </c>
      <c r="M868" s="131" t="n">
        <v>0</v>
      </c>
      <c r="N868" s="123" t="n"/>
      <c r="O868" s="130" t="n">
        <v>0</v>
      </c>
      <c r="P868" s="130" t="n">
        <v>0</v>
      </c>
      <c r="Q868" s="130" t="n">
        <v>5</v>
      </c>
      <c r="R868" s="130" t="n">
        <v>5</v>
      </c>
      <c r="S868" s="132" t="n">
        <v>0</v>
      </c>
      <c r="T868" s="120" t="n"/>
    </row>
    <row r="869" ht="14.25" customHeight="1" s="60">
      <c r="A869" s="115" t="n">
        <v>862</v>
      </c>
      <c r="B869" s="133" t="n"/>
      <c r="C869" s="133" t="n"/>
      <c r="D869" s="134" t="n"/>
      <c r="E869" s="135" t="n"/>
      <c r="F869" s="127" t="inlineStr">
        <is>
          <t>7397</t>
        </is>
      </c>
      <c r="G869" s="123" t="n"/>
      <c r="H869" s="129" t="inlineStr">
        <is>
          <t>Штрафи, пені, що сплачені банком</t>
        </is>
      </c>
      <c r="I869" s="129" t="inlineStr">
        <is>
          <t>А</t>
        </is>
      </c>
      <c r="J869" s="130" t="n">
        <v>57.65492</v>
      </c>
      <c r="K869" s="130" t="n">
        <v>57.65492</v>
      </c>
      <c r="L869" s="130" t="n">
        <v>0</v>
      </c>
      <c r="M869" s="131" t="n">
        <v>0</v>
      </c>
      <c r="N869" s="123" t="n"/>
      <c r="O869" s="130" t="n">
        <v>0</v>
      </c>
      <c r="P869" s="130" t="n">
        <v>0</v>
      </c>
      <c r="Q869" s="130" t="n">
        <v>57.65492</v>
      </c>
      <c r="R869" s="130" t="n">
        <v>57.65492</v>
      </c>
      <c r="S869" s="132" t="n">
        <v>0</v>
      </c>
      <c r="T869" s="120" t="n"/>
    </row>
    <row r="870" ht="13.5" customHeight="1" s="60">
      <c r="A870" s="115" t="n">
        <v>863</v>
      </c>
      <c r="B870" s="133" t="n"/>
      <c r="C870" s="133" t="n"/>
      <c r="D870" s="134" t="n"/>
      <c r="E870" s="135" t="n"/>
      <c r="F870" s="127" t="inlineStr">
        <is>
          <t>7398</t>
        </is>
      </c>
      <c r="G870" s="123" t="n"/>
      <c r="H870" s="129" t="inlineStr">
        <is>
          <t>Витрати під час первісного визнання фінансових зобов'язань за вартістю, вищою/нижчою, ніж справедлива</t>
        </is>
      </c>
      <c r="I870" s="129" t="inlineStr">
        <is>
          <t>А</t>
        </is>
      </c>
      <c r="J870" s="130" t="n">
        <v>0</v>
      </c>
      <c r="K870" s="130" t="n">
        <v>0</v>
      </c>
      <c r="L870" s="130" t="n">
        <v>0</v>
      </c>
      <c r="M870" s="131" t="n">
        <v>0</v>
      </c>
      <c r="N870" s="123" t="n"/>
      <c r="O870" s="130" t="n">
        <v>0</v>
      </c>
      <c r="P870" s="130" t="n">
        <v>0</v>
      </c>
      <c r="Q870" s="130" t="n">
        <v>0</v>
      </c>
      <c r="R870" s="130" t="n">
        <v>0</v>
      </c>
      <c r="S870" s="132" t="n">
        <v>0</v>
      </c>
      <c r="T870" s="120" t="n"/>
    </row>
    <row r="871" ht="13.5" customHeight="1" s="60">
      <c r="A871" s="115" t="n">
        <v>864</v>
      </c>
      <c r="B871" s="133" t="n"/>
      <c r="C871" s="133" t="n"/>
      <c r="D871" s="134" t="n"/>
      <c r="E871" s="135" t="n"/>
      <c r="F871" s="127" t="inlineStr">
        <is>
          <t>7399</t>
        </is>
      </c>
      <c r="G871" s="123" t="n"/>
      <c r="H871" s="129" t="inlineStr">
        <is>
          <t>Інші операційні витрати</t>
        </is>
      </c>
      <c r="I871" s="129" t="inlineStr">
        <is>
          <t>А</t>
        </is>
      </c>
      <c r="J871" s="130" t="n">
        <v>2772.90808</v>
      </c>
      <c r="K871" s="130" t="n">
        <v>2772.90808</v>
      </c>
      <c r="L871" s="130" t="n">
        <v>0</v>
      </c>
      <c r="M871" s="131" t="n">
        <v>0.00013</v>
      </c>
      <c r="N871" s="123" t="n"/>
      <c r="O871" s="130" t="n">
        <v>0.00013</v>
      </c>
      <c r="P871" s="130" t="n">
        <v>0</v>
      </c>
      <c r="Q871" s="130" t="n">
        <v>25474.8959</v>
      </c>
      <c r="R871" s="130" t="n">
        <v>25474.8959</v>
      </c>
      <c r="S871" s="132" t="n">
        <v>0</v>
      </c>
      <c r="T871" s="120" t="n"/>
    </row>
    <row r="872" ht="13.5" customHeight="1" s="60">
      <c r="A872" s="115" t="n">
        <v>865</v>
      </c>
      <c r="B872" s="133" t="n"/>
      <c r="C872" s="133" t="n"/>
      <c r="D872" s="136" t="n"/>
      <c r="E872" s="137" t="n"/>
      <c r="F872" s="138" t="inlineStr">
        <is>
          <t>Група 739 - Усього</t>
        </is>
      </c>
      <c r="G872" s="122" t="n"/>
      <c r="H872" s="123" t="n"/>
      <c r="I872" s="139" t="n"/>
      <c r="J872" s="140" t="n">
        <v>41611.77688</v>
      </c>
      <c r="K872" s="140" t="n">
        <v>41611.77688</v>
      </c>
      <c r="L872" s="140" t="n">
        <v>0</v>
      </c>
      <c r="M872" s="141" t="n">
        <v>7.15624</v>
      </c>
      <c r="N872" s="123" t="n"/>
      <c r="O872" s="140" t="n">
        <v>7.15624</v>
      </c>
      <c r="P872" s="140" t="n">
        <v>0</v>
      </c>
      <c r="Q872" s="140" t="n">
        <v>153829.25513</v>
      </c>
      <c r="R872" s="140" t="n">
        <v>153829.25513</v>
      </c>
      <c r="S872" s="142" t="n">
        <v>0</v>
      </c>
      <c r="T872" s="120" t="n"/>
    </row>
    <row r="873" ht="20.25" customHeight="1" s="60">
      <c r="A873" s="115" t="n">
        <v>866</v>
      </c>
      <c r="B873" s="133" t="n"/>
      <c r="C873" s="143" t="n"/>
      <c r="D873" s="138" t="inlineStr">
        <is>
          <t>Розділ 73 - Усього</t>
        </is>
      </c>
      <c r="E873" s="123" t="n"/>
      <c r="F873" s="138" t="n"/>
      <c r="G873" s="122" t="n"/>
      <c r="H873" s="123" t="n"/>
      <c r="I873" s="139" t="n"/>
      <c r="J873" s="140" t="n">
        <v>315402.03847</v>
      </c>
      <c r="K873" s="140" t="n">
        <v>315402.03847</v>
      </c>
      <c r="L873" s="140" t="n">
        <v>0</v>
      </c>
      <c r="M873" s="141" t="n">
        <v>269079.9986</v>
      </c>
      <c r="N873" s="123" t="n"/>
      <c r="O873" s="140" t="n">
        <v>269079.9986</v>
      </c>
      <c r="P873" s="140" t="n">
        <v>0</v>
      </c>
      <c r="Q873" s="140" t="n">
        <v>159895.46669</v>
      </c>
      <c r="R873" s="140" t="n">
        <v>159895.46669</v>
      </c>
      <c r="S873" s="142" t="n">
        <v>0</v>
      </c>
      <c r="T873" s="120" t="n"/>
    </row>
    <row r="874" ht="14.25" customHeight="1" s="60">
      <c r="A874" s="115" t="n">
        <v>867</v>
      </c>
      <c r="B874" s="133" t="n"/>
      <c r="C874" s="127" t="inlineStr">
        <is>
          <t>74</t>
        </is>
      </c>
      <c r="D874" s="127" t="inlineStr">
        <is>
          <t>740</t>
        </is>
      </c>
      <c r="E874" s="128" t="n"/>
      <c r="F874" s="127" t="inlineStr">
        <is>
          <t>7400</t>
        </is>
      </c>
      <c r="G874" s="123" t="n"/>
      <c r="H874" s="129" t="inlineStr">
        <is>
          <t>Основна і додаткова заробітна плата</t>
        </is>
      </c>
      <c r="I874" s="129" t="inlineStr">
        <is>
          <t>А</t>
        </is>
      </c>
      <c r="J874" s="130" t="n">
        <v>149655.02526</v>
      </c>
      <c r="K874" s="130" t="n">
        <v>149655.02526</v>
      </c>
      <c r="L874" s="130" t="n">
        <v>0</v>
      </c>
      <c r="M874" s="131" t="n">
        <v>1236.023</v>
      </c>
      <c r="N874" s="123" t="n"/>
      <c r="O874" s="130" t="n">
        <v>1236.023</v>
      </c>
      <c r="P874" s="130" t="n">
        <v>0</v>
      </c>
      <c r="Q874" s="130" t="n">
        <v>290840.11937</v>
      </c>
      <c r="R874" s="130" t="n">
        <v>290840.11937</v>
      </c>
      <c r="S874" s="132" t="n">
        <v>0</v>
      </c>
      <c r="T874" s="120" t="n"/>
    </row>
    <row r="875" ht="13.5" customHeight="1" s="60">
      <c r="A875" s="115" t="n">
        <v>868</v>
      </c>
      <c r="B875" s="133" t="n"/>
      <c r="C875" s="133" t="n"/>
      <c r="D875" s="134" t="n"/>
      <c r="E875" s="135" t="n"/>
      <c r="F875" s="127" t="inlineStr">
        <is>
          <t>7401</t>
        </is>
      </c>
      <c r="G875" s="123" t="n"/>
      <c r="H875" s="129" t="inlineStr">
        <is>
          <t>Єдиний внесок на загальнообов'язкове державне соціальне страхування</t>
        </is>
      </c>
      <c r="I875" s="129" t="inlineStr">
        <is>
          <t>А</t>
        </is>
      </c>
      <c r="J875" s="130" t="n">
        <v>29075.52492</v>
      </c>
      <c r="K875" s="130" t="n">
        <v>29075.52492</v>
      </c>
      <c r="L875" s="130" t="n">
        <v>0</v>
      </c>
      <c r="M875" s="131" t="n">
        <v>0</v>
      </c>
      <c r="N875" s="123" t="n"/>
      <c r="O875" s="130" t="n">
        <v>0</v>
      </c>
      <c r="P875" s="130" t="n">
        <v>0</v>
      </c>
      <c r="Q875" s="130" t="n">
        <v>61797.6481</v>
      </c>
      <c r="R875" s="130" t="n">
        <v>61797.6481</v>
      </c>
      <c r="S875" s="132" t="n">
        <v>0</v>
      </c>
      <c r="T875" s="120" t="n"/>
    </row>
    <row r="876" ht="13.5" customHeight="1" s="60">
      <c r="A876" s="115" t="n">
        <v>869</v>
      </c>
      <c r="B876" s="133" t="n"/>
      <c r="C876" s="133" t="n"/>
      <c r="D876" s="134" t="n"/>
      <c r="E876" s="135" t="n"/>
      <c r="F876" s="127" t="inlineStr">
        <is>
          <t>7403</t>
        </is>
      </c>
      <c r="G876" s="123" t="n"/>
      <c r="H876" s="129" t="inlineStr">
        <is>
          <t>Матеріальна допомога та інші соціальні виплати</t>
        </is>
      </c>
      <c r="I876" s="129" t="inlineStr">
        <is>
          <t>А</t>
        </is>
      </c>
      <c r="J876" s="130" t="n">
        <v>105626.64515</v>
      </c>
      <c r="K876" s="130" t="n">
        <v>105626.64515</v>
      </c>
      <c r="L876" s="130" t="n">
        <v>0</v>
      </c>
      <c r="M876" s="131" t="n">
        <v>75794</v>
      </c>
      <c r="N876" s="123" t="n"/>
      <c r="O876" s="130" t="n">
        <v>75794</v>
      </c>
      <c r="P876" s="130" t="n">
        <v>0</v>
      </c>
      <c r="Q876" s="130" t="n">
        <v>60004.84045</v>
      </c>
      <c r="R876" s="130" t="n">
        <v>60004.84045</v>
      </c>
      <c r="S876" s="132" t="n">
        <v>0</v>
      </c>
      <c r="T876" s="120" t="n"/>
    </row>
    <row r="877" ht="13.5" customHeight="1" s="60">
      <c r="A877" s="115" t="n">
        <v>870</v>
      </c>
      <c r="B877" s="133" t="n"/>
      <c r="C877" s="133" t="n"/>
      <c r="D877" s="134" t="n"/>
      <c r="E877" s="135" t="n"/>
      <c r="F877" s="127" t="inlineStr">
        <is>
          <t>7404</t>
        </is>
      </c>
      <c r="G877" s="123" t="n"/>
      <c r="H877" s="129" t="inlineStr">
        <is>
          <t>Витрати на підготовку кадрів</t>
        </is>
      </c>
      <c r="I877" s="129" t="inlineStr">
        <is>
          <t>А</t>
        </is>
      </c>
      <c r="J877" s="130" t="n">
        <v>45.75</v>
      </c>
      <c r="K877" s="130" t="n">
        <v>45.75</v>
      </c>
      <c r="L877" s="130" t="n">
        <v>0</v>
      </c>
      <c r="M877" s="131" t="n">
        <v>0</v>
      </c>
      <c r="N877" s="123" t="n"/>
      <c r="O877" s="130" t="n">
        <v>0</v>
      </c>
      <c r="P877" s="130" t="n">
        <v>0</v>
      </c>
      <c r="Q877" s="130" t="n">
        <v>50.75</v>
      </c>
      <c r="R877" s="130" t="n">
        <v>50.75</v>
      </c>
      <c r="S877" s="132" t="n">
        <v>0</v>
      </c>
      <c r="T877" s="120" t="n"/>
    </row>
    <row r="878" ht="13.5" customHeight="1" s="60">
      <c r="A878" s="115" t="n">
        <v>871</v>
      </c>
      <c r="B878" s="133" t="n"/>
      <c r="C878" s="133" t="n"/>
      <c r="D878" s="134" t="n"/>
      <c r="E878" s="135" t="n"/>
      <c r="F878" s="127" t="inlineStr">
        <is>
          <t>7405</t>
        </is>
      </c>
      <c r="G878" s="123" t="n"/>
      <c r="H878" s="129" t="inlineStr">
        <is>
          <t>Витрати на спецодяг та інші засоби захисту працівників</t>
        </is>
      </c>
      <c r="I878" s="129" t="inlineStr">
        <is>
          <t>А</t>
        </is>
      </c>
      <c r="J878" s="130" t="n">
        <v>17.93608</v>
      </c>
      <c r="K878" s="130" t="n">
        <v>17.93608</v>
      </c>
      <c r="L878" s="130" t="n">
        <v>0</v>
      </c>
      <c r="M878" s="131" t="n">
        <v>0</v>
      </c>
      <c r="N878" s="123" t="n"/>
      <c r="O878" s="130" t="n">
        <v>0</v>
      </c>
      <c r="P878" s="130" t="n">
        <v>0</v>
      </c>
      <c r="Q878" s="130" t="n">
        <v>17.93608</v>
      </c>
      <c r="R878" s="130" t="n">
        <v>17.93608</v>
      </c>
      <c r="S878" s="132" t="n">
        <v>0</v>
      </c>
      <c r="T878" s="120" t="n"/>
    </row>
    <row r="879" ht="14.25" customHeight="1" s="60">
      <c r="A879" s="115" t="n">
        <v>872</v>
      </c>
      <c r="B879" s="133" t="n"/>
      <c r="C879" s="133" t="n"/>
      <c r="D879" s="134" t="n"/>
      <c r="E879" s="135" t="n"/>
      <c r="F879" s="127" t="inlineStr">
        <is>
          <t>7409</t>
        </is>
      </c>
      <c r="G879" s="123" t="n"/>
      <c r="H879" s="129" t="inlineStr">
        <is>
          <t>Інші витрати на утримання персоналу</t>
        </is>
      </c>
      <c r="I879" s="129" t="inlineStr">
        <is>
          <t>А</t>
        </is>
      </c>
      <c r="J879" s="130" t="n">
        <v>2523.78284</v>
      </c>
      <c r="K879" s="130" t="n">
        <v>2523.78284</v>
      </c>
      <c r="L879" s="130" t="n">
        <v>0</v>
      </c>
      <c r="M879" s="131" t="n">
        <v>0</v>
      </c>
      <c r="N879" s="123" t="n"/>
      <c r="O879" s="130" t="n">
        <v>0</v>
      </c>
      <c r="P879" s="130" t="n">
        <v>0</v>
      </c>
      <c r="Q879" s="130" t="n">
        <v>5524.54764</v>
      </c>
      <c r="R879" s="130" t="n">
        <v>5524.54764</v>
      </c>
      <c r="S879" s="132" t="n">
        <v>0</v>
      </c>
      <c r="T879" s="120" t="n"/>
    </row>
    <row r="880" ht="13.5" customHeight="1" s="60">
      <c r="A880" s="115" t="n">
        <v>873</v>
      </c>
      <c r="B880" s="133" t="n"/>
      <c r="C880" s="133" t="n"/>
      <c r="D880" s="136" t="n"/>
      <c r="E880" s="137" t="n"/>
      <c r="F880" s="138" t="inlineStr">
        <is>
          <t>Група 740 - Усього</t>
        </is>
      </c>
      <c r="G880" s="122" t="n"/>
      <c r="H880" s="123" t="n"/>
      <c r="I880" s="139" t="n"/>
      <c r="J880" s="140" t="n">
        <v>286944.66425</v>
      </c>
      <c r="K880" s="140" t="n">
        <v>286944.66425</v>
      </c>
      <c r="L880" s="140" t="n">
        <v>0</v>
      </c>
      <c r="M880" s="141" t="n">
        <v>77030.023</v>
      </c>
      <c r="N880" s="123" t="n"/>
      <c r="O880" s="140" t="n">
        <v>77030.023</v>
      </c>
      <c r="P880" s="140" t="n">
        <v>0</v>
      </c>
      <c r="Q880" s="140" t="n">
        <v>418235.84164</v>
      </c>
      <c r="R880" s="140" t="n">
        <v>418235.84164</v>
      </c>
      <c r="S880" s="142" t="n">
        <v>0</v>
      </c>
      <c r="T880" s="120" t="n"/>
    </row>
    <row r="881" ht="13.5" customHeight="1" s="60">
      <c r="A881" s="115" t="n">
        <v>874</v>
      </c>
      <c r="B881" s="133" t="n"/>
      <c r="C881" s="133" t="n"/>
      <c r="D881" s="127" t="inlineStr">
        <is>
          <t>741</t>
        </is>
      </c>
      <c r="E881" s="128" t="n"/>
      <c r="F881" s="127" t="inlineStr">
        <is>
          <t>7410</t>
        </is>
      </c>
      <c r="G881" s="123" t="n"/>
      <c r="H881" s="129" t="inlineStr">
        <is>
          <t>Податок на додану вартість</t>
        </is>
      </c>
      <c r="I881" s="129" t="inlineStr">
        <is>
          <t>А</t>
        </is>
      </c>
      <c r="J881" s="130" t="n">
        <v>268.42281</v>
      </c>
      <c r="K881" s="130" t="n">
        <v>268.42281</v>
      </c>
      <c r="L881" s="130" t="n">
        <v>0</v>
      </c>
      <c r="M881" s="131" t="n">
        <v>0.4225</v>
      </c>
      <c r="N881" s="123" t="n"/>
      <c r="O881" s="130" t="n">
        <v>0.4225</v>
      </c>
      <c r="P881" s="130" t="n">
        <v>0</v>
      </c>
      <c r="Q881" s="130" t="n">
        <v>406.42482</v>
      </c>
      <c r="R881" s="130" t="n">
        <v>406.42482</v>
      </c>
      <c r="S881" s="132" t="n">
        <v>0</v>
      </c>
      <c r="T881" s="120" t="n"/>
    </row>
    <row r="882" ht="13.5" customHeight="1" s="60">
      <c r="A882" s="115" t="n">
        <v>875</v>
      </c>
      <c r="B882" s="133" t="n"/>
      <c r="C882" s="133" t="n"/>
      <c r="D882" s="134" t="n"/>
      <c r="E882" s="135" t="n"/>
      <c r="F882" s="127" t="inlineStr">
        <is>
          <t>7411</t>
        </is>
      </c>
      <c r="G882" s="123" t="n"/>
      <c r="H882" s="129" t="inlineStr">
        <is>
          <t>Податок на землю</t>
        </is>
      </c>
      <c r="I882" s="129" t="inlineStr">
        <is>
          <t>А</t>
        </is>
      </c>
      <c r="J882" s="130" t="n">
        <v>2413.27239</v>
      </c>
      <c r="K882" s="130" t="n">
        <v>2413.27239</v>
      </c>
      <c r="L882" s="130" t="n">
        <v>0</v>
      </c>
      <c r="M882" s="131" t="n">
        <v>0</v>
      </c>
      <c r="N882" s="123" t="n"/>
      <c r="O882" s="130" t="n">
        <v>0</v>
      </c>
      <c r="P882" s="130" t="n">
        <v>0</v>
      </c>
      <c r="Q882" s="130" t="n">
        <v>2413.27239</v>
      </c>
      <c r="R882" s="130" t="n">
        <v>2413.27239</v>
      </c>
      <c r="S882" s="132" t="n">
        <v>0</v>
      </c>
      <c r="T882" s="120" t="n"/>
    </row>
    <row r="883" ht="13.5" customHeight="1" s="60">
      <c r="A883" s="115" t="n">
        <v>876</v>
      </c>
      <c r="B883" s="133" t="n"/>
      <c r="C883" s="133" t="n"/>
      <c r="D883" s="134" t="n"/>
      <c r="E883" s="135" t="n"/>
      <c r="F883" s="127" t="inlineStr">
        <is>
          <t>7418</t>
        </is>
      </c>
      <c r="G883" s="123" t="n"/>
      <c r="H883" s="129" t="inlineStr">
        <is>
          <t>Відрахування до Фонду гарантування вкладів фізичних осіб</t>
        </is>
      </c>
      <c r="I883" s="129" t="inlineStr">
        <is>
          <t>А</t>
        </is>
      </c>
      <c r="J883" s="130" t="n">
        <v>17102.98344</v>
      </c>
      <c r="K883" s="130" t="n">
        <v>17102.98344</v>
      </c>
      <c r="L883" s="130" t="n">
        <v>0</v>
      </c>
      <c r="M883" s="131" t="n">
        <v>0</v>
      </c>
      <c r="N883" s="123" t="n"/>
      <c r="O883" s="130" t="n">
        <v>0</v>
      </c>
      <c r="P883" s="130" t="n">
        <v>0</v>
      </c>
      <c r="Q883" s="130" t="n">
        <v>36581.20957</v>
      </c>
      <c r="R883" s="130" t="n">
        <v>36581.20957</v>
      </c>
      <c r="S883" s="132" t="n">
        <v>0</v>
      </c>
      <c r="T883" s="120" t="n"/>
    </row>
    <row r="884" ht="14.25" customHeight="1" s="60">
      <c r="A884" s="115" t="n">
        <v>877</v>
      </c>
      <c r="B884" s="133" t="n"/>
      <c r="C884" s="133" t="n"/>
      <c r="D884" s="134" t="n"/>
      <c r="E884" s="135" t="n"/>
      <c r="F884" s="127" t="inlineStr">
        <is>
          <t>7419</t>
        </is>
      </c>
      <c r="G884" s="123" t="n"/>
      <c r="H884" s="129" t="inlineStr">
        <is>
          <t>Сплата інших податків та обов'язкових платежів, крім податку на прибуток</t>
        </is>
      </c>
      <c r="I884" s="129" t="inlineStr">
        <is>
          <t>А</t>
        </is>
      </c>
      <c r="J884" s="130" t="n">
        <v>2428.54833</v>
      </c>
      <c r="K884" s="130" t="n">
        <v>2428.54833</v>
      </c>
      <c r="L884" s="130" t="n">
        <v>0</v>
      </c>
      <c r="M884" s="131" t="n">
        <v>0</v>
      </c>
      <c r="N884" s="123" t="n"/>
      <c r="O884" s="130" t="n">
        <v>0</v>
      </c>
      <c r="P884" s="130" t="n">
        <v>0</v>
      </c>
      <c r="Q884" s="130" t="n">
        <v>3091.88898</v>
      </c>
      <c r="R884" s="130" t="n">
        <v>3091.88898</v>
      </c>
      <c r="S884" s="132" t="n">
        <v>0</v>
      </c>
      <c r="T884" s="120" t="n"/>
    </row>
    <row r="885" ht="13.5" customHeight="1" s="60">
      <c r="A885" s="115" t="n">
        <v>878</v>
      </c>
      <c r="B885" s="133" t="n"/>
      <c r="C885" s="133" t="n"/>
      <c r="D885" s="136" t="n"/>
      <c r="E885" s="137" t="n"/>
      <c r="F885" s="138" t="inlineStr">
        <is>
          <t>Група 741 - Усього</t>
        </is>
      </c>
      <c r="G885" s="122" t="n"/>
      <c r="H885" s="123" t="n"/>
      <c r="I885" s="139" t="n"/>
      <c r="J885" s="140" t="n">
        <v>22213.22697</v>
      </c>
      <c r="K885" s="140" t="n">
        <v>22213.22697</v>
      </c>
      <c r="L885" s="140" t="n">
        <v>0</v>
      </c>
      <c r="M885" s="141" t="n">
        <v>0.4225</v>
      </c>
      <c r="N885" s="123" t="n"/>
      <c r="O885" s="140" t="n">
        <v>0.4225</v>
      </c>
      <c r="P885" s="140" t="n">
        <v>0</v>
      </c>
      <c r="Q885" s="140" t="n">
        <v>42492.79576</v>
      </c>
      <c r="R885" s="140" t="n">
        <v>42492.79576</v>
      </c>
      <c r="S885" s="142" t="n">
        <v>0</v>
      </c>
      <c r="T885" s="120" t="n"/>
    </row>
    <row r="886" ht="13.5" customHeight="1" s="60">
      <c r="A886" s="115" t="n">
        <v>879</v>
      </c>
      <c r="B886" s="133" t="n"/>
      <c r="C886" s="133" t="n"/>
      <c r="D886" s="127" t="inlineStr">
        <is>
          <t>742</t>
        </is>
      </c>
      <c r="E886" s="128" t="n"/>
      <c r="F886" s="127" t="inlineStr">
        <is>
          <t>7420</t>
        </is>
      </c>
      <c r="G886" s="123" t="n"/>
      <c r="H886" s="129" t="inlineStr">
        <is>
          <t>Витрати на утримання власних основних засобів і нематеріальних активів</t>
        </is>
      </c>
      <c r="I886" s="129" t="inlineStr">
        <is>
          <t>А</t>
        </is>
      </c>
      <c r="J886" s="130" t="n">
        <v>14354.53481</v>
      </c>
      <c r="K886" s="130" t="n">
        <v>14354.53481</v>
      </c>
      <c r="L886" s="130" t="n">
        <v>0</v>
      </c>
      <c r="M886" s="131" t="n">
        <v>0</v>
      </c>
      <c r="N886" s="123" t="n"/>
      <c r="O886" s="130" t="n">
        <v>0</v>
      </c>
      <c r="P886" s="130" t="n">
        <v>0</v>
      </c>
      <c r="Q886" s="130" t="n">
        <v>26825.72379</v>
      </c>
      <c r="R886" s="130" t="n">
        <v>26825.72379</v>
      </c>
      <c r="S886" s="132" t="n">
        <v>0</v>
      </c>
      <c r="T886" s="120" t="n"/>
    </row>
    <row r="887" ht="13.5" customHeight="1" s="60">
      <c r="A887" s="115" t="n">
        <v>880</v>
      </c>
      <c r="B887" s="133" t="n"/>
      <c r="C887" s="133" t="n"/>
      <c r="D887" s="134" t="n"/>
      <c r="E887" s="135" t="n"/>
      <c r="F887" s="127" t="inlineStr">
        <is>
          <t>7421</t>
        </is>
      </c>
      <c r="G887" s="123" t="n"/>
      <c r="H887" s="129" t="inlineStr">
        <is>
          <t>Витрати на утримання необоротних активів, що отримані в лізинг (оренду)</t>
        </is>
      </c>
      <c r="I887" s="129" t="inlineStr">
        <is>
          <t>А</t>
        </is>
      </c>
      <c r="J887" s="130" t="n">
        <v>165.89746</v>
      </c>
      <c r="K887" s="130" t="n">
        <v>165.89746</v>
      </c>
      <c r="L887" s="130" t="n">
        <v>0</v>
      </c>
      <c r="M887" s="131" t="n">
        <v>0</v>
      </c>
      <c r="N887" s="123" t="n"/>
      <c r="O887" s="130" t="n">
        <v>0</v>
      </c>
      <c r="P887" s="130" t="n">
        <v>0</v>
      </c>
      <c r="Q887" s="130" t="n">
        <v>238.38676</v>
      </c>
      <c r="R887" s="130" t="n">
        <v>238.38676</v>
      </c>
      <c r="S887" s="132" t="n">
        <v>0</v>
      </c>
      <c r="T887" s="120" t="n"/>
    </row>
    <row r="888" ht="13.5" customHeight="1" s="60">
      <c r="A888" s="115" t="n">
        <v>881</v>
      </c>
      <c r="B888" s="133" t="n"/>
      <c r="C888" s="133" t="n"/>
      <c r="D888" s="134" t="n"/>
      <c r="E888" s="135" t="n"/>
      <c r="F888" s="127" t="inlineStr">
        <is>
          <t>7423</t>
        </is>
      </c>
      <c r="G888" s="123" t="n"/>
      <c r="H888" s="129" t="inlineStr">
        <is>
          <t>Амортизація</t>
        </is>
      </c>
      <c r="I888" s="129" t="inlineStr">
        <is>
          <t>А</t>
        </is>
      </c>
      <c r="J888" s="130" t="n">
        <v>9109.30162</v>
      </c>
      <c r="K888" s="130" t="n">
        <v>9109.30162</v>
      </c>
      <c r="L888" s="130" t="n">
        <v>0</v>
      </c>
      <c r="M888" s="131" t="n">
        <v>0</v>
      </c>
      <c r="N888" s="123" t="n"/>
      <c r="O888" s="130" t="n">
        <v>0</v>
      </c>
      <c r="P888" s="130" t="n">
        <v>0</v>
      </c>
      <c r="Q888" s="130" t="n">
        <v>18424.15668</v>
      </c>
      <c r="R888" s="130" t="n">
        <v>18424.15668</v>
      </c>
      <c r="S888" s="132" t="n">
        <v>0</v>
      </c>
      <c r="T888" s="120" t="n"/>
    </row>
    <row r="889" ht="14.25" customHeight="1" s="60">
      <c r="A889" s="115" t="n">
        <v>882</v>
      </c>
      <c r="B889" s="133" t="n"/>
      <c r="C889" s="133" t="n"/>
      <c r="D889" s="134" t="n"/>
      <c r="E889" s="135" t="n"/>
      <c r="F889" s="127" t="inlineStr">
        <is>
          <t>7424</t>
        </is>
      </c>
      <c r="G889" s="123" t="n"/>
      <c r="H889" s="129" t="inlineStr">
        <is>
          <t>Амортизація активів з права користування</t>
        </is>
      </c>
      <c r="I889" s="129" t="inlineStr">
        <is>
          <t>А</t>
        </is>
      </c>
      <c r="J889" s="130" t="n">
        <v>673.36828</v>
      </c>
      <c r="K889" s="130" t="n">
        <v>673.36828</v>
      </c>
      <c r="L889" s="130" t="n">
        <v>0</v>
      </c>
      <c r="M889" s="131" t="n">
        <v>0</v>
      </c>
      <c r="N889" s="123" t="n"/>
      <c r="O889" s="130" t="n">
        <v>0</v>
      </c>
      <c r="P889" s="130" t="n">
        <v>0</v>
      </c>
      <c r="Q889" s="130" t="n">
        <v>1346.73656</v>
      </c>
      <c r="R889" s="130" t="n">
        <v>1346.73656</v>
      </c>
      <c r="S889" s="132" t="n">
        <v>0</v>
      </c>
      <c r="T889" s="120" t="n"/>
    </row>
    <row r="890" ht="13.5" customHeight="1" s="60">
      <c r="A890" s="115" t="n">
        <v>883</v>
      </c>
      <c r="B890" s="133" t="n"/>
      <c r="C890" s="133" t="n"/>
      <c r="D890" s="136" t="n"/>
      <c r="E890" s="137" t="n"/>
      <c r="F890" s="138" t="inlineStr">
        <is>
          <t>Група 742 - Усього</t>
        </is>
      </c>
      <c r="G890" s="122" t="n"/>
      <c r="H890" s="123" t="n"/>
      <c r="I890" s="139" t="n"/>
      <c r="J890" s="140" t="n">
        <v>24303.10217</v>
      </c>
      <c r="K890" s="140" t="n">
        <v>24303.10217</v>
      </c>
      <c r="L890" s="140" t="n">
        <v>0</v>
      </c>
      <c r="M890" s="141" t="n">
        <v>0</v>
      </c>
      <c r="N890" s="123" t="n"/>
      <c r="O890" s="140" t="n">
        <v>0</v>
      </c>
      <c r="P890" s="140" t="n">
        <v>0</v>
      </c>
      <c r="Q890" s="140" t="n">
        <v>46835.00379</v>
      </c>
      <c r="R890" s="140" t="n">
        <v>46835.00379</v>
      </c>
      <c r="S890" s="142" t="n">
        <v>0</v>
      </c>
      <c r="T890" s="120" t="n"/>
    </row>
    <row r="891" ht="13.5" customHeight="1" s="60">
      <c r="A891" s="115" t="n">
        <v>884</v>
      </c>
      <c r="B891" s="133" t="n"/>
      <c r="C891" s="133" t="n"/>
      <c r="D891" s="127" t="inlineStr">
        <is>
          <t>743</t>
        </is>
      </c>
      <c r="E891" s="128" t="n"/>
      <c r="F891" s="127" t="inlineStr">
        <is>
          <t>7430</t>
        </is>
      </c>
      <c r="G891" s="123" t="n"/>
      <c r="H891" s="129" t="inlineStr">
        <is>
          <t>Витрати на комунальні послуги</t>
        </is>
      </c>
      <c r="I891" s="129" t="inlineStr">
        <is>
          <t>А</t>
        </is>
      </c>
      <c r="J891" s="130" t="n">
        <v>10337.39514</v>
      </c>
      <c r="K891" s="130" t="n">
        <v>10337.39514</v>
      </c>
      <c r="L891" s="130" t="n">
        <v>0</v>
      </c>
      <c r="M891" s="131" t="n">
        <v>0</v>
      </c>
      <c r="N891" s="123" t="n"/>
      <c r="O891" s="130" t="n">
        <v>0</v>
      </c>
      <c r="P891" s="130" t="n">
        <v>0</v>
      </c>
      <c r="Q891" s="130" t="n">
        <v>13088.40691</v>
      </c>
      <c r="R891" s="130" t="n">
        <v>13088.40691</v>
      </c>
      <c r="S891" s="132" t="n">
        <v>0</v>
      </c>
      <c r="T891" s="120" t="n"/>
    </row>
    <row r="892" ht="13.5" customHeight="1" s="60">
      <c r="A892" s="115" t="n">
        <v>885</v>
      </c>
      <c r="B892" s="133" t="n"/>
      <c r="C892" s="133" t="n"/>
      <c r="D892" s="134" t="n"/>
      <c r="E892" s="135" t="n"/>
      <c r="F892" s="127" t="inlineStr">
        <is>
          <t>7431</t>
        </is>
      </c>
      <c r="G892" s="123" t="n"/>
      <c r="H892" s="129" t="inlineStr">
        <is>
          <t>Господарські витрати</t>
        </is>
      </c>
      <c r="I892" s="129" t="inlineStr">
        <is>
          <t>А</t>
        </is>
      </c>
      <c r="J892" s="130" t="n">
        <v>5981.11853</v>
      </c>
      <c r="K892" s="130" t="n">
        <v>5981.11853</v>
      </c>
      <c r="L892" s="130" t="n">
        <v>0</v>
      </c>
      <c r="M892" s="131" t="n">
        <v>0</v>
      </c>
      <c r="N892" s="123" t="n"/>
      <c r="O892" s="130" t="n">
        <v>0</v>
      </c>
      <c r="P892" s="130" t="n">
        <v>0</v>
      </c>
      <c r="Q892" s="130" t="n">
        <v>12706.184</v>
      </c>
      <c r="R892" s="130" t="n">
        <v>12706.184</v>
      </c>
      <c r="S892" s="132" t="n">
        <v>0</v>
      </c>
      <c r="T892" s="120" t="n"/>
    </row>
    <row r="893" ht="13.5" customHeight="1" s="60">
      <c r="A893" s="115" t="n">
        <v>886</v>
      </c>
      <c r="B893" s="133" t="n"/>
      <c r="C893" s="133" t="n"/>
      <c r="D893" s="134" t="n"/>
      <c r="E893" s="135" t="n"/>
      <c r="F893" s="127" t="inlineStr">
        <is>
          <t>7432</t>
        </is>
      </c>
      <c r="G893" s="123" t="n"/>
      <c r="H893" s="129" t="inlineStr">
        <is>
          <t>Витрати на охорону</t>
        </is>
      </c>
      <c r="I893" s="129" t="inlineStr">
        <is>
          <t>А</t>
        </is>
      </c>
      <c r="J893" s="130" t="n">
        <v>5622.76159</v>
      </c>
      <c r="K893" s="130" t="n">
        <v>5622.76159</v>
      </c>
      <c r="L893" s="130" t="n">
        <v>0</v>
      </c>
      <c r="M893" s="131" t="n">
        <v>0</v>
      </c>
      <c r="N893" s="123" t="n"/>
      <c r="O893" s="130" t="n">
        <v>0</v>
      </c>
      <c r="P893" s="130" t="n">
        <v>0</v>
      </c>
      <c r="Q893" s="130" t="n">
        <v>10342.07528</v>
      </c>
      <c r="R893" s="130" t="n">
        <v>10342.07528</v>
      </c>
      <c r="S893" s="132" t="n">
        <v>0</v>
      </c>
      <c r="T893" s="120" t="n"/>
    </row>
    <row r="894" ht="14.25" customHeight="1" s="60">
      <c r="A894" s="115" t="n">
        <v>887</v>
      </c>
      <c r="B894" s="133" t="n"/>
      <c r="C894" s="133" t="n"/>
      <c r="D894" s="134" t="n"/>
      <c r="E894" s="135" t="n"/>
      <c r="F894" s="127" t="inlineStr">
        <is>
          <t>7433</t>
        </is>
      </c>
      <c r="G894" s="123" t="n"/>
      <c r="H894" s="129" t="inlineStr">
        <is>
          <t>Інші експлуатаційні витрати</t>
        </is>
      </c>
      <c r="I894" s="129" t="inlineStr">
        <is>
          <t>А</t>
        </is>
      </c>
      <c r="J894" s="130" t="n">
        <v>8.326140000000001</v>
      </c>
      <c r="K894" s="130" t="n">
        <v>8.326140000000001</v>
      </c>
      <c r="L894" s="130" t="n">
        <v>0</v>
      </c>
      <c r="M894" s="131" t="n">
        <v>0</v>
      </c>
      <c r="N894" s="123" t="n"/>
      <c r="O894" s="130" t="n">
        <v>0</v>
      </c>
      <c r="P894" s="130" t="n">
        <v>0</v>
      </c>
      <c r="Q894" s="130" t="n">
        <v>15.55025</v>
      </c>
      <c r="R894" s="130" t="n">
        <v>15.55025</v>
      </c>
      <c r="S894" s="132" t="n">
        <v>0</v>
      </c>
      <c r="T894" s="120" t="n"/>
    </row>
    <row r="895" ht="13.5" customHeight="1" s="60">
      <c r="A895" s="115" t="n">
        <v>888</v>
      </c>
      <c r="B895" s="133" t="n"/>
      <c r="C895" s="133" t="n"/>
      <c r="D895" s="136" t="n"/>
      <c r="E895" s="137" t="n"/>
      <c r="F895" s="138" t="inlineStr">
        <is>
          <t>Група 743 - Усього</t>
        </is>
      </c>
      <c r="G895" s="122" t="n"/>
      <c r="H895" s="123" t="n"/>
      <c r="I895" s="139" t="n"/>
      <c r="J895" s="140" t="n">
        <v>21949.6014</v>
      </c>
      <c r="K895" s="140" t="n">
        <v>21949.6014</v>
      </c>
      <c r="L895" s="140" t="n">
        <v>0</v>
      </c>
      <c r="M895" s="141" t="n">
        <v>0</v>
      </c>
      <c r="N895" s="123" t="n"/>
      <c r="O895" s="140" t="n">
        <v>0</v>
      </c>
      <c r="P895" s="140" t="n">
        <v>0</v>
      </c>
      <c r="Q895" s="140" t="n">
        <v>36152.21644</v>
      </c>
      <c r="R895" s="140" t="n">
        <v>36152.21644</v>
      </c>
      <c r="S895" s="142" t="n">
        <v>0</v>
      </c>
      <c r="T895" s="120" t="n"/>
    </row>
    <row r="896" ht="13.5" customHeight="1" s="60">
      <c r="A896" s="115" t="n">
        <v>889</v>
      </c>
      <c r="B896" s="133" t="n"/>
      <c r="C896" s="133" t="n"/>
      <c r="D896" s="127" t="inlineStr">
        <is>
          <t>745</t>
        </is>
      </c>
      <c r="E896" s="128" t="n"/>
      <c r="F896" s="127" t="inlineStr">
        <is>
          <t>7450</t>
        </is>
      </c>
      <c r="G896" s="123" t="n"/>
      <c r="H896" s="129" t="inlineStr">
        <is>
          <t>Поштово-телефонні витрати</t>
        </is>
      </c>
      <c r="I896" s="129" t="inlineStr">
        <is>
          <t>А</t>
        </is>
      </c>
      <c r="J896" s="130" t="n">
        <v>975.63608</v>
      </c>
      <c r="K896" s="130" t="n">
        <v>975.63608</v>
      </c>
      <c r="L896" s="130" t="n">
        <v>0</v>
      </c>
      <c r="M896" s="131" t="n">
        <v>0</v>
      </c>
      <c r="N896" s="123" t="n"/>
      <c r="O896" s="130" t="n">
        <v>0</v>
      </c>
      <c r="P896" s="130" t="n">
        <v>0</v>
      </c>
      <c r="Q896" s="130" t="n">
        <v>1135.87126</v>
      </c>
      <c r="R896" s="130" t="n">
        <v>1135.87126</v>
      </c>
      <c r="S896" s="132" t="n">
        <v>0</v>
      </c>
      <c r="T896" s="120" t="n"/>
    </row>
    <row r="897" ht="13.5" customHeight="1" s="60">
      <c r="A897" s="115" t="n">
        <v>890</v>
      </c>
      <c r="B897" s="133" t="n"/>
      <c r="C897" s="133" t="n"/>
      <c r="D897" s="134" t="n"/>
      <c r="E897" s="135" t="n"/>
      <c r="F897" s="127" t="inlineStr">
        <is>
          <t>7452</t>
        </is>
      </c>
      <c r="G897" s="123" t="n"/>
      <c r="H897" s="129" t="inlineStr">
        <is>
          <t>Витрати на відрядження</t>
        </is>
      </c>
      <c r="I897" s="129" t="inlineStr">
        <is>
          <t>А</t>
        </is>
      </c>
      <c r="J897" s="130" t="n">
        <v>656.16871</v>
      </c>
      <c r="K897" s="130" t="n">
        <v>656.16871</v>
      </c>
      <c r="L897" s="130" t="n">
        <v>0</v>
      </c>
      <c r="M897" s="131" t="n">
        <v>0</v>
      </c>
      <c r="N897" s="123" t="n"/>
      <c r="O897" s="130" t="n">
        <v>0</v>
      </c>
      <c r="P897" s="130" t="n">
        <v>0</v>
      </c>
      <c r="Q897" s="130" t="n">
        <v>1603.0256</v>
      </c>
      <c r="R897" s="130" t="n">
        <v>1603.0256</v>
      </c>
      <c r="S897" s="132" t="n">
        <v>0</v>
      </c>
      <c r="T897" s="120" t="n"/>
    </row>
    <row r="898" ht="13.5" customHeight="1" s="60">
      <c r="A898" s="115" t="n">
        <v>891</v>
      </c>
      <c r="B898" s="133" t="n"/>
      <c r="C898" s="133" t="n"/>
      <c r="D898" s="134" t="n"/>
      <c r="E898" s="135" t="n"/>
      <c r="F898" s="127" t="inlineStr">
        <is>
          <t>7454</t>
        </is>
      </c>
      <c r="G898" s="123" t="n"/>
      <c r="H898" s="129" t="inlineStr">
        <is>
          <t>Представницькі витрати</t>
        </is>
      </c>
      <c r="I898" s="129" t="inlineStr">
        <is>
          <t>А</t>
        </is>
      </c>
      <c r="J898" s="130" t="n">
        <v>48.06134</v>
      </c>
      <c r="K898" s="130" t="n">
        <v>48.06134</v>
      </c>
      <c r="L898" s="130" t="n">
        <v>0</v>
      </c>
      <c r="M898" s="131" t="n">
        <v>0</v>
      </c>
      <c r="N898" s="123" t="n"/>
      <c r="O898" s="130" t="n">
        <v>0</v>
      </c>
      <c r="P898" s="130" t="n">
        <v>0</v>
      </c>
      <c r="Q898" s="130" t="n">
        <v>141.88187</v>
      </c>
      <c r="R898" s="130" t="n">
        <v>141.88187</v>
      </c>
      <c r="S898" s="132" t="n">
        <v>0</v>
      </c>
      <c r="T898" s="120" t="n"/>
    </row>
    <row r="899" ht="14.25" customHeight="1" s="60">
      <c r="A899" s="115" t="n">
        <v>892</v>
      </c>
      <c r="B899" s="133" t="n"/>
      <c r="C899" s="133" t="n"/>
      <c r="D899" s="134" t="n"/>
      <c r="E899" s="135" t="n"/>
      <c r="F899" s="127" t="inlineStr">
        <is>
          <t>7455</t>
        </is>
      </c>
      <c r="G899" s="123" t="n"/>
      <c r="H899" s="129" t="inlineStr">
        <is>
          <t xml:space="preserve">Витрати на маркетинг і рекламу </t>
        </is>
      </c>
      <c r="I899" s="129" t="inlineStr">
        <is>
          <t>А</t>
        </is>
      </c>
      <c r="J899" s="130" t="n">
        <v>25</v>
      </c>
      <c r="K899" s="130" t="n">
        <v>25</v>
      </c>
      <c r="L899" s="130" t="n">
        <v>0</v>
      </c>
      <c r="M899" s="131" t="n">
        <v>0</v>
      </c>
      <c r="N899" s="123" t="n"/>
      <c r="O899" s="130" t="n">
        <v>0</v>
      </c>
      <c r="P899" s="130" t="n">
        <v>0</v>
      </c>
      <c r="Q899" s="130" t="n">
        <v>98.27970000000001</v>
      </c>
      <c r="R899" s="130" t="n">
        <v>98.27970000000001</v>
      </c>
      <c r="S899" s="132" t="n">
        <v>0</v>
      </c>
      <c r="T899" s="120" t="n"/>
    </row>
    <row r="900" ht="13.5" customHeight="1" s="60">
      <c r="A900" s="115" t="n">
        <v>893</v>
      </c>
      <c r="B900" s="133" t="n"/>
      <c r="C900" s="133" t="n"/>
      <c r="D900" s="134" t="n"/>
      <c r="E900" s="135" t="n"/>
      <c r="F900" s="127" t="inlineStr">
        <is>
          <t>7456</t>
        </is>
      </c>
      <c r="G900" s="123" t="n"/>
      <c r="H900" s="129" t="inlineStr">
        <is>
          <t>Спонсорство та доброчинність</t>
        </is>
      </c>
      <c r="I900" s="129" t="inlineStr">
        <is>
          <t>А</t>
        </is>
      </c>
      <c r="J900" s="130" t="n">
        <v>0</v>
      </c>
      <c r="K900" s="130" t="n">
        <v>0</v>
      </c>
      <c r="L900" s="130" t="n">
        <v>0</v>
      </c>
      <c r="M900" s="131" t="n">
        <v>0</v>
      </c>
      <c r="N900" s="123" t="n"/>
      <c r="O900" s="130" t="n">
        <v>0</v>
      </c>
      <c r="P900" s="130" t="n">
        <v>0</v>
      </c>
      <c r="Q900" s="130" t="n">
        <v>0</v>
      </c>
      <c r="R900" s="130" t="n">
        <v>0</v>
      </c>
      <c r="S900" s="132" t="n">
        <v>0</v>
      </c>
      <c r="T900" s="120" t="n"/>
    </row>
    <row r="901" ht="13.5" customHeight="1" s="60">
      <c r="A901" s="115" t="n">
        <v>894</v>
      </c>
      <c r="B901" s="133" t="n"/>
      <c r="C901" s="133" t="n"/>
      <c r="D901" s="134" t="n"/>
      <c r="E901" s="135" t="n"/>
      <c r="F901" s="127" t="inlineStr">
        <is>
          <t>7457</t>
        </is>
      </c>
      <c r="G901" s="123" t="n"/>
      <c r="H901" s="129" t="inlineStr">
        <is>
          <t>Інші адміністративні витрати</t>
        </is>
      </c>
      <c r="I901" s="129" t="inlineStr">
        <is>
          <t>А</t>
        </is>
      </c>
      <c r="J901" s="130" t="n">
        <v>7494.77344</v>
      </c>
      <c r="K901" s="130" t="n">
        <v>7494.77344</v>
      </c>
      <c r="L901" s="130" t="n">
        <v>0</v>
      </c>
      <c r="M901" s="131" t="n">
        <v>0</v>
      </c>
      <c r="N901" s="123" t="n"/>
      <c r="O901" s="130" t="n">
        <v>0</v>
      </c>
      <c r="P901" s="130" t="n">
        <v>0</v>
      </c>
      <c r="Q901" s="130" t="n">
        <v>13875.74481</v>
      </c>
      <c r="R901" s="130" t="n">
        <v>13875.74481</v>
      </c>
      <c r="S901" s="132" t="n">
        <v>0</v>
      </c>
      <c r="T901" s="120" t="n"/>
    </row>
    <row r="902" ht="13.5" customHeight="1" s="60">
      <c r="A902" s="115" t="n">
        <v>895</v>
      </c>
      <c r="B902" s="133" t="n"/>
      <c r="C902" s="133" t="n"/>
      <c r="D902" s="136" t="n"/>
      <c r="E902" s="137" t="n"/>
      <c r="F902" s="138" t="inlineStr">
        <is>
          <t>Група 745 - Усього</t>
        </is>
      </c>
      <c r="G902" s="122" t="n"/>
      <c r="H902" s="123" t="n"/>
      <c r="I902" s="139" t="n"/>
      <c r="J902" s="140" t="n">
        <v>9199.639569999999</v>
      </c>
      <c r="K902" s="140" t="n">
        <v>9199.639569999999</v>
      </c>
      <c r="L902" s="140" t="n">
        <v>0</v>
      </c>
      <c r="M902" s="141" t="n">
        <v>0</v>
      </c>
      <c r="N902" s="123" t="n"/>
      <c r="O902" s="140" t="n">
        <v>0</v>
      </c>
      <c r="P902" s="140" t="n">
        <v>0</v>
      </c>
      <c r="Q902" s="140" t="n">
        <v>16854.80324</v>
      </c>
      <c r="R902" s="140" t="n">
        <v>16854.80324</v>
      </c>
      <c r="S902" s="142" t="n">
        <v>0</v>
      </c>
      <c r="T902" s="120" t="n"/>
    </row>
    <row r="903" ht="13.5" customHeight="1" s="60">
      <c r="A903" s="115" t="n">
        <v>896</v>
      </c>
      <c r="B903" s="133" t="n"/>
      <c r="C903" s="133" t="n"/>
      <c r="D903" s="127" t="inlineStr">
        <is>
          <t>749</t>
        </is>
      </c>
      <c r="E903" s="128" t="n"/>
      <c r="F903" s="127" t="inlineStr">
        <is>
          <t>7490</t>
        </is>
      </c>
      <c r="G903" s="123" t="n"/>
      <c r="H903" s="129" t="inlineStr">
        <is>
          <t>Негативний результат від вибуття нематеріальних активів та основних засобів</t>
        </is>
      </c>
      <c r="I903" s="129" t="inlineStr">
        <is>
          <t>А</t>
        </is>
      </c>
      <c r="J903" s="130" t="n">
        <v>0</v>
      </c>
      <c r="K903" s="130" t="n">
        <v>0</v>
      </c>
      <c r="L903" s="130" t="n">
        <v>0</v>
      </c>
      <c r="M903" s="131" t="n">
        <v>0</v>
      </c>
      <c r="N903" s="123" t="n"/>
      <c r="O903" s="130" t="n">
        <v>0</v>
      </c>
      <c r="P903" s="130" t="n">
        <v>0</v>
      </c>
      <c r="Q903" s="130" t="n">
        <v>0</v>
      </c>
      <c r="R903" s="130" t="n">
        <v>0</v>
      </c>
      <c r="S903" s="132" t="n">
        <v>0</v>
      </c>
      <c r="T903" s="120" t="n"/>
    </row>
    <row r="904" ht="14.25" customHeight="1" s="60">
      <c r="A904" s="115" t="n">
        <v>897</v>
      </c>
      <c r="B904" s="133" t="n"/>
      <c r="C904" s="133" t="n"/>
      <c r="D904" s="134" t="n"/>
      <c r="E904" s="135" t="n"/>
      <c r="F904" s="127" t="inlineStr">
        <is>
          <t>7491</t>
        </is>
      </c>
      <c r="G904" s="128" t="n"/>
      <c r="H904" s="127" t="inlineStr">
        <is>
          <t>Втрати від уцінки запасів на продаж</t>
        </is>
      </c>
      <c r="I904" s="129" t="inlineStr">
        <is>
          <t>А</t>
        </is>
      </c>
      <c r="J904" s="130" t="n">
        <v>0</v>
      </c>
      <c r="K904" s="130" t="n">
        <v>0</v>
      </c>
      <c r="L904" s="130" t="n">
        <v>0</v>
      </c>
      <c r="M904" s="131" t="n">
        <v>0</v>
      </c>
      <c r="N904" s="123" t="n"/>
      <c r="O904" s="130" t="n">
        <v>0</v>
      </c>
      <c r="P904" s="130" t="n">
        <v>0</v>
      </c>
      <c r="Q904" s="130" t="n">
        <v>0</v>
      </c>
      <c r="R904" s="130" t="n">
        <v>0</v>
      </c>
      <c r="S904" s="132" t="n">
        <v>0</v>
      </c>
      <c r="T904" s="120" t="n"/>
    </row>
    <row r="905" ht="13.5" customHeight="1" s="60">
      <c r="A905" s="115" t="n">
        <v>898</v>
      </c>
      <c r="B905" s="133" t="n"/>
      <c r="C905" s="133" t="n"/>
      <c r="D905" s="134" t="n"/>
      <c r="E905" s="135" t="n"/>
      <c r="F905" s="136" t="n"/>
      <c r="G905" s="137" t="n"/>
      <c r="H905" s="143" t="n"/>
      <c r="I905" s="129" t="inlineStr">
        <is>
          <t>П</t>
        </is>
      </c>
      <c r="J905" s="130" t="n">
        <v>0</v>
      </c>
      <c r="K905" s="130" t="n">
        <v>0</v>
      </c>
      <c r="L905" s="130" t="n">
        <v>0</v>
      </c>
      <c r="M905" s="131" t="n">
        <v>0</v>
      </c>
      <c r="N905" s="123" t="n"/>
      <c r="O905" s="130" t="n">
        <v>0</v>
      </c>
      <c r="P905" s="130" t="n">
        <v>0</v>
      </c>
      <c r="Q905" s="130" t="n">
        <v>0</v>
      </c>
      <c r="R905" s="130" t="n">
        <v>0</v>
      </c>
      <c r="S905" s="132" t="n">
        <v>0</v>
      </c>
      <c r="T905" s="120" t="n"/>
    </row>
    <row r="906" ht="13.5" customHeight="1" s="60">
      <c r="A906" s="115" t="n">
        <v>899</v>
      </c>
      <c r="B906" s="133" t="n"/>
      <c r="C906" s="133" t="n"/>
      <c r="D906" s="134" t="n"/>
      <c r="E906" s="135" t="n"/>
      <c r="F906" s="127" t="inlineStr">
        <is>
          <t>7499</t>
        </is>
      </c>
      <c r="G906" s="123" t="n"/>
      <c r="H906" s="129" t="inlineStr">
        <is>
          <t>Інші витрати</t>
        </is>
      </c>
      <c r="I906" s="129" t="inlineStr">
        <is>
          <t>А</t>
        </is>
      </c>
      <c r="J906" s="130" t="n">
        <v>353.06684</v>
      </c>
      <c r="K906" s="130" t="n">
        <v>353.06684</v>
      </c>
      <c r="L906" s="130" t="n">
        <v>0</v>
      </c>
      <c r="M906" s="131" t="n">
        <v>0</v>
      </c>
      <c r="N906" s="123" t="n"/>
      <c r="O906" s="130" t="n">
        <v>0</v>
      </c>
      <c r="P906" s="130" t="n">
        <v>0</v>
      </c>
      <c r="Q906" s="130" t="n">
        <v>625.72598</v>
      </c>
      <c r="R906" s="130" t="n">
        <v>625.72598</v>
      </c>
      <c r="S906" s="132" t="n">
        <v>0</v>
      </c>
      <c r="T906" s="120" t="n"/>
    </row>
    <row r="907" ht="13.5" customHeight="1" s="60">
      <c r="A907" s="115" t="n">
        <v>900</v>
      </c>
      <c r="B907" s="133" t="n"/>
      <c r="C907" s="133" t="n"/>
      <c r="D907" s="136" t="n"/>
      <c r="E907" s="137" t="n"/>
      <c r="F907" s="138" t="inlineStr">
        <is>
          <t>Група 749 - Усього</t>
        </is>
      </c>
      <c r="G907" s="122" t="n"/>
      <c r="H907" s="123" t="n"/>
      <c r="I907" s="139" t="n"/>
      <c r="J907" s="140" t="n">
        <v>353.06684</v>
      </c>
      <c r="K907" s="140" t="n">
        <v>353.06684</v>
      </c>
      <c r="L907" s="140" t="n">
        <v>0</v>
      </c>
      <c r="M907" s="141" t="n">
        <v>0</v>
      </c>
      <c r="N907" s="123" t="n"/>
      <c r="O907" s="140" t="n">
        <v>0</v>
      </c>
      <c r="P907" s="140" t="n">
        <v>0</v>
      </c>
      <c r="Q907" s="140" t="n">
        <v>625.72598</v>
      </c>
      <c r="R907" s="140" t="n">
        <v>625.72598</v>
      </c>
      <c r="S907" s="142" t="n">
        <v>0</v>
      </c>
      <c r="T907" s="120" t="n"/>
    </row>
    <row r="908" ht="22.5" customHeight="1" s="60">
      <c r="A908" s="115" t="n">
        <v>901</v>
      </c>
      <c r="B908" s="133" t="n"/>
      <c r="C908" s="143" t="n"/>
      <c r="D908" s="138" t="inlineStr">
        <is>
          <t>Розділ 74 - Усього</t>
        </is>
      </c>
      <c r="E908" s="123" t="n"/>
      <c r="F908" s="138" t="n"/>
      <c r="G908" s="122" t="n"/>
      <c r="H908" s="123" t="n"/>
      <c r="I908" s="139" t="n"/>
      <c r="J908" s="140" t="n">
        <v>364963.3012</v>
      </c>
      <c r="K908" s="140" t="n">
        <v>364963.3012</v>
      </c>
      <c r="L908" s="140" t="n">
        <v>0</v>
      </c>
      <c r="M908" s="141" t="n">
        <v>77030.4455</v>
      </c>
      <c r="N908" s="123" t="n"/>
      <c r="O908" s="140" t="n">
        <v>77030.4455</v>
      </c>
      <c r="P908" s="140" t="n">
        <v>0</v>
      </c>
      <c r="Q908" s="140" t="n">
        <v>561196.38685</v>
      </c>
      <c r="R908" s="140" t="n">
        <v>561196.38685</v>
      </c>
      <c r="S908" s="142" t="n">
        <v>0</v>
      </c>
      <c r="T908" s="120" t="n"/>
    </row>
    <row r="909" ht="14.25" customHeight="1" s="60">
      <c r="A909" s="115" t="n">
        <v>902</v>
      </c>
      <c r="B909" s="133" t="n"/>
      <c r="C909" s="127" t="inlineStr">
        <is>
          <t>75</t>
        </is>
      </c>
      <c r="D909" s="127" t="inlineStr">
        <is>
          <t>750</t>
        </is>
      </c>
      <c r="E909" s="128" t="n"/>
      <c r="F909" s="127" t="inlineStr">
        <is>
          <t>7500</t>
        </is>
      </c>
      <c r="G909" s="123" t="n"/>
      <c r="H909" s="129" t="inlineStr">
        <is>
          <t>Комісійні витрати на розрахунково-касове обслуговування</t>
        </is>
      </c>
      <c r="I909" s="129" t="inlineStr">
        <is>
          <t>А</t>
        </is>
      </c>
      <c r="J909" s="130" t="n">
        <v>18541.63393</v>
      </c>
      <c r="K909" s="130" t="n">
        <v>18541.63393</v>
      </c>
      <c r="L909" s="130" t="n">
        <v>0</v>
      </c>
      <c r="M909" s="131" t="n">
        <v>291.94754</v>
      </c>
      <c r="N909" s="123" t="n"/>
      <c r="O909" s="130" t="n">
        <v>291.94754</v>
      </c>
      <c r="P909" s="130" t="n">
        <v>0</v>
      </c>
      <c r="Q909" s="130" t="n">
        <v>43215.9054</v>
      </c>
      <c r="R909" s="130" t="n">
        <v>43215.9054</v>
      </c>
      <c r="S909" s="132" t="n">
        <v>0</v>
      </c>
      <c r="T909" s="120" t="n"/>
    </row>
    <row r="910" ht="13.5" customHeight="1" s="60">
      <c r="A910" s="115" t="n">
        <v>903</v>
      </c>
      <c r="B910" s="133" t="n"/>
      <c r="C910" s="133" t="n"/>
      <c r="D910" s="134" t="n"/>
      <c r="E910" s="135" t="n"/>
      <c r="F910" s="127" t="inlineStr">
        <is>
          <t>7501</t>
        </is>
      </c>
      <c r="G910" s="123" t="n"/>
      <c r="H910" s="129" t="inlineStr">
        <is>
          <t>Комісійні витрати на кредитне обслуговування</t>
        </is>
      </c>
      <c r="I910" s="129" t="inlineStr">
        <is>
          <t>А</t>
        </is>
      </c>
      <c r="J910" s="130" t="n">
        <v>0</v>
      </c>
      <c r="K910" s="130" t="n">
        <v>0</v>
      </c>
      <c r="L910" s="130" t="n">
        <v>0</v>
      </c>
      <c r="M910" s="131" t="n">
        <v>0</v>
      </c>
      <c r="N910" s="123" t="n"/>
      <c r="O910" s="130" t="n">
        <v>0</v>
      </c>
      <c r="P910" s="130" t="n">
        <v>0</v>
      </c>
      <c r="Q910" s="130" t="n">
        <v>0</v>
      </c>
      <c r="R910" s="130" t="n">
        <v>0</v>
      </c>
      <c r="S910" s="132" t="n">
        <v>0</v>
      </c>
      <c r="T910" s="120" t="n"/>
    </row>
    <row r="911" ht="13.5" customHeight="1" s="60">
      <c r="A911" s="115" t="n">
        <v>904</v>
      </c>
      <c r="B911" s="133" t="n"/>
      <c r="C911" s="133" t="n"/>
      <c r="D911" s="134" t="n"/>
      <c r="E911" s="135" t="n"/>
      <c r="F911" s="127" t="inlineStr">
        <is>
          <t>7503</t>
        </is>
      </c>
      <c r="G911" s="123" t="n"/>
      <c r="H911" s="129" t="inlineStr">
        <is>
          <t>Комісійні витрати за операціями з цінними паперами</t>
        </is>
      </c>
      <c r="I911" s="129" t="inlineStr">
        <is>
          <t>А</t>
        </is>
      </c>
      <c r="J911" s="130" t="n">
        <v>2009.36466</v>
      </c>
      <c r="K911" s="130" t="n">
        <v>2009.36466</v>
      </c>
      <c r="L911" s="130" t="n">
        <v>0</v>
      </c>
      <c r="M911" s="131" t="n">
        <v>0</v>
      </c>
      <c r="N911" s="123" t="n"/>
      <c r="O911" s="130" t="n">
        <v>0</v>
      </c>
      <c r="P911" s="130" t="n">
        <v>0</v>
      </c>
      <c r="Q911" s="130" t="n">
        <v>3452.75664</v>
      </c>
      <c r="R911" s="130" t="n">
        <v>3452.75664</v>
      </c>
      <c r="S911" s="132" t="n">
        <v>0</v>
      </c>
      <c r="T911" s="120" t="n"/>
    </row>
    <row r="912" ht="13.5" customHeight="1" s="60">
      <c r="A912" s="115" t="n">
        <v>905</v>
      </c>
      <c r="B912" s="133" t="n"/>
      <c r="C912" s="133" t="n"/>
      <c r="D912" s="134" t="n"/>
      <c r="E912" s="135" t="n"/>
      <c r="F912" s="127" t="inlineStr">
        <is>
          <t>7504</t>
        </is>
      </c>
      <c r="G912" s="123" t="n"/>
      <c r="H912" s="129" t="inlineStr">
        <is>
          <t>Комісійні витрати за операціями на валютному ринку та ринку банківських металів</t>
        </is>
      </c>
      <c r="I912" s="129" t="inlineStr">
        <is>
          <t>А</t>
        </is>
      </c>
      <c r="J912" s="130" t="n">
        <v>2204.66435</v>
      </c>
      <c r="K912" s="130" t="n">
        <v>2204.66435</v>
      </c>
      <c r="L912" s="130" t="n">
        <v>0</v>
      </c>
      <c r="M912" s="131" t="n">
        <v>0</v>
      </c>
      <c r="N912" s="123" t="n"/>
      <c r="O912" s="130" t="n">
        <v>0</v>
      </c>
      <c r="P912" s="130" t="n">
        <v>0</v>
      </c>
      <c r="Q912" s="130" t="n">
        <v>5148.15357</v>
      </c>
      <c r="R912" s="130" t="n">
        <v>5148.15357</v>
      </c>
      <c r="S912" s="132" t="n">
        <v>0</v>
      </c>
      <c r="T912" s="120" t="n"/>
    </row>
    <row r="913" ht="13.5" customHeight="1" s="60">
      <c r="A913" s="115" t="n">
        <v>906</v>
      </c>
      <c r="B913" s="133" t="n"/>
      <c r="C913" s="133" t="n"/>
      <c r="D913" s="134" t="n"/>
      <c r="E913" s="135" t="n"/>
      <c r="F913" s="127" t="inlineStr">
        <is>
          <t>7508</t>
        </is>
      </c>
      <c r="G913" s="123" t="n"/>
      <c r="H913" s="129" t="inlineStr">
        <is>
          <t>Комісійні витрати за позабалансовими операціями</t>
        </is>
      </c>
      <c r="I913" s="129" t="inlineStr">
        <is>
          <t>А</t>
        </is>
      </c>
      <c r="J913" s="130" t="n">
        <v>21556.37838</v>
      </c>
      <c r="K913" s="130" t="n">
        <v>21556.37838</v>
      </c>
      <c r="L913" s="130" t="n">
        <v>0</v>
      </c>
      <c r="M913" s="131" t="n">
        <v>0.13366</v>
      </c>
      <c r="N913" s="123" t="n"/>
      <c r="O913" s="130" t="n">
        <v>0.13366</v>
      </c>
      <c r="P913" s="130" t="n">
        <v>0</v>
      </c>
      <c r="Q913" s="130" t="n">
        <v>42059.91437</v>
      </c>
      <c r="R913" s="130" t="n">
        <v>42059.91437</v>
      </c>
      <c r="S913" s="132" t="n">
        <v>0</v>
      </c>
      <c r="T913" s="120" t="n"/>
    </row>
    <row r="914" ht="14.25" customHeight="1" s="60">
      <c r="A914" s="115" t="n">
        <v>907</v>
      </c>
      <c r="B914" s="133" t="n"/>
      <c r="C914" s="133" t="n"/>
      <c r="D914" s="134" t="n"/>
      <c r="E914" s="135" t="n"/>
      <c r="F914" s="127" t="inlineStr">
        <is>
          <t>7509</t>
        </is>
      </c>
      <c r="G914" s="123" t="n"/>
      <c r="H914" s="129" t="inlineStr">
        <is>
          <t>Інші комісійні витрати</t>
        </is>
      </c>
      <c r="I914" s="129" t="inlineStr">
        <is>
          <t>А</t>
        </is>
      </c>
      <c r="J914" s="130" t="n">
        <v>3105.94989</v>
      </c>
      <c r="K914" s="130" t="n">
        <v>3105.94989</v>
      </c>
      <c r="L914" s="130" t="n">
        <v>0</v>
      </c>
      <c r="M914" s="131" t="n">
        <v>2.1125</v>
      </c>
      <c r="N914" s="123" t="n"/>
      <c r="O914" s="130" t="n">
        <v>2.1125</v>
      </c>
      <c r="P914" s="130" t="n">
        <v>0</v>
      </c>
      <c r="Q914" s="130" t="n">
        <v>6519.19132</v>
      </c>
      <c r="R914" s="130" t="n">
        <v>6519.19132</v>
      </c>
      <c r="S914" s="132" t="n">
        <v>0</v>
      </c>
      <c r="T914" s="120" t="n"/>
    </row>
    <row r="915" ht="13.5" customHeight="1" s="60">
      <c r="A915" s="115" t="n">
        <v>908</v>
      </c>
      <c r="B915" s="133" t="n"/>
      <c r="C915" s="133" t="n"/>
      <c r="D915" s="136" t="n"/>
      <c r="E915" s="137" t="n"/>
      <c r="F915" s="138" t="inlineStr">
        <is>
          <t>Група 750 - Усього</t>
        </is>
      </c>
      <c r="G915" s="122" t="n"/>
      <c r="H915" s="123" t="n"/>
      <c r="I915" s="139" t="n"/>
      <c r="J915" s="140" t="n">
        <v>47417.99121</v>
      </c>
      <c r="K915" s="140" t="n">
        <v>47417.99121</v>
      </c>
      <c r="L915" s="140" t="n">
        <v>0</v>
      </c>
      <c r="M915" s="141" t="n">
        <v>294.1937</v>
      </c>
      <c r="N915" s="123" t="n"/>
      <c r="O915" s="140" t="n">
        <v>294.1937</v>
      </c>
      <c r="P915" s="140" t="n">
        <v>0</v>
      </c>
      <c r="Q915" s="140" t="n">
        <v>100395.9213</v>
      </c>
      <c r="R915" s="140" t="n">
        <v>100395.9213</v>
      </c>
      <c r="S915" s="142" t="n">
        <v>0</v>
      </c>
      <c r="T915" s="120" t="n"/>
    </row>
    <row r="916" ht="13.5" customHeight="1" s="60">
      <c r="A916" s="115" t="n">
        <v>909</v>
      </c>
      <c r="B916" s="133" t="n"/>
      <c r="C916" s="133" t="n"/>
      <c r="D916" s="127" t="inlineStr">
        <is>
          <t>752</t>
        </is>
      </c>
      <c r="E916" s="128" t="n"/>
      <c r="F916" s="127" t="inlineStr">
        <is>
          <t>7520</t>
        </is>
      </c>
      <c r="G916" s="123" t="n"/>
      <c r="H916" s="129" t="inlineStr">
        <is>
          <t>Комісійні витрати за операціями з філіями банку</t>
        </is>
      </c>
      <c r="I916" s="129" t="inlineStr">
        <is>
          <t>А</t>
        </is>
      </c>
      <c r="J916" s="130" t="n">
        <v>0</v>
      </c>
      <c r="K916" s="130" t="n">
        <v>0</v>
      </c>
      <c r="L916" s="130" t="n">
        <v>0</v>
      </c>
      <c r="M916" s="131" t="n">
        <v>0</v>
      </c>
      <c r="N916" s="123" t="n"/>
      <c r="O916" s="130" t="n">
        <v>0</v>
      </c>
      <c r="P916" s="130" t="n">
        <v>0</v>
      </c>
      <c r="Q916" s="130" t="n">
        <v>0</v>
      </c>
      <c r="R916" s="130" t="n">
        <v>0</v>
      </c>
      <c r="S916" s="132" t="n">
        <v>0</v>
      </c>
      <c r="T916" s="120" t="n"/>
    </row>
    <row r="917" ht="13.5" customHeight="1" s="60">
      <c r="A917" s="115" t="n">
        <v>910</v>
      </c>
      <c r="B917" s="133" t="n"/>
      <c r="C917" s="133" t="n"/>
      <c r="D917" s="136" t="n"/>
      <c r="E917" s="137" t="n"/>
      <c r="F917" s="138" t="inlineStr">
        <is>
          <t>Група 752 - Усього</t>
        </is>
      </c>
      <c r="G917" s="122" t="n"/>
      <c r="H917" s="123" t="n"/>
      <c r="I917" s="139" t="n"/>
      <c r="J917" s="140" t="n">
        <v>0</v>
      </c>
      <c r="K917" s="140" t="n">
        <v>0</v>
      </c>
      <c r="L917" s="140" t="n">
        <v>0</v>
      </c>
      <c r="M917" s="141" t="n">
        <v>0</v>
      </c>
      <c r="N917" s="123" t="n"/>
      <c r="O917" s="140" t="n">
        <v>0</v>
      </c>
      <c r="P917" s="140" t="n">
        <v>0</v>
      </c>
      <c r="Q917" s="140" t="n">
        <v>0</v>
      </c>
      <c r="R917" s="140" t="n">
        <v>0</v>
      </c>
      <c r="S917" s="142" t="n">
        <v>0</v>
      </c>
      <c r="T917" s="120" t="n"/>
    </row>
    <row r="918" ht="22.5" customHeight="1" s="60">
      <c r="A918" s="115" t="n">
        <v>911</v>
      </c>
      <c r="B918" s="133" t="n"/>
      <c r="C918" s="143" t="n"/>
      <c r="D918" s="138" t="inlineStr">
        <is>
          <t>Розділ 75 - Усього</t>
        </is>
      </c>
      <c r="E918" s="123" t="n"/>
      <c r="F918" s="138" t="n"/>
      <c r="G918" s="122" t="n"/>
      <c r="H918" s="123" t="n"/>
      <c r="I918" s="139" t="n"/>
      <c r="J918" s="140" t="n">
        <v>47417.99121</v>
      </c>
      <c r="K918" s="140" t="n">
        <v>47417.99121</v>
      </c>
      <c r="L918" s="140" t="n">
        <v>0</v>
      </c>
      <c r="M918" s="141" t="n">
        <v>294.1937</v>
      </c>
      <c r="N918" s="123" t="n"/>
      <c r="O918" s="140" t="n">
        <v>294.1937</v>
      </c>
      <c r="P918" s="140" t="n">
        <v>0</v>
      </c>
      <c r="Q918" s="140" t="n">
        <v>100395.9213</v>
      </c>
      <c r="R918" s="140" t="n">
        <v>100395.9213</v>
      </c>
      <c r="S918" s="142" t="n">
        <v>0</v>
      </c>
      <c r="T918" s="120" t="n"/>
    </row>
    <row r="919" ht="14.25" customHeight="1" s="60">
      <c r="A919" s="115" t="n">
        <v>912</v>
      </c>
      <c r="B919" s="133" t="n"/>
      <c r="C919" s="127" t="inlineStr">
        <is>
          <t>77</t>
        </is>
      </c>
      <c r="D919" s="127" t="inlineStr">
        <is>
          <t>770</t>
        </is>
      </c>
      <c r="E919" s="128" t="n"/>
      <c r="F919" s="127" t="inlineStr">
        <is>
          <t>7700</t>
        </is>
      </c>
      <c r="G919" s="128" t="n"/>
      <c r="H919" s="127" t="inlineStr">
        <is>
          <t>Відрахування в резерви під дебіторську заборгованість за операціями з банками</t>
        </is>
      </c>
      <c r="I919" s="129" t="inlineStr">
        <is>
          <t>А</t>
        </is>
      </c>
      <c r="J919" s="130" t="n">
        <v>4476.61807</v>
      </c>
      <c r="K919" s="130" t="n">
        <v>4476.61807</v>
      </c>
      <c r="L919" s="130" t="n">
        <v>0</v>
      </c>
      <c r="M919" s="131" t="n">
        <v>3500.8838</v>
      </c>
      <c r="N919" s="123" t="n"/>
      <c r="O919" s="130" t="n">
        <v>3500.8838</v>
      </c>
      <c r="P919" s="130" t="n">
        <v>0</v>
      </c>
      <c r="Q919" s="130" t="n">
        <v>4336.66011</v>
      </c>
      <c r="R919" s="130" t="n">
        <v>4336.66011</v>
      </c>
      <c r="S919" s="132" t="n">
        <v>0</v>
      </c>
      <c r="T919" s="120" t="n"/>
    </row>
    <row r="920" ht="13.5" customHeight="1" s="60">
      <c r="A920" s="115" t="n">
        <v>913</v>
      </c>
      <c r="B920" s="133" t="n"/>
      <c r="C920" s="133" t="n"/>
      <c r="D920" s="134" t="n"/>
      <c r="E920" s="135" t="n"/>
      <c r="F920" s="136" t="n"/>
      <c r="G920" s="137" t="n"/>
      <c r="H920" s="143" t="n"/>
      <c r="I920" s="129" t="inlineStr">
        <is>
          <t>П</t>
        </is>
      </c>
      <c r="J920" s="130" t="n">
        <v>0</v>
      </c>
      <c r="K920" s="130" t="n">
        <v>0</v>
      </c>
      <c r="L920" s="130" t="n">
        <v>0</v>
      </c>
      <c r="M920" s="131" t="n">
        <v>0</v>
      </c>
      <c r="N920" s="123" t="n"/>
      <c r="O920" s="130" t="n">
        <v>0</v>
      </c>
      <c r="P920" s="130" t="n">
        <v>0</v>
      </c>
      <c r="Q920" s="130" t="n">
        <v>0</v>
      </c>
      <c r="R920" s="130" t="n">
        <v>0</v>
      </c>
      <c r="S920" s="132" t="n">
        <v>0</v>
      </c>
      <c r="T920" s="120" t="n"/>
    </row>
    <row r="921" ht="13.5" customHeight="1" s="60">
      <c r="A921" s="115" t="n">
        <v>914</v>
      </c>
      <c r="B921" s="133" t="n"/>
      <c r="C921" s="133" t="n"/>
      <c r="D921" s="134" t="n"/>
      <c r="E921" s="135" t="n"/>
      <c r="F921" s="127" t="inlineStr">
        <is>
          <t>7701</t>
        </is>
      </c>
      <c r="G921" s="128" t="n"/>
      <c r="H921" s="127" t="inlineStr">
        <is>
          <t>Відрахування в резерви під заборгованість інших банків</t>
        </is>
      </c>
      <c r="I921" s="129" t="inlineStr">
        <is>
          <t>А</t>
        </is>
      </c>
      <c r="J921" s="130" t="n">
        <v>71057.59651</v>
      </c>
      <c r="K921" s="130" t="n">
        <v>71057.59651</v>
      </c>
      <c r="L921" s="130" t="n">
        <v>0</v>
      </c>
      <c r="M921" s="131" t="n">
        <v>71901.30008</v>
      </c>
      <c r="N921" s="123" t="n"/>
      <c r="O921" s="130" t="n">
        <v>71901.30008</v>
      </c>
      <c r="P921" s="130" t="n">
        <v>0</v>
      </c>
      <c r="Q921" s="130" t="n">
        <v>3770.2789</v>
      </c>
      <c r="R921" s="130" t="n">
        <v>3770.2789</v>
      </c>
      <c r="S921" s="132" t="n">
        <v>0</v>
      </c>
      <c r="T921" s="120" t="n"/>
    </row>
    <row r="922" ht="13.5" customHeight="1" s="60">
      <c r="A922" s="115" t="n">
        <v>915</v>
      </c>
      <c r="B922" s="133" t="n"/>
      <c r="C922" s="133" t="n"/>
      <c r="D922" s="134" t="n"/>
      <c r="E922" s="135" t="n"/>
      <c r="F922" s="136" t="n"/>
      <c r="G922" s="137" t="n"/>
      <c r="H922" s="143" t="n"/>
      <c r="I922" s="129" t="inlineStr">
        <is>
          <t>П</t>
        </is>
      </c>
      <c r="J922" s="130" t="n">
        <v>0</v>
      </c>
      <c r="K922" s="130" t="n">
        <v>0</v>
      </c>
      <c r="L922" s="130" t="n">
        <v>0</v>
      </c>
      <c r="M922" s="131" t="n">
        <v>0</v>
      </c>
      <c r="N922" s="123" t="n"/>
      <c r="O922" s="130" t="n">
        <v>0</v>
      </c>
      <c r="P922" s="130" t="n">
        <v>0</v>
      </c>
      <c r="Q922" s="130" t="n">
        <v>-9329.224920000001</v>
      </c>
      <c r="R922" s="130" t="n">
        <v>-9329.224920000001</v>
      </c>
      <c r="S922" s="132" t="n">
        <v>0</v>
      </c>
      <c r="T922" s="120" t="n"/>
    </row>
    <row r="923" ht="13.5" customHeight="1" s="60">
      <c r="A923" s="115" t="n">
        <v>916</v>
      </c>
      <c r="B923" s="133" t="n"/>
      <c r="C923" s="133" t="n"/>
      <c r="D923" s="134" t="n"/>
      <c r="E923" s="135" t="n"/>
      <c r="F923" s="127" t="inlineStr">
        <is>
          <t>7702</t>
        </is>
      </c>
      <c r="G923" s="128" t="n"/>
      <c r="H923" s="127" t="inlineStr">
        <is>
          <t>Відрахування в резерви під заборгованість за наданими кредитами клієнтам</t>
        </is>
      </c>
      <c r="I923" s="129" t="inlineStr">
        <is>
          <t>А</t>
        </is>
      </c>
      <c r="J923" s="130" t="n">
        <v>12438099.94644</v>
      </c>
      <c r="K923" s="130" t="n">
        <v>12438099.94644</v>
      </c>
      <c r="L923" s="130" t="n">
        <v>0</v>
      </c>
      <c r="M923" s="131" t="n">
        <v>12554348.04154</v>
      </c>
      <c r="N923" s="123" t="n"/>
      <c r="O923" s="130" t="n">
        <v>12554348.04154</v>
      </c>
      <c r="P923" s="130" t="n">
        <v>0</v>
      </c>
      <c r="Q923" s="130" t="n">
        <v>0</v>
      </c>
      <c r="R923" s="130" t="n">
        <v>0</v>
      </c>
      <c r="S923" s="132" t="n">
        <v>0</v>
      </c>
      <c r="T923" s="120" t="n"/>
    </row>
    <row r="924" ht="14.25" customHeight="1" s="60">
      <c r="A924" s="115" t="n">
        <v>917</v>
      </c>
      <c r="B924" s="133" t="n"/>
      <c r="C924" s="133" t="n"/>
      <c r="D924" s="134" t="n"/>
      <c r="E924" s="135" t="n"/>
      <c r="F924" s="136" t="n"/>
      <c r="G924" s="137" t="n"/>
      <c r="H924" s="143" t="n"/>
      <c r="I924" s="129" t="inlineStr">
        <is>
          <t>П</t>
        </is>
      </c>
      <c r="J924" s="130" t="n">
        <v>0</v>
      </c>
      <c r="K924" s="130" t="n">
        <v>0</v>
      </c>
      <c r="L924" s="130" t="n">
        <v>0</v>
      </c>
      <c r="M924" s="131" t="n">
        <v>0</v>
      </c>
      <c r="N924" s="123" t="n"/>
      <c r="O924" s="130" t="n">
        <v>0</v>
      </c>
      <c r="P924" s="130" t="n">
        <v>0</v>
      </c>
      <c r="Q924" s="130" t="n">
        <v>-172335.3344</v>
      </c>
      <c r="R924" s="130" t="n">
        <v>-172335.3344</v>
      </c>
      <c r="S924" s="132" t="n">
        <v>0</v>
      </c>
      <c r="T924" s="120" t="n"/>
    </row>
    <row r="925" ht="13.5" customHeight="1" s="60">
      <c r="A925" s="115" t="n">
        <v>918</v>
      </c>
      <c r="B925" s="133" t="n"/>
      <c r="C925" s="133" t="n"/>
      <c r="D925" s="134" t="n"/>
      <c r="E925" s="135" t="n"/>
      <c r="F925" s="127" t="inlineStr">
        <is>
          <t>7703</t>
        </is>
      </c>
      <c r="G925" s="128" t="n"/>
      <c r="H925" s="12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25" s="129" t="inlineStr">
        <is>
          <t>А</t>
        </is>
      </c>
      <c r="J925" s="130" t="n">
        <v>3130.2114</v>
      </c>
      <c r="K925" s="130" t="n">
        <v>3130.2114</v>
      </c>
      <c r="L925" s="130" t="n">
        <v>0</v>
      </c>
      <c r="M925" s="131" t="n">
        <v>24650.14684</v>
      </c>
      <c r="N925" s="123" t="n"/>
      <c r="O925" s="130" t="n">
        <v>24650.14684</v>
      </c>
      <c r="P925" s="130" t="n">
        <v>0</v>
      </c>
      <c r="Q925" s="130" t="n">
        <v>0</v>
      </c>
      <c r="R925" s="130" t="n">
        <v>0</v>
      </c>
      <c r="S925" s="132" t="n">
        <v>0</v>
      </c>
      <c r="T925" s="120" t="n"/>
    </row>
    <row r="926" ht="13.5" customHeight="1" s="60">
      <c r="A926" s="115" t="n">
        <v>919</v>
      </c>
      <c r="B926" s="133" t="n"/>
      <c r="C926" s="133" t="n"/>
      <c r="D926" s="134" t="n"/>
      <c r="E926" s="135" t="n"/>
      <c r="F926" s="136" t="n"/>
      <c r="G926" s="137" t="n"/>
      <c r="H926" s="143" t="n"/>
      <c r="I926" s="129" t="inlineStr">
        <is>
          <t>П</t>
        </is>
      </c>
      <c r="J926" s="130" t="n">
        <v>0</v>
      </c>
      <c r="K926" s="130" t="n">
        <v>0</v>
      </c>
      <c r="L926" s="130" t="n">
        <v>0</v>
      </c>
      <c r="M926" s="131" t="n">
        <v>0</v>
      </c>
      <c r="N926" s="123" t="n"/>
      <c r="O926" s="130" t="n">
        <v>0</v>
      </c>
      <c r="P926" s="130" t="n">
        <v>0</v>
      </c>
      <c r="Q926" s="130" t="n">
        <v>-58990.6013</v>
      </c>
      <c r="R926" s="130" t="n">
        <v>-58990.6013</v>
      </c>
      <c r="S926" s="132" t="n">
        <v>0</v>
      </c>
      <c r="T926" s="120" t="n"/>
    </row>
    <row r="927" ht="13.5" customHeight="1" s="60">
      <c r="A927" s="115" t="n">
        <v>920</v>
      </c>
      <c r="B927" s="133" t="n"/>
      <c r="C927" s="133" t="n"/>
      <c r="D927" s="134" t="n"/>
      <c r="E927" s="135" t="n"/>
      <c r="F927" s="127" t="inlineStr">
        <is>
          <t>7704</t>
        </is>
      </c>
      <c r="G927" s="128" t="n"/>
      <c r="H927" s="12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27" s="129" t="inlineStr">
        <is>
          <t>А</t>
        </is>
      </c>
      <c r="J927" s="130" t="n">
        <v>38259.05428</v>
      </c>
      <c r="K927" s="130" t="n">
        <v>38259.05428</v>
      </c>
      <c r="L927" s="130" t="n">
        <v>0</v>
      </c>
      <c r="M927" s="131" t="n">
        <v>54547.10655</v>
      </c>
      <c r="N927" s="123" t="n"/>
      <c r="O927" s="130" t="n">
        <v>54547.10655</v>
      </c>
      <c r="P927" s="130" t="n">
        <v>0</v>
      </c>
      <c r="Q927" s="130" t="n">
        <v>160946.33937</v>
      </c>
      <c r="R927" s="130" t="n">
        <v>160946.33937</v>
      </c>
      <c r="S927" s="132" t="n">
        <v>0</v>
      </c>
      <c r="T927" s="120" t="n"/>
    </row>
    <row r="928" ht="13.5" customHeight="1" s="60">
      <c r="A928" s="115" t="n">
        <v>921</v>
      </c>
      <c r="B928" s="133" t="n"/>
      <c r="C928" s="133" t="n"/>
      <c r="D928" s="134" t="n"/>
      <c r="E928" s="135" t="n"/>
      <c r="F928" s="136" t="n"/>
      <c r="G928" s="137" t="n"/>
      <c r="H928" s="143" t="n"/>
      <c r="I928" s="129" t="inlineStr">
        <is>
          <t>П</t>
        </is>
      </c>
      <c r="J928" s="130" t="n">
        <v>0</v>
      </c>
      <c r="K928" s="130" t="n">
        <v>0</v>
      </c>
      <c r="L928" s="130" t="n">
        <v>0</v>
      </c>
      <c r="M928" s="131" t="n">
        <v>0</v>
      </c>
      <c r="N928" s="123" t="n"/>
      <c r="O928" s="130" t="n">
        <v>0</v>
      </c>
      <c r="P928" s="130" t="n">
        <v>0</v>
      </c>
      <c r="Q928" s="130" t="n">
        <v>0</v>
      </c>
      <c r="R928" s="130" t="n">
        <v>0</v>
      </c>
      <c r="S928" s="132" t="n">
        <v>0</v>
      </c>
      <c r="T928" s="120" t="n"/>
    </row>
    <row r="929" ht="14.25" customHeight="1" s="60">
      <c r="A929" s="115" t="n">
        <v>922</v>
      </c>
      <c r="B929" s="133" t="n"/>
      <c r="C929" s="133" t="n"/>
      <c r="D929" s="134" t="n"/>
      <c r="E929" s="135" t="n"/>
      <c r="F929" s="127" t="inlineStr">
        <is>
          <t>7705</t>
        </is>
      </c>
      <c r="G929" s="128" t="n"/>
      <c r="H929" s="127" t="inlineStr">
        <is>
          <t>Відрахування в резерви за нефінансовою дебіторською заборгованістю банку</t>
        </is>
      </c>
      <c r="I929" s="129" t="inlineStr">
        <is>
          <t>А</t>
        </is>
      </c>
      <c r="J929" s="130" t="n">
        <v>28213.18295</v>
      </c>
      <c r="K929" s="130" t="n">
        <v>28213.18295</v>
      </c>
      <c r="L929" s="130" t="n">
        <v>0</v>
      </c>
      <c r="M929" s="131" t="n">
        <v>30540.97358</v>
      </c>
      <c r="N929" s="123" t="n"/>
      <c r="O929" s="130" t="n">
        <v>30540.97358</v>
      </c>
      <c r="P929" s="130" t="n">
        <v>0</v>
      </c>
      <c r="Q929" s="130" t="n">
        <v>1646.91742</v>
      </c>
      <c r="R929" s="130" t="n">
        <v>1646.91742</v>
      </c>
      <c r="S929" s="132" t="n">
        <v>0</v>
      </c>
      <c r="T929" s="120" t="n"/>
    </row>
    <row r="930" ht="13.5" customHeight="1" s="60">
      <c r="A930" s="115" t="n">
        <v>923</v>
      </c>
      <c r="B930" s="133" t="n"/>
      <c r="C930" s="133" t="n"/>
      <c r="D930" s="134" t="n"/>
      <c r="E930" s="135" t="n"/>
      <c r="F930" s="136" t="n"/>
      <c r="G930" s="137" t="n"/>
      <c r="H930" s="143" t="n"/>
      <c r="I930" s="129" t="inlineStr">
        <is>
          <t>П</t>
        </is>
      </c>
      <c r="J930" s="130" t="n">
        <v>0</v>
      </c>
      <c r="K930" s="130" t="n">
        <v>0</v>
      </c>
      <c r="L930" s="130" t="n">
        <v>0</v>
      </c>
      <c r="M930" s="131" t="n">
        <v>0</v>
      </c>
      <c r="N930" s="123" t="n"/>
      <c r="O930" s="130" t="n">
        <v>0</v>
      </c>
      <c r="P930" s="130" t="n">
        <v>0</v>
      </c>
      <c r="Q930" s="130" t="n">
        <v>0</v>
      </c>
      <c r="R930" s="130" t="n">
        <v>0</v>
      </c>
      <c r="S930" s="132" t="n">
        <v>0</v>
      </c>
      <c r="T930" s="120" t="n"/>
    </row>
    <row r="931" ht="13.5" customHeight="1" s="60">
      <c r="A931" s="115" t="n">
        <v>924</v>
      </c>
      <c r="B931" s="133" t="n"/>
      <c r="C931" s="133" t="n"/>
      <c r="D931" s="134" t="n"/>
      <c r="E931" s="135" t="n"/>
      <c r="F931" s="127" t="inlineStr">
        <is>
          <t>7706</t>
        </is>
      </c>
      <c r="G931" s="128" t="n"/>
      <c r="H931" s="127" t="inlineStr">
        <is>
          <t>Відрахування в банківські резерви на покриття ризиків і втрат</t>
        </is>
      </c>
      <c r="I931" s="129" t="inlineStr">
        <is>
          <t>А</t>
        </is>
      </c>
      <c r="J931" s="130" t="n">
        <v>83116.29668</v>
      </c>
      <c r="K931" s="130" t="n">
        <v>83116.29668</v>
      </c>
      <c r="L931" s="130" t="n">
        <v>0</v>
      </c>
      <c r="M931" s="131" t="n">
        <v>112459.80252</v>
      </c>
      <c r="N931" s="123" t="n"/>
      <c r="O931" s="130" t="n">
        <v>112459.80252</v>
      </c>
      <c r="P931" s="130" t="n">
        <v>0</v>
      </c>
      <c r="Q931" s="130" t="n">
        <v>0</v>
      </c>
      <c r="R931" s="130" t="n">
        <v>0</v>
      </c>
      <c r="S931" s="132" t="n">
        <v>0</v>
      </c>
      <c r="T931" s="120" t="n"/>
    </row>
    <row r="932" ht="13.5" customHeight="1" s="60">
      <c r="A932" s="115" t="n">
        <v>925</v>
      </c>
      <c r="B932" s="133" t="n"/>
      <c r="C932" s="133" t="n"/>
      <c r="D932" s="134" t="n"/>
      <c r="E932" s="135" t="n"/>
      <c r="F932" s="136" t="n"/>
      <c r="G932" s="137" t="n"/>
      <c r="H932" s="143" t="n"/>
      <c r="I932" s="129" t="inlineStr">
        <is>
          <t>П</t>
        </is>
      </c>
      <c r="J932" s="130" t="n">
        <v>0</v>
      </c>
      <c r="K932" s="130" t="n">
        <v>0</v>
      </c>
      <c r="L932" s="130" t="n">
        <v>0</v>
      </c>
      <c r="M932" s="131" t="n">
        <v>0</v>
      </c>
      <c r="N932" s="123" t="n"/>
      <c r="O932" s="130" t="n">
        <v>0</v>
      </c>
      <c r="P932" s="130" t="n">
        <v>0</v>
      </c>
      <c r="Q932" s="130" t="n">
        <v>-23490.46147</v>
      </c>
      <c r="R932" s="130" t="n">
        <v>-23490.46147</v>
      </c>
      <c r="S932" s="132" t="n">
        <v>0</v>
      </c>
      <c r="T932" s="120" t="n"/>
    </row>
    <row r="933" ht="13.5" customHeight="1" s="60">
      <c r="A933" s="115" t="n">
        <v>926</v>
      </c>
      <c r="B933" s="133" t="n"/>
      <c r="C933" s="133" t="n"/>
      <c r="D933" s="134" t="n"/>
      <c r="E933" s="135" t="n"/>
      <c r="F933" s="127" t="inlineStr">
        <is>
          <t>7707</t>
        </is>
      </c>
      <c r="G933" s="128" t="n"/>
      <c r="H933" s="127" t="inlineStr">
        <is>
          <t>Відрахування в резерви за фінансовою дебіторською заборгованістю банку</t>
        </is>
      </c>
      <c r="I933" s="129" t="inlineStr">
        <is>
          <t>А</t>
        </is>
      </c>
      <c r="J933" s="130" t="n">
        <v>124243.4205</v>
      </c>
      <c r="K933" s="130" t="n">
        <v>124243.4205</v>
      </c>
      <c r="L933" s="130" t="n">
        <v>0</v>
      </c>
      <c r="M933" s="131" t="n">
        <v>123250.67777</v>
      </c>
      <c r="N933" s="123" t="n"/>
      <c r="O933" s="130" t="n">
        <v>123250.67777</v>
      </c>
      <c r="P933" s="130" t="n">
        <v>0</v>
      </c>
      <c r="Q933" s="130" t="n">
        <v>3104.01601</v>
      </c>
      <c r="R933" s="130" t="n">
        <v>3104.01601</v>
      </c>
      <c r="S933" s="132" t="n">
        <v>0</v>
      </c>
      <c r="T933" s="120" t="n"/>
    </row>
    <row r="934" ht="14.25" customHeight="1" s="60">
      <c r="A934" s="115" t="n">
        <v>927</v>
      </c>
      <c r="B934" s="133" t="n"/>
      <c r="C934" s="133" t="n"/>
      <c r="D934" s="134" t="n"/>
      <c r="E934" s="135" t="n"/>
      <c r="F934" s="136" t="n"/>
      <c r="G934" s="137" t="n"/>
      <c r="H934" s="143" t="n"/>
      <c r="I934" s="129" t="inlineStr">
        <is>
          <t>П</t>
        </is>
      </c>
      <c r="J934" s="130" t="n">
        <v>0</v>
      </c>
      <c r="K934" s="130" t="n">
        <v>0</v>
      </c>
      <c r="L934" s="130" t="n">
        <v>0</v>
      </c>
      <c r="M934" s="131" t="n">
        <v>0</v>
      </c>
      <c r="N934" s="123" t="n"/>
      <c r="O934" s="130" t="n">
        <v>0</v>
      </c>
      <c r="P934" s="130" t="n">
        <v>0</v>
      </c>
      <c r="Q934" s="130" t="n">
        <v>-32.99007</v>
      </c>
      <c r="R934" s="130" t="n">
        <v>-32.99007</v>
      </c>
      <c r="S934" s="132" t="n">
        <v>0</v>
      </c>
      <c r="T934" s="120" t="n"/>
    </row>
    <row r="935" ht="13.5" customHeight="1" s="60">
      <c r="A935" s="115" t="n">
        <v>928</v>
      </c>
      <c r="B935" s="133" t="n"/>
      <c r="C935" s="133" t="n"/>
      <c r="D935" s="136" t="n"/>
      <c r="E935" s="137" t="n"/>
      <c r="F935" s="138" t="inlineStr">
        <is>
          <t>Група 770 - Усього</t>
        </is>
      </c>
      <c r="G935" s="122" t="n"/>
      <c r="H935" s="123" t="n"/>
      <c r="I935" s="139" t="n"/>
      <c r="J935" s="140" t="n">
        <v>12790596.32683</v>
      </c>
      <c r="K935" s="140" t="n">
        <v>12790596.32683</v>
      </c>
      <c r="L935" s="140" t="n">
        <v>0</v>
      </c>
      <c r="M935" s="141" t="n">
        <v>12975198.93268</v>
      </c>
      <c r="N935" s="123" t="n"/>
      <c r="O935" s="140" t="n">
        <v>12975198.93268</v>
      </c>
      <c r="P935" s="140" t="n">
        <v>0</v>
      </c>
      <c r="Q935" s="140" t="n">
        <v>-90374.40035</v>
      </c>
      <c r="R935" s="140" t="n">
        <v>-90374.40035</v>
      </c>
      <c r="S935" s="142" t="n">
        <v>0</v>
      </c>
      <c r="T935" s="120" t="n"/>
    </row>
    <row r="936" ht="16.5" customHeight="1" s="60">
      <c r="A936" s="115" t="n">
        <v>929</v>
      </c>
      <c r="B936" s="133" t="n"/>
      <c r="C936" s="143" t="n"/>
      <c r="D936" s="138" t="inlineStr">
        <is>
          <t>Розділ 77 - Усього</t>
        </is>
      </c>
      <c r="E936" s="123" t="n"/>
      <c r="F936" s="138" t="n"/>
      <c r="G936" s="122" t="n"/>
      <c r="H936" s="123" t="n"/>
      <c r="I936" s="139" t="n"/>
      <c r="J936" s="140" t="n">
        <v>12790596.32683</v>
      </c>
      <c r="K936" s="140" t="n">
        <v>12790596.32683</v>
      </c>
      <c r="L936" s="140" t="n">
        <v>0</v>
      </c>
      <c r="M936" s="141" t="n">
        <v>12975198.93268</v>
      </c>
      <c r="N936" s="123" t="n"/>
      <c r="O936" s="140" t="n">
        <v>12975198.93268</v>
      </c>
      <c r="P936" s="140" t="n">
        <v>0</v>
      </c>
      <c r="Q936" s="140" t="n">
        <v>-90374.40035</v>
      </c>
      <c r="R936" s="140" t="n">
        <v>-90374.40035</v>
      </c>
      <c r="S936" s="142" t="n">
        <v>0</v>
      </c>
      <c r="T936" s="120" t="n"/>
    </row>
    <row r="937" ht="13.5" customHeight="1" s="60">
      <c r="A937" s="115" t="n">
        <v>930</v>
      </c>
      <c r="B937" s="133" t="n"/>
      <c r="C937" s="127" t="inlineStr">
        <is>
          <t>79</t>
        </is>
      </c>
      <c r="D937" s="127" t="inlineStr">
        <is>
          <t>790</t>
        </is>
      </c>
      <c r="E937" s="128" t="n"/>
      <c r="F937" s="127" t="inlineStr">
        <is>
          <t>7900</t>
        </is>
      </c>
      <c r="G937" s="128" t="n"/>
      <c r="H937" s="127" t="inlineStr">
        <is>
          <t>Податок на прибуток</t>
        </is>
      </c>
      <c r="I937" s="129" t="inlineStr">
        <is>
          <t>А</t>
        </is>
      </c>
      <c r="J937" s="130" t="n">
        <v>780753.08689</v>
      </c>
      <c r="K937" s="130" t="n">
        <v>780753.08689</v>
      </c>
      <c r="L937" s="130" t="n">
        <v>0</v>
      </c>
      <c r="M937" s="131" t="n">
        <v>7627.80581</v>
      </c>
      <c r="N937" s="123" t="n"/>
      <c r="O937" s="130" t="n">
        <v>7627.80581</v>
      </c>
      <c r="P937" s="130" t="n">
        <v>0</v>
      </c>
      <c r="Q937" s="130" t="n">
        <v>773125.28108</v>
      </c>
      <c r="R937" s="130" t="n">
        <v>773125.28108</v>
      </c>
      <c r="S937" s="132" t="n">
        <v>0</v>
      </c>
      <c r="T937" s="120" t="n"/>
    </row>
    <row r="938" ht="13.5" customHeight="1" s="60">
      <c r="A938" s="115" t="n">
        <v>931</v>
      </c>
      <c r="B938" s="133" t="n"/>
      <c r="C938" s="133" t="n"/>
      <c r="D938" s="134" t="n"/>
      <c r="E938" s="135" t="n"/>
      <c r="F938" s="136" t="n"/>
      <c r="G938" s="137" t="n"/>
      <c r="H938" s="143" t="n"/>
      <c r="I938" s="129" t="inlineStr">
        <is>
          <t>П</t>
        </is>
      </c>
      <c r="J938" s="130" t="n">
        <v>0</v>
      </c>
      <c r="K938" s="130" t="n">
        <v>0</v>
      </c>
      <c r="L938" s="130" t="n">
        <v>0</v>
      </c>
      <c r="M938" s="131" t="n">
        <v>0</v>
      </c>
      <c r="N938" s="123" t="n"/>
      <c r="O938" s="130" t="n">
        <v>0</v>
      </c>
      <c r="P938" s="130" t="n">
        <v>0</v>
      </c>
      <c r="Q938" s="130" t="n">
        <v>0</v>
      </c>
      <c r="R938" s="130" t="n">
        <v>0</v>
      </c>
      <c r="S938" s="132" t="n">
        <v>0</v>
      </c>
      <c r="T938" s="120" t="n"/>
    </row>
    <row r="939" ht="14.25" customHeight="1" s="60">
      <c r="A939" s="115" t="n">
        <v>932</v>
      </c>
      <c r="B939" s="133" t="n"/>
      <c r="C939" s="133" t="n"/>
      <c r="D939" s="136" t="n"/>
      <c r="E939" s="137" t="n"/>
      <c r="F939" s="138" t="inlineStr">
        <is>
          <t>Група 790 - Усього</t>
        </is>
      </c>
      <c r="G939" s="122" t="n"/>
      <c r="H939" s="123" t="n"/>
      <c r="I939" s="139" t="n"/>
      <c r="J939" s="140" t="n">
        <v>780753.08689</v>
      </c>
      <c r="K939" s="140" t="n">
        <v>780753.08689</v>
      </c>
      <c r="L939" s="140" t="n">
        <v>0</v>
      </c>
      <c r="M939" s="141" t="n">
        <v>7627.80581</v>
      </c>
      <c r="N939" s="123" t="n"/>
      <c r="O939" s="140" t="n">
        <v>7627.80581</v>
      </c>
      <c r="P939" s="140" t="n">
        <v>0</v>
      </c>
      <c r="Q939" s="140" t="n">
        <v>773125.28108</v>
      </c>
      <c r="R939" s="140" t="n">
        <v>773125.28108</v>
      </c>
      <c r="S939" s="142" t="n">
        <v>0</v>
      </c>
      <c r="T939" s="120" t="n"/>
    </row>
    <row r="940" ht="18.75" customHeight="1" s="60">
      <c r="A940" s="115" t="n">
        <v>933</v>
      </c>
      <c r="B940" s="133" t="n"/>
      <c r="C940" s="143" t="n"/>
      <c r="D940" s="138" t="inlineStr">
        <is>
          <t>Розділ 79 - Усього</t>
        </is>
      </c>
      <c r="E940" s="123" t="n"/>
      <c r="F940" s="138" t="n"/>
      <c r="G940" s="122" t="n"/>
      <c r="H940" s="123" t="n"/>
      <c r="I940" s="139" t="n"/>
      <c r="J940" s="140" t="n">
        <v>780753.08689</v>
      </c>
      <c r="K940" s="140" t="n">
        <v>780753.08689</v>
      </c>
      <c r="L940" s="140" t="n">
        <v>0</v>
      </c>
      <c r="M940" s="141" t="n">
        <v>7627.80581</v>
      </c>
      <c r="N940" s="123" t="n"/>
      <c r="O940" s="140" t="n">
        <v>7627.80581</v>
      </c>
      <c r="P940" s="140" t="n">
        <v>0</v>
      </c>
      <c r="Q940" s="140" t="n">
        <v>773125.28108</v>
      </c>
      <c r="R940" s="140" t="n">
        <v>773125.28108</v>
      </c>
      <c r="S940" s="142" t="n">
        <v>0</v>
      </c>
      <c r="T940" s="120" t="n"/>
    </row>
    <row r="941" ht="17.25" customHeight="1" s="60">
      <c r="A941" s="115" t="n">
        <v>934</v>
      </c>
      <c r="B941" s="143" t="n"/>
      <c r="C941" s="139" t="inlineStr">
        <is>
          <t xml:space="preserve">  Клас 7 - Усього</t>
        </is>
      </c>
      <c r="D941" s="138" t="n"/>
      <c r="E941" s="123" t="n"/>
      <c r="F941" s="138" t="n"/>
      <c r="G941" s="122" t="n"/>
      <c r="H941" s="123" t="n"/>
      <c r="I941" s="139" t="n"/>
      <c r="J941" s="140" t="n">
        <v>15571724.22133</v>
      </c>
      <c r="K941" s="140" t="n">
        <v>15571724.22133</v>
      </c>
      <c r="L941" s="140" t="n">
        <v>0</v>
      </c>
      <c r="M941" s="141" t="n">
        <v>13332206.32029</v>
      </c>
      <c r="N941" s="123" t="n"/>
      <c r="O941" s="140" t="n">
        <v>13332206.32029</v>
      </c>
      <c r="P941" s="140" t="n">
        <v>0</v>
      </c>
      <c r="Q941" s="140" t="n">
        <v>4280470.60126</v>
      </c>
      <c r="R941" s="140" t="n">
        <v>4280470.60126</v>
      </c>
      <c r="S941" s="142" t="n">
        <v>0</v>
      </c>
      <c r="T941" s="120" t="n"/>
    </row>
    <row r="942" ht="24" customHeight="1" s="60">
      <c r="A942" s="115" t="n">
        <v>935</v>
      </c>
      <c r="B942" s="144" t="inlineStr">
        <is>
          <t xml:space="preserve">  Витрати - Усього</t>
        </is>
      </c>
      <c r="C942" s="144" t="n"/>
      <c r="D942" s="145" t="n"/>
      <c r="E942" s="146" t="n"/>
      <c r="F942" s="145" t="n"/>
      <c r="G942" s="147" t="n"/>
      <c r="H942" s="146" t="n"/>
      <c r="I942" s="144" t="n"/>
      <c r="J942" s="148" t="n">
        <v>15571724.22133</v>
      </c>
      <c r="K942" s="148" t="n">
        <v>15571724.22133</v>
      </c>
      <c r="L942" s="148" t="n">
        <v>0</v>
      </c>
      <c r="M942" s="141" t="n">
        <v>13332206.32029</v>
      </c>
      <c r="N942" s="123" t="n"/>
      <c r="O942" s="148" t="n">
        <v>13332206.32029</v>
      </c>
      <c r="P942" s="148" t="n">
        <v>0</v>
      </c>
      <c r="Q942" s="148" t="n">
        <v>4280470.60126</v>
      </c>
      <c r="R942" s="148" t="n">
        <v>4280470.60126</v>
      </c>
      <c r="S942" s="150" t="n">
        <v>0</v>
      </c>
      <c r="T942" s="120" t="n"/>
    </row>
    <row r="943" ht="15" customHeight="1" s="60">
      <c r="A943" s="115" t="n">
        <v>936</v>
      </c>
      <c r="B943" s="151" t="inlineStr">
        <is>
          <t>Результат поточного року</t>
        </is>
      </c>
      <c r="C943" s="152" t="n"/>
      <c r="D943" s="152" t="n"/>
      <c r="E943" s="152" t="n"/>
      <c r="F943" s="152" t="n"/>
      <c r="G943" s="152" t="n"/>
      <c r="H943" s="152" t="n"/>
      <c r="I943" s="153" t="n"/>
      <c r="J943" s="158" t="n">
        <v>0</v>
      </c>
      <c r="K943" s="158" t="n">
        <v>0</v>
      </c>
      <c r="L943" s="158" t="n">
        <v>0</v>
      </c>
      <c r="M943" s="159" t="n">
        <v>0</v>
      </c>
      <c r="N943" s="146" t="n"/>
      <c r="O943" s="158" t="n">
        <v>0</v>
      </c>
      <c r="P943" s="158" t="n">
        <v>0</v>
      </c>
      <c r="Q943" s="158" t="n">
        <v>769065.87907</v>
      </c>
      <c r="R943" s="158" t="n">
        <v>769065.87907</v>
      </c>
      <c r="S943" s="160" t="n">
        <v>0</v>
      </c>
      <c r="T943" s="120" t="n"/>
    </row>
    <row r="944" ht="14.25" customHeight="1" s="60">
      <c r="A944" s="115" t="n">
        <v>937</v>
      </c>
      <c r="B944" s="121" t="inlineStr">
        <is>
          <t>Позабалансові рахунки</t>
        </is>
      </c>
      <c r="C944" s="122" t="n"/>
      <c r="D944" s="122" t="n"/>
      <c r="E944" s="122" t="n"/>
      <c r="F944" s="122" t="n"/>
      <c r="G944" s="122" t="n"/>
      <c r="H944" s="123" t="n"/>
      <c r="I944" s="119" t="n"/>
      <c r="J944" s="119" t="n"/>
      <c r="K944" s="119" t="n"/>
      <c r="L944" s="119" t="n"/>
      <c r="M944" s="120" t="n"/>
      <c r="N944" s="119" t="n"/>
      <c r="O944" s="119" t="n"/>
      <c r="P944" s="119" t="n"/>
      <c r="Q944" s="119" t="n"/>
      <c r="R944" s="119" t="n"/>
      <c r="S944" s="119" t="n"/>
      <c r="T944" s="120" t="n"/>
    </row>
    <row r="945" ht="11.25" customHeight="1" s="60">
      <c r="A945" s="115" t="n">
        <v>938</v>
      </c>
      <c r="B945" s="126" t="inlineStr">
        <is>
          <t>Клас 9</t>
        </is>
      </c>
      <c r="C945" s="122" t="n"/>
      <c r="D945" s="122" t="n"/>
      <c r="E945" s="122" t="n"/>
      <c r="F945" s="122" t="n"/>
      <c r="G945" s="122" t="n"/>
      <c r="H945" s="123" t="n"/>
      <c r="I945" s="124" t="n"/>
      <c r="J945" s="124" t="n"/>
      <c r="K945" s="124" t="n"/>
      <c r="L945" s="124" t="n"/>
      <c r="M945" s="125" t="n"/>
      <c r="N945" s="124" t="n"/>
      <c r="O945" s="124" t="n"/>
      <c r="P945" s="124" t="n"/>
      <c r="Q945" s="124" t="n"/>
      <c r="R945" s="124" t="n"/>
      <c r="S945" s="124" t="n"/>
      <c r="T945" s="120" t="n"/>
    </row>
    <row r="946" ht="15.75" customHeight="1" s="60">
      <c r="A946" s="115" t="n">
        <v>939</v>
      </c>
      <c r="B946" s="121" t="inlineStr">
        <is>
          <t>Активні</t>
        </is>
      </c>
      <c r="C946" s="122" t="n"/>
      <c r="D946" s="122" t="n"/>
      <c r="E946" s="122" t="n"/>
      <c r="F946" s="122" t="n"/>
      <c r="G946" s="122" t="n"/>
      <c r="H946" s="123" t="n"/>
      <c r="I946" s="119" t="n"/>
      <c r="J946" s="119" t="n"/>
      <c r="K946" s="119" t="n"/>
      <c r="L946" s="119" t="n"/>
      <c r="M946" s="120" t="n"/>
      <c r="N946" s="119" t="n"/>
      <c r="O946" s="119" t="n"/>
      <c r="P946" s="119" t="n"/>
      <c r="Q946" s="119" t="n"/>
      <c r="R946" s="119" t="n"/>
      <c r="S946" s="119" t="n"/>
      <c r="T946" s="120" t="n"/>
    </row>
    <row r="947" ht="13.5" customHeight="1" s="60">
      <c r="A947" s="115" t="n">
        <v>940</v>
      </c>
      <c r="B947" s="127" t="inlineStr">
        <is>
          <t>Клас 9</t>
        </is>
      </c>
      <c r="C947" s="127" t="inlineStr">
        <is>
          <t>90</t>
        </is>
      </c>
      <c r="D947" s="127" t="inlineStr">
        <is>
          <t>900</t>
        </is>
      </c>
      <c r="E947" s="128" t="n"/>
      <c r="F947" s="127" t="inlineStr">
        <is>
          <t>9000</t>
        </is>
      </c>
      <c r="G947" s="123" t="n"/>
      <c r="H947" s="129" t="inlineStr">
        <is>
          <t>Надані гарантії</t>
        </is>
      </c>
      <c r="I947" s="129" t="inlineStr">
        <is>
          <t>А</t>
        </is>
      </c>
      <c r="J947" s="130" t="n">
        <v>952978.21586</v>
      </c>
      <c r="K947" s="130" t="n">
        <v>314169.05121</v>
      </c>
      <c r="L947" s="130" t="n">
        <v>638809.16465</v>
      </c>
      <c r="M947" s="131" t="n">
        <v>1856152.23775</v>
      </c>
      <c r="N947" s="123" t="n"/>
      <c r="O947" s="130" t="n">
        <v>61929.32023</v>
      </c>
      <c r="P947" s="130" t="n">
        <v>1794222.91752</v>
      </c>
      <c r="Q947" s="130" t="n">
        <v>10142676.96703</v>
      </c>
      <c r="R947" s="130" t="n">
        <v>1681832.69241</v>
      </c>
      <c r="S947" s="132" t="n">
        <v>8460844.27462</v>
      </c>
      <c r="T947" s="120" t="n"/>
    </row>
    <row r="948" ht="13.5" customHeight="1" s="60">
      <c r="A948" s="115" t="n">
        <v>941</v>
      </c>
      <c r="B948" s="133" t="n"/>
      <c r="C948" s="133" t="n"/>
      <c r="D948" s="134" t="n"/>
      <c r="E948" s="135" t="n"/>
      <c r="F948" s="127" t="inlineStr">
        <is>
          <t>9003</t>
        </is>
      </c>
      <c r="G948" s="123" t="n"/>
      <c r="H948" s="129" t="inlineStr">
        <is>
          <t>Надані авалі</t>
        </is>
      </c>
      <c r="I948" s="129" t="inlineStr">
        <is>
          <t>А</t>
        </is>
      </c>
      <c r="J948" s="130" t="n">
        <v>261394.55443</v>
      </c>
      <c r="K948" s="130" t="n">
        <v>261394.55443</v>
      </c>
      <c r="L948" s="130" t="n">
        <v>0</v>
      </c>
      <c r="M948" s="131" t="n">
        <v>160522.39214</v>
      </c>
      <c r="N948" s="123" t="n"/>
      <c r="O948" s="130" t="n">
        <v>160522.39214</v>
      </c>
      <c r="P948" s="130" t="n">
        <v>0</v>
      </c>
      <c r="Q948" s="130" t="n">
        <v>416838.91179</v>
      </c>
      <c r="R948" s="130" t="n">
        <v>416838.91179</v>
      </c>
      <c r="S948" s="132" t="n">
        <v>0</v>
      </c>
      <c r="T948" s="120" t="n"/>
    </row>
    <row r="949" ht="14.25" customHeight="1" s="60">
      <c r="A949" s="115" t="n">
        <v>942</v>
      </c>
      <c r="B949" s="133" t="n"/>
      <c r="C949" s="133" t="n"/>
      <c r="D949" s="136" t="n"/>
      <c r="E949" s="137" t="n"/>
      <c r="F949" s="138" t="inlineStr">
        <is>
          <t>Група 900 - Усього</t>
        </is>
      </c>
      <c r="G949" s="122" t="n"/>
      <c r="H949" s="123" t="n"/>
      <c r="I949" s="139" t="n"/>
      <c r="J949" s="140" t="n">
        <v>1214372.77029</v>
      </c>
      <c r="K949" s="140" t="n">
        <v>575563.60564</v>
      </c>
      <c r="L949" s="140" t="n">
        <v>638809.16465</v>
      </c>
      <c r="M949" s="141" t="n">
        <v>2016674.62989</v>
      </c>
      <c r="N949" s="123" t="n"/>
      <c r="O949" s="140" t="n">
        <v>222451.71237</v>
      </c>
      <c r="P949" s="140" t="n">
        <v>1794222.91752</v>
      </c>
      <c r="Q949" s="140" t="n">
        <v>10559515.87882</v>
      </c>
      <c r="R949" s="140" t="n">
        <v>2098671.6042</v>
      </c>
      <c r="S949" s="142" t="n">
        <v>8460844.27462</v>
      </c>
      <c r="T949" s="120" t="n"/>
    </row>
    <row r="950" ht="21" customHeight="1" s="60">
      <c r="A950" s="115" t="n">
        <v>943</v>
      </c>
      <c r="B950" s="133" t="n"/>
      <c r="C950" s="143" t="n"/>
      <c r="D950" s="138" t="inlineStr">
        <is>
          <t>Розділ 90 - Усього</t>
        </is>
      </c>
      <c r="E950" s="123" t="n"/>
      <c r="F950" s="138" t="n"/>
      <c r="G950" s="122" t="n"/>
      <c r="H950" s="123" t="n"/>
      <c r="I950" s="139" t="n"/>
      <c r="J950" s="140" t="n">
        <v>1214372.77029</v>
      </c>
      <c r="K950" s="140" t="n">
        <v>575563.60564</v>
      </c>
      <c r="L950" s="140" t="n">
        <v>638809.16465</v>
      </c>
      <c r="M950" s="141" t="n">
        <v>2016674.62989</v>
      </c>
      <c r="N950" s="123" t="n"/>
      <c r="O950" s="140" t="n">
        <v>222451.71237</v>
      </c>
      <c r="P950" s="140" t="n">
        <v>1794222.91752</v>
      </c>
      <c r="Q950" s="140" t="n">
        <v>10559515.87882</v>
      </c>
      <c r="R950" s="140" t="n">
        <v>2098671.6042</v>
      </c>
      <c r="S950" s="142" t="n">
        <v>8460844.27462</v>
      </c>
      <c r="T950" s="120" t="n"/>
    </row>
    <row r="951" ht="13.5" customHeight="1" s="60">
      <c r="A951" s="115" t="n">
        <v>944</v>
      </c>
      <c r="B951" s="133" t="n"/>
      <c r="C951" s="127" t="inlineStr">
        <is>
          <t>91</t>
        </is>
      </c>
      <c r="D951" s="127" t="inlineStr">
        <is>
          <t>910</t>
        </is>
      </c>
      <c r="E951" s="128" t="n"/>
      <c r="F951" s="127" t="inlineStr">
        <is>
          <t>9100</t>
        </is>
      </c>
      <c r="G951" s="123" t="n"/>
      <c r="H951" s="129" t="inlineStr">
        <is>
          <t>Зобов'язання з кредитування, що надані банкам</t>
        </is>
      </c>
      <c r="I951" s="129" t="inlineStr">
        <is>
          <t>А</t>
        </is>
      </c>
      <c r="J951" s="130" t="n">
        <v>0</v>
      </c>
      <c r="K951" s="130" t="n">
        <v>0</v>
      </c>
      <c r="L951" s="130" t="n">
        <v>0</v>
      </c>
      <c r="M951" s="131" t="n">
        <v>0</v>
      </c>
      <c r="N951" s="123" t="n"/>
      <c r="O951" s="130" t="n">
        <v>0</v>
      </c>
      <c r="P951" s="130" t="n">
        <v>0</v>
      </c>
      <c r="Q951" s="130" t="n">
        <v>0</v>
      </c>
      <c r="R951" s="130" t="n">
        <v>0</v>
      </c>
      <c r="S951" s="132" t="n">
        <v>0</v>
      </c>
      <c r="T951" s="120" t="n"/>
    </row>
    <row r="952" ht="13.5" customHeight="1" s="60">
      <c r="A952" s="115" t="n">
        <v>945</v>
      </c>
      <c r="B952" s="133" t="n"/>
      <c r="C952" s="133" t="n"/>
      <c r="D952" s="136" t="n"/>
      <c r="E952" s="137" t="n"/>
      <c r="F952" s="138" t="inlineStr">
        <is>
          <t>Група 910 - Усього</t>
        </is>
      </c>
      <c r="G952" s="122" t="n"/>
      <c r="H952" s="123" t="n"/>
      <c r="I952" s="139" t="n"/>
      <c r="J952" s="140" t="n">
        <v>0</v>
      </c>
      <c r="K952" s="140" t="n">
        <v>0</v>
      </c>
      <c r="L952" s="140" t="n">
        <v>0</v>
      </c>
      <c r="M952" s="141" t="n">
        <v>0</v>
      </c>
      <c r="N952" s="123" t="n"/>
      <c r="O952" s="140" t="n">
        <v>0</v>
      </c>
      <c r="P952" s="140" t="n">
        <v>0</v>
      </c>
      <c r="Q952" s="140" t="n">
        <v>0</v>
      </c>
      <c r="R952" s="140" t="n">
        <v>0</v>
      </c>
      <c r="S952" s="142" t="n">
        <v>0</v>
      </c>
      <c r="T952" s="120" t="n"/>
    </row>
    <row r="953" ht="13.5" customHeight="1" s="60">
      <c r="A953" s="115" t="n">
        <v>946</v>
      </c>
      <c r="B953" s="133" t="n"/>
      <c r="C953" s="133" t="n"/>
      <c r="D953" s="127" t="inlineStr">
        <is>
          <t>912</t>
        </is>
      </c>
      <c r="E953" s="128" t="n"/>
      <c r="F953" s="127" t="inlineStr">
        <is>
          <t>9122</t>
        </is>
      </c>
      <c r="G953" s="123" t="n"/>
      <c r="H953" s="129" t="inlineStr">
        <is>
          <t>Непокриті акредитиви</t>
        </is>
      </c>
      <c r="I953" s="129" t="inlineStr">
        <is>
          <t>А</t>
        </is>
      </c>
      <c r="J953" s="130" t="n">
        <v>930652.2496</v>
      </c>
      <c r="K953" s="130" t="n">
        <v>0</v>
      </c>
      <c r="L953" s="130" t="n">
        <v>930652.2496</v>
      </c>
      <c r="M953" s="131" t="n">
        <v>1168855.73795</v>
      </c>
      <c r="N953" s="123" t="n"/>
      <c r="O953" s="130" t="n">
        <v>0</v>
      </c>
      <c r="P953" s="130" t="n">
        <v>1168855.73795</v>
      </c>
      <c r="Q953" s="130" t="n">
        <v>2000869.31246</v>
      </c>
      <c r="R953" s="130" t="n">
        <v>0</v>
      </c>
      <c r="S953" s="132" t="n">
        <v>2000869.31246</v>
      </c>
      <c r="T953" s="120" t="n"/>
    </row>
    <row r="954" ht="14.25" customHeight="1" s="60">
      <c r="A954" s="115" t="n">
        <v>947</v>
      </c>
      <c r="B954" s="133" t="n"/>
      <c r="C954" s="133" t="n"/>
      <c r="D954" s="134" t="n"/>
      <c r="E954" s="135" t="n"/>
      <c r="F954" s="127" t="inlineStr">
        <is>
          <t>9129</t>
        </is>
      </c>
      <c r="G954" s="123" t="n"/>
      <c r="H954" s="129" t="inlineStr">
        <is>
          <t>Інші зобов'язання з кредитування, що надані клієнтам</t>
        </is>
      </c>
      <c r="I954" s="129" t="inlineStr">
        <is>
          <t>А</t>
        </is>
      </c>
      <c r="J954" s="130" t="n">
        <v>5774658.64676</v>
      </c>
      <c r="K954" s="130" t="n">
        <v>3418148.94306</v>
      </c>
      <c r="L954" s="130" t="n">
        <v>2356509.7037</v>
      </c>
      <c r="M954" s="131" t="n">
        <v>7133459.11197</v>
      </c>
      <c r="N954" s="123" t="n"/>
      <c r="O954" s="130" t="n">
        <v>3854300.80957</v>
      </c>
      <c r="P954" s="130" t="n">
        <v>3279158.3024</v>
      </c>
      <c r="Q954" s="130" t="n">
        <v>14377196.12914</v>
      </c>
      <c r="R954" s="130" t="n">
        <v>9368142.020260001</v>
      </c>
      <c r="S954" s="132" t="n">
        <v>5009054.10888</v>
      </c>
      <c r="T954" s="120" t="n"/>
    </row>
    <row r="955" ht="13.5" customHeight="1" s="60">
      <c r="A955" s="115" t="n">
        <v>948</v>
      </c>
      <c r="B955" s="133" t="n"/>
      <c r="C955" s="133" t="n"/>
      <c r="D955" s="136" t="n"/>
      <c r="E955" s="137" t="n"/>
      <c r="F955" s="138" t="inlineStr">
        <is>
          <t>Група 912 - Усього</t>
        </is>
      </c>
      <c r="G955" s="122" t="n"/>
      <c r="H955" s="123" t="n"/>
      <c r="I955" s="139" t="n"/>
      <c r="J955" s="140" t="n">
        <v>6705310.89636</v>
      </c>
      <c r="K955" s="140" t="n">
        <v>3418148.94306</v>
      </c>
      <c r="L955" s="140" t="n">
        <v>3287161.9533</v>
      </c>
      <c r="M955" s="141" t="n">
        <v>8302314.84992</v>
      </c>
      <c r="N955" s="123" t="n"/>
      <c r="O955" s="140" t="n">
        <v>3854300.80957</v>
      </c>
      <c r="P955" s="140" t="n">
        <v>4448014.04035</v>
      </c>
      <c r="Q955" s="140" t="n">
        <v>16378065.4416</v>
      </c>
      <c r="R955" s="140" t="n">
        <v>9368142.020260001</v>
      </c>
      <c r="S955" s="142" t="n">
        <v>7009923.42134</v>
      </c>
      <c r="T955" s="120" t="n"/>
    </row>
    <row r="956" ht="23.25" customHeight="1" s="60">
      <c r="A956" s="115" t="n">
        <v>949</v>
      </c>
      <c r="B956" s="133" t="n"/>
      <c r="C956" s="143" t="n"/>
      <c r="D956" s="138" t="inlineStr">
        <is>
          <t>Розділ 91 - Усього</t>
        </is>
      </c>
      <c r="E956" s="123" t="n"/>
      <c r="F956" s="138" t="n"/>
      <c r="G956" s="122" t="n"/>
      <c r="H956" s="123" t="n"/>
      <c r="I956" s="139" t="n"/>
      <c r="J956" s="140" t="n">
        <v>6705310.89636</v>
      </c>
      <c r="K956" s="140" t="n">
        <v>3418148.94306</v>
      </c>
      <c r="L956" s="140" t="n">
        <v>3287161.9533</v>
      </c>
      <c r="M956" s="141" t="n">
        <v>8302314.84992</v>
      </c>
      <c r="N956" s="123" t="n"/>
      <c r="O956" s="140" t="n">
        <v>3854300.80957</v>
      </c>
      <c r="P956" s="140" t="n">
        <v>4448014.04035</v>
      </c>
      <c r="Q956" s="140" t="n">
        <v>16378065.4416</v>
      </c>
      <c r="R956" s="140" t="n">
        <v>9368142.020260001</v>
      </c>
      <c r="S956" s="142" t="n">
        <v>7009923.42134</v>
      </c>
      <c r="T956" s="120" t="n"/>
    </row>
    <row r="957" ht="13.5" customHeight="1" s="60">
      <c r="A957" s="115" t="n">
        <v>950</v>
      </c>
      <c r="B957" s="133" t="n"/>
      <c r="C957" s="127" t="inlineStr">
        <is>
          <t>92</t>
        </is>
      </c>
      <c r="D957" s="127" t="inlineStr">
        <is>
          <t>920</t>
        </is>
      </c>
      <c r="E957" s="128" t="n"/>
      <c r="F957" s="127" t="inlineStr">
        <is>
          <t>9200</t>
        </is>
      </c>
      <c r="G957" s="123" t="n"/>
      <c r="H957" s="129" t="inlineStr">
        <is>
          <t>Валюта та банківські метали до отримання за операціями спот</t>
        </is>
      </c>
      <c r="I957" s="129" t="inlineStr">
        <is>
          <t>А</t>
        </is>
      </c>
      <c r="J957" s="130" t="n">
        <v>31200046.2124</v>
      </c>
      <c r="K957" s="130" t="n">
        <v>2562079.05</v>
      </c>
      <c r="L957" s="130" t="n">
        <v>28637967.1624</v>
      </c>
      <c r="M957" s="131" t="n">
        <v>31165204.31865</v>
      </c>
      <c r="N957" s="123" t="n"/>
      <c r="O957" s="130" t="n">
        <v>2562079.05</v>
      </c>
      <c r="P957" s="130" t="n">
        <v>28603125.26865</v>
      </c>
      <c r="Q957" s="130" t="n">
        <v>63041.6746</v>
      </c>
      <c r="R957" s="130" t="n">
        <v>0</v>
      </c>
      <c r="S957" s="132" t="n">
        <v>63041.6746</v>
      </c>
      <c r="T957" s="120" t="n"/>
    </row>
    <row r="958" ht="13.5" customHeight="1" s="60">
      <c r="A958" s="115" t="n">
        <v>951</v>
      </c>
      <c r="B958" s="133" t="n"/>
      <c r="C958" s="133" t="n"/>
      <c r="D958" s="134" t="n"/>
      <c r="E958" s="135" t="n"/>
      <c r="F958" s="127" t="inlineStr">
        <is>
          <t>9202</t>
        </is>
      </c>
      <c r="G958" s="123" t="n"/>
      <c r="H958" s="12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58" s="129" t="inlineStr">
        <is>
          <t>А</t>
        </is>
      </c>
      <c r="J958" s="130" t="n">
        <v>0</v>
      </c>
      <c r="K958" s="130" t="n">
        <v>0</v>
      </c>
      <c r="L958" s="130" t="n">
        <v>0</v>
      </c>
      <c r="M958" s="131" t="n">
        <v>0</v>
      </c>
      <c r="N958" s="123" t="n"/>
      <c r="O958" s="130" t="n">
        <v>0</v>
      </c>
      <c r="P958" s="130" t="n">
        <v>0</v>
      </c>
      <c r="Q958" s="130" t="n">
        <v>0</v>
      </c>
      <c r="R958" s="130" t="n">
        <v>0</v>
      </c>
      <c r="S958" s="132" t="n">
        <v>0</v>
      </c>
      <c r="T958" s="120" t="n"/>
    </row>
    <row r="959" ht="14.25" customHeight="1" s="60">
      <c r="A959" s="115" t="n">
        <v>952</v>
      </c>
      <c r="B959" s="133" t="n"/>
      <c r="C959" s="133" t="n"/>
      <c r="D959" s="134" t="n"/>
      <c r="E959" s="135" t="n"/>
      <c r="F959" s="127" t="inlineStr">
        <is>
          <t>9208</t>
        </is>
      </c>
      <c r="G959" s="123" t="n"/>
      <c r="H959" s="129" t="inlineStr">
        <is>
          <t>Вимоги щодо отримання валюти за валютними своп-контрактами</t>
        </is>
      </c>
      <c r="I959" s="129" t="inlineStr">
        <is>
          <t>А</t>
        </is>
      </c>
      <c r="J959" s="130" t="n">
        <v>22507266.86352</v>
      </c>
      <c r="K959" s="130" t="n">
        <v>11255885.5705</v>
      </c>
      <c r="L959" s="130" t="n">
        <v>11251381.29302</v>
      </c>
      <c r="M959" s="131" t="n">
        <v>21862787.57138</v>
      </c>
      <c r="N959" s="123" t="n"/>
      <c r="O959" s="130" t="n">
        <v>11172732</v>
      </c>
      <c r="P959" s="130" t="n">
        <v>10690055.57138</v>
      </c>
      <c r="Q959" s="130" t="n">
        <v>1144284.21704</v>
      </c>
      <c r="R959" s="130" t="n">
        <v>83153.5705</v>
      </c>
      <c r="S959" s="132" t="n">
        <v>1061130.64654</v>
      </c>
      <c r="T959" s="120" t="n"/>
    </row>
    <row r="960" ht="13.5" customHeight="1" s="60">
      <c r="A960" s="115" t="n">
        <v>953</v>
      </c>
      <c r="B960" s="133" t="n"/>
      <c r="C960" s="133" t="n"/>
      <c r="D960" s="136" t="n"/>
      <c r="E960" s="137" t="n"/>
      <c r="F960" s="138" t="inlineStr">
        <is>
          <t>Група 920 - Усього</t>
        </is>
      </c>
      <c r="G960" s="122" t="n"/>
      <c r="H960" s="123" t="n"/>
      <c r="I960" s="139" t="n"/>
      <c r="J960" s="140" t="n">
        <v>53707313.07592</v>
      </c>
      <c r="K960" s="140" t="n">
        <v>13817964.6205</v>
      </c>
      <c r="L960" s="140" t="n">
        <v>39889348.45542</v>
      </c>
      <c r="M960" s="141" t="n">
        <v>53027991.89003</v>
      </c>
      <c r="N960" s="123" t="n"/>
      <c r="O960" s="140" t="n">
        <v>13734811.05</v>
      </c>
      <c r="P960" s="140" t="n">
        <v>39293180.84003</v>
      </c>
      <c r="Q960" s="140" t="n">
        <v>1207325.89164</v>
      </c>
      <c r="R960" s="140" t="n">
        <v>83153.5705</v>
      </c>
      <c r="S960" s="142" t="n">
        <v>1124172.32114</v>
      </c>
      <c r="T960" s="120" t="n"/>
    </row>
    <row r="961" ht="13.5" customHeight="1" s="60">
      <c r="A961" s="115" t="n">
        <v>954</v>
      </c>
      <c r="B961" s="133" t="n"/>
      <c r="C961" s="133" t="n"/>
      <c r="D961" s="127" t="inlineStr">
        <is>
          <t>922</t>
        </is>
      </c>
      <c r="E961" s="128" t="n"/>
      <c r="F961" s="127" t="inlineStr">
        <is>
          <t>9221</t>
        </is>
      </c>
      <c r="G961" s="123" t="n"/>
      <c r="H961" s="12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1" s="129" t="inlineStr">
        <is>
          <t>А</t>
        </is>
      </c>
      <c r="J961" s="130" t="n">
        <v>0</v>
      </c>
      <c r="K961" s="130" t="n">
        <v>0</v>
      </c>
      <c r="L961" s="130" t="n">
        <v>0</v>
      </c>
      <c r="M961" s="131" t="n">
        <v>0</v>
      </c>
      <c r="N961" s="123" t="n"/>
      <c r="O961" s="130" t="n">
        <v>0</v>
      </c>
      <c r="P961" s="130" t="n">
        <v>0</v>
      </c>
      <c r="Q961" s="130" t="n">
        <v>0</v>
      </c>
      <c r="R961" s="130" t="n">
        <v>0</v>
      </c>
      <c r="S961" s="132" t="n">
        <v>0</v>
      </c>
      <c r="T961" s="120" t="n"/>
    </row>
    <row r="962" ht="13.5" customHeight="1" s="60">
      <c r="A962" s="115" t="n">
        <v>955</v>
      </c>
      <c r="B962" s="133" t="n"/>
      <c r="C962" s="133" t="n"/>
      <c r="D962" s="134" t="n"/>
      <c r="E962" s="135" t="n"/>
      <c r="F962" s="127" t="inlineStr">
        <is>
          <t>9228</t>
        </is>
      </c>
      <c r="G962" s="123" t="n"/>
      <c r="H962" s="12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2" s="129" t="inlineStr">
        <is>
          <t>А</t>
        </is>
      </c>
      <c r="J962" s="130" t="n">
        <v>0</v>
      </c>
      <c r="K962" s="130" t="n">
        <v>0</v>
      </c>
      <c r="L962" s="130" t="n">
        <v>0</v>
      </c>
      <c r="M962" s="131" t="n">
        <v>0</v>
      </c>
      <c r="N962" s="123" t="n"/>
      <c r="O962" s="130" t="n">
        <v>0</v>
      </c>
      <c r="P962" s="130" t="n">
        <v>0</v>
      </c>
      <c r="Q962" s="130" t="n">
        <v>0</v>
      </c>
      <c r="R962" s="130" t="n">
        <v>0</v>
      </c>
      <c r="S962" s="132" t="n">
        <v>0</v>
      </c>
      <c r="T962" s="120" t="n"/>
    </row>
    <row r="963" ht="13.5" customHeight="1" s="60">
      <c r="A963" s="115" t="n">
        <v>956</v>
      </c>
      <c r="B963" s="133" t="n"/>
      <c r="C963" s="133" t="n"/>
      <c r="D963" s="136" t="n"/>
      <c r="E963" s="137" t="n"/>
      <c r="F963" s="138" t="inlineStr">
        <is>
          <t>Група 922 - Усього</t>
        </is>
      </c>
      <c r="G963" s="122" t="n"/>
      <c r="H963" s="123" t="n"/>
      <c r="I963" s="139" t="n"/>
      <c r="J963" s="140" t="n">
        <v>0</v>
      </c>
      <c r="K963" s="140" t="n">
        <v>0</v>
      </c>
      <c r="L963" s="140" t="n">
        <v>0</v>
      </c>
      <c r="M963" s="141" t="n">
        <v>0</v>
      </c>
      <c r="N963" s="123" t="n"/>
      <c r="O963" s="140" t="n">
        <v>0</v>
      </c>
      <c r="P963" s="140" t="n">
        <v>0</v>
      </c>
      <c r="Q963" s="140" t="n">
        <v>0</v>
      </c>
      <c r="R963" s="140" t="n">
        <v>0</v>
      </c>
      <c r="S963" s="142" t="n">
        <v>0</v>
      </c>
      <c r="T963" s="120" t="n"/>
    </row>
    <row r="964" ht="27" customHeight="1" s="60">
      <c r="A964" s="115" t="n">
        <v>957</v>
      </c>
      <c r="B964" s="133" t="n"/>
      <c r="C964" s="143" t="n"/>
      <c r="D964" s="138" t="inlineStr">
        <is>
          <t>Розділ 92 - Усього</t>
        </is>
      </c>
      <c r="E964" s="123" t="n"/>
      <c r="F964" s="138" t="n"/>
      <c r="G964" s="122" t="n"/>
      <c r="H964" s="123" t="n"/>
      <c r="I964" s="139" t="n"/>
      <c r="J964" s="140" t="n">
        <v>53707313.07592</v>
      </c>
      <c r="K964" s="140" t="n">
        <v>13817964.6205</v>
      </c>
      <c r="L964" s="140" t="n">
        <v>39889348.45542</v>
      </c>
      <c r="M964" s="141" t="n">
        <v>53027991.89003</v>
      </c>
      <c r="N964" s="123" t="n"/>
      <c r="O964" s="140" t="n">
        <v>13734811.05</v>
      </c>
      <c r="P964" s="140" t="n">
        <v>39293180.84003</v>
      </c>
      <c r="Q964" s="140" t="n">
        <v>1207325.89164</v>
      </c>
      <c r="R964" s="140" t="n">
        <v>83153.5705</v>
      </c>
      <c r="S964" s="142" t="n">
        <v>1124172.32114</v>
      </c>
      <c r="T964" s="120" t="n"/>
    </row>
    <row r="965" ht="13.5" customHeight="1" s="60">
      <c r="A965" s="115" t="n">
        <v>958</v>
      </c>
      <c r="B965" s="133" t="n"/>
      <c r="C965" s="127" t="inlineStr">
        <is>
          <t>93</t>
        </is>
      </c>
      <c r="D965" s="127" t="inlineStr">
        <is>
          <t>932</t>
        </is>
      </c>
      <c r="E965" s="128" t="n"/>
      <c r="F965" s="127" t="inlineStr">
        <is>
          <t>9328</t>
        </is>
      </c>
      <c r="G965" s="123" t="n"/>
      <c r="H965" s="12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65" s="129" t="inlineStr">
        <is>
          <t>А</t>
        </is>
      </c>
      <c r="J965" s="130" t="n">
        <v>5886.0274</v>
      </c>
      <c r="K965" s="130" t="n">
        <v>5886.0274</v>
      </c>
      <c r="L965" s="130" t="n">
        <v>0</v>
      </c>
      <c r="M965" s="131" t="n">
        <v>0</v>
      </c>
      <c r="N965" s="123" t="n"/>
      <c r="O965" s="130" t="n">
        <v>0</v>
      </c>
      <c r="P965" s="130" t="n">
        <v>0</v>
      </c>
      <c r="Q965" s="130" t="n">
        <v>515722.46575</v>
      </c>
      <c r="R965" s="130" t="n">
        <v>515722.46575</v>
      </c>
      <c r="S965" s="132" t="n">
        <v>0</v>
      </c>
      <c r="T965" s="120" t="n"/>
    </row>
    <row r="966" ht="13.5" customHeight="1" s="60">
      <c r="A966" s="115" t="n">
        <v>959</v>
      </c>
      <c r="B966" s="133" t="n"/>
      <c r="C966" s="133" t="n"/>
      <c r="D966" s="136" t="n"/>
      <c r="E966" s="137" t="n"/>
      <c r="F966" s="138" t="inlineStr">
        <is>
          <t>Група 932 - Усього</t>
        </is>
      </c>
      <c r="G966" s="122" t="n"/>
      <c r="H966" s="123" t="n"/>
      <c r="I966" s="139" t="n"/>
      <c r="J966" s="140" t="n">
        <v>5886.0274</v>
      </c>
      <c r="K966" s="140" t="n">
        <v>5886.0274</v>
      </c>
      <c r="L966" s="140" t="n">
        <v>0</v>
      </c>
      <c r="M966" s="141" t="n">
        <v>0</v>
      </c>
      <c r="N966" s="123" t="n"/>
      <c r="O966" s="140" t="n">
        <v>0</v>
      </c>
      <c r="P966" s="140" t="n">
        <v>0</v>
      </c>
      <c r="Q966" s="140" t="n">
        <v>515722.46575</v>
      </c>
      <c r="R966" s="140" t="n">
        <v>515722.46575</v>
      </c>
      <c r="S966" s="142" t="n">
        <v>0</v>
      </c>
      <c r="T966" s="120" t="n"/>
    </row>
    <row r="967" ht="13.5" customHeight="1" s="60">
      <c r="A967" s="115" t="n">
        <v>960</v>
      </c>
      <c r="B967" s="133" t="n"/>
      <c r="C967" s="133" t="n"/>
      <c r="D967" s="127" t="inlineStr">
        <is>
          <t>935</t>
        </is>
      </c>
      <c r="E967" s="128" t="n"/>
      <c r="F967" s="127" t="inlineStr">
        <is>
          <t>9350</t>
        </is>
      </c>
      <c r="G967" s="123" t="n"/>
      <c r="H967" s="129" t="inlineStr">
        <is>
          <t>Активи до отримання та депозити до розміщення за спотовими контрактами</t>
        </is>
      </c>
      <c r="I967" s="129" t="inlineStr">
        <is>
          <t>А</t>
        </is>
      </c>
      <c r="J967" s="130" t="n">
        <v>6303133.25042</v>
      </c>
      <c r="K967" s="130" t="n">
        <v>74268.36122999999</v>
      </c>
      <c r="L967" s="130" t="n">
        <v>6228864.88919</v>
      </c>
      <c r="M967" s="131" t="n">
        <v>6303822.23177</v>
      </c>
      <c r="N967" s="123" t="n"/>
      <c r="O967" s="130" t="n">
        <v>74957.34258</v>
      </c>
      <c r="P967" s="130" t="n">
        <v>6228864.88919</v>
      </c>
      <c r="Q967" s="130" t="n">
        <v>0</v>
      </c>
      <c r="R967" s="130" t="n">
        <v>0</v>
      </c>
      <c r="S967" s="132" t="n">
        <v>0</v>
      </c>
      <c r="T967" s="120" t="n"/>
    </row>
    <row r="968" ht="13.5" customHeight="1" s="60">
      <c r="A968" s="115" t="n">
        <v>961</v>
      </c>
      <c r="B968" s="133" t="n"/>
      <c r="C968" s="133" t="n"/>
      <c r="D968" s="134" t="n"/>
      <c r="E968" s="135" t="n"/>
      <c r="F968" s="127" t="inlineStr">
        <is>
          <t>9352</t>
        </is>
      </c>
      <c r="G968" s="123" t="n"/>
      <c r="H968" s="12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68" s="129" t="inlineStr">
        <is>
          <t>А</t>
        </is>
      </c>
      <c r="J968" s="130" t="n">
        <v>0</v>
      </c>
      <c r="K968" s="130" t="n">
        <v>0</v>
      </c>
      <c r="L968" s="130" t="n">
        <v>0</v>
      </c>
      <c r="M968" s="131" t="n">
        <v>0</v>
      </c>
      <c r="N968" s="123" t="n"/>
      <c r="O968" s="130" t="n">
        <v>0</v>
      </c>
      <c r="P968" s="130" t="n">
        <v>0</v>
      </c>
      <c r="Q968" s="130" t="n">
        <v>0</v>
      </c>
      <c r="R968" s="130" t="n">
        <v>0</v>
      </c>
      <c r="S968" s="132" t="n">
        <v>0</v>
      </c>
      <c r="T968" s="120" t="n"/>
    </row>
    <row r="969" ht="14.25" customHeight="1" s="60">
      <c r="A969" s="115" t="n">
        <v>962</v>
      </c>
      <c r="B969" s="133" t="n"/>
      <c r="C969" s="133" t="n"/>
      <c r="D969" s="134" t="n"/>
      <c r="E969" s="135" t="n"/>
      <c r="F969" s="127" t="inlineStr">
        <is>
          <t>9358</t>
        </is>
      </c>
      <c r="G969" s="123" t="n"/>
      <c r="H969" s="129" t="inlineStr">
        <is>
          <t>Грошові потоки до отримання за процентними своп-контрактами</t>
        </is>
      </c>
      <c r="I969" s="129" t="inlineStr">
        <is>
          <t>А</t>
        </is>
      </c>
      <c r="J969" s="130" t="n">
        <v>0</v>
      </c>
      <c r="K969" s="130" t="n">
        <v>0</v>
      </c>
      <c r="L969" s="130" t="n">
        <v>0</v>
      </c>
      <c r="M969" s="131" t="n">
        <v>0</v>
      </c>
      <c r="N969" s="123" t="n"/>
      <c r="O969" s="130" t="n">
        <v>0</v>
      </c>
      <c r="P969" s="130" t="n">
        <v>0</v>
      </c>
      <c r="Q969" s="130" t="n">
        <v>0</v>
      </c>
      <c r="R969" s="130" t="n">
        <v>0</v>
      </c>
      <c r="S969" s="132" t="n">
        <v>0</v>
      </c>
      <c r="T969" s="120" t="n"/>
    </row>
    <row r="970" ht="13.5" customHeight="1" s="60">
      <c r="A970" s="115" t="n">
        <v>963</v>
      </c>
      <c r="B970" s="133" t="n"/>
      <c r="C970" s="133" t="n"/>
      <c r="D970" s="136" t="n"/>
      <c r="E970" s="137" t="n"/>
      <c r="F970" s="138" t="inlineStr">
        <is>
          <t>Група 935 - Усього</t>
        </is>
      </c>
      <c r="G970" s="122" t="n"/>
      <c r="H970" s="123" t="n"/>
      <c r="I970" s="139" t="n"/>
      <c r="J970" s="140" t="n">
        <v>6303133.25042</v>
      </c>
      <c r="K970" s="140" t="n">
        <v>74268.36122999999</v>
      </c>
      <c r="L970" s="140" t="n">
        <v>6228864.88919</v>
      </c>
      <c r="M970" s="141" t="n">
        <v>6303822.23177</v>
      </c>
      <c r="N970" s="123" t="n"/>
      <c r="O970" s="140" t="n">
        <v>74957.34258</v>
      </c>
      <c r="P970" s="140" t="n">
        <v>6228864.88919</v>
      </c>
      <c r="Q970" s="140" t="n">
        <v>0</v>
      </c>
      <c r="R970" s="140" t="n">
        <v>0</v>
      </c>
      <c r="S970" s="142" t="n">
        <v>0</v>
      </c>
      <c r="T970" s="120" t="n"/>
    </row>
    <row r="971" ht="24" customHeight="1" s="60">
      <c r="A971" s="115" t="n">
        <v>964</v>
      </c>
      <c r="B971" s="133" t="n"/>
      <c r="C971" s="143" t="n"/>
      <c r="D971" s="138" t="inlineStr">
        <is>
          <t>Розділ 93 - Усього</t>
        </is>
      </c>
      <c r="E971" s="123" t="n"/>
      <c r="F971" s="138" t="n"/>
      <c r="G971" s="122" t="n"/>
      <c r="H971" s="123" t="n"/>
      <c r="I971" s="139" t="n"/>
      <c r="J971" s="140" t="n">
        <v>6309019.27782</v>
      </c>
      <c r="K971" s="140" t="n">
        <v>80154.38863</v>
      </c>
      <c r="L971" s="140" t="n">
        <v>6228864.88919</v>
      </c>
      <c r="M971" s="141" t="n">
        <v>6303822.23177</v>
      </c>
      <c r="N971" s="123" t="n"/>
      <c r="O971" s="140" t="n">
        <v>74957.34258</v>
      </c>
      <c r="P971" s="140" t="n">
        <v>6228864.88919</v>
      </c>
      <c r="Q971" s="140" t="n">
        <v>515722.46575</v>
      </c>
      <c r="R971" s="140" t="n">
        <v>515722.46575</v>
      </c>
      <c r="S971" s="142" t="n">
        <v>0</v>
      </c>
      <c r="T971" s="120" t="n"/>
    </row>
    <row r="972" ht="13.5" customHeight="1" s="60">
      <c r="A972" s="115" t="n">
        <v>965</v>
      </c>
      <c r="B972" s="133" t="n"/>
      <c r="C972" s="127" t="inlineStr">
        <is>
          <t>95</t>
        </is>
      </c>
      <c r="D972" s="127" t="inlineStr">
        <is>
          <t>950</t>
        </is>
      </c>
      <c r="E972" s="128" t="n"/>
      <c r="F972" s="127" t="inlineStr">
        <is>
          <t>9500</t>
        </is>
      </c>
      <c r="G972" s="123" t="n"/>
      <c r="H972" s="129" t="inlineStr">
        <is>
          <t>Отримана застава</t>
        </is>
      </c>
      <c r="I972" s="129" t="inlineStr">
        <is>
          <t>А</t>
        </is>
      </c>
      <c r="J972" s="130" t="n">
        <v>2189573.70512</v>
      </c>
      <c r="K972" s="130" t="n">
        <v>1979247.88195</v>
      </c>
      <c r="L972" s="130" t="n">
        <v>210325.82317</v>
      </c>
      <c r="M972" s="131" t="n">
        <v>3207630.35823</v>
      </c>
      <c r="N972" s="123" t="n"/>
      <c r="O972" s="130" t="n">
        <v>3029171.97356</v>
      </c>
      <c r="P972" s="130" t="n">
        <v>178458.38467</v>
      </c>
      <c r="Q972" s="130" t="n">
        <v>143657429.80725</v>
      </c>
      <c r="R972" s="130" t="n">
        <v>134224911.12685</v>
      </c>
      <c r="S972" s="132" t="n">
        <v>9432518.680400001</v>
      </c>
      <c r="T972" s="120" t="n"/>
    </row>
    <row r="973" ht="13.5" customHeight="1" s="60">
      <c r="A973" s="115" t="n">
        <v>966</v>
      </c>
      <c r="B973" s="133" t="n"/>
      <c r="C973" s="133" t="n"/>
      <c r="D973" s="134" t="n"/>
      <c r="E973" s="135" t="n"/>
      <c r="F973" s="127" t="inlineStr">
        <is>
          <t>9503</t>
        </is>
      </c>
      <c r="G973" s="123" t="n"/>
      <c r="H973" s="129" t="inlineStr">
        <is>
          <t>Застава за складськими свідоцтвами</t>
        </is>
      </c>
      <c r="I973" s="129" t="inlineStr">
        <is>
          <t>А</t>
        </is>
      </c>
      <c r="J973" s="130" t="n">
        <v>28801.17</v>
      </c>
      <c r="K973" s="130" t="n">
        <v>28801.17</v>
      </c>
      <c r="L973" s="130" t="n">
        <v>0</v>
      </c>
      <c r="M973" s="131" t="n">
        <v>0</v>
      </c>
      <c r="N973" s="123" t="n"/>
      <c r="O973" s="130" t="n">
        <v>0</v>
      </c>
      <c r="P973" s="130" t="n">
        <v>0</v>
      </c>
      <c r="Q973" s="130" t="n">
        <v>482822.816</v>
      </c>
      <c r="R973" s="130" t="n">
        <v>482822.816</v>
      </c>
      <c r="S973" s="132" t="n">
        <v>0</v>
      </c>
      <c r="T973" s="120" t="n"/>
    </row>
    <row r="974" ht="14.25" customHeight="1" s="60">
      <c r="A974" s="115" t="n">
        <v>967</v>
      </c>
      <c r="B974" s="133" t="n"/>
      <c r="C974" s="133" t="n"/>
      <c r="D974" s="136" t="n"/>
      <c r="E974" s="137" t="n"/>
      <c r="F974" s="138" t="inlineStr">
        <is>
          <t>Група 950 - Усього</t>
        </is>
      </c>
      <c r="G974" s="122" t="n"/>
      <c r="H974" s="123" t="n"/>
      <c r="I974" s="139" t="n"/>
      <c r="J974" s="140" t="n">
        <v>2218374.87512</v>
      </c>
      <c r="K974" s="140" t="n">
        <v>2008049.05195</v>
      </c>
      <c r="L974" s="140" t="n">
        <v>210325.82317</v>
      </c>
      <c r="M974" s="141" t="n">
        <v>3207630.35823</v>
      </c>
      <c r="N974" s="123" t="n"/>
      <c r="O974" s="140" t="n">
        <v>3029171.97356</v>
      </c>
      <c r="P974" s="140" t="n">
        <v>178458.38467</v>
      </c>
      <c r="Q974" s="140" t="n">
        <v>144140252.62325</v>
      </c>
      <c r="R974" s="140" t="n">
        <v>134707733.94285</v>
      </c>
      <c r="S974" s="142" t="n">
        <v>9432518.680400001</v>
      </c>
      <c r="T974" s="120" t="n"/>
    </row>
    <row r="975" ht="13.5" customHeight="1" s="60">
      <c r="A975" s="115" t="n">
        <v>968</v>
      </c>
      <c r="B975" s="133" t="n"/>
      <c r="C975" s="133" t="n"/>
      <c r="D975" s="127" t="inlineStr">
        <is>
          <t>952</t>
        </is>
      </c>
      <c r="E975" s="128" t="n"/>
      <c r="F975" s="127" t="inlineStr">
        <is>
          <t>9520</t>
        </is>
      </c>
      <c r="G975" s="123" t="n"/>
      <c r="H975" s="129" t="inlineStr">
        <is>
          <t>Земельні ділянки</t>
        </is>
      </c>
      <c r="I975" s="129" t="inlineStr">
        <is>
          <t>А</t>
        </is>
      </c>
      <c r="J975" s="130" t="n">
        <v>5909.4836</v>
      </c>
      <c r="K975" s="130" t="n">
        <v>5909.4836</v>
      </c>
      <c r="L975" s="130" t="n">
        <v>0</v>
      </c>
      <c r="M975" s="131" t="n">
        <v>4399.699</v>
      </c>
      <c r="N975" s="123" t="n"/>
      <c r="O975" s="130" t="n">
        <v>4399.699</v>
      </c>
      <c r="P975" s="130" t="n">
        <v>0</v>
      </c>
      <c r="Q975" s="130" t="n">
        <v>3521581.9251</v>
      </c>
      <c r="R975" s="130" t="n">
        <v>3521581.9251</v>
      </c>
      <c r="S975" s="132" t="n">
        <v>0</v>
      </c>
      <c r="T975" s="120" t="n"/>
    </row>
    <row r="976" ht="13.5" customHeight="1" s="60">
      <c r="A976" s="115" t="n">
        <v>969</v>
      </c>
      <c r="B976" s="133" t="n"/>
      <c r="C976" s="133" t="n"/>
      <c r="D976" s="134" t="n"/>
      <c r="E976" s="135" t="n"/>
      <c r="F976" s="127" t="inlineStr">
        <is>
          <t>9521</t>
        </is>
      </c>
      <c r="G976" s="123" t="n"/>
      <c r="H976" s="129" t="inlineStr">
        <is>
          <t>Нерухоме майно житлового призначення</t>
        </is>
      </c>
      <c r="I976" s="129" t="inlineStr">
        <is>
          <t>А</t>
        </is>
      </c>
      <c r="J976" s="130" t="n">
        <v>1538</v>
      </c>
      <c r="K976" s="130" t="n">
        <v>1538</v>
      </c>
      <c r="L976" s="130" t="n">
        <v>0</v>
      </c>
      <c r="M976" s="131" t="n">
        <v>800</v>
      </c>
      <c r="N976" s="123" t="n"/>
      <c r="O976" s="130" t="n">
        <v>800</v>
      </c>
      <c r="P976" s="130" t="n">
        <v>0</v>
      </c>
      <c r="Q976" s="130" t="n">
        <v>2980801.31123</v>
      </c>
      <c r="R976" s="130" t="n">
        <v>2980801.31123</v>
      </c>
      <c r="S976" s="132" t="n">
        <v>0</v>
      </c>
      <c r="T976" s="120" t="n"/>
    </row>
    <row r="977" ht="13.5" customHeight="1" s="60">
      <c r="A977" s="115" t="n">
        <v>970</v>
      </c>
      <c r="B977" s="133" t="n"/>
      <c r="C977" s="133" t="n"/>
      <c r="D977" s="134" t="n"/>
      <c r="E977" s="135" t="n"/>
      <c r="F977" s="127" t="inlineStr">
        <is>
          <t>9523</t>
        </is>
      </c>
      <c r="G977" s="123" t="n"/>
      <c r="H977" s="129" t="inlineStr">
        <is>
          <t>Інші об'єкти нерухомого майна</t>
        </is>
      </c>
      <c r="I977" s="129" t="inlineStr">
        <is>
          <t>А</t>
        </is>
      </c>
      <c r="J977" s="130" t="n">
        <v>84249.575</v>
      </c>
      <c r="K977" s="130" t="n">
        <v>84249.575</v>
      </c>
      <c r="L977" s="130" t="n">
        <v>0</v>
      </c>
      <c r="M977" s="131" t="n">
        <v>462926.19082</v>
      </c>
      <c r="N977" s="123" t="n"/>
      <c r="O977" s="130" t="n">
        <v>462926.19082</v>
      </c>
      <c r="P977" s="130" t="n">
        <v>0</v>
      </c>
      <c r="Q977" s="130" t="n">
        <v>42493856.21671</v>
      </c>
      <c r="R977" s="130" t="n">
        <v>42493856.21671</v>
      </c>
      <c r="S977" s="132" t="n">
        <v>0</v>
      </c>
      <c r="T977" s="120" t="n"/>
    </row>
    <row r="978" ht="13.5" customHeight="1" s="60">
      <c r="A978" s="115" t="n">
        <v>971</v>
      </c>
      <c r="B978" s="133" t="n"/>
      <c r="C978" s="133" t="n"/>
      <c r="D978" s="136" t="n"/>
      <c r="E978" s="137" t="n"/>
      <c r="F978" s="138" t="inlineStr">
        <is>
          <t>Група 952 - Усього</t>
        </is>
      </c>
      <c r="G978" s="122" t="n"/>
      <c r="H978" s="123" t="n"/>
      <c r="I978" s="139" t="n"/>
      <c r="J978" s="140" t="n">
        <v>91697.0586</v>
      </c>
      <c r="K978" s="140" t="n">
        <v>91697.0586</v>
      </c>
      <c r="L978" s="140" t="n">
        <v>0</v>
      </c>
      <c r="M978" s="141" t="n">
        <v>468125.88982</v>
      </c>
      <c r="N978" s="123" t="n"/>
      <c r="O978" s="140" t="n">
        <v>468125.88982</v>
      </c>
      <c r="P978" s="140" t="n">
        <v>0</v>
      </c>
      <c r="Q978" s="140" t="n">
        <v>48996239.45304</v>
      </c>
      <c r="R978" s="140" t="n">
        <v>48996239.45304</v>
      </c>
      <c r="S978" s="142" t="n">
        <v>0</v>
      </c>
      <c r="T978" s="120" t="n"/>
    </row>
    <row r="979" ht="23.25" customHeight="1" s="60">
      <c r="A979" s="115" t="n">
        <v>972</v>
      </c>
      <c r="B979" s="133" t="n"/>
      <c r="C979" s="143" t="n"/>
      <c r="D979" s="138" t="inlineStr">
        <is>
          <t>Розділ 95 - Усього</t>
        </is>
      </c>
      <c r="E979" s="123" t="n"/>
      <c r="F979" s="138" t="n"/>
      <c r="G979" s="122" t="n"/>
      <c r="H979" s="123" t="n"/>
      <c r="I979" s="139" t="n"/>
      <c r="J979" s="140" t="n">
        <v>2310071.93372</v>
      </c>
      <c r="K979" s="140" t="n">
        <v>2099746.11055</v>
      </c>
      <c r="L979" s="140" t="n">
        <v>210325.82317</v>
      </c>
      <c r="M979" s="141" t="n">
        <v>3675756.24805</v>
      </c>
      <c r="N979" s="123" t="n"/>
      <c r="O979" s="140" t="n">
        <v>3497297.86338</v>
      </c>
      <c r="P979" s="140" t="n">
        <v>178458.38467</v>
      </c>
      <c r="Q979" s="140" t="n">
        <v>193136492.07629</v>
      </c>
      <c r="R979" s="140" t="n">
        <v>183703973.39589</v>
      </c>
      <c r="S979" s="142" t="n">
        <v>9432518.680400001</v>
      </c>
      <c r="T979" s="120" t="n"/>
    </row>
    <row r="980" ht="13.5" customHeight="1" s="60">
      <c r="A980" s="115" t="n">
        <v>973</v>
      </c>
      <c r="B980" s="133" t="n"/>
      <c r="C980" s="127" t="inlineStr">
        <is>
          <t>96</t>
        </is>
      </c>
      <c r="D980" s="127" t="inlineStr">
        <is>
          <t>960</t>
        </is>
      </c>
      <c r="E980" s="128" t="n"/>
      <c r="F980" s="127" t="inlineStr">
        <is>
          <t>9600</t>
        </is>
      </c>
      <c r="G980" s="123" t="n"/>
      <c r="H980" s="12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0" s="129" t="inlineStr">
        <is>
          <t>А</t>
        </is>
      </c>
      <c r="J980" s="130" t="n">
        <v>0</v>
      </c>
      <c r="K980" s="130" t="n">
        <v>0</v>
      </c>
      <c r="L980" s="130" t="n">
        <v>0</v>
      </c>
      <c r="M980" s="131" t="n">
        <v>0</v>
      </c>
      <c r="N980" s="123" t="n"/>
      <c r="O980" s="130" t="n">
        <v>0</v>
      </c>
      <c r="P980" s="130" t="n">
        <v>0</v>
      </c>
      <c r="Q980" s="130" t="n">
        <v>0</v>
      </c>
      <c r="R980" s="130" t="n">
        <v>0</v>
      </c>
      <c r="S980" s="132" t="n">
        <v>0</v>
      </c>
      <c r="T980" s="120" t="n"/>
    </row>
    <row r="981" ht="13.5" customHeight="1" s="60">
      <c r="A981" s="115" t="n">
        <v>974</v>
      </c>
      <c r="B981" s="133" t="n"/>
      <c r="C981" s="133" t="n"/>
      <c r="D981" s="134" t="n"/>
      <c r="E981" s="135" t="n"/>
      <c r="F981" s="127" t="inlineStr">
        <is>
          <t>9601</t>
        </is>
      </c>
      <c r="G981" s="123" t="n"/>
      <c r="H981" s="12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1" s="129" t="inlineStr">
        <is>
          <t>А</t>
        </is>
      </c>
      <c r="J981" s="130" t="n">
        <v>0</v>
      </c>
      <c r="K981" s="130" t="n">
        <v>0</v>
      </c>
      <c r="L981" s="130" t="n">
        <v>0</v>
      </c>
      <c r="M981" s="131" t="n">
        <v>0</v>
      </c>
      <c r="N981" s="123" t="n"/>
      <c r="O981" s="130" t="n">
        <v>0</v>
      </c>
      <c r="P981" s="130" t="n">
        <v>0</v>
      </c>
      <c r="Q981" s="130" t="n">
        <v>7.24105</v>
      </c>
      <c r="R981" s="130" t="n">
        <v>7.24105</v>
      </c>
      <c r="S981" s="132" t="n">
        <v>0</v>
      </c>
      <c r="T981" s="120" t="n"/>
    </row>
    <row r="982" ht="13.5" customHeight="1" s="60">
      <c r="A982" s="115" t="n">
        <v>975</v>
      </c>
      <c r="B982" s="133" t="n"/>
      <c r="C982" s="133" t="n"/>
      <c r="D982" s="136" t="n"/>
      <c r="E982" s="137" t="n"/>
      <c r="F982" s="138" t="inlineStr">
        <is>
          <t>Група 960 - Усього</t>
        </is>
      </c>
      <c r="G982" s="122" t="n"/>
      <c r="H982" s="123" t="n"/>
      <c r="I982" s="139" t="n"/>
      <c r="J982" s="140" t="n">
        <v>0</v>
      </c>
      <c r="K982" s="140" t="n">
        <v>0</v>
      </c>
      <c r="L982" s="140" t="n">
        <v>0</v>
      </c>
      <c r="M982" s="141" t="n">
        <v>0</v>
      </c>
      <c r="N982" s="123" t="n"/>
      <c r="O982" s="140" t="n">
        <v>0</v>
      </c>
      <c r="P982" s="140" t="n">
        <v>0</v>
      </c>
      <c r="Q982" s="140" t="n">
        <v>7.24105</v>
      </c>
      <c r="R982" s="140" t="n">
        <v>7.24105</v>
      </c>
      <c r="S982" s="142" t="n">
        <v>0</v>
      </c>
      <c r="T982" s="120" t="n"/>
    </row>
    <row r="983" ht="13.5" customHeight="1" s="60">
      <c r="A983" s="115" t="n">
        <v>976</v>
      </c>
      <c r="B983" s="133" t="n"/>
      <c r="C983" s="133" t="n"/>
      <c r="D983" s="127" t="inlineStr">
        <is>
          <t>961</t>
        </is>
      </c>
      <c r="E983" s="128" t="n"/>
      <c r="F983" s="127" t="inlineStr">
        <is>
          <t>9610</t>
        </is>
      </c>
      <c r="G983" s="123" t="n"/>
      <c r="H983" s="129" t="inlineStr">
        <is>
          <t>Списана у збиток заборгованість за коштами на кореспондентських рахунках</t>
        </is>
      </c>
      <c r="I983" s="129" t="inlineStr">
        <is>
          <t>А</t>
        </is>
      </c>
      <c r="J983" s="130" t="n">
        <v>0</v>
      </c>
      <c r="K983" s="130" t="n">
        <v>0</v>
      </c>
      <c r="L983" s="130" t="n">
        <v>0</v>
      </c>
      <c r="M983" s="131" t="n">
        <v>0</v>
      </c>
      <c r="N983" s="123" t="n"/>
      <c r="O983" s="130" t="n">
        <v>0</v>
      </c>
      <c r="P983" s="130" t="n">
        <v>0</v>
      </c>
      <c r="Q983" s="130" t="n">
        <v>0</v>
      </c>
      <c r="R983" s="130" t="n">
        <v>0</v>
      </c>
      <c r="S983" s="132" t="n">
        <v>0</v>
      </c>
      <c r="T983" s="120" t="n"/>
    </row>
    <row r="984" ht="14.25" customHeight="1" s="60">
      <c r="A984" s="115" t="n">
        <v>977</v>
      </c>
      <c r="B984" s="133" t="n"/>
      <c r="C984" s="133" t="n"/>
      <c r="D984" s="134" t="n"/>
      <c r="E984" s="135" t="n"/>
      <c r="F984" s="127" t="inlineStr">
        <is>
          <t>9611</t>
        </is>
      </c>
      <c r="G984" s="123" t="n"/>
      <c r="H984" s="129" t="inlineStr">
        <is>
          <t>Списана у збиток заборгованість за кредитними операціями</t>
        </is>
      </c>
      <c r="I984" s="129" t="inlineStr">
        <is>
          <t>А</t>
        </is>
      </c>
      <c r="J984" s="130" t="n">
        <v>781839.04021</v>
      </c>
      <c r="K984" s="130" t="n">
        <v>1232.80368</v>
      </c>
      <c r="L984" s="130" t="n">
        <v>780606.23653</v>
      </c>
      <c r="M984" s="131" t="n">
        <v>3444667.64755</v>
      </c>
      <c r="N984" s="123" t="n"/>
      <c r="O984" s="130" t="n">
        <v>2928828.30867</v>
      </c>
      <c r="P984" s="130" t="n">
        <v>515839.33888</v>
      </c>
      <c r="Q984" s="130" t="n">
        <v>78547262.40353</v>
      </c>
      <c r="R984" s="130" t="n">
        <v>37244035.08497</v>
      </c>
      <c r="S984" s="132" t="n">
        <v>41303227.31856</v>
      </c>
      <c r="T984" s="120" t="n"/>
    </row>
    <row r="985" ht="13.5" customHeight="1" s="60">
      <c r="A985" s="115" t="n">
        <v>978</v>
      </c>
      <c r="B985" s="133" t="n"/>
      <c r="C985" s="133" t="n"/>
      <c r="D985" s="134" t="n"/>
      <c r="E985" s="135" t="n"/>
      <c r="F985" s="127" t="inlineStr">
        <is>
          <t>9613</t>
        </is>
      </c>
      <c r="G985" s="123" t="n"/>
      <c r="H985" s="129" t="inlineStr">
        <is>
          <t>Списана у збиток заборгованість за операціями з цінними паперами</t>
        </is>
      </c>
      <c r="I985" s="129" t="inlineStr">
        <is>
          <t>А</t>
        </is>
      </c>
      <c r="J985" s="130" t="n">
        <v>0</v>
      </c>
      <c r="K985" s="130" t="n">
        <v>0</v>
      </c>
      <c r="L985" s="130" t="n">
        <v>0</v>
      </c>
      <c r="M985" s="131" t="n">
        <v>0</v>
      </c>
      <c r="N985" s="123" t="n"/>
      <c r="O985" s="130" t="n">
        <v>0</v>
      </c>
      <c r="P985" s="130" t="n">
        <v>0</v>
      </c>
      <c r="Q985" s="130" t="n">
        <v>4218021.13088</v>
      </c>
      <c r="R985" s="130" t="n">
        <v>4218021.13088</v>
      </c>
      <c r="S985" s="132" t="n">
        <v>0</v>
      </c>
      <c r="T985" s="120" t="n"/>
    </row>
    <row r="986" ht="13.5" customHeight="1" s="60">
      <c r="A986" s="115" t="n">
        <v>979</v>
      </c>
      <c r="B986" s="133" t="n"/>
      <c r="C986" s="133" t="n"/>
      <c r="D986" s="134" t="n"/>
      <c r="E986" s="135" t="n"/>
      <c r="F986" s="127" t="inlineStr">
        <is>
          <t>9615</t>
        </is>
      </c>
      <c r="G986" s="123" t="n"/>
      <c r="H986" s="129" t="inlineStr">
        <is>
          <t>Списана у збиток дебіторська заборгованість</t>
        </is>
      </c>
      <c r="I986" s="129" t="inlineStr">
        <is>
          <t>А</t>
        </is>
      </c>
      <c r="J986" s="130" t="n">
        <v>34.27928</v>
      </c>
      <c r="K986" s="130" t="n">
        <v>0</v>
      </c>
      <c r="L986" s="130" t="n">
        <v>34.27928</v>
      </c>
      <c r="M986" s="131" t="n">
        <v>31.76982</v>
      </c>
      <c r="N986" s="123" t="n"/>
      <c r="O986" s="130" t="n">
        <v>1.15938</v>
      </c>
      <c r="P986" s="130" t="n">
        <v>30.61044</v>
      </c>
      <c r="Q986" s="130" t="n">
        <v>109450.80428</v>
      </c>
      <c r="R986" s="130" t="n">
        <v>107822.37918</v>
      </c>
      <c r="S986" s="132" t="n">
        <v>1628.4251</v>
      </c>
      <c r="T986" s="120" t="n"/>
    </row>
    <row r="987" ht="13.5" customHeight="1" s="60">
      <c r="A987" s="115" t="n">
        <v>980</v>
      </c>
      <c r="B987" s="133" t="n"/>
      <c r="C987" s="133" t="n"/>
      <c r="D987" s="134" t="n"/>
      <c r="E987" s="135" t="n"/>
      <c r="F987" s="127" t="inlineStr">
        <is>
          <t>9617</t>
        </is>
      </c>
      <c r="G987" s="123" t="n"/>
      <c r="H987" s="129" t="inlineStr">
        <is>
          <t>Списана у збиток заборгованість банків за іншими активами</t>
        </is>
      </c>
      <c r="I987" s="129" t="inlineStr">
        <is>
          <t>А</t>
        </is>
      </c>
      <c r="J987" s="130" t="n">
        <v>8.649039999999999</v>
      </c>
      <c r="K987" s="130" t="n">
        <v>0</v>
      </c>
      <c r="L987" s="130" t="n">
        <v>8.649039999999999</v>
      </c>
      <c r="M987" s="131" t="n">
        <v>4.63727</v>
      </c>
      <c r="N987" s="123" t="n"/>
      <c r="O987" s="130" t="n">
        <v>0</v>
      </c>
      <c r="P987" s="130" t="n">
        <v>4.63727</v>
      </c>
      <c r="Q987" s="130" t="n">
        <v>1154.98622</v>
      </c>
      <c r="R987" s="130" t="n">
        <v>673.2159</v>
      </c>
      <c r="S987" s="132" t="n">
        <v>481.77032</v>
      </c>
      <c r="T987" s="120" t="n"/>
    </row>
    <row r="988" ht="13.5" customHeight="1" s="60">
      <c r="A988" s="115" t="n">
        <v>981</v>
      </c>
      <c r="B988" s="133" t="n"/>
      <c r="C988" s="133" t="n"/>
      <c r="D988" s="134" t="n"/>
      <c r="E988" s="135" t="n"/>
      <c r="F988" s="127" t="inlineStr">
        <is>
          <t>9618</t>
        </is>
      </c>
      <c r="G988" s="123" t="n"/>
      <c r="H988" s="129" t="inlineStr">
        <is>
          <t>Списана у збиток заборгованість клієнтів за іншими активами</t>
        </is>
      </c>
      <c r="I988" s="129" t="inlineStr">
        <is>
          <t>А</t>
        </is>
      </c>
      <c r="J988" s="130" t="n">
        <v>5.31</v>
      </c>
      <c r="K988" s="130" t="n">
        <v>0</v>
      </c>
      <c r="L988" s="130" t="n">
        <v>5.31</v>
      </c>
      <c r="M988" s="131" t="n">
        <v>6.67</v>
      </c>
      <c r="N988" s="123" t="n"/>
      <c r="O988" s="130" t="n">
        <v>0</v>
      </c>
      <c r="P988" s="130" t="n">
        <v>6.67</v>
      </c>
      <c r="Q988" s="130" t="n">
        <v>239.46242</v>
      </c>
      <c r="R988" s="130" t="n">
        <v>101.05242</v>
      </c>
      <c r="S988" s="132" t="n">
        <v>138.41</v>
      </c>
      <c r="T988" s="120" t="n"/>
    </row>
    <row r="989" ht="14.25" customHeight="1" s="60">
      <c r="A989" s="115" t="n">
        <v>982</v>
      </c>
      <c r="B989" s="133" t="n"/>
      <c r="C989" s="133" t="n"/>
      <c r="D989" s="136" t="n"/>
      <c r="E989" s="137" t="n"/>
      <c r="F989" s="138" t="inlineStr">
        <is>
          <t>Група 961 - Усього</t>
        </is>
      </c>
      <c r="G989" s="122" t="n"/>
      <c r="H989" s="123" t="n"/>
      <c r="I989" s="139" t="n"/>
      <c r="J989" s="140" t="n">
        <v>781887.27853</v>
      </c>
      <c r="K989" s="140" t="n">
        <v>1232.80368</v>
      </c>
      <c r="L989" s="140" t="n">
        <v>780654.47485</v>
      </c>
      <c r="M989" s="141" t="n">
        <v>3444710.72464</v>
      </c>
      <c r="N989" s="123" t="n"/>
      <c r="O989" s="140" t="n">
        <v>2928829.46805</v>
      </c>
      <c r="P989" s="140" t="n">
        <v>515881.25659</v>
      </c>
      <c r="Q989" s="140" t="n">
        <v>82876128.78733</v>
      </c>
      <c r="R989" s="140" t="n">
        <v>41570652.86335</v>
      </c>
      <c r="S989" s="142" t="n">
        <v>41305475.92398</v>
      </c>
      <c r="T989" s="120" t="n"/>
    </row>
    <row r="990" ht="13.5" customHeight="1" s="60">
      <c r="A990" s="115" t="n">
        <v>983</v>
      </c>
      <c r="B990" s="133" t="n"/>
      <c r="C990" s="133" t="n"/>
      <c r="D990" s="127" t="inlineStr">
        <is>
          <t>962</t>
        </is>
      </c>
      <c r="E990" s="128" t="n"/>
      <c r="F990" s="127" t="inlineStr">
        <is>
          <t>9620</t>
        </is>
      </c>
      <c r="G990" s="123" t="n"/>
      <c r="H990" s="12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0" s="129" t="inlineStr">
        <is>
          <t>А</t>
        </is>
      </c>
      <c r="J990" s="130" t="n">
        <v>0</v>
      </c>
      <c r="K990" s="130" t="n">
        <v>0</v>
      </c>
      <c r="L990" s="130" t="n">
        <v>0</v>
      </c>
      <c r="M990" s="131" t="n">
        <v>0</v>
      </c>
      <c r="N990" s="123" t="n"/>
      <c r="O990" s="130" t="n">
        <v>0</v>
      </c>
      <c r="P990" s="130" t="n">
        <v>0</v>
      </c>
      <c r="Q990" s="130" t="n">
        <v>0</v>
      </c>
      <c r="R990" s="130" t="n">
        <v>0</v>
      </c>
      <c r="S990" s="132" t="n">
        <v>0</v>
      </c>
      <c r="T990" s="120" t="n"/>
    </row>
    <row r="991" ht="13.5" customHeight="1" s="60">
      <c r="A991" s="115" t="n">
        <v>984</v>
      </c>
      <c r="B991" s="133" t="n"/>
      <c r="C991" s="133" t="n"/>
      <c r="D991" s="134" t="n"/>
      <c r="E991" s="135" t="n"/>
      <c r="F991" s="127" t="inlineStr">
        <is>
          <t>9621</t>
        </is>
      </c>
      <c r="G991" s="123" t="n"/>
      <c r="H991" s="129" t="inlineStr">
        <is>
          <t>Валютні кошти фізичних осіб, які обліковуються на рахунках у Зовнішнекономбанку Росії</t>
        </is>
      </c>
      <c r="I991" s="129" t="inlineStr">
        <is>
          <t>А</t>
        </is>
      </c>
      <c r="J991" s="130" t="n">
        <v>0</v>
      </c>
      <c r="K991" s="130" t="n">
        <v>0</v>
      </c>
      <c r="L991" s="130" t="n">
        <v>0</v>
      </c>
      <c r="M991" s="131" t="n">
        <v>0</v>
      </c>
      <c r="N991" s="123" t="n"/>
      <c r="O991" s="130" t="n">
        <v>0</v>
      </c>
      <c r="P991" s="130" t="n">
        <v>0</v>
      </c>
      <c r="Q991" s="130" t="n">
        <v>1099.09743</v>
      </c>
      <c r="R991" s="130" t="n">
        <v>1099.09743</v>
      </c>
      <c r="S991" s="132" t="n">
        <v>0</v>
      </c>
      <c r="T991" s="120" t="n"/>
    </row>
    <row r="992" ht="13.5" customHeight="1" s="60">
      <c r="A992" s="115" t="n">
        <v>985</v>
      </c>
      <c r="B992" s="133" t="n"/>
      <c r="C992" s="133" t="n"/>
      <c r="D992" s="136" t="n"/>
      <c r="E992" s="137" t="n"/>
      <c r="F992" s="138" t="inlineStr">
        <is>
          <t>Група 962 - Усього</t>
        </is>
      </c>
      <c r="G992" s="122" t="n"/>
      <c r="H992" s="123" t="n"/>
      <c r="I992" s="139" t="n"/>
      <c r="J992" s="140" t="n">
        <v>0</v>
      </c>
      <c r="K992" s="140" t="n">
        <v>0</v>
      </c>
      <c r="L992" s="140" t="n">
        <v>0</v>
      </c>
      <c r="M992" s="141" t="n">
        <v>0</v>
      </c>
      <c r="N992" s="123" t="n"/>
      <c r="O992" s="140" t="n">
        <v>0</v>
      </c>
      <c r="P992" s="140" t="n">
        <v>0</v>
      </c>
      <c r="Q992" s="140" t="n">
        <v>1099.09743</v>
      </c>
      <c r="R992" s="140" t="n">
        <v>1099.09743</v>
      </c>
      <c r="S992" s="142" t="n">
        <v>0</v>
      </c>
      <c r="T992" s="120" t="n"/>
    </row>
    <row r="993" ht="21" customHeight="1" s="60">
      <c r="A993" s="115" t="n">
        <v>986</v>
      </c>
      <c r="B993" s="133" t="n"/>
      <c r="C993" s="143" t="n"/>
      <c r="D993" s="138" t="inlineStr">
        <is>
          <t>Розділ 96 - Усього</t>
        </is>
      </c>
      <c r="E993" s="123" t="n"/>
      <c r="F993" s="138" t="n"/>
      <c r="G993" s="122" t="n"/>
      <c r="H993" s="123" t="n"/>
      <c r="I993" s="139" t="n"/>
      <c r="J993" s="140" t="n">
        <v>781887.27853</v>
      </c>
      <c r="K993" s="140" t="n">
        <v>1232.80368</v>
      </c>
      <c r="L993" s="140" t="n">
        <v>780654.47485</v>
      </c>
      <c r="M993" s="141" t="n">
        <v>3444710.72464</v>
      </c>
      <c r="N993" s="123" t="n"/>
      <c r="O993" s="140" t="n">
        <v>2928829.46805</v>
      </c>
      <c r="P993" s="140" t="n">
        <v>515881.25659</v>
      </c>
      <c r="Q993" s="140" t="n">
        <v>82877235.12581</v>
      </c>
      <c r="R993" s="140" t="n">
        <v>41571759.20183</v>
      </c>
      <c r="S993" s="142" t="n">
        <v>41305475.92398</v>
      </c>
      <c r="T993" s="120" t="n"/>
    </row>
    <row r="994" ht="14.25" customHeight="1" s="60">
      <c r="A994" s="115" t="n">
        <v>987</v>
      </c>
      <c r="B994" s="133" t="n"/>
      <c r="C994" s="127" t="inlineStr">
        <is>
          <t>97</t>
        </is>
      </c>
      <c r="D994" s="127" t="inlineStr">
        <is>
          <t>970</t>
        </is>
      </c>
      <c r="E994" s="128" t="n"/>
      <c r="F994" s="127" t="inlineStr">
        <is>
          <t>9702</t>
        </is>
      </c>
      <c r="G994" s="123" t="n"/>
      <c r="H994" s="129" t="inlineStr">
        <is>
          <t>Цінні папери на зберіганні</t>
        </is>
      </c>
      <c r="I994" s="129" t="inlineStr">
        <is>
          <t>А</t>
        </is>
      </c>
      <c r="J994" s="130" t="n">
        <v>0</v>
      </c>
      <c r="K994" s="130" t="n">
        <v>0</v>
      </c>
      <c r="L994" s="130" t="n">
        <v>0</v>
      </c>
      <c r="M994" s="131" t="n">
        <v>0</v>
      </c>
      <c r="N994" s="123" t="n"/>
      <c r="O994" s="130" t="n">
        <v>0</v>
      </c>
      <c r="P994" s="130" t="n">
        <v>0</v>
      </c>
      <c r="Q994" s="130" t="n">
        <v>0</v>
      </c>
      <c r="R994" s="130" t="n">
        <v>0</v>
      </c>
      <c r="S994" s="132" t="n">
        <v>0</v>
      </c>
      <c r="T994" s="120" t="n"/>
    </row>
    <row r="995" ht="13.5" customHeight="1" s="60">
      <c r="A995" s="115" t="n">
        <v>988</v>
      </c>
      <c r="B995" s="133" t="n"/>
      <c r="C995" s="133" t="n"/>
      <c r="D995" s="134" t="n"/>
      <c r="E995" s="135" t="n"/>
      <c r="F995" s="127" t="inlineStr">
        <is>
          <t>9703</t>
        </is>
      </c>
      <c r="G995" s="123" t="n"/>
      <c r="H995" s="129" t="inlineStr">
        <is>
          <t>Інші активи на зберіганні</t>
        </is>
      </c>
      <c r="I995" s="129" t="inlineStr">
        <is>
          <t>А</t>
        </is>
      </c>
      <c r="J995" s="130" t="n">
        <v>0</v>
      </c>
      <c r="K995" s="130" t="n">
        <v>0</v>
      </c>
      <c r="L995" s="130" t="n">
        <v>0</v>
      </c>
      <c r="M995" s="131" t="n">
        <v>0</v>
      </c>
      <c r="N995" s="123" t="n"/>
      <c r="O995" s="130" t="n">
        <v>0</v>
      </c>
      <c r="P995" s="130" t="n">
        <v>0</v>
      </c>
      <c r="Q995" s="130" t="n">
        <v>0</v>
      </c>
      <c r="R995" s="130" t="n">
        <v>0</v>
      </c>
      <c r="S995" s="132" t="n">
        <v>0</v>
      </c>
      <c r="T995" s="120" t="n"/>
    </row>
    <row r="996" ht="13.5" customHeight="1" s="60">
      <c r="A996" s="115" t="n">
        <v>989</v>
      </c>
      <c r="B996" s="133" t="n"/>
      <c r="C996" s="133" t="n"/>
      <c r="D996" s="136" t="n"/>
      <c r="E996" s="137" t="n"/>
      <c r="F996" s="138" t="inlineStr">
        <is>
          <t>Група 970 - Усього</t>
        </is>
      </c>
      <c r="G996" s="122" t="n"/>
      <c r="H996" s="123" t="n"/>
      <c r="I996" s="139" t="n"/>
      <c r="J996" s="140" t="n">
        <v>0</v>
      </c>
      <c r="K996" s="140" t="n">
        <v>0</v>
      </c>
      <c r="L996" s="140" t="n">
        <v>0</v>
      </c>
      <c r="M996" s="141" t="n">
        <v>0</v>
      </c>
      <c r="N996" s="123" t="n"/>
      <c r="O996" s="140" t="n">
        <v>0</v>
      </c>
      <c r="P996" s="140" t="n">
        <v>0</v>
      </c>
      <c r="Q996" s="140" t="n">
        <v>0</v>
      </c>
      <c r="R996" s="140" t="n">
        <v>0</v>
      </c>
      <c r="S996" s="142" t="n">
        <v>0</v>
      </c>
      <c r="T996" s="120" t="n"/>
    </row>
    <row r="997" ht="13.5" customHeight="1" s="60">
      <c r="A997" s="115" t="n">
        <v>990</v>
      </c>
      <c r="B997" s="133" t="n"/>
      <c r="C997" s="133" t="n"/>
      <c r="D997" s="127" t="inlineStr">
        <is>
          <t>971</t>
        </is>
      </c>
      <c r="E997" s="128" t="n"/>
      <c r="F997" s="127" t="inlineStr">
        <is>
          <t>9711</t>
        </is>
      </c>
      <c r="G997" s="123" t="n"/>
      <c r="H997" s="129" t="inlineStr">
        <is>
          <t>Житлові чеки в установах ПАТ "Ощадбанк"</t>
        </is>
      </c>
      <c r="I997" s="129" t="inlineStr">
        <is>
          <t>А</t>
        </is>
      </c>
      <c r="J997" s="130" t="n">
        <v>0</v>
      </c>
      <c r="K997" s="130" t="n">
        <v>0</v>
      </c>
      <c r="L997" s="130" t="n">
        <v>0</v>
      </c>
      <c r="M997" s="131" t="n">
        <v>0</v>
      </c>
      <c r="N997" s="123" t="n"/>
      <c r="O997" s="130" t="n">
        <v>0</v>
      </c>
      <c r="P997" s="130" t="n">
        <v>0</v>
      </c>
      <c r="Q997" s="130" t="n">
        <v>0</v>
      </c>
      <c r="R997" s="130" t="n">
        <v>0</v>
      </c>
      <c r="S997" s="132" t="n">
        <v>0</v>
      </c>
      <c r="T997" s="120" t="n"/>
    </row>
    <row r="998" ht="13.5" customHeight="1" s="60">
      <c r="A998" s="115" t="n">
        <v>991</v>
      </c>
      <c r="B998" s="133" t="n"/>
      <c r="C998" s="133" t="n"/>
      <c r="D998" s="134" t="n"/>
      <c r="E998" s="135" t="n"/>
      <c r="F998" s="127" t="inlineStr">
        <is>
          <t>9712</t>
        </is>
      </c>
      <c r="G998" s="123" t="n"/>
      <c r="H998" s="129" t="inlineStr">
        <is>
          <t>Розрахунки житловими чеками з позабюджетним Державним фондом приватизації</t>
        </is>
      </c>
      <c r="I998" s="129" t="inlineStr">
        <is>
          <t>А</t>
        </is>
      </c>
      <c r="J998" s="130" t="n">
        <v>0</v>
      </c>
      <c r="K998" s="130" t="n">
        <v>0</v>
      </c>
      <c r="L998" s="130" t="n">
        <v>0</v>
      </c>
      <c r="M998" s="131" t="n">
        <v>0</v>
      </c>
      <c r="N998" s="123" t="n"/>
      <c r="O998" s="130" t="n">
        <v>0</v>
      </c>
      <c r="P998" s="130" t="n">
        <v>0</v>
      </c>
      <c r="Q998" s="130" t="n">
        <v>0</v>
      </c>
      <c r="R998" s="130" t="n">
        <v>0</v>
      </c>
      <c r="S998" s="132" t="n">
        <v>0</v>
      </c>
      <c r="T998" s="120" t="n"/>
    </row>
    <row r="999" ht="14.25" customHeight="1" s="60">
      <c r="A999" s="115" t="n">
        <v>992</v>
      </c>
      <c r="B999" s="133" t="n"/>
      <c r="C999" s="133" t="n"/>
      <c r="D999" s="134" t="n"/>
      <c r="E999" s="135" t="n"/>
      <c r="F999" s="127" t="inlineStr">
        <is>
          <t>9714</t>
        </is>
      </c>
      <c r="G999" s="123" t="n"/>
      <c r="H999" s="12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999" s="129" t="inlineStr">
        <is>
          <t>А</t>
        </is>
      </c>
      <c r="J999" s="130" t="n">
        <v>0</v>
      </c>
      <c r="K999" s="130" t="n">
        <v>0</v>
      </c>
      <c r="L999" s="130" t="n">
        <v>0</v>
      </c>
      <c r="M999" s="131" t="n">
        <v>0</v>
      </c>
      <c r="N999" s="123" t="n"/>
      <c r="O999" s="130" t="n">
        <v>0</v>
      </c>
      <c r="P999" s="130" t="n">
        <v>0</v>
      </c>
      <c r="Q999" s="130" t="n">
        <v>0</v>
      </c>
      <c r="R999" s="130" t="n">
        <v>0</v>
      </c>
      <c r="S999" s="132" t="n">
        <v>0</v>
      </c>
      <c r="T999" s="120" t="n"/>
    </row>
    <row r="1000" ht="13.5" customHeight="1" s="60">
      <c r="A1000" s="115" t="n">
        <v>993</v>
      </c>
      <c r="B1000" s="133" t="n"/>
      <c r="C1000" s="133" t="n"/>
      <c r="D1000" s="134" t="n"/>
      <c r="E1000" s="135" t="n"/>
      <c r="F1000" s="127" t="inlineStr">
        <is>
          <t>9715</t>
        </is>
      </c>
      <c r="G1000" s="123" t="n"/>
      <c r="H1000" s="129" t="inlineStr">
        <is>
          <t>Розрахунки установ ПАТ "Ощадбанк" за житловими чеками</t>
        </is>
      </c>
      <c r="I1000" s="129" t="inlineStr">
        <is>
          <t>А</t>
        </is>
      </c>
      <c r="J1000" s="130" t="n">
        <v>0</v>
      </c>
      <c r="K1000" s="130" t="n">
        <v>0</v>
      </c>
      <c r="L1000" s="130" t="n">
        <v>0</v>
      </c>
      <c r="M1000" s="131" t="n">
        <v>0</v>
      </c>
      <c r="N1000" s="123" t="n"/>
      <c r="O1000" s="130" t="n">
        <v>0</v>
      </c>
      <c r="P1000" s="130" t="n">
        <v>0</v>
      </c>
      <c r="Q1000" s="130" t="n">
        <v>0</v>
      </c>
      <c r="R1000" s="130" t="n">
        <v>0</v>
      </c>
      <c r="S1000" s="132" t="n">
        <v>0</v>
      </c>
      <c r="T1000" s="120" t="n"/>
    </row>
    <row r="1001" ht="13.5" customHeight="1" s="60">
      <c r="A1001" s="115" t="n">
        <v>994</v>
      </c>
      <c r="B1001" s="133" t="n"/>
      <c r="C1001" s="133" t="n"/>
      <c r="D1001" s="134" t="n"/>
      <c r="E1001" s="135" t="n"/>
      <c r="F1001" s="127" t="inlineStr">
        <is>
          <t>9717</t>
        </is>
      </c>
      <c r="G1001" s="123" t="n"/>
      <c r="H1001" s="129" t="inlineStr">
        <is>
          <t>Житлові чеки, що акумульовані на рахунках фінансових посередників</t>
        </is>
      </c>
      <c r="I1001" s="129" t="inlineStr">
        <is>
          <t>А</t>
        </is>
      </c>
      <c r="J1001" s="130" t="n">
        <v>0</v>
      </c>
      <c r="K1001" s="130" t="n">
        <v>0</v>
      </c>
      <c r="L1001" s="130" t="n">
        <v>0</v>
      </c>
      <c r="M1001" s="131" t="n">
        <v>0</v>
      </c>
      <c r="N1001" s="123" t="n"/>
      <c r="O1001" s="130" t="n">
        <v>0</v>
      </c>
      <c r="P1001" s="130" t="n">
        <v>0</v>
      </c>
      <c r="Q1001" s="130" t="n">
        <v>0.04743</v>
      </c>
      <c r="R1001" s="130" t="n">
        <v>0.04743</v>
      </c>
      <c r="S1001" s="132" t="n">
        <v>0</v>
      </c>
      <c r="T1001" s="120" t="n"/>
    </row>
    <row r="1002" ht="13.5" customHeight="1" s="60">
      <c r="A1002" s="115" t="n">
        <v>995</v>
      </c>
      <c r="B1002" s="133" t="n"/>
      <c r="C1002" s="133" t="n"/>
      <c r="D1002" s="134" t="n"/>
      <c r="E1002" s="135" t="n"/>
      <c r="F1002" s="127" t="inlineStr">
        <is>
          <t>9718</t>
        </is>
      </c>
      <c r="G1002" s="123" t="n"/>
      <c r="H1002" s="129" t="inlineStr">
        <is>
          <t>Житлові чеки, що акумульовані для розрахунків за придбані об'єкти приватизації</t>
        </is>
      </c>
      <c r="I1002" s="129" t="inlineStr">
        <is>
          <t>А</t>
        </is>
      </c>
      <c r="J1002" s="130" t="n">
        <v>0</v>
      </c>
      <c r="K1002" s="130" t="n">
        <v>0</v>
      </c>
      <c r="L1002" s="130" t="n">
        <v>0</v>
      </c>
      <c r="M1002" s="131" t="n">
        <v>0</v>
      </c>
      <c r="N1002" s="123" t="n"/>
      <c r="O1002" s="130" t="n">
        <v>0</v>
      </c>
      <c r="P1002" s="130" t="n">
        <v>0</v>
      </c>
      <c r="Q1002" s="130" t="n">
        <v>0</v>
      </c>
      <c r="R1002" s="130" t="n">
        <v>0</v>
      </c>
      <c r="S1002" s="132" t="n">
        <v>0</v>
      </c>
      <c r="T1002" s="120" t="n"/>
    </row>
    <row r="1003" ht="13.5" customHeight="1" s="60">
      <c r="A1003" s="115" t="n">
        <v>996</v>
      </c>
      <c r="B1003" s="133" t="n"/>
      <c r="C1003" s="133" t="n"/>
      <c r="D1003" s="136" t="n"/>
      <c r="E1003" s="137" t="n"/>
      <c r="F1003" s="138" t="inlineStr">
        <is>
          <t>Група 971 - Усього</t>
        </is>
      </c>
      <c r="G1003" s="122" t="n"/>
      <c r="H1003" s="123" t="n"/>
      <c r="I1003" s="139" t="n"/>
      <c r="J1003" s="140" t="n">
        <v>0</v>
      </c>
      <c r="K1003" s="140" t="n">
        <v>0</v>
      </c>
      <c r="L1003" s="140" t="n">
        <v>0</v>
      </c>
      <c r="M1003" s="141" t="n">
        <v>0</v>
      </c>
      <c r="N1003" s="123" t="n"/>
      <c r="O1003" s="140" t="n">
        <v>0</v>
      </c>
      <c r="P1003" s="140" t="n">
        <v>0</v>
      </c>
      <c r="Q1003" s="140" t="n">
        <v>0.04743</v>
      </c>
      <c r="R1003" s="140" t="n">
        <v>0.04743</v>
      </c>
      <c r="S1003" s="142" t="n">
        <v>0</v>
      </c>
      <c r="T1003" s="120" t="n"/>
    </row>
    <row r="1004" ht="14.25" customHeight="1" s="60">
      <c r="A1004" s="115" t="n">
        <v>997</v>
      </c>
      <c r="B1004" s="133" t="n"/>
      <c r="C1004" s="133" t="n"/>
      <c r="D1004" s="127" t="inlineStr">
        <is>
          <t>974</t>
        </is>
      </c>
      <c r="E1004" s="128" t="n"/>
      <c r="F1004" s="127" t="inlineStr">
        <is>
          <t>9742</t>
        </is>
      </c>
      <c r="G1004" s="123" t="n"/>
      <c r="H1004" s="12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04" s="129" t="inlineStr">
        <is>
          <t>А</t>
        </is>
      </c>
      <c r="J1004" s="130" t="n">
        <v>0</v>
      </c>
      <c r="K1004" s="130" t="n">
        <v>0</v>
      </c>
      <c r="L1004" s="130" t="n">
        <v>0</v>
      </c>
      <c r="M1004" s="131" t="n">
        <v>0</v>
      </c>
      <c r="N1004" s="123" t="n"/>
      <c r="O1004" s="130" t="n">
        <v>0</v>
      </c>
      <c r="P1004" s="130" t="n">
        <v>0</v>
      </c>
      <c r="Q1004" s="130" t="n">
        <v>0</v>
      </c>
      <c r="R1004" s="130" t="n">
        <v>0</v>
      </c>
      <c r="S1004" s="132" t="n">
        <v>0</v>
      </c>
      <c r="T1004" s="120" t="n"/>
    </row>
    <row r="1005" ht="13.5" customHeight="1" s="60">
      <c r="A1005" s="115" t="n">
        <v>998</v>
      </c>
      <c r="B1005" s="133" t="n"/>
      <c r="C1005" s="133" t="n"/>
      <c r="D1005" s="134" t="n"/>
      <c r="E1005" s="135" t="n"/>
      <c r="F1005" s="127" t="inlineStr">
        <is>
          <t>9746</t>
        </is>
      </c>
      <c r="G1005" s="123" t="n"/>
      <c r="H1005" s="129" t="inlineStr">
        <is>
          <t>Транзитний рахунок за розрахунковими документами з приватизації</t>
        </is>
      </c>
      <c r="I1005" s="129" t="inlineStr">
        <is>
          <t>А</t>
        </is>
      </c>
      <c r="J1005" s="130" t="n">
        <v>0</v>
      </c>
      <c r="K1005" s="130" t="n">
        <v>0</v>
      </c>
      <c r="L1005" s="130" t="n">
        <v>0</v>
      </c>
      <c r="M1005" s="131" t="n">
        <v>0</v>
      </c>
      <c r="N1005" s="123" t="n"/>
      <c r="O1005" s="130" t="n">
        <v>0</v>
      </c>
      <c r="P1005" s="130" t="n">
        <v>0</v>
      </c>
      <c r="Q1005" s="130" t="n">
        <v>0</v>
      </c>
      <c r="R1005" s="130" t="n">
        <v>0</v>
      </c>
      <c r="S1005" s="132" t="n">
        <v>0</v>
      </c>
      <c r="T1005" s="120" t="n"/>
    </row>
    <row r="1006" ht="13.5" customHeight="1" s="60">
      <c r="A1006" s="115" t="n">
        <v>999</v>
      </c>
      <c r="B1006" s="133" t="n"/>
      <c r="C1006" s="133" t="n"/>
      <c r="D1006" s="136" t="n"/>
      <c r="E1006" s="137" t="n"/>
      <c r="F1006" s="138" t="inlineStr">
        <is>
          <t>Група 974 - Усього</t>
        </is>
      </c>
      <c r="G1006" s="122" t="n"/>
      <c r="H1006" s="123" t="n"/>
      <c r="I1006" s="139" t="n"/>
      <c r="J1006" s="140" t="n">
        <v>0</v>
      </c>
      <c r="K1006" s="140" t="n">
        <v>0</v>
      </c>
      <c r="L1006" s="140" t="n">
        <v>0</v>
      </c>
      <c r="M1006" s="141" t="n">
        <v>0</v>
      </c>
      <c r="N1006" s="123" t="n"/>
      <c r="O1006" s="140" t="n">
        <v>0</v>
      </c>
      <c r="P1006" s="140" t="n">
        <v>0</v>
      </c>
      <c r="Q1006" s="140" t="n">
        <v>0</v>
      </c>
      <c r="R1006" s="140" t="n">
        <v>0</v>
      </c>
      <c r="S1006" s="142" t="n">
        <v>0</v>
      </c>
      <c r="T1006" s="120" t="n"/>
    </row>
    <row r="1007" ht="13.5" customHeight="1" s="60">
      <c r="A1007" s="115" t="n">
        <v>1000</v>
      </c>
      <c r="B1007" s="133" t="n"/>
      <c r="C1007" s="133" t="n"/>
      <c r="D1007" s="127" t="inlineStr">
        <is>
          <t>976</t>
        </is>
      </c>
      <c r="E1007" s="128" t="n"/>
      <c r="F1007" s="127" t="inlineStr">
        <is>
          <t>9760</t>
        </is>
      </c>
      <c r="G1007" s="123" t="n"/>
      <c r="H1007" s="129" t="inlineStr">
        <is>
          <t>Грошова компенсація заощаджень громадян України в установах ПАТ "Ощадбанк"</t>
        </is>
      </c>
      <c r="I1007" s="129" t="inlineStr">
        <is>
          <t>А</t>
        </is>
      </c>
      <c r="J1007" s="130" t="n">
        <v>0</v>
      </c>
      <c r="K1007" s="130" t="n">
        <v>0</v>
      </c>
      <c r="L1007" s="130" t="n">
        <v>0</v>
      </c>
      <c r="M1007" s="131" t="n">
        <v>0</v>
      </c>
      <c r="N1007" s="123" t="n"/>
      <c r="O1007" s="130" t="n">
        <v>0</v>
      </c>
      <c r="P1007" s="130" t="n">
        <v>0</v>
      </c>
      <c r="Q1007" s="130" t="n">
        <v>0</v>
      </c>
      <c r="R1007" s="130" t="n">
        <v>0</v>
      </c>
      <c r="S1007" s="132" t="n">
        <v>0</v>
      </c>
      <c r="T1007" s="120" t="n"/>
    </row>
    <row r="1008" ht="13.5" customHeight="1" s="60">
      <c r="A1008" s="115" t="n">
        <v>1001</v>
      </c>
      <c r="B1008" s="133" t="n"/>
      <c r="C1008" s="133" t="n"/>
      <c r="D1008" s="136" t="n"/>
      <c r="E1008" s="137" t="n"/>
      <c r="F1008" s="138" t="inlineStr">
        <is>
          <t>Група 976 - Усього</t>
        </is>
      </c>
      <c r="G1008" s="122" t="n"/>
      <c r="H1008" s="123" t="n"/>
      <c r="I1008" s="139" t="n"/>
      <c r="J1008" s="140" t="n">
        <v>0</v>
      </c>
      <c r="K1008" s="140" t="n">
        <v>0</v>
      </c>
      <c r="L1008" s="140" t="n">
        <v>0</v>
      </c>
      <c r="M1008" s="141" t="n">
        <v>0</v>
      </c>
      <c r="N1008" s="123" t="n"/>
      <c r="O1008" s="140" t="n">
        <v>0</v>
      </c>
      <c r="P1008" s="140" t="n">
        <v>0</v>
      </c>
      <c r="Q1008" s="140" t="n">
        <v>0</v>
      </c>
      <c r="R1008" s="140" t="n">
        <v>0</v>
      </c>
      <c r="S1008" s="142" t="n">
        <v>0</v>
      </c>
      <c r="T1008" s="120" t="n"/>
    </row>
    <row r="1009" ht="14.25" customHeight="1" s="60">
      <c r="A1009" s="115" t="n">
        <v>1002</v>
      </c>
      <c r="B1009" s="133" t="n"/>
      <c r="C1009" s="133" t="n"/>
      <c r="D1009" s="127" t="inlineStr">
        <is>
          <t>977</t>
        </is>
      </c>
      <c r="E1009" s="128" t="n"/>
      <c r="F1009" s="127" t="inlineStr">
        <is>
          <t>9770</t>
        </is>
      </c>
      <c r="G1009" s="123" t="n"/>
      <c r="H1009" s="129" t="inlineStr">
        <is>
          <t>Різні цінності і розрахункові документи за придбаними об'єктами приватизації, що відправлені</t>
        </is>
      </c>
      <c r="I1009" s="129" t="inlineStr">
        <is>
          <t>А</t>
        </is>
      </c>
      <c r="J1009" s="130" t="n">
        <v>0</v>
      </c>
      <c r="K1009" s="130" t="n">
        <v>0</v>
      </c>
      <c r="L1009" s="130" t="n">
        <v>0</v>
      </c>
      <c r="M1009" s="131" t="n">
        <v>0</v>
      </c>
      <c r="N1009" s="123" t="n"/>
      <c r="O1009" s="130" t="n">
        <v>0</v>
      </c>
      <c r="P1009" s="130" t="n">
        <v>0</v>
      </c>
      <c r="Q1009" s="130" t="n">
        <v>0</v>
      </c>
      <c r="R1009" s="130" t="n">
        <v>0</v>
      </c>
      <c r="S1009" s="132" t="n">
        <v>0</v>
      </c>
      <c r="T1009" s="120" t="n"/>
    </row>
    <row r="1010" ht="13.5" customHeight="1" s="60">
      <c r="A1010" s="115" t="n">
        <v>1003</v>
      </c>
      <c r="B1010" s="133" t="n"/>
      <c r="C1010" s="133" t="n"/>
      <c r="D1010" s="136" t="n"/>
      <c r="E1010" s="137" t="n"/>
      <c r="F1010" s="138" t="inlineStr">
        <is>
          <t>Група 977 - Усього</t>
        </is>
      </c>
      <c r="G1010" s="122" t="n"/>
      <c r="H1010" s="123" t="n"/>
      <c r="I1010" s="139" t="n"/>
      <c r="J1010" s="140" t="n">
        <v>0</v>
      </c>
      <c r="K1010" s="140" t="n">
        <v>0</v>
      </c>
      <c r="L1010" s="140" t="n">
        <v>0</v>
      </c>
      <c r="M1010" s="141" t="n">
        <v>0</v>
      </c>
      <c r="N1010" s="123" t="n"/>
      <c r="O1010" s="140" t="n">
        <v>0</v>
      </c>
      <c r="P1010" s="140" t="n">
        <v>0</v>
      </c>
      <c r="Q1010" s="140" t="n">
        <v>0</v>
      </c>
      <c r="R1010" s="140" t="n">
        <v>0</v>
      </c>
      <c r="S1010" s="142" t="n">
        <v>0</v>
      </c>
      <c r="T1010" s="120" t="n"/>
    </row>
    <row r="1011" ht="13.5" customHeight="1" s="60">
      <c r="A1011" s="115" t="n">
        <v>1004</v>
      </c>
      <c r="B1011" s="133" t="n"/>
      <c r="C1011" s="133" t="n"/>
      <c r="D1011" s="127" t="inlineStr">
        <is>
          <t>978</t>
        </is>
      </c>
      <c r="E1011" s="128" t="n"/>
      <c r="F1011" s="127" t="inlineStr">
        <is>
          <t>9781</t>
        </is>
      </c>
      <c r="G1011" s="123" t="n"/>
      <c r="H1011" s="129" t="inlineStr">
        <is>
          <t>Поточні рахунки банку-управителя з довірчого управління</t>
        </is>
      </c>
      <c r="I1011" s="129" t="inlineStr">
        <is>
          <t>А</t>
        </is>
      </c>
      <c r="J1011" s="130" t="n">
        <v>0</v>
      </c>
      <c r="K1011" s="130" t="n">
        <v>0</v>
      </c>
      <c r="L1011" s="130" t="n">
        <v>0</v>
      </c>
      <c r="M1011" s="131" t="n">
        <v>0</v>
      </c>
      <c r="N1011" s="123" t="n"/>
      <c r="O1011" s="130" t="n">
        <v>0</v>
      </c>
      <c r="P1011" s="130" t="n">
        <v>0</v>
      </c>
      <c r="Q1011" s="130" t="n">
        <v>0</v>
      </c>
      <c r="R1011" s="130" t="n">
        <v>0</v>
      </c>
      <c r="S1011" s="132" t="n">
        <v>0</v>
      </c>
      <c r="T1011" s="120" t="n"/>
    </row>
    <row r="1012" ht="13.5" customHeight="1" s="60">
      <c r="A1012" s="115" t="n">
        <v>1005</v>
      </c>
      <c r="B1012" s="133" t="n"/>
      <c r="C1012" s="133" t="n"/>
      <c r="D1012" s="134" t="n"/>
      <c r="E1012" s="135" t="n"/>
      <c r="F1012" s="127" t="inlineStr">
        <is>
          <t>9782</t>
        </is>
      </c>
      <c r="G1012" s="123" t="n"/>
      <c r="H1012" s="129" t="inlineStr">
        <is>
          <t>Дебіторська заборгованість за операціями довірчого управління</t>
        </is>
      </c>
      <c r="I1012" s="129" t="inlineStr">
        <is>
          <t>А</t>
        </is>
      </c>
      <c r="J1012" s="130" t="n">
        <v>0</v>
      </c>
      <c r="K1012" s="130" t="n">
        <v>0</v>
      </c>
      <c r="L1012" s="130" t="n">
        <v>0</v>
      </c>
      <c r="M1012" s="131" t="n">
        <v>0</v>
      </c>
      <c r="N1012" s="123" t="n"/>
      <c r="O1012" s="130" t="n">
        <v>0</v>
      </c>
      <c r="P1012" s="130" t="n">
        <v>0</v>
      </c>
      <c r="Q1012" s="130" t="n">
        <v>0</v>
      </c>
      <c r="R1012" s="130" t="n">
        <v>0</v>
      </c>
      <c r="S1012" s="132" t="n">
        <v>0</v>
      </c>
      <c r="T1012" s="120" t="n"/>
    </row>
    <row r="1013" ht="13.5" customHeight="1" s="60">
      <c r="A1013" s="115" t="n">
        <v>1006</v>
      </c>
      <c r="B1013" s="133" t="n"/>
      <c r="C1013" s="133" t="n"/>
      <c r="D1013" s="134" t="n"/>
      <c r="E1013" s="135" t="n"/>
      <c r="F1013" s="127" t="inlineStr">
        <is>
          <t>9783</t>
        </is>
      </c>
      <c r="G1013" s="123" t="n"/>
      <c r="H1013" s="129" t="inlineStr">
        <is>
          <t>Цінні папери в довірчому управлінні</t>
        </is>
      </c>
      <c r="I1013" s="129" t="inlineStr">
        <is>
          <t>А</t>
        </is>
      </c>
      <c r="J1013" s="130" t="n">
        <v>0</v>
      </c>
      <c r="K1013" s="130" t="n">
        <v>0</v>
      </c>
      <c r="L1013" s="130" t="n">
        <v>0</v>
      </c>
      <c r="M1013" s="131" t="n">
        <v>0</v>
      </c>
      <c r="N1013" s="123" t="n"/>
      <c r="O1013" s="130" t="n">
        <v>0</v>
      </c>
      <c r="P1013" s="130" t="n">
        <v>0</v>
      </c>
      <c r="Q1013" s="130" t="n">
        <v>0</v>
      </c>
      <c r="R1013" s="130" t="n">
        <v>0</v>
      </c>
      <c r="S1013" s="132" t="n">
        <v>0</v>
      </c>
      <c r="T1013" s="120" t="n"/>
    </row>
    <row r="1014" ht="14.25" customHeight="1" s="60">
      <c r="A1014" s="115" t="n">
        <v>1007</v>
      </c>
      <c r="B1014" s="133" t="n"/>
      <c r="C1014" s="133" t="n"/>
      <c r="D1014" s="134" t="n"/>
      <c r="E1014" s="135" t="n"/>
      <c r="F1014" s="127" t="inlineStr">
        <is>
          <t>9786</t>
        </is>
      </c>
      <c r="G1014" s="123" t="n"/>
      <c r="H1014" s="129" t="inlineStr">
        <is>
          <t>Інші активи в довірчому управлінні</t>
        </is>
      </c>
      <c r="I1014" s="129" t="inlineStr">
        <is>
          <t>А</t>
        </is>
      </c>
      <c r="J1014" s="130" t="n">
        <v>0</v>
      </c>
      <c r="K1014" s="130" t="n">
        <v>0</v>
      </c>
      <c r="L1014" s="130" t="n">
        <v>0</v>
      </c>
      <c r="M1014" s="131" t="n">
        <v>0</v>
      </c>
      <c r="N1014" s="123" t="n"/>
      <c r="O1014" s="130" t="n">
        <v>0</v>
      </c>
      <c r="P1014" s="130" t="n">
        <v>0</v>
      </c>
      <c r="Q1014" s="130" t="n">
        <v>0</v>
      </c>
      <c r="R1014" s="130" t="n">
        <v>0</v>
      </c>
      <c r="S1014" s="132" t="n">
        <v>0</v>
      </c>
      <c r="T1014" s="120" t="n"/>
    </row>
    <row r="1015" ht="13.5" customHeight="1" s="60">
      <c r="A1015" s="115" t="n">
        <v>1008</v>
      </c>
      <c r="B1015" s="133" t="n"/>
      <c r="C1015" s="133" t="n"/>
      <c r="D1015" s="134" t="n"/>
      <c r="E1015" s="135" t="n"/>
      <c r="F1015" s="127" t="inlineStr">
        <is>
          <t>9787</t>
        </is>
      </c>
      <c r="G1015" s="123" t="n"/>
      <c r="H1015" s="129" t="inlineStr">
        <is>
          <t>Витрати за операціями довірчого управління</t>
        </is>
      </c>
      <c r="I1015" s="129" t="inlineStr">
        <is>
          <t>А</t>
        </is>
      </c>
      <c r="J1015" s="130" t="n">
        <v>0</v>
      </c>
      <c r="K1015" s="130" t="n">
        <v>0</v>
      </c>
      <c r="L1015" s="130" t="n">
        <v>0</v>
      </c>
      <c r="M1015" s="131" t="n">
        <v>0</v>
      </c>
      <c r="N1015" s="123" t="n"/>
      <c r="O1015" s="130" t="n">
        <v>0</v>
      </c>
      <c r="P1015" s="130" t="n">
        <v>0</v>
      </c>
      <c r="Q1015" s="130" t="n">
        <v>0</v>
      </c>
      <c r="R1015" s="130" t="n">
        <v>0</v>
      </c>
      <c r="S1015" s="132" t="n">
        <v>0</v>
      </c>
      <c r="T1015" s="120" t="n"/>
    </row>
    <row r="1016" ht="13.5" customHeight="1" s="60">
      <c r="A1016" s="115" t="n">
        <v>1009</v>
      </c>
      <c r="B1016" s="133" t="n"/>
      <c r="C1016" s="133" t="n"/>
      <c r="D1016" s="134" t="n"/>
      <c r="E1016" s="135" t="n"/>
      <c r="F1016" s="127" t="inlineStr">
        <is>
          <t>9788</t>
        </is>
      </c>
      <c r="G1016" s="123" t="n"/>
      <c r="H1016" s="129" t="inlineStr">
        <is>
          <t>Нараховані доходи за об"єктами довірчого управління</t>
        </is>
      </c>
      <c r="I1016" s="129" t="inlineStr">
        <is>
          <t>А</t>
        </is>
      </c>
      <c r="J1016" s="130" t="n">
        <v>0</v>
      </c>
      <c r="K1016" s="130" t="n">
        <v>0</v>
      </c>
      <c r="L1016" s="130" t="n">
        <v>0</v>
      </c>
      <c r="M1016" s="131" t="n">
        <v>0</v>
      </c>
      <c r="N1016" s="123" t="n"/>
      <c r="O1016" s="130" t="n">
        <v>0</v>
      </c>
      <c r="P1016" s="130" t="n">
        <v>0</v>
      </c>
      <c r="Q1016" s="130" t="n">
        <v>0</v>
      </c>
      <c r="R1016" s="130" t="n">
        <v>0</v>
      </c>
      <c r="S1016" s="132" t="n">
        <v>0</v>
      </c>
      <c r="T1016" s="120" t="n"/>
    </row>
    <row r="1017" ht="13.5" customHeight="1" s="60">
      <c r="A1017" s="115" t="n">
        <v>1010</v>
      </c>
      <c r="B1017" s="133" t="n"/>
      <c r="C1017" s="133" t="n"/>
      <c r="D1017" s="136" t="n"/>
      <c r="E1017" s="137" t="n"/>
      <c r="F1017" s="138" t="inlineStr">
        <is>
          <t>Група 978 - Усього</t>
        </is>
      </c>
      <c r="G1017" s="122" t="n"/>
      <c r="H1017" s="123" t="n"/>
      <c r="I1017" s="139" t="n"/>
      <c r="J1017" s="140" t="n">
        <v>0</v>
      </c>
      <c r="K1017" s="140" t="n">
        <v>0</v>
      </c>
      <c r="L1017" s="140" t="n">
        <v>0</v>
      </c>
      <c r="M1017" s="141" t="n">
        <v>0</v>
      </c>
      <c r="N1017" s="123" t="n"/>
      <c r="O1017" s="140" t="n">
        <v>0</v>
      </c>
      <c r="P1017" s="140" t="n">
        <v>0</v>
      </c>
      <c r="Q1017" s="140" t="n">
        <v>0</v>
      </c>
      <c r="R1017" s="140" t="n">
        <v>0</v>
      </c>
      <c r="S1017" s="142" t="n">
        <v>0</v>
      </c>
      <c r="T1017" s="120" t="n"/>
    </row>
    <row r="1018" ht="22.5" customHeight="1" s="60">
      <c r="A1018" s="115" t="n">
        <v>1011</v>
      </c>
      <c r="B1018" s="133" t="n"/>
      <c r="C1018" s="143" t="n"/>
      <c r="D1018" s="138" t="inlineStr">
        <is>
          <t>Розділ 97 - Усього</t>
        </is>
      </c>
      <c r="E1018" s="123" t="n"/>
      <c r="F1018" s="138" t="n"/>
      <c r="G1018" s="122" t="n"/>
      <c r="H1018" s="123" t="n"/>
      <c r="I1018" s="139" t="n"/>
      <c r="J1018" s="140" t="n">
        <v>0</v>
      </c>
      <c r="K1018" s="140" t="n">
        <v>0</v>
      </c>
      <c r="L1018" s="140" t="n">
        <v>0</v>
      </c>
      <c r="M1018" s="141" t="n">
        <v>0</v>
      </c>
      <c r="N1018" s="123" t="n"/>
      <c r="O1018" s="140" t="n">
        <v>0</v>
      </c>
      <c r="P1018" s="140" t="n">
        <v>0</v>
      </c>
      <c r="Q1018" s="140" t="n">
        <v>0.04743</v>
      </c>
      <c r="R1018" s="140" t="n">
        <v>0.04743</v>
      </c>
      <c r="S1018" s="142" t="n">
        <v>0</v>
      </c>
      <c r="T1018" s="120" t="n"/>
    </row>
    <row r="1019" ht="14.25" customHeight="1" s="60">
      <c r="A1019" s="115" t="n">
        <v>1012</v>
      </c>
      <c r="B1019" s="133" t="n"/>
      <c r="C1019" s="127" t="inlineStr">
        <is>
          <t>98</t>
        </is>
      </c>
      <c r="D1019" s="127" t="inlineStr">
        <is>
          <t>980</t>
        </is>
      </c>
      <c r="E1019" s="128" t="n"/>
      <c r="F1019" s="127" t="inlineStr">
        <is>
          <t>9800</t>
        </is>
      </c>
      <c r="G1019" s="123" t="n"/>
      <c r="H1019" s="129" t="inlineStr">
        <is>
          <t>Розрахункові документи за факторинговими операціями</t>
        </is>
      </c>
      <c r="I1019" s="129" t="inlineStr">
        <is>
          <t>А</t>
        </is>
      </c>
      <c r="J1019" s="130" t="n">
        <v>0</v>
      </c>
      <c r="K1019" s="130" t="n">
        <v>0</v>
      </c>
      <c r="L1019" s="130" t="n">
        <v>0</v>
      </c>
      <c r="M1019" s="131" t="n">
        <v>0</v>
      </c>
      <c r="N1019" s="123" t="n"/>
      <c r="O1019" s="130" t="n">
        <v>0</v>
      </c>
      <c r="P1019" s="130" t="n">
        <v>0</v>
      </c>
      <c r="Q1019" s="130" t="n">
        <v>53998.87572</v>
      </c>
      <c r="R1019" s="130" t="n">
        <v>53998.87572</v>
      </c>
      <c r="S1019" s="132" t="n">
        <v>0</v>
      </c>
      <c r="T1019" s="120" t="n"/>
    </row>
    <row r="1020" ht="13.5" customHeight="1" s="60">
      <c r="A1020" s="115" t="n">
        <v>1013</v>
      </c>
      <c r="B1020" s="133" t="n"/>
      <c r="C1020" s="133" t="n"/>
      <c r="D1020" s="134" t="n"/>
      <c r="E1020" s="135" t="n"/>
      <c r="F1020" s="127" t="inlineStr">
        <is>
          <t>9801</t>
        </is>
      </c>
      <c r="G1020" s="123" t="n"/>
      <c r="H1020" s="12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0" s="129" t="inlineStr">
        <is>
          <t>А</t>
        </is>
      </c>
      <c r="J1020" s="130" t="n">
        <v>0</v>
      </c>
      <c r="K1020" s="130" t="n">
        <v>0</v>
      </c>
      <c r="L1020" s="130" t="n">
        <v>0</v>
      </c>
      <c r="M1020" s="131" t="n">
        <v>0</v>
      </c>
      <c r="N1020" s="123" t="n"/>
      <c r="O1020" s="130" t="n">
        <v>0</v>
      </c>
      <c r="P1020" s="130" t="n">
        <v>0</v>
      </c>
      <c r="Q1020" s="130" t="n">
        <v>0</v>
      </c>
      <c r="R1020" s="130" t="n">
        <v>0</v>
      </c>
      <c r="S1020" s="132" t="n">
        <v>0</v>
      </c>
      <c r="T1020" s="120" t="n"/>
    </row>
    <row r="1021" ht="13.5" customHeight="1" s="60">
      <c r="A1021" s="115" t="n">
        <v>1014</v>
      </c>
      <c r="B1021" s="133" t="n"/>
      <c r="C1021" s="133" t="n"/>
      <c r="D1021" s="134" t="n"/>
      <c r="E1021" s="135" t="n"/>
      <c r="F1021" s="127" t="inlineStr">
        <is>
          <t>9802</t>
        </is>
      </c>
      <c r="G1021" s="123" t="n"/>
      <c r="H1021" s="129" t="inlineStr">
        <is>
          <t>Акредитиви до виконання</t>
        </is>
      </c>
      <c r="I1021" s="129" t="inlineStr">
        <is>
          <t>А</t>
        </is>
      </c>
      <c r="J1021" s="130" t="n">
        <v>163097.7876</v>
      </c>
      <c r="K1021" s="130" t="n">
        <v>0</v>
      </c>
      <c r="L1021" s="130" t="n">
        <v>163097.7876</v>
      </c>
      <c r="M1021" s="131" t="n">
        <v>57400.61289</v>
      </c>
      <c r="N1021" s="123" t="n"/>
      <c r="O1021" s="130" t="n">
        <v>626.39382</v>
      </c>
      <c r="P1021" s="130" t="n">
        <v>56774.21907</v>
      </c>
      <c r="Q1021" s="130" t="n">
        <v>3235381.61005</v>
      </c>
      <c r="R1021" s="130" t="n">
        <v>0</v>
      </c>
      <c r="S1021" s="132" t="n">
        <v>3235381.61005</v>
      </c>
      <c r="T1021" s="120" t="n"/>
    </row>
    <row r="1022" ht="13.5" customHeight="1" s="60">
      <c r="A1022" s="115" t="n">
        <v>1015</v>
      </c>
      <c r="B1022" s="133" t="n"/>
      <c r="C1022" s="133" t="n"/>
      <c r="D1022" s="134" t="n"/>
      <c r="E1022" s="135" t="n"/>
      <c r="F1022" s="127" t="inlineStr">
        <is>
          <t>9809</t>
        </is>
      </c>
      <c r="G1022" s="123" t="n"/>
      <c r="H1022" s="129" t="inlineStr">
        <is>
          <t>Інші документи за розрахунковими операціями клієнтів</t>
        </is>
      </c>
      <c r="I1022" s="129" t="inlineStr">
        <is>
          <t>А</t>
        </is>
      </c>
      <c r="J1022" s="130" t="n">
        <v>3.144</v>
      </c>
      <c r="K1022" s="130" t="n">
        <v>3.144</v>
      </c>
      <c r="L1022" s="130" t="n">
        <v>0</v>
      </c>
      <c r="M1022" s="131" t="n">
        <v>2.07</v>
      </c>
      <c r="N1022" s="123" t="n"/>
      <c r="O1022" s="130" t="n">
        <v>2.07</v>
      </c>
      <c r="P1022" s="130" t="n">
        <v>0</v>
      </c>
      <c r="Q1022" s="130" t="n">
        <v>61.935</v>
      </c>
      <c r="R1022" s="130" t="n">
        <v>61.935</v>
      </c>
      <c r="S1022" s="132" t="n">
        <v>0</v>
      </c>
      <c r="T1022" s="120" t="n"/>
    </row>
    <row r="1023" ht="13.5" customHeight="1" s="60">
      <c r="A1023" s="115" t="n">
        <v>1016</v>
      </c>
      <c r="B1023" s="133" t="n"/>
      <c r="C1023" s="133" t="n"/>
      <c r="D1023" s="136" t="n"/>
      <c r="E1023" s="137" t="n"/>
      <c r="F1023" s="138" t="inlineStr">
        <is>
          <t>Група 980 - Усього</t>
        </is>
      </c>
      <c r="G1023" s="122" t="n"/>
      <c r="H1023" s="123" t="n"/>
      <c r="I1023" s="139" t="n"/>
      <c r="J1023" s="140" t="n">
        <v>163100.9316</v>
      </c>
      <c r="K1023" s="140" t="n">
        <v>3.144</v>
      </c>
      <c r="L1023" s="140" t="n">
        <v>163097.7876</v>
      </c>
      <c r="M1023" s="141" t="n">
        <v>57402.68289</v>
      </c>
      <c r="N1023" s="123" t="n"/>
      <c r="O1023" s="140" t="n">
        <v>628.4638200000001</v>
      </c>
      <c r="P1023" s="140" t="n">
        <v>56774.21907</v>
      </c>
      <c r="Q1023" s="140" t="n">
        <v>3289442.42077</v>
      </c>
      <c r="R1023" s="140" t="n">
        <v>54060.81072</v>
      </c>
      <c r="S1023" s="142" t="n">
        <v>3235381.61005</v>
      </c>
      <c r="T1023" s="120" t="n"/>
    </row>
    <row r="1024" ht="14.25" customHeight="1" s="60">
      <c r="A1024" s="115" t="n">
        <v>1017</v>
      </c>
      <c r="B1024" s="133" t="n"/>
      <c r="C1024" s="133" t="n"/>
      <c r="D1024" s="127" t="inlineStr">
        <is>
          <t>981</t>
        </is>
      </c>
      <c r="E1024" s="128" t="n"/>
      <c r="F1024" s="127" t="inlineStr">
        <is>
          <t>9810</t>
        </is>
      </c>
      <c r="G1024" s="123" t="n"/>
      <c r="H1024" s="129" t="inlineStr">
        <is>
          <t>Нерозібрані посилки з цінностями</t>
        </is>
      </c>
      <c r="I1024" s="129" t="inlineStr">
        <is>
          <t>А</t>
        </is>
      </c>
      <c r="J1024" s="130" t="n">
        <v>0</v>
      </c>
      <c r="K1024" s="130" t="n">
        <v>0</v>
      </c>
      <c r="L1024" s="130" t="n">
        <v>0</v>
      </c>
      <c r="M1024" s="131" t="n">
        <v>0</v>
      </c>
      <c r="N1024" s="123" t="n"/>
      <c r="O1024" s="130" t="n">
        <v>0</v>
      </c>
      <c r="P1024" s="130" t="n">
        <v>0</v>
      </c>
      <c r="Q1024" s="130" t="n">
        <v>0</v>
      </c>
      <c r="R1024" s="130" t="n">
        <v>0</v>
      </c>
      <c r="S1024" s="132" t="n">
        <v>0</v>
      </c>
      <c r="T1024" s="120" t="n"/>
    </row>
    <row r="1025" ht="13.5" customHeight="1" s="60">
      <c r="A1025" s="115" t="n">
        <v>1018</v>
      </c>
      <c r="B1025" s="133" t="n"/>
      <c r="C1025" s="133" t="n"/>
      <c r="D1025" s="134" t="n"/>
      <c r="E1025" s="135" t="n"/>
      <c r="F1025" s="127" t="inlineStr">
        <is>
          <t>9811</t>
        </is>
      </c>
      <c r="G1025" s="123" t="n"/>
      <c r="H1025" s="129" t="inlineStr">
        <is>
          <t>Отримані дозволи на випуск цінних паперів</t>
        </is>
      </c>
      <c r="I1025" s="129" t="inlineStr">
        <is>
          <t>А</t>
        </is>
      </c>
      <c r="J1025" s="130" t="n">
        <v>0</v>
      </c>
      <c r="K1025" s="130" t="n">
        <v>0</v>
      </c>
      <c r="L1025" s="130" t="n">
        <v>0</v>
      </c>
      <c r="M1025" s="131" t="n">
        <v>0</v>
      </c>
      <c r="N1025" s="123" t="n"/>
      <c r="O1025" s="130" t="n">
        <v>0</v>
      </c>
      <c r="P1025" s="130" t="n">
        <v>0</v>
      </c>
      <c r="Q1025" s="130" t="n">
        <v>45570041.12424</v>
      </c>
      <c r="R1025" s="130" t="n">
        <v>45570041.12424</v>
      </c>
      <c r="S1025" s="132" t="n">
        <v>0</v>
      </c>
      <c r="T1025" s="120" t="n"/>
    </row>
    <row r="1026" ht="13.5" customHeight="1" s="60">
      <c r="A1026" s="115" t="n">
        <v>1019</v>
      </c>
      <c r="B1026" s="133" t="n"/>
      <c r="C1026" s="133" t="n"/>
      <c r="D1026" s="134" t="n"/>
      <c r="E1026" s="135" t="n"/>
      <c r="F1026" s="127" t="inlineStr">
        <is>
          <t>9812</t>
        </is>
      </c>
      <c r="G1026" s="123" t="n"/>
      <c r="H1026" s="129" t="inlineStr">
        <is>
          <t>Погашені цінності</t>
        </is>
      </c>
      <c r="I1026" s="129" t="inlineStr">
        <is>
          <t>А</t>
        </is>
      </c>
      <c r="J1026" s="130" t="n">
        <v>0</v>
      </c>
      <c r="K1026" s="130" t="n">
        <v>0</v>
      </c>
      <c r="L1026" s="130" t="n">
        <v>0</v>
      </c>
      <c r="M1026" s="131" t="n">
        <v>0</v>
      </c>
      <c r="N1026" s="123" t="n"/>
      <c r="O1026" s="130" t="n">
        <v>0</v>
      </c>
      <c r="P1026" s="130" t="n">
        <v>0</v>
      </c>
      <c r="Q1026" s="130" t="n">
        <v>0</v>
      </c>
      <c r="R1026" s="130" t="n">
        <v>0</v>
      </c>
      <c r="S1026" s="132" t="n">
        <v>0</v>
      </c>
      <c r="T1026" s="120" t="n"/>
    </row>
    <row r="1027" ht="13.5" customHeight="1" s="60">
      <c r="A1027" s="115" t="n">
        <v>1020</v>
      </c>
      <c r="B1027" s="133" t="n"/>
      <c r="C1027" s="133" t="n"/>
      <c r="D1027" s="134" t="n"/>
      <c r="E1027" s="135" t="n"/>
      <c r="F1027" s="127" t="inlineStr">
        <is>
          <t>9817</t>
        </is>
      </c>
      <c r="G1027" s="123" t="n"/>
      <c r="H1027" s="129" t="inlineStr">
        <is>
          <t>Запаси готівки Національного банку України, які прийняті на зберігання уповноваженим банком</t>
        </is>
      </c>
      <c r="I1027" s="129" t="inlineStr">
        <is>
          <t>А</t>
        </is>
      </c>
      <c r="J1027" s="130" t="n">
        <v>0</v>
      </c>
      <c r="K1027" s="130" t="n">
        <v>0</v>
      </c>
      <c r="L1027" s="130" t="n">
        <v>0</v>
      </c>
      <c r="M1027" s="131" t="n">
        <v>0</v>
      </c>
      <c r="N1027" s="123" t="n"/>
      <c r="O1027" s="130" t="n">
        <v>0</v>
      </c>
      <c r="P1027" s="130" t="n">
        <v>0</v>
      </c>
      <c r="Q1027" s="130" t="n">
        <v>0</v>
      </c>
      <c r="R1027" s="130" t="n">
        <v>0</v>
      </c>
      <c r="S1027" s="132" t="n">
        <v>0</v>
      </c>
      <c r="T1027" s="120" t="n"/>
    </row>
    <row r="1028" ht="13.5" customHeight="1" s="60">
      <c r="A1028" s="115" t="n">
        <v>1021</v>
      </c>
      <c r="B1028" s="133" t="n"/>
      <c r="C1028" s="133" t="n"/>
      <c r="D1028" s="134" t="n"/>
      <c r="E1028" s="135" t="n"/>
      <c r="F1028" s="127" t="inlineStr">
        <is>
          <t>9819</t>
        </is>
      </c>
      <c r="G1028" s="123" t="n"/>
      <c r="H1028" s="129" t="inlineStr">
        <is>
          <t>Інші цінності і документи</t>
        </is>
      </c>
      <c r="I1028" s="129" t="inlineStr">
        <is>
          <t>А</t>
        </is>
      </c>
      <c r="J1028" s="130" t="n">
        <v>1275321.68468</v>
      </c>
      <c r="K1028" s="130" t="n">
        <v>831.83214</v>
      </c>
      <c r="L1028" s="130" t="n">
        <v>1274489.85254</v>
      </c>
      <c r="M1028" s="131" t="n">
        <v>1186439.60988</v>
      </c>
      <c r="N1028" s="123" t="n"/>
      <c r="O1028" s="130" t="n">
        <v>3065.98527</v>
      </c>
      <c r="P1028" s="130" t="n">
        <v>1183373.62461</v>
      </c>
      <c r="Q1028" s="130" t="n">
        <v>68234902.99939001</v>
      </c>
      <c r="R1028" s="130" t="n">
        <v>365596.5062</v>
      </c>
      <c r="S1028" s="132" t="n">
        <v>67869306.49319001</v>
      </c>
      <c r="T1028" s="120" t="n"/>
    </row>
    <row r="1029" ht="14.25" customHeight="1" s="60">
      <c r="A1029" s="115" t="n">
        <v>1022</v>
      </c>
      <c r="B1029" s="133" t="n"/>
      <c r="C1029" s="133" t="n"/>
      <c r="D1029" s="136" t="n"/>
      <c r="E1029" s="137" t="n"/>
      <c r="F1029" s="138" t="inlineStr">
        <is>
          <t>Група 981 - Усього</t>
        </is>
      </c>
      <c r="G1029" s="122" t="n"/>
      <c r="H1029" s="123" t="n"/>
      <c r="I1029" s="139" t="n"/>
      <c r="J1029" s="140" t="n">
        <v>1275321.68468</v>
      </c>
      <c r="K1029" s="140" t="n">
        <v>831.83214</v>
      </c>
      <c r="L1029" s="140" t="n">
        <v>1274489.85254</v>
      </c>
      <c r="M1029" s="141" t="n">
        <v>1186439.60988</v>
      </c>
      <c r="N1029" s="123" t="n"/>
      <c r="O1029" s="140" t="n">
        <v>3065.98527</v>
      </c>
      <c r="P1029" s="140" t="n">
        <v>1183373.62461</v>
      </c>
      <c r="Q1029" s="140" t="n">
        <v>113804944.12363</v>
      </c>
      <c r="R1029" s="140" t="n">
        <v>45935637.63044</v>
      </c>
      <c r="S1029" s="142" t="n">
        <v>67869306.49319001</v>
      </c>
      <c r="T1029" s="120" t="n"/>
    </row>
    <row r="1030" ht="13.5" customHeight="1" s="60">
      <c r="A1030" s="115" t="n">
        <v>1023</v>
      </c>
      <c r="B1030" s="133" t="n"/>
      <c r="C1030" s="133" t="n"/>
      <c r="D1030" s="127" t="inlineStr">
        <is>
          <t>982</t>
        </is>
      </c>
      <c r="E1030" s="128" t="n"/>
      <c r="F1030" s="127" t="inlineStr">
        <is>
          <t>9820</t>
        </is>
      </c>
      <c r="G1030" s="123" t="n"/>
      <c r="H1030" s="129" t="inlineStr">
        <is>
          <t>Бланки цінних паперів</t>
        </is>
      </c>
      <c r="I1030" s="129" t="inlineStr">
        <is>
          <t>А</t>
        </is>
      </c>
      <c r="J1030" s="130" t="n">
        <v>0.014</v>
      </c>
      <c r="K1030" s="130" t="n">
        <v>0.014</v>
      </c>
      <c r="L1030" s="130" t="n">
        <v>0</v>
      </c>
      <c r="M1030" s="131" t="n">
        <v>0.029</v>
      </c>
      <c r="N1030" s="123" t="n"/>
      <c r="O1030" s="130" t="n">
        <v>0.029</v>
      </c>
      <c r="P1030" s="130" t="n">
        <v>0</v>
      </c>
      <c r="Q1030" s="130" t="n">
        <v>2.64</v>
      </c>
      <c r="R1030" s="130" t="n">
        <v>2.64</v>
      </c>
      <c r="S1030" s="132" t="n">
        <v>0</v>
      </c>
      <c r="T1030" s="120" t="n"/>
    </row>
    <row r="1031" ht="13.5" customHeight="1" s="60">
      <c r="A1031" s="115" t="n">
        <v>1024</v>
      </c>
      <c r="B1031" s="133" t="n"/>
      <c r="C1031" s="133" t="n"/>
      <c r="D1031" s="134" t="n"/>
      <c r="E1031" s="135" t="n"/>
      <c r="F1031" s="127" t="inlineStr">
        <is>
          <t>9821</t>
        </is>
      </c>
      <c r="G1031" s="123" t="n"/>
      <c r="H1031" s="129" t="inlineStr">
        <is>
          <t>Бланки суворого обліку</t>
        </is>
      </c>
      <c r="I1031" s="129" t="inlineStr">
        <is>
          <t>А</t>
        </is>
      </c>
      <c r="J1031" s="130" t="n">
        <v>0.039</v>
      </c>
      <c r="K1031" s="130" t="n">
        <v>0.039</v>
      </c>
      <c r="L1031" s="130" t="n">
        <v>0</v>
      </c>
      <c r="M1031" s="131" t="n">
        <v>0.112</v>
      </c>
      <c r="N1031" s="123" t="n"/>
      <c r="O1031" s="130" t="n">
        <v>0.112</v>
      </c>
      <c r="P1031" s="130" t="n">
        <v>0</v>
      </c>
      <c r="Q1031" s="130" t="n">
        <v>1.026</v>
      </c>
      <c r="R1031" s="130" t="n">
        <v>1.026</v>
      </c>
      <c r="S1031" s="132" t="n">
        <v>0</v>
      </c>
      <c r="T1031" s="120" t="n"/>
    </row>
    <row r="1032" ht="13.5" customHeight="1" s="60">
      <c r="A1032" s="115" t="n">
        <v>1025</v>
      </c>
      <c r="B1032" s="133" t="n"/>
      <c r="C1032" s="133" t="n"/>
      <c r="D1032" s="136" t="n"/>
      <c r="E1032" s="137" t="n"/>
      <c r="F1032" s="138" t="inlineStr">
        <is>
          <t>Група 982 - Усього</t>
        </is>
      </c>
      <c r="G1032" s="122" t="n"/>
      <c r="H1032" s="123" t="n"/>
      <c r="I1032" s="139" t="n"/>
      <c r="J1032" s="140" t="n">
        <v>0.053</v>
      </c>
      <c r="K1032" s="140" t="n">
        <v>0.053</v>
      </c>
      <c r="L1032" s="140" t="n">
        <v>0</v>
      </c>
      <c r="M1032" s="141" t="n">
        <v>0.141</v>
      </c>
      <c r="N1032" s="123" t="n"/>
      <c r="O1032" s="140" t="n">
        <v>0.141</v>
      </c>
      <c r="P1032" s="140" t="n">
        <v>0</v>
      </c>
      <c r="Q1032" s="140" t="n">
        <v>3.666</v>
      </c>
      <c r="R1032" s="140" t="n">
        <v>3.666</v>
      </c>
      <c r="S1032" s="142" t="n">
        <v>0</v>
      </c>
      <c r="T1032" s="120" t="n"/>
    </row>
    <row r="1033" ht="13.5" customHeight="1" s="60">
      <c r="A1033" s="115" t="n">
        <v>1026</v>
      </c>
      <c r="B1033" s="133" t="n"/>
      <c r="C1033" s="133" t="n"/>
      <c r="D1033" s="127" t="inlineStr">
        <is>
          <t>983</t>
        </is>
      </c>
      <c r="E1033" s="128" t="n"/>
      <c r="F1033" s="127" t="inlineStr">
        <is>
          <t>9830</t>
        </is>
      </c>
      <c r="G1033" s="123" t="n"/>
      <c r="H1033" s="129" t="inlineStr">
        <is>
          <t>Документи і цінності, прийняті на інкасо</t>
        </is>
      </c>
      <c r="I1033" s="129" t="inlineStr">
        <is>
          <t>А</t>
        </is>
      </c>
      <c r="J1033" s="130" t="n">
        <v>40081.65858</v>
      </c>
      <c r="K1033" s="130" t="n">
        <v>0</v>
      </c>
      <c r="L1033" s="130" t="n">
        <v>40081.65858</v>
      </c>
      <c r="M1033" s="131" t="n">
        <v>18737.34243</v>
      </c>
      <c r="N1033" s="123" t="n"/>
      <c r="O1033" s="130" t="n">
        <v>0</v>
      </c>
      <c r="P1033" s="130" t="n">
        <v>18737.34243</v>
      </c>
      <c r="Q1033" s="130" t="n">
        <v>188265.6623</v>
      </c>
      <c r="R1033" s="130" t="n">
        <v>0</v>
      </c>
      <c r="S1033" s="132" t="n">
        <v>188265.6623</v>
      </c>
      <c r="T1033" s="120" t="n"/>
    </row>
    <row r="1034" ht="14.25" customHeight="1" s="60">
      <c r="A1034" s="115" t="n">
        <v>1027</v>
      </c>
      <c r="B1034" s="133" t="n"/>
      <c r="C1034" s="133" t="n"/>
      <c r="D1034" s="134" t="n"/>
      <c r="E1034" s="135" t="n"/>
      <c r="F1034" s="127" t="inlineStr">
        <is>
          <t>9831</t>
        </is>
      </c>
      <c r="G1034" s="123" t="n"/>
      <c r="H1034" s="129" t="inlineStr">
        <is>
          <t>Документи і цінності, відправлені на інкасо</t>
        </is>
      </c>
      <c r="I1034" s="129" t="inlineStr">
        <is>
          <t>А</t>
        </is>
      </c>
      <c r="J1034" s="130" t="n">
        <v>1315.12335</v>
      </c>
      <c r="K1034" s="130" t="n">
        <v>0</v>
      </c>
      <c r="L1034" s="130" t="n">
        <v>1315.12335</v>
      </c>
      <c r="M1034" s="131" t="n">
        <v>13928.44645</v>
      </c>
      <c r="N1034" s="123" t="n"/>
      <c r="O1034" s="130" t="n">
        <v>0</v>
      </c>
      <c r="P1034" s="130" t="n">
        <v>13928.44645</v>
      </c>
      <c r="Q1034" s="130" t="n">
        <v>59883.39646</v>
      </c>
      <c r="R1034" s="130" t="n">
        <v>56466.13364</v>
      </c>
      <c r="S1034" s="132" t="n">
        <v>3417.26282</v>
      </c>
      <c r="T1034" s="120" t="n"/>
    </row>
    <row r="1035" ht="13.5" customHeight="1" s="60">
      <c r="A1035" s="115" t="n">
        <v>1028</v>
      </c>
      <c r="B1035" s="133" t="n"/>
      <c r="C1035" s="133" t="n"/>
      <c r="D1035" s="136" t="n"/>
      <c r="E1035" s="137" t="n"/>
      <c r="F1035" s="138" t="inlineStr">
        <is>
          <t>Група 983 - Усього</t>
        </is>
      </c>
      <c r="G1035" s="122" t="n"/>
      <c r="H1035" s="123" t="n"/>
      <c r="I1035" s="139" t="n"/>
      <c r="J1035" s="140" t="n">
        <v>41396.78193</v>
      </c>
      <c r="K1035" s="140" t="n">
        <v>0</v>
      </c>
      <c r="L1035" s="140" t="n">
        <v>41396.78193</v>
      </c>
      <c r="M1035" s="141" t="n">
        <v>32665.78888</v>
      </c>
      <c r="N1035" s="123" t="n"/>
      <c r="O1035" s="140" t="n">
        <v>0</v>
      </c>
      <c r="P1035" s="140" t="n">
        <v>32665.78888</v>
      </c>
      <c r="Q1035" s="140" t="n">
        <v>248149.05876</v>
      </c>
      <c r="R1035" s="140" t="n">
        <v>56466.13364</v>
      </c>
      <c r="S1035" s="142" t="n">
        <v>191682.92512</v>
      </c>
      <c r="T1035" s="120" t="n"/>
    </row>
    <row r="1036" ht="13.5" customHeight="1" s="60">
      <c r="A1036" s="115" t="n">
        <v>1029</v>
      </c>
      <c r="B1036" s="133" t="n"/>
      <c r="C1036" s="133" t="n"/>
      <c r="D1036" s="127" t="inlineStr">
        <is>
          <t>985</t>
        </is>
      </c>
      <c r="E1036" s="128" t="n"/>
      <c r="F1036" s="127" t="inlineStr">
        <is>
          <t>9850</t>
        </is>
      </c>
      <c r="G1036" s="123" t="n"/>
      <c r="H1036" s="129" t="inlineStr">
        <is>
          <t>Кошти на будівництво, які передані в порядку пайової участі</t>
        </is>
      </c>
      <c r="I1036" s="129" t="inlineStr">
        <is>
          <t>А</t>
        </is>
      </c>
      <c r="J1036" s="130" t="n">
        <v>0</v>
      </c>
      <c r="K1036" s="130" t="n">
        <v>0</v>
      </c>
      <c r="L1036" s="130" t="n">
        <v>0</v>
      </c>
      <c r="M1036" s="131" t="n">
        <v>0</v>
      </c>
      <c r="N1036" s="123" t="n"/>
      <c r="O1036" s="130" t="n">
        <v>0</v>
      </c>
      <c r="P1036" s="130" t="n">
        <v>0</v>
      </c>
      <c r="Q1036" s="130" t="n">
        <v>0</v>
      </c>
      <c r="R1036" s="130" t="n">
        <v>0</v>
      </c>
      <c r="S1036" s="132" t="n">
        <v>0</v>
      </c>
      <c r="T1036" s="120" t="n"/>
    </row>
    <row r="1037" ht="13.5" customHeight="1" s="60">
      <c r="A1037" s="115" t="n">
        <v>1030</v>
      </c>
      <c r="B1037" s="133" t="n"/>
      <c r="C1037" s="133" t="n"/>
      <c r="D1037" s="136" t="n"/>
      <c r="E1037" s="137" t="n"/>
      <c r="F1037" s="138" t="inlineStr">
        <is>
          <t>Група 985 - Усього</t>
        </is>
      </c>
      <c r="G1037" s="122" t="n"/>
      <c r="H1037" s="123" t="n"/>
      <c r="I1037" s="139" t="n"/>
      <c r="J1037" s="140" t="n">
        <v>0</v>
      </c>
      <c r="K1037" s="140" t="n">
        <v>0</v>
      </c>
      <c r="L1037" s="140" t="n">
        <v>0</v>
      </c>
      <c r="M1037" s="141" t="n">
        <v>0</v>
      </c>
      <c r="N1037" s="123" t="n"/>
      <c r="O1037" s="140" t="n">
        <v>0</v>
      </c>
      <c r="P1037" s="140" t="n">
        <v>0</v>
      </c>
      <c r="Q1037" s="140" t="n">
        <v>0</v>
      </c>
      <c r="R1037" s="140" t="n">
        <v>0</v>
      </c>
      <c r="S1037" s="142" t="n">
        <v>0</v>
      </c>
      <c r="T1037" s="120" t="n"/>
    </row>
    <row r="1038" ht="13.5" customHeight="1" s="60">
      <c r="A1038" s="115" t="n">
        <v>1031</v>
      </c>
      <c r="B1038" s="133" t="n"/>
      <c r="C1038" s="133" t="n"/>
      <c r="D1038" s="127" t="inlineStr">
        <is>
          <t>986</t>
        </is>
      </c>
      <c r="E1038" s="128" t="n"/>
      <c r="F1038" s="127" t="inlineStr">
        <is>
          <t>9860</t>
        </is>
      </c>
      <c r="G1038" s="123" t="n"/>
      <c r="H1038" s="129" t="inlineStr">
        <is>
          <t>Кредити, що перебувають на обслуговуванні в банку</t>
        </is>
      </c>
      <c r="I1038" s="129" t="inlineStr">
        <is>
          <t>А</t>
        </is>
      </c>
      <c r="J1038" s="130" t="n">
        <v>0</v>
      </c>
      <c r="K1038" s="130" t="n">
        <v>0</v>
      </c>
      <c r="L1038" s="130" t="n">
        <v>0</v>
      </c>
      <c r="M1038" s="131" t="n">
        <v>0</v>
      </c>
      <c r="N1038" s="123" t="n"/>
      <c r="O1038" s="130" t="n">
        <v>0</v>
      </c>
      <c r="P1038" s="130" t="n">
        <v>0</v>
      </c>
      <c r="Q1038" s="130" t="n">
        <v>0</v>
      </c>
      <c r="R1038" s="130" t="n">
        <v>0</v>
      </c>
      <c r="S1038" s="132" t="n">
        <v>0</v>
      </c>
      <c r="T1038" s="120" t="n"/>
    </row>
    <row r="1039" ht="14.25" customHeight="1" s="60">
      <c r="A1039" s="115" t="n">
        <v>1032</v>
      </c>
      <c r="B1039" s="133" t="n"/>
      <c r="C1039" s="133" t="n"/>
      <c r="D1039" s="134" t="n"/>
      <c r="E1039" s="135" t="n"/>
      <c r="F1039" s="127" t="inlineStr">
        <is>
          <t>9861</t>
        </is>
      </c>
      <c r="G1039" s="123" t="n"/>
      <c r="H1039" s="129" t="inlineStr">
        <is>
          <t>Процентні доходи за кредитами, що перебувають на обслуговуванні в банку</t>
        </is>
      </c>
      <c r="I1039" s="129" t="inlineStr">
        <is>
          <t>А</t>
        </is>
      </c>
      <c r="J1039" s="130" t="n">
        <v>0</v>
      </c>
      <c r="K1039" s="130" t="n">
        <v>0</v>
      </c>
      <c r="L1039" s="130" t="n">
        <v>0</v>
      </c>
      <c r="M1039" s="131" t="n">
        <v>0</v>
      </c>
      <c r="N1039" s="123" t="n"/>
      <c r="O1039" s="130" t="n">
        <v>0</v>
      </c>
      <c r="P1039" s="130" t="n">
        <v>0</v>
      </c>
      <c r="Q1039" s="130" t="n">
        <v>0</v>
      </c>
      <c r="R1039" s="130" t="n">
        <v>0</v>
      </c>
      <c r="S1039" s="132" t="n">
        <v>0</v>
      </c>
      <c r="T1039" s="120" t="n"/>
    </row>
    <row r="1040" ht="13.5" customHeight="1" s="60">
      <c r="A1040" s="115" t="n">
        <v>1033</v>
      </c>
      <c r="B1040" s="133" t="n"/>
      <c r="C1040" s="133" t="n"/>
      <c r="D1040" s="136" t="n"/>
      <c r="E1040" s="137" t="n"/>
      <c r="F1040" s="138" t="inlineStr">
        <is>
          <t>Група 986 - Усього</t>
        </is>
      </c>
      <c r="G1040" s="122" t="n"/>
      <c r="H1040" s="123" t="n"/>
      <c r="I1040" s="139" t="n"/>
      <c r="J1040" s="140" t="n">
        <v>0</v>
      </c>
      <c r="K1040" s="140" t="n">
        <v>0</v>
      </c>
      <c r="L1040" s="140" t="n">
        <v>0</v>
      </c>
      <c r="M1040" s="141" t="n">
        <v>0</v>
      </c>
      <c r="N1040" s="123" t="n"/>
      <c r="O1040" s="140" t="n">
        <v>0</v>
      </c>
      <c r="P1040" s="140" t="n">
        <v>0</v>
      </c>
      <c r="Q1040" s="140" t="n">
        <v>0</v>
      </c>
      <c r="R1040" s="140" t="n">
        <v>0</v>
      </c>
      <c r="S1040" s="142" t="n">
        <v>0</v>
      </c>
      <c r="T1040" s="120" t="n"/>
    </row>
    <row r="1041" ht="13.5" customHeight="1" s="60">
      <c r="A1041" s="115" t="n">
        <v>1034</v>
      </c>
      <c r="B1041" s="133" t="n"/>
      <c r="C1041" s="133" t="n"/>
      <c r="D1041" s="127" t="inlineStr">
        <is>
          <t>989</t>
        </is>
      </c>
      <c r="E1041" s="128" t="n"/>
      <c r="F1041" s="127" t="inlineStr">
        <is>
          <t>9890</t>
        </is>
      </c>
      <c r="G1041" s="123" t="n"/>
      <c r="H1041" s="129" t="inlineStr">
        <is>
          <t>Бланки цінних паперів в підзвіті</t>
        </is>
      </c>
      <c r="I1041" s="129" t="inlineStr">
        <is>
          <t>А</t>
        </is>
      </c>
      <c r="J1041" s="130" t="n">
        <v>0</v>
      </c>
      <c r="K1041" s="130" t="n">
        <v>0</v>
      </c>
      <c r="L1041" s="130" t="n">
        <v>0</v>
      </c>
      <c r="M1041" s="131" t="n">
        <v>0</v>
      </c>
      <c r="N1041" s="123" t="n"/>
      <c r="O1041" s="130" t="n">
        <v>0</v>
      </c>
      <c r="P1041" s="130" t="n">
        <v>0</v>
      </c>
      <c r="Q1041" s="130" t="n">
        <v>0</v>
      </c>
      <c r="R1041" s="130" t="n">
        <v>0</v>
      </c>
      <c r="S1041" s="132" t="n">
        <v>0</v>
      </c>
      <c r="T1041" s="120" t="n"/>
    </row>
    <row r="1042" ht="13.5" customHeight="1" s="60">
      <c r="A1042" s="115" t="n">
        <v>1035</v>
      </c>
      <c r="B1042" s="133" t="n"/>
      <c r="C1042" s="133" t="n"/>
      <c r="D1042" s="134" t="n"/>
      <c r="E1042" s="135" t="n"/>
      <c r="F1042" s="127" t="inlineStr">
        <is>
          <t>9891</t>
        </is>
      </c>
      <c r="G1042" s="123" t="n"/>
      <c r="H1042" s="129" t="inlineStr">
        <is>
          <t>Бланки цінних паперів в дорозі</t>
        </is>
      </c>
      <c r="I1042" s="129" t="inlineStr">
        <is>
          <t>А</t>
        </is>
      </c>
      <c r="J1042" s="130" t="n">
        <v>0.029</v>
      </c>
      <c r="K1042" s="130" t="n">
        <v>0.029</v>
      </c>
      <c r="L1042" s="130" t="n">
        <v>0</v>
      </c>
      <c r="M1042" s="131" t="n">
        <v>0.014</v>
      </c>
      <c r="N1042" s="123" t="n"/>
      <c r="O1042" s="130" t="n">
        <v>0.014</v>
      </c>
      <c r="P1042" s="130" t="n">
        <v>0</v>
      </c>
      <c r="Q1042" s="130" t="n">
        <v>0.015</v>
      </c>
      <c r="R1042" s="130" t="n">
        <v>0.015</v>
      </c>
      <c r="S1042" s="132" t="n">
        <v>0</v>
      </c>
      <c r="T1042" s="120" t="n"/>
    </row>
    <row r="1043" ht="13.5" customHeight="1" s="60">
      <c r="A1043" s="115" t="n">
        <v>1036</v>
      </c>
      <c r="B1043" s="133" t="n"/>
      <c r="C1043" s="133" t="n"/>
      <c r="D1043" s="134" t="n"/>
      <c r="E1043" s="135" t="n"/>
      <c r="F1043" s="127" t="inlineStr">
        <is>
          <t>9892</t>
        </is>
      </c>
      <c r="G1043" s="123" t="n"/>
      <c r="H1043" s="129" t="inlineStr">
        <is>
          <t>Бланки суворого обліку в підзвіті</t>
        </is>
      </c>
      <c r="I1043" s="129" t="inlineStr">
        <is>
          <t>А</t>
        </is>
      </c>
      <c r="J1043" s="130" t="n">
        <v>0</v>
      </c>
      <c r="K1043" s="130" t="n">
        <v>0</v>
      </c>
      <c r="L1043" s="130" t="n">
        <v>0</v>
      </c>
      <c r="M1043" s="131" t="n">
        <v>3.046</v>
      </c>
      <c r="N1043" s="123" t="n"/>
      <c r="O1043" s="130" t="n">
        <v>3.046</v>
      </c>
      <c r="P1043" s="130" t="n">
        <v>0</v>
      </c>
      <c r="Q1043" s="130" t="n">
        <v>120.789</v>
      </c>
      <c r="R1043" s="130" t="n">
        <v>120.789</v>
      </c>
      <c r="S1043" s="132" t="n">
        <v>0</v>
      </c>
      <c r="T1043" s="120" t="n"/>
    </row>
    <row r="1044" ht="14.25" customHeight="1" s="60">
      <c r="A1044" s="115" t="n">
        <v>1037</v>
      </c>
      <c r="B1044" s="133" t="n"/>
      <c r="C1044" s="133" t="n"/>
      <c r="D1044" s="134" t="n"/>
      <c r="E1044" s="135" t="n"/>
      <c r="F1044" s="127" t="inlineStr">
        <is>
          <t>9893</t>
        </is>
      </c>
      <c r="G1044" s="123" t="n"/>
      <c r="H1044" s="129" t="inlineStr">
        <is>
          <t>Бланки суворого обліку в дорозі</t>
        </is>
      </c>
      <c r="I1044" s="129" t="inlineStr">
        <is>
          <t>А</t>
        </is>
      </c>
      <c r="J1044" s="130" t="n">
        <v>0.039</v>
      </c>
      <c r="K1044" s="130" t="n">
        <v>0.039</v>
      </c>
      <c r="L1044" s="130" t="n">
        <v>0</v>
      </c>
      <c r="M1044" s="131" t="n">
        <v>0.039</v>
      </c>
      <c r="N1044" s="123" t="n"/>
      <c r="O1044" s="130" t="n">
        <v>0.039</v>
      </c>
      <c r="P1044" s="130" t="n">
        <v>0</v>
      </c>
      <c r="Q1044" s="130" t="n">
        <v>0</v>
      </c>
      <c r="R1044" s="130" t="n">
        <v>0</v>
      </c>
      <c r="S1044" s="132" t="n">
        <v>0</v>
      </c>
      <c r="T1044" s="120" t="n"/>
    </row>
    <row r="1045" ht="13.5" customHeight="1" s="60">
      <c r="A1045" s="115" t="n">
        <v>1038</v>
      </c>
      <c r="B1045" s="133" t="n"/>
      <c r="C1045" s="133" t="n"/>
      <c r="D1045" s="134" t="n"/>
      <c r="E1045" s="135" t="n"/>
      <c r="F1045" s="127" t="inlineStr">
        <is>
          <t>9898</t>
        </is>
      </c>
      <c r="G1045" s="123" t="n"/>
      <c r="H1045" s="129" t="inlineStr">
        <is>
          <t>Інші цінності та документи в підзвіті</t>
        </is>
      </c>
      <c r="I1045" s="129" t="inlineStr">
        <is>
          <t>А</t>
        </is>
      </c>
      <c r="J1045" s="130" t="n">
        <v>19.117</v>
      </c>
      <c r="K1045" s="130" t="n">
        <v>19.117</v>
      </c>
      <c r="L1045" s="130" t="n">
        <v>0</v>
      </c>
      <c r="M1045" s="131" t="n">
        <v>20.297</v>
      </c>
      <c r="N1045" s="123" t="n"/>
      <c r="O1045" s="130" t="n">
        <v>20.297</v>
      </c>
      <c r="P1045" s="130" t="n">
        <v>0</v>
      </c>
      <c r="Q1045" s="130" t="n">
        <v>27983.793</v>
      </c>
      <c r="R1045" s="130" t="n">
        <v>27983.793</v>
      </c>
      <c r="S1045" s="132" t="n">
        <v>0</v>
      </c>
      <c r="T1045" s="120" t="n"/>
    </row>
    <row r="1046" ht="13.5" customHeight="1" s="60">
      <c r="A1046" s="115" t="n">
        <v>1039</v>
      </c>
      <c r="B1046" s="133" t="n"/>
      <c r="C1046" s="133" t="n"/>
      <c r="D1046" s="134" t="n"/>
      <c r="E1046" s="135" t="n"/>
      <c r="F1046" s="127" t="inlineStr">
        <is>
          <t>9899</t>
        </is>
      </c>
      <c r="G1046" s="123" t="n"/>
      <c r="H1046" s="129" t="inlineStr">
        <is>
          <t>Інші цінності та документи в дорозі</t>
        </is>
      </c>
      <c r="I1046" s="129" t="inlineStr">
        <is>
          <t>А</t>
        </is>
      </c>
      <c r="J1046" s="130" t="n">
        <v>53.33717</v>
      </c>
      <c r="K1046" s="130" t="n">
        <v>3.044</v>
      </c>
      <c r="L1046" s="130" t="n">
        <v>50.29317</v>
      </c>
      <c r="M1046" s="131" t="n">
        <v>93.98486</v>
      </c>
      <c r="N1046" s="123" t="n"/>
      <c r="O1046" s="130" t="n">
        <v>3.088</v>
      </c>
      <c r="P1046" s="130" t="n">
        <v>90.89686</v>
      </c>
      <c r="Q1046" s="130" t="n">
        <v>19.41193</v>
      </c>
      <c r="R1046" s="130" t="n">
        <v>0.028</v>
      </c>
      <c r="S1046" s="132" t="n">
        <v>19.38393</v>
      </c>
      <c r="T1046" s="120" t="n"/>
    </row>
    <row r="1047" ht="13.5" customHeight="1" s="60">
      <c r="A1047" s="115" t="n">
        <v>1040</v>
      </c>
      <c r="B1047" s="133" t="n"/>
      <c r="C1047" s="133" t="n"/>
      <c r="D1047" s="136" t="n"/>
      <c r="E1047" s="137" t="n"/>
      <c r="F1047" s="138" t="inlineStr">
        <is>
          <t>Група 989 - Усього</t>
        </is>
      </c>
      <c r="G1047" s="122" t="n"/>
      <c r="H1047" s="123" t="n"/>
      <c r="I1047" s="139" t="n"/>
      <c r="J1047" s="140" t="n">
        <v>72.52217</v>
      </c>
      <c r="K1047" s="140" t="n">
        <v>22.229</v>
      </c>
      <c r="L1047" s="140" t="n">
        <v>50.29317</v>
      </c>
      <c r="M1047" s="141" t="n">
        <v>117.38086</v>
      </c>
      <c r="N1047" s="123" t="n"/>
      <c r="O1047" s="140" t="n">
        <v>26.484</v>
      </c>
      <c r="P1047" s="140" t="n">
        <v>90.89686</v>
      </c>
      <c r="Q1047" s="140" t="n">
        <v>28124.00893</v>
      </c>
      <c r="R1047" s="140" t="n">
        <v>28104.625</v>
      </c>
      <c r="S1047" s="142" t="n">
        <v>19.38393</v>
      </c>
      <c r="T1047" s="120" t="n"/>
    </row>
    <row r="1048" ht="19.5" customHeight="1" s="60">
      <c r="A1048" s="115" t="n">
        <v>1041</v>
      </c>
      <c r="B1048" s="133" t="n"/>
      <c r="C1048" s="143" t="n"/>
      <c r="D1048" s="138" t="inlineStr">
        <is>
          <t>Розділ 98 - Усього</t>
        </is>
      </c>
      <c r="E1048" s="123" t="n"/>
      <c r="F1048" s="138" t="n"/>
      <c r="G1048" s="122" t="n"/>
      <c r="H1048" s="123" t="n"/>
      <c r="I1048" s="139" t="n"/>
      <c r="J1048" s="140" t="n">
        <v>1479891.97338</v>
      </c>
      <c r="K1048" s="140" t="n">
        <v>857.25814</v>
      </c>
      <c r="L1048" s="140" t="n">
        <v>1479034.71524</v>
      </c>
      <c r="M1048" s="141" t="n">
        <v>1276625.60351</v>
      </c>
      <c r="N1048" s="123" t="n"/>
      <c r="O1048" s="140" t="n">
        <v>3721.07409</v>
      </c>
      <c r="P1048" s="140" t="n">
        <v>1272904.52942</v>
      </c>
      <c r="Q1048" s="140" t="n">
        <v>117370663.27809</v>
      </c>
      <c r="R1048" s="140" t="n">
        <v>46074272.8658</v>
      </c>
      <c r="S1048" s="142" t="n">
        <v>71296390.41229001</v>
      </c>
      <c r="T1048" s="120" t="n"/>
    </row>
    <row r="1049" ht="20.25" customHeight="1" s="60">
      <c r="A1049" s="115" t="n">
        <v>1042</v>
      </c>
      <c r="B1049" s="143" t="n"/>
      <c r="C1049" s="139" t="inlineStr">
        <is>
          <t xml:space="preserve">  Клас 9 - Усього</t>
        </is>
      </c>
      <c r="D1049" s="138" t="n"/>
      <c r="E1049" s="123" t="n"/>
      <c r="F1049" s="138" t="n"/>
      <c r="G1049" s="122" t="n"/>
      <c r="H1049" s="123" t="n"/>
      <c r="I1049" s="139" t="n"/>
      <c r="J1049" s="140" t="n">
        <v>72507867.20602</v>
      </c>
      <c r="K1049" s="140" t="n">
        <v>19993667.7302</v>
      </c>
      <c r="L1049" s="140" t="n">
        <v>52514199.47582</v>
      </c>
      <c r="M1049" s="141" t="n">
        <v>78047896.17781</v>
      </c>
      <c r="N1049" s="123" t="n"/>
      <c r="O1049" s="140" t="n">
        <v>24316369.32004</v>
      </c>
      <c r="P1049" s="140" t="n">
        <v>53731526.85777</v>
      </c>
      <c r="Q1049" s="140" t="n">
        <v>422045020.20543</v>
      </c>
      <c r="R1049" s="140" t="n">
        <v>283415695.17166</v>
      </c>
      <c r="S1049" s="142" t="n">
        <v>138629325.03377</v>
      </c>
      <c r="T1049" s="120" t="n"/>
    </row>
    <row r="1050" ht="36" customHeight="1" s="60">
      <c r="A1050" s="115" t="n">
        <v>1043</v>
      </c>
      <c r="B1050" s="144" t="inlineStr">
        <is>
          <t>. Позабалансові 90-98 А - Усього</t>
        </is>
      </c>
      <c r="C1050" s="144" t="n"/>
      <c r="D1050" s="138" t="n"/>
      <c r="E1050" s="123" t="n"/>
      <c r="F1050" s="138" t="n"/>
      <c r="G1050" s="122" t="n"/>
      <c r="H1050" s="123" t="n"/>
      <c r="I1050" s="144" t="n"/>
      <c r="J1050" s="148" t="n">
        <v>72507867.20602</v>
      </c>
      <c r="K1050" s="148" t="n">
        <v>19993667.7302</v>
      </c>
      <c r="L1050" s="148" t="n">
        <v>52514199.47582</v>
      </c>
      <c r="M1050" s="141" t="n">
        <v>78047896.17781</v>
      </c>
      <c r="N1050" s="123" t="n"/>
      <c r="O1050" s="148" t="n">
        <v>24316369.32004</v>
      </c>
      <c r="P1050" s="148" t="n">
        <v>53731526.85777</v>
      </c>
      <c r="Q1050" s="148" t="n">
        <v>422045020.20543</v>
      </c>
      <c r="R1050" s="148" t="n">
        <v>283415695.17166</v>
      </c>
      <c r="S1050" s="150" t="n">
        <v>138629325.03377</v>
      </c>
      <c r="T1050" s="120" t="n"/>
    </row>
    <row r="1051" ht="13.5" customHeight="1" s="60">
      <c r="A1051" s="115" t="n">
        <v>1044</v>
      </c>
      <c r="B1051" s="127" t="inlineStr">
        <is>
          <t>Клас 9</t>
        </is>
      </c>
      <c r="C1051" s="127" t="inlineStr">
        <is>
          <t>99</t>
        </is>
      </c>
      <c r="D1051" s="127" t="inlineStr">
        <is>
          <t>990</t>
        </is>
      </c>
      <c r="E1051" s="128" t="n"/>
      <c r="F1051" s="127" t="inlineStr">
        <is>
          <t>9900</t>
        </is>
      </c>
      <c r="G1051" s="123" t="n"/>
      <c r="H1051" s="129" t="inlineStr">
        <is>
          <t>Контррахунки для рахунків розділів 90-95</t>
        </is>
      </c>
      <c r="I1051" s="129" t="inlineStr">
        <is>
          <t>А</t>
        </is>
      </c>
      <c r="J1051" s="130" t="n">
        <v>38127847.78578</v>
      </c>
      <c r="K1051" s="130" t="n">
        <v>17171348.43597</v>
      </c>
      <c r="L1051" s="130" t="n">
        <v>20956499.34981</v>
      </c>
      <c r="M1051" s="131" t="n">
        <v>35594622.49709</v>
      </c>
      <c r="N1051" s="123" t="n"/>
      <c r="O1051" s="130" t="n">
        <v>15579729.99772</v>
      </c>
      <c r="P1051" s="130" t="n">
        <v>20014892.49937</v>
      </c>
      <c r="Q1051" s="130" t="n">
        <v>535611066.5936</v>
      </c>
      <c r="R1051" s="130" t="n">
        <v>479629492.39458</v>
      </c>
      <c r="S1051" s="132" t="n">
        <v>55981574.19902</v>
      </c>
      <c r="T1051" s="120" t="n"/>
    </row>
    <row r="1052" ht="13.5" customHeight="1" s="60">
      <c r="A1052" s="115" t="n">
        <v>1045</v>
      </c>
      <c r="B1052" s="133" t="n"/>
      <c r="C1052" s="133" t="n"/>
      <c r="D1052" s="134" t="n"/>
      <c r="E1052" s="135" t="n"/>
      <c r="F1052" s="127" t="inlineStr">
        <is>
          <t>9901</t>
        </is>
      </c>
      <c r="G1052" s="123" t="n"/>
      <c r="H1052" s="129" t="inlineStr">
        <is>
          <t>0</t>
        </is>
      </c>
      <c r="I1052" s="129" t="inlineStr">
        <is>
          <t>А</t>
        </is>
      </c>
      <c r="J1052" s="130" t="n">
        <v>0</v>
      </c>
      <c r="K1052" s="130" t="n">
        <v>0</v>
      </c>
      <c r="L1052" s="130" t="n">
        <v>0</v>
      </c>
      <c r="M1052" s="131" t="n">
        <v>0</v>
      </c>
      <c r="N1052" s="123" t="n"/>
      <c r="O1052" s="130" t="n">
        <v>0</v>
      </c>
      <c r="P1052" s="130" t="n">
        <v>0</v>
      </c>
      <c r="Q1052" s="130" t="n">
        <v>0</v>
      </c>
      <c r="R1052" s="130" t="n">
        <v>0</v>
      </c>
      <c r="S1052" s="132" t="n">
        <v>0</v>
      </c>
      <c r="T1052" s="120" t="n"/>
    </row>
    <row r="1053" ht="14.25" customHeight="1" s="60">
      <c r="A1053" s="115" t="n">
        <v>1046</v>
      </c>
      <c r="B1053" s="133" t="n"/>
      <c r="C1053" s="133" t="n"/>
      <c r="D1053" s="134" t="n"/>
      <c r="E1053" s="135" t="n"/>
      <c r="F1053" s="127" t="inlineStr">
        <is>
          <t>9904</t>
        </is>
      </c>
      <c r="G1053" s="123" t="n"/>
      <c r="H1053" s="129" t="inlineStr">
        <is>
          <t>0</t>
        </is>
      </c>
      <c r="I1053" s="129" t="inlineStr">
        <is>
          <t>А</t>
        </is>
      </c>
      <c r="J1053" s="130" t="n">
        <v>0</v>
      </c>
      <c r="K1053" s="130" t="n">
        <v>0</v>
      </c>
      <c r="L1053" s="130" t="n">
        <v>0</v>
      </c>
      <c r="M1053" s="131" t="n">
        <v>0</v>
      </c>
      <c r="N1053" s="123" t="n"/>
      <c r="O1053" s="130" t="n">
        <v>0</v>
      </c>
      <c r="P1053" s="130" t="n">
        <v>0</v>
      </c>
      <c r="Q1053" s="130" t="n">
        <v>0</v>
      </c>
      <c r="R1053" s="130" t="n">
        <v>0</v>
      </c>
      <c r="S1053" s="132" t="n">
        <v>0</v>
      </c>
      <c r="T1053" s="120" t="n"/>
    </row>
    <row r="1054" ht="13.5" customHeight="1" s="60">
      <c r="A1054" s="115" t="n">
        <v>1047</v>
      </c>
      <c r="B1054" s="133" t="n"/>
      <c r="C1054" s="133" t="n"/>
      <c r="D1054" s="134" t="n"/>
      <c r="E1054" s="135" t="n"/>
      <c r="F1054" s="127" t="inlineStr">
        <is>
          <t>9905</t>
        </is>
      </c>
      <c r="G1054" s="123" t="n"/>
      <c r="H1054" s="129" t="inlineStr">
        <is>
          <t>0</t>
        </is>
      </c>
      <c r="I1054" s="129" t="inlineStr">
        <is>
          <t>А</t>
        </is>
      </c>
      <c r="J1054" s="130" t="n">
        <v>0</v>
      </c>
      <c r="K1054" s="130" t="n">
        <v>0</v>
      </c>
      <c r="L1054" s="130" t="n">
        <v>0</v>
      </c>
      <c r="M1054" s="131" t="n">
        <v>0</v>
      </c>
      <c r="N1054" s="123" t="n"/>
      <c r="O1054" s="130" t="n">
        <v>0</v>
      </c>
      <c r="P1054" s="130" t="n">
        <v>0</v>
      </c>
      <c r="Q1054" s="130" t="n">
        <v>0</v>
      </c>
      <c r="R1054" s="130" t="n">
        <v>0</v>
      </c>
      <c r="S1054" s="132" t="n">
        <v>0</v>
      </c>
      <c r="T1054" s="120" t="n"/>
    </row>
    <row r="1055" ht="13.5" customHeight="1" s="60">
      <c r="A1055" s="115" t="n">
        <v>1048</v>
      </c>
      <c r="B1055" s="133" t="n"/>
      <c r="C1055" s="133" t="n"/>
      <c r="D1055" s="134" t="n"/>
      <c r="E1055" s="135" t="n"/>
      <c r="F1055" s="127" t="inlineStr">
        <is>
          <t>9906</t>
        </is>
      </c>
      <c r="G1055" s="123" t="n"/>
      <c r="H1055" s="129" t="inlineStr">
        <is>
          <t>0</t>
        </is>
      </c>
      <c r="I1055" s="129" t="inlineStr">
        <is>
          <t>А</t>
        </is>
      </c>
      <c r="J1055" s="130" t="n">
        <v>0</v>
      </c>
      <c r="K1055" s="130" t="n">
        <v>0</v>
      </c>
      <c r="L1055" s="130" t="n">
        <v>0</v>
      </c>
      <c r="M1055" s="131" t="n">
        <v>0</v>
      </c>
      <c r="N1055" s="123" t="n"/>
      <c r="O1055" s="130" t="n">
        <v>0</v>
      </c>
      <c r="P1055" s="130" t="n">
        <v>0</v>
      </c>
      <c r="Q1055" s="130" t="n">
        <v>0</v>
      </c>
      <c r="R1055" s="130" t="n">
        <v>0</v>
      </c>
      <c r="S1055" s="132" t="n">
        <v>0</v>
      </c>
      <c r="T1055" s="120" t="n"/>
    </row>
    <row r="1056" ht="13.5" customHeight="1" s="60">
      <c r="A1056" s="115" t="n">
        <v>1049</v>
      </c>
      <c r="B1056" s="133" t="n"/>
      <c r="C1056" s="133" t="n"/>
      <c r="D1056" s="136" t="n"/>
      <c r="E1056" s="137" t="n"/>
      <c r="F1056" s="138" t="inlineStr">
        <is>
          <t>Група 990 - Усього</t>
        </is>
      </c>
      <c r="G1056" s="122" t="n"/>
      <c r="H1056" s="123" t="n"/>
      <c r="I1056" s="139" t="n"/>
      <c r="J1056" s="140" t="n">
        <v>38127847.78578</v>
      </c>
      <c r="K1056" s="140" t="n">
        <v>17171348.43597</v>
      </c>
      <c r="L1056" s="140" t="n">
        <v>20956499.34981</v>
      </c>
      <c r="M1056" s="141" t="n">
        <v>35594622.49709</v>
      </c>
      <c r="N1056" s="123" t="n"/>
      <c r="O1056" s="140" t="n">
        <v>15579729.99772</v>
      </c>
      <c r="P1056" s="140" t="n">
        <v>20014892.49937</v>
      </c>
      <c r="Q1056" s="140" t="n">
        <v>535611066.5936</v>
      </c>
      <c r="R1056" s="140" t="n">
        <v>479629492.39458</v>
      </c>
      <c r="S1056" s="142" t="n">
        <v>55981574.19902</v>
      </c>
      <c r="T1056" s="120" t="n"/>
    </row>
    <row r="1057" ht="13.5" customHeight="1" s="60">
      <c r="A1057" s="115" t="n">
        <v>1050</v>
      </c>
      <c r="B1057" s="133" t="n"/>
      <c r="C1057" s="133" t="n"/>
      <c r="D1057" s="127" t="inlineStr">
        <is>
          <t>991</t>
        </is>
      </c>
      <c r="E1057" s="128" t="n"/>
      <c r="F1057" s="127" t="inlineStr">
        <is>
          <t>9910</t>
        </is>
      </c>
      <c r="G1057" s="123" t="n"/>
      <c r="H1057" s="129" t="inlineStr">
        <is>
          <t>Контррахунки для рахунків розділів 96-98</t>
        </is>
      </c>
      <c r="I1057" s="129" t="inlineStr">
        <is>
          <t>А</t>
        </is>
      </c>
      <c r="J1057" s="130" t="n">
        <v>4698891.23474</v>
      </c>
      <c r="K1057" s="130" t="n">
        <v>2932539.95914</v>
      </c>
      <c r="L1057" s="130" t="n">
        <v>1766351.2756</v>
      </c>
      <c r="M1057" s="131" t="n">
        <v>2228592.99155</v>
      </c>
      <c r="N1057" s="123" t="n"/>
      <c r="O1057" s="130" t="n">
        <v>2079.47882</v>
      </c>
      <c r="P1057" s="130" t="n">
        <v>2226513.51273</v>
      </c>
      <c r="Q1057" s="130" t="n">
        <v>21713.91985</v>
      </c>
      <c r="R1057" s="130" t="n">
        <v>14227.63176</v>
      </c>
      <c r="S1057" s="132" t="n">
        <v>7486.28809</v>
      </c>
      <c r="T1057" s="120" t="n"/>
    </row>
    <row r="1058" ht="14.25" customHeight="1" s="60">
      <c r="A1058" s="115" t="n">
        <v>1051</v>
      </c>
      <c r="B1058" s="133" t="n"/>
      <c r="C1058" s="133" t="n"/>
      <c r="D1058" s="134" t="n"/>
      <c r="E1058" s="135" t="n"/>
      <c r="F1058" s="127" t="inlineStr">
        <is>
          <t>9912</t>
        </is>
      </c>
      <c r="G1058" s="123" t="n"/>
      <c r="H1058" s="129" t="inlineStr">
        <is>
          <t>0</t>
        </is>
      </c>
      <c r="I1058" s="129" t="inlineStr">
        <is>
          <t>А</t>
        </is>
      </c>
      <c r="J1058" s="130" t="n">
        <v>0</v>
      </c>
      <c r="K1058" s="130" t="n">
        <v>0</v>
      </c>
      <c r="L1058" s="130" t="n">
        <v>0</v>
      </c>
      <c r="M1058" s="131" t="n">
        <v>0</v>
      </c>
      <c r="N1058" s="123" t="n"/>
      <c r="O1058" s="130" t="n">
        <v>0</v>
      </c>
      <c r="P1058" s="130" t="n">
        <v>0</v>
      </c>
      <c r="Q1058" s="130" t="n">
        <v>0</v>
      </c>
      <c r="R1058" s="130" t="n">
        <v>0</v>
      </c>
      <c r="S1058" s="132" t="n">
        <v>0</v>
      </c>
      <c r="T1058" s="120" t="n"/>
    </row>
    <row r="1059" ht="13.5" customHeight="1" s="60">
      <c r="A1059" s="115" t="n">
        <v>1052</v>
      </c>
      <c r="B1059" s="133" t="n"/>
      <c r="C1059" s="133" t="n"/>
      <c r="D1059" s="134" t="n"/>
      <c r="E1059" s="135" t="n"/>
      <c r="F1059" s="127" t="inlineStr">
        <is>
          <t>9913</t>
        </is>
      </c>
      <c r="G1059" s="123" t="n"/>
      <c r="H1059" s="129" t="inlineStr">
        <is>
          <t>0</t>
        </is>
      </c>
      <c r="I1059" s="129" t="inlineStr">
        <is>
          <t>А</t>
        </is>
      </c>
      <c r="J1059" s="130" t="n">
        <v>0</v>
      </c>
      <c r="K1059" s="130" t="n">
        <v>0</v>
      </c>
      <c r="L1059" s="130" t="n">
        <v>0</v>
      </c>
      <c r="M1059" s="131" t="n">
        <v>0</v>
      </c>
      <c r="N1059" s="123" t="n"/>
      <c r="O1059" s="130" t="n">
        <v>0</v>
      </c>
      <c r="P1059" s="130" t="n">
        <v>0</v>
      </c>
      <c r="Q1059" s="130" t="n">
        <v>0</v>
      </c>
      <c r="R1059" s="130" t="n">
        <v>0</v>
      </c>
      <c r="S1059" s="132" t="n">
        <v>0</v>
      </c>
      <c r="T1059" s="120" t="n"/>
    </row>
    <row r="1060" ht="13.5" customHeight="1" s="60">
      <c r="A1060" s="115" t="n">
        <v>1053</v>
      </c>
      <c r="B1060" s="133" t="n"/>
      <c r="C1060" s="133" t="n"/>
      <c r="D1060" s="134" t="n"/>
      <c r="E1060" s="135" t="n"/>
      <c r="F1060" s="127" t="inlineStr">
        <is>
          <t>9914</t>
        </is>
      </c>
      <c r="G1060" s="123" t="n"/>
      <c r="H1060" s="129" t="inlineStr">
        <is>
          <t>0</t>
        </is>
      </c>
      <c r="I1060" s="129" t="inlineStr">
        <is>
          <t>А</t>
        </is>
      </c>
      <c r="J1060" s="130" t="n">
        <v>0</v>
      </c>
      <c r="K1060" s="130" t="n">
        <v>0</v>
      </c>
      <c r="L1060" s="130" t="n">
        <v>0</v>
      </c>
      <c r="M1060" s="131" t="n">
        <v>0</v>
      </c>
      <c r="N1060" s="123" t="n"/>
      <c r="O1060" s="130" t="n">
        <v>0</v>
      </c>
      <c r="P1060" s="130" t="n">
        <v>0</v>
      </c>
      <c r="Q1060" s="130" t="n">
        <v>0</v>
      </c>
      <c r="R1060" s="130" t="n">
        <v>0</v>
      </c>
      <c r="S1060" s="132" t="n">
        <v>0</v>
      </c>
      <c r="T1060" s="120" t="n"/>
    </row>
    <row r="1061" ht="13.5" customHeight="1" s="60">
      <c r="A1061" s="115" t="n">
        <v>1054</v>
      </c>
      <c r="B1061" s="133" t="n"/>
      <c r="C1061" s="133" t="n"/>
      <c r="D1061" s="136" t="n"/>
      <c r="E1061" s="137" t="n"/>
      <c r="F1061" s="138" t="inlineStr">
        <is>
          <t>Група 991 - Усього</t>
        </is>
      </c>
      <c r="G1061" s="122" t="n"/>
      <c r="H1061" s="123" t="n"/>
      <c r="I1061" s="139" t="n"/>
      <c r="J1061" s="140" t="n">
        <v>4698891.23474</v>
      </c>
      <c r="K1061" s="140" t="n">
        <v>2932539.95914</v>
      </c>
      <c r="L1061" s="140" t="n">
        <v>1766351.2756</v>
      </c>
      <c r="M1061" s="141" t="n">
        <v>2228592.99155</v>
      </c>
      <c r="N1061" s="123" t="n"/>
      <c r="O1061" s="140" t="n">
        <v>2079.47882</v>
      </c>
      <c r="P1061" s="140" t="n">
        <v>2226513.51273</v>
      </c>
      <c r="Q1061" s="140" t="n">
        <v>21713.91985</v>
      </c>
      <c r="R1061" s="140" t="n">
        <v>14227.63176</v>
      </c>
      <c r="S1061" s="142" t="n">
        <v>7486.28809</v>
      </c>
      <c r="T1061" s="120" t="n"/>
    </row>
    <row r="1062" ht="13.5" customHeight="1" s="60">
      <c r="A1062" s="115" t="n">
        <v>1055</v>
      </c>
      <c r="B1062" s="133" t="n"/>
      <c r="C1062" s="133" t="n"/>
      <c r="D1062" s="127" t="inlineStr">
        <is>
          <t>992</t>
        </is>
      </c>
      <c r="E1062" s="128" t="n"/>
      <c r="F1062" s="127" t="inlineStr">
        <is>
          <t>9920</t>
        </is>
      </c>
      <c r="G1062" s="123" t="n"/>
      <c r="H1062" s="129" t="inlineStr">
        <is>
          <t>Позабалансова позиція банку за іноземною валютою та банківськими металами</t>
        </is>
      </c>
      <c r="I1062" s="129" t="inlineStr">
        <is>
          <t>А</t>
        </is>
      </c>
      <c r="J1062" s="130" t="n">
        <v>113601032.82842</v>
      </c>
      <c r="K1062" s="130" t="n">
        <v>45487128.979</v>
      </c>
      <c r="L1062" s="130" t="n">
        <v>68113903.84942</v>
      </c>
      <c r="M1062" s="131" t="n">
        <v>113601747.60824</v>
      </c>
      <c r="N1062" s="123" t="n"/>
      <c r="O1062" s="130" t="n">
        <v>45007034.9493</v>
      </c>
      <c r="P1062" s="130" t="n">
        <v>68594712.65894</v>
      </c>
      <c r="Q1062" s="130" t="n">
        <v>1032163.35284</v>
      </c>
      <c r="R1062" s="130" t="n">
        <v>980094.02961</v>
      </c>
      <c r="S1062" s="132" t="n">
        <v>52069.32323</v>
      </c>
      <c r="T1062" s="120" t="n"/>
    </row>
    <row r="1063" ht="14.25" customHeight="1" s="60">
      <c r="A1063" s="115" t="n">
        <v>1056</v>
      </c>
      <c r="B1063" s="133" t="n"/>
      <c r="C1063" s="133" t="n"/>
      <c r="D1063" s="136" t="n"/>
      <c r="E1063" s="137" t="n"/>
      <c r="F1063" s="138" t="inlineStr">
        <is>
          <t>Група 992 - Усього</t>
        </is>
      </c>
      <c r="G1063" s="122" t="n"/>
      <c r="H1063" s="123" t="n"/>
      <c r="I1063" s="139" t="n"/>
      <c r="J1063" s="140" t="n">
        <v>113601032.82842</v>
      </c>
      <c r="K1063" s="140" t="n">
        <v>45487128.979</v>
      </c>
      <c r="L1063" s="140" t="n">
        <v>68113903.84942</v>
      </c>
      <c r="M1063" s="141" t="n">
        <v>113601747.60824</v>
      </c>
      <c r="N1063" s="123" t="n"/>
      <c r="O1063" s="140" t="n">
        <v>45007034.9493</v>
      </c>
      <c r="P1063" s="140" t="n">
        <v>68594712.65894</v>
      </c>
      <c r="Q1063" s="140" t="n">
        <v>1032163.35284</v>
      </c>
      <c r="R1063" s="140" t="n">
        <v>980094.02961</v>
      </c>
      <c r="S1063" s="142" t="n">
        <v>52069.32323</v>
      </c>
      <c r="T1063" s="120" t="n"/>
    </row>
    <row r="1064" ht="18.75" customHeight="1" s="60">
      <c r="A1064" s="115" t="n">
        <v>1057</v>
      </c>
      <c r="B1064" s="133" t="n"/>
      <c r="C1064" s="143" t="n"/>
      <c r="D1064" s="138" t="inlineStr">
        <is>
          <t>Розділ 99 - Усього</t>
        </is>
      </c>
      <c r="E1064" s="123" t="n"/>
      <c r="F1064" s="138" t="n"/>
      <c r="G1064" s="122" t="n"/>
      <c r="H1064" s="123" t="n"/>
      <c r="I1064" s="139" t="n"/>
      <c r="J1064" s="140" t="n">
        <v>156427771.84894</v>
      </c>
      <c r="K1064" s="140" t="n">
        <v>65591017.37411</v>
      </c>
      <c r="L1064" s="140" t="n">
        <v>90836754.47483</v>
      </c>
      <c r="M1064" s="141" t="n">
        <v>151424963.09688</v>
      </c>
      <c r="N1064" s="123" t="n"/>
      <c r="O1064" s="140" t="n">
        <v>60588844.42584</v>
      </c>
      <c r="P1064" s="140" t="n">
        <v>90836118.67104</v>
      </c>
      <c r="Q1064" s="140" t="n">
        <v>536664943.86629</v>
      </c>
      <c r="R1064" s="140" t="n">
        <v>480623814.05595</v>
      </c>
      <c r="S1064" s="142" t="n">
        <v>56041129.81034</v>
      </c>
      <c r="T1064" s="120" t="n"/>
    </row>
    <row r="1065" ht="20.25" customHeight="1" s="60">
      <c r="A1065" s="115" t="n">
        <v>1058</v>
      </c>
      <c r="B1065" s="143" t="n"/>
      <c r="C1065" s="139" t="inlineStr">
        <is>
          <t xml:space="preserve">  Клас 9 - Усього</t>
        </is>
      </c>
      <c r="D1065" s="138" t="n"/>
      <c r="E1065" s="123" t="n"/>
      <c r="F1065" s="138" t="n"/>
      <c r="G1065" s="122" t="n"/>
      <c r="H1065" s="123" t="n"/>
      <c r="I1065" s="139" t="n"/>
      <c r="J1065" s="140" t="n">
        <v>156427771.84894</v>
      </c>
      <c r="K1065" s="140" t="n">
        <v>65591017.37411</v>
      </c>
      <c r="L1065" s="140" t="n">
        <v>90836754.47483</v>
      </c>
      <c r="M1065" s="141" t="n">
        <v>151424963.09688</v>
      </c>
      <c r="N1065" s="123" t="n"/>
      <c r="O1065" s="140" t="n">
        <v>60588844.42584</v>
      </c>
      <c r="P1065" s="140" t="n">
        <v>90836118.67104</v>
      </c>
      <c r="Q1065" s="140" t="n">
        <v>536664943.86629</v>
      </c>
      <c r="R1065" s="140" t="n">
        <v>480623814.05595</v>
      </c>
      <c r="S1065" s="142" t="n">
        <v>56041129.81034</v>
      </c>
      <c r="T1065" s="120" t="n"/>
    </row>
    <row r="1066" ht="39" customHeight="1" s="60">
      <c r="A1066" s="115" t="n">
        <v>1059</v>
      </c>
      <c r="B1066" s="144" t="inlineStr">
        <is>
          <t xml:space="preserve">  Позабалансові контррах.А - Усього</t>
        </is>
      </c>
      <c r="C1066" s="144" t="n"/>
      <c r="D1066" s="145" t="n"/>
      <c r="E1066" s="146" t="n"/>
      <c r="F1066" s="145" t="n"/>
      <c r="G1066" s="147" t="n"/>
      <c r="H1066" s="146" t="n"/>
      <c r="I1066" s="144" t="n"/>
      <c r="J1066" s="148" t="n">
        <v>156427771.84894</v>
      </c>
      <c r="K1066" s="148" t="n">
        <v>65591017.37411</v>
      </c>
      <c r="L1066" s="148" t="n">
        <v>90836754.47483</v>
      </c>
      <c r="M1066" s="141" t="n">
        <v>151424963.09688</v>
      </c>
      <c r="N1066" s="123" t="n"/>
      <c r="O1066" s="148" t="n">
        <v>60588844.42584</v>
      </c>
      <c r="P1066" s="148" t="n">
        <v>90836118.67104</v>
      </c>
      <c r="Q1066" s="148" t="n">
        <v>536664943.86629</v>
      </c>
      <c r="R1066" s="148" t="n">
        <v>480623814.05595</v>
      </c>
      <c r="S1066" s="150" t="n">
        <v>56041129.81034</v>
      </c>
      <c r="T1066" s="120" t="n"/>
    </row>
    <row r="1067" ht="15" customHeight="1" s="60">
      <c r="A1067" s="115" t="n">
        <v>1060</v>
      </c>
      <c r="B1067" s="157" t="inlineStr">
        <is>
          <t>За позабалансовими активними рахунками - усього</t>
        </is>
      </c>
      <c r="C1067" s="152" t="n"/>
      <c r="D1067" s="152" t="n"/>
      <c r="E1067" s="152" t="n"/>
      <c r="F1067" s="152" t="n"/>
      <c r="G1067" s="152" t="n"/>
      <c r="H1067" s="153" t="n"/>
      <c r="I1067" s="163" t="n"/>
      <c r="J1067" s="158" t="n">
        <v>228935639.05496</v>
      </c>
      <c r="K1067" s="158" t="n">
        <v>85584685.10431001</v>
      </c>
      <c r="L1067" s="158" t="n">
        <v>143350953.95065</v>
      </c>
      <c r="M1067" s="159" t="n">
        <v>229472859.27469</v>
      </c>
      <c r="N1067" s="146" t="n"/>
      <c r="O1067" s="158" t="n">
        <v>84905213.74587999</v>
      </c>
      <c r="P1067" s="158" t="n">
        <v>144567645.52881</v>
      </c>
      <c r="Q1067" s="158" t="n">
        <v>958709964.07172</v>
      </c>
      <c r="R1067" s="158" t="n">
        <v>764039509.22761</v>
      </c>
      <c r="S1067" s="160" t="n">
        <v>194670454.84411</v>
      </c>
      <c r="T1067" s="120" t="n"/>
    </row>
    <row r="1068" ht="18" customHeight="1" s="60">
      <c r="A1068" s="115" t="n">
        <v>1061</v>
      </c>
      <c r="B1068" s="121" t="inlineStr">
        <is>
          <t>Пасивні</t>
        </is>
      </c>
      <c r="C1068" s="122" t="n"/>
      <c r="D1068" s="122" t="n"/>
      <c r="E1068" s="122" t="n"/>
      <c r="F1068" s="122" t="n"/>
      <c r="G1068" s="122" t="n"/>
      <c r="H1068" s="123" t="n"/>
      <c r="I1068" s="119" t="n"/>
      <c r="J1068" s="119" t="n"/>
      <c r="K1068" s="119" t="n"/>
      <c r="L1068" s="119" t="n"/>
      <c r="M1068" s="120" t="n"/>
      <c r="N1068" s="119" t="n"/>
      <c r="O1068" s="119" t="n"/>
      <c r="P1068" s="119" t="n"/>
      <c r="Q1068" s="119" t="n"/>
      <c r="R1068" s="119" t="n"/>
      <c r="S1068" s="119" t="n"/>
      <c r="T1068" s="120" t="n"/>
    </row>
    <row r="1069" ht="13.5" customHeight="1" s="60">
      <c r="A1069" s="115" t="n">
        <v>1062</v>
      </c>
      <c r="B1069" s="127" t="inlineStr">
        <is>
          <t>Клас 9</t>
        </is>
      </c>
      <c r="C1069" s="127" t="inlineStr">
        <is>
          <t>90</t>
        </is>
      </c>
      <c r="D1069" s="127" t="inlineStr">
        <is>
          <t>903</t>
        </is>
      </c>
      <c r="E1069" s="128" t="n"/>
      <c r="F1069" s="127" t="inlineStr">
        <is>
          <t>9030</t>
        </is>
      </c>
      <c r="G1069" s="123" t="n"/>
      <c r="H1069" s="129" t="inlineStr">
        <is>
          <t>Гарантії, що отримані від Уряду України</t>
        </is>
      </c>
      <c r="I1069" s="129" t="inlineStr">
        <is>
          <t>П</t>
        </is>
      </c>
      <c r="J1069" s="130" t="n">
        <v>1807721.69283</v>
      </c>
      <c r="K1069" s="130" t="n">
        <v>1594656.54061</v>
      </c>
      <c r="L1069" s="130" t="n">
        <v>213065.15222</v>
      </c>
      <c r="M1069" s="131" t="n">
        <v>1804630.13148</v>
      </c>
      <c r="N1069" s="123" t="n"/>
      <c r="O1069" s="130" t="n">
        <v>1779618.9656</v>
      </c>
      <c r="P1069" s="130" t="n">
        <v>25011.16588</v>
      </c>
      <c r="Q1069" s="130" t="n">
        <v>15326193.78137</v>
      </c>
      <c r="R1069" s="130" t="n">
        <v>14132675.07418</v>
      </c>
      <c r="S1069" s="132" t="n">
        <v>1193518.70719</v>
      </c>
      <c r="T1069" s="120" t="n"/>
    </row>
    <row r="1070" ht="13.5" customHeight="1" s="60">
      <c r="A1070" s="115" t="n">
        <v>1063</v>
      </c>
      <c r="B1070" s="133" t="n"/>
      <c r="C1070" s="133" t="n"/>
      <c r="D1070" s="134" t="n"/>
      <c r="E1070" s="135" t="n"/>
      <c r="F1070" s="127" t="inlineStr">
        <is>
          <t>9031</t>
        </is>
      </c>
      <c r="G1070" s="123" t="n"/>
      <c r="H1070" s="129" t="inlineStr">
        <is>
          <t>Отримані гарантії</t>
        </is>
      </c>
      <c r="I1070" s="129" t="inlineStr">
        <is>
          <t>П</t>
        </is>
      </c>
      <c r="J1070" s="130" t="n">
        <v>9797161.899560001</v>
      </c>
      <c r="K1070" s="130" t="n">
        <v>7736503.06665</v>
      </c>
      <c r="L1070" s="130" t="n">
        <v>2060658.83291</v>
      </c>
      <c r="M1070" s="131" t="n">
        <v>8430154.522059999</v>
      </c>
      <c r="N1070" s="123" t="n"/>
      <c r="O1070" s="130" t="n">
        <v>7490384.88809</v>
      </c>
      <c r="P1070" s="130" t="n">
        <v>939769.63397</v>
      </c>
      <c r="Q1070" s="130" t="n">
        <v>373639825.7032</v>
      </c>
      <c r="R1070" s="130" t="n">
        <v>358213890.08464</v>
      </c>
      <c r="S1070" s="132" t="n">
        <v>15425935.61856</v>
      </c>
      <c r="T1070" s="120" t="n"/>
    </row>
    <row r="1071" ht="14.25" customHeight="1" s="60">
      <c r="A1071" s="115" t="n">
        <v>1064</v>
      </c>
      <c r="B1071" s="133" t="n"/>
      <c r="C1071" s="133" t="n"/>
      <c r="D1071" s="134" t="n"/>
      <c r="E1071" s="135" t="n"/>
      <c r="F1071" s="127" t="inlineStr">
        <is>
          <t>9036</t>
        </is>
      </c>
      <c r="G1071" s="123" t="n"/>
      <c r="H1071" s="129" t="inlineStr">
        <is>
          <t>Отримані контргарантії</t>
        </is>
      </c>
      <c r="I1071" s="129" t="inlineStr">
        <is>
          <t>П</t>
        </is>
      </c>
      <c r="J1071" s="130" t="n">
        <v>12962.97443</v>
      </c>
      <c r="K1071" s="130" t="n">
        <v>0</v>
      </c>
      <c r="L1071" s="130" t="n">
        <v>12962.97443</v>
      </c>
      <c r="M1071" s="131" t="n">
        <v>207346.27587</v>
      </c>
      <c r="N1071" s="123" t="n"/>
      <c r="O1071" s="130" t="n">
        <v>175000</v>
      </c>
      <c r="P1071" s="130" t="n">
        <v>32346.27587</v>
      </c>
      <c r="Q1071" s="130" t="n">
        <v>713443.02325</v>
      </c>
      <c r="R1071" s="130" t="n">
        <v>287488</v>
      </c>
      <c r="S1071" s="132" t="n">
        <v>425955.02325</v>
      </c>
      <c r="T1071" s="120" t="n"/>
    </row>
    <row r="1072" ht="13.5" customHeight="1" s="60">
      <c r="A1072" s="115" t="n">
        <v>1065</v>
      </c>
      <c r="B1072" s="133" t="n"/>
      <c r="C1072" s="133" t="n"/>
      <c r="D1072" s="136" t="n"/>
      <c r="E1072" s="137" t="n"/>
      <c r="F1072" s="138" t="inlineStr">
        <is>
          <t>Група 903 - Усього</t>
        </is>
      </c>
      <c r="G1072" s="122" t="n"/>
      <c r="H1072" s="123" t="n"/>
      <c r="I1072" s="139" t="n"/>
      <c r="J1072" s="140" t="n">
        <v>11617846.56682</v>
      </c>
      <c r="K1072" s="140" t="n">
        <v>9331159.60726</v>
      </c>
      <c r="L1072" s="140" t="n">
        <v>2286686.95956</v>
      </c>
      <c r="M1072" s="141" t="n">
        <v>10442130.92941</v>
      </c>
      <c r="N1072" s="123" t="n"/>
      <c r="O1072" s="140" t="n">
        <v>9445003.85369</v>
      </c>
      <c r="P1072" s="140" t="n">
        <v>997127.07572</v>
      </c>
      <c r="Q1072" s="140" t="n">
        <v>389679462.50782</v>
      </c>
      <c r="R1072" s="140" t="n">
        <v>372634053.15882</v>
      </c>
      <c r="S1072" s="142" t="n">
        <v>17045409.349</v>
      </c>
      <c r="T1072" s="120" t="n"/>
    </row>
    <row r="1073" ht="22.5" customHeight="1" s="60">
      <c r="A1073" s="115" t="n">
        <v>1066</v>
      </c>
      <c r="B1073" s="133" t="n"/>
      <c r="C1073" s="143" t="n"/>
      <c r="D1073" s="138" t="inlineStr">
        <is>
          <t>Розділ 90 - Усього</t>
        </is>
      </c>
      <c r="E1073" s="123" t="n"/>
      <c r="F1073" s="138" t="n"/>
      <c r="G1073" s="122" t="n"/>
      <c r="H1073" s="123" t="n"/>
      <c r="I1073" s="139" t="n"/>
      <c r="J1073" s="140" t="n">
        <v>11617846.56682</v>
      </c>
      <c r="K1073" s="140" t="n">
        <v>9331159.60726</v>
      </c>
      <c r="L1073" s="140" t="n">
        <v>2286686.95956</v>
      </c>
      <c r="M1073" s="141" t="n">
        <v>10442130.92941</v>
      </c>
      <c r="N1073" s="123" t="n"/>
      <c r="O1073" s="140" t="n">
        <v>9445003.85369</v>
      </c>
      <c r="P1073" s="140" t="n">
        <v>997127.07572</v>
      </c>
      <c r="Q1073" s="140" t="n">
        <v>389679462.50782</v>
      </c>
      <c r="R1073" s="140" t="n">
        <v>372634053.15882</v>
      </c>
      <c r="S1073" s="142" t="n">
        <v>17045409.349</v>
      </c>
      <c r="T1073" s="120" t="n"/>
    </row>
    <row r="1074" ht="13.5" customHeight="1" s="60">
      <c r="A1074" s="115" t="n">
        <v>1067</v>
      </c>
      <c r="B1074" s="133" t="n"/>
      <c r="C1074" s="127" t="inlineStr">
        <is>
          <t>91</t>
        </is>
      </c>
      <c r="D1074" s="127" t="inlineStr">
        <is>
          <t>911</t>
        </is>
      </c>
      <c r="E1074" s="128" t="n"/>
      <c r="F1074" s="127" t="inlineStr">
        <is>
          <t>9110</t>
        </is>
      </c>
      <c r="G1074" s="123" t="n"/>
      <c r="H1074" s="129" t="inlineStr">
        <is>
          <t>Зобов'язання з кредитування, що отримані від банків</t>
        </is>
      </c>
      <c r="I1074" s="129" t="inlineStr">
        <is>
          <t>П</t>
        </is>
      </c>
      <c r="J1074" s="130" t="n">
        <v>0</v>
      </c>
      <c r="K1074" s="130" t="n">
        <v>0</v>
      </c>
      <c r="L1074" s="130" t="n">
        <v>0</v>
      </c>
      <c r="M1074" s="131" t="n">
        <v>0</v>
      </c>
      <c r="N1074" s="123" t="n"/>
      <c r="O1074" s="130" t="n">
        <v>0</v>
      </c>
      <c r="P1074" s="130" t="n">
        <v>0</v>
      </c>
      <c r="Q1074" s="130" t="n">
        <v>0</v>
      </c>
      <c r="R1074" s="130" t="n">
        <v>0</v>
      </c>
      <c r="S1074" s="132" t="n">
        <v>0</v>
      </c>
      <c r="T1074" s="120" t="n"/>
    </row>
    <row r="1075" ht="13.5" customHeight="1" s="60">
      <c r="A1075" s="115" t="n">
        <v>1068</v>
      </c>
      <c r="B1075" s="133" t="n"/>
      <c r="C1075" s="133" t="n"/>
      <c r="D1075" s="134" t="n"/>
      <c r="E1075" s="135" t="n"/>
      <c r="F1075" s="127" t="inlineStr">
        <is>
          <t>9111</t>
        </is>
      </c>
      <c r="G1075" s="123" t="n"/>
      <c r="H1075" s="129" t="inlineStr">
        <is>
          <t>Зобов'язання з кредитування, що отримані від міжнародних та інших фінансових організацій</t>
        </is>
      </c>
      <c r="I1075" s="129" t="inlineStr">
        <is>
          <t>П</t>
        </is>
      </c>
      <c r="J1075" s="130" t="n">
        <v>235891.5</v>
      </c>
      <c r="K1075" s="130" t="n">
        <v>0</v>
      </c>
      <c r="L1075" s="130" t="n">
        <v>235891.5</v>
      </c>
      <c r="M1075" s="131" t="n">
        <v>193401</v>
      </c>
      <c r="N1075" s="123" t="n"/>
      <c r="O1075" s="130" t="n">
        <v>0</v>
      </c>
      <c r="P1075" s="130" t="n">
        <v>193401</v>
      </c>
      <c r="Q1075" s="130" t="n">
        <v>9949758</v>
      </c>
      <c r="R1075" s="130" t="n">
        <v>0</v>
      </c>
      <c r="S1075" s="132" t="n">
        <v>9949758</v>
      </c>
      <c r="T1075" s="120" t="n"/>
    </row>
    <row r="1076" ht="14.25" customHeight="1" s="60">
      <c r="A1076" s="115" t="n">
        <v>1069</v>
      </c>
      <c r="B1076" s="133" t="n"/>
      <c r="C1076" s="133" t="n"/>
      <c r="D1076" s="136" t="n"/>
      <c r="E1076" s="137" t="n"/>
      <c r="F1076" s="138" t="inlineStr">
        <is>
          <t>Група 911 - Усього</t>
        </is>
      </c>
      <c r="G1076" s="122" t="n"/>
      <c r="H1076" s="123" t="n"/>
      <c r="I1076" s="139" t="n"/>
      <c r="J1076" s="140" t="n">
        <v>235891.5</v>
      </c>
      <c r="K1076" s="140" t="n">
        <v>0</v>
      </c>
      <c r="L1076" s="140" t="n">
        <v>235891.5</v>
      </c>
      <c r="M1076" s="141" t="n">
        <v>193401</v>
      </c>
      <c r="N1076" s="123" t="n"/>
      <c r="O1076" s="140" t="n">
        <v>0</v>
      </c>
      <c r="P1076" s="140" t="n">
        <v>193401</v>
      </c>
      <c r="Q1076" s="140" t="n">
        <v>9949758</v>
      </c>
      <c r="R1076" s="140" t="n">
        <v>0</v>
      </c>
      <c r="S1076" s="142" t="n">
        <v>9949758</v>
      </c>
      <c r="T1076" s="120" t="n"/>
    </row>
    <row r="1077" ht="19.5" customHeight="1" s="60">
      <c r="A1077" s="115" t="n">
        <v>1070</v>
      </c>
      <c r="B1077" s="133" t="n"/>
      <c r="C1077" s="143" t="n"/>
      <c r="D1077" s="138" t="inlineStr">
        <is>
          <t>Розділ 91 - Усього</t>
        </is>
      </c>
      <c r="E1077" s="123" t="n"/>
      <c r="F1077" s="138" t="n"/>
      <c r="G1077" s="122" t="n"/>
      <c r="H1077" s="123" t="n"/>
      <c r="I1077" s="139" t="n"/>
      <c r="J1077" s="140" t="n">
        <v>235891.5</v>
      </c>
      <c r="K1077" s="140" t="n">
        <v>0</v>
      </c>
      <c r="L1077" s="140" t="n">
        <v>235891.5</v>
      </c>
      <c r="M1077" s="141" t="n">
        <v>193401</v>
      </c>
      <c r="N1077" s="123" t="n"/>
      <c r="O1077" s="140" t="n">
        <v>0</v>
      </c>
      <c r="P1077" s="140" t="n">
        <v>193401</v>
      </c>
      <c r="Q1077" s="140" t="n">
        <v>9949758</v>
      </c>
      <c r="R1077" s="140" t="n">
        <v>0</v>
      </c>
      <c r="S1077" s="142" t="n">
        <v>9949758</v>
      </c>
      <c r="T1077" s="120" t="n"/>
    </row>
    <row r="1078" ht="13.5" customHeight="1" s="60">
      <c r="A1078" s="115" t="n">
        <v>1071</v>
      </c>
      <c r="B1078" s="133" t="n"/>
      <c r="C1078" s="127" t="inlineStr">
        <is>
          <t>92</t>
        </is>
      </c>
      <c r="D1078" s="127" t="inlineStr">
        <is>
          <t>921</t>
        </is>
      </c>
      <c r="E1078" s="128" t="n"/>
      <c r="F1078" s="127" t="inlineStr">
        <is>
          <t>9210</t>
        </is>
      </c>
      <c r="G1078" s="123" t="n"/>
      <c r="H1078" s="129" t="inlineStr">
        <is>
          <t>Валюта та банківські метали до відправлення за операціями спот</t>
        </is>
      </c>
      <c r="I1078" s="129" t="inlineStr">
        <is>
          <t>П</t>
        </is>
      </c>
      <c r="J1078" s="130" t="n">
        <v>31163626.30349</v>
      </c>
      <c r="K1078" s="130" t="n">
        <v>13629999.5</v>
      </c>
      <c r="L1078" s="130" t="n">
        <v>17533626.80349</v>
      </c>
      <c r="M1078" s="131" t="n">
        <v>31197610.60187</v>
      </c>
      <c r="N1078" s="123" t="n"/>
      <c r="O1078" s="130" t="n">
        <v>13629999.5</v>
      </c>
      <c r="P1078" s="130" t="n">
        <v>17567611.10187</v>
      </c>
      <c r="Q1078" s="130" t="n">
        <v>62791.32266</v>
      </c>
      <c r="R1078" s="130" t="n">
        <v>0</v>
      </c>
      <c r="S1078" s="132" t="n">
        <v>62791.32266</v>
      </c>
      <c r="T1078" s="120" t="n"/>
    </row>
    <row r="1079" ht="13.5" customHeight="1" s="60">
      <c r="A1079" s="115" t="n">
        <v>1072</v>
      </c>
      <c r="B1079" s="133" t="n"/>
      <c r="C1079" s="133" t="n"/>
      <c r="D1079" s="134" t="n"/>
      <c r="E1079" s="135" t="n"/>
      <c r="F1079" s="127" t="inlineStr">
        <is>
          <t>9212</t>
        </is>
      </c>
      <c r="G1079" s="123" t="n"/>
      <c r="H1079" s="12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79" s="129" t="inlineStr">
        <is>
          <t>П</t>
        </is>
      </c>
      <c r="J1079" s="130" t="n">
        <v>0</v>
      </c>
      <c r="K1079" s="130" t="n">
        <v>0</v>
      </c>
      <c r="L1079" s="130" t="n">
        <v>0</v>
      </c>
      <c r="M1079" s="131" t="n">
        <v>0</v>
      </c>
      <c r="N1079" s="123" t="n"/>
      <c r="O1079" s="130" t="n">
        <v>0</v>
      </c>
      <c r="P1079" s="130" t="n">
        <v>0</v>
      </c>
      <c r="Q1079" s="130" t="n">
        <v>0</v>
      </c>
      <c r="R1079" s="130" t="n">
        <v>0</v>
      </c>
      <c r="S1079" s="132" t="n">
        <v>0</v>
      </c>
      <c r="T1079" s="120" t="n"/>
    </row>
    <row r="1080" ht="13.5" customHeight="1" s="60">
      <c r="A1080" s="115" t="n">
        <v>1073</v>
      </c>
      <c r="B1080" s="133" t="n"/>
      <c r="C1080" s="133" t="n"/>
      <c r="D1080" s="134" t="n"/>
      <c r="E1080" s="135" t="n"/>
      <c r="F1080" s="127" t="inlineStr">
        <is>
          <t>9218</t>
        </is>
      </c>
      <c r="G1080" s="123" t="n"/>
      <c r="H1080" s="129" t="inlineStr">
        <is>
          <t>Зобов'язання щодо відправлення валюти за валютними своп-контрактами</t>
        </is>
      </c>
      <c r="I1080" s="129" t="inlineStr">
        <is>
          <t>П</t>
        </is>
      </c>
      <c r="J1080" s="130" t="n">
        <v>21866209.50754</v>
      </c>
      <c r="K1080" s="130" t="n">
        <v>10694472.1075</v>
      </c>
      <c r="L1080" s="130" t="n">
        <v>11171737.40004</v>
      </c>
      <c r="M1080" s="131" t="n">
        <v>22510831.61504</v>
      </c>
      <c r="N1080" s="123" t="n"/>
      <c r="O1080" s="130" t="n">
        <v>11257719.7075</v>
      </c>
      <c r="P1080" s="130" t="n">
        <v>11253111.90754</v>
      </c>
      <c r="Q1080" s="130" t="n">
        <v>1144622.1075</v>
      </c>
      <c r="R1080" s="130" t="n">
        <v>1063247.6</v>
      </c>
      <c r="S1080" s="132" t="n">
        <v>81374.50750000001</v>
      </c>
      <c r="T1080" s="120" t="n"/>
    </row>
    <row r="1081" ht="14.25" customHeight="1" s="60">
      <c r="A1081" s="115" t="n">
        <v>1074</v>
      </c>
      <c r="B1081" s="133" t="n"/>
      <c r="C1081" s="133" t="n"/>
      <c r="D1081" s="136" t="n"/>
      <c r="E1081" s="137" t="n"/>
      <c r="F1081" s="138" t="inlineStr">
        <is>
          <t>Група 921 - Усього</t>
        </is>
      </c>
      <c r="G1081" s="122" t="n"/>
      <c r="H1081" s="123" t="n"/>
      <c r="I1081" s="139" t="n"/>
      <c r="J1081" s="140" t="n">
        <v>53029835.81103</v>
      </c>
      <c r="K1081" s="140" t="n">
        <v>24324471.6075</v>
      </c>
      <c r="L1081" s="140" t="n">
        <v>28705364.20353</v>
      </c>
      <c r="M1081" s="141" t="n">
        <v>53708442.21691</v>
      </c>
      <c r="N1081" s="123" t="n"/>
      <c r="O1081" s="140" t="n">
        <v>24887719.2075</v>
      </c>
      <c r="P1081" s="140" t="n">
        <v>28820723.00941</v>
      </c>
      <c r="Q1081" s="140" t="n">
        <v>1207413.43016</v>
      </c>
      <c r="R1081" s="140" t="n">
        <v>1063247.6</v>
      </c>
      <c r="S1081" s="142" t="n">
        <v>144165.83016</v>
      </c>
      <c r="T1081" s="120" t="n"/>
    </row>
    <row r="1082" ht="13.5" customHeight="1" s="60">
      <c r="A1082" s="115" t="n">
        <v>1075</v>
      </c>
      <c r="B1082" s="133" t="n"/>
      <c r="C1082" s="133" t="n"/>
      <c r="D1082" s="127" t="inlineStr">
        <is>
          <t>923</t>
        </is>
      </c>
      <c r="E1082" s="128" t="n"/>
      <c r="F1082" s="127" t="inlineStr">
        <is>
          <t>9231</t>
        </is>
      </c>
      <c r="G1082" s="123" t="n"/>
      <c r="H1082" s="12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2" s="129" t="inlineStr">
        <is>
          <t>П</t>
        </is>
      </c>
      <c r="J1082" s="130" t="n">
        <v>0</v>
      </c>
      <c r="K1082" s="130" t="n">
        <v>0</v>
      </c>
      <c r="L1082" s="130" t="n">
        <v>0</v>
      </c>
      <c r="M1082" s="131" t="n">
        <v>0</v>
      </c>
      <c r="N1082" s="123" t="n"/>
      <c r="O1082" s="130" t="n">
        <v>0</v>
      </c>
      <c r="P1082" s="130" t="n">
        <v>0</v>
      </c>
      <c r="Q1082" s="130" t="n">
        <v>0</v>
      </c>
      <c r="R1082" s="130" t="n">
        <v>0</v>
      </c>
      <c r="S1082" s="132" t="n">
        <v>0</v>
      </c>
      <c r="T1082" s="120" t="n"/>
    </row>
    <row r="1083" ht="13.5" customHeight="1" s="60">
      <c r="A1083" s="115" t="n">
        <v>1076</v>
      </c>
      <c r="B1083" s="133" t="n"/>
      <c r="C1083" s="133" t="n"/>
      <c r="D1083" s="134" t="n"/>
      <c r="E1083" s="135" t="n"/>
      <c r="F1083" s="127" t="inlineStr">
        <is>
          <t>9238</t>
        </is>
      </c>
      <c r="G1083" s="123" t="n"/>
      <c r="H1083" s="1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3" s="129" t="inlineStr">
        <is>
          <t>П</t>
        </is>
      </c>
      <c r="J1083" s="130" t="n">
        <v>0</v>
      </c>
      <c r="K1083" s="130" t="n">
        <v>0</v>
      </c>
      <c r="L1083" s="130" t="n">
        <v>0</v>
      </c>
      <c r="M1083" s="131" t="n">
        <v>0</v>
      </c>
      <c r="N1083" s="123" t="n"/>
      <c r="O1083" s="130" t="n">
        <v>0</v>
      </c>
      <c r="P1083" s="130" t="n">
        <v>0</v>
      </c>
      <c r="Q1083" s="130" t="n">
        <v>0</v>
      </c>
      <c r="R1083" s="130" t="n">
        <v>0</v>
      </c>
      <c r="S1083" s="132" t="n">
        <v>0</v>
      </c>
      <c r="T1083" s="120" t="n"/>
    </row>
    <row r="1084" ht="13.5" customHeight="1" s="60">
      <c r="A1084" s="115" t="n">
        <v>1077</v>
      </c>
      <c r="B1084" s="133" t="n"/>
      <c r="C1084" s="133" t="n"/>
      <c r="D1084" s="136" t="n"/>
      <c r="E1084" s="137" t="n"/>
      <c r="F1084" s="138" t="inlineStr">
        <is>
          <t>Група 923 - Усього</t>
        </is>
      </c>
      <c r="G1084" s="122" t="n"/>
      <c r="H1084" s="123" t="n"/>
      <c r="I1084" s="139" t="n"/>
      <c r="J1084" s="140" t="n">
        <v>0</v>
      </c>
      <c r="K1084" s="140" t="n">
        <v>0</v>
      </c>
      <c r="L1084" s="140" t="n">
        <v>0</v>
      </c>
      <c r="M1084" s="141" t="n">
        <v>0</v>
      </c>
      <c r="N1084" s="123" t="n"/>
      <c r="O1084" s="140" t="n">
        <v>0</v>
      </c>
      <c r="P1084" s="140" t="n">
        <v>0</v>
      </c>
      <c r="Q1084" s="140" t="n">
        <v>0</v>
      </c>
      <c r="R1084" s="140" t="n">
        <v>0</v>
      </c>
      <c r="S1084" s="142" t="n">
        <v>0</v>
      </c>
      <c r="T1084" s="120" t="n"/>
    </row>
    <row r="1085" ht="24" customHeight="1" s="60">
      <c r="A1085" s="115" t="n">
        <v>1078</v>
      </c>
      <c r="B1085" s="133" t="n"/>
      <c r="C1085" s="143" t="n"/>
      <c r="D1085" s="138" t="inlineStr">
        <is>
          <t>Розділ 92 - Усього</t>
        </is>
      </c>
      <c r="E1085" s="123" t="n"/>
      <c r="F1085" s="138" t="n"/>
      <c r="G1085" s="122" t="n"/>
      <c r="H1085" s="123" t="n"/>
      <c r="I1085" s="139" t="n"/>
      <c r="J1085" s="140" t="n">
        <v>53029835.81103</v>
      </c>
      <c r="K1085" s="140" t="n">
        <v>24324471.6075</v>
      </c>
      <c r="L1085" s="140" t="n">
        <v>28705364.20353</v>
      </c>
      <c r="M1085" s="141" t="n">
        <v>53708442.21691</v>
      </c>
      <c r="N1085" s="123" t="n"/>
      <c r="O1085" s="140" t="n">
        <v>24887719.2075</v>
      </c>
      <c r="P1085" s="140" t="n">
        <v>28820723.00941</v>
      </c>
      <c r="Q1085" s="140" t="n">
        <v>1207413.43016</v>
      </c>
      <c r="R1085" s="140" t="n">
        <v>1063247.6</v>
      </c>
      <c r="S1085" s="142" t="n">
        <v>144165.83016</v>
      </c>
      <c r="T1085" s="120" t="n"/>
    </row>
    <row r="1086" ht="14.25" customHeight="1" s="60">
      <c r="A1086" s="115" t="n">
        <v>1079</v>
      </c>
      <c r="B1086" s="133" t="n"/>
      <c r="C1086" s="127" t="inlineStr">
        <is>
          <t>93</t>
        </is>
      </c>
      <c r="D1086" s="127" t="inlineStr">
        <is>
          <t>933</t>
        </is>
      </c>
      <c r="E1086" s="128" t="n"/>
      <c r="F1086" s="127" t="inlineStr">
        <is>
          <t>9338</t>
        </is>
      </c>
      <c r="G1086" s="123" t="n"/>
      <c r="H1086" s="12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86" s="129" t="inlineStr">
        <is>
          <t>П</t>
        </is>
      </c>
      <c r="J1086" s="130" t="n">
        <v>0</v>
      </c>
      <c r="K1086" s="130" t="n">
        <v>0</v>
      </c>
      <c r="L1086" s="130" t="n">
        <v>0</v>
      </c>
      <c r="M1086" s="131" t="n">
        <v>3068.49315</v>
      </c>
      <c r="N1086" s="123" t="n"/>
      <c r="O1086" s="130" t="n">
        <v>3068.49315</v>
      </c>
      <c r="P1086" s="130" t="n">
        <v>0</v>
      </c>
      <c r="Q1086" s="130" t="n">
        <v>508109.58905</v>
      </c>
      <c r="R1086" s="130" t="n">
        <v>508109.58905</v>
      </c>
      <c r="S1086" s="132" t="n">
        <v>0</v>
      </c>
      <c r="T1086" s="120" t="n"/>
    </row>
    <row r="1087" ht="13.5" customHeight="1" s="60">
      <c r="A1087" s="115" t="n">
        <v>1080</v>
      </c>
      <c r="B1087" s="133" t="n"/>
      <c r="C1087" s="133" t="n"/>
      <c r="D1087" s="136" t="n"/>
      <c r="E1087" s="137" t="n"/>
      <c r="F1087" s="138" t="inlineStr">
        <is>
          <t>Група 933 - Усього</t>
        </is>
      </c>
      <c r="G1087" s="122" t="n"/>
      <c r="H1087" s="123" t="n"/>
      <c r="I1087" s="139" t="n"/>
      <c r="J1087" s="140" t="n">
        <v>0</v>
      </c>
      <c r="K1087" s="140" t="n">
        <v>0</v>
      </c>
      <c r="L1087" s="140" t="n">
        <v>0</v>
      </c>
      <c r="M1087" s="141" t="n">
        <v>3068.49315</v>
      </c>
      <c r="N1087" s="123" t="n"/>
      <c r="O1087" s="140" t="n">
        <v>3068.49315</v>
      </c>
      <c r="P1087" s="140" t="n">
        <v>0</v>
      </c>
      <c r="Q1087" s="140" t="n">
        <v>508109.58905</v>
      </c>
      <c r="R1087" s="140" t="n">
        <v>508109.58905</v>
      </c>
      <c r="S1087" s="142" t="n">
        <v>0</v>
      </c>
      <c r="T1087" s="120" t="n"/>
    </row>
    <row r="1088" ht="13.5" customHeight="1" s="60">
      <c r="A1088" s="115" t="n">
        <v>1081</v>
      </c>
      <c r="B1088" s="133" t="n"/>
      <c r="C1088" s="133" t="n"/>
      <c r="D1088" s="127" t="inlineStr">
        <is>
          <t>936</t>
        </is>
      </c>
      <c r="E1088" s="128" t="n"/>
      <c r="F1088" s="127" t="inlineStr">
        <is>
          <t>9360</t>
        </is>
      </c>
      <c r="G1088" s="123" t="n"/>
      <c r="H1088" s="129" t="inlineStr">
        <is>
          <t>Активи до відправлення та депозити до залучення за спотовими контрактами</t>
        </is>
      </c>
      <c r="I1088" s="129" t="inlineStr">
        <is>
          <t>П</t>
        </is>
      </c>
      <c r="J1088" s="130" t="n">
        <v>6303822.23177</v>
      </c>
      <c r="K1088" s="130" t="n">
        <v>74957.34258</v>
      </c>
      <c r="L1088" s="130" t="n">
        <v>6228864.88919</v>
      </c>
      <c r="M1088" s="131" t="n">
        <v>6303133.25042</v>
      </c>
      <c r="N1088" s="123" t="n"/>
      <c r="O1088" s="130" t="n">
        <v>74268.36122999999</v>
      </c>
      <c r="P1088" s="130" t="n">
        <v>6228864.88919</v>
      </c>
      <c r="Q1088" s="130" t="n">
        <v>0</v>
      </c>
      <c r="R1088" s="130" t="n">
        <v>0</v>
      </c>
      <c r="S1088" s="132" t="n">
        <v>0</v>
      </c>
      <c r="T1088" s="120" t="n"/>
    </row>
    <row r="1089" ht="13.5" customHeight="1" s="60">
      <c r="A1089" s="115" t="n">
        <v>1082</v>
      </c>
      <c r="B1089" s="133" t="n"/>
      <c r="C1089" s="133" t="n"/>
      <c r="D1089" s="134" t="n"/>
      <c r="E1089" s="135" t="n"/>
      <c r="F1089" s="127" t="inlineStr">
        <is>
          <t>9362</t>
        </is>
      </c>
      <c r="G1089" s="123" t="n"/>
      <c r="H1089" s="12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89" s="129" t="inlineStr">
        <is>
          <t>П</t>
        </is>
      </c>
      <c r="J1089" s="130" t="n">
        <v>0</v>
      </c>
      <c r="K1089" s="130" t="n">
        <v>0</v>
      </c>
      <c r="L1089" s="130" t="n">
        <v>0</v>
      </c>
      <c r="M1089" s="131" t="n">
        <v>0</v>
      </c>
      <c r="N1089" s="123" t="n"/>
      <c r="O1089" s="130" t="n">
        <v>0</v>
      </c>
      <c r="P1089" s="130" t="n">
        <v>0</v>
      </c>
      <c r="Q1089" s="130" t="n">
        <v>0</v>
      </c>
      <c r="R1089" s="130" t="n">
        <v>0</v>
      </c>
      <c r="S1089" s="132" t="n">
        <v>0</v>
      </c>
      <c r="T1089" s="120" t="n"/>
    </row>
    <row r="1090" ht="13.5" customHeight="1" s="60">
      <c r="A1090" s="115" t="n">
        <v>1083</v>
      </c>
      <c r="B1090" s="133" t="n"/>
      <c r="C1090" s="133" t="n"/>
      <c r="D1090" s="134" t="n"/>
      <c r="E1090" s="135" t="n"/>
      <c r="F1090" s="127" t="inlineStr">
        <is>
          <t>9368</t>
        </is>
      </c>
      <c r="G1090" s="123" t="n"/>
      <c r="H1090" s="129" t="inlineStr">
        <is>
          <t>Грошові потоки до відправлення за процентними своп-контрактами</t>
        </is>
      </c>
      <c r="I1090" s="129" t="inlineStr">
        <is>
          <t>П</t>
        </is>
      </c>
      <c r="J1090" s="130" t="n">
        <v>0</v>
      </c>
      <c r="K1090" s="130" t="n">
        <v>0</v>
      </c>
      <c r="L1090" s="130" t="n">
        <v>0</v>
      </c>
      <c r="M1090" s="131" t="n">
        <v>0</v>
      </c>
      <c r="N1090" s="123" t="n"/>
      <c r="O1090" s="130" t="n">
        <v>0</v>
      </c>
      <c r="P1090" s="130" t="n">
        <v>0</v>
      </c>
      <c r="Q1090" s="130" t="n">
        <v>0</v>
      </c>
      <c r="R1090" s="130" t="n">
        <v>0</v>
      </c>
      <c r="S1090" s="132" t="n">
        <v>0</v>
      </c>
      <c r="T1090" s="120" t="n"/>
    </row>
    <row r="1091" ht="14.25" customHeight="1" s="60">
      <c r="A1091" s="115" t="n">
        <v>1084</v>
      </c>
      <c r="B1091" s="133" t="n"/>
      <c r="C1091" s="133" t="n"/>
      <c r="D1091" s="136" t="n"/>
      <c r="E1091" s="137" t="n"/>
      <c r="F1091" s="138" t="inlineStr">
        <is>
          <t>Група 936 - Усього</t>
        </is>
      </c>
      <c r="G1091" s="122" t="n"/>
      <c r="H1091" s="123" t="n"/>
      <c r="I1091" s="139" t="n"/>
      <c r="J1091" s="140" t="n">
        <v>6303822.23177</v>
      </c>
      <c r="K1091" s="140" t="n">
        <v>74957.34258</v>
      </c>
      <c r="L1091" s="140" t="n">
        <v>6228864.88919</v>
      </c>
      <c r="M1091" s="141" t="n">
        <v>6303133.25042</v>
      </c>
      <c r="N1091" s="123" t="n"/>
      <c r="O1091" s="140" t="n">
        <v>74268.36122999999</v>
      </c>
      <c r="P1091" s="140" t="n">
        <v>6228864.88919</v>
      </c>
      <c r="Q1091" s="140" t="n">
        <v>0</v>
      </c>
      <c r="R1091" s="140" t="n">
        <v>0</v>
      </c>
      <c r="S1091" s="142" t="n">
        <v>0</v>
      </c>
      <c r="T1091" s="120" t="n"/>
    </row>
    <row r="1092" ht="21" customHeight="1" s="60">
      <c r="A1092" s="115" t="n">
        <v>1085</v>
      </c>
      <c r="B1092" s="133" t="n"/>
      <c r="C1092" s="143" t="n"/>
      <c r="D1092" s="138" t="inlineStr">
        <is>
          <t>Розділ 93 - Усього</t>
        </is>
      </c>
      <c r="E1092" s="123" t="n"/>
      <c r="F1092" s="138" t="n"/>
      <c r="G1092" s="122" t="n"/>
      <c r="H1092" s="123" t="n"/>
      <c r="I1092" s="139" t="n"/>
      <c r="J1092" s="140" t="n">
        <v>6303822.23177</v>
      </c>
      <c r="K1092" s="140" t="n">
        <v>74957.34258</v>
      </c>
      <c r="L1092" s="140" t="n">
        <v>6228864.88919</v>
      </c>
      <c r="M1092" s="141" t="n">
        <v>6306201.74357</v>
      </c>
      <c r="N1092" s="123" t="n"/>
      <c r="O1092" s="140" t="n">
        <v>77336.85438</v>
      </c>
      <c r="P1092" s="140" t="n">
        <v>6228864.88919</v>
      </c>
      <c r="Q1092" s="140" t="n">
        <v>508109.58905</v>
      </c>
      <c r="R1092" s="140" t="n">
        <v>508109.58905</v>
      </c>
      <c r="S1092" s="142" t="n">
        <v>0</v>
      </c>
      <c r="T1092" s="120" t="n"/>
    </row>
    <row r="1093" ht="13.5" customHeight="1" s="60">
      <c r="A1093" s="115" t="n">
        <v>1086</v>
      </c>
      <c r="B1093" s="133" t="n"/>
      <c r="C1093" s="127" t="inlineStr">
        <is>
          <t>95</t>
        </is>
      </c>
      <c r="D1093" s="127" t="inlineStr">
        <is>
          <t>951</t>
        </is>
      </c>
      <c r="E1093" s="128" t="n"/>
      <c r="F1093" s="127" t="inlineStr">
        <is>
          <t>9510</t>
        </is>
      </c>
      <c r="G1093" s="123" t="n"/>
      <c r="H1093" s="129" t="inlineStr">
        <is>
          <t>Надана застава</t>
        </is>
      </c>
      <c r="I1093" s="129" t="inlineStr">
        <is>
          <t>П</t>
        </is>
      </c>
      <c r="J1093" s="130" t="n">
        <v>0</v>
      </c>
      <c r="K1093" s="130" t="n">
        <v>0</v>
      </c>
      <c r="L1093" s="130" t="n">
        <v>0</v>
      </c>
      <c r="M1093" s="131" t="n">
        <v>0</v>
      </c>
      <c r="N1093" s="123" t="n"/>
      <c r="O1093" s="130" t="n">
        <v>0</v>
      </c>
      <c r="P1093" s="130" t="n">
        <v>0</v>
      </c>
      <c r="Q1093" s="130" t="n">
        <v>9990000</v>
      </c>
      <c r="R1093" s="130" t="n">
        <v>9990000</v>
      </c>
      <c r="S1093" s="132" t="n">
        <v>0</v>
      </c>
      <c r="T1093" s="120" t="n"/>
    </row>
    <row r="1094" ht="13.5" customHeight="1" s="60">
      <c r="A1094" s="115" t="n">
        <v>1087</v>
      </c>
      <c r="B1094" s="133" t="n"/>
      <c r="C1094" s="133" t="n"/>
      <c r="D1094" s="136" t="n"/>
      <c r="E1094" s="137" t="n"/>
      <c r="F1094" s="138" t="inlineStr">
        <is>
          <t>Група 951 - Усього</t>
        </is>
      </c>
      <c r="G1094" s="122" t="n"/>
      <c r="H1094" s="123" t="n"/>
      <c r="I1094" s="139" t="n"/>
      <c r="J1094" s="140" t="n">
        <v>0</v>
      </c>
      <c r="K1094" s="140" t="n">
        <v>0</v>
      </c>
      <c r="L1094" s="140" t="n">
        <v>0</v>
      </c>
      <c r="M1094" s="141" t="n">
        <v>0</v>
      </c>
      <c r="N1094" s="123" t="n"/>
      <c r="O1094" s="140" t="n">
        <v>0</v>
      </c>
      <c r="P1094" s="140" t="n">
        <v>0</v>
      </c>
      <c r="Q1094" s="140" t="n">
        <v>9990000</v>
      </c>
      <c r="R1094" s="140" t="n">
        <v>9990000</v>
      </c>
      <c r="S1094" s="142" t="n">
        <v>0</v>
      </c>
      <c r="T1094" s="120" t="n"/>
    </row>
    <row r="1095" ht="13.5" customHeight="1" s="60">
      <c r="A1095" s="115" t="n">
        <v>1088</v>
      </c>
      <c r="B1095" s="133" t="n"/>
      <c r="C1095" s="133" t="n"/>
      <c r="D1095" s="127" t="inlineStr">
        <is>
          <t>953</t>
        </is>
      </c>
      <c r="E1095" s="128" t="n"/>
      <c r="F1095" s="127" t="inlineStr">
        <is>
          <t>9530</t>
        </is>
      </c>
      <c r="G1095" s="123" t="n"/>
      <c r="H1095" s="12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095" s="129" t="inlineStr">
        <is>
          <t>П</t>
        </is>
      </c>
      <c r="J1095" s="130" t="n">
        <v>0</v>
      </c>
      <c r="K1095" s="130" t="n">
        <v>0</v>
      </c>
      <c r="L1095" s="130" t="n">
        <v>0</v>
      </c>
      <c r="M1095" s="131" t="n">
        <v>0</v>
      </c>
      <c r="N1095" s="123" t="n"/>
      <c r="O1095" s="130" t="n">
        <v>0</v>
      </c>
      <c r="P1095" s="130" t="n">
        <v>0</v>
      </c>
      <c r="Q1095" s="130" t="n">
        <v>0</v>
      </c>
      <c r="R1095" s="130" t="n">
        <v>0</v>
      </c>
      <c r="S1095" s="132" t="n">
        <v>0</v>
      </c>
      <c r="T1095" s="120" t="n"/>
    </row>
    <row r="1096" ht="14.25" customHeight="1" s="60">
      <c r="A1096" s="115" t="n">
        <v>1089</v>
      </c>
      <c r="B1096" s="133" t="n"/>
      <c r="C1096" s="133" t="n"/>
      <c r="D1096" s="136" t="n"/>
      <c r="E1096" s="137" t="n"/>
      <c r="F1096" s="138" t="inlineStr">
        <is>
          <t>Група 953 - Усього</t>
        </is>
      </c>
      <c r="G1096" s="122" t="n"/>
      <c r="H1096" s="123" t="n"/>
      <c r="I1096" s="139" t="n"/>
      <c r="J1096" s="140" t="n">
        <v>0</v>
      </c>
      <c r="K1096" s="140" t="n">
        <v>0</v>
      </c>
      <c r="L1096" s="140" t="n">
        <v>0</v>
      </c>
      <c r="M1096" s="141" t="n">
        <v>0</v>
      </c>
      <c r="N1096" s="123" t="n"/>
      <c r="O1096" s="140" t="n">
        <v>0</v>
      </c>
      <c r="P1096" s="140" t="n">
        <v>0</v>
      </c>
      <c r="Q1096" s="140" t="n">
        <v>0</v>
      </c>
      <c r="R1096" s="140" t="n">
        <v>0</v>
      </c>
      <c r="S1096" s="142" t="n">
        <v>0</v>
      </c>
      <c r="T1096" s="120" t="n"/>
    </row>
    <row r="1097" ht="13.5" customHeight="1" s="60">
      <c r="A1097" s="115" t="n">
        <v>1090</v>
      </c>
      <c r="B1097" s="133" t="n"/>
      <c r="C1097" s="133" t="n"/>
      <c r="D1097" s="127" t="inlineStr">
        <is>
          <t>954</t>
        </is>
      </c>
      <c r="E1097" s="128" t="n"/>
      <c r="F1097" s="127" t="inlineStr">
        <is>
          <t>9540</t>
        </is>
      </c>
      <c r="G1097" s="123" t="n"/>
      <c r="H1097" s="129" t="inlineStr">
        <is>
          <t>Умовні зобов'язання</t>
        </is>
      </c>
      <c r="I1097" s="129" t="inlineStr">
        <is>
          <t>П</t>
        </is>
      </c>
      <c r="J1097" s="130" t="n">
        <v>0</v>
      </c>
      <c r="K1097" s="130" t="n">
        <v>0</v>
      </c>
      <c r="L1097" s="130" t="n">
        <v>0</v>
      </c>
      <c r="M1097" s="131" t="n">
        <v>0</v>
      </c>
      <c r="N1097" s="123" t="n"/>
      <c r="O1097" s="130" t="n">
        <v>0</v>
      </c>
      <c r="P1097" s="130" t="n">
        <v>0</v>
      </c>
      <c r="Q1097" s="130" t="n">
        <v>0</v>
      </c>
      <c r="R1097" s="130" t="n">
        <v>0</v>
      </c>
      <c r="S1097" s="132" t="n">
        <v>0</v>
      </c>
      <c r="T1097" s="120" t="n"/>
    </row>
    <row r="1098" ht="13.5" customHeight="1" s="60">
      <c r="A1098" s="115" t="n">
        <v>1091</v>
      </c>
      <c r="B1098" s="133" t="n"/>
      <c r="C1098" s="133" t="n"/>
      <c r="D1098" s="136" t="n"/>
      <c r="E1098" s="137" t="n"/>
      <c r="F1098" s="138" t="inlineStr">
        <is>
          <t>Група 954 - Усього</t>
        </is>
      </c>
      <c r="G1098" s="122" t="n"/>
      <c r="H1098" s="123" t="n"/>
      <c r="I1098" s="139" t="n"/>
      <c r="J1098" s="140" t="n">
        <v>0</v>
      </c>
      <c r="K1098" s="140" t="n">
        <v>0</v>
      </c>
      <c r="L1098" s="140" t="n">
        <v>0</v>
      </c>
      <c r="M1098" s="141" t="n">
        <v>0</v>
      </c>
      <c r="N1098" s="123" t="n"/>
      <c r="O1098" s="140" t="n">
        <v>0</v>
      </c>
      <c r="P1098" s="140" t="n">
        <v>0</v>
      </c>
      <c r="Q1098" s="140" t="n">
        <v>0</v>
      </c>
      <c r="R1098" s="140" t="n">
        <v>0</v>
      </c>
      <c r="S1098" s="142" t="n">
        <v>0</v>
      </c>
      <c r="T1098" s="120" t="n"/>
    </row>
    <row r="1099" ht="21" customHeight="1" s="60">
      <c r="A1099" s="115" t="n">
        <v>1092</v>
      </c>
      <c r="B1099" s="133" t="n"/>
      <c r="C1099" s="143" t="n"/>
      <c r="D1099" s="138" t="inlineStr">
        <is>
          <t>Розділ 95 - Усього</t>
        </is>
      </c>
      <c r="E1099" s="123" t="n"/>
      <c r="F1099" s="138" t="n"/>
      <c r="G1099" s="122" t="n"/>
      <c r="H1099" s="123" t="n"/>
      <c r="I1099" s="139" t="n"/>
      <c r="J1099" s="140" t="n">
        <v>0</v>
      </c>
      <c r="K1099" s="140" t="n">
        <v>0</v>
      </c>
      <c r="L1099" s="140" t="n">
        <v>0</v>
      </c>
      <c r="M1099" s="141" t="n">
        <v>0</v>
      </c>
      <c r="N1099" s="123" t="n"/>
      <c r="O1099" s="140" t="n">
        <v>0</v>
      </c>
      <c r="P1099" s="140" t="n">
        <v>0</v>
      </c>
      <c r="Q1099" s="140" t="n">
        <v>9990000</v>
      </c>
      <c r="R1099" s="140" t="n">
        <v>9990000</v>
      </c>
      <c r="S1099" s="142" t="n">
        <v>0</v>
      </c>
      <c r="T1099" s="120" t="n"/>
    </row>
    <row r="1100" ht="13.5" customHeight="1" s="60">
      <c r="A1100" s="115" t="n">
        <v>1093</v>
      </c>
      <c r="B1100" s="133" t="n"/>
      <c r="C1100" s="127" t="inlineStr">
        <is>
          <t>97</t>
        </is>
      </c>
      <c r="D1100" s="127" t="inlineStr">
        <is>
          <t>979</t>
        </is>
      </c>
      <c r="E1100" s="128" t="n"/>
      <c r="F1100" s="127" t="inlineStr">
        <is>
          <t>9790</t>
        </is>
      </c>
      <c r="G1100" s="123" t="n"/>
      <c r="H1100" s="129" t="inlineStr">
        <is>
          <t>Фонди банківського управління</t>
        </is>
      </c>
      <c r="I1100" s="129" t="inlineStr">
        <is>
          <t>П</t>
        </is>
      </c>
      <c r="J1100" s="130" t="n">
        <v>0</v>
      </c>
      <c r="K1100" s="130" t="n">
        <v>0</v>
      </c>
      <c r="L1100" s="130" t="n">
        <v>0</v>
      </c>
      <c r="M1100" s="131" t="n">
        <v>0</v>
      </c>
      <c r="N1100" s="123" t="n"/>
      <c r="O1100" s="130" t="n">
        <v>0</v>
      </c>
      <c r="P1100" s="130" t="n">
        <v>0</v>
      </c>
      <c r="Q1100" s="130" t="n">
        <v>0</v>
      </c>
      <c r="R1100" s="130" t="n">
        <v>0</v>
      </c>
      <c r="S1100" s="132" t="n">
        <v>0</v>
      </c>
      <c r="T1100" s="120" t="n"/>
    </row>
    <row r="1101" ht="14.25" customHeight="1" s="60">
      <c r="A1101" s="115" t="n">
        <v>1094</v>
      </c>
      <c r="B1101" s="133" t="n"/>
      <c r="C1101" s="133" t="n"/>
      <c r="D1101" s="134" t="n"/>
      <c r="E1101" s="135" t="n"/>
      <c r="F1101" s="127" t="inlineStr">
        <is>
          <t>9791</t>
        </is>
      </c>
      <c r="G1101" s="123" t="n"/>
      <c r="H1101" s="129" t="inlineStr">
        <is>
          <t>Рахунки установників</t>
        </is>
      </c>
      <c r="I1101" s="129" t="inlineStr">
        <is>
          <t>П</t>
        </is>
      </c>
      <c r="J1101" s="130" t="n">
        <v>0</v>
      </c>
      <c r="K1101" s="130" t="n">
        <v>0</v>
      </c>
      <c r="L1101" s="130" t="n">
        <v>0</v>
      </c>
      <c r="M1101" s="131" t="n">
        <v>0</v>
      </c>
      <c r="N1101" s="123" t="n"/>
      <c r="O1101" s="130" t="n">
        <v>0</v>
      </c>
      <c r="P1101" s="130" t="n">
        <v>0</v>
      </c>
      <c r="Q1101" s="130" t="n">
        <v>0</v>
      </c>
      <c r="R1101" s="130" t="n">
        <v>0</v>
      </c>
      <c r="S1101" s="132" t="n">
        <v>0</v>
      </c>
      <c r="T1101" s="120" t="n"/>
    </row>
    <row r="1102" ht="13.5" customHeight="1" s="60">
      <c r="A1102" s="115" t="n">
        <v>1095</v>
      </c>
      <c r="B1102" s="133" t="n"/>
      <c r="C1102" s="133" t="n"/>
      <c r="D1102" s="134" t="n"/>
      <c r="E1102" s="135" t="n"/>
      <c r="F1102" s="127" t="inlineStr">
        <is>
          <t>9792</t>
        </is>
      </c>
      <c r="G1102" s="123" t="n"/>
      <c r="H1102" s="129" t="inlineStr">
        <is>
          <t>Кредиторська заборгованість за операціями довірчого управління</t>
        </is>
      </c>
      <c r="I1102" s="129" t="inlineStr">
        <is>
          <t>П</t>
        </is>
      </c>
      <c r="J1102" s="130" t="n">
        <v>0</v>
      </c>
      <c r="K1102" s="130" t="n">
        <v>0</v>
      </c>
      <c r="L1102" s="130" t="n">
        <v>0</v>
      </c>
      <c r="M1102" s="131" t="n">
        <v>0</v>
      </c>
      <c r="N1102" s="123" t="n"/>
      <c r="O1102" s="130" t="n">
        <v>0</v>
      </c>
      <c r="P1102" s="130" t="n">
        <v>0</v>
      </c>
      <c r="Q1102" s="130" t="n">
        <v>0</v>
      </c>
      <c r="R1102" s="130" t="n">
        <v>0</v>
      </c>
      <c r="S1102" s="132" t="n">
        <v>0</v>
      </c>
      <c r="T1102" s="120" t="n"/>
    </row>
    <row r="1103" ht="13.5" customHeight="1" s="60">
      <c r="A1103" s="115" t="n">
        <v>1096</v>
      </c>
      <c r="B1103" s="133" t="n"/>
      <c r="C1103" s="133" t="n"/>
      <c r="D1103" s="134" t="n"/>
      <c r="E1103" s="135" t="n"/>
      <c r="F1103" s="127" t="inlineStr">
        <is>
          <t>9797</t>
        </is>
      </c>
      <c r="G1103" s="123" t="n"/>
      <c r="H1103" s="129" t="inlineStr">
        <is>
          <t>Доходи від операцій довірчого управління</t>
        </is>
      </c>
      <c r="I1103" s="129" t="inlineStr">
        <is>
          <t>П</t>
        </is>
      </c>
      <c r="J1103" s="130" t="n">
        <v>0</v>
      </c>
      <c r="K1103" s="130" t="n">
        <v>0</v>
      </c>
      <c r="L1103" s="130" t="n">
        <v>0</v>
      </c>
      <c r="M1103" s="131" t="n">
        <v>0</v>
      </c>
      <c r="N1103" s="123" t="n"/>
      <c r="O1103" s="130" t="n">
        <v>0</v>
      </c>
      <c r="P1103" s="130" t="n">
        <v>0</v>
      </c>
      <c r="Q1103" s="130" t="n">
        <v>0</v>
      </c>
      <c r="R1103" s="130" t="n">
        <v>0</v>
      </c>
      <c r="S1103" s="132" t="n">
        <v>0</v>
      </c>
      <c r="T1103" s="120" t="n"/>
    </row>
    <row r="1104" ht="13.5" customHeight="1" s="60">
      <c r="A1104" s="115" t="n">
        <v>1097</v>
      </c>
      <c r="B1104" s="133" t="n"/>
      <c r="C1104" s="133" t="n"/>
      <c r="D1104" s="136" t="n"/>
      <c r="E1104" s="137" t="n"/>
      <c r="F1104" s="138" t="inlineStr">
        <is>
          <t>Група 979 - Усього</t>
        </is>
      </c>
      <c r="G1104" s="122" t="n"/>
      <c r="H1104" s="123" t="n"/>
      <c r="I1104" s="139" t="n"/>
      <c r="J1104" s="140" t="n">
        <v>0</v>
      </c>
      <c r="K1104" s="140" t="n">
        <v>0</v>
      </c>
      <c r="L1104" s="140" t="n">
        <v>0</v>
      </c>
      <c r="M1104" s="141" t="n">
        <v>0</v>
      </c>
      <c r="N1104" s="123" t="n"/>
      <c r="O1104" s="140" t="n">
        <v>0</v>
      </c>
      <c r="P1104" s="140" t="n">
        <v>0</v>
      </c>
      <c r="Q1104" s="140" t="n">
        <v>0</v>
      </c>
      <c r="R1104" s="140" t="n">
        <v>0</v>
      </c>
      <c r="S1104" s="142" t="n">
        <v>0</v>
      </c>
      <c r="T1104" s="120" t="n"/>
    </row>
    <row r="1105" ht="19.5" customHeight="1" s="60">
      <c r="A1105" s="115" t="n">
        <v>1098</v>
      </c>
      <c r="B1105" s="133" t="n"/>
      <c r="C1105" s="143" t="n"/>
      <c r="D1105" s="138" t="inlineStr">
        <is>
          <t>Розділ 97 - Усього</t>
        </is>
      </c>
      <c r="E1105" s="123" t="n"/>
      <c r="F1105" s="138" t="n"/>
      <c r="G1105" s="122" t="n"/>
      <c r="H1105" s="123" t="n"/>
      <c r="I1105" s="139" t="n"/>
      <c r="J1105" s="140" t="n">
        <v>0</v>
      </c>
      <c r="K1105" s="140" t="n">
        <v>0</v>
      </c>
      <c r="L1105" s="140" t="n">
        <v>0</v>
      </c>
      <c r="M1105" s="141" t="n">
        <v>0</v>
      </c>
      <c r="N1105" s="123" t="n"/>
      <c r="O1105" s="140" t="n">
        <v>0</v>
      </c>
      <c r="P1105" s="140" t="n">
        <v>0</v>
      </c>
      <c r="Q1105" s="140" t="n">
        <v>0</v>
      </c>
      <c r="R1105" s="140" t="n">
        <v>0</v>
      </c>
      <c r="S1105" s="142" t="n">
        <v>0</v>
      </c>
      <c r="T1105" s="120" t="n"/>
    </row>
    <row r="1106" ht="18.75" customHeight="1" s="60">
      <c r="A1106" s="115" t="n">
        <v>1099</v>
      </c>
      <c r="B1106" s="143" t="n"/>
      <c r="C1106" s="139" t="inlineStr">
        <is>
          <t xml:space="preserve">  Клас 9 - Усього</t>
        </is>
      </c>
      <c r="D1106" s="138" t="n"/>
      <c r="E1106" s="123" t="n"/>
      <c r="F1106" s="138" t="n"/>
      <c r="G1106" s="122" t="n"/>
      <c r="H1106" s="123" t="n"/>
      <c r="I1106" s="139" t="n"/>
      <c r="J1106" s="140" t="n">
        <v>71187396.10962</v>
      </c>
      <c r="K1106" s="140" t="n">
        <v>33730588.55734</v>
      </c>
      <c r="L1106" s="140" t="n">
        <v>37456807.55228</v>
      </c>
      <c r="M1106" s="141" t="n">
        <v>70650175.88989</v>
      </c>
      <c r="N1106" s="123" t="n"/>
      <c r="O1106" s="140" t="n">
        <v>34410059.91557</v>
      </c>
      <c r="P1106" s="140" t="n">
        <v>36240115.97432</v>
      </c>
      <c r="Q1106" s="140" t="n">
        <v>411334743.52703</v>
      </c>
      <c r="R1106" s="140" t="n">
        <v>384195410.34787</v>
      </c>
      <c r="S1106" s="142" t="n">
        <v>27139333.17916</v>
      </c>
      <c r="T1106" s="120" t="n"/>
    </row>
    <row r="1107" ht="36" customHeight="1" s="60">
      <c r="A1107" s="115" t="n">
        <v>1100</v>
      </c>
      <c r="B1107" s="144" t="inlineStr">
        <is>
          <t>. Позабалансові 90-98 П - Усього</t>
        </is>
      </c>
      <c r="C1107" s="144" t="n"/>
      <c r="D1107" s="138" t="n"/>
      <c r="E1107" s="123" t="n"/>
      <c r="F1107" s="138" t="n"/>
      <c r="G1107" s="122" t="n"/>
      <c r="H1107" s="123" t="n"/>
      <c r="I1107" s="144" t="n"/>
      <c r="J1107" s="148" t="n">
        <v>71187396.10962</v>
      </c>
      <c r="K1107" s="148" t="n">
        <v>33730588.55734</v>
      </c>
      <c r="L1107" s="148" t="n">
        <v>37456807.55228</v>
      </c>
      <c r="M1107" s="141" t="n">
        <v>70650175.88989</v>
      </c>
      <c r="N1107" s="123" t="n"/>
      <c r="O1107" s="148" t="n">
        <v>34410059.91557</v>
      </c>
      <c r="P1107" s="148" t="n">
        <v>36240115.97432</v>
      </c>
      <c r="Q1107" s="148" t="n">
        <v>411334743.52703</v>
      </c>
      <c r="R1107" s="148" t="n">
        <v>384195410.34787</v>
      </c>
      <c r="S1107" s="150" t="n">
        <v>27139333.17916</v>
      </c>
      <c r="T1107" s="120" t="n"/>
    </row>
    <row r="1108" ht="13.5" customHeight="1" s="60">
      <c r="A1108" s="115" t="n">
        <v>1101</v>
      </c>
      <c r="B1108" s="127" t="inlineStr">
        <is>
          <t>Клас 9</t>
        </is>
      </c>
      <c r="C1108" s="127" t="inlineStr">
        <is>
          <t>99</t>
        </is>
      </c>
      <c r="D1108" s="127" t="inlineStr">
        <is>
          <t>990</t>
        </is>
      </c>
      <c r="E1108" s="128" t="n"/>
      <c r="F1108" s="127" t="inlineStr">
        <is>
          <t>9900</t>
        </is>
      </c>
      <c r="G1108" s="123" t="n"/>
      <c r="H1108" s="129" t="inlineStr">
        <is>
          <t>Контррахунки для рахунків розділів 90-95</t>
        </is>
      </c>
      <c r="I1108" s="129" t="inlineStr">
        <is>
          <t>П</t>
        </is>
      </c>
      <c r="J1108" s="130" t="n">
        <v>0</v>
      </c>
      <c r="K1108" s="130" t="n">
        <v>0</v>
      </c>
      <c r="L1108" s="130" t="n">
        <v>0</v>
      </c>
      <c r="M1108" s="131" t="n">
        <v>0</v>
      </c>
      <c r="N1108" s="123" t="n"/>
      <c r="O1108" s="130" t="n">
        <v>0</v>
      </c>
      <c r="P1108" s="130" t="n">
        <v>0</v>
      </c>
      <c r="Q1108" s="130" t="n">
        <v>348143405.43019</v>
      </c>
      <c r="R1108" s="130" t="n">
        <v>292422230.70799</v>
      </c>
      <c r="S1108" s="132" t="n">
        <v>55721174.7222</v>
      </c>
      <c r="T1108" s="120" t="n"/>
    </row>
    <row r="1109" ht="13.5" customHeight="1" s="60">
      <c r="A1109" s="115" t="n">
        <v>1102</v>
      </c>
      <c r="B1109" s="133" t="n"/>
      <c r="C1109" s="133" t="n"/>
      <c r="D1109" s="134" t="n"/>
      <c r="E1109" s="135" t="n"/>
      <c r="F1109" s="127" t="inlineStr">
        <is>
          <t>9901</t>
        </is>
      </c>
      <c r="G1109" s="123" t="n"/>
      <c r="H1109" s="129" t="inlineStr">
        <is>
          <t>0</t>
        </is>
      </c>
      <c r="I1109" s="129" t="inlineStr">
        <is>
          <t>П</t>
        </is>
      </c>
      <c r="J1109" s="130" t="n">
        <v>0</v>
      </c>
      <c r="K1109" s="130" t="n">
        <v>0</v>
      </c>
      <c r="L1109" s="130" t="n">
        <v>0</v>
      </c>
      <c r="M1109" s="131" t="n">
        <v>0</v>
      </c>
      <c r="N1109" s="123" t="n"/>
      <c r="O1109" s="130" t="n">
        <v>0</v>
      </c>
      <c r="P1109" s="130" t="n">
        <v>0</v>
      </c>
      <c r="Q1109" s="130" t="n">
        <v>0</v>
      </c>
      <c r="R1109" s="130" t="n">
        <v>0</v>
      </c>
      <c r="S1109" s="132" t="n">
        <v>0</v>
      </c>
      <c r="T1109" s="120" t="n"/>
    </row>
    <row r="1110" ht="14.25" customHeight="1" s="60">
      <c r="A1110" s="115" t="n">
        <v>1103</v>
      </c>
      <c r="B1110" s="133" t="n"/>
      <c r="C1110" s="133" t="n"/>
      <c r="D1110" s="134" t="n"/>
      <c r="E1110" s="135" t="n"/>
      <c r="F1110" s="127" t="inlineStr">
        <is>
          <t>9903</t>
        </is>
      </c>
      <c r="G1110" s="123" t="n"/>
      <c r="H1110" s="129" t="inlineStr">
        <is>
          <t>0</t>
        </is>
      </c>
      <c r="I1110" s="129" t="inlineStr">
        <is>
          <t>П</t>
        </is>
      </c>
      <c r="J1110" s="130" t="n">
        <v>0</v>
      </c>
      <c r="K1110" s="130" t="n">
        <v>0</v>
      </c>
      <c r="L1110" s="130" t="n">
        <v>0</v>
      </c>
      <c r="M1110" s="131" t="n">
        <v>0</v>
      </c>
      <c r="N1110" s="123" t="n"/>
      <c r="O1110" s="130" t="n">
        <v>0</v>
      </c>
      <c r="P1110" s="130" t="n">
        <v>0</v>
      </c>
      <c r="Q1110" s="130" t="n">
        <v>0</v>
      </c>
      <c r="R1110" s="130" t="n">
        <v>0</v>
      </c>
      <c r="S1110" s="132" t="n">
        <v>0</v>
      </c>
      <c r="T1110" s="120" t="n"/>
    </row>
    <row r="1111" ht="13.5" customHeight="1" s="60">
      <c r="A1111" s="115" t="n">
        <v>1104</v>
      </c>
      <c r="B1111" s="133" t="n"/>
      <c r="C1111" s="133" t="n"/>
      <c r="D1111" s="134" t="n"/>
      <c r="E1111" s="135" t="n"/>
      <c r="F1111" s="127" t="inlineStr">
        <is>
          <t>9904</t>
        </is>
      </c>
      <c r="G1111" s="123" t="n"/>
      <c r="H1111" s="129" t="inlineStr">
        <is>
          <t>0</t>
        </is>
      </c>
      <c r="I1111" s="129" t="inlineStr">
        <is>
          <t>П</t>
        </is>
      </c>
      <c r="J1111" s="130" t="n">
        <v>0</v>
      </c>
      <c r="K1111" s="130" t="n">
        <v>0</v>
      </c>
      <c r="L1111" s="130" t="n">
        <v>0</v>
      </c>
      <c r="M1111" s="131" t="n">
        <v>0</v>
      </c>
      <c r="N1111" s="123" t="n"/>
      <c r="O1111" s="130" t="n">
        <v>0</v>
      </c>
      <c r="P1111" s="130" t="n">
        <v>0</v>
      </c>
      <c r="Q1111" s="130" t="n">
        <v>0</v>
      </c>
      <c r="R1111" s="130" t="n">
        <v>0</v>
      </c>
      <c r="S1111" s="132" t="n">
        <v>0</v>
      </c>
      <c r="T1111" s="120" t="n"/>
    </row>
    <row r="1112" ht="13.5" customHeight="1" s="60">
      <c r="A1112" s="115" t="n">
        <v>1105</v>
      </c>
      <c r="B1112" s="133" t="n"/>
      <c r="C1112" s="133" t="n"/>
      <c r="D1112" s="136" t="n"/>
      <c r="E1112" s="137" t="n"/>
      <c r="F1112" s="138" t="inlineStr">
        <is>
          <t>Група 990 - Усього</t>
        </is>
      </c>
      <c r="G1112" s="122" t="n"/>
      <c r="H1112" s="123" t="n"/>
      <c r="I1112" s="139" t="n"/>
      <c r="J1112" s="140" t="n">
        <v>0</v>
      </c>
      <c r="K1112" s="140" t="n">
        <v>0</v>
      </c>
      <c r="L1112" s="140" t="n">
        <v>0</v>
      </c>
      <c r="M1112" s="141" t="n">
        <v>0</v>
      </c>
      <c r="N1112" s="123" t="n"/>
      <c r="O1112" s="140" t="n">
        <v>0</v>
      </c>
      <c r="P1112" s="140" t="n">
        <v>0</v>
      </c>
      <c r="Q1112" s="140" t="n">
        <v>348143405.43019</v>
      </c>
      <c r="R1112" s="140" t="n">
        <v>292422230.70799</v>
      </c>
      <c r="S1112" s="142" t="n">
        <v>55721174.7222</v>
      </c>
      <c r="T1112" s="120" t="n"/>
    </row>
    <row r="1113" ht="13.5" customHeight="1" s="60">
      <c r="A1113" s="115" t="n">
        <v>1106</v>
      </c>
      <c r="B1113" s="133" t="n"/>
      <c r="C1113" s="133" t="n"/>
      <c r="D1113" s="127" t="inlineStr">
        <is>
          <t>991</t>
        </is>
      </c>
      <c r="E1113" s="128" t="n"/>
      <c r="F1113" s="127" t="inlineStr">
        <is>
          <t>9910</t>
        </is>
      </c>
      <c r="G1113" s="123" t="n"/>
      <c r="H1113" s="129" t="inlineStr">
        <is>
          <t>Контррахунки для рахунків розділів 96-98</t>
        </is>
      </c>
      <c r="I1113" s="129" t="inlineStr">
        <is>
          <t>П</t>
        </is>
      </c>
      <c r="J1113" s="130" t="n">
        <v>0</v>
      </c>
      <c r="K1113" s="130" t="n">
        <v>0</v>
      </c>
      <c r="L1113" s="130" t="n">
        <v>0</v>
      </c>
      <c r="M1113" s="131" t="n">
        <v>0</v>
      </c>
      <c r="N1113" s="123" t="n"/>
      <c r="O1113" s="130" t="n">
        <v>0</v>
      </c>
      <c r="P1113" s="130" t="n">
        <v>0</v>
      </c>
      <c r="Q1113" s="130" t="n">
        <v>198199739.30029</v>
      </c>
      <c r="R1113" s="130" t="n">
        <v>87421868.17169</v>
      </c>
      <c r="S1113" s="132" t="n">
        <v>110777871.1286</v>
      </c>
      <c r="T1113" s="120" t="n"/>
    </row>
    <row r="1114" ht="13.5" customHeight="1" s="60">
      <c r="A1114" s="115" t="n">
        <v>1107</v>
      </c>
      <c r="B1114" s="133" t="n"/>
      <c r="C1114" s="133" t="n"/>
      <c r="D1114" s="134" t="n"/>
      <c r="E1114" s="135" t="n"/>
      <c r="F1114" s="127" t="inlineStr">
        <is>
          <t>9911</t>
        </is>
      </c>
      <c r="G1114" s="123" t="n"/>
      <c r="H1114" s="129" t="inlineStr">
        <is>
          <t>0</t>
        </is>
      </c>
      <c r="I1114" s="129" t="inlineStr">
        <is>
          <t>П</t>
        </is>
      </c>
      <c r="J1114" s="130" t="n">
        <v>0</v>
      </c>
      <c r="K1114" s="130" t="n">
        <v>0</v>
      </c>
      <c r="L1114" s="130" t="n">
        <v>0</v>
      </c>
      <c r="M1114" s="131" t="n">
        <v>0</v>
      </c>
      <c r="N1114" s="123" t="n"/>
      <c r="O1114" s="130" t="n">
        <v>0</v>
      </c>
      <c r="P1114" s="130" t="n">
        <v>0</v>
      </c>
      <c r="Q1114" s="130" t="n">
        <v>0</v>
      </c>
      <c r="R1114" s="130" t="n">
        <v>0</v>
      </c>
      <c r="S1114" s="132" t="n">
        <v>0</v>
      </c>
      <c r="T1114" s="120" t="n"/>
    </row>
    <row r="1115" ht="14.25" customHeight="1" s="60">
      <c r="A1115" s="115" t="n">
        <v>1108</v>
      </c>
      <c r="B1115" s="133" t="n"/>
      <c r="C1115" s="133" t="n"/>
      <c r="D1115" s="134" t="n"/>
      <c r="E1115" s="135" t="n"/>
      <c r="F1115" s="127" t="inlineStr">
        <is>
          <t>9912</t>
        </is>
      </c>
      <c r="G1115" s="123" t="n"/>
      <c r="H1115" s="129" t="inlineStr">
        <is>
          <t>0</t>
        </is>
      </c>
      <c r="I1115" s="129" t="inlineStr">
        <is>
          <t>П</t>
        </is>
      </c>
      <c r="J1115" s="130" t="n">
        <v>0</v>
      </c>
      <c r="K1115" s="130" t="n">
        <v>0</v>
      </c>
      <c r="L1115" s="130" t="n">
        <v>0</v>
      </c>
      <c r="M1115" s="131" t="n">
        <v>0</v>
      </c>
      <c r="N1115" s="123" t="n"/>
      <c r="O1115" s="130" t="n">
        <v>0</v>
      </c>
      <c r="P1115" s="130" t="n">
        <v>0</v>
      </c>
      <c r="Q1115" s="130" t="n">
        <v>0</v>
      </c>
      <c r="R1115" s="130" t="n">
        <v>0</v>
      </c>
      <c r="S1115" s="132" t="n">
        <v>0</v>
      </c>
      <c r="T1115" s="120" t="n"/>
    </row>
    <row r="1116" ht="13.5" customHeight="1" s="60">
      <c r="A1116" s="115" t="n">
        <v>1109</v>
      </c>
      <c r="B1116" s="133" t="n"/>
      <c r="C1116" s="133" t="n"/>
      <c r="D1116" s="134" t="n"/>
      <c r="E1116" s="135" t="n"/>
      <c r="F1116" s="127" t="inlineStr">
        <is>
          <t>9914</t>
        </is>
      </c>
      <c r="G1116" s="123" t="n"/>
      <c r="H1116" s="129" t="inlineStr">
        <is>
          <t>0</t>
        </is>
      </c>
      <c r="I1116" s="129" t="inlineStr">
        <is>
          <t>П</t>
        </is>
      </c>
      <c r="J1116" s="130" t="n">
        <v>0</v>
      </c>
      <c r="K1116" s="130" t="n">
        <v>0</v>
      </c>
      <c r="L1116" s="130" t="n">
        <v>0</v>
      </c>
      <c r="M1116" s="131" t="n">
        <v>0</v>
      </c>
      <c r="N1116" s="123" t="n"/>
      <c r="O1116" s="130" t="n">
        <v>0</v>
      </c>
      <c r="P1116" s="130" t="n">
        <v>0</v>
      </c>
      <c r="Q1116" s="130" t="n">
        <v>0</v>
      </c>
      <c r="R1116" s="130" t="n">
        <v>0</v>
      </c>
      <c r="S1116" s="132" t="n">
        <v>0</v>
      </c>
      <c r="T1116" s="120" t="n"/>
    </row>
    <row r="1117" ht="13.5" customHeight="1" s="60">
      <c r="A1117" s="115" t="n">
        <v>1110</v>
      </c>
      <c r="B1117" s="133" t="n"/>
      <c r="C1117" s="133" t="n"/>
      <c r="D1117" s="134" t="n"/>
      <c r="E1117" s="135" t="n"/>
      <c r="F1117" s="127" t="inlineStr">
        <is>
          <t>9916</t>
        </is>
      </c>
      <c r="G1117" s="123" t="n"/>
      <c r="H1117" s="129" t="inlineStr">
        <is>
          <t>0</t>
        </is>
      </c>
      <c r="I1117" s="129" t="inlineStr">
        <is>
          <t>П</t>
        </is>
      </c>
      <c r="J1117" s="130" t="n">
        <v>0</v>
      </c>
      <c r="K1117" s="130" t="n">
        <v>0</v>
      </c>
      <c r="L1117" s="130" t="n">
        <v>0</v>
      </c>
      <c r="M1117" s="131" t="n">
        <v>0</v>
      </c>
      <c r="N1117" s="123" t="n"/>
      <c r="O1117" s="130" t="n">
        <v>0</v>
      </c>
      <c r="P1117" s="130" t="n">
        <v>0</v>
      </c>
      <c r="Q1117" s="130" t="n">
        <v>0</v>
      </c>
      <c r="R1117" s="130" t="n">
        <v>0</v>
      </c>
      <c r="S1117" s="132" t="n">
        <v>0</v>
      </c>
      <c r="T1117" s="120" t="n"/>
    </row>
    <row r="1118" ht="13.5" customHeight="1" s="60">
      <c r="A1118" s="115" t="n">
        <v>1111</v>
      </c>
      <c r="B1118" s="133" t="n"/>
      <c r="C1118" s="133" t="n"/>
      <c r="D1118" s="136" t="n"/>
      <c r="E1118" s="137" t="n"/>
      <c r="F1118" s="138" t="inlineStr">
        <is>
          <t>Група 991 - Усього</t>
        </is>
      </c>
      <c r="G1118" s="122" t="n"/>
      <c r="H1118" s="123" t="n"/>
      <c r="I1118" s="139" t="n"/>
      <c r="J1118" s="140" t="n">
        <v>0</v>
      </c>
      <c r="K1118" s="140" t="n">
        <v>0</v>
      </c>
      <c r="L1118" s="140" t="n">
        <v>0</v>
      </c>
      <c r="M1118" s="141" t="n">
        <v>0</v>
      </c>
      <c r="N1118" s="123" t="n"/>
      <c r="O1118" s="140" t="n">
        <v>0</v>
      </c>
      <c r="P1118" s="140" t="n">
        <v>0</v>
      </c>
      <c r="Q1118" s="140" t="n">
        <v>198199739.30029</v>
      </c>
      <c r="R1118" s="140" t="n">
        <v>87421868.17169</v>
      </c>
      <c r="S1118" s="142" t="n">
        <v>110777871.1286</v>
      </c>
      <c r="T1118" s="120" t="n"/>
    </row>
    <row r="1119" ht="13.5" customHeight="1" s="60">
      <c r="A1119" s="115" t="n">
        <v>1112</v>
      </c>
      <c r="B1119" s="133" t="n"/>
      <c r="C1119" s="133" t="n"/>
      <c r="D1119" s="127" t="inlineStr">
        <is>
          <t>992</t>
        </is>
      </c>
      <c r="E1119" s="128" t="n"/>
      <c r="F1119" s="127" t="inlineStr">
        <is>
          <t>9920</t>
        </is>
      </c>
      <c r="G1119" s="123" t="n"/>
      <c r="H1119" s="129" t="inlineStr">
        <is>
          <t>Позабалансова позиція банку за іноземною валютою та банківськими металами</t>
        </is>
      </c>
      <c r="I1119" s="129" t="inlineStr">
        <is>
          <t>П</t>
        </is>
      </c>
      <c r="J1119" s="130" t="n">
        <v>0</v>
      </c>
      <c r="K1119" s="130" t="n">
        <v>0</v>
      </c>
      <c r="L1119" s="130" t="n">
        <v>0</v>
      </c>
      <c r="M1119" s="131" t="n">
        <v>0</v>
      </c>
      <c r="N1119" s="123" t="n"/>
      <c r="O1119" s="130" t="n">
        <v>0</v>
      </c>
      <c r="P1119" s="130" t="n">
        <v>0</v>
      </c>
      <c r="Q1119" s="130" t="n">
        <v>1032075.81421</v>
      </c>
      <c r="R1119" s="130" t="n">
        <v>1e-05</v>
      </c>
      <c r="S1119" s="132" t="n">
        <v>1032075.8142</v>
      </c>
      <c r="T1119" s="120" t="n"/>
    </row>
    <row r="1120" ht="14.25" customHeight="1" s="60">
      <c r="A1120" s="115" t="n">
        <v>1113</v>
      </c>
      <c r="B1120" s="133" t="n"/>
      <c r="C1120" s="133" t="n"/>
      <c r="D1120" s="136" t="n"/>
      <c r="E1120" s="137" t="n"/>
      <c r="F1120" s="138" t="inlineStr">
        <is>
          <t>Група 992 - Усього</t>
        </is>
      </c>
      <c r="G1120" s="122" t="n"/>
      <c r="H1120" s="123" t="n"/>
      <c r="I1120" s="139" t="n"/>
      <c r="J1120" s="140" t="n">
        <v>0</v>
      </c>
      <c r="K1120" s="140" t="n">
        <v>0</v>
      </c>
      <c r="L1120" s="140" t="n">
        <v>0</v>
      </c>
      <c r="M1120" s="141" t="n">
        <v>0</v>
      </c>
      <c r="N1120" s="123" t="n"/>
      <c r="O1120" s="140" t="n">
        <v>0</v>
      </c>
      <c r="P1120" s="140" t="n">
        <v>0</v>
      </c>
      <c r="Q1120" s="140" t="n">
        <v>1032075.81421</v>
      </c>
      <c r="R1120" s="140" t="n">
        <v>1e-05</v>
      </c>
      <c r="S1120" s="142" t="n">
        <v>1032075.8142</v>
      </c>
      <c r="T1120" s="120" t="n"/>
    </row>
    <row r="1121" ht="21" customHeight="1" s="60">
      <c r="A1121" s="115" t="n">
        <v>1114</v>
      </c>
      <c r="B1121" s="133" t="n"/>
      <c r="C1121" s="143" t="n"/>
      <c r="D1121" s="138" t="inlineStr">
        <is>
          <t>Розділ 99 - Усього</t>
        </is>
      </c>
      <c r="E1121" s="123" t="n"/>
      <c r="F1121" s="138" t="n"/>
      <c r="G1121" s="122" t="n"/>
      <c r="H1121" s="123" t="n"/>
      <c r="I1121" s="139" t="n"/>
      <c r="J1121" s="140" t="n">
        <v>0</v>
      </c>
      <c r="K1121" s="140" t="n">
        <v>0</v>
      </c>
      <c r="L1121" s="140" t="n">
        <v>0</v>
      </c>
      <c r="M1121" s="141" t="n">
        <v>0</v>
      </c>
      <c r="N1121" s="123" t="n"/>
      <c r="O1121" s="140" t="n">
        <v>0</v>
      </c>
      <c r="P1121" s="140" t="n">
        <v>0</v>
      </c>
      <c r="Q1121" s="140" t="n">
        <v>547375220.54469</v>
      </c>
      <c r="R1121" s="140" t="n">
        <v>379844098.87969</v>
      </c>
      <c r="S1121" s="142" t="n">
        <v>167531121.665</v>
      </c>
      <c r="T1121" s="120" t="n"/>
    </row>
    <row r="1122" ht="18" customHeight="1" s="60">
      <c r="A1122" s="115" t="n">
        <v>1115</v>
      </c>
      <c r="B1122" s="143" t="n"/>
      <c r="C1122" s="139" t="inlineStr">
        <is>
          <t xml:space="preserve">  Клас 9 - Усього</t>
        </is>
      </c>
      <c r="D1122" s="138" t="n"/>
      <c r="E1122" s="123" t="n"/>
      <c r="F1122" s="138" t="n"/>
      <c r="G1122" s="122" t="n"/>
      <c r="H1122" s="123" t="n"/>
      <c r="I1122" s="139" t="n"/>
      <c r="J1122" s="140" t="n">
        <v>0</v>
      </c>
      <c r="K1122" s="140" t="n">
        <v>0</v>
      </c>
      <c r="L1122" s="140" t="n">
        <v>0</v>
      </c>
      <c r="M1122" s="141" t="n">
        <v>0</v>
      </c>
      <c r="N1122" s="123" t="n"/>
      <c r="O1122" s="140" t="n">
        <v>0</v>
      </c>
      <c r="P1122" s="140" t="n">
        <v>0</v>
      </c>
      <c r="Q1122" s="140" t="n">
        <v>547375220.54469</v>
      </c>
      <c r="R1122" s="140" t="n">
        <v>379844098.87969</v>
      </c>
      <c r="S1122" s="142" t="n">
        <v>167531121.665</v>
      </c>
      <c r="T1122" s="120" t="n"/>
    </row>
    <row r="1123" ht="42.75" customHeight="1" s="60">
      <c r="A1123" s="115" t="n">
        <v>1116</v>
      </c>
      <c r="B1123" s="144" t="inlineStr">
        <is>
          <t xml:space="preserve">  Позабалансові контррах.П - Усього</t>
        </is>
      </c>
      <c r="C1123" s="144" t="n"/>
      <c r="D1123" s="145" t="n"/>
      <c r="E1123" s="146" t="n"/>
      <c r="F1123" s="145" t="n"/>
      <c r="G1123" s="147" t="n"/>
      <c r="H1123" s="146" t="n"/>
      <c r="I1123" s="144" t="n"/>
      <c r="J1123" s="148" t="n">
        <v>0</v>
      </c>
      <c r="K1123" s="148" t="n">
        <v>0</v>
      </c>
      <c r="L1123" s="148" t="n">
        <v>0</v>
      </c>
      <c r="M1123" s="141" t="n">
        <v>0</v>
      </c>
      <c r="N1123" s="123" t="n"/>
      <c r="O1123" s="148" t="n">
        <v>0</v>
      </c>
      <c r="P1123" s="148" t="n">
        <v>0</v>
      </c>
      <c r="Q1123" s="148" t="n">
        <v>547375220.54469</v>
      </c>
      <c r="R1123" s="148" t="n">
        <v>379844098.87969</v>
      </c>
      <c r="S1123" s="150" t="n">
        <v>167531121.665</v>
      </c>
      <c r="T1123" s="120" t="n"/>
    </row>
    <row r="1124" ht="9.75" customHeight="1" s="60">
      <c r="A1124" s="115" t="n">
        <v>1117</v>
      </c>
      <c r="B1124" s="157" t="inlineStr">
        <is>
          <t>За позабалансовими пасивними рахунками - усього</t>
        </is>
      </c>
      <c r="C1124" s="152" t="n"/>
      <c r="D1124" s="152" t="n"/>
      <c r="E1124" s="152" t="n"/>
      <c r="F1124" s="152" t="n"/>
      <c r="G1124" s="152" t="n"/>
      <c r="H1124" s="153" t="n"/>
      <c r="I1124" s="164" t="n"/>
      <c r="J1124" s="165" t="n">
        <v>71187396.10962</v>
      </c>
      <c r="K1124" s="158" t="n">
        <v>33730588.55734</v>
      </c>
      <c r="L1124" s="158" t="n">
        <v>37456807.55228</v>
      </c>
      <c r="M1124" s="159" t="n">
        <v>70650175.88989</v>
      </c>
      <c r="N1124" s="146" t="n"/>
      <c r="O1124" s="158" t="n">
        <v>34410059.91557</v>
      </c>
      <c r="P1124" s="158" t="n">
        <v>36240115.97432</v>
      </c>
      <c r="Q1124" s="158" t="n">
        <v>958709964.07172</v>
      </c>
      <c r="R1124" s="158" t="n">
        <v>764039509.22756</v>
      </c>
      <c r="S1124" s="160" t="n">
        <v>194670454.84416</v>
      </c>
      <c r="T1124" s="120" t="n"/>
    </row>
    <row r="1125" ht="9" customHeight="1" s="60">
      <c r="B1125" s="101" t="n"/>
      <c r="C1125" s="101" t="n"/>
      <c r="D1125" s="101" t="n"/>
      <c r="E1125" s="101" t="n"/>
      <c r="F1125" s="101" t="n"/>
      <c r="G1125" s="101" t="n"/>
      <c r="H1125" s="101" t="n"/>
      <c r="I1125" s="101" t="n"/>
      <c r="J1125" s="101" t="n"/>
      <c r="K1125" s="101" t="n"/>
      <c r="L1125" s="101" t="n"/>
      <c r="M1125" s="101" t="n"/>
      <c r="N1125" s="101" t="n"/>
      <c r="O1125" s="101" t="n"/>
      <c r="P1125" s="101" t="n"/>
      <c r="Q1125" s="101" t="n"/>
      <c r="R1125" s="101" t="n"/>
      <c r="S1125" s="101" t="n"/>
      <c r="T1125" s="101" t="n"/>
    </row>
    <row r="1126" ht="36" customHeight="1" s="60">
      <c r="B1126" s="101" t="n"/>
      <c r="C1126" s="101" t="n"/>
      <c r="D1126" s="101" t="n"/>
      <c r="E1126" s="101" t="n"/>
      <c r="F1126" s="101" t="n"/>
      <c r="G1126" s="101" t="n"/>
      <c r="H1126" s="101" t="n"/>
      <c r="I1126" s="101" t="n"/>
      <c r="J1126" s="101" t="n"/>
      <c r="K1126" s="101" t="n"/>
      <c r="L1126" s="101" t="n"/>
      <c r="M1126" s="101" t="n"/>
      <c r="N1126" s="101" t="n"/>
      <c r="O1126" s="101" t="n"/>
      <c r="P1126" s="101" t="n"/>
      <c r="Q1126" s="101" t="n"/>
      <c r="R1126" s="101" t="n"/>
      <c r="S1126" s="101" t="n"/>
      <c r="T1126" s="101" t="n"/>
    </row>
    <row r="1128">
      <c r="G1128" s="166" t="inlineStr">
        <is>
          <t>ID</t>
        </is>
      </c>
      <c r="H1128" s="166" t="inlineStr">
        <is>
          <t>NAME</t>
        </is>
      </c>
      <c r="I1128" s="166" t="inlineStr">
        <is>
          <t>Debit_Total</t>
        </is>
      </c>
      <c r="J1128" s="166" t="inlineStr">
        <is>
          <t>Debit_NC</t>
        </is>
      </c>
      <c r="K1128" s="166" t="inlineStr">
        <is>
          <t>Debit_IC</t>
        </is>
      </c>
      <c r="L1128" s="166" t="inlineStr">
        <is>
          <t>Credit_Total</t>
        </is>
      </c>
      <c r="M1128" s="166" t="inlineStr">
        <is>
          <t>Credit_NC</t>
        </is>
      </c>
      <c r="N1128" s="166" t="inlineStr">
        <is>
          <t>Credit_IC</t>
        </is>
      </c>
      <c r="O1128" s="166" t="inlineStr">
        <is>
          <t>Balance_Total</t>
        </is>
      </c>
      <c r="P1128" s="166" t="inlineStr">
        <is>
          <t>Balance_NC</t>
        </is>
      </c>
      <c r="Q1128" s="166" t="inlineStr">
        <is>
          <t>Balance_IC</t>
        </is>
      </c>
    </row>
    <row r="1129">
      <c r="G1129" s="167" t="n">
        <v>1</v>
      </c>
      <c r="H1129" s="167" t="inlineStr">
        <is>
          <t>Проценти по ОВДП (коди 6120-6122)</t>
        </is>
      </c>
      <c r="I1129" s="168" t="inlineStr">
        <is>
          <t>-</t>
        </is>
      </c>
      <c r="J1129" s="168" t="inlineStr">
        <is>
          <t>-</t>
        </is>
      </c>
      <c r="K1129" s="168" t="inlineStr">
        <is>
          <t>-</t>
        </is>
      </c>
      <c r="L1129" s="168" t="inlineStr">
        <is>
          <t>-</t>
        </is>
      </c>
      <c r="M1129" s="168" t="inlineStr">
        <is>
          <t>-</t>
        </is>
      </c>
      <c r="N1129" s="168" t="inlineStr">
        <is>
          <t>-</t>
        </is>
      </c>
      <c r="O1129" s="168">
        <f>Q709 + SUM(Q710:Q711) + SUM(Q712:Q713)</f>
        <v/>
      </c>
      <c r="P1129" s="168">
        <f>R709 + SUM(R710:R711) + SUM(R712:R713)</f>
        <v/>
      </c>
      <c r="Q1129" s="168">
        <f>S709 + SUM(S710:S711) + SUM(S712:S713)</f>
        <v/>
      </c>
    </row>
    <row r="1130">
      <c r="G1130" s="167" t="n">
        <v>2</v>
      </c>
      <c r="H1130" s="167" t="inlineStr">
        <is>
          <t>Проценти по ДС (коди 6127-6128)</t>
        </is>
      </c>
      <c r="I1130" s="168" t="inlineStr">
        <is>
          <t>-</t>
        </is>
      </c>
      <c r="J1130" s="168" t="inlineStr">
        <is>
          <t>-</t>
        </is>
      </c>
      <c r="K1130" s="168" t="inlineStr">
        <is>
          <t>-</t>
        </is>
      </c>
      <c r="L1130" s="168" t="inlineStr">
        <is>
          <t>-</t>
        </is>
      </c>
      <c r="M1130" s="168" t="inlineStr">
        <is>
          <t>-</t>
        </is>
      </c>
      <c r="N1130" s="168" t="inlineStr">
        <is>
          <t>-</t>
        </is>
      </c>
      <c r="O1130" s="168">
        <f>SUM(Q719:Q720) + SUM(Q721:Q722)</f>
        <v/>
      </c>
      <c r="P1130" s="168">
        <f>SUM(R719:R720) + SUM(R721:R722)</f>
        <v/>
      </c>
      <c r="Q1130" s="168">
        <f>SUM(S719:S720) + SUM(S721:S722)</f>
        <v/>
      </c>
    </row>
    <row r="1131">
      <c r="G1131" s="167" t="n">
        <v>3</v>
      </c>
      <c r="H1131" s="167" t="inlineStr">
        <is>
          <t>Обсяг ДС (код 1430, 1440)</t>
        </is>
      </c>
      <c r="I1131" s="168" t="inlineStr">
        <is>
          <t>-</t>
        </is>
      </c>
      <c r="J1131" s="168" t="inlineStr">
        <is>
          <t>-</t>
        </is>
      </c>
      <c r="K1131" s="168" t="inlineStr">
        <is>
          <t>-</t>
        </is>
      </c>
      <c r="L1131" s="168" t="inlineStr">
        <is>
          <t>-</t>
        </is>
      </c>
      <c r="M1131" s="168" t="inlineStr">
        <is>
          <t>-</t>
        </is>
      </c>
      <c r="N1131" s="168" t="inlineStr">
        <is>
          <t>-</t>
        </is>
      </c>
      <c r="O1131" s="168">
        <f>Q60 + Q67</f>
        <v/>
      </c>
      <c r="P1131" s="168">
        <f>R60 + R67</f>
        <v/>
      </c>
      <c r="Q1131" s="168">
        <f>S60 + S67</f>
        <v/>
      </c>
    </row>
    <row r="1132">
      <c r="G1132" s="167" t="n">
        <v>4</v>
      </c>
      <c r="H1132" s="167" t="inlineStr">
        <is>
          <t>Кошти в НБУ (кор.рахунок) (кредит) (код 1200)</t>
        </is>
      </c>
      <c r="I1132" s="168" t="inlineStr">
        <is>
          <t>-</t>
        </is>
      </c>
      <c r="J1132" s="168" t="inlineStr">
        <is>
          <t>-</t>
        </is>
      </c>
      <c r="K1132" s="168" t="inlineStr">
        <is>
          <t>-</t>
        </is>
      </c>
      <c r="L1132" s="168">
        <f>M31</f>
        <v/>
      </c>
      <c r="M1132" s="168">
        <f>O31</f>
        <v/>
      </c>
      <c r="N1132" s="168">
        <f>P31</f>
        <v/>
      </c>
      <c r="O1132" s="168" t="inlineStr">
        <is>
          <t>-</t>
        </is>
      </c>
      <c r="P1132" s="168" t="inlineStr">
        <is>
          <t>-</t>
        </is>
      </c>
      <c r="Q1132" s="168" t="inlineStr">
        <is>
          <t>-</t>
        </is>
      </c>
    </row>
    <row r="1133">
      <c r="G1133" s="167" t="n">
        <v>5</v>
      </c>
      <c r="H1133" s="167" t="inlineStr">
        <is>
          <t>Кошти в НБУ (УСЬОГО) (кредит) (розділ 12)</t>
        </is>
      </c>
      <c r="I1133" s="168" t="inlineStr">
        <is>
          <t>-</t>
        </is>
      </c>
      <c r="J1133" s="168" t="inlineStr">
        <is>
          <t>-</t>
        </is>
      </c>
      <c r="K1133" s="168" t="inlineStr">
        <is>
          <t>-</t>
        </is>
      </c>
      <c r="L1133" s="168">
        <f>SUM(M31:M34)</f>
        <v/>
      </c>
      <c r="M1133" s="168">
        <f>SUM(O31:O34)</f>
        <v/>
      </c>
      <c r="N1133" s="168">
        <f>SUM(P31:P34)</f>
        <v/>
      </c>
      <c r="O1133" s="168" t="inlineStr">
        <is>
          <t>-</t>
        </is>
      </c>
      <c r="P1133" s="168" t="inlineStr">
        <is>
          <t>-</t>
        </is>
      </c>
      <c r="Q1133" s="168" t="inlineStr">
        <is>
          <t>-</t>
        </is>
      </c>
    </row>
    <row r="1134">
      <c r="G1134" s="167" t="n">
        <v>6</v>
      </c>
      <c r="H1134" s="167" t="inlineStr">
        <is>
          <t>Процентні доходи (коди р.60,р.61)</t>
        </is>
      </c>
      <c r="I1134" s="168" t="inlineStr">
        <is>
          <t>-</t>
        </is>
      </c>
      <c r="J1134" s="168" t="inlineStr">
        <is>
          <t>-</t>
        </is>
      </c>
      <c r="K1134" s="168" t="inlineStr">
        <is>
          <t>-</t>
        </is>
      </c>
      <c r="L1134" s="168" t="inlineStr">
        <is>
          <t>-</t>
        </is>
      </c>
      <c r="M1134" s="168" t="inlineStr">
        <is>
          <t>-</t>
        </is>
      </c>
      <c r="N1134" s="168" t="inlineStr">
        <is>
          <t>-</t>
        </is>
      </c>
      <c r="O1134" s="168">
        <f>SUM(Q641:Q642, Q644:Q656, Q658:Q673, Q675:Q680, Q682:Q685, Q687:Q694, Q696:Q701, Q703:Q704) + SUM(Q707, Q709:Q722, Q724:Q725)</f>
        <v/>
      </c>
      <c r="P1134" s="168">
        <f>SUM(R641:R642, R644:R656, R658:R673, R675:R680, R682:R685, R687:R694, R696:R701, R703:R704) + SUM(R707, R709:R722, R724:R725)</f>
        <v/>
      </c>
      <c r="Q1134" s="168">
        <f>SUM(S641:S642, S644:S656, S658:S673, S675:S680, S682:S685, S687:S694, S696:S701, S703:S704) + SUM(S707, S709:S722, S724:S725)</f>
        <v/>
      </c>
    </row>
    <row r="1135">
      <c r="G1135" s="167" t="n">
        <v>7</v>
      </c>
      <c r="H1135" s="167" t="inlineStr">
        <is>
          <t>Проценти по ДС у % до процентних доходів</t>
        </is>
      </c>
      <c r="I1135" s="168" t="inlineStr">
        <is>
          <t>-</t>
        </is>
      </c>
      <c r="J1135" s="168" t="inlineStr">
        <is>
          <t>-</t>
        </is>
      </c>
      <c r="K1135" s="168" t="inlineStr">
        <is>
          <t>-</t>
        </is>
      </c>
      <c r="L1135" s="168" t="inlineStr">
        <is>
          <t>-</t>
        </is>
      </c>
      <c r="M1135" s="168" t="inlineStr">
        <is>
          <t>-</t>
        </is>
      </c>
      <c r="N1135" s="168" t="inlineStr">
        <is>
          <t>-</t>
        </is>
      </c>
      <c r="O1135" s="168">
        <f>(O1130 / O1134) * 100</f>
        <v/>
      </c>
      <c r="P1135" s="168">
        <f>(P1130 / P1134) * 100</f>
        <v/>
      </c>
      <c r="Q1135" s="168">
        <f>(Q1130 / Q1134) * 100</f>
        <v/>
      </c>
    </row>
    <row r="1136">
      <c r="G1136" s="167" t="n">
        <v>8</v>
      </c>
      <c r="H1136" s="167" t="inlineStr">
        <is>
          <t>Проценти по ОВДП у % до процентних доходів</t>
        </is>
      </c>
      <c r="I1136" s="168" t="inlineStr">
        <is>
          <t>-</t>
        </is>
      </c>
      <c r="J1136" s="168" t="inlineStr">
        <is>
          <t>-</t>
        </is>
      </c>
      <c r="K1136" s="168" t="inlineStr">
        <is>
          <t>-</t>
        </is>
      </c>
      <c r="L1136" s="168" t="inlineStr">
        <is>
          <t>-</t>
        </is>
      </c>
      <c r="M1136" s="168" t="inlineStr">
        <is>
          <t>-</t>
        </is>
      </c>
      <c r="N1136" s="168" t="inlineStr">
        <is>
          <t>-</t>
        </is>
      </c>
      <c r="O1136" s="168">
        <f>(O1129 / O1134) * 100</f>
        <v/>
      </c>
      <c r="P1136" s="168">
        <f>(P1129 / P1134) * 100</f>
        <v/>
      </c>
      <c r="Q1136" s="168">
        <f>(Q1129 / Q1134) * 100</f>
        <v/>
      </c>
    </row>
    <row r="1137">
      <c r="G1137" s="167" t="n">
        <v>9</v>
      </c>
      <c r="H1137" s="167" t="inlineStr">
        <is>
          <t>Проценти по ДС+ОВДП у % до процентних доходів</t>
        </is>
      </c>
      <c r="I1137" s="168" t="inlineStr">
        <is>
          <t>-</t>
        </is>
      </c>
      <c r="J1137" s="168" t="inlineStr">
        <is>
          <t>-</t>
        </is>
      </c>
      <c r="K1137" s="168" t="inlineStr">
        <is>
          <t>-</t>
        </is>
      </c>
      <c r="L1137" s="168" t="inlineStr">
        <is>
          <t>-</t>
        </is>
      </c>
      <c r="M1137" s="168" t="inlineStr">
        <is>
          <t>-</t>
        </is>
      </c>
      <c r="N1137" s="168" t="inlineStr">
        <is>
          <t>-</t>
        </is>
      </c>
      <c r="O1137" s="168">
        <f>O1135 + O1136</f>
        <v/>
      </c>
      <c r="P1137" s="168">
        <f>P1135 + P1136</f>
        <v/>
      </c>
      <c r="Q1137" s="168">
        <f>Q1135 + Q1136</f>
        <v/>
      </c>
    </row>
    <row r="1138">
      <c r="G1138" s="167" t="n">
        <v>10</v>
      </c>
      <c r="H1138" s="167" t="inlineStr">
        <is>
          <t>Проценти за кредитами НК (коди 602, 603, 609)</t>
        </is>
      </c>
      <c r="I1138" s="168" t="inlineStr">
        <is>
          <t>-</t>
        </is>
      </c>
      <c r="J1138" s="168" t="inlineStr">
        <is>
          <t>-</t>
        </is>
      </c>
      <c r="K1138" s="168" t="inlineStr">
        <is>
          <t>-</t>
        </is>
      </c>
      <c r="L1138" s="168" t="inlineStr">
        <is>
          <t>-</t>
        </is>
      </c>
      <c r="M1138" s="168" t="inlineStr">
        <is>
          <t>-</t>
        </is>
      </c>
      <c r="N1138" s="168" t="inlineStr">
        <is>
          <t>-</t>
        </is>
      </c>
      <c r="O1138" s="168">
        <f>SUM(Q658:Q673) + SUM(Q675:Q680) + SUM(Q703:Q704)</f>
        <v/>
      </c>
      <c r="P1138" s="168">
        <f>SUM(R658:R673) + SUM(R675:R680) + SUM(R703:R704)</f>
        <v/>
      </c>
      <c r="Q1138" s="168">
        <f>SUM(S658:S673) + SUM(S675:S680) + SUM(S703:S704)</f>
        <v/>
      </c>
    </row>
    <row r="1139">
      <c r="G1139" s="167" t="n">
        <v>11</v>
      </c>
      <c r="H1139" s="167" t="inlineStr">
        <is>
          <t>Проценти за кредитами ДГ (коди 605, 606, 611)</t>
        </is>
      </c>
      <c r="I1139" s="168" t="inlineStr">
        <is>
          <t>-</t>
        </is>
      </c>
      <c r="J1139" s="168" t="inlineStr">
        <is>
          <t>-</t>
        </is>
      </c>
      <c r="K1139" s="168" t="inlineStr">
        <is>
          <t>-</t>
        </is>
      </c>
      <c r="L1139" s="168" t="inlineStr">
        <is>
          <t>-</t>
        </is>
      </c>
      <c r="M1139" s="168" t="inlineStr">
        <is>
          <t>-</t>
        </is>
      </c>
      <c r="N1139" s="168" t="inlineStr">
        <is>
          <t>-</t>
        </is>
      </c>
      <c r="O1139" s="168">
        <f>SUM(Q687:Q694) + SUM(Q696:Q701) + Q707</f>
        <v/>
      </c>
      <c r="P1139" s="168">
        <f>SUM(R687:R694) + SUM(R696:R701) + R707</f>
        <v/>
      </c>
      <c r="Q1139" s="168">
        <f>SUM(S687:S694) + SUM(S696:S701) + S707</f>
        <v/>
      </c>
    </row>
    <row r="1140">
      <c r="G1140" s="167" t="n">
        <v>12</v>
      </c>
      <c r="H1140" s="167" t="inlineStr">
        <is>
          <t>Проценти за кредитами ЗДУ (код 604)</t>
        </is>
      </c>
      <c r="I1140" s="168" t="inlineStr">
        <is>
          <t>-</t>
        </is>
      </c>
      <c r="J1140" s="168" t="inlineStr">
        <is>
          <t>-</t>
        </is>
      </c>
      <c r="K1140" s="168" t="inlineStr">
        <is>
          <t>-</t>
        </is>
      </c>
      <c r="L1140" s="168" t="inlineStr">
        <is>
          <t>-</t>
        </is>
      </c>
      <c r="M1140" s="168" t="inlineStr">
        <is>
          <t>-</t>
        </is>
      </c>
      <c r="N1140" s="168" t="inlineStr">
        <is>
          <t>-</t>
        </is>
      </c>
      <c r="O1140" s="168">
        <f>SUM(Q682:Q685)</f>
        <v/>
      </c>
      <c r="P1140" s="168">
        <f>SUM(R682:R685)</f>
        <v/>
      </c>
      <c r="Q1140" s="168">
        <f>SUM(S682:S685)</f>
        <v/>
      </c>
    </row>
    <row r="1141">
      <c r="G1141" s="167" t="n">
        <v>13</v>
      </c>
      <c r="H1141" s="167" t="inlineStr">
        <is>
          <t>Проценти за поточними вкладами ДГ (код 7040)</t>
        </is>
      </c>
      <c r="I1141" s="168" t="inlineStr">
        <is>
          <t>-</t>
        </is>
      </c>
      <c r="J1141" s="168" t="inlineStr">
        <is>
          <t>-</t>
        </is>
      </c>
      <c r="K1141" s="168" t="inlineStr">
        <is>
          <t>-</t>
        </is>
      </c>
      <c r="L1141" s="168" t="inlineStr">
        <is>
          <t>-</t>
        </is>
      </c>
      <c r="M1141" s="168" t="inlineStr">
        <is>
          <t>-</t>
        </is>
      </c>
      <c r="N1141" s="168" t="inlineStr">
        <is>
          <t>-</t>
        </is>
      </c>
      <c r="O1141" s="168">
        <f>SUM(Q825:Q826)</f>
        <v/>
      </c>
      <c r="P1141" s="168">
        <f>SUM(R825:R826)</f>
        <v/>
      </c>
      <c r="Q1141" s="168">
        <f>SUM(S825:S826)</f>
        <v/>
      </c>
    </row>
    <row r="1142">
      <c r="G1142" s="167" t="n">
        <v>14</v>
      </c>
      <c r="H1142" s="167" t="inlineStr">
        <is>
          <t>Проценти за строковими вкладами ДГ (код 7041)</t>
        </is>
      </c>
      <c r="I1142" s="168" t="inlineStr">
        <is>
          <t>-</t>
        </is>
      </c>
      <c r="J1142" s="168" t="inlineStr">
        <is>
          <t>-</t>
        </is>
      </c>
      <c r="K1142" s="168" t="inlineStr">
        <is>
          <t>-</t>
        </is>
      </c>
      <c r="L1142" s="168" t="inlineStr">
        <is>
          <t>-</t>
        </is>
      </c>
      <c r="M1142" s="168" t="inlineStr">
        <is>
          <t>-</t>
        </is>
      </c>
      <c r="N1142" s="168" t="inlineStr">
        <is>
          <t>-</t>
        </is>
      </c>
      <c r="O1142" s="168">
        <f>SUM(Q827:Q828)</f>
        <v/>
      </c>
      <c r="P1142" s="168">
        <f>SUM(R827:R828)</f>
        <v/>
      </c>
      <c r="Q1142" s="168">
        <f>SUM(S827:S828)</f>
        <v/>
      </c>
    </row>
    <row r="1143">
      <c r="G1143" s="167" t="n">
        <v>15</v>
      </c>
      <c r="H1143" s="167" t="inlineStr">
        <is>
          <t xml:space="preserve">Процентні витрати банків ДГ - всього </t>
        </is>
      </c>
      <c r="I1143" s="168" t="inlineStr">
        <is>
          <t>-</t>
        </is>
      </c>
      <c r="J1143" s="168" t="inlineStr">
        <is>
          <t>-</t>
        </is>
      </c>
      <c r="K1143" s="168" t="inlineStr">
        <is>
          <t>-</t>
        </is>
      </c>
      <c r="L1143" s="168" t="inlineStr">
        <is>
          <t>-</t>
        </is>
      </c>
      <c r="M1143" s="168" t="inlineStr">
        <is>
          <t>-</t>
        </is>
      </c>
      <c r="N1143" s="168" t="inlineStr">
        <is>
          <t>-</t>
        </is>
      </c>
      <c r="O1143" s="168">
        <f>O1141 + O1142</f>
        <v/>
      </c>
      <c r="P1143" s="168">
        <f>P1141 + P1142</f>
        <v/>
      </c>
      <c r="Q1143" s="168">
        <f>Q1141 + Q1142</f>
        <v/>
      </c>
    </row>
    <row r="1144">
      <c r="G1144" s="167" t="n">
        <v>16</v>
      </c>
      <c r="H1144" s="167" t="inlineStr">
        <is>
          <t>Кредити субʼєктам господарювання (р.20, р.23, 260)</t>
        </is>
      </c>
      <c r="I1144" s="168" t="inlineStr">
        <is>
          <t>-</t>
        </is>
      </c>
      <c r="J1144" s="168" t="inlineStr">
        <is>
          <t>-</t>
        </is>
      </c>
      <c r="K1144" s="168" t="inlineStr">
        <is>
          <t>-</t>
        </is>
      </c>
      <c r="L1144" s="168" t="inlineStr">
        <is>
          <t>-</t>
        </is>
      </c>
      <c r="M1144" s="168" t="inlineStr">
        <is>
          <t>-</t>
        </is>
      </c>
      <c r="N1144" s="168" t="inlineStr">
        <is>
          <t>-</t>
        </is>
      </c>
      <c r="O1144" s="168">
        <f>SUM(Q106:Q110, Q112:Q116, Q118:Q122, Q124:Q131, Q133:Q138, Q140:Q144, Q146:Q150) + SUM(Q194:Q197, Q199:Q204) + SUM(Q216:Q218)</f>
        <v/>
      </c>
      <c r="P1144" s="168">
        <f>SUM(R106:R110, R112:R116, R118:R122, R124:R131, R133:R138, R140:R144, R146:R150) + SUM(R194:R197, R199:R204) + SUM(R216:R218)</f>
        <v/>
      </c>
      <c r="Q1144" s="168">
        <f>SUM(S106:S110, S112:S116, S118:S122, S124:S131, S133:S138, S140:S144, S146:S150) + SUM(S194:S197, S199:S204) + SUM(S216:S218)</f>
        <v/>
      </c>
    </row>
    <row r="1145">
      <c r="G1145" s="167" t="n">
        <v>17</v>
      </c>
      <c r="H1145" s="167" t="inlineStr">
        <is>
          <t>Кредити ЗДУ (р.21)</t>
        </is>
      </c>
      <c r="I1145" s="168" t="inlineStr">
        <is>
          <t>-</t>
        </is>
      </c>
      <c r="J1145" s="168" t="inlineStr">
        <is>
          <t>-</t>
        </is>
      </c>
      <c r="K1145" s="168" t="inlineStr">
        <is>
          <t>-</t>
        </is>
      </c>
      <c r="L1145" s="168" t="inlineStr">
        <is>
          <t>-</t>
        </is>
      </c>
      <c r="M1145" s="168" t="inlineStr">
        <is>
          <t>-</t>
        </is>
      </c>
      <c r="N1145" s="168" t="inlineStr">
        <is>
          <t>-</t>
        </is>
      </c>
      <c r="O1145" s="168">
        <f>SUM(Q153:Q157, Q159:Q163)</f>
        <v/>
      </c>
      <c r="P1145" s="168">
        <f>SUM(R153:R157, R159:R163)</f>
        <v/>
      </c>
      <c r="Q1145" s="168">
        <f>SUM(S153:S157, S159:S163)</f>
        <v/>
      </c>
    </row>
    <row r="1146">
      <c r="G1146" s="167" t="n">
        <v>18</v>
      </c>
      <c r="H1146" s="167" t="inlineStr">
        <is>
          <t>Кредити фізичним особам (р. 22, 24, 262)</t>
        </is>
      </c>
      <c r="I1146" s="168" t="inlineStr">
        <is>
          <t>-</t>
        </is>
      </c>
      <c r="J1146" s="168" t="inlineStr">
        <is>
          <t>-</t>
        </is>
      </c>
      <c r="K1146" s="168" t="inlineStr">
        <is>
          <t>-</t>
        </is>
      </c>
      <c r="L1146" s="168" t="inlineStr">
        <is>
          <t>-</t>
        </is>
      </c>
      <c r="M1146" s="168" t="inlineStr">
        <is>
          <t>-</t>
        </is>
      </c>
      <c r="N1146" s="168" t="inlineStr">
        <is>
          <t>-</t>
        </is>
      </c>
      <c r="O1146" s="168">
        <f>SUM(Q166:Q170, Q172:Q176, Q178:Q182, Q184:Q191) + SUM(Q207:Q213) + SUM(Q220:Q223)</f>
        <v/>
      </c>
      <c r="P1146" s="168">
        <f>SUM(R166:R170, R172:R176, R178:R182, R184:R191) + SUM(R207:R213) + SUM(R220:R223)</f>
        <v/>
      </c>
      <c r="Q1146" s="168">
        <f>SUM(S166:S170, S172:S176, S178:S182, S184:S191) + SUM(S207:S213) + SUM(S220:S223)</f>
        <v/>
      </c>
    </row>
    <row r="1147">
      <c r="G1147" s="167" t="n">
        <v>19</v>
      </c>
      <c r="H1147" s="167" t="inlineStr">
        <is>
          <t>Кредити небанківським установам (265)</t>
        </is>
      </c>
      <c r="I1147" s="168" t="inlineStr">
        <is>
          <t>-</t>
        </is>
      </c>
      <c r="J1147" s="168" t="inlineStr">
        <is>
          <t>-</t>
        </is>
      </c>
      <c r="K1147" s="168" t="inlineStr">
        <is>
          <t>-</t>
        </is>
      </c>
      <c r="L1147" s="168" t="inlineStr">
        <is>
          <t>-</t>
        </is>
      </c>
      <c r="M1147" s="168" t="inlineStr">
        <is>
          <t>-</t>
        </is>
      </c>
      <c r="N1147" s="168" t="inlineStr">
        <is>
          <t>-</t>
        </is>
      </c>
      <c r="O1147" s="168">
        <f>SUM(Q225:Q227)</f>
        <v/>
      </c>
      <c r="P1147" s="168">
        <f>SUM(R225:R227)</f>
        <v/>
      </c>
      <c r="Q1147" s="168">
        <f>SUM(S225:S227)</f>
        <v/>
      </c>
    </row>
    <row r="1148">
      <c r="G1148" s="167" t="n">
        <v>20</v>
      </c>
      <c r="H1148" s="167" t="inlineStr">
        <is>
          <t>Прибуток звітного року (5040)</t>
        </is>
      </c>
      <c r="I1148" s="168" t="inlineStr">
        <is>
          <t>-</t>
        </is>
      </c>
      <c r="J1148" s="168" t="inlineStr">
        <is>
          <t>-</t>
        </is>
      </c>
      <c r="K1148" s="168" t="inlineStr">
        <is>
          <t>-</t>
        </is>
      </c>
      <c r="L1148" s="168" t="inlineStr">
        <is>
          <t>-</t>
        </is>
      </c>
      <c r="M1148" s="168" t="inlineStr">
        <is>
          <t>-</t>
        </is>
      </c>
      <c r="N1148" s="168" t="inlineStr">
        <is>
          <t>-</t>
        </is>
      </c>
      <c r="O1148" s="168">
        <f>Q619</f>
        <v/>
      </c>
      <c r="P1148" s="168">
        <f>R619</f>
        <v/>
      </c>
      <c r="Q1148" s="168">
        <f>S619</f>
        <v/>
      </c>
    </row>
    <row r="1149">
      <c r="G1149" s="167" t="n">
        <v>21</v>
      </c>
      <c r="H1149" s="167" t="inlineStr">
        <is>
          <t>Збиток звітного року (5041)</t>
        </is>
      </c>
      <c r="I1149" s="168" t="inlineStr">
        <is>
          <t>-</t>
        </is>
      </c>
      <c r="J1149" s="168" t="inlineStr">
        <is>
          <t>-</t>
        </is>
      </c>
      <c r="K1149" s="168" t="inlineStr">
        <is>
          <t>-</t>
        </is>
      </c>
      <c r="L1149" s="168" t="inlineStr">
        <is>
          <t>-</t>
        </is>
      </c>
      <c r="M1149" s="168" t="inlineStr">
        <is>
          <t>-</t>
        </is>
      </c>
      <c r="N1149" s="168" t="inlineStr">
        <is>
          <t>-</t>
        </is>
      </c>
      <c r="O1149" s="168">
        <f>Q620</f>
        <v/>
      </c>
      <c r="P1149" s="168">
        <f>R620</f>
        <v/>
      </c>
      <c r="Q1149" s="168">
        <f>S620</f>
        <v/>
      </c>
    </row>
    <row r="1150">
      <c r="G1150" s="167" t="n">
        <v>22</v>
      </c>
      <c r="H1150" s="167" t="inlineStr">
        <is>
          <t>Податок на прибуток (7900)</t>
        </is>
      </c>
      <c r="I1150" s="168" t="inlineStr">
        <is>
          <t>-</t>
        </is>
      </c>
      <c r="J1150" s="168" t="inlineStr">
        <is>
          <t>-</t>
        </is>
      </c>
      <c r="K1150" s="168" t="inlineStr">
        <is>
          <t>-</t>
        </is>
      </c>
      <c r="L1150" s="168" t="inlineStr">
        <is>
          <t>-</t>
        </is>
      </c>
      <c r="M1150" s="168" t="inlineStr">
        <is>
          <t>-</t>
        </is>
      </c>
      <c r="N1150" s="168" t="inlineStr">
        <is>
          <t>-</t>
        </is>
      </c>
      <c r="O1150" s="168">
        <f>SUM(Q937:Q938)</f>
        <v/>
      </c>
      <c r="P1150" s="168">
        <f>SUM(R937:R938)</f>
        <v/>
      </c>
      <c r="Q1150" s="168">
        <f>SUM(S937:S938)</f>
        <v/>
      </c>
    </row>
    <row r="1151">
      <c r="G1151" s="167" t="n">
        <v>23</v>
      </c>
      <c r="H1151" s="167" t="inlineStr">
        <is>
          <t>Інші податки (741)</t>
        </is>
      </c>
      <c r="I1151" s="168" t="inlineStr">
        <is>
          <t>-</t>
        </is>
      </c>
      <c r="J1151" s="168" t="inlineStr">
        <is>
          <t>-</t>
        </is>
      </c>
      <c r="K1151" s="168" t="inlineStr">
        <is>
          <t>-</t>
        </is>
      </c>
      <c r="L1151" s="168" t="inlineStr">
        <is>
          <t>-</t>
        </is>
      </c>
      <c r="M1151" s="168" t="inlineStr">
        <is>
          <t>-</t>
        </is>
      </c>
      <c r="N1151" s="168" t="inlineStr">
        <is>
          <t>-</t>
        </is>
      </c>
      <c r="O1151" s="168">
        <f>SUM(Q881:Q884)</f>
        <v/>
      </c>
      <c r="P1151" s="168">
        <f>SUM(R881:R884)</f>
        <v/>
      </c>
      <c r="Q1151" s="168">
        <f>SUM(S881:S884)</f>
        <v/>
      </c>
    </row>
    <row r="1152">
      <c r="G1152" s="167" t="n">
        <v>24</v>
      </c>
      <c r="H1152" s="167" t="inlineStr">
        <is>
          <t>Відрахування в резерви (770)</t>
        </is>
      </c>
      <c r="I1152" s="168" t="inlineStr">
        <is>
          <t>-</t>
        </is>
      </c>
      <c r="J1152" s="168" t="inlineStr">
        <is>
          <t>-</t>
        </is>
      </c>
      <c r="K1152" s="168" t="inlineStr">
        <is>
          <t>-</t>
        </is>
      </c>
      <c r="L1152" s="168" t="inlineStr">
        <is>
          <t>-</t>
        </is>
      </c>
      <c r="M1152" s="168" t="inlineStr">
        <is>
          <t>-</t>
        </is>
      </c>
      <c r="N1152" s="168" t="inlineStr">
        <is>
          <t>-</t>
        </is>
      </c>
      <c r="O1152" s="168">
        <f>SUM(Q919:Q934)</f>
        <v/>
      </c>
      <c r="P1152" s="168">
        <f>SUM(R919:R934)</f>
        <v/>
      </c>
      <c r="Q1152" s="168">
        <f>SUM(S919:S934)</f>
        <v/>
      </c>
    </row>
    <row r="1153">
      <c r="G1153" s="167" t="n">
        <v>25</v>
      </c>
      <c r="H1153" s="167" t="inlineStr">
        <is>
          <t>Загальні доходи (6)</t>
        </is>
      </c>
      <c r="I1153" s="168" t="inlineStr">
        <is>
          <t>-</t>
        </is>
      </c>
      <c r="J1153" s="168" t="inlineStr">
        <is>
          <t>-</t>
        </is>
      </c>
      <c r="K1153" s="168" t="inlineStr">
        <is>
          <t>-</t>
        </is>
      </c>
      <c r="L1153" s="168" t="inlineStr">
        <is>
          <t>-</t>
        </is>
      </c>
      <c r="M1153" s="168" t="inlineStr">
        <is>
          <t>-</t>
        </is>
      </c>
      <c r="N1153" s="168" t="inlineStr">
        <is>
          <t>-</t>
        </is>
      </c>
      <c r="O1153" s="168">
        <f>SUM(Q641:Q642, Q644:Q656, Q658:Q673, Q675:Q680, Q682:Q685, Q687:Q694, Q696:Q701, Q703:Q704, Q707, Q709:Q722, Q724:Q725, Q728:Q736, Q738:Q743, Q745:Q750, Q753:Q754, Q756, Q758, Q760, Q762, Q764, Q766:Q774, Q777:Q778, Q781:Q785, Q787:Q793, Q795, Q798:Q800)</f>
        <v/>
      </c>
      <c r="P1153" s="168">
        <f>SUM(R641:R642, R644:R656, R658:R673, R675:R680, R682:R685, R687:R694, R696:R701, R703:R704, R707, R709:R722, R724:R725, R728:R736, R738:R743, R745:R750, R753:R754, R756, R758, R760, R762, R764, R766:R774, R777:R778, R781:R785, R787:R793, R795, R798:R800)</f>
        <v/>
      </c>
      <c r="Q1153" s="168">
        <f>SUM(S641:S642, S644:S656, S658:S673, S675:S680, S682:S685, S687:S694, S696:S701, S703:S704, S707, S709:S722, S724:S725, S728:S736, S738:S743, S745:S750, S753:S754, S756, S758, S760, S762, S764, S766:S774, S777:S778, S781:S785, S787:S793, S795, S798:S800)</f>
        <v/>
      </c>
    </row>
    <row r="1154">
      <c r="G1154" s="167" t="n">
        <v>26</v>
      </c>
      <c r="H1154" s="167" t="inlineStr">
        <is>
          <t>Загальні витрати (7)</t>
        </is>
      </c>
      <c r="I1154" s="168" t="inlineStr">
        <is>
          <t>-</t>
        </is>
      </c>
      <c r="J1154" s="168" t="inlineStr">
        <is>
          <t>-</t>
        </is>
      </c>
      <c r="K1154" s="168" t="inlineStr">
        <is>
          <t>-</t>
        </is>
      </c>
      <c r="L1154" s="168" t="inlineStr">
        <is>
          <t>-</t>
        </is>
      </c>
      <c r="M1154" s="168" t="inlineStr">
        <is>
          <t>-</t>
        </is>
      </c>
      <c r="N1154" s="168" t="inlineStr">
        <is>
          <t>-</t>
        </is>
      </c>
      <c r="O1154" s="168">
        <f>SUM(Q807, Q809:Q814, Q816:Q821, Q823, Q825:Q829, Q831:Q832, Q834:Q837, Q840:Q842, Q844:Q847, Q850:Q851, Q853, Q855, Q857, Q859, Q861, Q863:Q871, Q874:Q879, Q881:Q884, Q886:Q889, Q891:Q894, Q896:Q901, Q903:Q906, Q909:Q914, Q916, Q919:Q934, Q937:Q938)</f>
        <v/>
      </c>
      <c r="P1154" s="168">
        <f>SUM(R807, R809:R814, R816:R821, R823, R825:R829, R831:R832, R834:R837, R840:R842, R844:R847, R850:R851, R853, R855, R857, R859, R861, R863:R871, R874:R879, R881:R884, R886:R889, R891:R894, R896:R901, R903:R906, R909:R914, R916, R919:R934, R937:R938)</f>
        <v/>
      </c>
      <c r="Q1154" s="168">
        <f>SUM(S807, S809:S814, S816:S821, S823, S825:S829, S831:S832, S834:S837, S840:S842, S844:S847, S850:S851, S853, S855, S857, S859, S861, S863:S871, S874:S879, S881:S884, S886:S889, S891:S894, S896:S901, S903:S906, S909:S914, S916, S919:S934, S937:S938)</f>
        <v/>
      </c>
    </row>
    <row r="1155"/>
    <row r="1156"/>
    <row r="1157"/>
    <row r="1158"/>
    <row r="1159"/>
    <row r="1160"/>
    <row r="1161"/>
    <row r="1162"/>
    <row r="1163"/>
    <row r="1164"/>
    <row r="1165"/>
  </sheetData>
  <mergeCells count="2638">
    <mergeCell ref="F473:G473"/>
    <mergeCell ref="F1077:H1077"/>
    <mergeCell ref="F16:G16"/>
    <mergeCell ref="M1090:N1090"/>
    <mergeCell ref="M1065:N1065"/>
    <mergeCell ref="F472:G472"/>
    <mergeCell ref="F479:G480"/>
    <mergeCell ref="F17:H17"/>
    <mergeCell ref="F466:G466"/>
    <mergeCell ref="B1108:B1122"/>
    <mergeCell ref="F351:H351"/>
    <mergeCell ref="M1092:N1092"/>
    <mergeCell ref="M60:N60"/>
    <mergeCell ref="M35:N35"/>
    <mergeCell ref="M673:N673"/>
    <mergeCell ref="M358:N358"/>
    <mergeCell ref="H816:H817"/>
    <mergeCell ref="F1072:H1072"/>
    <mergeCell ref="F497:G497"/>
    <mergeCell ref="M787:N787"/>
    <mergeCell ref="M1085:N1085"/>
    <mergeCell ref="F983:G983"/>
    <mergeCell ref="M366:N366"/>
    <mergeCell ref="F70:G70"/>
    <mergeCell ref="M360:N360"/>
    <mergeCell ref="M664:N664"/>
    <mergeCell ref="F1105:H1105"/>
    <mergeCell ref="M658:N658"/>
    <mergeCell ref="D1064:E1064"/>
    <mergeCell ref="M1087:N1087"/>
    <mergeCell ref="D124:E132"/>
    <mergeCell ref="C728:C752"/>
    <mergeCell ref="C589:C592"/>
    <mergeCell ref="M689:N689"/>
    <mergeCell ref="D1066:E1066"/>
    <mergeCell ref="F96:G96"/>
    <mergeCell ref="M361:N361"/>
    <mergeCell ref="M1118:N1118"/>
    <mergeCell ref="F823:G823"/>
    <mergeCell ref="C73:C92"/>
    <mergeCell ref="D586:E587"/>
    <mergeCell ref="M989:N989"/>
    <mergeCell ref="F702:H702"/>
    <mergeCell ref="F396:G396"/>
    <mergeCell ref="M50:N50"/>
    <mergeCell ref="M392:N392"/>
    <mergeCell ref="M684:N684"/>
    <mergeCell ref="F248:H248"/>
    <mergeCell ref="M1119:N1119"/>
    <mergeCell ref="M815:N815"/>
    <mergeCell ref="F650:G651"/>
    <mergeCell ref="M1113:N1113"/>
    <mergeCell ref="M394:N394"/>
    <mergeCell ref="M692:N692"/>
    <mergeCell ref="M686:N686"/>
    <mergeCell ref="M990:N990"/>
    <mergeCell ref="M229:N229"/>
    <mergeCell ref="M387:N387"/>
    <mergeCell ref="D1121:E1121"/>
    <mergeCell ref="D1077:E1077"/>
    <mergeCell ref="M831:N831"/>
    <mergeCell ref="F238:G238"/>
    <mergeCell ref="F126:G126"/>
    <mergeCell ref="F117:H117"/>
    <mergeCell ref="D1119:E1120"/>
    <mergeCell ref="D351:E351"/>
    <mergeCell ref="F109:G109"/>
    <mergeCell ref="M105:N105"/>
    <mergeCell ref="D780:E780"/>
    <mergeCell ref="M534:N534"/>
    <mergeCell ref="M528:N528"/>
    <mergeCell ref="M316:N316"/>
    <mergeCell ref="M826:N826"/>
    <mergeCell ref="F417:H417"/>
    <mergeCell ref="F409:G409"/>
    <mergeCell ref="C641:C706"/>
    <mergeCell ref="M745:N745"/>
    <mergeCell ref="M101:N101"/>
    <mergeCell ref="M405:N405"/>
    <mergeCell ref="M834:N834"/>
    <mergeCell ref="M828:N828"/>
    <mergeCell ref="F419:H419"/>
    <mergeCell ref="M616:N616"/>
    <mergeCell ref="M1045:N1045"/>
    <mergeCell ref="D536:E536"/>
    <mergeCell ref="D919:E935"/>
    <mergeCell ref="F869:G869"/>
    <mergeCell ref="M916:N916"/>
    <mergeCell ref="D937:E939"/>
    <mergeCell ref="F442:G442"/>
    <mergeCell ref="D534:E535"/>
    <mergeCell ref="F898:G898"/>
    <mergeCell ref="F137:G137"/>
    <mergeCell ref="C520:C536"/>
    <mergeCell ref="F864:G864"/>
    <mergeCell ref="D1100:E1104"/>
    <mergeCell ref="M1061:N1061"/>
    <mergeCell ref="F900:G900"/>
    <mergeCell ref="M458:N458"/>
    <mergeCell ref="C951:C956"/>
    <mergeCell ref="D428:E432"/>
    <mergeCell ref="M756:N756"/>
    <mergeCell ref="F43:H43"/>
    <mergeCell ref="F347:H347"/>
    <mergeCell ref="M31:N31"/>
    <mergeCell ref="D262:E268"/>
    <mergeCell ref="F470:G470"/>
    <mergeCell ref="M758:N758"/>
    <mergeCell ref="M1056:N1056"/>
    <mergeCell ref="F147:G148"/>
    <mergeCell ref="M331:N331"/>
    <mergeCell ref="M1058:N1058"/>
    <mergeCell ref="M26:N26"/>
    <mergeCell ref="D92:E92"/>
    <mergeCell ref="F286:G287"/>
    <mergeCell ref="F795:G795"/>
    <mergeCell ref="F953:G953"/>
    <mergeCell ref="B11:B105"/>
    <mergeCell ref="F490:G490"/>
    <mergeCell ref="M171:N171"/>
    <mergeCell ref="C378:C381"/>
    <mergeCell ref="H202:H203"/>
    <mergeCell ref="M898:N898"/>
    <mergeCell ref="F1096:H1096"/>
    <mergeCell ref="M173:N173"/>
    <mergeCell ref="M811:N811"/>
    <mergeCell ref="M471:N471"/>
    <mergeCell ref="M1109:N1109"/>
    <mergeCell ref="M769:N769"/>
    <mergeCell ref="D857:E858"/>
    <mergeCell ref="M927:N927"/>
    <mergeCell ref="M688:N688"/>
    <mergeCell ref="F72:H72"/>
    <mergeCell ref="F370:H370"/>
    <mergeCell ref="M473:N473"/>
    <mergeCell ref="F484:H484"/>
    <mergeCell ref="M174:N174"/>
    <mergeCell ref="D908:E908"/>
    <mergeCell ref="D73:E76"/>
    <mergeCell ref="M497:N497"/>
    <mergeCell ref="F517:H517"/>
    <mergeCell ref="F511:H511"/>
    <mergeCell ref="F509:G509"/>
    <mergeCell ref="F82:G82"/>
    <mergeCell ref="M103:N103"/>
    <mergeCell ref="M401:N401"/>
    <mergeCell ref="M395:N395"/>
    <mergeCell ref="M830:N830"/>
    <mergeCell ref="F83:H83"/>
    <mergeCell ref="M824:N824"/>
    <mergeCell ref="M1122:N1122"/>
    <mergeCell ref="M96:N96"/>
    <mergeCell ref="M403:N403"/>
    <mergeCell ref="M701:N701"/>
    <mergeCell ref="D803:E803"/>
    <mergeCell ref="F865:G865"/>
    <mergeCell ref="F383:H383"/>
    <mergeCell ref="M98:N98"/>
    <mergeCell ref="D308:E311"/>
    <mergeCell ref="M527:N527"/>
    <mergeCell ref="F560:G560"/>
    <mergeCell ref="D526:E530"/>
    <mergeCell ref="D724:E726"/>
    <mergeCell ref="F894:G894"/>
    <mergeCell ref="D60:E66"/>
    <mergeCell ref="F133:G133"/>
    <mergeCell ref="M398:N398"/>
    <mergeCell ref="D106:E111"/>
    <mergeCell ref="D608:E611"/>
    <mergeCell ref="F562:G562"/>
    <mergeCell ref="M840:N840"/>
    <mergeCell ref="F896:G896"/>
    <mergeCell ref="D377:E377"/>
    <mergeCell ref="F433:G433"/>
    <mergeCell ref="H566:H567"/>
    <mergeCell ref="M423:N423"/>
    <mergeCell ref="F530:H530"/>
    <mergeCell ref="D72:E72"/>
    <mergeCell ref="M543:N543"/>
    <mergeCell ref="M124:N124"/>
    <mergeCell ref="C349:C351"/>
    <mergeCell ref="F687:G688"/>
    <mergeCell ref="C777:C780"/>
    <mergeCell ref="F435:G435"/>
    <mergeCell ref="M431:N431"/>
    <mergeCell ref="M116:N116"/>
    <mergeCell ref="M238:N238"/>
    <mergeCell ref="M414:N414"/>
    <mergeCell ref="F891:G891"/>
    <mergeCell ref="M545:N545"/>
    <mergeCell ref="M843:N843"/>
    <mergeCell ref="M126:N126"/>
    <mergeCell ref="M424:N424"/>
    <mergeCell ref="B4:H5"/>
    <mergeCell ref="M416:N416"/>
    <mergeCell ref="D84:E91"/>
    <mergeCell ref="F745:G746"/>
    <mergeCell ref="F1036:G1036"/>
    <mergeCell ref="F581:H581"/>
    <mergeCell ref="F146:G146"/>
    <mergeCell ref="F1038:G1038"/>
    <mergeCell ref="C1051:C1064"/>
    <mergeCell ref="M142:N142"/>
    <mergeCell ref="F277:G277"/>
    <mergeCell ref="F304:G304"/>
    <mergeCell ref="F575:G575"/>
    <mergeCell ref="M571:N571"/>
    <mergeCell ref="F740:G741"/>
    <mergeCell ref="M869:N869"/>
    <mergeCell ref="F909:G909"/>
    <mergeCell ref="F1031:G1031"/>
    <mergeCell ref="A4:A6"/>
    <mergeCell ref="M899:N899"/>
    <mergeCell ref="M144:N144"/>
    <mergeCell ref="F306:G306"/>
    <mergeCell ref="M442:N442"/>
    <mergeCell ref="F577:G577"/>
    <mergeCell ref="F604:G604"/>
    <mergeCell ref="D853:E854"/>
    <mergeCell ref="M871:N871"/>
    <mergeCell ref="F1033:G1033"/>
    <mergeCell ref="M137:N137"/>
    <mergeCell ref="D658:E674"/>
    <mergeCell ref="F151:H151"/>
    <mergeCell ref="M925:N925"/>
    <mergeCell ref="M164:N164"/>
    <mergeCell ref="M139:N139"/>
    <mergeCell ref="B807:B941"/>
    <mergeCell ref="C393:C395"/>
    <mergeCell ref="M41:N41"/>
    <mergeCell ref="F482:H482"/>
    <mergeCell ref="D178:E183"/>
    <mergeCell ref="D993:E993"/>
    <mergeCell ref="D172:E177"/>
    <mergeCell ref="M493:N493"/>
    <mergeCell ref="D537:E538"/>
    <mergeCell ref="F288:G288"/>
    <mergeCell ref="M284:N284"/>
    <mergeCell ref="H402:H403"/>
    <mergeCell ref="F207:G207"/>
    <mergeCell ref="D362:E364"/>
    <mergeCell ref="H209:H210"/>
    <mergeCell ref="M66:N66"/>
    <mergeCell ref="F962:G962"/>
    <mergeCell ref="M197:N197"/>
    <mergeCell ref="C947:C950"/>
    <mergeCell ref="M495:N495"/>
    <mergeCell ref="M793:N793"/>
    <mergeCell ref="M951:N951"/>
    <mergeCell ref="M584:N584"/>
    <mergeCell ref="M68:N68"/>
    <mergeCell ref="F507:G507"/>
    <mergeCell ref="M188:N188"/>
    <mergeCell ref="M795:N795"/>
    <mergeCell ref="I4:I6"/>
    <mergeCell ref="M67:N67"/>
    <mergeCell ref="F508:H508"/>
    <mergeCell ref="M953:N953"/>
    <mergeCell ref="M496:N496"/>
    <mergeCell ref="D420:E422"/>
    <mergeCell ref="M69:N69"/>
    <mergeCell ref="F808:H808"/>
    <mergeCell ref="F381:H381"/>
    <mergeCell ref="D552:E556"/>
    <mergeCell ref="F973:G973"/>
    <mergeCell ref="M969:N969"/>
    <mergeCell ref="M208:N208"/>
    <mergeCell ref="F981:G981"/>
    <mergeCell ref="F264:G264"/>
    <mergeCell ref="F975:G975"/>
    <mergeCell ref="F220:G220"/>
    <mergeCell ref="M210:N210"/>
    <mergeCell ref="M514:N514"/>
    <mergeCell ref="F991:G991"/>
    <mergeCell ref="F658:G659"/>
    <mergeCell ref="D840:E843"/>
    <mergeCell ref="M666:N666"/>
    <mergeCell ref="M964:N964"/>
    <mergeCell ref="M209:N209"/>
    <mergeCell ref="F222:G222"/>
    <mergeCell ref="F520:G520"/>
    <mergeCell ref="M122:N122"/>
    <mergeCell ref="F976:G976"/>
    <mergeCell ref="M966:N966"/>
    <mergeCell ref="M211:N211"/>
    <mergeCell ref="M509:N509"/>
    <mergeCell ref="B640:H640"/>
    <mergeCell ref="F94:H94"/>
    <mergeCell ref="D573:E576"/>
    <mergeCell ref="F703:G703"/>
    <mergeCell ref="F1007:G1007"/>
    <mergeCell ref="F1001:G1001"/>
    <mergeCell ref="M536:N536"/>
    <mergeCell ref="M236:N236"/>
    <mergeCell ref="H167:H168"/>
    <mergeCell ref="D886:E890"/>
    <mergeCell ref="H250:H251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854:H854"/>
    <mergeCell ref="M867:N867"/>
    <mergeCell ref="M894:N894"/>
    <mergeCell ref="M133:N133"/>
    <mergeCell ref="F696:G697"/>
    <mergeCell ref="F243:G243"/>
    <mergeCell ref="H767:H768"/>
    <mergeCell ref="H925:H926"/>
    <mergeCell ref="M440:N440"/>
    <mergeCell ref="M562:N562"/>
    <mergeCell ref="F908:H908"/>
    <mergeCell ref="M738:N738"/>
    <mergeCell ref="D1085:E1085"/>
    <mergeCell ref="M598:N598"/>
    <mergeCell ref="M896:N896"/>
    <mergeCell ref="M135:N135"/>
    <mergeCell ref="F1060:G1060"/>
    <mergeCell ref="D956:E956"/>
    <mergeCell ref="M435:N435"/>
    <mergeCell ref="M280:N280"/>
    <mergeCell ref="F1055:G1055"/>
    <mergeCell ref="F172:G172"/>
    <mergeCell ref="H609:H610"/>
    <mergeCell ref="F636:H636"/>
    <mergeCell ref="C937:C940"/>
    <mergeCell ref="F592:H592"/>
    <mergeCell ref="F890:H890"/>
    <mergeCell ref="M1037:N1037"/>
    <mergeCell ref="M580:N580"/>
    <mergeCell ref="B1:S1"/>
    <mergeCell ref="H937:H938"/>
    <mergeCell ref="F1048:H1048"/>
    <mergeCell ref="F724:G725"/>
    <mergeCell ref="B641:B803"/>
    <mergeCell ref="M1036:N1036"/>
    <mergeCell ref="M153:N153"/>
    <mergeCell ref="M275:N275"/>
    <mergeCell ref="M311:N311"/>
    <mergeCell ref="M582:N582"/>
    <mergeCell ref="M740:N740"/>
    <mergeCell ref="F773:G773"/>
    <mergeCell ref="M1038:N1038"/>
    <mergeCell ref="M277:N277"/>
    <mergeCell ref="D807:E808"/>
    <mergeCell ref="M611:N611"/>
    <mergeCell ref="D312:E316"/>
    <mergeCell ref="M792:N792"/>
    <mergeCell ref="M909:N909"/>
    <mergeCell ref="F318:G318"/>
    <mergeCell ref="F312:G312"/>
    <mergeCell ref="D581:E581"/>
    <mergeCell ref="M577:N577"/>
    <mergeCell ref="F13:G13"/>
    <mergeCell ref="F1075:G1075"/>
    <mergeCell ref="M179:N179"/>
    <mergeCell ref="F341:G341"/>
    <mergeCell ref="F918:H918"/>
    <mergeCell ref="M608:N608"/>
    <mergeCell ref="F770:G770"/>
    <mergeCell ref="F313:G313"/>
    <mergeCell ref="F349:G349"/>
    <mergeCell ref="D531:E533"/>
    <mergeCell ref="F654:G655"/>
    <mergeCell ref="F192:H192"/>
    <mergeCell ref="F648:G649"/>
    <mergeCell ref="M662:N662"/>
    <mergeCell ref="M960:N960"/>
    <mergeCell ref="F1070:G1070"/>
    <mergeCell ref="F219:H219"/>
    <mergeCell ref="D831:E833"/>
    <mergeCell ref="F949:H949"/>
    <mergeCell ref="F492:H492"/>
    <mergeCell ref="C1078:C1085"/>
    <mergeCell ref="M962:N962"/>
    <mergeCell ref="M207:N207"/>
    <mergeCell ref="M505:N505"/>
    <mergeCell ref="F38:G39"/>
    <mergeCell ref="F519:H519"/>
    <mergeCell ref="D941:E941"/>
    <mergeCell ref="B1067:H1067"/>
    <mergeCell ref="D99:E101"/>
    <mergeCell ref="D601:E601"/>
    <mergeCell ref="F788:G788"/>
    <mergeCell ref="F33:G33"/>
    <mergeCell ref="D636:E636"/>
    <mergeCell ref="F333:H333"/>
    <mergeCell ref="F489:G489"/>
    <mergeCell ref="D1036:E1037"/>
    <mergeCell ref="F672:G673"/>
    <mergeCell ref="F999:G999"/>
    <mergeCell ref="F781:G781"/>
    <mergeCell ref="F998:G998"/>
    <mergeCell ref="M690:N690"/>
    <mergeCell ref="M988:N988"/>
    <mergeCell ref="F789:G789"/>
    <mergeCell ref="F28:G28"/>
    <mergeCell ref="M980:N980"/>
    <mergeCell ref="M1102:N1102"/>
    <mergeCell ref="F1000:G1000"/>
    <mergeCell ref="M996:N996"/>
    <mergeCell ref="F239:G239"/>
    <mergeCell ref="D21:E22"/>
    <mergeCell ref="F205:H205"/>
    <mergeCell ref="F527:G528"/>
    <mergeCell ref="M681:N681"/>
    <mergeCell ref="M973:N973"/>
    <mergeCell ref="F573:G573"/>
    <mergeCell ref="H735:H736"/>
    <mergeCell ref="M264:N264"/>
    <mergeCell ref="M220:N220"/>
    <mergeCell ref="F209:G210"/>
    <mergeCell ref="M1006:N1006"/>
    <mergeCell ref="F413:G413"/>
    <mergeCell ref="D329:E331"/>
    <mergeCell ref="F211:G212"/>
    <mergeCell ref="D1113:E1118"/>
    <mergeCell ref="M551:N551"/>
    <mergeCell ref="M709:N709"/>
    <mergeCell ref="F1011:G1011"/>
    <mergeCell ref="M703:N703"/>
    <mergeCell ref="M1007:N1007"/>
    <mergeCell ref="M1001:N1001"/>
    <mergeCell ref="F110:G110"/>
    <mergeCell ref="M246:N246"/>
    <mergeCell ref="F260:H260"/>
    <mergeCell ref="F1013:G1013"/>
    <mergeCell ref="M273:N273"/>
    <mergeCell ref="M248:N248"/>
    <mergeCell ref="F439:G439"/>
    <mergeCell ref="C593:C599"/>
    <mergeCell ref="M302:N302"/>
    <mergeCell ref="M573:N573"/>
    <mergeCell ref="F441:G441"/>
    <mergeCell ref="D375:E376"/>
    <mergeCell ref="D797:E797"/>
    <mergeCell ref="F14:G14"/>
    <mergeCell ref="F141:G142"/>
    <mergeCell ref="M631:N631"/>
    <mergeCell ref="F135:G136"/>
    <mergeCell ref="F766:G766"/>
    <mergeCell ref="F1039:G1039"/>
    <mergeCell ref="M1060:N1060"/>
    <mergeCell ref="H662:H663"/>
    <mergeCell ref="M299:N299"/>
    <mergeCell ref="F314:G314"/>
    <mergeCell ref="H654:H655"/>
    <mergeCell ref="M633:N633"/>
    <mergeCell ref="M931:N931"/>
    <mergeCell ref="F1032:H1032"/>
    <mergeCell ref="M170:N170"/>
    <mergeCell ref="M1062:N1062"/>
    <mergeCell ref="M328:N328"/>
    <mergeCell ref="D1122:E1122"/>
    <mergeCell ref="M933:N933"/>
    <mergeCell ref="M172:N172"/>
    <mergeCell ref="C420:C457"/>
    <mergeCell ref="D31:E35"/>
    <mergeCell ref="B385:H385"/>
    <mergeCell ref="M46:N46"/>
    <mergeCell ref="M317:N317"/>
    <mergeCell ref="M773:N773"/>
    <mergeCell ref="F58:G58"/>
    <mergeCell ref="F40:G41"/>
    <mergeCell ref="H646:H647"/>
    <mergeCell ref="F52:G52"/>
    <mergeCell ref="D592:E592"/>
    <mergeCell ref="M346:N346"/>
    <mergeCell ref="F154:G155"/>
    <mergeCell ref="F481:G481"/>
    <mergeCell ref="F785:G785"/>
    <mergeCell ref="F963:H963"/>
    <mergeCell ref="F1085:H1085"/>
    <mergeCell ref="M775:N775"/>
    <mergeCell ref="M1073:N1073"/>
    <mergeCell ref="M14:N14"/>
    <mergeCell ref="F60:G60"/>
    <mergeCell ref="M318:N318"/>
    <mergeCell ref="M312:N312"/>
    <mergeCell ref="F360:H360"/>
    <mergeCell ref="H675:H676"/>
    <mergeCell ref="F352:G352"/>
    <mergeCell ref="F656:G656"/>
    <mergeCell ref="F956:H956"/>
    <mergeCell ref="M348:N348"/>
    <mergeCell ref="M646:N646"/>
    <mergeCell ref="F1087:H1087"/>
    <mergeCell ref="M1100:N1100"/>
    <mergeCell ref="M1075:N1075"/>
    <mergeCell ref="M43:N43"/>
    <mergeCell ref="M314:N314"/>
    <mergeCell ref="M347:N347"/>
    <mergeCell ref="M648:N648"/>
    <mergeCell ref="F361:H361"/>
    <mergeCell ref="D225:E228"/>
    <mergeCell ref="F84:G84"/>
    <mergeCell ref="F1110:G1110"/>
    <mergeCell ref="H733:H734"/>
    <mergeCell ref="D416:E417"/>
    <mergeCell ref="H61:H62"/>
    <mergeCell ref="F86:G86"/>
    <mergeCell ref="F378:G378"/>
    <mergeCell ref="M374:N374"/>
    <mergeCell ref="F813:G813"/>
    <mergeCell ref="D238:E240"/>
    <mergeCell ref="H693:H694"/>
    <mergeCell ref="F807:G807"/>
    <mergeCell ref="F937:G938"/>
    <mergeCell ref="D1049:E1049"/>
    <mergeCell ref="F1111:G1111"/>
    <mergeCell ref="M488:N488"/>
    <mergeCell ref="H728:H729"/>
    <mergeCell ref="H388:H389"/>
    <mergeCell ref="M25:N25"/>
    <mergeCell ref="F686:H686"/>
    <mergeCell ref="C329:C336"/>
    <mergeCell ref="M997:N997"/>
    <mergeCell ref="M242:N242"/>
    <mergeCell ref="F81:G81"/>
    <mergeCell ref="M788:N788"/>
    <mergeCell ref="M33:N33"/>
    <mergeCell ref="F1017:H1017"/>
    <mergeCell ref="F202:G203"/>
    <mergeCell ref="H273:H274"/>
    <mergeCell ref="M1005:N1005"/>
    <mergeCell ref="M999:N999"/>
    <mergeCell ref="M244:N244"/>
    <mergeCell ref="M542:N542"/>
    <mergeCell ref="D1065:E1065"/>
    <mergeCell ref="M62:N62"/>
    <mergeCell ref="M700:N700"/>
    <mergeCell ref="D401:E405"/>
    <mergeCell ref="F226:G226"/>
    <mergeCell ref="M544:N544"/>
    <mergeCell ref="F437:G437"/>
    <mergeCell ref="F526:G526"/>
    <mergeCell ref="F831:G832"/>
    <mergeCell ref="F101:H101"/>
    <mergeCell ref="F99:G99"/>
    <mergeCell ref="F397:G397"/>
    <mergeCell ref="M418:N418"/>
    <mergeCell ref="F851:G851"/>
    <mergeCell ref="C207:C215"/>
    <mergeCell ref="F310:G310"/>
    <mergeCell ref="F432:H432"/>
    <mergeCell ref="H747:H748"/>
    <mergeCell ref="F705:H705"/>
    <mergeCell ref="F311:H311"/>
    <mergeCell ref="M718:N718"/>
    <mergeCell ref="M712:N712"/>
    <mergeCell ref="M255:N255"/>
    <mergeCell ref="M413:N413"/>
    <mergeCell ref="F611:H611"/>
    <mergeCell ref="M720:N720"/>
    <mergeCell ref="M842:N842"/>
    <mergeCell ref="M1018:N1018"/>
    <mergeCell ref="D392:E392"/>
    <mergeCell ref="F150:G150"/>
    <mergeCell ref="M415:N415"/>
    <mergeCell ref="M713:N713"/>
    <mergeCell ref="F877:G877"/>
    <mergeCell ref="F29:H29"/>
    <mergeCell ref="F300:H300"/>
    <mergeCell ref="F1053:G1053"/>
    <mergeCell ref="F450:G450"/>
    <mergeCell ref="D359:E360"/>
    <mergeCell ref="M715:N715"/>
    <mergeCell ref="F906:G906"/>
    <mergeCell ref="F539:G539"/>
    <mergeCell ref="M560:N560"/>
    <mergeCell ref="D953:E955"/>
    <mergeCell ref="F1056:H1056"/>
    <mergeCell ref="F301:H301"/>
    <mergeCell ref="M771:N771"/>
    <mergeCell ref="M746:N746"/>
    <mergeCell ref="M1069:N1069"/>
    <mergeCell ref="M1044:N1044"/>
    <mergeCell ref="F331:H331"/>
    <mergeCell ref="F451:G451"/>
    <mergeCell ref="B2:S2"/>
    <mergeCell ref="F324:H324"/>
    <mergeCell ref="M1046:N1046"/>
    <mergeCell ref="M1071:N1071"/>
    <mergeCell ref="M39:N39"/>
    <mergeCell ref="M614:N614"/>
    <mergeCell ref="M731:N731"/>
    <mergeCell ref="C106:C152"/>
    <mergeCell ref="D105:E105"/>
    <mergeCell ref="M766:N766"/>
    <mergeCell ref="F1112:H1112"/>
    <mergeCell ref="H487:H488"/>
    <mergeCell ref="C1086:C1092"/>
    <mergeCell ref="M339:N339"/>
    <mergeCell ref="M643:N643"/>
    <mergeCell ref="F931:G932"/>
    <mergeCell ref="F163:G163"/>
    <mergeCell ref="H818:H819"/>
    <mergeCell ref="F657:H657"/>
    <mergeCell ref="C194:C206"/>
    <mergeCell ref="F933:G934"/>
    <mergeCell ref="H689:H690"/>
    <mergeCell ref="D216:E219"/>
    <mergeCell ref="F471:H471"/>
    <mergeCell ref="C753:C776"/>
    <mergeCell ref="M484:N484"/>
    <mergeCell ref="M459:N459"/>
    <mergeCell ref="F628:G629"/>
    <mergeCell ref="F892:G892"/>
    <mergeCell ref="F811:G811"/>
    <mergeCell ref="H691:H692"/>
    <mergeCell ref="F1109:G1109"/>
    <mergeCell ref="F77:G77"/>
    <mergeCell ref="M486:N486"/>
    <mergeCell ref="F681:H681"/>
    <mergeCell ref="M784:N784"/>
    <mergeCell ref="M29:N29"/>
    <mergeCell ref="M1082:N1082"/>
    <mergeCell ref="M23:N23"/>
    <mergeCell ref="F166:G166"/>
    <mergeCell ref="F173:G174"/>
    <mergeCell ref="M365:N365"/>
    <mergeCell ref="F804:H804"/>
    <mergeCell ref="M479:N479"/>
    <mergeCell ref="M786:N786"/>
    <mergeCell ref="M373:N373"/>
    <mergeCell ref="M58:N58"/>
    <mergeCell ref="M1084:N1084"/>
    <mergeCell ref="M785:N785"/>
    <mergeCell ref="F646:G647"/>
    <mergeCell ref="H717:H718"/>
    <mergeCell ref="M512:N512"/>
    <mergeCell ref="H831:H832"/>
    <mergeCell ref="M810:N810"/>
    <mergeCell ref="H710:H711"/>
    <mergeCell ref="F393:G393"/>
    <mergeCell ref="F524:G524"/>
    <mergeCell ref="M383:N383"/>
    <mergeCell ref="F1122:H1122"/>
    <mergeCell ref="M812:N812"/>
    <mergeCell ref="M84:N84"/>
    <mergeCell ref="F97:G97"/>
    <mergeCell ref="M1110:N1110"/>
    <mergeCell ref="H712:H713"/>
    <mergeCell ref="M507:N507"/>
    <mergeCell ref="F553:G553"/>
    <mergeCell ref="F98:H98"/>
    <mergeCell ref="F90:G90"/>
    <mergeCell ref="H745:H746"/>
    <mergeCell ref="M86:N86"/>
    <mergeCell ref="M42:N42"/>
    <mergeCell ref="M80:N80"/>
    <mergeCell ref="F853:G853"/>
    <mergeCell ref="M411:N411"/>
    <mergeCell ref="F878:G878"/>
    <mergeCell ref="M711:N711"/>
    <mergeCell ref="F579:G579"/>
    <mergeCell ref="F116:G116"/>
    <mergeCell ref="M525:N525"/>
    <mergeCell ref="F700:G701"/>
    <mergeCell ref="H127:H128"/>
    <mergeCell ref="F423:G423"/>
    <mergeCell ref="D1038:E1040"/>
    <mergeCell ref="F273:G274"/>
    <mergeCell ref="F537:G537"/>
    <mergeCell ref="F843:H843"/>
    <mergeCell ref="F143:G143"/>
    <mergeCell ref="F118:G118"/>
    <mergeCell ref="M856:N856"/>
    <mergeCell ref="D802:E802"/>
    <mergeCell ref="F240:H240"/>
    <mergeCell ref="M70:N70"/>
    <mergeCell ref="F245:G246"/>
    <mergeCell ref="M437:N437"/>
    <mergeCell ref="F538:H538"/>
    <mergeCell ref="M735:N735"/>
    <mergeCell ref="F22:H22"/>
    <mergeCell ref="M1042:N1042"/>
    <mergeCell ref="F111:H111"/>
    <mergeCell ref="M858:N858"/>
    <mergeCell ref="D485:E492"/>
    <mergeCell ref="D593:E598"/>
    <mergeCell ref="M99:N99"/>
    <mergeCell ref="M615:N615"/>
    <mergeCell ref="M737:N737"/>
    <mergeCell ref="M397:N397"/>
    <mergeCell ref="F838:H838"/>
    <mergeCell ref="F263:G263"/>
    <mergeCell ref="D499:E499"/>
    <mergeCell ref="M310:N310"/>
    <mergeCell ref="D337:E339"/>
    <mergeCell ref="F134:G134"/>
    <mergeCell ref="D1024:E1029"/>
    <mergeCell ref="F563:G563"/>
    <mergeCell ref="F728:G729"/>
    <mergeCell ref="F904:G905"/>
    <mergeCell ref="F265:G266"/>
    <mergeCell ref="M455:N455"/>
    <mergeCell ref="F565:G565"/>
    <mergeCell ref="F617:G617"/>
    <mergeCell ref="M150:N150"/>
    <mergeCell ref="C537:C581"/>
    <mergeCell ref="F1065:H1065"/>
    <mergeCell ref="M755:N755"/>
    <mergeCell ref="M877:N877"/>
    <mergeCell ref="F164:H164"/>
    <mergeCell ref="F162:G162"/>
    <mergeCell ref="M1053:N1053"/>
    <mergeCell ref="M913:N913"/>
    <mergeCell ref="M152:N152"/>
    <mergeCell ref="B387:B419"/>
    <mergeCell ref="M450:N450"/>
    <mergeCell ref="F35:H35"/>
    <mergeCell ref="M757:N757"/>
    <mergeCell ref="F948:G948"/>
    <mergeCell ref="M452:N452"/>
    <mergeCell ref="D518:E518"/>
    <mergeCell ref="C807:C839"/>
    <mergeCell ref="F189:G189"/>
    <mergeCell ref="D478:E482"/>
    <mergeCell ref="M597:N597"/>
    <mergeCell ref="C31:C36"/>
    <mergeCell ref="D745:E751"/>
    <mergeCell ref="M292:N292"/>
    <mergeCell ref="M808:N808"/>
    <mergeCell ref="F951:G951"/>
    <mergeCell ref="M468:N468"/>
    <mergeCell ref="M1106:N1106"/>
    <mergeCell ref="M626:N626"/>
    <mergeCell ref="M897:N897"/>
    <mergeCell ref="M163:N163"/>
    <mergeCell ref="F367:H367"/>
    <mergeCell ref="M592:N592"/>
    <mergeCell ref="M1108:N1108"/>
    <mergeCell ref="M76:N76"/>
    <mergeCell ref="F183:H183"/>
    <mergeCell ref="M380:N380"/>
    <mergeCell ref="F796:H796"/>
    <mergeCell ref="M165:N165"/>
    <mergeCell ref="M1107:N1107"/>
    <mergeCell ref="M382:N382"/>
    <mergeCell ref="M892:N892"/>
    <mergeCell ref="M680:N680"/>
    <mergeCell ref="F1121:H1121"/>
    <mergeCell ref="F961:G961"/>
    <mergeCell ref="D600:E600"/>
    <mergeCell ref="H252:H253"/>
    <mergeCell ref="D703:E705"/>
    <mergeCell ref="F208:G208"/>
    <mergeCell ref="M521:N521"/>
    <mergeCell ref="M819:N819"/>
    <mergeCell ref="F201:G201"/>
    <mergeCell ref="C623:C631"/>
    <mergeCell ref="F875:G875"/>
    <mergeCell ref="F105:H105"/>
    <mergeCell ref="M523:N523"/>
    <mergeCell ref="M827:N827"/>
    <mergeCell ref="M821:N821"/>
    <mergeCell ref="M979:N979"/>
    <mergeCell ref="C1108:C1121"/>
    <mergeCell ref="M522:N522"/>
    <mergeCell ref="F405:H405"/>
    <mergeCell ref="M95:N95"/>
    <mergeCell ref="F536:H536"/>
    <mergeCell ref="M89:N89"/>
    <mergeCell ref="M393:N393"/>
    <mergeCell ref="F259:G259"/>
    <mergeCell ref="M524:N524"/>
    <mergeCell ref="M822:N822"/>
    <mergeCell ref="F1103:G1103"/>
    <mergeCell ref="M97:N97"/>
    <mergeCell ref="D918:E918"/>
    <mergeCell ref="F559:G559"/>
    <mergeCell ref="M549:N549"/>
    <mergeCell ref="H113:H114"/>
    <mergeCell ref="F1015:G1015"/>
    <mergeCell ref="F438:H438"/>
    <mergeCell ref="F254:G254"/>
    <mergeCell ref="H265:H266"/>
    <mergeCell ref="F561:G561"/>
    <mergeCell ref="F79:G80"/>
    <mergeCell ref="F859:G859"/>
    <mergeCell ref="D256:E260"/>
    <mergeCell ref="F684:G685"/>
    <mergeCell ref="F256:G256"/>
    <mergeCell ref="F860:H860"/>
    <mergeCell ref="M550:N550"/>
    <mergeCell ref="M113:N113"/>
    <mergeCell ref="F590:G590"/>
    <mergeCell ref="F852:H852"/>
    <mergeCell ref="F888:G888"/>
    <mergeCell ref="M884:N884"/>
    <mergeCell ref="M123:N123"/>
    <mergeCell ref="F285:G285"/>
    <mergeCell ref="M421:N421"/>
    <mergeCell ref="F862:H862"/>
    <mergeCell ref="D1011:E1017"/>
    <mergeCell ref="M535:N535"/>
    <mergeCell ref="M108:N108"/>
    <mergeCell ref="D971:E971"/>
    <mergeCell ref="D760:E761"/>
    <mergeCell ref="F272:G272"/>
    <mergeCell ref="D550:E551"/>
    <mergeCell ref="F63:G64"/>
    <mergeCell ref="H468:H469"/>
    <mergeCell ref="F186:G186"/>
    <mergeCell ref="F732:G732"/>
    <mergeCell ref="H495:H496"/>
    <mergeCell ref="F1030:G1030"/>
    <mergeCell ref="M159:N159"/>
    <mergeCell ref="M134:N134"/>
    <mergeCell ref="F269:G269"/>
    <mergeCell ref="M588:N588"/>
    <mergeCell ref="F486:G486"/>
    <mergeCell ref="M624:N624"/>
    <mergeCell ref="F786:H786"/>
    <mergeCell ref="M922:N922"/>
    <mergeCell ref="M167:N167"/>
    <mergeCell ref="M161:N161"/>
    <mergeCell ref="D687:E695"/>
    <mergeCell ref="C1019:C1048"/>
    <mergeCell ref="M932:N932"/>
    <mergeCell ref="M617:N617"/>
    <mergeCell ref="M888:N888"/>
    <mergeCell ref="M924:N924"/>
    <mergeCell ref="C387:C392"/>
    <mergeCell ref="M461:N461"/>
    <mergeCell ref="D229:E229"/>
    <mergeCell ref="F329:G329"/>
    <mergeCell ref="M919:N919"/>
    <mergeCell ref="F802:H802"/>
    <mergeCell ref="F356:G356"/>
    <mergeCell ref="M492:N492"/>
    <mergeCell ref="M650:N650"/>
    <mergeCell ref="M606:N606"/>
    <mergeCell ref="M948:N948"/>
    <mergeCell ref="F1083:G1083"/>
    <mergeCell ref="M187:N187"/>
    <mergeCell ref="M485:N485"/>
    <mergeCell ref="F954:G954"/>
    <mergeCell ref="F199:G199"/>
    <mergeCell ref="F499:H499"/>
    <mergeCell ref="M195:N195"/>
    <mergeCell ref="M950:N950"/>
    <mergeCell ref="M189:N189"/>
    <mergeCell ref="M487:N487"/>
    <mergeCell ref="F376:H376"/>
    <mergeCell ref="M190:N190"/>
    <mergeCell ref="F1101:G1101"/>
    <mergeCell ref="M205:N205"/>
    <mergeCell ref="F980:G980"/>
    <mergeCell ref="M363:N363"/>
    <mergeCell ref="M634:N634"/>
    <mergeCell ref="C372:C377"/>
    <mergeCell ref="M849:N849"/>
    <mergeCell ref="M329:N329"/>
    <mergeCell ref="F375:G375"/>
    <mergeCell ref="D413:E415"/>
    <mergeCell ref="M627:N627"/>
    <mergeCell ref="D281:E290"/>
    <mergeCell ref="F856:H856"/>
    <mergeCell ref="M663:N663"/>
    <mergeCell ref="F1102:G1102"/>
    <mergeCell ref="M961:N961"/>
    <mergeCell ref="F368:G368"/>
    <mergeCell ref="M880:N880"/>
    <mergeCell ref="M874:N874"/>
    <mergeCell ref="M629:N629"/>
    <mergeCell ref="F682:G683"/>
    <mergeCell ref="F518:H518"/>
    <mergeCell ref="M548:N548"/>
    <mergeCell ref="M665:N665"/>
    <mergeCell ref="D940:E940"/>
    <mergeCell ref="M963:N963"/>
    <mergeCell ref="D766:E775"/>
    <mergeCell ref="D635:E635"/>
    <mergeCell ref="M875:N875"/>
    <mergeCell ref="F401:G401"/>
    <mergeCell ref="D758:E759"/>
    <mergeCell ref="H160:H161"/>
    <mergeCell ref="C281:C291"/>
    <mergeCell ref="M259:N259"/>
    <mergeCell ref="D903:E907"/>
    <mergeCell ref="M864:N864"/>
    <mergeCell ref="F1026:G1026"/>
    <mergeCell ref="F271:G271"/>
    <mergeCell ref="M130:N130"/>
    <mergeCell ref="F693:G694"/>
    <mergeCell ref="M1022:N1022"/>
    <mergeCell ref="H624:H625"/>
    <mergeCell ref="M261:N261"/>
    <mergeCell ref="M1016:N1016"/>
    <mergeCell ref="F607:H607"/>
    <mergeCell ref="M559:N559"/>
    <mergeCell ref="D332:E333"/>
    <mergeCell ref="M1015:N1015"/>
    <mergeCell ref="F1028:G1028"/>
    <mergeCell ref="M132:N132"/>
    <mergeCell ref="F600:H600"/>
    <mergeCell ref="M430:N430"/>
    <mergeCell ref="B806:H806"/>
    <mergeCell ref="M290:N290"/>
    <mergeCell ref="M561:N561"/>
    <mergeCell ref="F907:H907"/>
    <mergeCell ref="M859:N859"/>
    <mergeCell ref="F1029:H1029"/>
    <mergeCell ref="M1017:N1017"/>
    <mergeCell ref="D112:E117"/>
    <mergeCell ref="F298:G298"/>
    <mergeCell ref="F325:G325"/>
    <mergeCell ref="D557:E564"/>
    <mergeCell ref="M590:N590"/>
    <mergeCell ref="F754:G754"/>
    <mergeCell ref="F414:G414"/>
    <mergeCell ref="F1052:G1052"/>
    <mergeCell ref="D1082:E1084"/>
    <mergeCell ref="C337:C340"/>
    <mergeCell ref="F416:G416"/>
    <mergeCell ref="F1054:G1054"/>
    <mergeCell ref="H179:H180"/>
    <mergeCell ref="F328:H328"/>
    <mergeCell ref="M272:N272"/>
    <mergeCell ref="M1035:N1035"/>
    <mergeCell ref="M274:N274"/>
    <mergeCell ref="D140:E145"/>
    <mergeCell ref="M730:N730"/>
    <mergeCell ref="F11:G11"/>
    <mergeCell ref="D280:E280"/>
    <mergeCell ref="M941:N941"/>
    <mergeCell ref="M186:N186"/>
    <mergeCell ref="F749:G750"/>
    <mergeCell ref="F467:G467"/>
    <mergeCell ref="M1030:N1030"/>
    <mergeCell ref="F1073:H1073"/>
    <mergeCell ref="F12:G12"/>
    <mergeCell ref="M1086:N1086"/>
    <mergeCell ref="M300:N300"/>
    <mergeCell ref="F462:G462"/>
    <mergeCell ref="M659:N659"/>
    <mergeCell ref="F618:H618"/>
    <mergeCell ref="C957:C964"/>
    <mergeCell ref="M1088:N1088"/>
    <mergeCell ref="M661:N661"/>
    <mergeCell ref="F1100:G1100"/>
    <mergeCell ref="M959:N959"/>
    <mergeCell ref="M204:N204"/>
    <mergeCell ref="F366:G366"/>
    <mergeCell ref="M356:N356"/>
    <mergeCell ref="F979:H979"/>
    <mergeCell ref="M654:N654"/>
    <mergeCell ref="D159:E164"/>
    <mergeCell ref="M1083:N1083"/>
    <mergeCell ref="D153:E158"/>
    <mergeCell ref="D37:E43"/>
    <mergeCell ref="M1114:N1114"/>
    <mergeCell ref="F974:H974"/>
    <mergeCell ref="H672:H673"/>
    <mergeCell ref="F242:H242"/>
    <mergeCell ref="M687:N687"/>
    <mergeCell ref="F495:G496"/>
    <mergeCell ref="M372:N372"/>
    <mergeCell ref="M985:N985"/>
    <mergeCell ref="F25:G25"/>
    <mergeCell ref="F190:G191"/>
    <mergeCell ref="F997:G997"/>
    <mergeCell ref="M987:N987"/>
    <mergeCell ref="M672:N672"/>
    <mergeCell ref="F61:G62"/>
    <mergeCell ref="M682:N682"/>
    <mergeCell ref="F544:H544"/>
    <mergeCell ref="M227:N227"/>
    <mergeCell ref="D1086:E1087"/>
    <mergeCell ref="F844:G845"/>
    <mergeCell ref="D1073:E1073"/>
    <mergeCell ref="M586:N586"/>
    <mergeCell ref="D348:E348"/>
    <mergeCell ref="M400:N400"/>
    <mergeCell ref="D804:E804"/>
    <mergeCell ref="M698:N698"/>
    <mergeCell ref="D347:E347"/>
    <mergeCell ref="M886:N886"/>
    <mergeCell ref="F534:G534"/>
    <mergeCell ref="F255:H255"/>
    <mergeCell ref="F868:G868"/>
    <mergeCell ref="F1018:H1018"/>
    <mergeCell ref="M1031:N1031"/>
    <mergeCell ref="F870:G870"/>
    <mergeCell ref="F415:H415"/>
    <mergeCell ref="F407:G407"/>
    <mergeCell ref="M726:N726"/>
    <mergeCell ref="M1033:N1033"/>
    <mergeCell ref="H658:H659"/>
    <mergeCell ref="M728:N728"/>
    <mergeCell ref="M1026:N1026"/>
    <mergeCell ref="D795:E796"/>
    <mergeCell ref="M599:N599"/>
    <mergeCell ref="B520:B600"/>
    <mergeCell ref="M1028:N1028"/>
    <mergeCell ref="M1057:N1057"/>
    <mergeCell ref="M296:N296"/>
    <mergeCell ref="F940:H940"/>
    <mergeCell ref="M630:N630"/>
    <mergeCell ref="M752:N752"/>
    <mergeCell ref="F31:G31"/>
    <mergeCell ref="M1059:N1059"/>
    <mergeCell ref="M27:N27"/>
    <mergeCell ref="M298:N298"/>
    <mergeCell ref="M325:N325"/>
    <mergeCell ref="M596:N596"/>
    <mergeCell ref="F942:H942"/>
    <mergeCell ref="F127:G128"/>
    <mergeCell ref="M456:N456"/>
    <mergeCell ref="F1064:H1064"/>
    <mergeCell ref="M754:N754"/>
    <mergeCell ref="M930:N930"/>
    <mergeCell ref="M1052:N1052"/>
    <mergeCell ref="F339:H339"/>
    <mergeCell ref="F337:G337"/>
    <mergeCell ref="F643:H643"/>
    <mergeCell ref="D709:E723"/>
    <mergeCell ref="M327:N327"/>
    <mergeCell ref="M625:N625"/>
    <mergeCell ref="F1066:H1066"/>
    <mergeCell ref="D418:E418"/>
    <mergeCell ref="M1054:N1054"/>
    <mergeCell ref="C362:C371"/>
    <mergeCell ref="D514:E515"/>
    <mergeCell ref="F178:G178"/>
    <mergeCell ref="F160:G161"/>
    <mergeCell ref="H38:H39"/>
    <mergeCell ref="F476:G476"/>
    <mergeCell ref="D516:E517"/>
    <mergeCell ref="F355:H355"/>
    <mergeCell ref="H40:H41"/>
    <mergeCell ref="F478:G478"/>
    <mergeCell ref="D1018:E1018"/>
    <mergeCell ref="F23:H23"/>
    <mergeCell ref="F21:G21"/>
    <mergeCell ref="M1112:N1112"/>
    <mergeCell ref="M772:N772"/>
    <mergeCell ref="M11:N11"/>
    <mergeCell ref="D850:E852"/>
    <mergeCell ref="M169:N169"/>
    <mergeCell ref="M467:N467"/>
    <mergeCell ref="F1084:H1084"/>
    <mergeCell ref="C850:C873"/>
    <mergeCell ref="F350:H350"/>
    <mergeCell ref="M1072:N1072"/>
    <mergeCell ref="F181:G181"/>
    <mergeCell ref="M40:N40"/>
    <mergeCell ref="M678:N678"/>
    <mergeCell ref="F779:H779"/>
    <mergeCell ref="F777:G777"/>
    <mergeCell ref="M469:N469"/>
    <mergeCell ref="M767:N767"/>
    <mergeCell ref="M12:N12"/>
    <mergeCell ref="F358:H358"/>
    <mergeCell ref="F996:H996"/>
    <mergeCell ref="M340:N340"/>
    <mergeCell ref="M978:N978"/>
    <mergeCell ref="F53:H53"/>
    <mergeCell ref="F504:G504"/>
    <mergeCell ref="F506:G506"/>
    <mergeCell ref="C262:C280"/>
    <mergeCell ref="F810:G810"/>
    <mergeCell ref="M1123:N1123"/>
    <mergeCell ref="D67:E71"/>
    <mergeCell ref="F505:G505"/>
    <mergeCell ref="M696:N696"/>
    <mergeCell ref="M994:N994"/>
    <mergeCell ref="F78:G78"/>
    <mergeCell ref="D682:E686"/>
    <mergeCell ref="F411:H411"/>
    <mergeCell ref="M399:N399"/>
    <mergeCell ref="F982:H982"/>
    <mergeCell ref="M697:N697"/>
    <mergeCell ref="M691:N691"/>
    <mergeCell ref="D764:E765"/>
    <mergeCell ref="M1120:N1120"/>
    <mergeCell ref="D304:E307"/>
    <mergeCell ref="M699:N699"/>
    <mergeCell ref="F861:G861"/>
    <mergeCell ref="F129:G129"/>
    <mergeCell ref="D604:E607"/>
    <mergeCell ref="F550:G550"/>
    <mergeCell ref="F429:G429"/>
    <mergeCell ref="M838:N838"/>
    <mergeCell ref="F727:H727"/>
    <mergeCell ref="F543:G543"/>
    <mergeCell ref="H738:H739"/>
    <mergeCell ref="H141:H142"/>
    <mergeCell ref="F850:G850"/>
    <mergeCell ref="H135:H136"/>
    <mergeCell ref="F737:H737"/>
    <mergeCell ref="F431:G431"/>
    <mergeCell ref="F422:H422"/>
    <mergeCell ref="M112:N112"/>
    <mergeCell ref="M1048:N1048"/>
    <mergeCell ref="M719:N719"/>
    <mergeCell ref="F887:G887"/>
    <mergeCell ref="M541:N541"/>
    <mergeCell ref="B638:H638"/>
    <mergeCell ref="M839:N839"/>
    <mergeCell ref="M833:N833"/>
    <mergeCell ref="F1037:H1037"/>
    <mergeCell ref="M114:N114"/>
    <mergeCell ref="M412:N412"/>
    <mergeCell ref="M1050:N1050"/>
    <mergeCell ref="M710:N710"/>
    <mergeCell ref="M841:N841"/>
    <mergeCell ref="M107:N107"/>
    <mergeCell ref="F605:G605"/>
    <mergeCell ref="F876:G876"/>
    <mergeCell ref="D93:E94"/>
    <mergeCell ref="D448:E452"/>
    <mergeCell ref="M138:N138"/>
    <mergeCell ref="F449:G449"/>
    <mergeCell ref="F571:G571"/>
    <mergeCell ref="D997:E1003"/>
    <mergeCell ref="D849:E849"/>
    <mergeCell ref="F152:H152"/>
    <mergeCell ref="H668:H669"/>
    <mergeCell ref="F144:G144"/>
    <mergeCell ref="M463:N463"/>
    <mergeCell ref="F871:G871"/>
    <mergeCell ref="M36:N36"/>
    <mergeCell ref="F452:H452"/>
    <mergeCell ref="H670:H671"/>
    <mergeCell ref="M465:N465"/>
    <mergeCell ref="M763:N763"/>
    <mergeCell ref="M336:N336"/>
    <mergeCell ref="F1081:H1081"/>
    <mergeCell ref="M765:N765"/>
    <mergeCell ref="M1063:N1063"/>
    <mergeCell ref="F589:G589"/>
    <mergeCell ref="D365:E367"/>
    <mergeCell ref="D961:E963"/>
    <mergeCell ref="F1106:H1106"/>
    <mergeCell ref="F284:G284"/>
    <mergeCell ref="F958:G958"/>
    <mergeCell ref="F501:G501"/>
    <mergeCell ref="M193:N193"/>
    <mergeCell ref="M491:N491"/>
    <mergeCell ref="F292:G292"/>
    <mergeCell ref="H49:H50"/>
    <mergeCell ref="F74:G74"/>
    <mergeCell ref="F380:H380"/>
    <mergeCell ref="F584:G584"/>
    <mergeCell ref="F372:G372"/>
    <mergeCell ref="M781:N781"/>
    <mergeCell ref="M64:N64"/>
    <mergeCell ref="F503:G503"/>
    <mergeCell ref="F165:H165"/>
    <mergeCell ref="M362:N362"/>
    <mergeCell ref="F468:G469"/>
    <mergeCell ref="M178:N178"/>
    <mergeCell ref="M791:N791"/>
    <mergeCell ref="M476:N476"/>
    <mergeCell ref="F382:H382"/>
    <mergeCell ref="F626:G627"/>
    <mergeCell ref="F674:H674"/>
    <mergeCell ref="M783:N783"/>
    <mergeCell ref="M364:N364"/>
    <mergeCell ref="F794:H794"/>
    <mergeCell ref="M1116:N1116"/>
    <mergeCell ref="M65:N65"/>
    <mergeCell ref="M1091:N1091"/>
    <mergeCell ref="M776:N776"/>
    <mergeCell ref="M21:N21"/>
    <mergeCell ref="D11:E17"/>
    <mergeCell ref="D396:E400"/>
    <mergeCell ref="D1007:E1008"/>
    <mergeCell ref="F377:H377"/>
    <mergeCell ref="D457:E457"/>
    <mergeCell ref="D738:E744"/>
    <mergeCell ref="D152:E152"/>
    <mergeCell ref="M965:N965"/>
    <mergeCell ref="D1009:E1010"/>
    <mergeCell ref="D23:E23"/>
    <mergeCell ref="M809:N809"/>
    <mergeCell ref="F977:G977"/>
    <mergeCell ref="D582:E583"/>
    <mergeCell ref="F216:G216"/>
    <mergeCell ref="F514:G514"/>
    <mergeCell ref="F521:G522"/>
    <mergeCell ref="F59:H59"/>
    <mergeCell ref="M206:N206"/>
    <mergeCell ref="M510:N510"/>
    <mergeCell ref="M504:N504"/>
    <mergeCell ref="F95:H95"/>
    <mergeCell ref="M802:N802"/>
    <mergeCell ref="M83:N83"/>
    <mergeCell ref="F218:G218"/>
    <mergeCell ref="F822:H822"/>
    <mergeCell ref="F516:G516"/>
    <mergeCell ref="F814:G814"/>
    <mergeCell ref="M835:N835"/>
    <mergeCell ref="M506:N506"/>
    <mergeCell ref="F972:G972"/>
    <mergeCell ref="M49:N49"/>
    <mergeCell ref="F395:H395"/>
    <mergeCell ref="F89:G89"/>
    <mergeCell ref="F824:H824"/>
    <mergeCell ref="M837:N837"/>
    <mergeCell ref="M78:N78"/>
    <mergeCell ref="D1062:E1063"/>
    <mergeCell ref="F244:G244"/>
    <mergeCell ref="F542:G542"/>
    <mergeCell ref="M217:N217"/>
    <mergeCell ref="F123:H123"/>
    <mergeCell ref="F901:G901"/>
    <mergeCell ref="F115:G115"/>
    <mergeCell ref="M136:N136"/>
    <mergeCell ref="F237:H237"/>
    <mergeCell ref="M434:N434"/>
    <mergeCell ref="F535:H535"/>
    <mergeCell ref="F867:G867"/>
    <mergeCell ref="M225:N225"/>
    <mergeCell ref="M863:N863"/>
    <mergeCell ref="F903:G903"/>
    <mergeCell ref="M436:N436"/>
    <mergeCell ref="M734:N734"/>
    <mergeCell ref="D184:E192"/>
    <mergeCell ref="M848:N848"/>
    <mergeCell ref="M131:N131"/>
    <mergeCell ref="F20:H20"/>
    <mergeCell ref="M736:N736"/>
    <mergeCell ref="M1034:N1034"/>
    <mergeCell ref="M276:N276"/>
    <mergeCell ref="H904:H905"/>
    <mergeCell ref="F614:G614"/>
    <mergeCell ref="C1069:C1073"/>
    <mergeCell ref="D95:E95"/>
    <mergeCell ref="F1043:G1043"/>
    <mergeCell ref="D235:E236"/>
    <mergeCell ref="F282:G282"/>
    <mergeCell ref="M278:N278"/>
    <mergeCell ref="M576:N576"/>
    <mergeCell ref="D356:E358"/>
    <mergeCell ref="F616:G616"/>
    <mergeCell ref="H933:H934"/>
    <mergeCell ref="F914:G914"/>
    <mergeCell ref="F159:G159"/>
    <mergeCell ref="D395:E395"/>
    <mergeCell ref="F1045:G1045"/>
    <mergeCell ref="M904:N904"/>
    <mergeCell ref="M149:N149"/>
    <mergeCell ref="M271:N271"/>
    <mergeCell ref="M447:N447"/>
    <mergeCell ref="F582:G582"/>
    <mergeCell ref="F915:H915"/>
    <mergeCell ref="M578:N578"/>
    <mergeCell ref="M605:N605"/>
    <mergeCell ref="M876:N876"/>
    <mergeCell ref="F916:G916"/>
    <mergeCell ref="M151:N151"/>
    <mergeCell ref="F184:G184"/>
    <mergeCell ref="M449:N449"/>
    <mergeCell ref="F624:G625"/>
    <mergeCell ref="F917:H917"/>
    <mergeCell ref="F613:G613"/>
    <mergeCell ref="M607:N607"/>
    <mergeCell ref="M878:N878"/>
    <mergeCell ref="F911:G911"/>
    <mergeCell ref="M905:N905"/>
    <mergeCell ref="F1069:G1069"/>
    <mergeCell ref="D372:E374"/>
    <mergeCell ref="H107:H108"/>
    <mergeCell ref="M907:N907"/>
    <mergeCell ref="D707:E708"/>
    <mergeCell ref="F1071:G1071"/>
    <mergeCell ref="H196:H197"/>
    <mergeCell ref="F738:G739"/>
    <mergeCell ref="H834:H835"/>
    <mergeCell ref="F608:G608"/>
    <mergeCell ref="H923:H924"/>
    <mergeCell ref="F485:G485"/>
    <mergeCell ref="H836:H837"/>
    <mergeCell ref="M177:N177"/>
    <mergeCell ref="M500:N500"/>
    <mergeCell ref="M798:N798"/>
    <mergeCell ref="F66:H66"/>
    <mergeCell ref="M291:N291"/>
    <mergeCell ref="M79:N79"/>
    <mergeCell ref="M589:N589"/>
    <mergeCell ref="M508:N508"/>
    <mergeCell ref="M502:N502"/>
    <mergeCell ref="M800:N800"/>
    <mergeCell ref="F326:G326"/>
    <mergeCell ref="M958:N958"/>
    <mergeCell ref="M501:N501"/>
    <mergeCell ref="D393:E394"/>
    <mergeCell ref="F1118:H1118"/>
    <mergeCell ref="M74:N74"/>
    <mergeCell ref="F515:H515"/>
    <mergeCell ref="M503:N503"/>
    <mergeCell ref="F849:H849"/>
    <mergeCell ref="F784:G784"/>
    <mergeCell ref="F1082:G1082"/>
    <mergeCell ref="C965:C971"/>
    <mergeCell ref="B1069:B1106"/>
    <mergeCell ref="D599:E599"/>
    <mergeCell ref="F357:G357"/>
    <mergeCell ref="F668:G669"/>
    <mergeCell ref="F670:G671"/>
    <mergeCell ref="F986:G986"/>
    <mergeCell ref="F540:G540"/>
    <mergeCell ref="M976:N976"/>
    <mergeCell ref="M221:N221"/>
    <mergeCell ref="M215:N215"/>
    <mergeCell ref="F874:G874"/>
    <mergeCell ref="M513:N513"/>
    <mergeCell ref="F988:G988"/>
    <mergeCell ref="M92:N92"/>
    <mergeCell ref="F533:H533"/>
    <mergeCell ref="F228:H228"/>
    <mergeCell ref="M977:N977"/>
    <mergeCell ref="M971:N971"/>
    <mergeCell ref="M216:N216"/>
    <mergeCell ref="D753:E755"/>
    <mergeCell ref="F833:H833"/>
    <mergeCell ref="F714:G714"/>
    <mergeCell ref="F721:G722"/>
    <mergeCell ref="D950:E950"/>
    <mergeCell ref="M218:N218"/>
    <mergeCell ref="B420:B519"/>
    <mergeCell ref="D493:E493"/>
    <mergeCell ref="M516:N516"/>
    <mergeCell ref="M1002:N1002"/>
    <mergeCell ref="F42:G42"/>
    <mergeCell ref="F49:G50"/>
    <mergeCell ref="D325:E327"/>
    <mergeCell ref="D891:E895"/>
    <mergeCell ref="C230:C237"/>
    <mergeCell ref="F261:H261"/>
    <mergeCell ref="F1014:G1014"/>
    <mergeCell ref="M572:N572"/>
    <mergeCell ref="M243:N243"/>
    <mergeCell ref="F709:G709"/>
    <mergeCell ref="F132:H132"/>
    <mergeCell ref="F1016:G1016"/>
    <mergeCell ref="F290:H290"/>
    <mergeCell ref="M120:N120"/>
    <mergeCell ref="F588:H588"/>
    <mergeCell ref="M234:N234"/>
    <mergeCell ref="M872:N872"/>
    <mergeCell ref="F1009:G1009"/>
    <mergeCell ref="M901:N901"/>
    <mergeCell ref="F44:G44"/>
    <mergeCell ref="M115:N115"/>
    <mergeCell ref="D1092:E1092"/>
    <mergeCell ref="M903:N903"/>
    <mergeCell ref="H919:H920"/>
    <mergeCell ref="F124:G124"/>
    <mergeCell ref="F1027:G1027"/>
    <mergeCell ref="H650:H651"/>
    <mergeCell ref="M287:N287"/>
    <mergeCell ref="M262:N262"/>
    <mergeCell ref="H644:H645"/>
    <mergeCell ref="M585:N585"/>
    <mergeCell ref="F424:G424"/>
    <mergeCell ref="F735:G736"/>
    <mergeCell ref="H187:H188"/>
    <mergeCell ref="H921:H922"/>
    <mergeCell ref="D964:E964"/>
    <mergeCell ref="F1062:G1062"/>
    <mergeCell ref="F941:H941"/>
    <mergeCell ref="D249:E255"/>
    <mergeCell ref="M587:N587"/>
    <mergeCell ref="M929:N929"/>
    <mergeCell ref="M885:N885"/>
    <mergeCell ref="M168:N168"/>
    <mergeCell ref="M921:N921"/>
    <mergeCell ref="M1043:N1043"/>
    <mergeCell ref="M282:N282"/>
    <mergeCell ref="F171:H171"/>
    <mergeCell ref="D317:E321"/>
    <mergeCell ref="M914:N914"/>
    <mergeCell ref="F1078:G1078"/>
    <mergeCell ref="D1051:E1056"/>
    <mergeCell ref="M313:N313"/>
    <mergeCell ref="F353:G353"/>
    <mergeCell ref="F782:G782"/>
    <mergeCell ref="F1080:G1080"/>
    <mergeCell ref="M184:N184"/>
    <mergeCell ref="D588:E588"/>
    <mergeCell ref="M342:N342"/>
    <mergeCell ref="M613:N613"/>
    <mergeCell ref="M911:N911"/>
    <mergeCell ref="F198:H198"/>
    <mergeCell ref="M947:N947"/>
    <mergeCell ref="M308:N308"/>
    <mergeCell ref="F952:H952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466:E471"/>
    <mergeCell ref="H660:H661"/>
    <mergeCell ref="C216:C229"/>
    <mergeCell ref="M214:N214"/>
    <mergeCell ref="F1108:G1108"/>
    <mergeCell ref="F793:G793"/>
    <mergeCell ref="D301:E301"/>
    <mergeCell ref="M28:N28"/>
    <mergeCell ref="D863:E872"/>
    <mergeCell ref="M326:N326"/>
    <mergeCell ref="M1000:N1000"/>
    <mergeCell ref="F67:G67"/>
    <mergeCell ref="F338:G338"/>
    <mergeCell ref="M57:N57"/>
    <mergeCell ref="M355:N355"/>
    <mergeCell ref="F1094:H1094"/>
    <mergeCell ref="F707:G707"/>
    <mergeCell ref="F1005:G1005"/>
    <mergeCell ref="M357:N357"/>
    <mergeCell ref="M240:N240"/>
    <mergeCell ref="M995:N995"/>
    <mergeCell ref="M574:N574"/>
    <mergeCell ref="M111:N111"/>
    <mergeCell ref="M1003:N1003"/>
    <mergeCell ref="D634:E634"/>
    <mergeCell ref="M986:N986"/>
    <mergeCell ref="M540:N540"/>
    <mergeCell ref="H286:H287"/>
    <mergeCell ref="H742:H743"/>
    <mergeCell ref="M569:N569"/>
    <mergeCell ref="C909:C918"/>
    <mergeCell ref="D756:E757"/>
    <mergeCell ref="M1013:N1013"/>
    <mergeCell ref="F122:G122"/>
    <mergeCell ref="M258:N258"/>
    <mergeCell ref="F726:H726"/>
    <mergeCell ref="F420:G420"/>
    <mergeCell ref="F402:G403"/>
    <mergeCell ref="M556:N556"/>
    <mergeCell ref="F87:G88"/>
    <mergeCell ref="M714:N714"/>
    <mergeCell ref="M251:N251"/>
    <mergeCell ref="M558:N558"/>
    <mergeCell ref="C93:C95"/>
    <mergeCell ref="M716:N716"/>
    <mergeCell ref="M1014:N1014"/>
    <mergeCell ref="M1008:N1008"/>
    <mergeCell ref="M253:N253"/>
    <mergeCell ref="F599:H599"/>
    <mergeCell ref="F293:G293"/>
    <mergeCell ref="D776:E776"/>
    <mergeCell ref="M289:N289"/>
    <mergeCell ref="D269:E279"/>
    <mergeCell ref="F1020:G1020"/>
    <mergeCell ref="M1041:N1041"/>
    <mergeCell ref="D44:E53"/>
    <mergeCell ref="D1107:E1107"/>
    <mergeCell ref="F752:H752"/>
    <mergeCell ref="F446:G446"/>
    <mergeCell ref="F113:G114"/>
    <mergeCell ref="F1051:G1051"/>
    <mergeCell ref="D261:E261"/>
    <mergeCell ref="F19:G19"/>
    <mergeCell ref="F448:G448"/>
    <mergeCell ref="H211:H212"/>
    <mergeCell ref="D874:E880"/>
    <mergeCell ref="M129:N129"/>
    <mergeCell ref="F291:H291"/>
    <mergeCell ref="F327:H327"/>
    <mergeCell ref="F319:G319"/>
    <mergeCell ref="M315:N315"/>
    <mergeCell ref="M936:N936"/>
    <mergeCell ref="F1046:G1046"/>
    <mergeCell ref="M429:N429"/>
    <mergeCell ref="M1067:N1067"/>
    <mergeCell ref="M727:N727"/>
    <mergeCell ref="D509:E511"/>
    <mergeCell ref="F950:H950"/>
    <mergeCell ref="M938:N938"/>
    <mergeCell ref="M183:N183"/>
    <mergeCell ref="D706:E706"/>
    <mergeCell ref="F464:G464"/>
    <mergeCell ref="M729:N729"/>
    <mergeCell ref="M335:N335"/>
    <mergeCell ref="M1027:N1027"/>
    <mergeCell ref="F764:G764"/>
    <mergeCell ref="M24:N24"/>
    <mergeCell ref="F929:G930"/>
    <mergeCell ref="M322:N322"/>
    <mergeCell ref="F459:G459"/>
    <mergeCell ref="C494:C499"/>
    <mergeCell ref="M53:N53"/>
    <mergeCell ref="M324:N324"/>
    <mergeCell ref="H687:H688"/>
    <mergeCell ref="M351:N351"/>
    <mergeCell ref="M622:N622"/>
    <mergeCell ref="F461:G461"/>
    <mergeCell ref="M482:N482"/>
    <mergeCell ref="M780:N780"/>
    <mergeCell ref="M1078:N1078"/>
    <mergeCell ref="F47:G48"/>
    <mergeCell ref="F340:H340"/>
    <mergeCell ref="F978:H978"/>
    <mergeCell ref="M55:N55"/>
    <mergeCell ref="M353:N353"/>
    <mergeCell ref="F792:G792"/>
    <mergeCell ref="M651:N651"/>
    <mergeCell ref="F1090:G1090"/>
    <mergeCell ref="F1092:H1092"/>
    <mergeCell ref="M782:N782"/>
    <mergeCell ref="M1080:N1080"/>
    <mergeCell ref="M48:N48"/>
    <mergeCell ref="M319:N319"/>
    <mergeCell ref="H682:H683"/>
    <mergeCell ref="M477:N477"/>
    <mergeCell ref="C341:C347"/>
    <mergeCell ref="M653:N653"/>
    <mergeCell ref="M354:N354"/>
    <mergeCell ref="F390:G390"/>
    <mergeCell ref="H827:H828"/>
    <mergeCell ref="D980:E982"/>
    <mergeCell ref="D1095:E1096"/>
    <mergeCell ref="F1117:G1117"/>
    <mergeCell ref="D825:E830"/>
    <mergeCell ref="D631:E631"/>
    <mergeCell ref="D1108:E1112"/>
    <mergeCell ref="H740:H741"/>
    <mergeCell ref="M81:N81"/>
    <mergeCell ref="F644:G645"/>
    <mergeCell ref="H715:H716"/>
    <mergeCell ref="M37:N37"/>
    <mergeCell ref="F187:G188"/>
    <mergeCell ref="M379:N379"/>
    <mergeCell ref="M677:N677"/>
    <mergeCell ref="F241:H241"/>
    <mergeCell ref="H698:H699"/>
    <mergeCell ref="F93:G93"/>
    <mergeCell ref="F398:G399"/>
    <mergeCell ref="D623:E630"/>
    <mergeCell ref="M1098:N1098"/>
    <mergeCell ref="F234:H234"/>
    <mergeCell ref="M381:N381"/>
    <mergeCell ref="M679:N679"/>
    <mergeCell ref="F487:G488"/>
    <mergeCell ref="R5:R6"/>
    <mergeCell ref="D328:E328"/>
    <mergeCell ref="F392:H392"/>
    <mergeCell ref="F1120:H1120"/>
    <mergeCell ref="M38:N38"/>
    <mergeCell ref="F236:H236"/>
    <mergeCell ref="M1010:N1010"/>
    <mergeCell ref="M1004:N1004"/>
    <mergeCell ref="F394:H394"/>
    <mergeCell ref="M338:N338"/>
    <mergeCell ref="M1012:N1012"/>
    <mergeCell ref="D1033:E1035"/>
    <mergeCell ref="F532:G532"/>
    <mergeCell ref="C919:C936"/>
    <mergeCell ref="M707:N707"/>
    <mergeCell ref="M1124:N1124"/>
    <mergeCell ref="F233:G233"/>
    <mergeCell ref="C632:C634"/>
    <mergeCell ref="F531:G531"/>
    <mergeCell ref="D612:E615"/>
    <mergeCell ref="F444:G444"/>
    <mergeCell ref="C707:C727"/>
    <mergeCell ref="D340:E340"/>
    <mergeCell ref="F235:G235"/>
    <mergeCell ref="M94:N94"/>
    <mergeCell ref="F839:H839"/>
    <mergeCell ref="F621:H621"/>
    <mergeCell ref="F412:H412"/>
    <mergeCell ref="F106:G106"/>
    <mergeCell ref="F1050:H1050"/>
    <mergeCell ref="F404:G404"/>
    <mergeCell ref="F1042:G1042"/>
    <mergeCell ref="M425:N425"/>
    <mergeCell ref="D371:E371"/>
    <mergeCell ref="M723:N723"/>
    <mergeCell ref="M6:N6"/>
    <mergeCell ref="M733:N733"/>
    <mergeCell ref="M427:N427"/>
    <mergeCell ref="M725:N725"/>
    <mergeCell ref="M1023:N1023"/>
    <mergeCell ref="M306:N306"/>
    <mergeCell ref="D896:E902"/>
    <mergeCell ref="M420:N420"/>
    <mergeCell ref="B946:H946"/>
    <mergeCell ref="D589:E591"/>
    <mergeCell ref="F157:G157"/>
    <mergeCell ref="F455:G455"/>
    <mergeCell ref="F430:G430"/>
    <mergeCell ref="M451:N451"/>
    <mergeCell ref="F36:H36"/>
    <mergeCell ref="F307:H307"/>
    <mergeCell ref="D1088:E1091"/>
    <mergeCell ref="D951:E952"/>
    <mergeCell ref="F465:H465"/>
    <mergeCell ref="M295:N295"/>
    <mergeCell ref="F463:G463"/>
    <mergeCell ref="F763:H763"/>
    <mergeCell ref="F1061:H1061"/>
    <mergeCell ref="M453:N453"/>
    <mergeCell ref="D423:E427"/>
    <mergeCell ref="H55:H56"/>
    <mergeCell ref="M751:N751"/>
    <mergeCell ref="F913:G913"/>
    <mergeCell ref="F336:H336"/>
    <mergeCell ref="F634:H634"/>
    <mergeCell ref="M148:N148"/>
    <mergeCell ref="M446:N446"/>
    <mergeCell ref="F765:H765"/>
    <mergeCell ref="F1063:H1063"/>
    <mergeCell ref="M753:N753"/>
    <mergeCell ref="M1051:N1051"/>
    <mergeCell ref="D146:E151"/>
    <mergeCell ref="F458:G458"/>
    <mergeCell ref="M448:N448"/>
    <mergeCell ref="D855:E856"/>
    <mergeCell ref="F185:G185"/>
    <mergeCell ref="F483:G483"/>
    <mergeCell ref="D909:E915"/>
    <mergeCell ref="F597:G597"/>
    <mergeCell ref="M593:N593"/>
    <mergeCell ref="C1093:C1099"/>
    <mergeCell ref="F176:G176"/>
    <mergeCell ref="D412:E412"/>
    <mergeCell ref="F170:G170"/>
    <mergeCell ref="F783:G783"/>
    <mergeCell ref="H825:H826"/>
    <mergeCell ref="M166:N166"/>
    <mergeCell ref="M804:N804"/>
    <mergeCell ref="M464:N464"/>
    <mergeCell ref="F364:H364"/>
    <mergeCell ref="F897:G897"/>
    <mergeCell ref="M893:N893"/>
    <mergeCell ref="M377:N377"/>
    <mergeCell ref="D1041:E1047"/>
    <mergeCell ref="M675:N675"/>
    <mergeCell ref="F1114:G1114"/>
    <mergeCell ref="F776:H776"/>
    <mergeCell ref="F57:G57"/>
    <mergeCell ref="M466:N466"/>
    <mergeCell ref="M1104:N1104"/>
    <mergeCell ref="H68:H69"/>
    <mergeCell ref="F695:H695"/>
    <mergeCell ref="M764:N764"/>
    <mergeCell ref="D798:E801"/>
    <mergeCell ref="F993:H993"/>
    <mergeCell ref="H820:H821"/>
    <mergeCell ref="F1116:G1116"/>
    <mergeCell ref="M975:N975"/>
    <mergeCell ref="M797:N797"/>
    <mergeCell ref="D834:E838"/>
    <mergeCell ref="M676:N676"/>
    <mergeCell ref="M1105:N1105"/>
    <mergeCell ref="D1004:E1006"/>
    <mergeCell ref="D494:E498"/>
    <mergeCell ref="F959:G959"/>
    <mergeCell ref="F204:G204"/>
    <mergeCell ref="C994:C1018"/>
    <mergeCell ref="H119:H120"/>
    <mergeCell ref="D570:E572"/>
    <mergeCell ref="D859:E860"/>
    <mergeCell ref="F75:G75"/>
    <mergeCell ref="C980:C993"/>
    <mergeCell ref="F231:G231"/>
    <mergeCell ref="H724:H725"/>
    <mergeCell ref="F529:G529"/>
    <mergeCell ref="F196:G197"/>
    <mergeCell ref="M519:N519"/>
    <mergeCell ref="M823:N823"/>
    <mergeCell ref="M817:N817"/>
    <mergeCell ref="F863:G863"/>
    <mergeCell ref="F652:G653"/>
    <mergeCell ref="F923:G924"/>
    <mergeCell ref="M1115:N1115"/>
    <mergeCell ref="F706:H706"/>
    <mergeCell ref="M396:N396"/>
    <mergeCell ref="M390:N390"/>
    <mergeCell ref="F829:G829"/>
    <mergeCell ref="F103:H103"/>
    <mergeCell ref="M825:N825"/>
    <mergeCell ref="M91:N91"/>
    <mergeCell ref="M1117:N1117"/>
    <mergeCell ref="M389:N389"/>
    <mergeCell ref="F708:H708"/>
    <mergeCell ref="H719:H720"/>
    <mergeCell ref="F830:H830"/>
    <mergeCell ref="F1006:H1006"/>
    <mergeCell ref="M818:N818"/>
    <mergeCell ref="M93:N93"/>
    <mergeCell ref="M391:N391"/>
    <mergeCell ref="F257:G257"/>
    <mergeCell ref="F555:G555"/>
    <mergeCell ref="M820:N820"/>
    <mergeCell ref="B602:H602"/>
    <mergeCell ref="F889:G889"/>
    <mergeCell ref="F426:G426"/>
    <mergeCell ref="F557:G557"/>
    <mergeCell ref="F217:G217"/>
    <mergeCell ref="F855:G855"/>
    <mergeCell ref="D983:E989"/>
    <mergeCell ref="D916:E917"/>
    <mergeCell ref="F428:G428"/>
    <mergeCell ref="M109:N109"/>
    <mergeCell ref="F586:G586"/>
    <mergeCell ref="M747:N747"/>
    <mergeCell ref="F848:H848"/>
    <mergeCell ref="F857:G857"/>
    <mergeCell ref="F884:G884"/>
    <mergeCell ref="M538:N538"/>
    <mergeCell ref="F840:G840"/>
    <mergeCell ref="M532:N532"/>
    <mergeCell ref="D616:E618"/>
    <mergeCell ref="M75:N75"/>
    <mergeCell ref="F552:G552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F252:G253"/>
    <mergeCell ref="M104:N104"/>
    <mergeCell ref="D641:E643"/>
    <mergeCell ref="M235:N235"/>
    <mergeCell ref="M533:N533"/>
    <mergeCell ref="M1049:N1049"/>
    <mergeCell ref="D539:E544"/>
    <mergeCell ref="F609:G610"/>
    <mergeCell ref="M106:N106"/>
    <mergeCell ref="M744:N744"/>
    <mergeCell ref="D965:E966"/>
    <mergeCell ref="M404:N404"/>
    <mergeCell ref="F576:H576"/>
    <mergeCell ref="F270:G270"/>
    <mergeCell ref="F698:G699"/>
    <mergeCell ref="C302:C328"/>
    <mergeCell ref="F568:G568"/>
    <mergeCell ref="D696:E702"/>
    <mergeCell ref="D243:E248"/>
    <mergeCell ref="D947:E949"/>
    <mergeCell ref="F733:G734"/>
    <mergeCell ref="D383:E383"/>
    <mergeCell ref="F447:H447"/>
    <mergeCell ref="M162:N162"/>
    <mergeCell ref="M460:N460"/>
    <mergeCell ref="F299:G299"/>
    <mergeCell ref="D500:E508"/>
    <mergeCell ref="F570:G570"/>
    <mergeCell ref="D839:E839"/>
    <mergeCell ref="M462:N462"/>
    <mergeCell ref="M760:N760"/>
    <mergeCell ref="M157:N157"/>
    <mergeCell ref="M762:N762"/>
    <mergeCell ref="F169:G169"/>
    <mergeCell ref="F899:G899"/>
    <mergeCell ref="M920:N920"/>
    <mergeCell ref="M457:N457"/>
    <mergeCell ref="F346:H346"/>
    <mergeCell ref="F477:H477"/>
    <mergeCell ref="C238:C241"/>
    <mergeCell ref="M30:N30"/>
    <mergeCell ref="F775:H775"/>
    <mergeCell ref="F200:G200"/>
    <mergeCell ref="F1044:G1044"/>
    <mergeCell ref="C24:C30"/>
    <mergeCell ref="F371:H371"/>
    <mergeCell ref="F957:G957"/>
    <mergeCell ref="M61:N61"/>
    <mergeCell ref="F500:G500"/>
    <mergeCell ref="F494:G494"/>
    <mergeCell ref="F798:G798"/>
    <mergeCell ref="F1098:H1098"/>
    <mergeCell ref="M490:N490"/>
    <mergeCell ref="F37:G37"/>
    <mergeCell ref="M175:N175"/>
    <mergeCell ref="H931:H932"/>
    <mergeCell ref="F195:G195"/>
    <mergeCell ref="M902:N902"/>
    <mergeCell ref="M185:N185"/>
    <mergeCell ref="F493:H493"/>
    <mergeCell ref="M483:N483"/>
    <mergeCell ref="M475:N475"/>
    <mergeCell ref="M56:N56"/>
    <mergeCell ref="F801:H801"/>
    <mergeCell ref="D341:E346"/>
    <mergeCell ref="M176:N176"/>
    <mergeCell ref="F76:H76"/>
    <mergeCell ref="F374:H374"/>
    <mergeCell ref="D545:E549"/>
    <mergeCell ref="F803:H803"/>
    <mergeCell ref="B243:B348"/>
    <mergeCell ref="D967:E970"/>
    <mergeCell ref="M816:N816"/>
    <mergeCell ref="D644:E657"/>
    <mergeCell ref="F1097:G1097"/>
    <mergeCell ref="M201:N201"/>
    <mergeCell ref="F167:G168"/>
    <mergeCell ref="F968:G968"/>
    <mergeCell ref="F213:G213"/>
    <mergeCell ref="M203:N203"/>
    <mergeCell ref="D844:E848"/>
    <mergeCell ref="F92:H92"/>
    <mergeCell ref="M196:N196"/>
    <mergeCell ref="F373:G373"/>
    <mergeCell ref="F971:H971"/>
    <mergeCell ref="F969:G969"/>
    <mergeCell ref="D936:E936"/>
    <mergeCell ref="M198:N198"/>
    <mergeCell ref="F882:G882"/>
    <mergeCell ref="F427:H427"/>
    <mergeCell ref="D781:E786"/>
    <mergeCell ref="M100:N100"/>
    <mergeCell ref="M231:N231"/>
    <mergeCell ref="F994:G994"/>
    <mergeCell ref="M529:N529"/>
    <mergeCell ref="D230:E234"/>
    <mergeCell ref="M102:N102"/>
    <mergeCell ref="M343:N343"/>
    <mergeCell ref="D632:E633"/>
    <mergeCell ref="F572:H572"/>
    <mergeCell ref="M829:N829"/>
    <mergeCell ref="F145:H145"/>
    <mergeCell ref="F818:G819"/>
    <mergeCell ref="F872:H872"/>
    <mergeCell ref="D1106:E1106"/>
    <mergeCell ref="M247:N247"/>
    <mergeCell ref="M860:N860"/>
    <mergeCell ref="M854:N854"/>
    <mergeCell ref="F1022:G1022"/>
    <mergeCell ref="F689:G690"/>
    <mergeCell ref="M257:N257"/>
    <mergeCell ref="F820:G821"/>
    <mergeCell ref="M433:N433"/>
    <mergeCell ref="M555:N555"/>
    <mergeCell ref="F595:G595"/>
    <mergeCell ref="F866:G866"/>
    <mergeCell ref="M591:N591"/>
    <mergeCell ref="F138:G138"/>
    <mergeCell ref="M862:N862"/>
    <mergeCell ref="M547:N547"/>
    <mergeCell ref="M889:N889"/>
    <mergeCell ref="F893:G893"/>
    <mergeCell ref="F1024:G1024"/>
    <mergeCell ref="M128:N128"/>
    <mergeCell ref="F691:G692"/>
    <mergeCell ref="F229:H229"/>
    <mergeCell ref="M426:N426"/>
    <mergeCell ref="M557:N557"/>
    <mergeCell ref="M855:N855"/>
    <mergeCell ref="M891:N891"/>
    <mergeCell ref="B944:H944"/>
    <mergeCell ref="F598:H598"/>
    <mergeCell ref="M428:N428"/>
    <mergeCell ref="C96:C104"/>
    <mergeCell ref="M857:N857"/>
    <mergeCell ref="B639:H639"/>
    <mergeCell ref="F119:G120"/>
    <mergeCell ref="D809:E815"/>
    <mergeCell ref="B1068:H1068"/>
    <mergeCell ref="F323:G323"/>
    <mergeCell ref="F585:H585"/>
    <mergeCell ref="F717:G718"/>
    <mergeCell ref="F158:H158"/>
    <mergeCell ref="F316:H316"/>
    <mergeCell ref="M146:N146"/>
    <mergeCell ref="F281:G281"/>
    <mergeCell ref="F587:H587"/>
    <mergeCell ref="F623:G623"/>
    <mergeCell ref="F885:H885"/>
    <mergeCell ref="M575:N575"/>
    <mergeCell ref="D979:E979"/>
    <mergeCell ref="M181:N181"/>
    <mergeCell ref="F719:G720"/>
    <mergeCell ref="M873:N873"/>
    <mergeCell ref="F580:H580"/>
    <mergeCell ref="M1025:N1025"/>
    <mergeCell ref="M270:N270"/>
    <mergeCell ref="M568:N568"/>
    <mergeCell ref="M52:N52"/>
    <mergeCell ref="F797:H797"/>
    <mergeCell ref="M604:N604"/>
    <mergeCell ref="M481:N481"/>
    <mergeCell ref="F309:G309"/>
    <mergeCell ref="F305:G305"/>
    <mergeCell ref="D1057:E1061"/>
    <mergeCell ref="M570:N570"/>
    <mergeCell ref="F130:G131"/>
    <mergeCell ref="D242:E242"/>
    <mergeCell ref="F334:G334"/>
    <mergeCell ref="M199:N199"/>
    <mergeCell ref="F342:G342"/>
    <mergeCell ref="F641:G642"/>
    <mergeCell ref="M655:N655"/>
    <mergeCell ref="M288:N288"/>
    <mergeCell ref="F308:G308"/>
    <mergeCell ref="F606:G606"/>
    <mergeCell ref="M499:N499"/>
    <mergeCell ref="F965:G965"/>
    <mergeCell ref="M657:N657"/>
    <mergeCell ref="M955:N955"/>
    <mergeCell ref="M200:N200"/>
    <mergeCell ref="M194:N194"/>
    <mergeCell ref="F214:H214"/>
    <mergeCell ref="F967:G967"/>
    <mergeCell ref="M71:N71"/>
    <mergeCell ref="M957:N957"/>
    <mergeCell ref="M202:N202"/>
    <mergeCell ref="D1048:E1048"/>
    <mergeCell ref="M494:N494"/>
    <mergeCell ref="F970:H970"/>
    <mergeCell ref="D291:E291"/>
    <mergeCell ref="C413:C418"/>
    <mergeCell ref="F660:G661"/>
    <mergeCell ref="F232:G232"/>
    <mergeCell ref="M370:N370"/>
    <mergeCell ref="F816:G817"/>
    <mergeCell ref="F987:G987"/>
    <mergeCell ref="M668:N668"/>
    <mergeCell ref="M799:N799"/>
    <mergeCell ref="D816:E822"/>
    <mergeCell ref="C972:C979"/>
    <mergeCell ref="M1097:N1097"/>
    <mergeCell ref="F995:G995"/>
    <mergeCell ref="M670:N670"/>
    <mergeCell ref="M553:N553"/>
    <mergeCell ref="M968:N968"/>
    <mergeCell ref="M213:N213"/>
    <mergeCell ref="M851:N851"/>
    <mergeCell ref="M1099:N1099"/>
    <mergeCell ref="M887:N887"/>
    <mergeCell ref="F569:H569"/>
    <mergeCell ref="F525:H525"/>
    <mergeCell ref="C781:C797"/>
    <mergeCell ref="H844:H845"/>
    <mergeCell ref="M853:N853"/>
    <mergeCell ref="D1105:E1105"/>
    <mergeCell ref="D18:E20"/>
    <mergeCell ref="D322:E324"/>
    <mergeCell ref="M671:N671"/>
    <mergeCell ref="D577:E580"/>
    <mergeCell ref="F556:H556"/>
    <mergeCell ref="B943:I943"/>
    <mergeCell ref="M882:N882"/>
    <mergeCell ref="H628:H629"/>
    <mergeCell ref="F408:G408"/>
    <mergeCell ref="D881:E885"/>
    <mergeCell ref="D406:E411"/>
    <mergeCell ref="D942:E942"/>
    <mergeCell ref="F827:G828"/>
    <mergeCell ref="F619:G619"/>
    <mergeCell ref="F410:G410"/>
    <mergeCell ref="H173:H174"/>
    <mergeCell ref="F715:G716"/>
    <mergeCell ref="F1008:H1008"/>
    <mergeCell ref="F551:H551"/>
    <mergeCell ref="M266:N266"/>
    <mergeCell ref="M241:N241"/>
    <mergeCell ref="H927:H928"/>
    <mergeCell ref="M564:N564"/>
    <mergeCell ref="M539:N539"/>
    <mergeCell ref="M600:N600"/>
    <mergeCell ref="M1029:N1029"/>
    <mergeCell ref="M268:N268"/>
    <mergeCell ref="H929:H930"/>
    <mergeCell ref="M566:N566"/>
    <mergeCell ref="M900:N900"/>
    <mergeCell ref="M595:N595"/>
    <mergeCell ref="M866:N866"/>
    <mergeCell ref="F121:G121"/>
    <mergeCell ref="M1024:N1024"/>
    <mergeCell ref="F1057:G1057"/>
    <mergeCell ref="D1097:E1098"/>
    <mergeCell ref="F332:G332"/>
    <mergeCell ref="F936:H936"/>
    <mergeCell ref="B3:S3"/>
    <mergeCell ref="F421:G421"/>
    <mergeCell ref="F1059:G1059"/>
    <mergeCell ref="M1055:N1055"/>
    <mergeCell ref="M321:N321"/>
    <mergeCell ref="F632:G632"/>
    <mergeCell ref="F177:H177"/>
    <mergeCell ref="F175:G175"/>
    <mergeCell ref="M628:N628"/>
    <mergeCell ref="M926:N926"/>
    <mergeCell ref="F297:H297"/>
    <mergeCell ref="F335:H335"/>
    <mergeCell ref="F633:H633"/>
    <mergeCell ref="M742:N742"/>
    <mergeCell ref="M1040:N1040"/>
    <mergeCell ref="M323:N323"/>
    <mergeCell ref="M279:N279"/>
    <mergeCell ref="M621:N621"/>
    <mergeCell ref="M928:N928"/>
    <mergeCell ref="F939:H939"/>
    <mergeCell ref="B384:H384"/>
    <mergeCell ref="M281:N281"/>
    <mergeCell ref="M623:N623"/>
    <mergeCell ref="D96:E98"/>
    <mergeCell ref="D1069:E1072"/>
    <mergeCell ref="D512:E513"/>
    <mergeCell ref="B386:H386"/>
    <mergeCell ref="F18:G18"/>
    <mergeCell ref="F322:G322"/>
    <mergeCell ref="F45:G45"/>
    <mergeCell ref="F622:H622"/>
    <mergeCell ref="H700:H701"/>
    <mergeCell ref="C798:C802"/>
    <mergeCell ref="F780:H780"/>
    <mergeCell ref="F474:G474"/>
    <mergeCell ref="M610:N610"/>
    <mergeCell ref="F772:G772"/>
    <mergeCell ref="M768:N768"/>
    <mergeCell ref="M13:N13"/>
    <mergeCell ref="M7:N7"/>
    <mergeCell ref="H641:H642"/>
    <mergeCell ref="F1079:G1079"/>
    <mergeCell ref="M305:N305"/>
    <mergeCell ref="F345:G345"/>
    <mergeCell ref="M341:N341"/>
    <mergeCell ref="D194:E198"/>
    <mergeCell ref="F774:G774"/>
    <mergeCell ref="F46:G46"/>
    <mergeCell ref="F317:G317"/>
    <mergeCell ref="M1093:N1093"/>
    <mergeCell ref="M307:N307"/>
    <mergeCell ref="B8:H8"/>
    <mergeCell ref="M641:N641"/>
    <mergeCell ref="F354:H354"/>
    <mergeCell ref="F55:G56"/>
    <mergeCell ref="F348:H348"/>
    <mergeCell ref="M1070:N1070"/>
    <mergeCell ref="M1095:N1095"/>
    <mergeCell ref="M790:N790"/>
    <mergeCell ref="B10:H10"/>
    <mergeCell ref="F73:G73"/>
    <mergeCell ref="F502:G502"/>
    <mergeCell ref="F800:G800"/>
    <mergeCell ref="D166:E171"/>
    <mergeCell ref="B6:E6"/>
    <mergeCell ref="D727:E727"/>
    <mergeCell ref="B1124:H1124"/>
    <mergeCell ref="H721:H722"/>
    <mergeCell ref="F379:G379"/>
    <mergeCell ref="H677:H678"/>
    <mergeCell ref="M1121:N1121"/>
    <mergeCell ref="F406:G406"/>
    <mergeCell ref="F1010:H1010"/>
    <mergeCell ref="F704:G704"/>
    <mergeCell ref="F1002:G1002"/>
    <mergeCell ref="M694:N694"/>
    <mergeCell ref="M998:N998"/>
    <mergeCell ref="M992:N992"/>
    <mergeCell ref="M237:N237"/>
    <mergeCell ref="F583:H583"/>
    <mergeCell ref="F1004:G1004"/>
    <mergeCell ref="F549:H549"/>
    <mergeCell ref="M685:N685"/>
    <mergeCell ref="M239:N239"/>
    <mergeCell ref="M537:N537"/>
    <mergeCell ref="F68:G69"/>
    <mergeCell ref="M695:N695"/>
    <mergeCell ref="M993:N993"/>
    <mergeCell ref="D762:E763"/>
    <mergeCell ref="D30:E30"/>
    <mergeCell ref="B349:B382"/>
    <mergeCell ref="F546:G546"/>
    <mergeCell ref="D1019:E1023"/>
    <mergeCell ref="D1093:E1094"/>
    <mergeCell ref="D361:E361"/>
    <mergeCell ref="F723:H723"/>
    <mergeCell ref="M407:N407"/>
    <mergeCell ref="F846:G846"/>
    <mergeCell ref="M705:N705"/>
    <mergeCell ref="F418:H418"/>
    <mergeCell ref="F112:G112"/>
    <mergeCell ref="M836:N836"/>
    <mergeCell ref="F541:G541"/>
    <mergeCell ref="F1023:H1023"/>
    <mergeCell ref="M1011:N1011"/>
    <mergeCell ref="M250:N250"/>
    <mergeCell ref="M110:N110"/>
    <mergeCell ref="M408:N408"/>
    <mergeCell ref="M402:N402"/>
    <mergeCell ref="M706:N706"/>
    <mergeCell ref="M619:N619"/>
    <mergeCell ref="D381:E381"/>
    <mergeCell ref="M410:N410"/>
    <mergeCell ref="F443:G443"/>
    <mergeCell ref="D118:E123"/>
    <mergeCell ref="M708:N708"/>
    <mergeCell ref="D483:E484"/>
    <mergeCell ref="C153:C165"/>
    <mergeCell ref="F751:H751"/>
    <mergeCell ref="F445:G445"/>
    <mergeCell ref="B1051:B1065"/>
    <mergeCell ref="F566:G567"/>
    <mergeCell ref="H664:H665"/>
    <mergeCell ref="M301:N301"/>
    <mergeCell ref="F140:G140"/>
    <mergeCell ref="D382:E382"/>
    <mergeCell ref="M337:N337"/>
    <mergeCell ref="M847:N847"/>
    <mergeCell ref="M635:N635"/>
    <mergeCell ref="F1076:H1076"/>
    <mergeCell ref="M1064:N1064"/>
    <mergeCell ref="M309:N309"/>
    <mergeCell ref="M32:N32"/>
    <mergeCell ref="M303:N303"/>
    <mergeCell ref="H666:H667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771:G771"/>
    <mergeCell ref="M761:N761"/>
    <mergeCell ref="C500:C518"/>
    <mergeCell ref="M937:N937"/>
    <mergeCell ref="M304:N304"/>
    <mergeCell ref="Q4:S4"/>
    <mergeCell ref="F344:G344"/>
    <mergeCell ref="M632:N632"/>
    <mergeCell ref="D1078:E1081"/>
    <mergeCell ref="H79:H80"/>
    <mergeCell ref="D102:E103"/>
    <mergeCell ref="F369:G369"/>
    <mergeCell ref="F919:G920"/>
    <mergeCell ref="H684:H685"/>
    <mergeCell ref="F1104:H1104"/>
    <mergeCell ref="M777:N777"/>
    <mergeCell ref="F927:G928"/>
    <mergeCell ref="M16:N16"/>
    <mergeCell ref="F921:G922"/>
    <mergeCell ref="F153:G153"/>
    <mergeCell ref="F491:G491"/>
    <mergeCell ref="M350:N350"/>
    <mergeCell ref="H47:H48"/>
    <mergeCell ref="M472:N472"/>
    <mergeCell ref="M779:N779"/>
    <mergeCell ref="M1077:N1077"/>
    <mergeCell ref="M18:N18"/>
    <mergeCell ref="F799:G799"/>
    <mergeCell ref="M45:N45"/>
    <mergeCell ref="H679:H680"/>
    <mergeCell ref="F1099:H1099"/>
    <mergeCell ref="M352:N352"/>
    <mergeCell ref="M474:N474"/>
    <mergeCell ref="F1091:H1091"/>
    <mergeCell ref="M17:N17"/>
    <mergeCell ref="M1079:N1079"/>
    <mergeCell ref="M47:N47"/>
    <mergeCell ref="M345:N345"/>
    <mergeCell ref="D439:E447"/>
    <mergeCell ref="M774:N774"/>
    <mergeCell ref="M19:N19"/>
    <mergeCell ref="F1003:H1003"/>
    <mergeCell ref="H63:H64"/>
    <mergeCell ref="F359:G359"/>
    <mergeCell ref="M991:N991"/>
    <mergeCell ref="D622:E622"/>
    <mergeCell ref="Q5:Q6"/>
    <mergeCell ref="M376:N376"/>
    <mergeCell ref="F809:G809"/>
    <mergeCell ref="F54:G54"/>
    <mergeCell ref="M1103:N1103"/>
    <mergeCell ref="M44:N44"/>
    <mergeCell ref="H730:H731"/>
    <mergeCell ref="C292:C301"/>
    <mergeCell ref="F510:G510"/>
    <mergeCell ref="D752:E752"/>
    <mergeCell ref="H521:H522"/>
    <mergeCell ref="M378:N378"/>
    <mergeCell ref="F1123:H1123"/>
    <mergeCell ref="F91:H91"/>
    <mergeCell ref="F1115:G1115"/>
    <mergeCell ref="M832:N832"/>
    <mergeCell ref="M73:N73"/>
    <mergeCell ref="F512:G512"/>
    <mergeCell ref="M371:N371"/>
    <mergeCell ref="F179:G180"/>
    <mergeCell ref="F548:G548"/>
    <mergeCell ref="F391:H391"/>
    <mergeCell ref="F85:G85"/>
    <mergeCell ref="M861:N861"/>
    <mergeCell ref="M702:N702"/>
    <mergeCell ref="F812:G812"/>
    <mergeCell ref="D1030:E1032"/>
    <mergeCell ref="M406:N406"/>
    <mergeCell ref="F989:H989"/>
    <mergeCell ref="M704:N704"/>
    <mergeCell ref="F985:G985"/>
    <mergeCell ref="F230:G230"/>
    <mergeCell ref="M518:N518"/>
    <mergeCell ref="D298:E300"/>
    <mergeCell ref="D787:E794"/>
    <mergeCell ref="H147:H148"/>
    <mergeCell ref="M63:N63"/>
    <mergeCell ref="F1047:H1047"/>
    <mergeCell ref="F225:G225"/>
    <mergeCell ref="M422:N422"/>
    <mergeCell ref="F104:H104"/>
    <mergeCell ref="F436:G436"/>
    <mergeCell ref="M845:N845"/>
    <mergeCell ref="M432:N432"/>
    <mergeCell ref="M117:N117"/>
    <mergeCell ref="F1049:H1049"/>
    <mergeCell ref="F227:G227"/>
    <mergeCell ref="F321:H321"/>
    <mergeCell ref="M546:N546"/>
    <mergeCell ref="M722:N722"/>
    <mergeCell ref="M844:N844"/>
    <mergeCell ref="F744:H744"/>
    <mergeCell ref="M119:N119"/>
    <mergeCell ref="M732:N732"/>
    <mergeCell ref="M417:N417"/>
    <mergeCell ref="C166:C193"/>
    <mergeCell ref="F283:G283"/>
    <mergeCell ref="F615:H615"/>
    <mergeCell ref="M846:N846"/>
    <mergeCell ref="D24:E27"/>
    <mergeCell ref="M419:N419"/>
    <mergeCell ref="D453:E456"/>
    <mergeCell ref="M717:N717"/>
    <mergeCell ref="B945:H945"/>
    <mergeCell ref="F250:G251"/>
    <mergeCell ref="F881:G881"/>
    <mergeCell ref="D1123:E1123"/>
    <mergeCell ref="H479:H480"/>
    <mergeCell ref="F156:G156"/>
    <mergeCell ref="F454:G454"/>
    <mergeCell ref="D861:E862"/>
    <mergeCell ref="F612:G612"/>
    <mergeCell ref="M748:N748"/>
    <mergeCell ref="F910:G910"/>
    <mergeCell ref="M906:N906"/>
    <mergeCell ref="F149:G149"/>
    <mergeCell ref="F1041:G1041"/>
    <mergeCell ref="M145:N145"/>
    <mergeCell ref="C352:C355"/>
    <mergeCell ref="M443:N443"/>
    <mergeCell ref="M750:N750"/>
    <mergeCell ref="F925:G926"/>
    <mergeCell ref="F912:G912"/>
    <mergeCell ref="F457:H457"/>
    <mergeCell ref="F755:H755"/>
    <mergeCell ref="M147:N147"/>
    <mergeCell ref="M470:N470"/>
    <mergeCell ref="M445:N445"/>
    <mergeCell ref="M743:N743"/>
    <mergeCell ref="F30:H30"/>
    <mergeCell ref="F1095:G1095"/>
    <mergeCell ref="D368:E370"/>
    <mergeCell ref="F757:H757"/>
    <mergeCell ref="F182:G182"/>
    <mergeCell ref="M770:N770"/>
    <mergeCell ref="F296:G296"/>
    <mergeCell ref="M801:N801"/>
    <mergeCell ref="F631:H631"/>
    <mergeCell ref="F902:H902"/>
    <mergeCell ref="F596:G596"/>
    <mergeCell ref="D419:E419"/>
    <mergeCell ref="B604:B635"/>
    <mergeCell ref="D104:E104"/>
    <mergeCell ref="M890:N890"/>
    <mergeCell ref="F815:H815"/>
    <mergeCell ref="D975:E978"/>
    <mergeCell ref="M803:N803"/>
    <mergeCell ref="H527:H528"/>
    <mergeCell ref="M1101:N1101"/>
    <mergeCell ref="M367:N367"/>
    <mergeCell ref="M498:N498"/>
    <mergeCell ref="M158:N158"/>
    <mergeCell ref="M674:N674"/>
    <mergeCell ref="M796:N796"/>
    <mergeCell ref="M77:N77"/>
    <mergeCell ref="M375:N375"/>
    <mergeCell ref="M369:N369"/>
    <mergeCell ref="M489:N489"/>
    <mergeCell ref="M160:N160"/>
    <mergeCell ref="D302:E303"/>
    <mergeCell ref="H87:H88"/>
    <mergeCell ref="H245:H246"/>
    <mergeCell ref="D458:E465"/>
    <mergeCell ref="D994:E996"/>
    <mergeCell ref="M72:N72"/>
    <mergeCell ref="F664:G665"/>
    <mergeCell ref="M87:N87"/>
    <mergeCell ref="F666:G667"/>
    <mergeCell ref="M814:N814"/>
    <mergeCell ref="M59:N59"/>
    <mergeCell ref="F221:G221"/>
    <mergeCell ref="M972:N972"/>
    <mergeCell ref="D36:E36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F400:H400"/>
    <mergeCell ref="D584:E585"/>
    <mergeCell ref="M90:N90"/>
    <mergeCell ref="C37:C72"/>
    <mergeCell ref="M388:N388"/>
    <mergeCell ref="F523:G523"/>
    <mergeCell ref="D77:E83"/>
    <mergeCell ref="F125:G125"/>
    <mergeCell ref="F247:G247"/>
    <mergeCell ref="F858:H858"/>
    <mergeCell ref="F554:G554"/>
    <mergeCell ref="D519:E519"/>
    <mergeCell ref="B947:B1049"/>
    <mergeCell ref="M85:N85"/>
    <mergeCell ref="D193:E193"/>
    <mergeCell ref="F677:G678"/>
    <mergeCell ref="F249:G249"/>
    <mergeCell ref="F547:G547"/>
    <mergeCell ref="D675:E681"/>
    <mergeCell ref="B603:H603"/>
    <mergeCell ref="F1012:G1012"/>
    <mergeCell ref="M141:N141"/>
    <mergeCell ref="F679:G680"/>
    <mergeCell ref="M439:N439"/>
    <mergeCell ref="F278:G278"/>
    <mergeCell ref="M230:N230"/>
    <mergeCell ref="M868:N868"/>
    <mergeCell ref="M224:N224"/>
    <mergeCell ref="F883:G883"/>
    <mergeCell ref="H130:H131"/>
    <mergeCell ref="M143:N143"/>
    <mergeCell ref="M118:N118"/>
    <mergeCell ref="M441:N441"/>
    <mergeCell ref="M739:N739"/>
    <mergeCell ref="F578:G578"/>
    <mergeCell ref="M232:N232"/>
    <mergeCell ref="M530:N530"/>
    <mergeCell ref="D28:E29"/>
    <mergeCell ref="M741:N741"/>
    <mergeCell ref="F267:G267"/>
    <mergeCell ref="D292:E297"/>
    <mergeCell ref="D334:E335"/>
    <mergeCell ref="F730:G731"/>
    <mergeCell ref="F27:H27"/>
    <mergeCell ref="C604:C622"/>
    <mergeCell ref="F456:H456"/>
    <mergeCell ref="F873:H873"/>
    <mergeCell ref="H190:H191"/>
    <mergeCell ref="D206:E206"/>
    <mergeCell ref="F275:G276"/>
    <mergeCell ref="C356:C361"/>
    <mergeCell ref="F262:G262"/>
    <mergeCell ref="M283:N283"/>
    <mergeCell ref="M581:N581"/>
    <mergeCell ref="M915:N915"/>
    <mergeCell ref="F1025:G102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M612:N612"/>
    <mergeCell ref="M883:N883"/>
    <mergeCell ref="M910:N910"/>
    <mergeCell ref="M155:N155"/>
    <mergeCell ref="D990:E992"/>
    <mergeCell ref="M912:N912"/>
    <mergeCell ref="F778:G778"/>
    <mergeCell ref="M180:N180"/>
    <mergeCell ref="M609:N609"/>
    <mergeCell ref="F662:G663"/>
    <mergeCell ref="F955:H955"/>
    <mergeCell ref="F947:G947"/>
    <mergeCell ref="M943:N943"/>
    <mergeCell ref="H841:H842"/>
    <mergeCell ref="M182:N182"/>
    <mergeCell ref="M480:N480"/>
    <mergeCell ref="F71:H71"/>
    <mergeCell ref="F194:G194"/>
    <mergeCell ref="M970:N970"/>
    <mergeCell ref="M515:N515"/>
    <mergeCell ref="M297:N297"/>
    <mergeCell ref="M813:N813"/>
    <mergeCell ref="M807:N807"/>
    <mergeCell ref="M1111:N1111"/>
    <mergeCell ref="D873:E873"/>
    <mergeCell ref="F362:G362"/>
    <mergeCell ref="M656:N656"/>
    <mergeCell ref="D728:E737"/>
    <mergeCell ref="C243:C261"/>
    <mergeCell ref="F791:G791"/>
    <mergeCell ref="D1074:E1076"/>
    <mergeCell ref="F1089:G1089"/>
    <mergeCell ref="F675:G676"/>
    <mergeCell ref="F545:G545"/>
    <mergeCell ref="M683:N683"/>
    <mergeCell ref="M981:N981"/>
    <mergeCell ref="M226:N226"/>
    <mergeCell ref="F65:G65"/>
    <mergeCell ref="M956:N956"/>
    <mergeCell ref="D619:E621"/>
    <mergeCell ref="F363:G363"/>
    <mergeCell ref="F879:G879"/>
    <mergeCell ref="F215:H215"/>
    <mergeCell ref="F880:H880"/>
    <mergeCell ref="F513:H513"/>
    <mergeCell ref="F574:G574"/>
    <mergeCell ref="M983:N983"/>
    <mergeCell ref="M228:N228"/>
    <mergeCell ref="M222:N222"/>
    <mergeCell ref="F365:G365"/>
    <mergeCell ref="M526:N526"/>
    <mergeCell ref="M520:N520"/>
    <mergeCell ref="M870:N870"/>
    <mergeCell ref="D565:E569"/>
    <mergeCell ref="D387:E391"/>
    <mergeCell ref="M984:N984"/>
    <mergeCell ref="D54:E59"/>
    <mergeCell ref="M223:N223"/>
    <mergeCell ref="C1074:C1077"/>
    <mergeCell ref="F388:G389"/>
    <mergeCell ref="F1019:G1019"/>
    <mergeCell ref="F564:H564"/>
    <mergeCell ref="F258:G258"/>
    <mergeCell ref="H275:H276"/>
    <mergeCell ref="M254:N254"/>
    <mergeCell ref="M1009:N1009"/>
    <mergeCell ref="F294:G294"/>
    <mergeCell ref="H154:H155"/>
    <mergeCell ref="F1021:G1021"/>
    <mergeCell ref="M125:N125"/>
    <mergeCell ref="M256:N256"/>
    <mergeCell ref="F558:G558"/>
    <mergeCell ref="M554:N554"/>
    <mergeCell ref="F594:G594"/>
    <mergeCell ref="M852:N852"/>
    <mergeCell ref="F139:H139"/>
    <mergeCell ref="M127:N127"/>
    <mergeCell ref="M249:N249"/>
    <mergeCell ref="F289:G289"/>
    <mergeCell ref="M285:N285"/>
    <mergeCell ref="D777:E779"/>
    <mergeCell ref="F895:H895"/>
    <mergeCell ref="F320:G320"/>
    <mergeCell ref="C396:C412"/>
    <mergeCell ref="M908:N908"/>
    <mergeCell ref="F434:G434"/>
    <mergeCell ref="F15:G15"/>
    <mergeCell ref="H626:H627"/>
    <mergeCell ref="F620:G620"/>
    <mergeCell ref="M939:N939"/>
    <mergeCell ref="F747:G748"/>
    <mergeCell ref="F1074:G1074"/>
    <mergeCell ref="D352:E354"/>
    <mergeCell ref="F1040:H1040"/>
    <mergeCell ref="D215:E215"/>
    <mergeCell ref="F279:H279"/>
    <mergeCell ref="F315:G315"/>
    <mergeCell ref="M724:N724"/>
    <mergeCell ref="C1100:C1105"/>
    <mergeCell ref="M267:N267"/>
    <mergeCell ref="M478:N478"/>
    <mergeCell ref="F1034:G1034"/>
    <mergeCell ref="M636:N636"/>
    <mergeCell ref="M269:N269"/>
    <mergeCell ref="M934:N934"/>
    <mergeCell ref="F498:H498"/>
    <mergeCell ref="F742:G743"/>
    <mergeCell ref="F1035:H1035"/>
    <mergeCell ref="F280:H280"/>
    <mergeCell ref="F460:G460"/>
    <mergeCell ref="D433:E438"/>
    <mergeCell ref="D823:E824"/>
    <mergeCell ref="F193:H193"/>
    <mergeCell ref="H652:H653"/>
    <mergeCell ref="D378:E380"/>
    <mergeCell ref="F7:H7"/>
    <mergeCell ref="D133:E139"/>
    <mergeCell ref="F760:G760"/>
    <mergeCell ref="D241:E241"/>
    <mergeCell ref="F767:G768"/>
    <mergeCell ref="C840:C849"/>
    <mergeCell ref="M652:N652"/>
    <mergeCell ref="F787:G787"/>
    <mergeCell ref="F762:G762"/>
    <mergeCell ref="M923:N923"/>
    <mergeCell ref="F34:G34"/>
    <mergeCell ref="M1081:N1081"/>
    <mergeCell ref="M618:N618"/>
    <mergeCell ref="F964:H964"/>
    <mergeCell ref="D957:E960"/>
    <mergeCell ref="F1093:G1093"/>
    <mergeCell ref="M952:N952"/>
    <mergeCell ref="M191:N191"/>
    <mergeCell ref="M51:N51"/>
    <mergeCell ref="M349:N349"/>
    <mergeCell ref="M647:N647"/>
    <mergeCell ref="M918:N918"/>
    <mergeCell ref="F966:H966"/>
    <mergeCell ref="F1086:G1086"/>
    <mergeCell ref="M778:N778"/>
    <mergeCell ref="M954:N954"/>
    <mergeCell ref="M1076:N1076"/>
    <mergeCell ref="F790:G790"/>
    <mergeCell ref="M649:N649"/>
    <mergeCell ref="F1088:G1088"/>
    <mergeCell ref="M192:N192"/>
    <mergeCell ref="F206:H206"/>
    <mergeCell ref="M949:N949"/>
    <mergeCell ref="D165:E165"/>
    <mergeCell ref="F1119:G1119"/>
    <mergeCell ref="F475:G475"/>
    <mergeCell ref="F1113:G1113"/>
    <mergeCell ref="M794:N794"/>
    <mergeCell ref="F992:H992"/>
    <mergeCell ref="F990:G990"/>
    <mergeCell ref="D1050:E1050"/>
    <mergeCell ref="D472:E477"/>
    <mergeCell ref="D220:E224"/>
    <mergeCell ref="F387:G387"/>
    <mergeCell ref="F343:G343"/>
    <mergeCell ref="H398:H399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M1096:N1096"/>
    <mergeCell ref="M368:N368"/>
    <mergeCell ref="F1107:H1107"/>
    <mergeCell ref="M245:N245"/>
    <mergeCell ref="F268:H268"/>
    <mergeCell ref="F591:H591"/>
    <mergeCell ref="F224:H224"/>
    <mergeCell ref="M660:N660"/>
    <mergeCell ref="M552:N552"/>
    <mergeCell ref="M579:N579"/>
    <mergeCell ref="M334:N334"/>
    <mergeCell ref="M850:N850"/>
    <mergeCell ref="M1089:N1089"/>
    <mergeCell ref="D199:E205"/>
    <mergeCell ref="B7:E7"/>
    <mergeCell ref="M879:N879"/>
    <mergeCell ref="F710:G711"/>
    <mergeCell ref="M5:P5"/>
    <mergeCell ref="F841:G842"/>
    <mergeCell ref="M693:N693"/>
    <mergeCell ref="D349:E350"/>
    <mergeCell ref="F100:G100"/>
    <mergeCell ref="F107:G108"/>
    <mergeCell ref="D336:E336"/>
    <mergeCell ref="H749:H750"/>
    <mergeCell ref="F712:G713"/>
    <mergeCell ref="D207:E214"/>
    <mergeCell ref="F834:G835"/>
    <mergeCell ref="B637:I637"/>
    <mergeCell ref="B106:B242"/>
    <mergeCell ref="D1099:E1099"/>
    <mergeCell ref="M263:N263"/>
    <mergeCell ref="F102:G102"/>
    <mergeCell ref="F425:G425"/>
    <mergeCell ref="F836:G837"/>
    <mergeCell ref="F6:H6"/>
    <mergeCell ref="M1020:N1020"/>
    <mergeCell ref="M265:N265"/>
    <mergeCell ref="M563:N563"/>
    <mergeCell ref="M721:N721"/>
    <mergeCell ref="M1019:N1019"/>
    <mergeCell ref="M294:N294"/>
    <mergeCell ref="M565:N565"/>
    <mergeCell ref="F756:G756"/>
    <mergeCell ref="M1021:N1021"/>
    <mergeCell ref="D237:E237"/>
    <mergeCell ref="C458:C493"/>
    <mergeCell ref="M260:N260"/>
    <mergeCell ref="D520:E525"/>
    <mergeCell ref="F635:H635"/>
    <mergeCell ref="C874:C908"/>
    <mergeCell ref="M594:N594"/>
    <mergeCell ref="F758:G758"/>
    <mergeCell ref="F303:H303"/>
    <mergeCell ref="F24:G24"/>
    <mergeCell ref="F295:G295"/>
    <mergeCell ref="F601:H601"/>
    <mergeCell ref="M20:N20"/>
    <mergeCell ref="F847:G847"/>
    <mergeCell ref="H648:H649"/>
    <mergeCell ref="F453:G453"/>
    <mergeCell ref="F759:H759"/>
    <mergeCell ref="D355:E355"/>
    <mergeCell ref="F935:H935"/>
    <mergeCell ref="C582:C588"/>
    <mergeCell ref="C11:C23"/>
    <mergeCell ref="F32:G32"/>
    <mergeCell ref="F1058:G1058"/>
    <mergeCell ref="F26:G26"/>
    <mergeCell ref="F330:G330"/>
    <mergeCell ref="F630:H630"/>
    <mergeCell ref="M22:N22"/>
    <mergeCell ref="M293:N293"/>
    <mergeCell ref="M320:N320"/>
    <mergeCell ref="F761:H761"/>
    <mergeCell ref="S5:S6"/>
    <mergeCell ref="F753:G753"/>
    <mergeCell ref="M286:N286"/>
    <mergeCell ref="M1039:N1039"/>
    <mergeCell ref="M645:N645"/>
    <mergeCell ref="M620:N620"/>
    <mergeCell ref="M1074:N1074"/>
    <mergeCell ref="M1032:N1032"/>
    <mergeCell ref="D972:E974"/>
    <mergeCell ref="J4:P4"/>
    <mergeCell ref="F769:G769"/>
    <mergeCell ref="B805:H805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1165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93" min="1" max="1"/>
    <col width="10.78" customWidth="1" style="93" min="2" max="2"/>
    <col width="7.77" customWidth="1" style="93" min="3" max="3"/>
    <col width="8.880000000000001" customWidth="1" style="93" min="4" max="4"/>
    <col width="4.78" customWidth="1" style="93" min="5" max="5"/>
    <col width="10.78" customWidth="1" style="93" min="6" max="6"/>
    <col width="4" customWidth="1" style="93" min="7" max="7"/>
    <col width="50" customWidth="1" style="93" min="8" max="8"/>
    <col width="13" customWidth="1" style="93" min="9" max="9"/>
    <col width="10" customWidth="1" style="93" min="10" max="10"/>
    <col width="10" customWidth="1" style="93" min="11" max="12"/>
    <col width="15" customWidth="1" style="60" min="12" max="12"/>
    <col width="15" customWidth="1" style="93" min="13" max="13"/>
    <col width="15" customWidth="1" style="93" min="14" max="19"/>
    <col width="50" customWidth="1" style="60" min="15" max="15"/>
    <col width="50" customWidth="1" style="60" min="16" max="16"/>
    <col width="50" customWidth="1" style="60" min="17" max="17"/>
    <col width="169.33" customWidth="1" style="93" min="20" max="20"/>
  </cols>
  <sheetData>
    <row r="1" ht="15.75" customHeight="1" s="60">
      <c r="A1" s="94" t="inlineStr">
        <is>
          <t>Зміст</t>
        </is>
      </c>
      <c r="B1" s="95" t="n"/>
      <c r="T1" s="96" t="n"/>
    </row>
    <row r="2" ht="15.75" customHeight="1" s="60">
      <c r="A2" s="97" t="n"/>
      <c r="B2" s="98" t="inlineStr">
        <is>
          <t>Оборотно-сальдовий баланс банку АТ "Ощадбанк" за станом на 01.03.2026</t>
        </is>
      </c>
      <c r="T2" s="96" t="n"/>
    </row>
    <row r="3" ht="15" customHeight="1" s="60">
      <c r="B3" s="169" t="inlineStr">
        <is>
          <t>(тис грн)</t>
        </is>
      </c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1" t="n"/>
    </row>
    <row r="4" ht="9.75" customHeight="1" s="60">
      <c r="A4" s="102" t="inlineStr">
        <is>
          <t>Номер з/п</t>
        </is>
      </c>
      <c r="B4" s="103" t="inlineStr">
        <is>
          <t>Клас/ розділ/ група/ рахунок</t>
        </is>
      </c>
      <c r="C4" s="104" t="n"/>
      <c r="D4" s="104" t="n"/>
      <c r="E4" s="104" t="n"/>
      <c r="F4" s="104" t="n"/>
      <c r="G4" s="104" t="n"/>
      <c r="H4" s="105" t="n"/>
      <c r="I4" s="103" t="inlineStr">
        <is>
          <t>Актив/ пасив</t>
        </is>
      </c>
      <c r="J4" s="103" t="inlineStr">
        <is>
          <t>Обороти за місяць</t>
        </is>
      </c>
      <c r="K4" s="106" t="n"/>
      <c r="L4" s="106" t="n"/>
      <c r="M4" s="106" t="n"/>
      <c r="N4" s="106" t="n"/>
      <c r="O4" s="106" t="n"/>
      <c r="P4" s="107" t="n"/>
      <c r="Q4" s="103" t="inlineStr">
        <is>
          <t>Сальдо</t>
        </is>
      </c>
      <c r="R4" s="106" t="n"/>
      <c r="S4" s="107" t="n"/>
      <c r="T4" s="108" t="n"/>
    </row>
    <row r="5" ht="9.75" customHeight="1" s="60">
      <c r="A5" s="109" t="n"/>
      <c r="B5" s="110" t="n"/>
      <c r="C5" s="100" t="n"/>
      <c r="D5" s="100" t="n"/>
      <c r="E5" s="100" t="n"/>
      <c r="F5" s="100" t="n"/>
      <c r="G5" s="100" t="n"/>
      <c r="H5" s="111" t="n"/>
      <c r="I5" s="109" t="n"/>
      <c r="J5" s="103" t="inlineStr">
        <is>
          <t>дебет</t>
        </is>
      </c>
      <c r="K5" s="106" t="n"/>
      <c r="L5" s="107" t="n"/>
      <c r="M5" s="103" t="inlineStr">
        <is>
          <t>кредит</t>
        </is>
      </c>
      <c r="N5" s="106" t="n"/>
      <c r="O5" s="106" t="n"/>
      <c r="P5" s="107" t="n"/>
      <c r="Q5" s="103" t="inlineStr">
        <is>
          <t>усього</t>
        </is>
      </c>
      <c r="R5" s="103" t="inlineStr">
        <is>
          <t>НВ</t>
        </is>
      </c>
      <c r="S5" s="103" t="inlineStr">
        <is>
          <t>ІВ</t>
        </is>
      </c>
      <c r="T5" s="108" t="n"/>
    </row>
    <row r="6" ht="12" customHeight="1" s="60">
      <c r="A6" s="112" t="n"/>
      <c r="B6" s="103" t="inlineStr">
        <is>
          <t>номер</t>
        </is>
      </c>
      <c r="C6" s="106" t="n"/>
      <c r="D6" s="106" t="n"/>
      <c r="E6" s="107" t="n"/>
      <c r="F6" s="103" t="inlineStr">
        <is>
          <t>назва</t>
        </is>
      </c>
      <c r="G6" s="106" t="n"/>
      <c r="H6" s="107" t="n"/>
      <c r="I6" s="112" t="n"/>
      <c r="J6" s="113" t="inlineStr">
        <is>
          <t>усього</t>
        </is>
      </c>
      <c r="K6" s="113" t="inlineStr">
        <is>
          <t>НВ</t>
        </is>
      </c>
      <c r="L6" s="113" t="inlineStr">
        <is>
          <t>ІВ</t>
        </is>
      </c>
      <c r="M6" s="103" t="inlineStr">
        <is>
          <t>усього</t>
        </is>
      </c>
      <c r="N6" s="107" t="n"/>
      <c r="O6" s="113" t="inlineStr">
        <is>
          <t>НВ</t>
        </is>
      </c>
      <c r="P6" s="113" t="inlineStr">
        <is>
          <t>ІВ</t>
        </is>
      </c>
      <c r="Q6" s="112" t="n"/>
      <c r="R6" s="112" t="n"/>
      <c r="S6" s="112" t="n"/>
      <c r="T6" s="108" t="n"/>
    </row>
    <row r="7" ht="12.75" customHeight="1" s="60">
      <c r="A7" s="102" t="n">
        <v>1</v>
      </c>
      <c r="B7" s="103" t="inlineStr">
        <is>
          <t>2</t>
        </is>
      </c>
      <c r="C7" s="106" t="n"/>
      <c r="D7" s="106" t="n"/>
      <c r="E7" s="107" t="n"/>
      <c r="F7" s="103" t="inlineStr">
        <is>
          <t>3</t>
        </is>
      </c>
      <c r="G7" s="106" t="n"/>
      <c r="H7" s="107" t="n"/>
      <c r="I7" s="114" t="inlineStr">
        <is>
          <t>4</t>
        </is>
      </c>
      <c r="J7" s="114" t="inlineStr">
        <is>
          <t>5</t>
        </is>
      </c>
      <c r="K7" s="114" t="inlineStr">
        <is>
          <t>6</t>
        </is>
      </c>
      <c r="L7" s="114" t="inlineStr">
        <is>
          <t>7</t>
        </is>
      </c>
      <c r="M7" s="103" t="inlineStr">
        <is>
          <t>8</t>
        </is>
      </c>
      <c r="N7" s="107" t="n"/>
      <c r="O7" s="114" t="inlineStr">
        <is>
          <t>9</t>
        </is>
      </c>
      <c r="P7" s="114" t="inlineStr">
        <is>
          <t>10</t>
        </is>
      </c>
      <c r="Q7" s="114" t="inlineStr">
        <is>
          <t>11</t>
        </is>
      </c>
      <c r="R7" s="114" t="inlineStr">
        <is>
          <t>12</t>
        </is>
      </c>
      <c r="S7" s="103" t="inlineStr">
        <is>
          <t>13</t>
        </is>
      </c>
      <c r="T7" s="108" t="n"/>
    </row>
    <row r="8" ht="15" customHeight="1" s="60">
      <c r="A8" s="115" t="n">
        <v>1</v>
      </c>
      <c r="B8" s="116" t="inlineStr">
        <is>
          <t>Балансові рахунки</t>
        </is>
      </c>
      <c r="C8" s="117" t="n"/>
      <c r="D8" s="117" t="n"/>
      <c r="E8" s="117" t="n"/>
      <c r="F8" s="117" t="n"/>
      <c r="G8" s="117" t="n"/>
      <c r="H8" s="118" t="n"/>
      <c r="I8" s="119" t="n"/>
      <c r="J8" s="119" t="n"/>
      <c r="K8" s="119" t="n"/>
      <c r="L8" s="119" t="n"/>
      <c r="M8" s="120" t="n"/>
      <c r="N8" s="119" t="n"/>
      <c r="O8" s="119" t="n"/>
      <c r="P8" s="119" t="n"/>
      <c r="Q8" s="119" t="n"/>
      <c r="R8" s="119" t="n"/>
      <c r="S8" s="119" t="n"/>
      <c r="T8" s="101" t="n"/>
    </row>
    <row r="9" ht="15" customHeight="1" s="60">
      <c r="A9" s="115" t="n">
        <v>2</v>
      </c>
      <c r="B9" s="121" t="inlineStr">
        <is>
          <t>Активи</t>
        </is>
      </c>
      <c r="C9" s="122" t="n"/>
      <c r="D9" s="122" t="n"/>
      <c r="E9" s="122" t="n"/>
      <c r="F9" s="122" t="n"/>
      <c r="G9" s="122" t="n"/>
      <c r="H9" s="123" t="n"/>
      <c r="I9" s="124" t="n"/>
      <c r="J9" s="124" t="n"/>
      <c r="K9" s="124" t="n"/>
      <c r="L9" s="124" t="n"/>
      <c r="M9" s="125" t="n"/>
      <c r="N9" s="124" t="n"/>
      <c r="O9" s="124" t="n"/>
      <c r="P9" s="124" t="n"/>
      <c r="Q9" s="124" t="n"/>
      <c r="R9" s="124" t="n"/>
      <c r="S9" s="124" t="n"/>
      <c r="T9" s="101" t="n"/>
    </row>
    <row r="10" ht="15" customHeight="1" s="60">
      <c r="A10" s="115" t="n">
        <v>3</v>
      </c>
      <c r="B10" s="126" t="inlineStr">
        <is>
          <t>Класи 1 - 4</t>
        </is>
      </c>
      <c r="C10" s="122" t="n"/>
      <c r="D10" s="122" t="n"/>
      <c r="E10" s="122" t="n"/>
      <c r="F10" s="122" t="n"/>
      <c r="G10" s="122" t="n"/>
      <c r="H10" s="123" t="n"/>
      <c r="I10" s="119" t="n"/>
      <c r="J10" s="119" t="n"/>
      <c r="K10" s="119" t="n"/>
      <c r="L10" s="119" t="n"/>
      <c r="M10" s="120" t="n"/>
      <c r="N10" s="119" t="n"/>
      <c r="O10" s="119" t="n"/>
      <c r="P10" s="119" t="n"/>
      <c r="Q10" s="119" t="n"/>
      <c r="R10" s="119" t="n"/>
      <c r="S10" s="119" t="n"/>
      <c r="T10" s="101" t="n"/>
    </row>
    <row r="11" ht="13.5" customHeight="1" s="60">
      <c r="A11" s="115" t="n">
        <v>4</v>
      </c>
      <c r="B11" s="127" t="inlineStr">
        <is>
          <t>Клас 1</t>
        </is>
      </c>
      <c r="C11" s="127" t="inlineStr">
        <is>
          <t>10</t>
        </is>
      </c>
      <c r="D11" s="127" t="inlineStr">
        <is>
          <t>100</t>
        </is>
      </c>
      <c r="E11" s="128" t="n"/>
      <c r="F11" s="127" t="inlineStr">
        <is>
          <t>1001</t>
        </is>
      </c>
      <c r="G11" s="123" t="n"/>
      <c r="H11" s="129" t="inlineStr">
        <is>
          <t>Банкноти та монети в касі банку</t>
        </is>
      </c>
      <c r="I11" s="129" t="inlineStr">
        <is>
          <t>А</t>
        </is>
      </c>
      <c r="J11" s="130" t="n">
        <v>329405911.16735</v>
      </c>
      <c r="K11" s="130" t="n">
        <v>241217877.55259</v>
      </c>
      <c r="L11" s="130" t="n">
        <v>88188033.61476</v>
      </c>
      <c r="M11" s="131" t="n">
        <v>328587625.20411</v>
      </c>
      <c r="N11" s="123" t="n"/>
      <c r="O11" s="130" t="n">
        <v>241120260.1491</v>
      </c>
      <c r="P11" s="130" t="n">
        <v>87467365.05501001</v>
      </c>
      <c r="Q11" s="130" t="n">
        <v>13348534.86015</v>
      </c>
      <c r="R11" s="130" t="n">
        <v>4567955.65339</v>
      </c>
      <c r="S11" s="132" t="n">
        <v>8780579.20676</v>
      </c>
      <c r="T11" s="101" t="n"/>
    </row>
    <row r="12" ht="13.5" customHeight="1" s="60">
      <c r="A12" s="115" t="n">
        <v>5</v>
      </c>
      <c r="B12" s="133" t="n"/>
      <c r="C12" s="133" t="n"/>
      <c r="D12" s="134" t="n"/>
      <c r="E12" s="135" t="n"/>
      <c r="F12" s="127" t="inlineStr">
        <is>
          <t>1002</t>
        </is>
      </c>
      <c r="G12" s="123" t="n"/>
      <c r="H12" s="129" t="inlineStr">
        <is>
          <t>Банкноти та монети в касі відділень банку</t>
        </is>
      </c>
      <c r="I12" s="129" t="inlineStr">
        <is>
          <t>А</t>
        </is>
      </c>
      <c r="J12" s="130" t="n">
        <v>28078075.38161</v>
      </c>
      <c r="K12" s="130" t="n">
        <v>19342709.95365</v>
      </c>
      <c r="L12" s="130" t="n">
        <v>8735365.427959999</v>
      </c>
      <c r="M12" s="131" t="n">
        <v>28234771.6014</v>
      </c>
      <c r="N12" s="123" t="n"/>
      <c r="O12" s="130" t="n">
        <v>19484727.48804</v>
      </c>
      <c r="P12" s="130" t="n">
        <v>8750044.113360001</v>
      </c>
      <c r="Q12" s="130" t="n">
        <v>1501348.16768</v>
      </c>
      <c r="R12" s="130" t="n">
        <v>936716.7432</v>
      </c>
      <c r="S12" s="132" t="n">
        <v>564631.42448</v>
      </c>
      <c r="T12" s="101" t="n"/>
    </row>
    <row r="13" ht="14.25" customHeight="1" s="60">
      <c r="A13" s="115" t="n">
        <v>6</v>
      </c>
      <c r="B13" s="133" t="n"/>
      <c r="C13" s="133" t="n"/>
      <c r="D13" s="134" t="n"/>
      <c r="E13" s="135" t="n"/>
      <c r="F13" s="127" t="inlineStr">
        <is>
          <t>1004</t>
        </is>
      </c>
      <c r="G13" s="123" t="n"/>
      <c r="H13" s="129" t="inlineStr">
        <is>
          <t>Банкноти та монети в банкоматах</t>
        </is>
      </c>
      <c r="I13" s="129" t="inlineStr">
        <is>
          <t>А</t>
        </is>
      </c>
      <c r="J13" s="130" t="n">
        <v>25813112.715</v>
      </c>
      <c r="K13" s="130" t="n">
        <v>25813112.715</v>
      </c>
      <c r="L13" s="130" t="n">
        <v>0</v>
      </c>
      <c r="M13" s="131" t="n">
        <v>26185548.085</v>
      </c>
      <c r="N13" s="123" t="n"/>
      <c r="O13" s="130" t="n">
        <v>26185548.085</v>
      </c>
      <c r="P13" s="130" t="n">
        <v>0</v>
      </c>
      <c r="Q13" s="130" t="n">
        <v>3350937.02</v>
      </c>
      <c r="R13" s="130" t="n">
        <v>3350937.02</v>
      </c>
      <c r="S13" s="132" t="n">
        <v>0</v>
      </c>
      <c r="T13" s="101" t="n"/>
    </row>
    <row r="14" ht="13.5" customHeight="1" s="60">
      <c r="A14" s="115" t="n">
        <v>7</v>
      </c>
      <c r="B14" s="133" t="n"/>
      <c r="C14" s="133" t="n"/>
      <c r="D14" s="134" t="n"/>
      <c r="E14" s="135" t="n"/>
      <c r="F14" s="127" t="inlineStr">
        <is>
          <t>1005</t>
        </is>
      </c>
      <c r="G14" s="123" t="n"/>
      <c r="H14" s="129" t="inlineStr">
        <is>
          <t>Банкноти та монети, інкасовані до перерахування</t>
        </is>
      </c>
      <c r="I14" s="129" t="inlineStr">
        <is>
          <t>А</t>
        </is>
      </c>
      <c r="J14" s="130" t="n">
        <v>40976222.4898</v>
      </c>
      <c r="K14" s="130" t="n">
        <v>40976222.4898</v>
      </c>
      <c r="L14" s="130" t="n">
        <v>0</v>
      </c>
      <c r="M14" s="131" t="n">
        <v>40976222.4898</v>
      </c>
      <c r="N14" s="123" t="n"/>
      <c r="O14" s="130" t="n">
        <v>40976222.4898</v>
      </c>
      <c r="P14" s="130" t="n">
        <v>0</v>
      </c>
      <c r="Q14" s="130" t="n">
        <v>0</v>
      </c>
      <c r="R14" s="130" t="n">
        <v>0</v>
      </c>
      <c r="S14" s="132" t="n">
        <v>0</v>
      </c>
      <c r="T14" s="101" t="n"/>
    </row>
    <row r="15" ht="13.5" customHeight="1" s="60">
      <c r="A15" s="115" t="n">
        <v>8</v>
      </c>
      <c r="B15" s="133" t="n"/>
      <c r="C15" s="133" t="n"/>
      <c r="D15" s="134" t="n"/>
      <c r="E15" s="135" t="n"/>
      <c r="F15" s="127" t="inlineStr">
        <is>
          <t>1006</t>
        </is>
      </c>
      <c r="G15" s="123" t="n"/>
      <c r="H15" s="129" t="inlineStr">
        <is>
          <t>Банкноти та монети на зберіганні в інкасаторській компанії</t>
        </is>
      </c>
      <c r="I15" s="129" t="inlineStr">
        <is>
          <t>А</t>
        </is>
      </c>
      <c r="J15" s="130" t="n">
        <v>0</v>
      </c>
      <c r="K15" s="130" t="n">
        <v>0</v>
      </c>
      <c r="L15" s="130" t="n">
        <v>0</v>
      </c>
      <c r="M15" s="131" t="n">
        <v>0</v>
      </c>
      <c r="N15" s="123" t="n"/>
      <c r="O15" s="130" t="n">
        <v>0</v>
      </c>
      <c r="P15" s="130" t="n">
        <v>0</v>
      </c>
      <c r="Q15" s="130" t="n">
        <v>0</v>
      </c>
      <c r="R15" s="130" t="n">
        <v>0</v>
      </c>
      <c r="S15" s="132" t="n">
        <v>0</v>
      </c>
      <c r="T15" s="101" t="n"/>
    </row>
    <row r="16" ht="13.5" customHeight="1" s="60">
      <c r="A16" s="115" t="n">
        <v>9</v>
      </c>
      <c r="B16" s="133" t="n"/>
      <c r="C16" s="133" t="n"/>
      <c r="D16" s="134" t="n"/>
      <c r="E16" s="135" t="n"/>
      <c r="F16" s="127" t="inlineStr">
        <is>
          <t>1007</t>
        </is>
      </c>
      <c r="G16" s="123" t="n"/>
      <c r="H16" s="129" t="inlineStr">
        <is>
          <t>Банкноти та монети в дорозі</t>
        </is>
      </c>
      <c r="I16" s="129" t="inlineStr">
        <is>
          <t>А</t>
        </is>
      </c>
      <c r="J16" s="130" t="n">
        <v>131274803.95227</v>
      </c>
      <c r="K16" s="130" t="n">
        <v>94542321.30794001</v>
      </c>
      <c r="L16" s="130" t="n">
        <v>36732482.64433</v>
      </c>
      <c r="M16" s="131" t="n">
        <v>131300956.73844</v>
      </c>
      <c r="N16" s="123" t="n"/>
      <c r="O16" s="130" t="n">
        <v>94553465.09429</v>
      </c>
      <c r="P16" s="130" t="n">
        <v>36747491.64415</v>
      </c>
      <c r="Q16" s="130" t="n">
        <v>124612.50534</v>
      </c>
      <c r="R16" s="130" t="n">
        <v>87996.61964999999</v>
      </c>
      <c r="S16" s="132" t="n">
        <v>36615.88569</v>
      </c>
      <c r="T16" s="101" t="n"/>
    </row>
    <row r="17" ht="13.5" customHeight="1" s="60">
      <c r="A17" s="115" t="n">
        <v>10</v>
      </c>
      <c r="B17" s="133" t="n"/>
      <c r="C17" s="133" t="n"/>
      <c r="D17" s="136" t="n"/>
      <c r="E17" s="137" t="n"/>
      <c r="F17" s="138" t="inlineStr">
        <is>
          <t>Група 100 - Усього</t>
        </is>
      </c>
      <c r="G17" s="122" t="n"/>
      <c r="H17" s="123" t="n"/>
      <c r="I17" s="139" t="n"/>
      <c r="J17" s="140" t="n">
        <v>555548125.70603</v>
      </c>
      <c r="K17" s="140" t="n">
        <v>421892244.01898</v>
      </c>
      <c r="L17" s="140" t="n">
        <v>133655881.68705</v>
      </c>
      <c r="M17" s="141" t="n">
        <v>555285124.11875</v>
      </c>
      <c r="N17" s="123" t="n"/>
      <c r="O17" s="140" t="n">
        <v>422320223.30623</v>
      </c>
      <c r="P17" s="140" t="n">
        <v>132964900.81252</v>
      </c>
      <c r="Q17" s="140" t="n">
        <v>18325432.55317</v>
      </c>
      <c r="R17" s="140" t="n">
        <v>8943606.03624</v>
      </c>
      <c r="S17" s="142" t="n">
        <v>9381826.516930001</v>
      </c>
      <c r="T17" s="101" t="n"/>
    </row>
    <row r="18" ht="14.25" customHeight="1" s="60">
      <c r="A18" s="115" t="n">
        <v>11</v>
      </c>
      <c r="B18" s="133" t="n"/>
      <c r="C18" s="133" t="n"/>
      <c r="D18" s="127" t="inlineStr">
        <is>
          <t>101</t>
        </is>
      </c>
      <c r="E18" s="128" t="n"/>
      <c r="F18" s="127" t="inlineStr">
        <is>
          <t>1011</t>
        </is>
      </c>
      <c r="G18" s="123" t="n"/>
      <c r="H18" s="129" t="inlineStr">
        <is>
          <t>Дорожні чеки в касі банку</t>
        </is>
      </c>
      <c r="I18" s="129" t="inlineStr">
        <is>
          <t>А</t>
        </is>
      </c>
      <c r="J18" s="130" t="n">
        <v>0</v>
      </c>
      <c r="K18" s="130" t="n">
        <v>0</v>
      </c>
      <c r="L18" s="130" t="n">
        <v>0</v>
      </c>
      <c r="M18" s="131" t="n">
        <v>0</v>
      </c>
      <c r="N18" s="123" t="n"/>
      <c r="O18" s="130" t="n">
        <v>0</v>
      </c>
      <c r="P18" s="130" t="n">
        <v>0</v>
      </c>
      <c r="Q18" s="130" t="n">
        <v>0</v>
      </c>
      <c r="R18" s="130" t="n">
        <v>0</v>
      </c>
      <c r="S18" s="132" t="n">
        <v>0</v>
      </c>
      <c r="T18" s="101" t="n"/>
    </row>
    <row r="19" ht="13.5" customHeight="1" s="60">
      <c r="A19" s="115" t="n">
        <v>12</v>
      </c>
      <c r="B19" s="133" t="n"/>
      <c r="C19" s="133" t="n"/>
      <c r="D19" s="134" t="n"/>
      <c r="E19" s="135" t="n"/>
      <c r="F19" s="127" t="inlineStr">
        <is>
          <t>1012</t>
        </is>
      </c>
      <c r="G19" s="123" t="n"/>
      <c r="H19" s="129" t="inlineStr">
        <is>
          <t>Дорожні чеки в касі відділень банку</t>
        </is>
      </c>
      <c r="I19" s="129" t="inlineStr">
        <is>
          <t>А</t>
        </is>
      </c>
      <c r="J19" s="130" t="n">
        <v>0</v>
      </c>
      <c r="K19" s="130" t="n">
        <v>0</v>
      </c>
      <c r="L19" s="130" t="n">
        <v>0</v>
      </c>
      <c r="M19" s="131" t="n">
        <v>0</v>
      </c>
      <c r="N19" s="123" t="n"/>
      <c r="O19" s="130" t="n">
        <v>0</v>
      </c>
      <c r="P19" s="130" t="n">
        <v>0</v>
      </c>
      <c r="Q19" s="130" t="n">
        <v>0</v>
      </c>
      <c r="R19" s="130" t="n">
        <v>0</v>
      </c>
      <c r="S19" s="132" t="n">
        <v>0</v>
      </c>
      <c r="T19" s="101" t="n"/>
    </row>
    <row r="20" ht="13.5" customHeight="1" s="60">
      <c r="A20" s="115" t="n">
        <v>13</v>
      </c>
      <c r="B20" s="133" t="n"/>
      <c r="C20" s="133" t="n"/>
      <c r="D20" s="136" t="n"/>
      <c r="E20" s="137" t="n"/>
      <c r="F20" s="138" t="inlineStr">
        <is>
          <t>Група 101 - Усього</t>
        </is>
      </c>
      <c r="G20" s="122" t="n"/>
      <c r="H20" s="123" t="n"/>
      <c r="I20" s="139" t="n"/>
      <c r="J20" s="140" t="n">
        <v>0</v>
      </c>
      <c r="K20" s="140" t="n">
        <v>0</v>
      </c>
      <c r="L20" s="140" t="n">
        <v>0</v>
      </c>
      <c r="M20" s="141" t="n">
        <v>0</v>
      </c>
      <c r="N20" s="123" t="n"/>
      <c r="O20" s="140" t="n">
        <v>0</v>
      </c>
      <c r="P20" s="140" t="n">
        <v>0</v>
      </c>
      <c r="Q20" s="140" t="n">
        <v>0</v>
      </c>
      <c r="R20" s="140" t="n">
        <v>0</v>
      </c>
      <c r="S20" s="142" t="n">
        <v>0</v>
      </c>
      <c r="T20" s="101" t="n"/>
    </row>
    <row r="21" ht="13.5" customHeight="1" s="60">
      <c r="A21" s="115" t="n">
        <v>14</v>
      </c>
      <c r="B21" s="133" t="n"/>
      <c r="C21" s="133" t="n"/>
      <c r="D21" s="127" t="inlineStr">
        <is>
          <t>109</t>
        </is>
      </c>
      <c r="E21" s="128" t="n"/>
      <c r="F21" s="127" t="inlineStr">
        <is>
          <t>1090</t>
        </is>
      </c>
      <c r="G21" s="123" t="n"/>
      <c r="H21" s="129" t="inlineStr">
        <is>
          <t>Резерви за готівковими коштами, наявність яких є непідтвердженою</t>
        </is>
      </c>
      <c r="I21" s="129" t="inlineStr">
        <is>
          <t>П</t>
        </is>
      </c>
      <c r="J21" s="130" t="n">
        <v>248.44174</v>
      </c>
      <c r="K21" s="130" t="n">
        <v>0</v>
      </c>
      <c r="L21" s="130" t="n">
        <v>248.44174</v>
      </c>
      <c r="M21" s="131" t="n">
        <v>399.74697</v>
      </c>
      <c r="N21" s="123" t="n"/>
      <c r="O21" s="130" t="n">
        <v>0</v>
      </c>
      <c r="P21" s="130" t="n">
        <v>399.74697</v>
      </c>
      <c r="Q21" s="130" t="n">
        <v>-95568.36367000001</v>
      </c>
      <c r="R21" s="130" t="n">
        <v>-73346.68730000001</v>
      </c>
      <c r="S21" s="132" t="n">
        <v>-22221.67637</v>
      </c>
      <c r="T21" s="101" t="n"/>
    </row>
    <row r="22" ht="13.5" customHeight="1" s="60">
      <c r="A22" s="115" t="n">
        <v>15</v>
      </c>
      <c r="B22" s="133" t="n"/>
      <c r="C22" s="133" t="n"/>
      <c r="D22" s="136" t="n"/>
      <c r="E22" s="137" t="n"/>
      <c r="F22" s="138" t="inlineStr">
        <is>
          <t>Група 109 - Усього</t>
        </is>
      </c>
      <c r="G22" s="122" t="n"/>
      <c r="H22" s="123" t="n"/>
      <c r="I22" s="139" t="n"/>
      <c r="J22" s="140" t="n">
        <v>248.44174</v>
      </c>
      <c r="K22" s="140" t="n">
        <v>0</v>
      </c>
      <c r="L22" s="140" t="n">
        <v>248.44174</v>
      </c>
      <c r="M22" s="141" t="n">
        <v>399.74697</v>
      </c>
      <c r="N22" s="123" t="n"/>
      <c r="O22" s="140" t="n">
        <v>0</v>
      </c>
      <c r="P22" s="140" t="n">
        <v>399.74697</v>
      </c>
      <c r="Q22" s="140" t="n">
        <v>-95568.36367000001</v>
      </c>
      <c r="R22" s="140" t="n">
        <v>-73346.68730000001</v>
      </c>
      <c r="S22" s="142" t="n">
        <v>-22221.67637</v>
      </c>
      <c r="T22" s="101" t="n"/>
    </row>
    <row r="23" ht="18.75" customHeight="1" s="60">
      <c r="A23" s="115" t="n">
        <v>16</v>
      </c>
      <c r="B23" s="133" t="n"/>
      <c r="C23" s="143" t="n"/>
      <c r="D23" s="138" t="inlineStr">
        <is>
          <t>Розділ 10 - Усього</t>
        </is>
      </c>
      <c r="E23" s="123" t="n"/>
      <c r="F23" s="138" t="n"/>
      <c r="G23" s="122" t="n"/>
      <c r="H23" s="123" t="n"/>
      <c r="I23" s="139" t="n"/>
      <c r="J23" s="140" t="n">
        <v>555548374.14777</v>
      </c>
      <c r="K23" s="140" t="n">
        <v>421892244.01898</v>
      </c>
      <c r="L23" s="140" t="n">
        <v>133656130.12879</v>
      </c>
      <c r="M23" s="141" t="n">
        <v>555285523.86572</v>
      </c>
      <c r="N23" s="123" t="n"/>
      <c r="O23" s="140" t="n">
        <v>422320223.30623</v>
      </c>
      <c r="P23" s="140" t="n">
        <v>132965300.55949</v>
      </c>
      <c r="Q23" s="140" t="n">
        <v>18229864.1895</v>
      </c>
      <c r="R23" s="140" t="n">
        <v>8870259.34894</v>
      </c>
      <c r="S23" s="142" t="n">
        <v>9359604.84056</v>
      </c>
      <c r="T23" s="101" t="n"/>
    </row>
    <row r="24" ht="13.5" customHeight="1" s="60">
      <c r="A24" s="115" t="n">
        <v>17</v>
      </c>
      <c r="B24" s="133" t="n"/>
      <c r="C24" s="127" t="inlineStr">
        <is>
          <t>11</t>
        </is>
      </c>
      <c r="D24" s="127" t="inlineStr">
        <is>
          <t>110</t>
        </is>
      </c>
      <c r="E24" s="128" t="n"/>
      <c r="F24" s="127" t="inlineStr">
        <is>
          <t>1101</t>
        </is>
      </c>
      <c r="G24" s="123" t="n"/>
      <c r="H24" s="129" t="inlineStr">
        <is>
          <t>Банківські метали в банку</t>
        </is>
      </c>
      <c r="I24" s="129" t="inlineStr">
        <is>
          <t>А</t>
        </is>
      </c>
      <c r="J24" s="130" t="n">
        <v>1344160.13732</v>
      </c>
      <c r="K24" s="130" t="n">
        <v>0</v>
      </c>
      <c r="L24" s="130" t="n">
        <v>1344160.13732</v>
      </c>
      <c r="M24" s="131" t="n">
        <v>1367621.4826</v>
      </c>
      <c r="N24" s="123" t="n"/>
      <c r="O24" s="130" t="n">
        <v>0</v>
      </c>
      <c r="P24" s="130" t="n">
        <v>1367621.4826</v>
      </c>
      <c r="Q24" s="130" t="n">
        <v>72233.49013999999</v>
      </c>
      <c r="R24" s="130" t="n">
        <v>0</v>
      </c>
      <c r="S24" s="132" t="n">
        <v>72233.49013999999</v>
      </c>
      <c r="T24" s="101" t="n"/>
    </row>
    <row r="25" ht="13.5" customHeight="1" s="60">
      <c r="A25" s="115" t="n">
        <v>18</v>
      </c>
      <c r="B25" s="133" t="n"/>
      <c r="C25" s="133" t="n"/>
      <c r="D25" s="134" t="n"/>
      <c r="E25" s="135" t="n"/>
      <c r="F25" s="127" t="inlineStr">
        <is>
          <t>1102</t>
        </is>
      </c>
      <c r="G25" s="123" t="n"/>
      <c r="H25" s="129" t="inlineStr">
        <is>
          <t>Банківські метали у відділенні банку</t>
        </is>
      </c>
      <c r="I25" s="129" t="inlineStr">
        <is>
          <t>А</t>
        </is>
      </c>
      <c r="J25" s="130" t="n">
        <v>14442.20812</v>
      </c>
      <c r="K25" s="130" t="n">
        <v>0</v>
      </c>
      <c r="L25" s="130" t="n">
        <v>14442.20812</v>
      </c>
      <c r="M25" s="131" t="n">
        <v>18122.76776</v>
      </c>
      <c r="N25" s="123" t="n"/>
      <c r="O25" s="130" t="n">
        <v>0</v>
      </c>
      <c r="P25" s="130" t="n">
        <v>18122.76776</v>
      </c>
      <c r="Q25" s="130" t="n">
        <v>25530.82312</v>
      </c>
      <c r="R25" s="130" t="n">
        <v>0</v>
      </c>
      <c r="S25" s="132" t="n">
        <v>25530.82312</v>
      </c>
      <c r="T25" s="101" t="n"/>
    </row>
    <row r="26" ht="13.5" customHeight="1" s="60">
      <c r="A26" s="115" t="n">
        <v>19</v>
      </c>
      <c r="B26" s="133" t="n"/>
      <c r="C26" s="133" t="n"/>
      <c r="D26" s="134" t="n"/>
      <c r="E26" s="135" t="n"/>
      <c r="F26" s="127" t="inlineStr">
        <is>
          <t>1107</t>
        </is>
      </c>
      <c r="G26" s="123" t="n"/>
      <c r="H26" s="129" t="inlineStr">
        <is>
          <t>Банківські метали в дорозі</t>
        </is>
      </c>
      <c r="I26" s="129" t="inlineStr">
        <is>
          <t>А</t>
        </is>
      </c>
      <c r="J26" s="130" t="n">
        <v>20398.93578</v>
      </c>
      <c r="K26" s="130" t="n">
        <v>0</v>
      </c>
      <c r="L26" s="130" t="n">
        <v>20398.93578</v>
      </c>
      <c r="M26" s="131" t="n">
        <v>20403.00464</v>
      </c>
      <c r="N26" s="123" t="n"/>
      <c r="O26" s="130" t="n">
        <v>0</v>
      </c>
      <c r="P26" s="130" t="n">
        <v>20403.00464</v>
      </c>
      <c r="Q26" s="130" t="n">
        <v>0</v>
      </c>
      <c r="R26" s="130" t="n">
        <v>0</v>
      </c>
      <c r="S26" s="132" t="n">
        <v>0</v>
      </c>
      <c r="T26" s="101" t="n"/>
    </row>
    <row r="27" ht="13.5" customHeight="1" s="60">
      <c r="A27" s="115" t="n">
        <v>20</v>
      </c>
      <c r="B27" s="133" t="n"/>
      <c r="C27" s="133" t="n"/>
      <c r="D27" s="136" t="n"/>
      <c r="E27" s="137" t="n"/>
      <c r="F27" s="138" t="inlineStr">
        <is>
          <t>Група 110 - Усього</t>
        </is>
      </c>
      <c r="G27" s="122" t="n"/>
      <c r="H27" s="123" t="n"/>
      <c r="I27" s="139" t="n"/>
      <c r="J27" s="140" t="n">
        <v>1379001.28122</v>
      </c>
      <c r="K27" s="140" t="n">
        <v>0</v>
      </c>
      <c r="L27" s="140" t="n">
        <v>1379001.28122</v>
      </c>
      <c r="M27" s="141" t="n">
        <v>1406147.255</v>
      </c>
      <c r="N27" s="123" t="n"/>
      <c r="O27" s="140" t="n">
        <v>0</v>
      </c>
      <c r="P27" s="140" t="n">
        <v>1406147.255</v>
      </c>
      <c r="Q27" s="140" t="n">
        <v>97764.31326</v>
      </c>
      <c r="R27" s="140" t="n">
        <v>0</v>
      </c>
      <c r="S27" s="142" t="n">
        <v>97764.31326</v>
      </c>
      <c r="T27" s="101" t="n"/>
    </row>
    <row r="28" ht="14.25" customHeight="1" s="60">
      <c r="A28" s="115" t="n">
        <v>21</v>
      </c>
      <c r="B28" s="133" t="n"/>
      <c r="C28" s="133" t="n"/>
      <c r="D28" s="127" t="inlineStr">
        <is>
          <t>119</t>
        </is>
      </c>
      <c r="E28" s="128" t="n"/>
      <c r="F28" s="127" t="inlineStr">
        <is>
          <t>1190</t>
        </is>
      </c>
      <c r="G28" s="123" t="n"/>
      <c r="H28" s="129" t="inlineStr">
        <is>
          <t>Резерви за банківськими металами, наявність яких є непідтвердженою</t>
        </is>
      </c>
      <c r="I28" s="129" t="inlineStr">
        <is>
          <t>П</t>
        </is>
      </c>
      <c r="J28" s="130" t="n">
        <v>764.16045</v>
      </c>
      <c r="K28" s="130" t="n">
        <v>0</v>
      </c>
      <c r="L28" s="130" t="n">
        <v>764.16045</v>
      </c>
      <c r="M28" s="131" t="n">
        <v>459.96969</v>
      </c>
      <c r="N28" s="123" t="n"/>
      <c r="O28" s="130" t="n">
        <v>0</v>
      </c>
      <c r="P28" s="130" t="n">
        <v>459.96969</v>
      </c>
      <c r="Q28" s="130" t="n">
        <v>-2081.78065</v>
      </c>
      <c r="R28" s="130" t="n">
        <v>0</v>
      </c>
      <c r="S28" s="132" t="n">
        <v>-2081.78065</v>
      </c>
      <c r="T28" s="101" t="n"/>
    </row>
    <row r="29" ht="13.5" customHeight="1" s="60">
      <c r="A29" s="115" t="n">
        <v>22</v>
      </c>
      <c r="B29" s="133" t="n"/>
      <c r="C29" s="133" t="n"/>
      <c r="D29" s="136" t="n"/>
      <c r="E29" s="137" t="n"/>
      <c r="F29" s="138" t="inlineStr">
        <is>
          <t>Група 119 - Усього</t>
        </is>
      </c>
      <c r="G29" s="122" t="n"/>
      <c r="H29" s="123" t="n"/>
      <c r="I29" s="139" t="n"/>
      <c r="J29" s="140" t="n">
        <v>764.16045</v>
      </c>
      <c r="K29" s="140" t="n">
        <v>0</v>
      </c>
      <c r="L29" s="140" t="n">
        <v>764.16045</v>
      </c>
      <c r="M29" s="141" t="n">
        <v>459.96969</v>
      </c>
      <c r="N29" s="123" t="n"/>
      <c r="O29" s="140" t="n">
        <v>0</v>
      </c>
      <c r="P29" s="140" t="n">
        <v>459.96969</v>
      </c>
      <c r="Q29" s="140" t="n">
        <v>-2081.78065</v>
      </c>
      <c r="R29" s="140" t="n">
        <v>0</v>
      </c>
      <c r="S29" s="142" t="n">
        <v>-2081.78065</v>
      </c>
      <c r="T29" s="101" t="n"/>
    </row>
    <row r="30" ht="23.25" customHeight="1" s="60">
      <c r="A30" s="115" t="n">
        <v>23</v>
      </c>
      <c r="B30" s="133" t="n"/>
      <c r="C30" s="143" t="n"/>
      <c r="D30" s="138" t="inlineStr">
        <is>
          <t>Розділ 11 - Усього</t>
        </is>
      </c>
      <c r="E30" s="123" t="n"/>
      <c r="F30" s="138" t="n"/>
      <c r="G30" s="122" t="n"/>
      <c r="H30" s="123" t="n"/>
      <c r="I30" s="139" t="n"/>
      <c r="J30" s="140" t="n">
        <v>1379765.44167</v>
      </c>
      <c r="K30" s="140" t="n">
        <v>0</v>
      </c>
      <c r="L30" s="140" t="n">
        <v>1379765.44167</v>
      </c>
      <c r="M30" s="141" t="n">
        <v>1406607.22469</v>
      </c>
      <c r="N30" s="123" t="n"/>
      <c r="O30" s="140" t="n">
        <v>0</v>
      </c>
      <c r="P30" s="140" t="n">
        <v>1406607.22469</v>
      </c>
      <c r="Q30" s="140" t="n">
        <v>95682.53260999999</v>
      </c>
      <c r="R30" s="140" t="n">
        <v>0</v>
      </c>
      <c r="S30" s="142" t="n">
        <v>95682.53260999999</v>
      </c>
      <c r="T30" s="101" t="n"/>
    </row>
    <row r="31" ht="13.5" customHeight="1" s="60">
      <c r="A31" s="115" t="n">
        <v>24</v>
      </c>
      <c r="B31" s="133" t="n"/>
      <c r="C31" s="127" t="inlineStr">
        <is>
          <t>12</t>
        </is>
      </c>
      <c r="D31" s="127" t="inlineStr">
        <is>
          <t>120</t>
        </is>
      </c>
      <c r="E31" s="128" t="n"/>
      <c r="F31" s="127" t="inlineStr">
        <is>
          <t>1200</t>
        </is>
      </c>
      <c r="G31" s="123" t="n"/>
      <c r="H31" s="129" t="inlineStr">
        <is>
          <t>Кореспондентський рахунок банку в Національному банку України</t>
        </is>
      </c>
      <c r="I31" s="129" t="inlineStr">
        <is>
          <t>А</t>
        </is>
      </c>
      <c r="J31" s="130" t="n">
        <v>1412654424.98372</v>
      </c>
      <c r="K31" s="130" t="n">
        <v>1412654424.98372</v>
      </c>
      <c r="L31" s="130" t="n">
        <v>0</v>
      </c>
      <c r="M31" s="131" t="n">
        <v>1407883333.12648</v>
      </c>
      <c r="N31" s="123" t="n"/>
      <c r="O31" s="130" t="n">
        <v>1407883333.12648</v>
      </c>
      <c r="P31" s="130" t="n">
        <v>0</v>
      </c>
      <c r="Q31" s="130" t="n">
        <v>35005069.62024</v>
      </c>
      <c r="R31" s="130" t="n">
        <v>35005069.62024</v>
      </c>
      <c r="S31" s="132" t="n">
        <v>0</v>
      </c>
      <c r="T31" s="101" t="n"/>
    </row>
    <row r="32" ht="13.5" customHeight="1" s="60">
      <c r="A32" s="115" t="n">
        <v>25</v>
      </c>
      <c r="B32" s="133" t="n"/>
      <c r="C32" s="133" t="n"/>
      <c r="D32" s="134" t="n"/>
      <c r="E32" s="135" t="n"/>
      <c r="F32" s="127" t="inlineStr">
        <is>
          <t>1202</t>
        </is>
      </c>
      <c r="G32" s="123" t="n"/>
      <c r="H32" s="129" t="inlineStr">
        <is>
          <t>Кошти банків за рахунками умовного зберігання (ескроу) у Національному банку України</t>
        </is>
      </c>
      <c r="I32" s="129" t="inlineStr">
        <is>
          <t>А</t>
        </is>
      </c>
      <c r="J32" s="130" t="n">
        <v>5604.50308</v>
      </c>
      <c r="K32" s="130" t="n">
        <v>0</v>
      </c>
      <c r="L32" s="130" t="n">
        <v>5604.50308</v>
      </c>
      <c r="M32" s="131" t="n">
        <v>3004.91534</v>
      </c>
      <c r="N32" s="123" t="n"/>
      <c r="O32" s="130" t="n">
        <v>0</v>
      </c>
      <c r="P32" s="130" t="n">
        <v>3004.91534</v>
      </c>
      <c r="Q32" s="130" t="n">
        <v>320829.45401</v>
      </c>
      <c r="R32" s="130" t="n">
        <v>8647</v>
      </c>
      <c r="S32" s="132" t="n">
        <v>312182.45401</v>
      </c>
      <c r="T32" s="101" t="n"/>
    </row>
    <row r="33" ht="14.25" customHeight="1" s="60">
      <c r="A33" s="115" t="n">
        <v>26</v>
      </c>
      <c r="B33" s="133" t="n"/>
      <c r="C33" s="133" t="n"/>
      <c r="D33" s="134" t="n"/>
      <c r="E33" s="135" t="n"/>
      <c r="F33" s="127" t="inlineStr">
        <is>
          <t>1205</t>
        </is>
      </c>
      <c r="G33" s="123" t="n"/>
      <c r="H33" s="12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29" t="inlineStr">
        <is>
          <t>А</t>
        </is>
      </c>
      <c r="J33" s="130" t="n">
        <v>0</v>
      </c>
      <c r="K33" s="130" t="n">
        <v>0</v>
      </c>
      <c r="L33" s="130" t="n">
        <v>0</v>
      </c>
      <c r="M33" s="131" t="n">
        <v>0</v>
      </c>
      <c r="N33" s="123" t="n"/>
      <c r="O33" s="130" t="n">
        <v>0</v>
      </c>
      <c r="P33" s="130" t="n">
        <v>0</v>
      </c>
      <c r="Q33" s="130" t="n">
        <v>0</v>
      </c>
      <c r="R33" s="130" t="n">
        <v>0</v>
      </c>
      <c r="S33" s="132" t="n">
        <v>0</v>
      </c>
      <c r="T33" s="101" t="n"/>
    </row>
    <row r="34" ht="13.5" customHeight="1" s="60">
      <c r="A34" s="115" t="n">
        <v>27</v>
      </c>
      <c r="B34" s="133" t="n"/>
      <c r="C34" s="133" t="n"/>
      <c r="D34" s="134" t="n"/>
      <c r="E34" s="135" t="n"/>
      <c r="F34" s="127" t="inlineStr">
        <is>
          <t>1208</t>
        </is>
      </c>
      <c r="G34" s="123" t="n"/>
      <c r="H34" s="129" t="inlineStr">
        <is>
          <t>Нараховані доходи за коштами на вимогу в Національному банку України</t>
        </is>
      </c>
      <c r="I34" s="129" t="inlineStr">
        <is>
          <t>А</t>
        </is>
      </c>
      <c r="J34" s="130" t="n">
        <v>668.44388</v>
      </c>
      <c r="K34" s="130" t="n">
        <v>0</v>
      </c>
      <c r="L34" s="130" t="n">
        <v>668.44388</v>
      </c>
      <c r="M34" s="131" t="n">
        <v>668.44388</v>
      </c>
      <c r="N34" s="123" t="n"/>
      <c r="O34" s="130" t="n">
        <v>0</v>
      </c>
      <c r="P34" s="130" t="n">
        <v>668.44388</v>
      </c>
      <c r="Q34" s="130" t="n">
        <v>0</v>
      </c>
      <c r="R34" s="130" t="n">
        <v>0</v>
      </c>
      <c r="S34" s="132" t="n">
        <v>0</v>
      </c>
      <c r="T34" s="101" t="n"/>
    </row>
    <row r="35" ht="13.5" customHeight="1" s="60">
      <c r="A35" s="115" t="n">
        <v>28</v>
      </c>
      <c r="B35" s="133" t="n"/>
      <c r="C35" s="133" t="n"/>
      <c r="D35" s="136" t="n"/>
      <c r="E35" s="137" t="n"/>
      <c r="F35" s="138" t="inlineStr">
        <is>
          <t>Група 120 - Усього</t>
        </is>
      </c>
      <c r="G35" s="122" t="n"/>
      <c r="H35" s="123" t="n"/>
      <c r="I35" s="139" t="n"/>
      <c r="J35" s="140" t="n">
        <v>1412660697.93068</v>
      </c>
      <c r="K35" s="140" t="n">
        <v>1412654424.98372</v>
      </c>
      <c r="L35" s="140" t="n">
        <v>6272.94696</v>
      </c>
      <c r="M35" s="141" t="n">
        <v>1407887006.4857</v>
      </c>
      <c r="N35" s="123" t="n"/>
      <c r="O35" s="140" t="n">
        <v>1407883333.12648</v>
      </c>
      <c r="P35" s="140" t="n">
        <v>3673.35922</v>
      </c>
      <c r="Q35" s="140" t="n">
        <v>35325899.07425</v>
      </c>
      <c r="R35" s="140" t="n">
        <v>35013716.62024</v>
      </c>
      <c r="S35" s="142" t="n">
        <v>312182.45401</v>
      </c>
      <c r="T35" s="101" t="n"/>
    </row>
    <row r="36" ht="21" customHeight="1" s="60">
      <c r="A36" s="115" t="n">
        <v>29</v>
      </c>
      <c r="B36" s="133" t="n"/>
      <c r="C36" s="143" t="n"/>
      <c r="D36" s="138" t="inlineStr">
        <is>
          <t>Розділ 12 - Усього</t>
        </is>
      </c>
      <c r="E36" s="123" t="n"/>
      <c r="F36" s="138" t="n"/>
      <c r="G36" s="122" t="n"/>
      <c r="H36" s="123" t="n"/>
      <c r="I36" s="139" t="n"/>
      <c r="J36" s="140" t="n">
        <v>1412660697.93068</v>
      </c>
      <c r="K36" s="140" t="n">
        <v>1412654424.98372</v>
      </c>
      <c r="L36" s="140" t="n">
        <v>6272.94696</v>
      </c>
      <c r="M36" s="141" t="n">
        <v>1407887006.4857</v>
      </c>
      <c r="N36" s="123" t="n"/>
      <c r="O36" s="140" t="n">
        <v>1407883333.12648</v>
      </c>
      <c r="P36" s="140" t="n">
        <v>3673.35922</v>
      </c>
      <c r="Q36" s="140" t="n">
        <v>35325899.07425</v>
      </c>
      <c r="R36" s="140" t="n">
        <v>35013716.62024</v>
      </c>
      <c r="S36" s="142" t="n">
        <v>312182.45401</v>
      </c>
      <c r="T36" s="101" t="n"/>
    </row>
    <row r="37" ht="13.5" customHeight="1" s="60">
      <c r="A37" s="115" t="n">
        <v>30</v>
      </c>
      <c r="B37" s="133" t="n"/>
      <c r="C37" s="127" t="inlineStr">
        <is>
          <t>14</t>
        </is>
      </c>
      <c r="D37" s="127" t="inlineStr">
        <is>
          <t>140</t>
        </is>
      </c>
      <c r="E37" s="128" t="n"/>
      <c r="F37" s="127" t="inlineStr">
        <is>
          <t>1400</t>
        </is>
      </c>
      <c r="G37" s="123" t="n"/>
      <c r="H37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29" t="inlineStr">
        <is>
          <t>А</t>
        </is>
      </c>
      <c r="J37" s="130" t="n">
        <v>136125.1132</v>
      </c>
      <c r="K37" s="130" t="n">
        <v>115432</v>
      </c>
      <c r="L37" s="130" t="n">
        <v>20693.1132</v>
      </c>
      <c r="M37" s="131" t="n">
        <v>160322.9818</v>
      </c>
      <c r="N37" s="123" t="n"/>
      <c r="O37" s="130" t="n">
        <v>151441</v>
      </c>
      <c r="P37" s="130" t="n">
        <v>8881.9818</v>
      </c>
      <c r="Q37" s="130" t="n">
        <v>9483961.925799999</v>
      </c>
      <c r="R37" s="130" t="n">
        <v>9305662</v>
      </c>
      <c r="S37" s="132" t="n">
        <v>178299.9258</v>
      </c>
      <c r="T37" s="101" t="n"/>
    </row>
    <row r="38" ht="14.25" customHeight="1" s="60">
      <c r="A38" s="115" t="n">
        <v>31</v>
      </c>
      <c r="B38" s="133" t="n"/>
      <c r="C38" s="133" t="n"/>
      <c r="D38" s="134" t="n"/>
      <c r="E38" s="135" t="n"/>
      <c r="F38" s="127" t="inlineStr">
        <is>
          <t>1405</t>
        </is>
      </c>
      <c r="G38" s="128" t="n"/>
      <c r="H38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29" t="inlineStr">
        <is>
          <t>А</t>
        </is>
      </c>
      <c r="J38" s="130" t="n">
        <v>19838921.9551</v>
      </c>
      <c r="K38" s="130" t="n">
        <v>19817776.41955</v>
      </c>
      <c r="L38" s="130" t="n">
        <v>21145.53555</v>
      </c>
      <c r="M38" s="131" t="n">
        <v>19633142.53481</v>
      </c>
      <c r="N38" s="123" t="n"/>
      <c r="O38" s="130" t="n">
        <v>19612606.11115</v>
      </c>
      <c r="P38" s="130" t="n">
        <v>20536.42366</v>
      </c>
      <c r="Q38" s="130" t="n">
        <v>6574794.91743</v>
      </c>
      <c r="R38" s="130" t="n">
        <v>6573515.66736</v>
      </c>
      <c r="S38" s="132" t="n">
        <v>1279.25007</v>
      </c>
      <c r="T38" s="101" t="n"/>
    </row>
    <row r="39" ht="13.5" customHeight="1" s="60">
      <c r="A39" s="115" t="n">
        <v>32</v>
      </c>
      <c r="B39" s="133" t="n"/>
      <c r="C39" s="133" t="n"/>
      <c r="D39" s="134" t="n"/>
      <c r="E39" s="135" t="n"/>
      <c r="F39" s="136" t="n"/>
      <c r="G39" s="137" t="n"/>
      <c r="H39" s="143" t="n"/>
      <c r="I39" s="129" t="inlineStr">
        <is>
          <t>П</t>
        </is>
      </c>
      <c r="J39" s="130" t="n">
        <v>0</v>
      </c>
      <c r="K39" s="130" t="n">
        <v>0</v>
      </c>
      <c r="L39" s="130" t="n">
        <v>0</v>
      </c>
      <c r="M39" s="131" t="n">
        <v>0</v>
      </c>
      <c r="N39" s="123" t="n"/>
      <c r="O39" s="130" t="n">
        <v>0</v>
      </c>
      <c r="P39" s="130" t="n">
        <v>0</v>
      </c>
      <c r="Q39" s="130" t="n">
        <v>-863801.82562</v>
      </c>
      <c r="R39" s="130" t="n">
        <v>-863801.82562</v>
      </c>
      <c r="S39" s="132" t="n">
        <v>0</v>
      </c>
      <c r="T39" s="101" t="n"/>
    </row>
    <row r="40" ht="13.5" customHeight="1" s="60">
      <c r="A40" s="115" t="n">
        <v>33</v>
      </c>
      <c r="B40" s="133" t="n"/>
      <c r="C40" s="133" t="n"/>
      <c r="D40" s="134" t="n"/>
      <c r="E40" s="135" t="n"/>
      <c r="F40" s="127" t="inlineStr">
        <is>
          <t>1406</t>
        </is>
      </c>
      <c r="G40" s="128" t="n"/>
      <c r="H40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29" t="inlineStr">
        <is>
          <t>А</t>
        </is>
      </c>
      <c r="J40" s="130" t="n">
        <v>21421.29354</v>
      </c>
      <c r="K40" s="130" t="n">
        <v>21377.28259</v>
      </c>
      <c r="L40" s="130" t="n">
        <v>44.01095</v>
      </c>
      <c r="M40" s="131" t="n">
        <v>195.46714</v>
      </c>
      <c r="N40" s="123" t="n"/>
      <c r="O40" s="130" t="n">
        <v>184.94964</v>
      </c>
      <c r="P40" s="130" t="n">
        <v>10.5175</v>
      </c>
      <c r="Q40" s="130" t="n">
        <v>323.43646</v>
      </c>
      <c r="R40" s="130" t="n">
        <v>290.8407</v>
      </c>
      <c r="S40" s="132" t="n">
        <v>32.59576</v>
      </c>
      <c r="T40" s="101" t="n"/>
    </row>
    <row r="41" ht="13.5" customHeight="1" s="60">
      <c r="A41" s="115" t="n">
        <v>34</v>
      </c>
      <c r="B41" s="133" t="n"/>
      <c r="C41" s="133" t="n"/>
      <c r="D41" s="134" t="n"/>
      <c r="E41" s="135" t="n"/>
      <c r="F41" s="136" t="n"/>
      <c r="G41" s="137" t="n"/>
      <c r="H41" s="143" t="n"/>
      <c r="I41" s="129" t="inlineStr">
        <is>
          <t>П</t>
        </is>
      </c>
      <c r="J41" s="130" t="n">
        <v>0</v>
      </c>
      <c r="K41" s="130" t="n">
        <v>0</v>
      </c>
      <c r="L41" s="130" t="n">
        <v>0</v>
      </c>
      <c r="M41" s="131" t="n">
        <v>0</v>
      </c>
      <c r="N41" s="123" t="n"/>
      <c r="O41" s="130" t="n">
        <v>0</v>
      </c>
      <c r="P41" s="130" t="n">
        <v>0</v>
      </c>
      <c r="Q41" s="130" t="n">
        <v>-1112977.93629</v>
      </c>
      <c r="R41" s="130" t="n">
        <v>-1112965.75644</v>
      </c>
      <c r="S41" s="132" t="n">
        <v>-12.17985</v>
      </c>
      <c r="T41" s="101" t="n"/>
    </row>
    <row r="42" ht="13.5" customHeight="1" s="60">
      <c r="A42" s="115" t="n">
        <v>35</v>
      </c>
      <c r="B42" s="133" t="n"/>
      <c r="C42" s="133" t="n"/>
      <c r="D42" s="134" t="n"/>
      <c r="E42" s="135" t="n"/>
      <c r="F42" s="127" t="inlineStr">
        <is>
          <t>1408</t>
        </is>
      </c>
      <c r="G42" s="123" t="n"/>
      <c r="H42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29" t="inlineStr">
        <is>
          <t>А</t>
        </is>
      </c>
      <c r="J42" s="130" t="n">
        <v>50099.41827</v>
      </c>
      <c r="K42" s="130" t="n">
        <v>49539.19483</v>
      </c>
      <c r="L42" s="130" t="n">
        <v>560.22344</v>
      </c>
      <c r="M42" s="131" t="n">
        <v>149100.38404</v>
      </c>
      <c r="N42" s="123" t="n"/>
      <c r="O42" s="130" t="n">
        <v>147509.57675</v>
      </c>
      <c r="P42" s="130" t="n">
        <v>1590.80729</v>
      </c>
      <c r="Q42" s="130" t="n">
        <v>39304.36143</v>
      </c>
      <c r="R42" s="130" t="n">
        <v>38560.27745</v>
      </c>
      <c r="S42" s="132" t="n">
        <v>744.08398</v>
      </c>
      <c r="T42" s="101" t="n"/>
    </row>
    <row r="43" ht="14.25" customHeight="1" s="60">
      <c r="A43" s="115" t="n">
        <v>36</v>
      </c>
      <c r="B43" s="133" t="n"/>
      <c r="C43" s="133" t="n"/>
      <c r="D43" s="136" t="n"/>
      <c r="E43" s="137" t="n"/>
      <c r="F43" s="138" t="inlineStr">
        <is>
          <t>Група 140 - Усього</t>
        </is>
      </c>
      <c r="G43" s="122" t="n"/>
      <c r="H43" s="123" t="n"/>
      <c r="I43" s="139" t="n"/>
      <c r="J43" s="140" t="n">
        <v>20046567.78011</v>
      </c>
      <c r="K43" s="140" t="n">
        <v>20004124.89697</v>
      </c>
      <c r="L43" s="140" t="n">
        <v>42442.88314</v>
      </c>
      <c r="M43" s="141" t="n">
        <v>19942761.36779</v>
      </c>
      <c r="N43" s="123" t="n"/>
      <c r="O43" s="140" t="n">
        <v>19911741.63754</v>
      </c>
      <c r="P43" s="140" t="n">
        <v>31019.73025</v>
      </c>
      <c r="Q43" s="140" t="n">
        <v>14121604.87921</v>
      </c>
      <c r="R43" s="140" t="n">
        <v>13941261.20345</v>
      </c>
      <c r="S43" s="142" t="n">
        <v>180343.67576</v>
      </c>
      <c r="T43" s="101" t="n"/>
    </row>
    <row r="44" ht="13.5" customHeight="1" s="60">
      <c r="A44" s="115" t="n">
        <v>37</v>
      </c>
      <c r="B44" s="133" t="n"/>
      <c r="C44" s="133" t="n"/>
      <c r="D44" s="127" t="inlineStr">
        <is>
          <t>141</t>
        </is>
      </c>
      <c r="E44" s="128" t="n"/>
      <c r="F44" s="127" t="inlineStr">
        <is>
          <t>1410</t>
        </is>
      </c>
      <c r="G44" s="123" t="n"/>
      <c r="H44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29" t="inlineStr">
        <is>
          <t>А</t>
        </is>
      </c>
      <c r="J44" s="130" t="n">
        <v>0</v>
      </c>
      <c r="K44" s="130" t="n">
        <v>0</v>
      </c>
      <c r="L44" s="130" t="n">
        <v>0</v>
      </c>
      <c r="M44" s="131" t="n">
        <v>0</v>
      </c>
      <c r="N44" s="123" t="n"/>
      <c r="O44" s="130" t="n">
        <v>0</v>
      </c>
      <c r="P44" s="130" t="n">
        <v>0</v>
      </c>
      <c r="Q44" s="130" t="n">
        <v>0</v>
      </c>
      <c r="R44" s="130" t="n">
        <v>0</v>
      </c>
      <c r="S44" s="132" t="n">
        <v>0</v>
      </c>
      <c r="T44" s="101" t="n"/>
    </row>
    <row r="45" ht="13.5" customHeight="1" s="60">
      <c r="A45" s="115" t="n">
        <v>38</v>
      </c>
      <c r="B45" s="133" t="n"/>
      <c r="C45" s="133" t="n"/>
      <c r="D45" s="134" t="n"/>
      <c r="E45" s="135" t="n"/>
      <c r="F45" s="127" t="inlineStr">
        <is>
          <t>1411</t>
        </is>
      </c>
      <c r="G45" s="123" t="n"/>
      <c r="H45" s="1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29" t="inlineStr">
        <is>
          <t>А</t>
        </is>
      </c>
      <c r="J45" s="130" t="n">
        <v>0</v>
      </c>
      <c r="K45" s="130" t="n">
        <v>0</v>
      </c>
      <c r="L45" s="130" t="n">
        <v>0</v>
      </c>
      <c r="M45" s="131" t="n">
        <v>0</v>
      </c>
      <c r="N45" s="123" t="n"/>
      <c r="O45" s="130" t="n">
        <v>0</v>
      </c>
      <c r="P45" s="130" t="n">
        <v>0</v>
      </c>
      <c r="Q45" s="130" t="n">
        <v>0</v>
      </c>
      <c r="R45" s="130" t="n">
        <v>0</v>
      </c>
      <c r="S45" s="132" t="n">
        <v>0</v>
      </c>
      <c r="T45" s="101" t="n"/>
    </row>
    <row r="46" ht="13.5" customHeight="1" s="60">
      <c r="A46" s="115" t="n">
        <v>39</v>
      </c>
      <c r="B46" s="133" t="n"/>
      <c r="C46" s="133" t="n"/>
      <c r="D46" s="134" t="n"/>
      <c r="E46" s="135" t="n"/>
      <c r="F46" s="127" t="inlineStr">
        <is>
          <t>1412</t>
        </is>
      </c>
      <c r="G46" s="123" t="n"/>
      <c r="H46" s="12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29" t="inlineStr">
        <is>
          <t>А</t>
        </is>
      </c>
      <c r="J46" s="130" t="n">
        <v>0</v>
      </c>
      <c r="K46" s="130" t="n">
        <v>0</v>
      </c>
      <c r="L46" s="130" t="n">
        <v>0</v>
      </c>
      <c r="M46" s="131" t="n">
        <v>0</v>
      </c>
      <c r="N46" s="123" t="n"/>
      <c r="O46" s="130" t="n">
        <v>0</v>
      </c>
      <c r="P46" s="130" t="n">
        <v>0</v>
      </c>
      <c r="Q46" s="130" t="n">
        <v>0</v>
      </c>
      <c r="R46" s="130" t="n">
        <v>0</v>
      </c>
      <c r="S46" s="132" t="n">
        <v>0</v>
      </c>
      <c r="T46" s="101" t="n"/>
    </row>
    <row r="47" ht="13.5" customHeight="1" s="60">
      <c r="A47" s="115" t="n">
        <v>40</v>
      </c>
      <c r="B47" s="133" t="n"/>
      <c r="C47" s="133" t="n"/>
      <c r="D47" s="134" t="n"/>
      <c r="E47" s="135" t="n"/>
      <c r="F47" s="127" t="inlineStr">
        <is>
          <t>1415</t>
        </is>
      </c>
      <c r="G47" s="128" t="n"/>
      <c r="H47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29" t="inlineStr">
        <is>
          <t>А</t>
        </is>
      </c>
      <c r="J47" s="130" t="n">
        <v>0</v>
      </c>
      <c r="K47" s="130" t="n">
        <v>0</v>
      </c>
      <c r="L47" s="130" t="n">
        <v>0</v>
      </c>
      <c r="M47" s="131" t="n">
        <v>0</v>
      </c>
      <c r="N47" s="123" t="n"/>
      <c r="O47" s="130" t="n">
        <v>0</v>
      </c>
      <c r="P47" s="130" t="n">
        <v>0</v>
      </c>
      <c r="Q47" s="130" t="n">
        <v>0</v>
      </c>
      <c r="R47" s="130" t="n">
        <v>0</v>
      </c>
      <c r="S47" s="132" t="n">
        <v>0</v>
      </c>
      <c r="T47" s="101" t="n"/>
    </row>
    <row r="48" ht="14.25" customHeight="1" s="60">
      <c r="A48" s="115" t="n">
        <v>41</v>
      </c>
      <c r="B48" s="133" t="n"/>
      <c r="C48" s="133" t="n"/>
      <c r="D48" s="134" t="n"/>
      <c r="E48" s="135" t="n"/>
      <c r="F48" s="136" t="n"/>
      <c r="G48" s="137" t="n"/>
      <c r="H48" s="143" t="n"/>
      <c r="I48" s="129" t="inlineStr">
        <is>
          <t>П</t>
        </is>
      </c>
      <c r="J48" s="130" t="n">
        <v>0</v>
      </c>
      <c r="K48" s="130" t="n">
        <v>0</v>
      </c>
      <c r="L48" s="130" t="n">
        <v>0</v>
      </c>
      <c r="M48" s="131" t="n">
        <v>0</v>
      </c>
      <c r="N48" s="123" t="n"/>
      <c r="O48" s="130" t="n">
        <v>0</v>
      </c>
      <c r="P48" s="130" t="n">
        <v>0</v>
      </c>
      <c r="Q48" s="130" t="n">
        <v>0</v>
      </c>
      <c r="R48" s="130" t="n">
        <v>0</v>
      </c>
      <c r="S48" s="132" t="n">
        <v>0</v>
      </c>
      <c r="T48" s="101" t="n"/>
    </row>
    <row r="49" ht="13.5" customHeight="1" s="60">
      <c r="A49" s="115" t="n">
        <v>42</v>
      </c>
      <c r="B49" s="133" t="n"/>
      <c r="C49" s="133" t="n"/>
      <c r="D49" s="134" t="n"/>
      <c r="E49" s="135" t="n"/>
      <c r="F49" s="127" t="inlineStr">
        <is>
          <t>1416</t>
        </is>
      </c>
      <c r="G49" s="128" t="n"/>
      <c r="H49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29" t="inlineStr">
        <is>
          <t>А</t>
        </is>
      </c>
      <c r="J49" s="130" t="n">
        <v>0</v>
      </c>
      <c r="K49" s="130" t="n">
        <v>0</v>
      </c>
      <c r="L49" s="130" t="n">
        <v>0</v>
      </c>
      <c r="M49" s="131" t="n">
        <v>0</v>
      </c>
      <c r="N49" s="123" t="n"/>
      <c r="O49" s="130" t="n">
        <v>0</v>
      </c>
      <c r="P49" s="130" t="n">
        <v>0</v>
      </c>
      <c r="Q49" s="130" t="n">
        <v>0</v>
      </c>
      <c r="R49" s="130" t="n">
        <v>0</v>
      </c>
      <c r="S49" s="132" t="n">
        <v>0</v>
      </c>
      <c r="T49" s="101" t="n"/>
    </row>
    <row r="50" ht="13.5" customHeight="1" s="60">
      <c r="A50" s="115" t="n">
        <v>43</v>
      </c>
      <c r="B50" s="133" t="n"/>
      <c r="C50" s="133" t="n"/>
      <c r="D50" s="134" t="n"/>
      <c r="E50" s="135" t="n"/>
      <c r="F50" s="136" t="n"/>
      <c r="G50" s="137" t="n"/>
      <c r="H50" s="143" t="n"/>
      <c r="I50" s="129" t="inlineStr">
        <is>
          <t>П</t>
        </is>
      </c>
      <c r="J50" s="130" t="n">
        <v>0</v>
      </c>
      <c r="K50" s="130" t="n">
        <v>0</v>
      </c>
      <c r="L50" s="130" t="n">
        <v>0</v>
      </c>
      <c r="M50" s="131" t="n">
        <v>0</v>
      </c>
      <c r="N50" s="123" t="n"/>
      <c r="O50" s="130" t="n">
        <v>0</v>
      </c>
      <c r="P50" s="130" t="n">
        <v>0</v>
      </c>
      <c r="Q50" s="130" t="n">
        <v>0</v>
      </c>
      <c r="R50" s="130" t="n">
        <v>0</v>
      </c>
      <c r="S50" s="132" t="n">
        <v>0</v>
      </c>
      <c r="T50" s="101" t="n"/>
    </row>
    <row r="51" ht="13.5" customHeight="1" s="60">
      <c r="A51" s="115" t="n">
        <v>44</v>
      </c>
      <c r="B51" s="133" t="n"/>
      <c r="C51" s="133" t="n"/>
      <c r="D51" s="134" t="n"/>
      <c r="E51" s="135" t="n"/>
      <c r="F51" s="127" t="inlineStr">
        <is>
          <t>1418</t>
        </is>
      </c>
      <c r="G51" s="123" t="n"/>
      <c r="H51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29" t="inlineStr">
        <is>
          <t>А</t>
        </is>
      </c>
      <c r="J51" s="130" t="n">
        <v>0</v>
      </c>
      <c r="K51" s="130" t="n">
        <v>0</v>
      </c>
      <c r="L51" s="130" t="n">
        <v>0</v>
      </c>
      <c r="M51" s="131" t="n">
        <v>0</v>
      </c>
      <c r="N51" s="123" t="n"/>
      <c r="O51" s="130" t="n">
        <v>0</v>
      </c>
      <c r="P51" s="130" t="n">
        <v>0</v>
      </c>
      <c r="Q51" s="130" t="n">
        <v>0</v>
      </c>
      <c r="R51" s="130" t="n">
        <v>0</v>
      </c>
      <c r="S51" s="132" t="n">
        <v>0</v>
      </c>
      <c r="T51" s="101" t="n"/>
    </row>
    <row r="52" ht="13.5" customHeight="1" s="60">
      <c r="A52" s="115" t="n">
        <v>45</v>
      </c>
      <c r="B52" s="133" t="n"/>
      <c r="C52" s="133" t="n"/>
      <c r="D52" s="134" t="n"/>
      <c r="E52" s="135" t="n"/>
      <c r="F52" s="127" t="inlineStr">
        <is>
          <t>1419</t>
        </is>
      </c>
      <c r="G52" s="123" t="n"/>
      <c r="H52" s="12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29" t="inlineStr">
        <is>
          <t>П</t>
        </is>
      </c>
      <c r="J52" s="130" t="n">
        <v>0</v>
      </c>
      <c r="K52" s="130" t="n">
        <v>0</v>
      </c>
      <c r="L52" s="130" t="n">
        <v>0</v>
      </c>
      <c r="M52" s="131" t="n">
        <v>0</v>
      </c>
      <c r="N52" s="123" t="n"/>
      <c r="O52" s="130" t="n">
        <v>0</v>
      </c>
      <c r="P52" s="130" t="n">
        <v>0</v>
      </c>
      <c r="Q52" s="130" t="n">
        <v>0</v>
      </c>
      <c r="R52" s="130" t="n">
        <v>0</v>
      </c>
      <c r="S52" s="132" t="n">
        <v>0</v>
      </c>
      <c r="T52" s="101" t="n"/>
    </row>
    <row r="53" ht="14.25" customHeight="1" s="60">
      <c r="A53" s="115" t="n">
        <v>46</v>
      </c>
      <c r="B53" s="133" t="n"/>
      <c r="C53" s="133" t="n"/>
      <c r="D53" s="136" t="n"/>
      <c r="E53" s="137" t="n"/>
      <c r="F53" s="138" t="inlineStr">
        <is>
          <t>Група 141 - Усього</t>
        </is>
      </c>
      <c r="G53" s="122" t="n"/>
      <c r="H53" s="123" t="n"/>
      <c r="I53" s="139" t="n"/>
      <c r="J53" s="140" t="n">
        <v>0</v>
      </c>
      <c r="K53" s="140" t="n">
        <v>0</v>
      </c>
      <c r="L53" s="140" t="n">
        <v>0</v>
      </c>
      <c r="M53" s="141" t="n">
        <v>0</v>
      </c>
      <c r="N53" s="123" t="n"/>
      <c r="O53" s="140" t="n">
        <v>0</v>
      </c>
      <c r="P53" s="140" t="n">
        <v>0</v>
      </c>
      <c r="Q53" s="140" t="n">
        <v>0</v>
      </c>
      <c r="R53" s="140" t="n">
        <v>0</v>
      </c>
      <c r="S53" s="142" t="n">
        <v>0</v>
      </c>
      <c r="T53" s="101" t="n"/>
    </row>
    <row r="54" ht="13.5" customHeight="1" s="60">
      <c r="A54" s="115" t="n">
        <v>47</v>
      </c>
      <c r="B54" s="133" t="n"/>
      <c r="C54" s="133" t="n"/>
      <c r="D54" s="127" t="inlineStr">
        <is>
          <t>142</t>
        </is>
      </c>
      <c r="E54" s="128" t="n"/>
      <c r="F54" s="127" t="inlineStr">
        <is>
          <t>1420</t>
        </is>
      </c>
      <c r="G54" s="123" t="n"/>
      <c r="H54" s="12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29" t="inlineStr">
        <is>
          <t>А</t>
        </is>
      </c>
      <c r="J54" s="130" t="n">
        <v>8928857.9191</v>
      </c>
      <c r="K54" s="130" t="n">
        <v>8427066</v>
      </c>
      <c r="L54" s="130" t="n">
        <v>501791.9191</v>
      </c>
      <c r="M54" s="131" t="n">
        <v>13178668.4571</v>
      </c>
      <c r="N54" s="123" t="n"/>
      <c r="O54" s="130" t="n">
        <v>11977597</v>
      </c>
      <c r="P54" s="130" t="n">
        <v>1201071.4571</v>
      </c>
      <c r="Q54" s="130" t="n">
        <v>173592548.7227</v>
      </c>
      <c r="R54" s="130" t="n">
        <v>160799529</v>
      </c>
      <c r="S54" s="132" t="n">
        <v>12793019.7227</v>
      </c>
      <c r="T54" s="101" t="n"/>
    </row>
    <row r="55" ht="13.5" customHeight="1" s="60">
      <c r="A55" s="115" t="n">
        <v>48</v>
      </c>
      <c r="B55" s="133" t="n"/>
      <c r="C55" s="133" t="n"/>
      <c r="D55" s="134" t="n"/>
      <c r="E55" s="135" t="n"/>
      <c r="F55" s="127" t="inlineStr">
        <is>
          <t>1426</t>
        </is>
      </c>
      <c r="G55" s="128" t="n"/>
      <c r="H55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29" t="inlineStr">
        <is>
          <t>А</t>
        </is>
      </c>
      <c r="J55" s="130" t="n">
        <v>140846.25948</v>
      </c>
      <c r="K55" s="130" t="n">
        <v>135739.91072</v>
      </c>
      <c r="L55" s="130" t="n">
        <v>5106.34876</v>
      </c>
      <c r="M55" s="131" t="n">
        <v>15271.56422</v>
      </c>
      <c r="N55" s="123" t="n"/>
      <c r="O55" s="130" t="n">
        <v>14909.96402</v>
      </c>
      <c r="P55" s="130" t="n">
        <v>361.6002</v>
      </c>
      <c r="Q55" s="130" t="n">
        <v>242081.13165</v>
      </c>
      <c r="R55" s="130" t="n">
        <v>241951.56395</v>
      </c>
      <c r="S55" s="132" t="n">
        <v>129.5677</v>
      </c>
      <c r="T55" s="101" t="n"/>
    </row>
    <row r="56" ht="13.5" customHeight="1" s="60">
      <c r="A56" s="115" t="n">
        <v>49</v>
      </c>
      <c r="B56" s="133" t="n"/>
      <c r="C56" s="133" t="n"/>
      <c r="D56" s="134" t="n"/>
      <c r="E56" s="135" t="n"/>
      <c r="F56" s="136" t="n"/>
      <c r="G56" s="137" t="n"/>
      <c r="H56" s="143" t="n"/>
      <c r="I56" s="129" t="inlineStr">
        <is>
          <t>П</t>
        </is>
      </c>
      <c r="J56" s="130" t="n">
        <v>0</v>
      </c>
      <c r="K56" s="130" t="n">
        <v>0</v>
      </c>
      <c r="L56" s="130" t="n">
        <v>0</v>
      </c>
      <c r="M56" s="131" t="n">
        <v>0</v>
      </c>
      <c r="N56" s="123" t="n"/>
      <c r="O56" s="130" t="n">
        <v>0</v>
      </c>
      <c r="P56" s="130" t="n">
        <v>0</v>
      </c>
      <c r="Q56" s="130" t="n">
        <v>-270529.65669</v>
      </c>
      <c r="R56" s="130" t="n">
        <v>-257909.53787</v>
      </c>
      <c r="S56" s="132" t="n">
        <v>-12620.11882</v>
      </c>
      <c r="T56" s="101" t="n"/>
    </row>
    <row r="57" ht="13.5" customHeight="1" s="60">
      <c r="A57" s="115" t="n">
        <v>50</v>
      </c>
      <c r="B57" s="133" t="n"/>
      <c r="C57" s="133" t="n"/>
      <c r="D57" s="134" t="n"/>
      <c r="E57" s="135" t="n"/>
      <c r="F57" s="127" t="inlineStr">
        <is>
          <t>1428</t>
        </is>
      </c>
      <c r="G57" s="123" t="n"/>
      <c r="H57" s="12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29" t="inlineStr">
        <is>
          <t>А</t>
        </is>
      </c>
      <c r="J57" s="130" t="n">
        <v>2672334.36606</v>
      </c>
      <c r="K57" s="130" t="n">
        <v>2630122.74611</v>
      </c>
      <c r="L57" s="130" t="n">
        <v>42211.61995</v>
      </c>
      <c r="M57" s="131" t="n">
        <v>3091410.62825</v>
      </c>
      <c r="N57" s="123" t="n"/>
      <c r="O57" s="130" t="n">
        <v>3013839.5269</v>
      </c>
      <c r="P57" s="130" t="n">
        <v>77571.10135</v>
      </c>
      <c r="Q57" s="130" t="n">
        <v>7224989.04272</v>
      </c>
      <c r="R57" s="130" t="n">
        <v>7123088.94519</v>
      </c>
      <c r="S57" s="132" t="n">
        <v>101900.09753</v>
      </c>
      <c r="T57" s="101" t="n"/>
    </row>
    <row r="58" ht="14.25" customHeight="1" s="60">
      <c r="A58" s="115" t="n">
        <v>51</v>
      </c>
      <c r="B58" s="133" t="n"/>
      <c r="C58" s="133" t="n"/>
      <c r="D58" s="134" t="n"/>
      <c r="E58" s="135" t="n"/>
      <c r="F58" s="127" t="inlineStr">
        <is>
          <t>1429</t>
        </is>
      </c>
      <c r="G58" s="123" t="n"/>
      <c r="H58" s="12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29" t="inlineStr">
        <is>
          <t>П</t>
        </is>
      </c>
      <c r="J58" s="130" t="n">
        <v>734918.24297</v>
      </c>
      <c r="K58" s="130" t="n">
        <v>656496.52276</v>
      </c>
      <c r="L58" s="130" t="n">
        <v>78421.72021</v>
      </c>
      <c r="M58" s="131" t="n">
        <v>799911.09321</v>
      </c>
      <c r="N58" s="123" t="n"/>
      <c r="O58" s="130" t="n">
        <v>716748.72692</v>
      </c>
      <c r="P58" s="130" t="n">
        <v>83162.36629000001</v>
      </c>
      <c r="Q58" s="130" t="n">
        <v>-2345814.37585</v>
      </c>
      <c r="R58" s="130" t="n">
        <v>-2017693.81515</v>
      </c>
      <c r="S58" s="132" t="n">
        <v>-328120.5607</v>
      </c>
      <c r="T58" s="101" t="n"/>
    </row>
    <row r="59" ht="13.5" customHeight="1" s="60">
      <c r="A59" s="115" t="n">
        <v>52</v>
      </c>
      <c r="B59" s="133" t="n"/>
      <c r="C59" s="133" t="n"/>
      <c r="D59" s="136" t="n"/>
      <c r="E59" s="137" t="n"/>
      <c r="F59" s="138" t="inlineStr">
        <is>
          <t>Група 142 - Усього</t>
        </is>
      </c>
      <c r="G59" s="122" t="n"/>
      <c r="H59" s="123" t="n"/>
      <c r="I59" s="139" t="n"/>
      <c r="J59" s="140" t="n">
        <v>12476956.78761</v>
      </c>
      <c r="K59" s="140" t="n">
        <v>11849425.17959</v>
      </c>
      <c r="L59" s="140" t="n">
        <v>627531.60802</v>
      </c>
      <c r="M59" s="141" t="n">
        <v>17085261.74278</v>
      </c>
      <c r="N59" s="123" t="n"/>
      <c r="O59" s="140" t="n">
        <v>15723095.21784</v>
      </c>
      <c r="P59" s="140" t="n">
        <v>1362166.52494</v>
      </c>
      <c r="Q59" s="140" t="n">
        <v>178443274.86453</v>
      </c>
      <c r="R59" s="140" t="n">
        <v>165888966.15612</v>
      </c>
      <c r="S59" s="142" t="n">
        <v>12554308.70841</v>
      </c>
      <c r="T59" s="101" t="n"/>
    </row>
    <row r="60" ht="13.5" customHeight="1" s="60">
      <c r="A60" s="115" t="n">
        <v>53</v>
      </c>
      <c r="B60" s="133" t="n"/>
      <c r="C60" s="133" t="n"/>
      <c r="D60" s="127" t="inlineStr">
        <is>
          <t>143</t>
        </is>
      </c>
      <c r="E60" s="128" t="n"/>
      <c r="F60" s="127" t="inlineStr">
        <is>
          <t>1430</t>
        </is>
      </c>
      <c r="G60" s="123" t="n"/>
      <c r="H60" s="12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29" t="inlineStr">
        <is>
          <t>А</t>
        </is>
      </c>
      <c r="J60" s="130" t="n">
        <v>0</v>
      </c>
      <c r="K60" s="130" t="n">
        <v>0</v>
      </c>
      <c r="L60" s="130" t="n">
        <v>0</v>
      </c>
      <c r="M60" s="131" t="n">
        <v>0</v>
      </c>
      <c r="N60" s="123" t="n"/>
      <c r="O60" s="130" t="n">
        <v>0</v>
      </c>
      <c r="P60" s="130" t="n">
        <v>0</v>
      </c>
      <c r="Q60" s="130" t="n">
        <v>0</v>
      </c>
      <c r="R60" s="130" t="n">
        <v>0</v>
      </c>
      <c r="S60" s="132" t="n">
        <v>0</v>
      </c>
      <c r="T60" s="101" t="n"/>
    </row>
    <row r="61" ht="13.5" customHeight="1" s="60">
      <c r="A61" s="115" t="n">
        <v>54</v>
      </c>
      <c r="B61" s="133" t="n"/>
      <c r="C61" s="133" t="n"/>
      <c r="D61" s="134" t="n"/>
      <c r="E61" s="135" t="n"/>
      <c r="F61" s="127" t="inlineStr">
        <is>
          <t>1435</t>
        </is>
      </c>
      <c r="G61" s="128" t="n"/>
      <c r="H61" s="12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29" t="inlineStr">
        <is>
          <t>А</t>
        </is>
      </c>
      <c r="J61" s="130" t="n">
        <v>0</v>
      </c>
      <c r="K61" s="130" t="n">
        <v>0</v>
      </c>
      <c r="L61" s="130" t="n">
        <v>0</v>
      </c>
      <c r="M61" s="131" t="n">
        <v>0</v>
      </c>
      <c r="N61" s="123" t="n"/>
      <c r="O61" s="130" t="n">
        <v>0</v>
      </c>
      <c r="P61" s="130" t="n">
        <v>0</v>
      </c>
      <c r="Q61" s="130" t="n">
        <v>0</v>
      </c>
      <c r="R61" s="130" t="n">
        <v>0</v>
      </c>
      <c r="S61" s="132" t="n">
        <v>0</v>
      </c>
      <c r="T61" s="101" t="n"/>
    </row>
    <row r="62" ht="13.5" customHeight="1" s="60">
      <c r="A62" s="115" t="n">
        <v>55</v>
      </c>
      <c r="B62" s="133" t="n"/>
      <c r="C62" s="133" t="n"/>
      <c r="D62" s="134" t="n"/>
      <c r="E62" s="135" t="n"/>
      <c r="F62" s="136" t="n"/>
      <c r="G62" s="137" t="n"/>
      <c r="H62" s="143" t="n"/>
      <c r="I62" s="129" t="inlineStr">
        <is>
          <t>П</t>
        </is>
      </c>
      <c r="J62" s="130" t="n">
        <v>0</v>
      </c>
      <c r="K62" s="130" t="n">
        <v>0</v>
      </c>
      <c r="L62" s="130" t="n">
        <v>0</v>
      </c>
      <c r="M62" s="131" t="n">
        <v>0</v>
      </c>
      <c r="N62" s="123" t="n"/>
      <c r="O62" s="130" t="n">
        <v>0</v>
      </c>
      <c r="P62" s="130" t="n">
        <v>0</v>
      </c>
      <c r="Q62" s="130" t="n">
        <v>0</v>
      </c>
      <c r="R62" s="130" t="n">
        <v>0</v>
      </c>
      <c r="S62" s="132" t="n">
        <v>0</v>
      </c>
      <c r="T62" s="101" t="n"/>
    </row>
    <row r="63" ht="14.25" customHeight="1" s="60">
      <c r="A63" s="115" t="n">
        <v>56</v>
      </c>
      <c r="B63" s="133" t="n"/>
      <c r="C63" s="133" t="n"/>
      <c r="D63" s="134" t="n"/>
      <c r="E63" s="135" t="n"/>
      <c r="F63" s="127" t="inlineStr">
        <is>
          <t>1436</t>
        </is>
      </c>
      <c r="G63" s="128" t="n"/>
      <c r="H63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3" s="129" t="inlineStr">
        <is>
          <t>А</t>
        </is>
      </c>
      <c r="J63" s="130" t="n">
        <v>0</v>
      </c>
      <c r="K63" s="130" t="n">
        <v>0</v>
      </c>
      <c r="L63" s="130" t="n">
        <v>0</v>
      </c>
      <c r="M63" s="131" t="n">
        <v>0</v>
      </c>
      <c r="N63" s="123" t="n"/>
      <c r="O63" s="130" t="n">
        <v>0</v>
      </c>
      <c r="P63" s="130" t="n">
        <v>0</v>
      </c>
      <c r="Q63" s="130" t="n">
        <v>0</v>
      </c>
      <c r="R63" s="130" t="n">
        <v>0</v>
      </c>
      <c r="S63" s="132" t="n">
        <v>0</v>
      </c>
      <c r="T63" s="101" t="n"/>
    </row>
    <row r="64" ht="13.5" customHeight="1" s="60">
      <c r="A64" s="115" t="n">
        <v>57</v>
      </c>
      <c r="B64" s="133" t="n"/>
      <c r="C64" s="133" t="n"/>
      <c r="D64" s="134" t="n"/>
      <c r="E64" s="135" t="n"/>
      <c r="F64" s="136" t="n"/>
      <c r="G64" s="137" t="n"/>
      <c r="H64" s="143" t="n"/>
      <c r="I64" s="129" t="inlineStr">
        <is>
          <t>П</t>
        </is>
      </c>
      <c r="J64" s="130" t="n">
        <v>0</v>
      </c>
      <c r="K64" s="130" t="n">
        <v>0</v>
      </c>
      <c r="L64" s="130" t="n">
        <v>0</v>
      </c>
      <c r="M64" s="131" t="n">
        <v>0</v>
      </c>
      <c r="N64" s="123" t="n"/>
      <c r="O64" s="130" t="n">
        <v>0</v>
      </c>
      <c r="P64" s="130" t="n">
        <v>0</v>
      </c>
      <c r="Q64" s="130" t="n">
        <v>0</v>
      </c>
      <c r="R64" s="130" t="n">
        <v>0</v>
      </c>
      <c r="S64" s="132" t="n">
        <v>0</v>
      </c>
      <c r="T64" s="101" t="n"/>
    </row>
    <row r="65" ht="13.5" customHeight="1" s="60">
      <c r="A65" s="115" t="n">
        <v>58</v>
      </c>
      <c r="B65" s="133" t="n"/>
      <c r="C65" s="133" t="n"/>
      <c r="D65" s="134" t="n"/>
      <c r="E65" s="135" t="n"/>
      <c r="F65" s="127" t="inlineStr">
        <is>
          <t>1438</t>
        </is>
      </c>
      <c r="G65" s="123" t="n"/>
      <c r="H65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5" s="129" t="inlineStr">
        <is>
          <t>А</t>
        </is>
      </c>
      <c r="J65" s="130" t="n">
        <v>0</v>
      </c>
      <c r="K65" s="130" t="n">
        <v>0</v>
      </c>
      <c r="L65" s="130" t="n">
        <v>0</v>
      </c>
      <c r="M65" s="131" t="n">
        <v>0</v>
      </c>
      <c r="N65" s="123" t="n"/>
      <c r="O65" s="130" t="n">
        <v>0</v>
      </c>
      <c r="P65" s="130" t="n">
        <v>0</v>
      </c>
      <c r="Q65" s="130" t="n">
        <v>0</v>
      </c>
      <c r="R65" s="130" t="n">
        <v>0</v>
      </c>
      <c r="S65" s="132" t="n">
        <v>0</v>
      </c>
      <c r="T65" s="101" t="n"/>
    </row>
    <row r="66" ht="13.5" customHeight="1" s="60">
      <c r="A66" s="115" t="n">
        <v>59</v>
      </c>
      <c r="B66" s="133" t="n"/>
      <c r="C66" s="133" t="n"/>
      <c r="D66" s="136" t="n"/>
      <c r="E66" s="137" t="n"/>
      <c r="F66" s="138" t="inlineStr">
        <is>
          <t>Група 143 - Усього</t>
        </is>
      </c>
      <c r="G66" s="122" t="n"/>
      <c r="H66" s="123" t="n"/>
      <c r="I66" s="139" t="n"/>
      <c r="J66" s="140" t="n">
        <v>0</v>
      </c>
      <c r="K66" s="140" t="n">
        <v>0</v>
      </c>
      <c r="L66" s="140" t="n">
        <v>0</v>
      </c>
      <c r="M66" s="141" t="n">
        <v>0</v>
      </c>
      <c r="N66" s="123" t="n"/>
      <c r="O66" s="140" t="n">
        <v>0</v>
      </c>
      <c r="P66" s="140" t="n">
        <v>0</v>
      </c>
      <c r="Q66" s="140" t="n">
        <v>0</v>
      </c>
      <c r="R66" s="140" t="n">
        <v>0</v>
      </c>
      <c r="S66" s="142" t="n">
        <v>0</v>
      </c>
      <c r="T66" s="101" t="n"/>
    </row>
    <row r="67" ht="13.5" customHeight="1" s="60">
      <c r="A67" s="115" t="n">
        <v>60</v>
      </c>
      <c r="B67" s="133" t="n"/>
      <c r="C67" s="133" t="n"/>
      <c r="D67" s="127" t="inlineStr">
        <is>
          <t>144</t>
        </is>
      </c>
      <c r="E67" s="128" t="n"/>
      <c r="F67" s="127" t="inlineStr">
        <is>
          <t>1440</t>
        </is>
      </c>
      <c r="G67" s="123" t="n"/>
      <c r="H67" s="12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7" s="129" t="inlineStr">
        <is>
          <t>А</t>
        </is>
      </c>
      <c r="J67" s="130" t="n">
        <v>884700000</v>
      </c>
      <c r="K67" s="130" t="n">
        <v>884700000</v>
      </c>
      <c r="L67" s="130" t="n">
        <v>0</v>
      </c>
      <c r="M67" s="131" t="n">
        <v>874800000</v>
      </c>
      <c r="N67" s="123" t="n"/>
      <c r="O67" s="130" t="n">
        <v>874800000</v>
      </c>
      <c r="P67" s="130" t="n">
        <v>0</v>
      </c>
      <c r="Q67" s="130" t="n">
        <v>61700000</v>
      </c>
      <c r="R67" s="130" t="n">
        <v>61700000</v>
      </c>
      <c r="S67" s="132" t="n">
        <v>0</v>
      </c>
      <c r="T67" s="101" t="n"/>
    </row>
    <row r="68" ht="14.25" customHeight="1" s="60">
      <c r="A68" s="115" t="n">
        <v>61</v>
      </c>
      <c r="B68" s="133" t="n"/>
      <c r="C68" s="133" t="n"/>
      <c r="D68" s="134" t="n"/>
      <c r="E68" s="135" t="n"/>
      <c r="F68" s="127" t="inlineStr">
        <is>
          <t>1446</t>
        </is>
      </c>
      <c r="G68" s="128" t="n"/>
      <c r="H68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8" s="129" t="inlineStr">
        <is>
          <t>А</t>
        </is>
      </c>
      <c r="J68" s="130" t="n">
        <v>0</v>
      </c>
      <c r="K68" s="130" t="n">
        <v>0</v>
      </c>
      <c r="L68" s="130" t="n">
        <v>0</v>
      </c>
      <c r="M68" s="131" t="n">
        <v>0</v>
      </c>
      <c r="N68" s="123" t="n"/>
      <c r="O68" s="130" t="n">
        <v>0</v>
      </c>
      <c r="P68" s="130" t="n">
        <v>0</v>
      </c>
      <c r="Q68" s="130" t="n">
        <v>0</v>
      </c>
      <c r="R68" s="130" t="n">
        <v>0</v>
      </c>
      <c r="S68" s="132" t="n">
        <v>0</v>
      </c>
      <c r="T68" s="101" t="n"/>
    </row>
    <row r="69" ht="13.5" customHeight="1" s="60">
      <c r="A69" s="115" t="n">
        <v>62</v>
      </c>
      <c r="B69" s="133" t="n"/>
      <c r="C69" s="133" t="n"/>
      <c r="D69" s="134" t="n"/>
      <c r="E69" s="135" t="n"/>
      <c r="F69" s="136" t="n"/>
      <c r="G69" s="137" t="n"/>
      <c r="H69" s="143" t="n"/>
      <c r="I69" s="129" t="inlineStr">
        <is>
          <t>П</t>
        </is>
      </c>
      <c r="J69" s="130" t="n">
        <v>0</v>
      </c>
      <c r="K69" s="130" t="n">
        <v>0</v>
      </c>
      <c r="L69" s="130" t="n">
        <v>0</v>
      </c>
      <c r="M69" s="131" t="n">
        <v>0</v>
      </c>
      <c r="N69" s="123" t="n"/>
      <c r="O69" s="130" t="n">
        <v>0</v>
      </c>
      <c r="P69" s="130" t="n">
        <v>0</v>
      </c>
      <c r="Q69" s="130" t="n">
        <v>0</v>
      </c>
      <c r="R69" s="130" t="n">
        <v>0</v>
      </c>
      <c r="S69" s="132" t="n">
        <v>0</v>
      </c>
      <c r="T69" s="101" t="n"/>
    </row>
    <row r="70" ht="13.5" customHeight="1" s="60">
      <c r="A70" s="115" t="n">
        <v>63</v>
      </c>
      <c r="B70" s="133" t="n"/>
      <c r="C70" s="133" t="n"/>
      <c r="D70" s="134" t="n"/>
      <c r="E70" s="135" t="n"/>
      <c r="F70" s="127" t="inlineStr">
        <is>
          <t>1448</t>
        </is>
      </c>
      <c r="G70" s="123" t="n"/>
      <c r="H70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70" s="129" t="inlineStr">
        <is>
          <t>А</t>
        </is>
      </c>
      <c r="J70" s="130" t="n">
        <v>844945.129</v>
      </c>
      <c r="K70" s="130" t="n">
        <v>844945.129</v>
      </c>
      <c r="L70" s="130" t="n">
        <v>0</v>
      </c>
      <c r="M70" s="131" t="n">
        <v>627080.7879999999</v>
      </c>
      <c r="N70" s="123" t="n"/>
      <c r="O70" s="130" t="n">
        <v>627080.7879999999</v>
      </c>
      <c r="P70" s="130" t="n">
        <v>0</v>
      </c>
      <c r="Q70" s="130" t="n">
        <v>559710.933</v>
      </c>
      <c r="R70" s="130" t="n">
        <v>559710.933</v>
      </c>
      <c r="S70" s="132" t="n">
        <v>0</v>
      </c>
      <c r="T70" s="101" t="n"/>
    </row>
    <row r="71" ht="13.5" customHeight="1" s="60">
      <c r="A71" s="115" t="n">
        <v>64</v>
      </c>
      <c r="B71" s="133" t="n"/>
      <c r="C71" s="133" t="n"/>
      <c r="D71" s="136" t="n"/>
      <c r="E71" s="137" t="n"/>
      <c r="F71" s="138" t="inlineStr">
        <is>
          <t>Група 144 - Усього</t>
        </is>
      </c>
      <c r="G71" s="122" t="n"/>
      <c r="H71" s="123" t="n"/>
      <c r="I71" s="139" t="n"/>
      <c r="J71" s="140" t="n">
        <v>885544945.1289999</v>
      </c>
      <c r="K71" s="140" t="n">
        <v>885544945.1289999</v>
      </c>
      <c r="L71" s="140" t="n">
        <v>0</v>
      </c>
      <c r="M71" s="141" t="n">
        <v>875427080.788</v>
      </c>
      <c r="N71" s="123" t="n"/>
      <c r="O71" s="140" t="n">
        <v>875427080.788</v>
      </c>
      <c r="P71" s="140" t="n">
        <v>0</v>
      </c>
      <c r="Q71" s="140" t="n">
        <v>62259710.933</v>
      </c>
      <c r="R71" s="140" t="n">
        <v>62259710.933</v>
      </c>
      <c r="S71" s="142" t="n">
        <v>0</v>
      </c>
      <c r="T71" s="101" t="n"/>
    </row>
    <row r="72" ht="20.25" customHeight="1" s="60">
      <c r="A72" s="115" t="n">
        <v>65</v>
      </c>
      <c r="B72" s="133" t="n"/>
      <c r="C72" s="143" t="n"/>
      <c r="D72" s="138" t="inlineStr">
        <is>
          <t>Розділ 14 - Усього</t>
        </is>
      </c>
      <c r="E72" s="123" t="n"/>
      <c r="F72" s="138" t="n"/>
      <c r="G72" s="122" t="n"/>
      <c r="H72" s="123" t="n"/>
      <c r="I72" s="139" t="n"/>
      <c r="J72" s="140" t="n">
        <v>918068469.69672</v>
      </c>
      <c r="K72" s="140" t="n">
        <v>917398495.20556</v>
      </c>
      <c r="L72" s="140" t="n">
        <v>669974.49116</v>
      </c>
      <c r="M72" s="141" t="n">
        <v>912455103.8985699</v>
      </c>
      <c r="N72" s="123" t="n"/>
      <c r="O72" s="140" t="n">
        <v>911061917.64338</v>
      </c>
      <c r="P72" s="140" t="n">
        <v>1393186.25519</v>
      </c>
      <c r="Q72" s="140" t="n">
        <v>254824590.67674</v>
      </c>
      <c r="R72" s="140" t="n">
        <v>242089938.29257</v>
      </c>
      <c r="S72" s="142" t="n">
        <v>12734652.38417</v>
      </c>
      <c r="T72" s="101" t="n"/>
    </row>
    <row r="73" ht="14.25" customHeight="1" s="60">
      <c r="A73" s="115" t="n">
        <v>66</v>
      </c>
      <c r="B73" s="133" t="n"/>
      <c r="C73" s="127" t="inlineStr">
        <is>
          <t>15</t>
        </is>
      </c>
      <c r="D73" s="127" t="inlineStr">
        <is>
          <t>150</t>
        </is>
      </c>
      <c r="E73" s="128" t="n"/>
      <c r="F73" s="127" t="inlineStr">
        <is>
          <t>1500</t>
        </is>
      </c>
      <c r="G73" s="123" t="n"/>
      <c r="H73" s="129" t="inlineStr">
        <is>
          <t>Кореспондентські рахунки, що відкриті в інших банках</t>
        </is>
      </c>
      <c r="I73" s="129" t="inlineStr">
        <is>
          <t>А</t>
        </is>
      </c>
      <c r="J73" s="130" t="n">
        <v>393888910.80808</v>
      </c>
      <c r="K73" s="130" t="n">
        <v>11447286.10945</v>
      </c>
      <c r="L73" s="130" t="n">
        <v>382441624.69863</v>
      </c>
      <c r="M73" s="131" t="n">
        <v>411000473.00326</v>
      </c>
      <c r="N73" s="123" t="n"/>
      <c r="O73" s="130" t="n">
        <v>11447296.81995</v>
      </c>
      <c r="P73" s="130" t="n">
        <v>399553176.18331</v>
      </c>
      <c r="Q73" s="130" t="n">
        <v>17214556.81382</v>
      </c>
      <c r="R73" s="130" t="n">
        <v>400055.67149</v>
      </c>
      <c r="S73" s="132" t="n">
        <v>16814501.14233</v>
      </c>
      <c r="T73" s="101" t="n"/>
    </row>
    <row r="74" ht="13.5" customHeight="1" s="60">
      <c r="A74" s="115" t="n">
        <v>67</v>
      </c>
      <c r="B74" s="133" t="n"/>
      <c r="C74" s="133" t="n"/>
      <c r="D74" s="134" t="n"/>
      <c r="E74" s="135" t="n"/>
      <c r="F74" s="127" t="inlineStr">
        <is>
          <t>1508</t>
        </is>
      </c>
      <c r="G74" s="123" t="n"/>
      <c r="H74" s="129" t="inlineStr">
        <is>
          <t>Нараховані доходи за коштами на вимогу в інших банках</t>
        </is>
      </c>
      <c r="I74" s="129" t="inlineStr">
        <is>
          <t>А</t>
        </is>
      </c>
      <c r="J74" s="130" t="n">
        <v>40943.54237</v>
      </c>
      <c r="K74" s="130" t="n">
        <v>0</v>
      </c>
      <c r="L74" s="130" t="n">
        <v>40943.54237</v>
      </c>
      <c r="M74" s="131" t="n">
        <v>49486.80579</v>
      </c>
      <c r="N74" s="123" t="n"/>
      <c r="O74" s="130" t="n">
        <v>0</v>
      </c>
      <c r="P74" s="130" t="n">
        <v>49486.80579</v>
      </c>
      <c r="Q74" s="130" t="n">
        <v>3765.32705</v>
      </c>
      <c r="R74" s="130" t="n">
        <v>0</v>
      </c>
      <c r="S74" s="132" t="n">
        <v>3765.32705</v>
      </c>
      <c r="T74" s="101" t="n"/>
    </row>
    <row r="75" ht="13.5" customHeight="1" s="60">
      <c r="A75" s="115" t="n">
        <v>68</v>
      </c>
      <c r="B75" s="133" t="n"/>
      <c r="C75" s="133" t="n"/>
      <c r="D75" s="134" t="n"/>
      <c r="E75" s="135" t="n"/>
      <c r="F75" s="127" t="inlineStr">
        <is>
          <t>1509</t>
        </is>
      </c>
      <c r="G75" s="123" t="n"/>
      <c r="H75" s="129" t="inlineStr">
        <is>
          <t>Резерв за коштами на вимогу в інших банках</t>
        </is>
      </c>
      <c r="I75" s="129" t="inlineStr">
        <is>
          <t>П</t>
        </is>
      </c>
      <c r="J75" s="130" t="n">
        <v>32.07449</v>
      </c>
      <c r="K75" s="130" t="n">
        <v>0.002</v>
      </c>
      <c r="L75" s="130" t="n">
        <v>32.07249</v>
      </c>
      <c r="M75" s="131" t="n">
        <v>4.06751</v>
      </c>
      <c r="N75" s="123" t="n"/>
      <c r="O75" s="130" t="n">
        <v>0</v>
      </c>
      <c r="P75" s="130" t="n">
        <v>4.06751</v>
      </c>
      <c r="Q75" s="130" t="n">
        <v>-155.33783</v>
      </c>
      <c r="R75" s="130" t="n">
        <v>-74.83264</v>
      </c>
      <c r="S75" s="132" t="n">
        <v>-80.50519</v>
      </c>
      <c r="T75" s="101" t="n"/>
    </row>
    <row r="76" ht="13.5" customHeight="1" s="60">
      <c r="A76" s="115" t="n">
        <v>69</v>
      </c>
      <c r="B76" s="133" t="n"/>
      <c r="C76" s="133" t="n"/>
      <c r="D76" s="136" t="n"/>
      <c r="E76" s="137" t="n"/>
      <c r="F76" s="138" t="inlineStr">
        <is>
          <t>Група 150 - Усього</t>
        </is>
      </c>
      <c r="G76" s="122" t="n"/>
      <c r="H76" s="123" t="n"/>
      <c r="I76" s="139" t="n"/>
      <c r="J76" s="140" t="n">
        <v>393929886.42494</v>
      </c>
      <c r="K76" s="140" t="n">
        <v>11447286.11145</v>
      </c>
      <c r="L76" s="140" t="n">
        <v>382482600.31349</v>
      </c>
      <c r="M76" s="141" t="n">
        <v>411049963.87656</v>
      </c>
      <c r="N76" s="123" t="n"/>
      <c r="O76" s="140" t="n">
        <v>11447296.81995</v>
      </c>
      <c r="P76" s="140" t="n">
        <v>399602667.05661</v>
      </c>
      <c r="Q76" s="140" t="n">
        <v>17218166.80304</v>
      </c>
      <c r="R76" s="140" t="n">
        <v>399980.83885</v>
      </c>
      <c r="S76" s="142" t="n">
        <v>16818185.96419</v>
      </c>
      <c r="T76" s="101" t="n"/>
    </row>
    <row r="77" ht="13.5" customHeight="1" s="60">
      <c r="A77" s="115" t="n">
        <v>70</v>
      </c>
      <c r="B77" s="133" t="n"/>
      <c r="C77" s="133" t="n"/>
      <c r="D77" s="127" t="inlineStr">
        <is>
          <t>151</t>
        </is>
      </c>
      <c r="E77" s="128" t="n"/>
      <c r="F77" s="127" t="inlineStr">
        <is>
          <t>1510</t>
        </is>
      </c>
      <c r="G77" s="123" t="n"/>
      <c r="H77" s="129" t="inlineStr">
        <is>
          <t>Депозити овернайт, що розміщені в інших банках, які обліковуються за амортизованою собівартістю</t>
        </is>
      </c>
      <c r="I77" s="129" t="inlineStr">
        <is>
          <t>А</t>
        </is>
      </c>
      <c r="J77" s="130" t="n">
        <v>0</v>
      </c>
      <c r="K77" s="130" t="n">
        <v>0</v>
      </c>
      <c r="L77" s="130" t="n">
        <v>0</v>
      </c>
      <c r="M77" s="131" t="n">
        <v>0</v>
      </c>
      <c r="N77" s="123" t="n"/>
      <c r="O77" s="130" t="n">
        <v>0</v>
      </c>
      <c r="P77" s="130" t="n">
        <v>0</v>
      </c>
      <c r="Q77" s="130" t="n">
        <v>0</v>
      </c>
      <c r="R77" s="130" t="n">
        <v>0</v>
      </c>
      <c r="S77" s="132" t="n">
        <v>0</v>
      </c>
      <c r="T77" s="101" t="n"/>
    </row>
    <row r="78" ht="14.25" customHeight="1" s="60">
      <c r="A78" s="115" t="n">
        <v>71</v>
      </c>
      <c r="B78" s="133" t="n"/>
      <c r="C78" s="133" t="n"/>
      <c r="D78" s="134" t="n"/>
      <c r="E78" s="135" t="n"/>
      <c r="F78" s="127" t="inlineStr">
        <is>
          <t>1513</t>
        </is>
      </c>
      <c r="G78" s="123" t="n"/>
      <c r="H78" s="129" t="inlineStr">
        <is>
          <t>Строкові вклади (депозити), що розміщені в інших банках, які обліковуються за амортизованою собівартістю</t>
        </is>
      </c>
      <c r="I78" s="129" t="inlineStr">
        <is>
          <t>А</t>
        </is>
      </c>
      <c r="J78" s="130" t="n">
        <v>0</v>
      </c>
      <c r="K78" s="130" t="n">
        <v>0</v>
      </c>
      <c r="L78" s="130" t="n">
        <v>0</v>
      </c>
      <c r="M78" s="131" t="n">
        <v>0</v>
      </c>
      <c r="N78" s="123" t="n"/>
      <c r="O78" s="130" t="n">
        <v>0</v>
      </c>
      <c r="P78" s="130" t="n">
        <v>0</v>
      </c>
      <c r="Q78" s="130" t="n">
        <v>0</v>
      </c>
      <c r="R78" s="130" t="n">
        <v>0</v>
      </c>
      <c r="S78" s="132" t="n">
        <v>0</v>
      </c>
      <c r="T78" s="101" t="n"/>
    </row>
    <row r="79" ht="13.5" customHeight="1" s="60">
      <c r="A79" s="115" t="n">
        <v>72</v>
      </c>
      <c r="B79" s="133" t="n"/>
      <c r="C79" s="133" t="n"/>
      <c r="D79" s="134" t="n"/>
      <c r="E79" s="135" t="n"/>
      <c r="F79" s="127" t="inlineStr">
        <is>
          <t>1516</t>
        </is>
      </c>
      <c r="G79" s="128" t="n"/>
      <c r="H79" s="12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9" s="129" t="inlineStr">
        <is>
          <t>А</t>
        </is>
      </c>
      <c r="J79" s="130" t="n">
        <v>0</v>
      </c>
      <c r="K79" s="130" t="n">
        <v>0</v>
      </c>
      <c r="L79" s="130" t="n">
        <v>0</v>
      </c>
      <c r="M79" s="131" t="n">
        <v>0</v>
      </c>
      <c r="N79" s="123" t="n"/>
      <c r="O79" s="130" t="n">
        <v>0</v>
      </c>
      <c r="P79" s="130" t="n">
        <v>0</v>
      </c>
      <c r="Q79" s="130" t="n">
        <v>0</v>
      </c>
      <c r="R79" s="130" t="n">
        <v>0</v>
      </c>
      <c r="S79" s="132" t="n">
        <v>0</v>
      </c>
      <c r="T79" s="101" t="n"/>
    </row>
    <row r="80" ht="13.5" customHeight="1" s="60">
      <c r="A80" s="115" t="n">
        <v>73</v>
      </c>
      <c r="B80" s="133" t="n"/>
      <c r="C80" s="133" t="n"/>
      <c r="D80" s="134" t="n"/>
      <c r="E80" s="135" t="n"/>
      <c r="F80" s="136" t="n"/>
      <c r="G80" s="137" t="n"/>
      <c r="H80" s="143" t="n"/>
      <c r="I80" s="129" t="inlineStr">
        <is>
          <t>П</t>
        </is>
      </c>
      <c r="J80" s="130" t="n">
        <v>0</v>
      </c>
      <c r="K80" s="130" t="n">
        <v>0</v>
      </c>
      <c r="L80" s="130" t="n">
        <v>0</v>
      </c>
      <c r="M80" s="131" t="n">
        <v>0</v>
      </c>
      <c r="N80" s="123" t="n"/>
      <c r="O80" s="130" t="n">
        <v>0</v>
      </c>
      <c r="P80" s="130" t="n">
        <v>0</v>
      </c>
      <c r="Q80" s="130" t="n">
        <v>0</v>
      </c>
      <c r="R80" s="130" t="n">
        <v>0</v>
      </c>
      <c r="S80" s="132" t="n">
        <v>0</v>
      </c>
      <c r="T80" s="101" t="n"/>
    </row>
    <row r="81" ht="13.5" customHeight="1" s="60">
      <c r="A81" s="115" t="n">
        <v>74</v>
      </c>
      <c r="B81" s="133" t="n"/>
      <c r="C81" s="133" t="n"/>
      <c r="D81" s="134" t="n"/>
      <c r="E81" s="135" t="n"/>
      <c r="F81" s="127" t="inlineStr">
        <is>
          <t>1518</t>
        </is>
      </c>
      <c r="G81" s="123" t="n"/>
      <c r="H81" s="12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1" s="129" t="inlineStr">
        <is>
          <t>А</t>
        </is>
      </c>
      <c r="J81" s="130" t="n">
        <v>0</v>
      </c>
      <c r="K81" s="130" t="n">
        <v>0</v>
      </c>
      <c r="L81" s="130" t="n">
        <v>0</v>
      </c>
      <c r="M81" s="131" t="n">
        <v>0</v>
      </c>
      <c r="N81" s="123" t="n"/>
      <c r="O81" s="130" t="n">
        <v>0</v>
      </c>
      <c r="P81" s="130" t="n">
        <v>0</v>
      </c>
      <c r="Q81" s="130" t="n">
        <v>0</v>
      </c>
      <c r="R81" s="130" t="n">
        <v>0</v>
      </c>
      <c r="S81" s="132" t="n">
        <v>0</v>
      </c>
      <c r="T81" s="101" t="n"/>
    </row>
    <row r="82" ht="13.5" customHeight="1" s="60">
      <c r="A82" s="115" t="n">
        <v>75</v>
      </c>
      <c r="B82" s="133" t="n"/>
      <c r="C82" s="133" t="n"/>
      <c r="D82" s="134" t="n"/>
      <c r="E82" s="135" t="n"/>
      <c r="F82" s="127" t="inlineStr">
        <is>
          <t>1519</t>
        </is>
      </c>
      <c r="G82" s="123" t="n"/>
      <c r="H82" s="12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2" s="129" t="inlineStr">
        <is>
          <t>П</t>
        </is>
      </c>
      <c r="J82" s="130" t="n">
        <v>0</v>
      </c>
      <c r="K82" s="130" t="n">
        <v>0</v>
      </c>
      <c r="L82" s="130" t="n">
        <v>0</v>
      </c>
      <c r="M82" s="131" t="n">
        <v>0</v>
      </c>
      <c r="N82" s="123" t="n"/>
      <c r="O82" s="130" t="n">
        <v>0</v>
      </c>
      <c r="P82" s="130" t="n">
        <v>0</v>
      </c>
      <c r="Q82" s="130" t="n">
        <v>0</v>
      </c>
      <c r="R82" s="130" t="n">
        <v>0</v>
      </c>
      <c r="S82" s="132" t="n">
        <v>0</v>
      </c>
      <c r="T82" s="101" t="n"/>
    </row>
    <row r="83" ht="14.25" customHeight="1" s="60">
      <c r="A83" s="115" t="n">
        <v>76</v>
      </c>
      <c r="B83" s="133" t="n"/>
      <c r="C83" s="133" t="n"/>
      <c r="D83" s="136" t="n"/>
      <c r="E83" s="137" t="n"/>
      <c r="F83" s="138" t="inlineStr">
        <is>
          <t>Група 151 - Усього</t>
        </is>
      </c>
      <c r="G83" s="122" t="n"/>
      <c r="H83" s="123" t="n"/>
      <c r="I83" s="139" t="n"/>
      <c r="J83" s="140" t="n">
        <v>0</v>
      </c>
      <c r="K83" s="140" t="n">
        <v>0</v>
      </c>
      <c r="L83" s="140" t="n">
        <v>0</v>
      </c>
      <c r="M83" s="141" t="n">
        <v>0</v>
      </c>
      <c r="N83" s="123" t="n"/>
      <c r="O83" s="140" t="n">
        <v>0</v>
      </c>
      <c r="P83" s="140" t="n">
        <v>0</v>
      </c>
      <c r="Q83" s="140" t="n">
        <v>0</v>
      </c>
      <c r="R83" s="140" t="n">
        <v>0</v>
      </c>
      <c r="S83" s="142" t="n">
        <v>0</v>
      </c>
      <c r="T83" s="101" t="n"/>
    </row>
    <row r="84" ht="13.5" customHeight="1" s="60">
      <c r="A84" s="115" t="n">
        <v>77</v>
      </c>
      <c r="B84" s="133" t="n"/>
      <c r="C84" s="133" t="n"/>
      <c r="D84" s="127" t="inlineStr">
        <is>
          <t>152</t>
        </is>
      </c>
      <c r="E84" s="128" t="n"/>
      <c r="F84" s="127" t="inlineStr">
        <is>
          <t>1521</t>
        </is>
      </c>
      <c r="G84" s="123" t="n"/>
      <c r="H84" s="129" t="inlineStr">
        <is>
          <t>Кредити овернайт, що надані іншим банкам,які обліковуються за амортизованою собівартістю</t>
        </is>
      </c>
      <c r="I84" s="129" t="inlineStr">
        <is>
          <t>А</t>
        </is>
      </c>
      <c r="J84" s="130" t="n">
        <v>256821683.71</v>
      </c>
      <c r="K84" s="130" t="n">
        <v>0</v>
      </c>
      <c r="L84" s="130" t="n">
        <v>256821683.71</v>
      </c>
      <c r="M84" s="131" t="n">
        <v>243841076.35</v>
      </c>
      <c r="N84" s="123" t="n"/>
      <c r="O84" s="130" t="n">
        <v>0</v>
      </c>
      <c r="P84" s="130" t="n">
        <v>243841076.35</v>
      </c>
      <c r="Q84" s="130" t="n">
        <v>12980607.36</v>
      </c>
      <c r="R84" s="130" t="n">
        <v>0</v>
      </c>
      <c r="S84" s="132" t="n">
        <v>12980607.36</v>
      </c>
      <c r="T84" s="101" t="n"/>
    </row>
    <row r="85" ht="13.5" customHeight="1" s="60">
      <c r="A85" s="115" t="n">
        <v>78</v>
      </c>
      <c r="B85" s="133" t="n"/>
      <c r="C85" s="133" t="n"/>
      <c r="D85" s="134" t="n"/>
      <c r="E85" s="135" t="n"/>
      <c r="F85" s="127" t="inlineStr">
        <is>
          <t>1522</t>
        </is>
      </c>
      <c r="G85" s="123" t="n"/>
      <c r="H85" s="129" t="inlineStr">
        <is>
          <t>Кредити, що надані іншим банкам за операціями репо, які обліковуються за амортизованою собівартістю</t>
        </is>
      </c>
      <c r="I85" s="129" t="inlineStr">
        <is>
          <t>А</t>
        </is>
      </c>
      <c r="J85" s="130" t="n">
        <v>0</v>
      </c>
      <c r="K85" s="130" t="n">
        <v>0</v>
      </c>
      <c r="L85" s="130" t="n">
        <v>0</v>
      </c>
      <c r="M85" s="131" t="n">
        <v>0</v>
      </c>
      <c r="N85" s="123" t="n"/>
      <c r="O85" s="130" t="n">
        <v>0</v>
      </c>
      <c r="P85" s="130" t="n">
        <v>0</v>
      </c>
      <c r="Q85" s="130" t="n">
        <v>0</v>
      </c>
      <c r="R85" s="130" t="n">
        <v>0</v>
      </c>
      <c r="S85" s="132" t="n">
        <v>0</v>
      </c>
      <c r="T85" s="101" t="n"/>
    </row>
    <row r="86" ht="13.5" customHeight="1" s="60">
      <c r="A86" s="115" t="n">
        <v>79</v>
      </c>
      <c r="B86" s="133" t="n"/>
      <c r="C86" s="133" t="n"/>
      <c r="D86" s="134" t="n"/>
      <c r="E86" s="135" t="n"/>
      <c r="F86" s="127" t="inlineStr">
        <is>
          <t>1524</t>
        </is>
      </c>
      <c r="G86" s="123" t="n"/>
      <c r="H86" s="129" t="inlineStr">
        <is>
          <t>Інші кредити, що надані іншим банкам, які обліковуються за амортизованою собівартістю</t>
        </is>
      </c>
      <c r="I86" s="129" t="inlineStr">
        <is>
          <t>А</t>
        </is>
      </c>
      <c r="J86" s="130" t="n">
        <v>0</v>
      </c>
      <c r="K86" s="130" t="n">
        <v>0</v>
      </c>
      <c r="L86" s="130" t="n">
        <v>0</v>
      </c>
      <c r="M86" s="131" t="n">
        <v>0</v>
      </c>
      <c r="N86" s="123" t="n"/>
      <c r="O86" s="130" t="n">
        <v>0</v>
      </c>
      <c r="P86" s="130" t="n">
        <v>0</v>
      </c>
      <c r="Q86" s="130" t="n">
        <v>0</v>
      </c>
      <c r="R86" s="130" t="n">
        <v>0</v>
      </c>
      <c r="S86" s="132" t="n">
        <v>0</v>
      </c>
      <c r="T86" s="101" t="n"/>
    </row>
    <row r="87" ht="13.5" customHeight="1" s="60">
      <c r="A87" s="115" t="n">
        <v>80</v>
      </c>
      <c r="B87" s="133" t="n"/>
      <c r="C87" s="133" t="n"/>
      <c r="D87" s="134" t="n"/>
      <c r="E87" s="135" t="n"/>
      <c r="F87" s="127" t="inlineStr">
        <is>
          <t>1526</t>
        </is>
      </c>
      <c r="G87" s="128" t="n"/>
      <c r="H87" s="1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7" s="129" t="inlineStr">
        <is>
          <t>А</t>
        </is>
      </c>
      <c r="J87" s="130" t="n">
        <v>0</v>
      </c>
      <c r="K87" s="130" t="n">
        <v>0</v>
      </c>
      <c r="L87" s="130" t="n">
        <v>0</v>
      </c>
      <c r="M87" s="131" t="n">
        <v>0</v>
      </c>
      <c r="N87" s="123" t="n"/>
      <c r="O87" s="130" t="n">
        <v>0</v>
      </c>
      <c r="P87" s="130" t="n">
        <v>0</v>
      </c>
      <c r="Q87" s="130" t="n">
        <v>0</v>
      </c>
      <c r="R87" s="130" t="n">
        <v>0</v>
      </c>
      <c r="S87" s="132" t="n">
        <v>0</v>
      </c>
      <c r="T87" s="101" t="n"/>
    </row>
    <row r="88" ht="14.25" customHeight="1" s="60">
      <c r="A88" s="115" t="n">
        <v>81</v>
      </c>
      <c r="B88" s="133" t="n"/>
      <c r="C88" s="133" t="n"/>
      <c r="D88" s="134" t="n"/>
      <c r="E88" s="135" t="n"/>
      <c r="F88" s="136" t="n"/>
      <c r="G88" s="137" t="n"/>
      <c r="H88" s="143" t="n"/>
      <c r="I88" s="129" t="inlineStr">
        <is>
          <t>П</t>
        </is>
      </c>
      <c r="J88" s="130" t="n">
        <v>0</v>
      </c>
      <c r="K88" s="130" t="n">
        <v>0</v>
      </c>
      <c r="L88" s="130" t="n">
        <v>0</v>
      </c>
      <c r="M88" s="131" t="n">
        <v>0</v>
      </c>
      <c r="N88" s="123" t="n"/>
      <c r="O88" s="130" t="n">
        <v>0</v>
      </c>
      <c r="P88" s="130" t="n">
        <v>0</v>
      </c>
      <c r="Q88" s="130" t="n">
        <v>0</v>
      </c>
      <c r="R88" s="130" t="n">
        <v>0</v>
      </c>
      <c r="S88" s="132" t="n">
        <v>0</v>
      </c>
      <c r="T88" s="101" t="n"/>
    </row>
    <row r="89" ht="13.5" customHeight="1" s="60">
      <c r="A89" s="115" t="n">
        <v>82</v>
      </c>
      <c r="B89" s="133" t="n"/>
      <c r="C89" s="133" t="n"/>
      <c r="D89" s="134" t="n"/>
      <c r="E89" s="135" t="n"/>
      <c r="F89" s="127" t="inlineStr">
        <is>
          <t>1528</t>
        </is>
      </c>
      <c r="G89" s="123" t="n"/>
      <c r="H89" s="129" t="inlineStr">
        <is>
          <t>Нараховані доходи за кредитами, що надані іншим банкам, які обліковуються за амортизованою собівартістю</t>
        </is>
      </c>
      <c r="I89" s="129" t="inlineStr">
        <is>
          <t>А</t>
        </is>
      </c>
      <c r="J89" s="130" t="n">
        <v>17655.95186</v>
      </c>
      <c r="K89" s="130" t="n">
        <v>0</v>
      </c>
      <c r="L89" s="130" t="n">
        <v>17655.95186</v>
      </c>
      <c r="M89" s="131" t="n">
        <v>16345.87182</v>
      </c>
      <c r="N89" s="123" t="n"/>
      <c r="O89" s="130" t="n">
        <v>0</v>
      </c>
      <c r="P89" s="130" t="n">
        <v>16345.87182</v>
      </c>
      <c r="Q89" s="130" t="n">
        <v>1310.08004</v>
      </c>
      <c r="R89" s="130" t="n">
        <v>0</v>
      </c>
      <c r="S89" s="132" t="n">
        <v>1310.08004</v>
      </c>
      <c r="T89" s="101" t="n"/>
    </row>
    <row r="90" ht="13.5" customHeight="1" s="60">
      <c r="A90" s="115" t="n">
        <v>83</v>
      </c>
      <c r="B90" s="133" t="n"/>
      <c r="C90" s="133" t="n"/>
      <c r="D90" s="134" t="n"/>
      <c r="E90" s="135" t="n"/>
      <c r="F90" s="127" t="inlineStr">
        <is>
          <t>1529</t>
        </is>
      </c>
      <c r="G90" s="123" t="n"/>
      <c r="H90" s="129" t="inlineStr">
        <is>
          <t>Резерв за кредитами, що надані іншим банкам, які обліковуються за амортизованою собівартістю</t>
        </is>
      </c>
      <c r="I90" s="129" t="inlineStr">
        <is>
          <t>П</t>
        </is>
      </c>
      <c r="J90" s="130" t="n">
        <v>0</v>
      </c>
      <c r="K90" s="130" t="n">
        <v>0</v>
      </c>
      <c r="L90" s="130" t="n">
        <v>0</v>
      </c>
      <c r="M90" s="131" t="n">
        <v>0</v>
      </c>
      <c r="N90" s="123" t="n"/>
      <c r="O90" s="130" t="n">
        <v>0</v>
      </c>
      <c r="P90" s="130" t="n">
        <v>0</v>
      </c>
      <c r="Q90" s="130" t="n">
        <v>0</v>
      </c>
      <c r="R90" s="130" t="n">
        <v>0</v>
      </c>
      <c r="S90" s="132" t="n">
        <v>0</v>
      </c>
      <c r="T90" s="101" t="n"/>
    </row>
    <row r="91" ht="13.5" customHeight="1" s="60">
      <c r="A91" s="115" t="n">
        <v>84</v>
      </c>
      <c r="B91" s="133" t="n"/>
      <c r="C91" s="133" t="n"/>
      <c r="D91" s="136" t="n"/>
      <c r="E91" s="137" t="n"/>
      <c r="F91" s="138" t="inlineStr">
        <is>
          <t>Група 152 - Усього</t>
        </is>
      </c>
      <c r="G91" s="122" t="n"/>
      <c r="H91" s="123" t="n"/>
      <c r="I91" s="139" t="n"/>
      <c r="J91" s="140" t="n">
        <v>256839339.66186</v>
      </c>
      <c r="K91" s="140" t="n">
        <v>0</v>
      </c>
      <c r="L91" s="140" t="n">
        <v>256839339.66186</v>
      </c>
      <c r="M91" s="141" t="n">
        <v>243857422.22182</v>
      </c>
      <c r="N91" s="123" t="n"/>
      <c r="O91" s="140" t="n">
        <v>0</v>
      </c>
      <c r="P91" s="140" t="n">
        <v>243857422.22182</v>
      </c>
      <c r="Q91" s="140" t="n">
        <v>12981917.44004</v>
      </c>
      <c r="R91" s="140" t="n">
        <v>0</v>
      </c>
      <c r="S91" s="142" t="n">
        <v>12981917.44004</v>
      </c>
      <c r="T91" s="101" t="n"/>
    </row>
    <row r="92" ht="20.25" customHeight="1" s="60">
      <c r="A92" s="115" t="n">
        <v>85</v>
      </c>
      <c r="B92" s="133" t="n"/>
      <c r="C92" s="143" t="n"/>
      <c r="D92" s="138" t="inlineStr">
        <is>
          <t>Розділ 15 - Усього</t>
        </is>
      </c>
      <c r="E92" s="123" t="n"/>
      <c r="F92" s="138" t="n"/>
      <c r="G92" s="122" t="n"/>
      <c r="H92" s="123" t="n"/>
      <c r="I92" s="139" t="n"/>
      <c r="J92" s="140" t="n">
        <v>650769226.0868</v>
      </c>
      <c r="K92" s="140" t="n">
        <v>11447286.11145</v>
      </c>
      <c r="L92" s="140" t="n">
        <v>639321939.97535</v>
      </c>
      <c r="M92" s="141" t="n">
        <v>654907386.09838</v>
      </c>
      <c r="N92" s="123" t="n"/>
      <c r="O92" s="140" t="n">
        <v>11447296.81995</v>
      </c>
      <c r="P92" s="140" t="n">
        <v>643460089.27843</v>
      </c>
      <c r="Q92" s="140" t="n">
        <v>30200084.24308</v>
      </c>
      <c r="R92" s="140" t="n">
        <v>399980.83885</v>
      </c>
      <c r="S92" s="142" t="n">
        <v>29800103.40423</v>
      </c>
      <c r="T92" s="101" t="n"/>
    </row>
    <row r="93" ht="14.25" customHeight="1" s="60">
      <c r="A93" s="115" t="n">
        <v>86</v>
      </c>
      <c r="B93" s="133" t="n"/>
      <c r="C93" s="127" t="inlineStr">
        <is>
          <t>16</t>
        </is>
      </c>
      <c r="D93" s="127" t="inlineStr">
        <is>
          <t>160</t>
        </is>
      </c>
      <c r="E93" s="128" t="n"/>
      <c r="F93" s="127" t="inlineStr">
        <is>
          <t>1600</t>
        </is>
      </c>
      <c r="G93" s="123" t="n"/>
      <c r="H93" s="129" t="inlineStr">
        <is>
          <t>Кореспондентські рахунки інших банків</t>
        </is>
      </c>
      <c r="I93" s="129" t="inlineStr">
        <is>
          <t>А</t>
        </is>
      </c>
      <c r="J93" s="130" t="n">
        <v>1908072.28516</v>
      </c>
      <c r="K93" s="130" t="n">
        <v>67.31791</v>
      </c>
      <c r="L93" s="130" t="n">
        <v>1908004.96725</v>
      </c>
      <c r="M93" s="131" t="n">
        <v>1670924.78022</v>
      </c>
      <c r="N93" s="123" t="n"/>
      <c r="O93" s="130" t="n">
        <v>62.92194</v>
      </c>
      <c r="P93" s="130" t="n">
        <v>1670861.85828</v>
      </c>
      <c r="Q93" s="130" t="n">
        <v>0</v>
      </c>
      <c r="R93" s="130" t="n">
        <v>0</v>
      </c>
      <c r="S93" s="132" t="n">
        <v>0</v>
      </c>
      <c r="T93" s="101" t="n"/>
    </row>
    <row r="94" ht="13.5" customHeight="1" s="60">
      <c r="A94" s="115" t="n">
        <v>87</v>
      </c>
      <c r="B94" s="133" t="n"/>
      <c r="C94" s="133" t="n"/>
      <c r="D94" s="136" t="n"/>
      <c r="E94" s="137" t="n"/>
      <c r="F94" s="138" t="inlineStr">
        <is>
          <t>Група 160 - Усього</t>
        </is>
      </c>
      <c r="G94" s="122" t="n"/>
      <c r="H94" s="123" t="n"/>
      <c r="I94" s="139" t="n"/>
      <c r="J94" s="140" t="n">
        <v>1908072.28516</v>
      </c>
      <c r="K94" s="140" t="n">
        <v>67.31791</v>
      </c>
      <c r="L94" s="140" t="n">
        <v>1908004.96725</v>
      </c>
      <c r="M94" s="141" t="n">
        <v>1670924.78022</v>
      </c>
      <c r="N94" s="123" t="n"/>
      <c r="O94" s="140" t="n">
        <v>62.92194</v>
      </c>
      <c r="P94" s="140" t="n">
        <v>1670861.85828</v>
      </c>
      <c r="Q94" s="140" t="n">
        <v>0</v>
      </c>
      <c r="R94" s="140" t="n">
        <v>0</v>
      </c>
      <c r="S94" s="142" t="n">
        <v>0</v>
      </c>
      <c r="T94" s="101" t="n"/>
    </row>
    <row r="95" ht="23.25" customHeight="1" s="60">
      <c r="A95" s="115" t="n">
        <v>88</v>
      </c>
      <c r="B95" s="133" t="n"/>
      <c r="C95" s="143" t="n"/>
      <c r="D95" s="138" t="inlineStr">
        <is>
          <t>Розділ 16 - Усього</t>
        </is>
      </c>
      <c r="E95" s="123" t="n"/>
      <c r="F95" s="138" t="n"/>
      <c r="G95" s="122" t="n"/>
      <c r="H95" s="123" t="n"/>
      <c r="I95" s="139" t="n"/>
      <c r="J95" s="140" t="n">
        <v>1908072.28516</v>
      </c>
      <c r="K95" s="140" t="n">
        <v>67.31791</v>
      </c>
      <c r="L95" s="140" t="n">
        <v>1908004.96725</v>
      </c>
      <c r="M95" s="141" t="n">
        <v>1670924.78022</v>
      </c>
      <c r="N95" s="123" t="n"/>
      <c r="O95" s="140" t="n">
        <v>62.92194</v>
      </c>
      <c r="P95" s="140" t="n">
        <v>1670861.85828</v>
      </c>
      <c r="Q95" s="140" t="n">
        <v>0</v>
      </c>
      <c r="R95" s="140" t="n">
        <v>0</v>
      </c>
      <c r="S95" s="142" t="n">
        <v>0</v>
      </c>
      <c r="T95" s="101" t="n"/>
    </row>
    <row r="96" ht="13.5" customHeight="1" s="60">
      <c r="A96" s="115" t="n">
        <v>89</v>
      </c>
      <c r="B96" s="133" t="n"/>
      <c r="C96" s="127" t="inlineStr">
        <is>
          <t>18</t>
        </is>
      </c>
      <c r="D96" s="127" t="inlineStr">
        <is>
          <t>181</t>
        </is>
      </c>
      <c r="E96" s="128" t="n"/>
      <c r="F96" s="127" t="inlineStr">
        <is>
          <t>1811</t>
        </is>
      </c>
      <c r="G96" s="123" t="n"/>
      <c r="H96" s="129" t="inlineStr">
        <is>
          <t>Дебіторська заборгованість за операціями з готівкою</t>
        </is>
      </c>
      <c r="I96" s="129" t="inlineStr">
        <is>
          <t>А</t>
        </is>
      </c>
      <c r="J96" s="130" t="n">
        <v>71328074.71552999</v>
      </c>
      <c r="K96" s="130" t="n">
        <v>50800980</v>
      </c>
      <c r="L96" s="130" t="n">
        <v>20527094.71553</v>
      </c>
      <c r="M96" s="131" t="n">
        <v>71328074.71552999</v>
      </c>
      <c r="N96" s="123" t="n"/>
      <c r="O96" s="130" t="n">
        <v>50800980</v>
      </c>
      <c r="P96" s="130" t="n">
        <v>20527094.71553</v>
      </c>
      <c r="Q96" s="130" t="n">
        <v>0</v>
      </c>
      <c r="R96" s="130" t="n">
        <v>0</v>
      </c>
      <c r="S96" s="132" t="n">
        <v>0</v>
      </c>
      <c r="T96" s="101" t="n"/>
    </row>
    <row r="97" ht="13.5" customHeight="1" s="60">
      <c r="A97" s="115" t="n">
        <v>90</v>
      </c>
      <c r="B97" s="133" t="n"/>
      <c r="C97" s="133" t="n"/>
      <c r="D97" s="134" t="n"/>
      <c r="E97" s="135" t="n"/>
      <c r="F97" s="127" t="inlineStr">
        <is>
          <t>1819</t>
        </is>
      </c>
      <c r="G97" s="123" t="n"/>
      <c r="H97" s="129" t="inlineStr">
        <is>
          <t>Інша дебіторська заборгованість за операціями з банками</t>
        </is>
      </c>
      <c r="I97" s="129" t="inlineStr">
        <is>
          <t>А</t>
        </is>
      </c>
      <c r="J97" s="130" t="n">
        <v>116125325.81994</v>
      </c>
      <c r="K97" s="130" t="n">
        <v>10285201.085</v>
      </c>
      <c r="L97" s="130" t="n">
        <v>105840124.73494</v>
      </c>
      <c r="M97" s="131" t="n">
        <v>116125325.81994</v>
      </c>
      <c r="N97" s="123" t="n"/>
      <c r="O97" s="130" t="n">
        <v>10285201.085</v>
      </c>
      <c r="P97" s="130" t="n">
        <v>105840124.73494</v>
      </c>
      <c r="Q97" s="130" t="n">
        <v>0</v>
      </c>
      <c r="R97" s="130" t="n">
        <v>0</v>
      </c>
      <c r="S97" s="132" t="n">
        <v>0</v>
      </c>
      <c r="T97" s="101" t="n"/>
    </row>
    <row r="98" ht="14.25" customHeight="1" s="60">
      <c r="A98" s="115" t="n">
        <v>91</v>
      </c>
      <c r="B98" s="133" t="n"/>
      <c r="C98" s="133" t="n"/>
      <c r="D98" s="136" t="n"/>
      <c r="E98" s="137" t="n"/>
      <c r="F98" s="138" t="inlineStr">
        <is>
          <t>Група 181 - Усього</t>
        </is>
      </c>
      <c r="G98" s="122" t="n"/>
      <c r="H98" s="123" t="n"/>
      <c r="I98" s="139" t="n"/>
      <c r="J98" s="140" t="n">
        <v>187453400.53547</v>
      </c>
      <c r="K98" s="140" t="n">
        <v>61086181.085</v>
      </c>
      <c r="L98" s="140" t="n">
        <v>126367219.45047</v>
      </c>
      <c r="M98" s="141" t="n">
        <v>187453400.53547</v>
      </c>
      <c r="N98" s="123" t="n"/>
      <c r="O98" s="140" t="n">
        <v>61086181.085</v>
      </c>
      <c r="P98" s="140" t="n">
        <v>126367219.45047</v>
      </c>
      <c r="Q98" s="140" t="n">
        <v>0</v>
      </c>
      <c r="R98" s="140" t="n">
        <v>0</v>
      </c>
      <c r="S98" s="142" t="n">
        <v>0</v>
      </c>
      <c r="T98" s="101" t="n"/>
    </row>
    <row r="99" ht="13.5" customHeight="1" s="60">
      <c r="A99" s="115" t="n">
        <v>92</v>
      </c>
      <c r="B99" s="133" t="n"/>
      <c r="C99" s="133" t="n"/>
      <c r="D99" s="127" t="inlineStr">
        <is>
          <t>183</t>
        </is>
      </c>
      <c r="E99" s="128" t="n"/>
      <c r="F99" s="127" t="inlineStr">
        <is>
          <t>1832</t>
        </is>
      </c>
      <c r="G99" s="123" t="n"/>
      <c r="H99" s="129" t="inlineStr">
        <is>
          <t>Кошти банків у розрахунках</t>
        </is>
      </c>
      <c r="I99" s="129" t="inlineStr">
        <is>
          <t>А</t>
        </is>
      </c>
      <c r="J99" s="130" t="n">
        <v>0</v>
      </c>
      <c r="K99" s="130" t="n">
        <v>0</v>
      </c>
      <c r="L99" s="130" t="n">
        <v>0</v>
      </c>
      <c r="M99" s="131" t="n">
        <v>0</v>
      </c>
      <c r="N99" s="123" t="n"/>
      <c r="O99" s="130" t="n">
        <v>0</v>
      </c>
      <c r="P99" s="130" t="n">
        <v>0</v>
      </c>
      <c r="Q99" s="130" t="n">
        <v>100</v>
      </c>
      <c r="R99" s="130" t="n">
        <v>100</v>
      </c>
      <c r="S99" s="132" t="n">
        <v>0</v>
      </c>
      <c r="T99" s="101" t="n"/>
    </row>
    <row r="100" ht="13.5" customHeight="1" s="60">
      <c r="A100" s="115" t="n">
        <v>93</v>
      </c>
      <c r="B100" s="133" t="n"/>
      <c r="C100" s="133" t="n"/>
      <c r="D100" s="134" t="n"/>
      <c r="E100" s="135" t="n"/>
      <c r="F100" s="127" t="inlineStr">
        <is>
          <t>1839</t>
        </is>
      </c>
      <c r="G100" s="123" t="n"/>
      <c r="H100" s="129" t="inlineStr">
        <is>
          <t>Резерви за коштами банків у розрахунках</t>
        </is>
      </c>
      <c r="I100" s="129" t="inlineStr">
        <is>
          <t>П</t>
        </is>
      </c>
      <c r="J100" s="130" t="n">
        <v>0</v>
      </c>
      <c r="K100" s="130" t="n">
        <v>0</v>
      </c>
      <c r="L100" s="130" t="n">
        <v>0</v>
      </c>
      <c r="M100" s="131" t="n">
        <v>0</v>
      </c>
      <c r="N100" s="123" t="n"/>
      <c r="O100" s="130" t="n">
        <v>0</v>
      </c>
      <c r="P100" s="130" t="n">
        <v>0</v>
      </c>
      <c r="Q100" s="130" t="n">
        <v>0</v>
      </c>
      <c r="R100" s="130" t="n">
        <v>0</v>
      </c>
      <c r="S100" s="132" t="n">
        <v>0</v>
      </c>
      <c r="T100" s="101" t="n"/>
    </row>
    <row r="101" ht="13.5" customHeight="1" s="60">
      <c r="A101" s="115" t="n">
        <v>94</v>
      </c>
      <c r="B101" s="133" t="n"/>
      <c r="C101" s="133" t="n"/>
      <c r="D101" s="136" t="n"/>
      <c r="E101" s="137" t="n"/>
      <c r="F101" s="138" t="inlineStr">
        <is>
          <t>Група 183 - Усього</t>
        </is>
      </c>
      <c r="G101" s="122" t="n"/>
      <c r="H101" s="123" t="n"/>
      <c r="I101" s="139" t="n"/>
      <c r="J101" s="140" t="n">
        <v>0</v>
      </c>
      <c r="K101" s="140" t="n">
        <v>0</v>
      </c>
      <c r="L101" s="140" t="n">
        <v>0</v>
      </c>
      <c r="M101" s="141" t="n">
        <v>0</v>
      </c>
      <c r="N101" s="123" t="n"/>
      <c r="O101" s="140" t="n">
        <v>0</v>
      </c>
      <c r="P101" s="140" t="n">
        <v>0</v>
      </c>
      <c r="Q101" s="140" t="n">
        <v>100</v>
      </c>
      <c r="R101" s="140" t="n">
        <v>100</v>
      </c>
      <c r="S101" s="142" t="n">
        <v>0</v>
      </c>
      <c r="T101" s="101" t="n"/>
    </row>
    <row r="102" ht="13.5" customHeight="1" s="60">
      <c r="A102" s="115" t="n">
        <v>95</v>
      </c>
      <c r="B102" s="133" t="n"/>
      <c r="C102" s="133" t="n"/>
      <c r="D102" s="127" t="inlineStr">
        <is>
          <t>189</t>
        </is>
      </c>
      <c r="E102" s="128" t="n"/>
      <c r="F102" s="127" t="inlineStr">
        <is>
          <t>1890</t>
        </is>
      </c>
      <c r="G102" s="123" t="n"/>
      <c r="H102" s="129" t="inlineStr">
        <is>
          <t>Резерви під дебіторську заборгованість за операціями з банками</t>
        </is>
      </c>
      <c r="I102" s="129" t="inlineStr">
        <is>
          <t>П</t>
        </is>
      </c>
      <c r="J102" s="130" t="n">
        <v>0</v>
      </c>
      <c r="K102" s="130" t="n">
        <v>0</v>
      </c>
      <c r="L102" s="130" t="n">
        <v>0</v>
      </c>
      <c r="M102" s="131" t="n">
        <v>0</v>
      </c>
      <c r="N102" s="123" t="n"/>
      <c r="O102" s="130" t="n">
        <v>0</v>
      </c>
      <c r="P102" s="130" t="n">
        <v>0</v>
      </c>
      <c r="Q102" s="130" t="n">
        <v>0</v>
      </c>
      <c r="R102" s="130" t="n">
        <v>0</v>
      </c>
      <c r="S102" s="132" t="n">
        <v>0</v>
      </c>
      <c r="T102" s="101" t="n"/>
    </row>
    <row r="103" ht="14.25" customHeight="1" s="60">
      <c r="A103" s="115" t="n">
        <v>96</v>
      </c>
      <c r="B103" s="133" t="n"/>
      <c r="C103" s="133" t="n"/>
      <c r="D103" s="136" t="n"/>
      <c r="E103" s="137" t="n"/>
      <c r="F103" s="138" t="inlineStr">
        <is>
          <t>Група 189 - Усього</t>
        </is>
      </c>
      <c r="G103" s="122" t="n"/>
      <c r="H103" s="123" t="n"/>
      <c r="I103" s="139" t="n"/>
      <c r="J103" s="140" t="n">
        <v>0</v>
      </c>
      <c r="K103" s="140" t="n">
        <v>0</v>
      </c>
      <c r="L103" s="140" t="n">
        <v>0</v>
      </c>
      <c r="M103" s="141" t="n">
        <v>0</v>
      </c>
      <c r="N103" s="123" t="n"/>
      <c r="O103" s="140" t="n">
        <v>0</v>
      </c>
      <c r="P103" s="140" t="n">
        <v>0</v>
      </c>
      <c r="Q103" s="140" t="n">
        <v>0</v>
      </c>
      <c r="R103" s="140" t="n">
        <v>0</v>
      </c>
      <c r="S103" s="142" t="n">
        <v>0</v>
      </c>
      <c r="T103" s="101" t="n"/>
    </row>
    <row r="104" ht="20.25" customHeight="1" s="60">
      <c r="A104" s="115" t="n">
        <v>97</v>
      </c>
      <c r="B104" s="133" t="n"/>
      <c r="C104" s="143" t="n"/>
      <c r="D104" s="138" t="inlineStr">
        <is>
          <t>Розділ 18 - Усього</t>
        </is>
      </c>
      <c r="E104" s="123" t="n"/>
      <c r="F104" s="138" t="n"/>
      <c r="G104" s="122" t="n"/>
      <c r="H104" s="123" t="n"/>
      <c r="I104" s="139" t="n"/>
      <c r="J104" s="140" t="n">
        <v>187453400.53547</v>
      </c>
      <c r="K104" s="140" t="n">
        <v>61086181.085</v>
      </c>
      <c r="L104" s="140" t="n">
        <v>126367219.45047</v>
      </c>
      <c r="M104" s="141" t="n">
        <v>187453400.53547</v>
      </c>
      <c r="N104" s="123" t="n"/>
      <c r="O104" s="140" t="n">
        <v>61086181.085</v>
      </c>
      <c r="P104" s="140" t="n">
        <v>126367219.45047</v>
      </c>
      <c r="Q104" s="140" t="n">
        <v>100</v>
      </c>
      <c r="R104" s="140" t="n">
        <v>100</v>
      </c>
      <c r="S104" s="142" t="n">
        <v>0</v>
      </c>
      <c r="T104" s="101" t="n"/>
    </row>
    <row r="105" ht="28.5" customHeight="1" s="60">
      <c r="A105" s="115" t="n">
        <v>98</v>
      </c>
      <c r="B105" s="143" t="n"/>
      <c r="C105" s="139" t="inlineStr">
        <is>
          <t xml:space="preserve">  Клас 1 - Усього</t>
        </is>
      </c>
      <c r="D105" s="138" t="n"/>
      <c r="E105" s="123" t="n"/>
      <c r="F105" s="138" t="n"/>
      <c r="G105" s="122" t="n"/>
      <c r="H105" s="123" t="n"/>
      <c r="I105" s="139" t="n"/>
      <c r="J105" s="140" t="n">
        <v>3727788006.12427</v>
      </c>
      <c r="K105" s="140" t="n">
        <v>2824478698.72262</v>
      </c>
      <c r="L105" s="140" t="n">
        <v>903309307.40165</v>
      </c>
      <c r="M105" s="141" t="n">
        <v>3721065952.88875</v>
      </c>
      <c r="N105" s="123" t="n"/>
      <c r="O105" s="140" t="n">
        <v>2813799014.90298</v>
      </c>
      <c r="P105" s="140" t="n">
        <v>907266937.98577</v>
      </c>
      <c r="Q105" s="140" t="n">
        <v>338676220.71618</v>
      </c>
      <c r="R105" s="140" t="n">
        <v>286373995.1006</v>
      </c>
      <c r="S105" s="142" t="n">
        <v>52302225.61558</v>
      </c>
      <c r="T105" s="101" t="n"/>
    </row>
    <row r="106" ht="13.5" customHeight="1" s="60">
      <c r="A106" s="115" t="n">
        <v>99</v>
      </c>
      <c r="B106" s="127" t="inlineStr">
        <is>
          <t>Клас 2</t>
        </is>
      </c>
      <c r="C106" s="127" t="inlineStr">
        <is>
          <t>20</t>
        </is>
      </c>
      <c r="D106" s="127" t="inlineStr">
        <is>
          <t>201</t>
        </is>
      </c>
      <c r="E106" s="128" t="n"/>
      <c r="F106" s="127" t="inlineStr">
        <is>
          <t>2010</t>
        </is>
      </c>
      <c r="G106" s="123" t="n"/>
      <c r="H106" s="12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6" s="129" t="inlineStr">
        <is>
          <t>А</t>
        </is>
      </c>
      <c r="J106" s="130" t="n">
        <v>0</v>
      </c>
      <c r="K106" s="130" t="n">
        <v>0</v>
      </c>
      <c r="L106" s="130" t="n">
        <v>0</v>
      </c>
      <c r="M106" s="131" t="n">
        <v>0</v>
      </c>
      <c r="N106" s="123" t="n"/>
      <c r="O106" s="130" t="n">
        <v>0</v>
      </c>
      <c r="P106" s="130" t="n">
        <v>0</v>
      </c>
      <c r="Q106" s="130" t="n">
        <v>0</v>
      </c>
      <c r="R106" s="130" t="n">
        <v>0</v>
      </c>
      <c r="S106" s="132" t="n">
        <v>0</v>
      </c>
      <c r="T106" s="101" t="n"/>
    </row>
    <row r="107" ht="13.5" customHeight="1" s="60">
      <c r="A107" s="115" t="n">
        <v>100</v>
      </c>
      <c r="B107" s="133" t="n"/>
      <c r="C107" s="133" t="n"/>
      <c r="D107" s="134" t="n"/>
      <c r="E107" s="135" t="n"/>
      <c r="F107" s="127" t="inlineStr">
        <is>
          <t>2016</t>
        </is>
      </c>
      <c r="G107" s="128" t="n"/>
      <c r="H107" s="12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7" s="129" t="inlineStr">
        <is>
          <t>А</t>
        </is>
      </c>
      <c r="J107" s="130" t="n">
        <v>0</v>
      </c>
      <c r="K107" s="130" t="n">
        <v>0</v>
      </c>
      <c r="L107" s="130" t="n">
        <v>0</v>
      </c>
      <c r="M107" s="131" t="n">
        <v>0</v>
      </c>
      <c r="N107" s="123" t="n"/>
      <c r="O107" s="130" t="n">
        <v>0</v>
      </c>
      <c r="P107" s="130" t="n">
        <v>0</v>
      </c>
      <c r="Q107" s="130" t="n">
        <v>0</v>
      </c>
      <c r="R107" s="130" t="n">
        <v>0</v>
      </c>
      <c r="S107" s="132" t="n">
        <v>0</v>
      </c>
      <c r="T107" s="101" t="n"/>
    </row>
    <row r="108" ht="14.25" customHeight="1" s="60">
      <c r="A108" s="115" t="n">
        <v>101</v>
      </c>
      <c r="B108" s="133" t="n"/>
      <c r="C108" s="133" t="n"/>
      <c r="D108" s="134" t="n"/>
      <c r="E108" s="135" t="n"/>
      <c r="F108" s="136" t="n"/>
      <c r="G108" s="137" t="n"/>
      <c r="H108" s="143" t="n"/>
      <c r="I108" s="129" t="inlineStr">
        <is>
          <t>П</t>
        </is>
      </c>
      <c r="J108" s="130" t="n">
        <v>0</v>
      </c>
      <c r="K108" s="130" t="n">
        <v>0</v>
      </c>
      <c r="L108" s="130" t="n">
        <v>0</v>
      </c>
      <c r="M108" s="131" t="n">
        <v>0</v>
      </c>
      <c r="N108" s="123" t="n"/>
      <c r="O108" s="130" t="n">
        <v>0</v>
      </c>
      <c r="P108" s="130" t="n">
        <v>0</v>
      </c>
      <c r="Q108" s="130" t="n">
        <v>0</v>
      </c>
      <c r="R108" s="130" t="n">
        <v>0</v>
      </c>
      <c r="S108" s="132" t="n">
        <v>0</v>
      </c>
      <c r="T108" s="101" t="n"/>
    </row>
    <row r="109" ht="13.5" customHeight="1" s="60">
      <c r="A109" s="115" t="n">
        <v>102</v>
      </c>
      <c r="B109" s="133" t="n"/>
      <c r="C109" s="133" t="n"/>
      <c r="D109" s="134" t="n"/>
      <c r="E109" s="135" t="n"/>
      <c r="F109" s="127" t="inlineStr">
        <is>
          <t>2018</t>
        </is>
      </c>
      <c r="G109" s="123" t="n"/>
      <c r="H109" s="12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9" s="129" t="inlineStr">
        <is>
          <t>А</t>
        </is>
      </c>
      <c r="J109" s="130" t="n">
        <v>0</v>
      </c>
      <c r="K109" s="130" t="n">
        <v>0</v>
      </c>
      <c r="L109" s="130" t="n">
        <v>0</v>
      </c>
      <c r="M109" s="131" t="n">
        <v>0</v>
      </c>
      <c r="N109" s="123" t="n"/>
      <c r="O109" s="130" t="n">
        <v>0</v>
      </c>
      <c r="P109" s="130" t="n">
        <v>0</v>
      </c>
      <c r="Q109" s="130" t="n">
        <v>0</v>
      </c>
      <c r="R109" s="130" t="n">
        <v>0</v>
      </c>
      <c r="S109" s="132" t="n">
        <v>0</v>
      </c>
      <c r="T109" s="101" t="n"/>
    </row>
    <row r="110" ht="13.5" customHeight="1" s="60">
      <c r="A110" s="115" t="n">
        <v>103</v>
      </c>
      <c r="B110" s="133" t="n"/>
      <c r="C110" s="133" t="n"/>
      <c r="D110" s="134" t="n"/>
      <c r="E110" s="135" t="n"/>
      <c r="F110" s="127" t="inlineStr">
        <is>
          <t>2019</t>
        </is>
      </c>
      <c r="G110" s="123" t="n"/>
      <c r="H110" s="12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10" s="129" t="inlineStr">
        <is>
          <t>П</t>
        </is>
      </c>
      <c r="J110" s="130" t="n">
        <v>0</v>
      </c>
      <c r="K110" s="130" t="n">
        <v>0</v>
      </c>
      <c r="L110" s="130" t="n">
        <v>0</v>
      </c>
      <c r="M110" s="131" t="n">
        <v>0</v>
      </c>
      <c r="N110" s="123" t="n"/>
      <c r="O110" s="130" t="n">
        <v>0</v>
      </c>
      <c r="P110" s="130" t="n">
        <v>0</v>
      </c>
      <c r="Q110" s="130" t="n">
        <v>0</v>
      </c>
      <c r="R110" s="130" t="n">
        <v>0</v>
      </c>
      <c r="S110" s="132" t="n">
        <v>0</v>
      </c>
      <c r="T110" s="101" t="n"/>
    </row>
    <row r="111" ht="13.5" customHeight="1" s="60">
      <c r="A111" s="115" t="n">
        <v>104</v>
      </c>
      <c r="B111" s="133" t="n"/>
      <c r="C111" s="133" t="n"/>
      <c r="D111" s="136" t="n"/>
      <c r="E111" s="137" t="n"/>
      <c r="F111" s="138" t="inlineStr">
        <is>
          <t>Група 201 - Усього</t>
        </is>
      </c>
      <c r="G111" s="122" t="n"/>
      <c r="H111" s="123" t="n"/>
      <c r="I111" s="139" t="n"/>
      <c r="J111" s="140" t="n">
        <v>0</v>
      </c>
      <c r="K111" s="140" t="n">
        <v>0</v>
      </c>
      <c r="L111" s="140" t="n">
        <v>0</v>
      </c>
      <c r="M111" s="141" t="n">
        <v>0</v>
      </c>
      <c r="N111" s="123" t="n"/>
      <c r="O111" s="140" t="n">
        <v>0</v>
      </c>
      <c r="P111" s="140" t="n">
        <v>0</v>
      </c>
      <c r="Q111" s="140" t="n">
        <v>0</v>
      </c>
      <c r="R111" s="140" t="n">
        <v>0</v>
      </c>
      <c r="S111" s="142" t="n">
        <v>0</v>
      </c>
      <c r="T111" s="101" t="n"/>
    </row>
    <row r="112" ht="13.5" customHeight="1" s="60">
      <c r="A112" s="115" t="n">
        <v>105</v>
      </c>
      <c r="B112" s="133" t="n"/>
      <c r="C112" s="133" t="n"/>
      <c r="D112" s="127" t="inlineStr">
        <is>
          <t>202</t>
        </is>
      </c>
      <c r="E112" s="128" t="n"/>
      <c r="F112" s="127" t="inlineStr">
        <is>
          <t>2020</t>
        </is>
      </c>
      <c r="G112" s="123" t="n"/>
      <c r="H112" s="12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2" s="129" t="inlineStr">
        <is>
          <t>А</t>
        </is>
      </c>
      <c r="J112" s="130" t="n">
        <v>0</v>
      </c>
      <c r="K112" s="130" t="n">
        <v>0</v>
      </c>
      <c r="L112" s="130" t="n">
        <v>0</v>
      </c>
      <c r="M112" s="131" t="n">
        <v>0</v>
      </c>
      <c r="N112" s="123" t="n"/>
      <c r="O112" s="130" t="n">
        <v>0</v>
      </c>
      <c r="P112" s="130" t="n">
        <v>0</v>
      </c>
      <c r="Q112" s="130" t="n">
        <v>0</v>
      </c>
      <c r="R112" s="130" t="n">
        <v>0</v>
      </c>
      <c r="S112" s="132" t="n">
        <v>0</v>
      </c>
      <c r="T112" s="101" t="n"/>
    </row>
    <row r="113" ht="14.25" customHeight="1" s="60">
      <c r="A113" s="115" t="n">
        <v>106</v>
      </c>
      <c r="B113" s="133" t="n"/>
      <c r="C113" s="133" t="n"/>
      <c r="D113" s="134" t="n"/>
      <c r="E113" s="135" t="n"/>
      <c r="F113" s="127" t="inlineStr">
        <is>
          <t>2026</t>
        </is>
      </c>
      <c r="G113" s="128" t="n"/>
      <c r="H113" s="1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3" s="129" t="inlineStr">
        <is>
          <t>А</t>
        </is>
      </c>
      <c r="J113" s="130" t="n">
        <v>0</v>
      </c>
      <c r="K113" s="130" t="n">
        <v>0</v>
      </c>
      <c r="L113" s="130" t="n">
        <v>0</v>
      </c>
      <c r="M113" s="131" t="n">
        <v>0</v>
      </c>
      <c r="N113" s="123" t="n"/>
      <c r="O113" s="130" t="n">
        <v>0</v>
      </c>
      <c r="P113" s="130" t="n">
        <v>0</v>
      </c>
      <c r="Q113" s="130" t="n">
        <v>0</v>
      </c>
      <c r="R113" s="130" t="n">
        <v>0</v>
      </c>
      <c r="S113" s="132" t="n">
        <v>0</v>
      </c>
      <c r="T113" s="101" t="n"/>
    </row>
    <row r="114" ht="13.5" customHeight="1" s="60">
      <c r="A114" s="115" t="n">
        <v>107</v>
      </c>
      <c r="B114" s="133" t="n"/>
      <c r="C114" s="133" t="n"/>
      <c r="D114" s="134" t="n"/>
      <c r="E114" s="135" t="n"/>
      <c r="F114" s="136" t="n"/>
      <c r="G114" s="137" t="n"/>
      <c r="H114" s="143" t="n"/>
      <c r="I114" s="129" t="inlineStr">
        <is>
          <t>П</t>
        </is>
      </c>
      <c r="J114" s="130" t="n">
        <v>0</v>
      </c>
      <c r="K114" s="130" t="n">
        <v>0</v>
      </c>
      <c r="L114" s="130" t="n">
        <v>0</v>
      </c>
      <c r="M114" s="131" t="n">
        <v>0</v>
      </c>
      <c r="N114" s="123" t="n"/>
      <c r="O114" s="130" t="n">
        <v>0</v>
      </c>
      <c r="P114" s="130" t="n">
        <v>0</v>
      </c>
      <c r="Q114" s="130" t="n">
        <v>0</v>
      </c>
      <c r="R114" s="130" t="n">
        <v>0</v>
      </c>
      <c r="S114" s="132" t="n">
        <v>0</v>
      </c>
      <c r="T114" s="101" t="n"/>
    </row>
    <row r="115" ht="13.5" customHeight="1" s="60">
      <c r="A115" s="115" t="n">
        <v>108</v>
      </c>
      <c r="B115" s="133" t="n"/>
      <c r="C115" s="133" t="n"/>
      <c r="D115" s="134" t="n"/>
      <c r="E115" s="135" t="n"/>
      <c r="F115" s="127" t="inlineStr">
        <is>
          <t>2028</t>
        </is>
      </c>
      <c r="G115" s="123" t="n"/>
      <c r="H115" s="12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29" t="inlineStr">
        <is>
          <t>А</t>
        </is>
      </c>
      <c r="J115" s="130" t="n">
        <v>0</v>
      </c>
      <c r="K115" s="130" t="n">
        <v>0</v>
      </c>
      <c r="L115" s="130" t="n">
        <v>0</v>
      </c>
      <c r="M115" s="131" t="n">
        <v>0</v>
      </c>
      <c r="N115" s="123" t="n"/>
      <c r="O115" s="130" t="n">
        <v>0</v>
      </c>
      <c r="P115" s="130" t="n">
        <v>0</v>
      </c>
      <c r="Q115" s="130" t="n">
        <v>0</v>
      </c>
      <c r="R115" s="130" t="n">
        <v>0</v>
      </c>
      <c r="S115" s="132" t="n">
        <v>0</v>
      </c>
      <c r="T115" s="101" t="n"/>
    </row>
    <row r="116" ht="13.5" customHeight="1" s="60">
      <c r="A116" s="115" t="n">
        <v>109</v>
      </c>
      <c r="B116" s="133" t="n"/>
      <c r="C116" s="133" t="n"/>
      <c r="D116" s="134" t="n"/>
      <c r="E116" s="135" t="n"/>
      <c r="F116" s="127" t="inlineStr">
        <is>
          <t>2029</t>
        </is>
      </c>
      <c r="G116" s="123" t="n"/>
      <c r="H116" s="1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6" s="129" t="inlineStr">
        <is>
          <t>П</t>
        </is>
      </c>
      <c r="J116" s="130" t="n">
        <v>0</v>
      </c>
      <c r="K116" s="130" t="n">
        <v>0</v>
      </c>
      <c r="L116" s="130" t="n">
        <v>0</v>
      </c>
      <c r="M116" s="131" t="n">
        <v>0</v>
      </c>
      <c r="N116" s="123" t="n"/>
      <c r="O116" s="130" t="n">
        <v>0</v>
      </c>
      <c r="P116" s="130" t="n">
        <v>0</v>
      </c>
      <c r="Q116" s="130" t="n">
        <v>0</v>
      </c>
      <c r="R116" s="130" t="n">
        <v>0</v>
      </c>
      <c r="S116" s="132" t="n">
        <v>0</v>
      </c>
      <c r="T116" s="101" t="n"/>
    </row>
    <row r="117" ht="13.5" customHeight="1" s="60">
      <c r="A117" s="115" t="n">
        <v>110</v>
      </c>
      <c r="B117" s="133" t="n"/>
      <c r="C117" s="133" t="n"/>
      <c r="D117" s="136" t="n"/>
      <c r="E117" s="137" t="n"/>
      <c r="F117" s="138" t="inlineStr">
        <is>
          <t>Група 202 - Усього</t>
        </is>
      </c>
      <c r="G117" s="122" t="n"/>
      <c r="H117" s="123" t="n"/>
      <c r="I117" s="139" t="n"/>
      <c r="J117" s="140" t="n">
        <v>0</v>
      </c>
      <c r="K117" s="140" t="n">
        <v>0</v>
      </c>
      <c r="L117" s="140" t="n">
        <v>0</v>
      </c>
      <c r="M117" s="141" t="n">
        <v>0</v>
      </c>
      <c r="N117" s="123" t="n"/>
      <c r="O117" s="140" t="n">
        <v>0</v>
      </c>
      <c r="P117" s="140" t="n">
        <v>0</v>
      </c>
      <c r="Q117" s="140" t="n">
        <v>0</v>
      </c>
      <c r="R117" s="140" t="n">
        <v>0</v>
      </c>
      <c r="S117" s="142" t="n">
        <v>0</v>
      </c>
      <c r="T117" s="101" t="n"/>
    </row>
    <row r="118" ht="14.25" customHeight="1" s="60">
      <c r="A118" s="115" t="n">
        <v>111</v>
      </c>
      <c r="B118" s="133" t="n"/>
      <c r="C118" s="133" t="n"/>
      <c r="D118" s="127" t="inlineStr">
        <is>
          <t>203</t>
        </is>
      </c>
      <c r="E118" s="128" t="n"/>
      <c r="F118" s="127" t="inlineStr">
        <is>
          <t>2030</t>
        </is>
      </c>
      <c r="G118" s="123" t="n"/>
      <c r="H118" s="12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8" s="129" t="inlineStr">
        <is>
          <t>А</t>
        </is>
      </c>
      <c r="J118" s="130" t="n">
        <v>0</v>
      </c>
      <c r="K118" s="130" t="n">
        <v>0</v>
      </c>
      <c r="L118" s="130" t="n">
        <v>0</v>
      </c>
      <c r="M118" s="131" t="n">
        <v>0</v>
      </c>
      <c r="N118" s="123" t="n"/>
      <c r="O118" s="130" t="n">
        <v>0</v>
      </c>
      <c r="P118" s="130" t="n">
        <v>0</v>
      </c>
      <c r="Q118" s="130" t="n">
        <v>0</v>
      </c>
      <c r="R118" s="130" t="n">
        <v>0</v>
      </c>
      <c r="S118" s="132" t="n">
        <v>0</v>
      </c>
      <c r="T118" s="101" t="n"/>
    </row>
    <row r="119" ht="13.5" customHeight="1" s="60">
      <c r="A119" s="115" t="n">
        <v>112</v>
      </c>
      <c r="B119" s="133" t="n"/>
      <c r="C119" s="133" t="n"/>
      <c r="D119" s="134" t="n"/>
      <c r="E119" s="135" t="n"/>
      <c r="F119" s="127" t="inlineStr">
        <is>
          <t>2036</t>
        </is>
      </c>
      <c r="G119" s="128" t="n"/>
      <c r="H119" s="12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9" s="129" t="inlineStr">
        <is>
          <t>А</t>
        </is>
      </c>
      <c r="J119" s="130" t="n">
        <v>0</v>
      </c>
      <c r="K119" s="130" t="n">
        <v>0</v>
      </c>
      <c r="L119" s="130" t="n">
        <v>0</v>
      </c>
      <c r="M119" s="131" t="n">
        <v>0</v>
      </c>
      <c r="N119" s="123" t="n"/>
      <c r="O119" s="130" t="n">
        <v>0</v>
      </c>
      <c r="P119" s="130" t="n">
        <v>0</v>
      </c>
      <c r="Q119" s="130" t="n">
        <v>0</v>
      </c>
      <c r="R119" s="130" t="n">
        <v>0</v>
      </c>
      <c r="S119" s="132" t="n">
        <v>0</v>
      </c>
      <c r="T119" s="101" t="n"/>
    </row>
    <row r="120" ht="13.5" customHeight="1" s="60">
      <c r="A120" s="115" t="n">
        <v>113</v>
      </c>
      <c r="B120" s="133" t="n"/>
      <c r="C120" s="133" t="n"/>
      <c r="D120" s="134" t="n"/>
      <c r="E120" s="135" t="n"/>
      <c r="F120" s="136" t="n"/>
      <c r="G120" s="137" t="n"/>
      <c r="H120" s="143" t="n"/>
      <c r="I120" s="129" t="inlineStr">
        <is>
          <t>П</t>
        </is>
      </c>
      <c r="J120" s="130" t="n">
        <v>0</v>
      </c>
      <c r="K120" s="130" t="n">
        <v>0</v>
      </c>
      <c r="L120" s="130" t="n">
        <v>0</v>
      </c>
      <c r="M120" s="131" t="n">
        <v>0</v>
      </c>
      <c r="N120" s="123" t="n"/>
      <c r="O120" s="130" t="n">
        <v>0</v>
      </c>
      <c r="P120" s="130" t="n">
        <v>0</v>
      </c>
      <c r="Q120" s="130" t="n">
        <v>0</v>
      </c>
      <c r="R120" s="130" t="n">
        <v>0</v>
      </c>
      <c r="S120" s="132" t="n">
        <v>0</v>
      </c>
      <c r="T120" s="101" t="n"/>
    </row>
    <row r="121" ht="13.5" customHeight="1" s="60">
      <c r="A121" s="115" t="n">
        <v>114</v>
      </c>
      <c r="B121" s="133" t="n"/>
      <c r="C121" s="133" t="n"/>
      <c r="D121" s="134" t="n"/>
      <c r="E121" s="135" t="n"/>
      <c r="F121" s="127" t="inlineStr">
        <is>
          <t>2038</t>
        </is>
      </c>
      <c r="G121" s="123" t="n"/>
      <c r="H121" s="12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29" t="inlineStr">
        <is>
          <t>А</t>
        </is>
      </c>
      <c r="J121" s="130" t="n">
        <v>0</v>
      </c>
      <c r="K121" s="130" t="n">
        <v>0</v>
      </c>
      <c r="L121" s="130" t="n">
        <v>0</v>
      </c>
      <c r="M121" s="131" t="n">
        <v>0</v>
      </c>
      <c r="N121" s="123" t="n"/>
      <c r="O121" s="130" t="n">
        <v>0</v>
      </c>
      <c r="P121" s="130" t="n">
        <v>0</v>
      </c>
      <c r="Q121" s="130" t="n">
        <v>0</v>
      </c>
      <c r="R121" s="130" t="n">
        <v>0</v>
      </c>
      <c r="S121" s="132" t="n">
        <v>0</v>
      </c>
      <c r="T121" s="101" t="n"/>
    </row>
    <row r="122" ht="13.5" customHeight="1" s="60">
      <c r="A122" s="115" t="n">
        <v>115</v>
      </c>
      <c r="B122" s="133" t="n"/>
      <c r="C122" s="133" t="n"/>
      <c r="D122" s="134" t="n"/>
      <c r="E122" s="135" t="n"/>
      <c r="F122" s="127" t="inlineStr">
        <is>
          <t>2039</t>
        </is>
      </c>
      <c r="G122" s="123" t="n"/>
      <c r="H122" s="12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2" s="129" t="inlineStr">
        <is>
          <t>П</t>
        </is>
      </c>
      <c r="J122" s="130" t="n">
        <v>0</v>
      </c>
      <c r="K122" s="130" t="n">
        <v>0</v>
      </c>
      <c r="L122" s="130" t="n">
        <v>0</v>
      </c>
      <c r="M122" s="131" t="n">
        <v>0</v>
      </c>
      <c r="N122" s="123" t="n"/>
      <c r="O122" s="130" t="n">
        <v>0</v>
      </c>
      <c r="P122" s="130" t="n">
        <v>0</v>
      </c>
      <c r="Q122" s="130" t="n">
        <v>0</v>
      </c>
      <c r="R122" s="130" t="n">
        <v>0</v>
      </c>
      <c r="S122" s="132" t="n">
        <v>0</v>
      </c>
      <c r="T122" s="101" t="n"/>
    </row>
    <row r="123" ht="14.25" customHeight="1" s="60">
      <c r="A123" s="115" t="n">
        <v>116</v>
      </c>
      <c r="B123" s="133" t="n"/>
      <c r="C123" s="133" t="n"/>
      <c r="D123" s="136" t="n"/>
      <c r="E123" s="137" t="n"/>
      <c r="F123" s="138" t="inlineStr">
        <is>
          <t>Група 203 - Усього</t>
        </is>
      </c>
      <c r="G123" s="122" t="n"/>
      <c r="H123" s="123" t="n"/>
      <c r="I123" s="139" t="n"/>
      <c r="J123" s="140" t="n">
        <v>0</v>
      </c>
      <c r="K123" s="140" t="n">
        <v>0</v>
      </c>
      <c r="L123" s="140" t="n">
        <v>0</v>
      </c>
      <c r="M123" s="141" t="n">
        <v>0</v>
      </c>
      <c r="N123" s="123" t="n"/>
      <c r="O123" s="140" t="n">
        <v>0</v>
      </c>
      <c r="P123" s="140" t="n">
        <v>0</v>
      </c>
      <c r="Q123" s="140" t="n">
        <v>0</v>
      </c>
      <c r="R123" s="140" t="n">
        <v>0</v>
      </c>
      <c r="S123" s="142" t="n">
        <v>0</v>
      </c>
      <c r="T123" s="101" t="n"/>
    </row>
    <row r="124" ht="13.5" customHeight="1" s="60">
      <c r="A124" s="115" t="n">
        <v>117</v>
      </c>
      <c r="B124" s="133" t="n"/>
      <c r="C124" s="133" t="n"/>
      <c r="D124" s="127" t="inlineStr">
        <is>
          <t>204</t>
        </is>
      </c>
      <c r="E124" s="128" t="n"/>
      <c r="F124" s="127" t="inlineStr">
        <is>
          <t>2043</t>
        </is>
      </c>
      <c r="G124" s="123" t="n"/>
      <c r="H124" s="12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4" s="129" t="inlineStr">
        <is>
          <t>А</t>
        </is>
      </c>
      <c r="J124" s="130" t="n">
        <v>96877.29954000001</v>
      </c>
      <c r="K124" s="130" t="n">
        <v>85748.43506</v>
      </c>
      <c r="L124" s="130" t="n">
        <v>11128.86448</v>
      </c>
      <c r="M124" s="131" t="n">
        <v>128518.75049</v>
      </c>
      <c r="N124" s="123" t="n"/>
      <c r="O124" s="130" t="n">
        <v>122551.88863</v>
      </c>
      <c r="P124" s="130" t="n">
        <v>5966.86186</v>
      </c>
      <c r="Q124" s="130" t="n">
        <v>6246321.50094</v>
      </c>
      <c r="R124" s="130" t="n">
        <v>5626420.65118</v>
      </c>
      <c r="S124" s="132" t="n">
        <v>619900.84976</v>
      </c>
      <c r="T124" s="101" t="n"/>
    </row>
    <row r="125" ht="13.5" customHeight="1" s="60">
      <c r="A125" s="115" t="n">
        <v>118</v>
      </c>
      <c r="B125" s="133" t="n"/>
      <c r="C125" s="133" t="n"/>
      <c r="D125" s="134" t="n"/>
      <c r="E125" s="135" t="n"/>
      <c r="F125" s="127" t="inlineStr">
        <is>
          <t>2044</t>
        </is>
      </c>
      <c r="G125" s="123" t="n"/>
      <c r="H125" s="12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5" s="129" t="inlineStr">
        <is>
          <t>А</t>
        </is>
      </c>
      <c r="J125" s="130" t="n">
        <v>0</v>
      </c>
      <c r="K125" s="130" t="n">
        <v>0</v>
      </c>
      <c r="L125" s="130" t="n">
        <v>0</v>
      </c>
      <c r="M125" s="131" t="n">
        <v>9474.50747</v>
      </c>
      <c r="N125" s="123" t="n"/>
      <c r="O125" s="130" t="n">
        <v>9474.50747</v>
      </c>
      <c r="P125" s="130" t="n">
        <v>0</v>
      </c>
      <c r="Q125" s="130" t="n">
        <v>553132.2461099999</v>
      </c>
      <c r="R125" s="130" t="n">
        <v>553132.2461099999</v>
      </c>
      <c r="S125" s="132" t="n">
        <v>0</v>
      </c>
      <c r="T125" s="101" t="n"/>
    </row>
    <row r="126" ht="13.5" customHeight="1" s="60">
      <c r="A126" s="115" t="n">
        <v>119</v>
      </c>
      <c r="B126" s="133" t="n"/>
      <c r="C126" s="133" t="n"/>
      <c r="D126" s="134" t="n"/>
      <c r="E126" s="135" t="n"/>
      <c r="F126" s="127" t="inlineStr">
        <is>
          <t>2045</t>
        </is>
      </c>
      <c r="G126" s="123" t="n"/>
      <c r="H126" s="12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6" s="129" t="inlineStr">
        <is>
          <t>А</t>
        </is>
      </c>
      <c r="J126" s="130" t="n">
        <v>0</v>
      </c>
      <c r="K126" s="130" t="n">
        <v>0</v>
      </c>
      <c r="L126" s="130" t="n">
        <v>0</v>
      </c>
      <c r="M126" s="131" t="n">
        <v>0</v>
      </c>
      <c r="N126" s="123" t="n"/>
      <c r="O126" s="130" t="n">
        <v>0</v>
      </c>
      <c r="P126" s="130" t="n">
        <v>0</v>
      </c>
      <c r="Q126" s="130" t="n">
        <v>0</v>
      </c>
      <c r="R126" s="130" t="n">
        <v>0</v>
      </c>
      <c r="S126" s="132" t="n">
        <v>0</v>
      </c>
      <c r="T126" s="101" t="n"/>
    </row>
    <row r="127" ht="13.5" customHeight="1" s="60">
      <c r="A127" s="115" t="n">
        <v>120</v>
      </c>
      <c r="B127" s="133" t="n"/>
      <c r="C127" s="133" t="n"/>
      <c r="D127" s="134" t="n"/>
      <c r="E127" s="135" t="n"/>
      <c r="F127" s="127" t="inlineStr">
        <is>
          <t>2046</t>
        </is>
      </c>
      <c r="G127" s="128" t="n"/>
      <c r="H127" s="1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7" s="129" t="inlineStr">
        <is>
          <t>А</t>
        </is>
      </c>
      <c r="J127" s="130" t="n">
        <v>15447.58217</v>
      </c>
      <c r="K127" s="130" t="n">
        <v>13647.81081</v>
      </c>
      <c r="L127" s="130" t="n">
        <v>1799.77136</v>
      </c>
      <c r="M127" s="131" t="n">
        <v>3519.92834</v>
      </c>
      <c r="N127" s="123" t="n"/>
      <c r="O127" s="130" t="n">
        <v>163.15353</v>
      </c>
      <c r="P127" s="130" t="n">
        <v>3356.77481</v>
      </c>
      <c r="Q127" s="130" t="n">
        <v>81.68845</v>
      </c>
      <c r="R127" s="130" t="n">
        <v>81.68845</v>
      </c>
      <c r="S127" s="132" t="n">
        <v>0</v>
      </c>
      <c r="T127" s="101" t="n"/>
    </row>
    <row r="128" ht="14.25" customHeight="1" s="60">
      <c r="A128" s="115" t="n">
        <v>121</v>
      </c>
      <c r="B128" s="133" t="n"/>
      <c r="C128" s="133" t="n"/>
      <c r="D128" s="134" t="n"/>
      <c r="E128" s="135" t="n"/>
      <c r="F128" s="136" t="n"/>
      <c r="G128" s="137" t="n"/>
      <c r="H128" s="143" t="n"/>
      <c r="I128" s="129" t="inlineStr">
        <is>
          <t>П</t>
        </is>
      </c>
      <c r="J128" s="130" t="n">
        <v>0</v>
      </c>
      <c r="K128" s="130" t="n">
        <v>0</v>
      </c>
      <c r="L128" s="130" t="n">
        <v>0</v>
      </c>
      <c r="M128" s="131" t="n">
        <v>0</v>
      </c>
      <c r="N128" s="123" t="n"/>
      <c r="O128" s="130" t="n">
        <v>0</v>
      </c>
      <c r="P128" s="130" t="n">
        <v>0</v>
      </c>
      <c r="Q128" s="130" t="n">
        <v>-8433667.465530001</v>
      </c>
      <c r="R128" s="130" t="n">
        <v>-8246688.14121</v>
      </c>
      <c r="S128" s="132" t="n">
        <v>-186979.32432</v>
      </c>
      <c r="T128" s="101" t="n"/>
    </row>
    <row r="129" ht="13.5" customHeight="1" s="60">
      <c r="A129" s="115" t="n">
        <v>122</v>
      </c>
      <c r="B129" s="133" t="n"/>
      <c r="C129" s="133" t="n"/>
      <c r="D129" s="134" t="n"/>
      <c r="E129" s="135" t="n"/>
      <c r="F129" s="127" t="inlineStr">
        <is>
          <t>2048</t>
        </is>
      </c>
      <c r="G129" s="123" t="n"/>
      <c r="H129" s="1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29" t="inlineStr">
        <is>
          <t>А</t>
        </is>
      </c>
      <c r="J129" s="130" t="n">
        <v>41425.14625</v>
      </c>
      <c r="K129" s="130" t="n">
        <v>31371.24378</v>
      </c>
      <c r="L129" s="130" t="n">
        <v>10053.90247</v>
      </c>
      <c r="M129" s="131" t="n">
        <v>29241.16918</v>
      </c>
      <c r="N129" s="123" t="n"/>
      <c r="O129" s="130" t="n">
        <v>23924.34733</v>
      </c>
      <c r="P129" s="130" t="n">
        <v>5316.82185</v>
      </c>
      <c r="Q129" s="130" t="n">
        <v>3536759.35889</v>
      </c>
      <c r="R129" s="130" t="n">
        <v>3369815.04636</v>
      </c>
      <c r="S129" s="132" t="n">
        <v>166944.31253</v>
      </c>
      <c r="T129" s="101" t="n"/>
    </row>
    <row r="130" ht="13.5" customHeight="1" s="60">
      <c r="A130" s="115" t="n">
        <v>123</v>
      </c>
      <c r="B130" s="133" t="n"/>
      <c r="C130" s="133" t="n"/>
      <c r="D130" s="134" t="n"/>
      <c r="E130" s="135" t="n"/>
      <c r="F130" s="127" t="inlineStr">
        <is>
          <t>2049</t>
        </is>
      </c>
      <c r="G130" s="128" t="n"/>
      <c r="H130" s="1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30" s="129" t="inlineStr">
        <is>
          <t>А</t>
        </is>
      </c>
      <c r="J130" s="130" t="n">
        <v>40359.40534</v>
      </c>
      <c r="K130" s="130" t="n">
        <v>34983.1231</v>
      </c>
      <c r="L130" s="130" t="n">
        <v>5376.28224</v>
      </c>
      <c r="M130" s="131" t="n">
        <v>37626.55249</v>
      </c>
      <c r="N130" s="123" t="n"/>
      <c r="O130" s="130" t="n">
        <v>23908.19045</v>
      </c>
      <c r="P130" s="130" t="n">
        <v>13718.36204</v>
      </c>
      <c r="Q130" s="130" t="n">
        <v>1846309.12554</v>
      </c>
      <c r="R130" s="130" t="n">
        <v>1846309.12554</v>
      </c>
      <c r="S130" s="132" t="n">
        <v>0</v>
      </c>
      <c r="T130" s="101" t="n"/>
    </row>
    <row r="131" ht="13.5" customHeight="1" s="60">
      <c r="A131" s="115" t="n">
        <v>124</v>
      </c>
      <c r="B131" s="133" t="n"/>
      <c r="C131" s="133" t="n"/>
      <c r="D131" s="134" t="n"/>
      <c r="E131" s="135" t="n"/>
      <c r="F131" s="136" t="n"/>
      <c r="G131" s="137" t="n"/>
      <c r="H131" s="143" t="n"/>
      <c r="I131" s="129" t="inlineStr">
        <is>
          <t>П</t>
        </is>
      </c>
      <c r="J131" s="130" t="n">
        <v>0</v>
      </c>
      <c r="K131" s="130" t="n">
        <v>0</v>
      </c>
      <c r="L131" s="130" t="n">
        <v>0</v>
      </c>
      <c r="M131" s="131" t="n">
        <v>0</v>
      </c>
      <c r="N131" s="123" t="n"/>
      <c r="O131" s="130" t="n">
        <v>0</v>
      </c>
      <c r="P131" s="130" t="n">
        <v>0</v>
      </c>
      <c r="Q131" s="130" t="n">
        <v>-1675358.69053</v>
      </c>
      <c r="R131" s="130" t="n">
        <v>-1112241.1636</v>
      </c>
      <c r="S131" s="132" t="n">
        <v>-563117.5269300001</v>
      </c>
      <c r="T131" s="101" t="n"/>
    </row>
    <row r="132" ht="13.5" customHeight="1" s="60">
      <c r="A132" s="115" t="n">
        <v>125</v>
      </c>
      <c r="B132" s="133" t="n"/>
      <c r="C132" s="133" t="n"/>
      <c r="D132" s="136" t="n"/>
      <c r="E132" s="137" t="n"/>
      <c r="F132" s="138" t="inlineStr">
        <is>
          <t>Група 204 - Усього</t>
        </is>
      </c>
      <c r="G132" s="122" t="n"/>
      <c r="H132" s="123" t="n"/>
      <c r="I132" s="139" t="n"/>
      <c r="J132" s="140" t="n">
        <v>194109.4333</v>
      </c>
      <c r="K132" s="140" t="n">
        <v>165750.61275</v>
      </c>
      <c r="L132" s="140" t="n">
        <v>28358.82055</v>
      </c>
      <c r="M132" s="141" t="n">
        <v>208380.90797</v>
      </c>
      <c r="N132" s="123" t="n"/>
      <c r="O132" s="140" t="n">
        <v>180022.08741</v>
      </c>
      <c r="P132" s="140" t="n">
        <v>28358.82056</v>
      </c>
      <c r="Q132" s="140" t="n">
        <v>2073577.76387</v>
      </c>
      <c r="R132" s="140" t="n">
        <v>2036829.45283</v>
      </c>
      <c r="S132" s="142" t="n">
        <v>36748.3110399999</v>
      </c>
      <c r="T132" s="101" t="n"/>
    </row>
    <row r="133" ht="14.25" customHeight="1" s="60">
      <c r="A133" s="115" t="n">
        <v>126</v>
      </c>
      <c r="B133" s="133" t="n"/>
      <c r="C133" s="133" t="n"/>
      <c r="D133" s="127" t="inlineStr">
        <is>
          <t>206</t>
        </is>
      </c>
      <c r="E133" s="128" t="n"/>
      <c r="F133" s="127" t="inlineStr">
        <is>
          <t>2060</t>
        </is>
      </c>
      <c r="G133" s="123" t="n"/>
      <c r="H133" s="129" t="inlineStr">
        <is>
          <t>Кошти банків в розрахунках у суб'єктів господарювання</t>
        </is>
      </c>
      <c r="I133" s="129" t="inlineStr">
        <is>
          <t>А</t>
        </is>
      </c>
      <c r="J133" s="130" t="n">
        <v>0</v>
      </c>
      <c r="K133" s="130" t="n">
        <v>0</v>
      </c>
      <c r="L133" s="130" t="n">
        <v>0</v>
      </c>
      <c r="M133" s="131" t="n">
        <v>0</v>
      </c>
      <c r="N133" s="123" t="n"/>
      <c r="O133" s="130" t="n">
        <v>0</v>
      </c>
      <c r="P133" s="130" t="n">
        <v>0</v>
      </c>
      <c r="Q133" s="130" t="n">
        <v>0</v>
      </c>
      <c r="R133" s="130" t="n">
        <v>0</v>
      </c>
      <c r="S133" s="132" t="n">
        <v>0</v>
      </c>
      <c r="T133" s="101" t="n"/>
    </row>
    <row r="134" ht="13.5" customHeight="1" s="60">
      <c r="A134" s="115" t="n">
        <v>127</v>
      </c>
      <c r="B134" s="133" t="n"/>
      <c r="C134" s="133" t="n"/>
      <c r="D134" s="134" t="n"/>
      <c r="E134" s="135" t="n"/>
      <c r="F134" s="127" t="inlineStr">
        <is>
          <t>2063</t>
        </is>
      </c>
      <c r="G134" s="123" t="n"/>
      <c r="H134" s="12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4" s="129" t="inlineStr">
        <is>
          <t>А</t>
        </is>
      </c>
      <c r="J134" s="130" t="n">
        <v>10036774.04074</v>
      </c>
      <c r="K134" s="130" t="n">
        <v>6909919.58838</v>
      </c>
      <c r="L134" s="130" t="n">
        <v>3126854.45236</v>
      </c>
      <c r="M134" s="131" t="n">
        <v>8796108.70407</v>
      </c>
      <c r="N134" s="123" t="n"/>
      <c r="O134" s="130" t="n">
        <v>6625532.41433</v>
      </c>
      <c r="P134" s="130" t="n">
        <v>2170576.28974</v>
      </c>
      <c r="Q134" s="130" t="n">
        <v>105654379.77527</v>
      </c>
      <c r="R134" s="130" t="n">
        <v>70463505.81983</v>
      </c>
      <c r="S134" s="132" t="n">
        <v>35190873.95544</v>
      </c>
      <c r="T134" s="101" t="n"/>
    </row>
    <row r="135" ht="13.5" customHeight="1" s="60">
      <c r="A135" s="115" t="n">
        <v>128</v>
      </c>
      <c r="B135" s="133" t="n"/>
      <c r="C135" s="133" t="n"/>
      <c r="D135" s="134" t="n"/>
      <c r="E135" s="135" t="n"/>
      <c r="F135" s="127" t="inlineStr">
        <is>
          <t>2066</t>
        </is>
      </c>
      <c r="G135" s="128" t="n"/>
      <c r="H135" s="12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5" s="129" t="inlineStr">
        <is>
          <t>А</t>
        </is>
      </c>
      <c r="J135" s="130" t="n">
        <v>77915.02585000001</v>
      </c>
      <c r="K135" s="130" t="n">
        <v>41250.26941</v>
      </c>
      <c r="L135" s="130" t="n">
        <v>36664.75644</v>
      </c>
      <c r="M135" s="131" t="n">
        <v>416347.83894</v>
      </c>
      <c r="N135" s="123" t="n"/>
      <c r="O135" s="130" t="n">
        <v>395706.26801</v>
      </c>
      <c r="P135" s="130" t="n">
        <v>20641.57093</v>
      </c>
      <c r="Q135" s="130" t="n">
        <v>267337.14838</v>
      </c>
      <c r="R135" s="130" t="n">
        <v>232523.39719</v>
      </c>
      <c r="S135" s="132" t="n">
        <v>34813.75119</v>
      </c>
      <c r="T135" s="101" t="n"/>
    </row>
    <row r="136" ht="13.5" customHeight="1" s="60">
      <c r="A136" s="115" t="n">
        <v>129</v>
      </c>
      <c r="B136" s="133" t="n"/>
      <c r="C136" s="133" t="n"/>
      <c r="D136" s="134" t="n"/>
      <c r="E136" s="135" t="n"/>
      <c r="F136" s="136" t="n"/>
      <c r="G136" s="137" t="n"/>
      <c r="H136" s="143" t="n"/>
      <c r="I136" s="129" t="inlineStr">
        <is>
          <t>П</t>
        </is>
      </c>
      <c r="J136" s="130" t="n">
        <v>0</v>
      </c>
      <c r="K136" s="130" t="n">
        <v>0</v>
      </c>
      <c r="L136" s="130" t="n">
        <v>0</v>
      </c>
      <c r="M136" s="131" t="n">
        <v>0</v>
      </c>
      <c r="N136" s="123" t="n"/>
      <c r="O136" s="130" t="n">
        <v>0</v>
      </c>
      <c r="P136" s="130" t="n">
        <v>0</v>
      </c>
      <c r="Q136" s="130" t="n">
        <v>-1963325.4143</v>
      </c>
      <c r="R136" s="130" t="n">
        <v>-1130158.80533</v>
      </c>
      <c r="S136" s="132" t="n">
        <v>-833166.6089699999</v>
      </c>
      <c r="T136" s="101" t="n"/>
    </row>
    <row r="137" ht="13.5" customHeight="1" s="60">
      <c r="A137" s="115" t="n">
        <v>130</v>
      </c>
      <c r="B137" s="133" t="n"/>
      <c r="C137" s="133" t="n"/>
      <c r="D137" s="134" t="n"/>
      <c r="E137" s="135" t="n"/>
      <c r="F137" s="127" t="inlineStr">
        <is>
          <t>2068</t>
        </is>
      </c>
      <c r="G137" s="123" t="n"/>
      <c r="H137" s="12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7" s="129" t="inlineStr">
        <is>
          <t>А</t>
        </is>
      </c>
      <c r="J137" s="130" t="n">
        <v>1230397.23994</v>
      </c>
      <c r="K137" s="130" t="n">
        <v>1037245.85528</v>
      </c>
      <c r="L137" s="130" t="n">
        <v>193151.38466</v>
      </c>
      <c r="M137" s="131" t="n">
        <v>1104085.81008</v>
      </c>
      <c r="N137" s="123" t="n"/>
      <c r="O137" s="130" t="n">
        <v>920723.76085</v>
      </c>
      <c r="P137" s="130" t="n">
        <v>183362.04923</v>
      </c>
      <c r="Q137" s="130" t="n">
        <v>5345623.68559</v>
      </c>
      <c r="R137" s="130" t="n">
        <v>4005396.01657</v>
      </c>
      <c r="S137" s="132" t="n">
        <v>1340227.66902</v>
      </c>
      <c r="T137" s="101" t="n"/>
    </row>
    <row r="138" ht="14.25" customHeight="1" s="60">
      <c r="A138" s="115" t="n">
        <v>131</v>
      </c>
      <c r="B138" s="133" t="n"/>
      <c r="C138" s="133" t="n"/>
      <c r="D138" s="134" t="n"/>
      <c r="E138" s="135" t="n"/>
      <c r="F138" s="127" t="inlineStr">
        <is>
          <t>2069</t>
        </is>
      </c>
      <c r="G138" s="123" t="n"/>
      <c r="H138" s="12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8" s="129" t="inlineStr">
        <is>
          <t>П</t>
        </is>
      </c>
      <c r="J138" s="130" t="n">
        <v>264835.28216</v>
      </c>
      <c r="K138" s="130" t="n">
        <v>76664.21591</v>
      </c>
      <c r="L138" s="130" t="n">
        <v>188171.06625</v>
      </c>
      <c r="M138" s="131" t="n">
        <v>438845.47084</v>
      </c>
      <c r="N138" s="123" t="n"/>
      <c r="O138" s="130" t="n">
        <v>159204.27163</v>
      </c>
      <c r="P138" s="130" t="n">
        <v>279641.19921</v>
      </c>
      <c r="Q138" s="130" t="n">
        <v>-15769609.94957</v>
      </c>
      <c r="R138" s="130" t="n">
        <v>-4730567.26011</v>
      </c>
      <c r="S138" s="132" t="n">
        <v>-11039042.68946</v>
      </c>
      <c r="T138" s="101" t="n"/>
    </row>
    <row r="139" ht="13.5" customHeight="1" s="60">
      <c r="A139" s="115" t="n">
        <v>132</v>
      </c>
      <c r="B139" s="133" t="n"/>
      <c r="C139" s="133" t="n"/>
      <c r="D139" s="136" t="n"/>
      <c r="E139" s="137" t="n"/>
      <c r="F139" s="138" t="inlineStr">
        <is>
          <t>Група 206 - Усього</t>
        </is>
      </c>
      <c r="G139" s="122" t="n"/>
      <c r="H139" s="123" t="n"/>
      <c r="I139" s="139" t="n"/>
      <c r="J139" s="140" t="n">
        <v>11609921.58869</v>
      </c>
      <c r="K139" s="140" t="n">
        <v>8065079.92898</v>
      </c>
      <c r="L139" s="140" t="n">
        <v>3544841.65971</v>
      </c>
      <c r="M139" s="141" t="n">
        <v>10755387.82393</v>
      </c>
      <c r="N139" s="123" t="n"/>
      <c r="O139" s="140" t="n">
        <v>8101166.71482</v>
      </c>
      <c r="P139" s="140" t="n">
        <v>2654221.10911</v>
      </c>
      <c r="Q139" s="140" t="n">
        <v>93534405.24537</v>
      </c>
      <c r="R139" s="140" t="n">
        <v>68840699.16814999</v>
      </c>
      <c r="S139" s="142" t="n">
        <v>24693706.07722</v>
      </c>
      <c r="T139" s="101" t="n"/>
    </row>
    <row r="140" ht="13.5" customHeight="1" s="60">
      <c r="A140" s="115" t="n">
        <v>133</v>
      </c>
      <c r="B140" s="133" t="n"/>
      <c r="C140" s="133" t="n"/>
      <c r="D140" s="127" t="inlineStr">
        <is>
          <t>207</t>
        </is>
      </c>
      <c r="E140" s="128" t="n"/>
      <c r="F140" s="127" t="inlineStr">
        <is>
          <t>2071</t>
        </is>
      </c>
      <c r="G140" s="123" t="n"/>
      <c r="H140" s="12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40" s="129" t="inlineStr">
        <is>
          <t>А</t>
        </is>
      </c>
      <c r="J140" s="130" t="n">
        <v>1466.50618</v>
      </c>
      <c r="K140" s="130" t="n">
        <v>1466.50618</v>
      </c>
      <c r="L140" s="130" t="n">
        <v>0</v>
      </c>
      <c r="M140" s="131" t="n">
        <v>2583.37645</v>
      </c>
      <c r="N140" s="123" t="n"/>
      <c r="O140" s="130" t="n">
        <v>2583.37645</v>
      </c>
      <c r="P140" s="130" t="n">
        <v>0</v>
      </c>
      <c r="Q140" s="130" t="n">
        <v>730633.53838</v>
      </c>
      <c r="R140" s="130" t="n">
        <v>730633.53838</v>
      </c>
      <c r="S140" s="132" t="n">
        <v>0</v>
      </c>
      <c r="T140" s="101" t="n"/>
    </row>
    <row r="141" ht="13.5" customHeight="1" s="60">
      <c r="A141" s="115" t="n">
        <v>134</v>
      </c>
      <c r="B141" s="133" t="n"/>
      <c r="C141" s="133" t="n"/>
      <c r="D141" s="134" t="n"/>
      <c r="E141" s="135" t="n"/>
      <c r="F141" s="127" t="inlineStr">
        <is>
          <t>2076</t>
        </is>
      </c>
      <c r="G141" s="128" t="n"/>
      <c r="H141" s="12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1" s="129" t="inlineStr">
        <is>
          <t>А</t>
        </is>
      </c>
      <c r="J141" s="130" t="n">
        <v>13.54752</v>
      </c>
      <c r="K141" s="130" t="n">
        <v>13.54752</v>
      </c>
      <c r="L141" s="130" t="n">
        <v>0</v>
      </c>
      <c r="M141" s="131" t="n">
        <v>27.63953</v>
      </c>
      <c r="N141" s="123" t="n"/>
      <c r="O141" s="130" t="n">
        <v>27.63953</v>
      </c>
      <c r="P141" s="130" t="n">
        <v>0</v>
      </c>
      <c r="Q141" s="130" t="n">
        <v>2539.70276</v>
      </c>
      <c r="R141" s="130" t="n">
        <v>2539.70276</v>
      </c>
      <c r="S141" s="132" t="n">
        <v>0</v>
      </c>
      <c r="T141" s="101" t="n"/>
    </row>
    <row r="142" ht="13.5" customHeight="1" s="60">
      <c r="A142" s="115" t="n">
        <v>135</v>
      </c>
      <c r="B142" s="133" t="n"/>
      <c r="C142" s="133" t="n"/>
      <c r="D142" s="134" t="n"/>
      <c r="E142" s="135" t="n"/>
      <c r="F142" s="136" t="n"/>
      <c r="G142" s="137" t="n"/>
      <c r="H142" s="143" t="n"/>
      <c r="I142" s="129" t="inlineStr">
        <is>
          <t>П</t>
        </is>
      </c>
      <c r="J142" s="130" t="n">
        <v>0</v>
      </c>
      <c r="K142" s="130" t="n">
        <v>0</v>
      </c>
      <c r="L142" s="130" t="n">
        <v>0</v>
      </c>
      <c r="M142" s="131" t="n">
        <v>0</v>
      </c>
      <c r="N142" s="123" t="n"/>
      <c r="O142" s="130" t="n">
        <v>0</v>
      </c>
      <c r="P142" s="130" t="n">
        <v>0</v>
      </c>
      <c r="Q142" s="130" t="n">
        <v>-242.49881</v>
      </c>
      <c r="R142" s="130" t="n">
        <v>-242.49881</v>
      </c>
      <c r="S142" s="132" t="n">
        <v>0</v>
      </c>
      <c r="T142" s="101" t="n"/>
    </row>
    <row r="143" ht="14.25" customHeight="1" s="60">
      <c r="A143" s="115" t="n">
        <v>136</v>
      </c>
      <c r="B143" s="133" t="n"/>
      <c r="C143" s="133" t="n"/>
      <c r="D143" s="134" t="n"/>
      <c r="E143" s="135" t="n"/>
      <c r="F143" s="127" t="inlineStr">
        <is>
          <t>2078</t>
        </is>
      </c>
      <c r="G143" s="123" t="n"/>
      <c r="H143" s="12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3" s="129" t="inlineStr">
        <is>
          <t>А</t>
        </is>
      </c>
      <c r="J143" s="130" t="n">
        <v>6885.41781</v>
      </c>
      <c r="K143" s="130" t="n">
        <v>6885.41781</v>
      </c>
      <c r="L143" s="130" t="n">
        <v>0</v>
      </c>
      <c r="M143" s="131" t="n">
        <v>6182.94444</v>
      </c>
      <c r="N143" s="123" t="n"/>
      <c r="O143" s="130" t="n">
        <v>6182.94444</v>
      </c>
      <c r="P143" s="130" t="n">
        <v>0</v>
      </c>
      <c r="Q143" s="130" t="n">
        <v>3980.31851</v>
      </c>
      <c r="R143" s="130" t="n">
        <v>3980.31851</v>
      </c>
      <c r="S143" s="132" t="n">
        <v>0</v>
      </c>
      <c r="T143" s="101" t="n"/>
    </row>
    <row r="144" ht="13.5" customHeight="1" s="60">
      <c r="A144" s="115" t="n">
        <v>137</v>
      </c>
      <c r="B144" s="133" t="n"/>
      <c r="C144" s="133" t="n"/>
      <c r="D144" s="134" t="n"/>
      <c r="E144" s="135" t="n"/>
      <c r="F144" s="127" t="inlineStr">
        <is>
          <t>2079</t>
        </is>
      </c>
      <c r="G144" s="123" t="n"/>
      <c r="H144" s="12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4" s="129" t="inlineStr">
        <is>
          <t>П</t>
        </is>
      </c>
      <c r="J144" s="130" t="n">
        <v>308.04262</v>
      </c>
      <c r="K144" s="130" t="n">
        <v>308.04262</v>
      </c>
      <c r="L144" s="130" t="n">
        <v>0</v>
      </c>
      <c r="M144" s="131" t="n">
        <v>3879.09935</v>
      </c>
      <c r="N144" s="123" t="n"/>
      <c r="O144" s="130" t="n">
        <v>3879.09935</v>
      </c>
      <c r="P144" s="130" t="n">
        <v>0</v>
      </c>
      <c r="Q144" s="130" t="n">
        <v>-69805.83198</v>
      </c>
      <c r="R144" s="130" t="n">
        <v>-69805.83198</v>
      </c>
      <c r="S144" s="132" t="n">
        <v>0</v>
      </c>
      <c r="T144" s="101" t="n"/>
    </row>
    <row r="145" ht="13.5" customHeight="1" s="60">
      <c r="A145" s="115" t="n">
        <v>138</v>
      </c>
      <c r="B145" s="133" t="n"/>
      <c r="C145" s="133" t="n"/>
      <c r="D145" s="136" t="n"/>
      <c r="E145" s="137" t="n"/>
      <c r="F145" s="138" t="inlineStr">
        <is>
          <t>Група 207 - Усього</t>
        </is>
      </c>
      <c r="G145" s="122" t="n"/>
      <c r="H145" s="123" t="n"/>
      <c r="I145" s="139" t="n"/>
      <c r="J145" s="140" t="n">
        <v>8673.51413</v>
      </c>
      <c r="K145" s="140" t="n">
        <v>8673.51413</v>
      </c>
      <c r="L145" s="140" t="n">
        <v>0</v>
      </c>
      <c r="M145" s="141" t="n">
        <v>12673.05977</v>
      </c>
      <c r="N145" s="123" t="n"/>
      <c r="O145" s="140" t="n">
        <v>12673.05977</v>
      </c>
      <c r="P145" s="140" t="n">
        <v>0</v>
      </c>
      <c r="Q145" s="140" t="n">
        <v>667105.22886</v>
      </c>
      <c r="R145" s="140" t="n">
        <v>667105.22886</v>
      </c>
      <c r="S145" s="142" t="n">
        <v>0</v>
      </c>
      <c r="T145" s="101" t="n"/>
    </row>
    <row r="146" ht="13.5" customHeight="1" s="60">
      <c r="A146" s="115" t="n">
        <v>139</v>
      </c>
      <c r="B146" s="133" t="n"/>
      <c r="C146" s="133" t="n"/>
      <c r="D146" s="127" t="inlineStr">
        <is>
          <t>208</t>
        </is>
      </c>
      <c r="E146" s="128" t="n"/>
      <c r="F146" s="127" t="inlineStr">
        <is>
          <t>2083</t>
        </is>
      </c>
      <c r="G146" s="123" t="n"/>
      <c r="H146" s="129" t="inlineStr">
        <is>
          <t>Іпотечні кредити, що надані суб'єктам господарювання, які обліковуються за амортизованою собівартістю</t>
        </is>
      </c>
      <c r="I146" s="129" t="inlineStr">
        <is>
          <t>А</t>
        </is>
      </c>
      <c r="J146" s="130" t="n">
        <v>0</v>
      </c>
      <c r="K146" s="130" t="n">
        <v>0</v>
      </c>
      <c r="L146" s="130" t="n">
        <v>0</v>
      </c>
      <c r="M146" s="131" t="n">
        <v>0</v>
      </c>
      <c r="N146" s="123" t="n"/>
      <c r="O146" s="130" t="n">
        <v>0</v>
      </c>
      <c r="P146" s="130" t="n">
        <v>0</v>
      </c>
      <c r="Q146" s="130" t="n">
        <v>0</v>
      </c>
      <c r="R146" s="130" t="n">
        <v>0</v>
      </c>
      <c r="S146" s="132" t="n">
        <v>0</v>
      </c>
      <c r="T146" s="101" t="n"/>
    </row>
    <row r="147" ht="13.5" customHeight="1" s="60">
      <c r="A147" s="115" t="n">
        <v>140</v>
      </c>
      <c r="B147" s="133" t="n"/>
      <c r="C147" s="133" t="n"/>
      <c r="D147" s="134" t="n"/>
      <c r="E147" s="135" t="n"/>
      <c r="F147" s="127" t="inlineStr">
        <is>
          <t>2086</t>
        </is>
      </c>
      <c r="G147" s="128" t="n"/>
      <c r="H147" s="12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7" s="129" t="inlineStr">
        <is>
          <t>А</t>
        </is>
      </c>
      <c r="J147" s="130" t="n">
        <v>0</v>
      </c>
      <c r="K147" s="130" t="n">
        <v>0</v>
      </c>
      <c r="L147" s="130" t="n">
        <v>0</v>
      </c>
      <c r="M147" s="131" t="n">
        <v>0</v>
      </c>
      <c r="N147" s="123" t="n"/>
      <c r="O147" s="130" t="n">
        <v>0</v>
      </c>
      <c r="P147" s="130" t="n">
        <v>0</v>
      </c>
      <c r="Q147" s="130" t="n">
        <v>0</v>
      </c>
      <c r="R147" s="130" t="n">
        <v>0</v>
      </c>
      <c r="S147" s="132" t="n">
        <v>0</v>
      </c>
      <c r="T147" s="101" t="n"/>
    </row>
    <row r="148" ht="14.25" customHeight="1" s="60">
      <c r="A148" s="115" t="n">
        <v>141</v>
      </c>
      <c r="B148" s="133" t="n"/>
      <c r="C148" s="133" t="n"/>
      <c r="D148" s="134" t="n"/>
      <c r="E148" s="135" t="n"/>
      <c r="F148" s="136" t="n"/>
      <c r="G148" s="137" t="n"/>
      <c r="H148" s="143" t="n"/>
      <c r="I148" s="129" t="inlineStr">
        <is>
          <t>П</t>
        </is>
      </c>
      <c r="J148" s="130" t="n">
        <v>0</v>
      </c>
      <c r="K148" s="130" t="n">
        <v>0</v>
      </c>
      <c r="L148" s="130" t="n">
        <v>0</v>
      </c>
      <c r="M148" s="131" t="n">
        <v>0</v>
      </c>
      <c r="N148" s="123" t="n"/>
      <c r="O148" s="130" t="n">
        <v>0</v>
      </c>
      <c r="P148" s="130" t="n">
        <v>0</v>
      </c>
      <c r="Q148" s="130" t="n">
        <v>0</v>
      </c>
      <c r="R148" s="130" t="n">
        <v>0</v>
      </c>
      <c r="S148" s="132" t="n">
        <v>0</v>
      </c>
      <c r="T148" s="101" t="n"/>
    </row>
    <row r="149" ht="13.5" customHeight="1" s="60">
      <c r="A149" s="115" t="n">
        <v>142</v>
      </c>
      <c r="B149" s="133" t="n"/>
      <c r="C149" s="133" t="n"/>
      <c r="D149" s="134" t="n"/>
      <c r="E149" s="135" t="n"/>
      <c r="F149" s="127" t="inlineStr">
        <is>
          <t>2088</t>
        </is>
      </c>
      <c r="G149" s="123" t="n"/>
      <c r="H149" s="12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9" s="129" t="inlineStr">
        <is>
          <t>А</t>
        </is>
      </c>
      <c r="J149" s="130" t="n">
        <v>0</v>
      </c>
      <c r="K149" s="130" t="n">
        <v>0</v>
      </c>
      <c r="L149" s="130" t="n">
        <v>0</v>
      </c>
      <c r="M149" s="131" t="n">
        <v>0</v>
      </c>
      <c r="N149" s="123" t="n"/>
      <c r="O149" s="130" t="n">
        <v>0</v>
      </c>
      <c r="P149" s="130" t="n">
        <v>0</v>
      </c>
      <c r="Q149" s="130" t="n">
        <v>0</v>
      </c>
      <c r="R149" s="130" t="n">
        <v>0</v>
      </c>
      <c r="S149" s="132" t="n">
        <v>0</v>
      </c>
      <c r="T149" s="101" t="n"/>
    </row>
    <row r="150" ht="13.5" customHeight="1" s="60">
      <c r="A150" s="115" t="n">
        <v>143</v>
      </c>
      <c r="B150" s="133" t="n"/>
      <c r="C150" s="133" t="n"/>
      <c r="D150" s="134" t="n"/>
      <c r="E150" s="135" t="n"/>
      <c r="F150" s="127" t="inlineStr">
        <is>
          <t>2089</t>
        </is>
      </c>
      <c r="G150" s="123" t="n"/>
      <c r="H150" s="12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50" s="129" t="inlineStr">
        <is>
          <t>П</t>
        </is>
      </c>
      <c r="J150" s="130" t="n">
        <v>0</v>
      </c>
      <c r="K150" s="130" t="n">
        <v>0</v>
      </c>
      <c r="L150" s="130" t="n">
        <v>0</v>
      </c>
      <c r="M150" s="131" t="n">
        <v>0</v>
      </c>
      <c r="N150" s="123" t="n"/>
      <c r="O150" s="130" t="n">
        <v>0</v>
      </c>
      <c r="P150" s="130" t="n">
        <v>0</v>
      </c>
      <c r="Q150" s="130" t="n">
        <v>0</v>
      </c>
      <c r="R150" s="130" t="n">
        <v>0</v>
      </c>
      <c r="S150" s="132" t="n">
        <v>0</v>
      </c>
      <c r="T150" s="101" t="n"/>
    </row>
    <row r="151" ht="13.5" customHeight="1" s="60">
      <c r="A151" s="115" t="n">
        <v>144</v>
      </c>
      <c r="B151" s="133" t="n"/>
      <c r="C151" s="133" t="n"/>
      <c r="D151" s="136" t="n"/>
      <c r="E151" s="137" t="n"/>
      <c r="F151" s="138" t="inlineStr">
        <is>
          <t>Група 208 - Усього</t>
        </is>
      </c>
      <c r="G151" s="122" t="n"/>
      <c r="H151" s="123" t="n"/>
      <c r="I151" s="139" t="n"/>
      <c r="J151" s="140" t="n">
        <v>0</v>
      </c>
      <c r="K151" s="140" t="n">
        <v>0</v>
      </c>
      <c r="L151" s="140" t="n">
        <v>0</v>
      </c>
      <c r="M151" s="141" t="n">
        <v>0</v>
      </c>
      <c r="N151" s="123" t="n"/>
      <c r="O151" s="140" t="n">
        <v>0</v>
      </c>
      <c r="P151" s="140" t="n">
        <v>0</v>
      </c>
      <c r="Q151" s="140" t="n">
        <v>0</v>
      </c>
      <c r="R151" s="140" t="n">
        <v>0</v>
      </c>
      <c r="S151" s="142" t="n">
        <v>0</v>
      </c>
      <c r="T151" s="101" t="n"/>
    </row>
    <row r="152" ht="23.25" customHeight="1" s="60">
      <c r="A152" s="115" t="n">
        <v>145</v>
      </c>
      <c r="B152" s="133" t="n"/>
      <c r="C152" s="143" t="n"/>
      <c r="D152" s="138" t="inlineStr">
        <is>
          <t>Розділ 20 - Усього</t>
        </is>
      </c>
      <c r="E152" s="123" t="n"/>
      <c r="F152" s="138" t="n"/>
      <c r="G152" s="122" t="n"/>
      <c r="H152" s="123" t="n"/>
      <c r="I152" s="139" t="n"/>
      <c r="J152" s="140" t="n">
        <v>11812704.53612</v>
      </c>
      <c r="K152" s="140" t="n">
        <v>8239504.05586</v>
      </c>
      <c r="L152" s="140" t="n">
        <v>3573200.48026</v>
      </c>
      <c r="M152" s="141" t="n">
        <v>10976441.79167</v>
      </c>
      <c r="N152" s="123" t="n"/>
      <c r="O152" s="140" t="n">
        <v>8293861.862</v>
      </c>
      <c r="P152" s="140" t="n">
        <v>2682579.92967</v>
      </c>
      <c r="Q152" s="140" t="n">
        <v>96275088.23810001</v>
      </c>
      <c r="R152" s="140" t="n">
        <v>71544633.84984</v>
      </c>
      <c r="S152" s="142" t="n">
        <v>24730454.38826</v>
      </c>
      <c r="T152" s="101" t="n"/>
    </row>
    <row r="153" ht="14.25" customHeight="1" s="60">
      <c r="A153" s="115" t="n">
        <v>146</v>
      </c>
      <c r="B153" s="133" t="n"/>
      <c r="C153" s="127" t="inlineStr">
        <is>
          <t>21</t>
        </is>
      </c>
      <c r="D153" s="127" t="inlineStr">
        <is>
          <t>210</t>
        </is>
      </c>
      <c r="E153" s="128" t="n"/>
      <c r="F153" s="127" t="inlineStr">
        <is>
          <t>2103</t>
        </is>
      </c>
      <c r="G153" s="123" t="n"/>
      <c r="H153" s="129" t="inlineStr">
        <is>
          <t>Кредити, що надані органам державної влади, які обліковуються за амортизованою собівартістю</t>
        </is>
      </c>
      <c r="I153" s="129" t="inlineStr">
        <is>
          <t>А</t>
        </is>
      </c>
      <c r="J153" s="130" t="n">
        <v>16994.2421</v>
      </c>
      <c r="K153" s="130" t="n">
        <v>0</v>
      </c>
      <c r="L153" s="130" t="n">
        <v>16994.2421</v>
      </c>
      <c r="M153" s="131" t="n">
        <v>181096.95468</v>
      </c>
      <c r="N153" s="123" t="n"/>
      <c r="O153" s="130" t="n">
        <v>26785.71429</v>
      </c>
      <c r="P153" s="130" t="n">
        <v>154311.24039</v>
      </c>
      <c r="Q153" s="130" t="n">
        <v>1464185.62382</v>
      </c>
      <c r="R153" s="130" t="n">
        <v>589285.71402</v>
      </c>
      <c r="S153" s="132" t="n">
        <v>874899.9098</v>
      </c>
      <c r="T153" s="101" t="n"/>
    </row>
    <row r="154" ht="13.5" customHeight="1" s="60">
      <c r="A154" s="115" t="n">
        <v>147</v>
      </c>
      <c r="B154" s="133" t="n"/>
      <c r="C154" s="133" t="n"/>
      <c r="D154" s="134" t="n"/>
      <c r="E154" s="135" t="n"/>
      <c r="F154" s="127" t="inlineStr">
        <is>
          <t>2106</t>
        </is>
      </c>
      <c r="G154" s="128" t="n"/>
      <c r="H154" s="1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4" s="129" t="inlineStr">
        <is>
          <t>А</t>
        </is>
      </c>
      <c r="J154" s="130" t="n">
        <v>143.76658</v>
      </c>
      <c r="K154" s="130" t="n">
        <v>143.76658</v>
      </c>
      <c r="L154" s="130" t="n">
        <v>0</v>
      </c>
      <c r="M154" s="131" t="n">
        <v>0</v>
      </c>
      <c r="N154" s="123" t="n"/>
      <c r="O154" s="130" t="n">
        <v>0</v>
      </c>
      <c r="P154" s="130" t="n">
        <v>0</v>
      </c>
      <c r="Q154" s="130" t="n">
        <v>0</v>
      </c>
      <c r="R154" s="130" t="n">
        <v>0</v>
      </c>
      <c r="S154" s="132" t="n">
        <v>0</v>
      </c>
      <c r="T154" s="101" t="n"/>
    </row>
    <row r="155" ht="13.5" customHeight="1" s="60">
      <c r="A155" s="115" t="n">
        <v>148</v>
      </c>
      <c r="B155" s="133" t="n"/>
      <c r="C155" s="133" t="n"/>
      <c r="D155" s="134" t="n"/>
      <c r="E155" s="135" t="n"/>
      <c r="F155" s="136" t="n"/>
      <c r="G155" s="137" t="n"/>
      <c r="H155" s="143" t="n"/>
      <c r="I155" s="129" t="inlineStr">
        <is>
          <t>П</t>
        </is>
      </c>
      <c r="J155" s="130" t="n">
        <v>0</v>
      </c>
      <c r="K155" s="130" t="n">
        <v>0</v>
      </c>
      <c r="L155" s="130" t="n">
        <v>0</v>
      </c>
      <c r="M155" s="131" t="n">
        <v>0</v>
      </c>
      <c r="N155" s="123" t="n"/>
      <c r="O155" s="130" t="n">
        <v>0</v>
      </c>
      <c r="P155" s="130" t="n">
        <v>0</v>
      </c>
      <c r="Q155" s="130" t="n">
        <v>-2130.49981</v>
      </c>
      <c r="R155" s="130" t="n">
        <v>-2130.49981</v>
      </c>
      <c r="S155" s="132" t="n">
        <v>0</v>
      </c>
      <c r="T155" s="101" t="n"/>
    </row>
    <row r="156" ht="13.5" customHeight="1" s="60">
      <c r="A156" s="115" t="n">
        <v>149</v>
      </c>
      <c r="B156" s="133" t="n"/>
      <c r="C156" s="133" t="n"/>
      <c r="D156" s="134" t="n"/>
      <c r="E156" s="135" t="n"/>
      <c r="F156" s="127" t="inlineStr">
        <is>
          <t>2108</t>
        </is>
      </c>
      <c r="G156" s="123" t="n"/>
      <c r="H156" s="12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6" s="129" t="inlineStr">
        <is>
          <t>А</t>
        </is>
      </c>
      <c r="J156" s="130" t="n">
        <v>13499.2047</v>
      </c>
      <c r="K156" s="130" t="n">
        <v>9554.794519999999</v>
      </c>
      <c r="L156" s="130" t="n">
        <v>3944.41018</v>
      </c>
      <c r="M156" s="131" t="n">
        <v>16571.24245</v>
      </c>
      <c r="N156" s="123" t="n"/>
      <c r="O156" s="130" t="n">
        <v>11477.86203</v>
      </c>
      <c r="P156" s="130" t="n">
        <v>5093.38042</v>
      </c>
      <c r="Q156" s="130" t="n">
        <v>13454.25598</v>
      </c>
      <c r="R156" s="130" t="n">
        <v>9554.794519999999</v>
      </c>
      <c r="S156" s="132" t="n">
        <v>3899.46146</v>
      </c>
      <c r="T156" s="101" t="n"/>
    </row>
    <row r="157" ht="13.5" customHeight="1" s="60">
      <c r="A157" s="115" t="n">
        <v>150</v>
      </c>
      <c r="B157" s="133" t="n"/>
      <c r="C157" s="133" t="n"/>
      <c r="D157" s="134" t="n"/>
      <c r="E157" s="135" t="n"/>
      <c r="F157" s="127" t="inlineStr">
        <is>
          <t>2109</t>
        </is>
      </c>
      <c r="G157" s="123" t="n"/>
      <c r="H157" s="12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7" s="129" t="inlineStr">
        <is>
          <t>П</t>
        </is>
      </c>
      <c r="J157" s="130" t="n">
        <v>4415.55113</v>
      </c>
      <c r="K157" s="130" t="n">
        <v>544.30324</v>
      </c>
      <c r="L157" s="130" t="n">
        <v>3871.24789</v>
      </c>
      <c r="M157" s="131" t="n">
        <v>323.87234</v>
      </c>
      <c r="N157" s="123" t="n"/>
      <c r="O157" s="130" t="n">
        <v>0</v>
      </c>
      <c r="P157" s="130" t="n">
        <v>323.87234</v>
      </c>
      <c r="Q157" s="130" t="n">
        <v>-20219.83212</v>
      </c>
      <c r="R157" s="130" t="n">
        <v>-7830.66688</v>
      </c>
      <c r="S157" s="132" t="n">
        <v>-12389.16524</v>
      </c>
      <c r="T157" s="101" t="n"/>
    </row>
    <row r="158" ht="14.25" customHeight="1" s="60">
      <c r="A158" s="115" t="n">
        <v>151</v>
      </c>
      <c r="B158" s="133" t="n"/>
      <c r="C158" s="133" t="n"/>
      <c r="D158" s="136" t="n"/>
      <c r="E158" s="137" t="n"/>
      <c r="F158" s="138" t="inlineStr">
        <is>
          <t>Група 210 - Усього</t>
        </is>
      </c>
      <c r="G158" s="122" t="n"/>
      <c r="H158" s="123" t="n"/>
      <c r="I158" s="139" t="n"/>
      <c r="J158" s="140" t="n">
        <v>35052.76451</v>
      </c>
      <c r="K158" s="140" t="n">
        <v>10242.86434</v>
      </c>
      <c r="L158" s="140" t="n">
        <v>24809.90017</v>
      </c>
      <c r="M158" s="141" t="n">
        <v>197992.06947</v>
      </c>
      <c r="N158" s="123" t="n"/>
      <c r="O158" s="140" t="n">
        <v>38263.57632</v>
      </c>
      <c r="P158" s="140" t="n">
        <v>159728.49315</v>
      </c>
      <c r="Q158" s="140" t="n">
        <v>1455289.54787</v>
      </c>
      <c r="R158" s="140" t="n">
        <v>588879.34185</v>
      </c>
      <c r="S158" s="142" t="n">
        <v>866410.20602</v>
      </c>
      <c r="T158" s="101" t="n"/>
    </row>
    <row r="159" ht="13.5" customHeight="1" s="60">
      <c r="A159" s="115" t="n">
        <v>152</v>
      </c>
      <c r="B159" s="133" t="n"/>
      <c r="C159" s="133" t="n"/>
      <c r="D159" s="127" t="inlineStr">
        <is>
          <t>211</t>
        </is>
      </c>
      <c r="E159" s="128" t="n"/>
      <c r="F159" s="127" t="inlineStr">
        <is>
          <t>2113</t>
        </is>
      </c>
      <c r="G159" s="123" t="n"/>
      <c r="H159" s="129" t="inlineStr">
        <is>
          <t>Кредити, що надані органам місцевого самоврядування, які обліковуються за амортизованою собівартістю</t>
        </is>
      </c>
      <c r="I159" s="129" t="inlineStr">
        <is>
          <t>А</t>
        </is>
      </c>
      <c r="J159" s="130" t="n">
        <v>0</v>
      </c>
      <c r="K159" s="130" t="n">
        <v>0</v>
      </c>
      <c r="L159" s="130" t="n">
        <v>0</v>
      </c>
      <c r="M159" s="131" t="n">
        <v>170166.418</v>
      </c>
      <c r="N159" s="123" t="n"/>
      <c r="O159" s="130" t="n">
        <v>170166.418</v>
      </c>
      <c r="P159" s="130" t="n">
        <v>0</v>
      </c>
      <c r="Q159" s="130" t="n">
        <v>1550610.03889</v>
      </c>
      <c r="R159" s="130" t="n">
        <v>1550610.03889</v>
      </c>
      <c r="S159" s="132" t="n">
        <v>0</v>
      </c>
      <c r="T159" s="101" t="n"/>
    </row>
    <row r="160" ht="13.5" customHeight="1" s="60">
      <c r="A160" s="115" t="n">
        <v>153</v>
      </c>
      <c r="B160" s="133" t="n"/>
      <c r="C160" s="133" t="n"/>
      <c r="D160" s="134" t="n"/>
      <c r="E160" s="135" t="n"/>
      <c r="F160" s="127" t="inlineStr">
        <is>
          <t>2116</t>
        </is>
      </c>
      <c r="G160" s="128" t="n"/>
      <c r="H160" s="12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60" s="129" t="inlineStr">
        <is>
          <t>А</t>
        </is>
      </c>
      <c r="J160" s="130" t="n">
        <v>3789.61255</v>
      </c>
      <c r="K160" s="130" t="n">
        <v>3789.61255</v>
      </c>
      <c r="L160" s="130" t="n">
        <v>0</v>
      </c>
      <c r="M160" s="131" t="n">
        <v>265.65784</v>
      </c>
      <c r="N160" s="123" t="n"/>
      <c r="O160" s="130" t="n">
        <v>265.65784</v>
      </c>
      <c r="P160" s="130" t="n">
        <v>0</v>
      </c>
      <c r="Q160" s="130" t="n">
        <v>5139.11723</v>
      </c>
      <c r="R160" s="130" t="n">
        <v>5139.11723</v>
      </c>
      <c r="S160" s="132" t="n">
        <v>0</v>
      </c>
      <c r="T160" s="101" t="n"/>
    </row>
    <row r="161" ht="13.5" customHeight="1" s="60">
      <c r="A161" s="115" t="n">
        <v>154</v>
      </c>
      <c r="B161" s="133" t="n"/>
      <c r="C161" s="133" t="n"/>
      <c r="D161" s="134" t="n"/>
      <c r="E161" s="135" t="n"/>
      <c r="F161" s="136" t="n"/>
      <c r="G161" s="137" t="n"/>
      <c r="H161" s="143" t="n"/>
      <c r="I161" s="129" t="inlineStr">
        <is>
          <t>П</t>
        </is>
      </c>
      <c r="J161" s="130" t="n">
        <v>0</v>
      </c>
      <c r="K161" s="130" t="n">
        <v>0</v>
      </c>
      <c r="L161" s="130" t="n">
        <v>0</v>
      </c>
      <c r="M161" s="131" t="n">
        <v>0</v>
      </c>
      <c r="N161" s="123" t="n"/>
      <c r="O161" s="130" t="n">
        <v>0</v>
      </c>
      <c r="P161" s="130" t="n">
        <v>0</v>
      </c>
      <c r="Q161" s="130" t="n">
        <v>-2999.70262</v>
      </c>
      <c r="R161" s="130" t="n">
        <v>-2999.70262</v>
      </c>
      <c r="S161" s="132" t="n">
        <v>0</v>
      </c>
      <c r="T161" s="101" t="n"/>
    </row>
    <row r="162" ht="13.5" customHeight="1" s="60">
      <c r="A162" s="115" t="n">
        <v>155</v>
      </c>
      <c r="B162" s="133" t="n"/>
      <c r="C162" s="133" t="n"/>
      <c r="D162" s="134" t="n"/>
      <c r="E162" s="135" t="n"/>
      <c r="F162" s="127" t="inlineStr">
        <is>
          <t>2118</t>
        </is>
      </c>
      <c r="G162" s="123" t="n"/>
      <c r="H162" s="12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2" s="129" t="inlineStr">
        <is>
          <t>А</t>
        </is>
      </c>
      <c r="J162" s="130" t="n">
        <v>22234.1477</v>
      </c>
      <c r="K162" s="130" t="n">
        <v>22234.1477</v>
      </c>
      <c r="L162" s="130" t="n">
        <v>0</v>
      </c>
      <c r="M162" s="131" t="n">
        <v>26060.04339</v>
      </c>
      <c r="N162" s="123" t="n"/>
      <c r="O162" s="130" t="n">
        <v>26060.04339</v>
      </c>
      <c r="P162" s="130" t="n">
        <v>0</v>
      </c>
      <c r="Q162" s="130" t="n">
        <v>22234.1477</v>
      </c>
      <c r="R162" s="130" t="n">
        <v>22234.1477</v>
      </c>
      <c r="S162" s="132" t="n">
        <v>0</v>
      </c>
      <c r="T162" s="101" t="n"/>
    </row>
    <row r="163" ht="14.25" customHeight="1" s="60">
      <c r="A163" s="115" t="n">
        <v>156</v>
      </c>
      <c r="B163" s="133" t="n"/>
      <c r="C163" s="133" t="n"/>
      <c r="D163" s="134" t="n"/>
      <c r="E163" s="135" t="n"/>
      <c r="F163" s="127" t="inlineStr">
        <is>
          <t>2119</t>
        </is>
      </c>
      <c r="G163" s="123" t="n"/>
      <c r="H163" s="12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3" s="129" t="inlineStr">
        <is>
          <t>П</t>
        </is>
      </c>
      <c r="J163" s="130" t="n">
        <v>4970.51885</v>
      </c>
      <c r="K163" s="130" t="n">
        <v>4970.51885</v>
      </c>
      <c r="L163" s="130" t="n">
        <v>0</v>
      </c>
      <c r="M163" s="131" t="n">
        <v>0</v>
      </c>
      <c r="N163" s="123" t="n"/>
      <c r="O163" s="130" t="n">
        <v>0</v>
      </c>
      <c r="P163" s="130" t="n">
        <v>0</v>
      </c>
      <c r="Q163" s="130" t="n">
        <v>-39209.56038</v>
      </c>
      <c r="R163" s="130" t="n">
        <v>-39209.56038</v>
      </c>
      <c r="S163" s="132" t="n">
        <v>0</v>
      </c>
      <c r="T163" s="101" t="n"/>
    </row>
    <row r="164" ht="13.5" customHeight="1" s="60">
      <c r="A164" s="115" t="n">
        <v>157</v>
      </c>
      <c r="B164" s="133" t="n"/>
      <c r="C164" s="133" t="n"/>
      <c r="D164" s="136" t="n"/>
      <c r="E164" s="137" t="n"/>
      <c r="F164" s="138" t="inlineStr">
        <is>
          <t>Група 211 - Усього</t>
        </is>
      </c>
      <c r="G164" s="122" t="n"/>
      <c r="H164" s="123" t="n"/>
      <c r="I164" s="139" t="n"/>
      <c r="J164" s="140" t="n">
        <v>30994.2791</v>
      </c>
      <c r="K164" s="140" t="n">
        <v>30994.2791</v>
      </c>
      <c r="L164" s="140" t="n">
        <v>0</v>
      </c>
      <c r="M164" s="141" t="n">
        <v>196492.11923</v>
      </c>
      <c r="N164" s="123" t="n"/>
      <c r="O164" s="140" t="n">
        <v>196492.11923</v>
      </c>
      <c r="P164" s="140" t="n">
        <v>0</v>
      </c>
      <c r="Q164" s="140" t="n">
        <v>1535774.04082</v>
      </c>
      <c r="R164" s="140" t="n">
        <v>1535774.04082</v>
      </c>
      <c r="S164" s="142" t="n">
        <v>0</v>
      </c>
      <c r="T164" s="101" t="n"/>
    </row>
    <row r="165" ht="24.75" customHeight="1" s="60">
      <c r="A165" s="115" t="n">
        <v>158</v>
      </c>
      <c r="B165" s="133" t="n"/>
      <c r="C165" s="143" t="n"/>
      <c r="D165" s="138" t="inlineStr">
        <is>
          <t>Розділ 21 - Усього</t>
        </is>
      </c>
      <c r="E165" s="123" t="n"/>
      <c r="F165" s="138" t="n"/>
      <c r="G165" s="122" t="n"/>
      <c r="H165" s="123" t="n"/>
      <c r="I165" s="139" t="n"/>
      <c r="J165" s="140" t="n">
        <v>66047.04360999999</v>
      </c>
      <c r="K165" s="140" t="n">
        <v>41237.14344</v>
      </c>
      <c r="L165" s="140" t="n">
        <v>24809.90017</v>
      </c>
      <c r="M165" s="141" t="n">
        <v>394484.1887</v>
      </c>
      <c r="N165" s="123" t="n"/>
      <c r="O165" s="140" t="n">
        <v>234755.69555</v>
      </c>
      <c r="P165" s="140" t="n">
        <v>159728.49315</v>
      </c>
      <c r="Q165" s="140" t="n">
        <v>2991063.58869</v>
      </c>
      <c r="R165" s="140" t="n">
        <v>2124653.38267</v>
      </c>
      <c r="S165" s="142" t="n">
        <v>866410.20602</v>
      </c>
      <c r="T165" s="101" t="n"/>
    </row>
    <row r="166" ht="13.5" customHeight="1" s="60">
      <c r="A166" s="115" t="n">
        <v>159</v>
      </c>
      <c r="B166" s="133" t="n"/>
      <c r="C166" s="127" t="inlineStr">
        <is>
          <t>22</t>
        </is>
      </c>
      <c r="D166" s="127" t="inlineStr">
        <is>
          <t>220</t>
        </is>
      </c>
      <c r="E166" s="128" t="n"/>
      <c r="F166" s="127" t="inlineStr">
        <is>
          <t>2203</t>
        </is>
      </c>
      <c r="G166" s="123" t="n"/>
      <c r="H166" s="129" t="inlineStr">
        <is>
          <t>Кредити на поточні потреби, що надані фізичним особам, які обліковуються за амортизованою собівартістю</t>
        </is>
      </c>
      <c r="I166" s="129" t="inlineStr">
        <is>
          <t>А</t>
        </is>
      </c>
      <c r="J166" s="130" t="n">
        <v>2375173.66765</v>
      </c>
      <c r="K166" s="130" t="n">
        <v>2362450.5954</v>
      </c>
      <c r="L166" s="130" t="n">
        <v>12723.07225</v>
      </c>
      <c r="M166" s="131" t="n">
        <v>2295853.10868</v>
      </c>
      <c r="N166" s="123" t="n"/>
      <c r="O166" s="130" t="n">
        <v>2287192.66621</v>
      </c>
      <c r="P166" s="130" t="n">
        <v>8660.44247</v>
      </c>
      <c r="Q166" s="130" t="n">
        <v>16314105.77056</v>
      </c>
      <c r="R166" s="130" t="n">
        <v>15618150.40073</v>
      </c>
      <c r="S166" s="132" t="n">
        <v>695955.36983</v>
      </c>
      <c r="T166" s="101" t="n"/>
    </row>
    <row r="167" ht="13.5" customHeight="1" s="60">
      <c r="A167" s="115" t="n">
        <v>160</v>
      </c>
      <c r="B167" s="133" t="n"/>
      <c r="C167" s="133" t="n"/>
      <c r="D167" s="134" t="n"/>
      <c r="E167" s="135" t="n"/>
      <c r="F167" s="127" t="inlineStr">
        <is>
          <t>2206</t>
        </is>
      </c>
      <c r="G167" s="128" t="n"/>
      <c r="H167" s="12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67" s="129" t="inlineStr">
        <is>
          <t>А</t>
        </is>
      </c>
      <c r="J167" s="130" t="n">
        <v>43812.23551</v>
      </c>
      <c r="K167" s="130" t="n">
        <v>43812.06276</v>
      </c>
      <c r="L167" s="130" t="n">
        <v>0.17275</v>
      </c>
      <c r="M167" s="131" t="n">
        <v>38420.72894</v>
      </c>
      <c r="N167" s="123" t="n"/>
      <c r="O167" s="130" t="n">
        <v>38420.7089</v>
      </c>
      <c r="P167" s="130" t="n">
        <v>0.02004</v>
      </c>
      <c r="Q167" s="130" t="n">
        <v>19396.39295</v>
      </c>
      <c r="R167" s="130" t="n">
        <v>19396.39295</v>
      </c>
      <c r="S167" s="132" t="n">
        <v>0</v>
      </c>
      <c r="T167" s="101" t="n"/>
    </row>
    <row r="168" ht="14.25" customHeight="1" s="60">
      <c r="A168" s="115" t="n">
        <v>161</v>
      </c>
      <c r="B168" s="133" t="n"/>
      <c r="C168" s="133" t="n"/>
      <c r="D168" s="134" t="n"/>
      <c r="E168" s="135" t="n"/>
      <c r="F168" s="136" t="n"/>
      <c r="G168" s="137" t="n"/>
      <c r="H168" s="143" t="n"/>
      <c r="I168" s="129" t="inlineStr">
        <is>
          <t>П</t>
        </is>
      </c>
      <c r="J168" s="130" t="n">
        <v>0</v>
      </c>
      <c r="K168" s="130" t="n">
        <v>0</v>
      </c>
      <c r="L168" s="130" t="n">
        <v>0</v>
      </c>
      <c r="M168" s="131" t="n">
        <v>0</v>
      </c>
      <c r="N168" s="123" t="n"/>
      <c r="O168" s="130" t="n">
        <v>0</v>
      </c>
      <c r="P168" s="130" t="n">
        <v>0</v>
      </c>
      <c r="Q168" s="130" t="n">
        <v>-427494.62916</v>
      </c>
      <c r="R168" s="130" t="n">
        <v>-427493.77408</v>
      </c>
      <c r="S168" s="132" t="n">
        <v>-0.85508</v>
      </c>
      <c r="T168" s="101" t="n"/>
    </row>
    <row r="169" ht="13.5" customHeight="1" s="60">
      <c r="A169" s="115" t="n">
        <v>162</v>
      </c>
      <c r="B169" s="133" t="n"/>
      <c r="C169" s="133" t="n"/>
      <c r="D169" s="134" t="n"/>
      <c r="E169" s="135" t="n"/>
      <c r="F169" s="127" t="inlineStr">
        <is>
          <t>2208</t>
        </is>
      </c>
      <c r="G169" s="123" t="n"/>
      <c r="H169" s="12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69" s="129" t="inlineStr">
        <is>
          <t>А</t>
        </is>
      </c>
      <c r="J169" s="130" t="n">
        <v>319731.16155</v>
      </c>
      <c r="K169" s="130" t="n">
        <v>316191.35155</v>
      </c>
      <c r="L169" s="130" t="n">
        <v>3539.81</v>
      </c>
      <c r="M169" s="131" t="n">
        <v>314035.68885</v>
      </c>
      <c r="N169" s="123" t="n"/>
      <c r="O169" s="130" t="n">
        <v>311293.81253</v>
      </c>
      <c r="P169" s="130" t="n">
        <v>2741.87632</v>
      </c>
      <c r="Q169" s="130" t="n">
        <v>831970.49683</v>
      </c>
      <c r="R169" s="130" t="n">
        <v>638980.4598599999</v>
      </c>
      <c r="S169" s="132" t="n">
        <v>192990.03697</v>
      </c>
      <c r="T169" s="101" t="n"/>
    </row>
    <row r="170" ht="13.5" customHeight="1" s="60">
      <c r="A170" s="115" t="n">
        <v>163</v>
      </c>
      <c r="B170" s="133" t="n"/>
      <c r="C170" s="133" t="n"/>
      <c r="D170" s="134" t="n"/>
      <c r="E170" s="135" t="n"/>
      <c r="F170" s="127" t="inlineStr">
        <is>
          <t>2209</t>
        </is>
      </c>
      <c r="G170" s="123" t="n"/>
      <c r="H170" s="12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0" s="129" t="inlineStr">
        <is>
          <t>П</t>
        </is>
      </c>
      <c r="J170" s="130" t="n">
        <v>51410.97873</v>
      </c>
      <c r="K170" s="130" t="n">
        <v>40019.96655</v>
      </c>
      <c r="L170" s="130" t="n">
        <v>11391.01218</v>
      </c>
      <c r="M170" s="131" t="n">
        <v>62887.62549</v>
      </c>
      <c r="N170" s="123" t="n"/>
      <c r="O170" s="130" t="n">
        <v>46622.50507</v>
      </c>
      <c r="P170" s="130" t="n">
        <v>16265.12042</v>
      </c>
      <c r="Q170" s="130" t="n">
        <v>-3964933.67486</v>
      </c>
      <c r="R170" s="130" t="n">
        <v>-3076157.52587</v>
      </c>
      <c r="S170" s="132" t="n">
        <v>-888776.14899</v>
      </c>
      <c r="T170" s="101" t="n"/>
    </row>
    <row r="171" ht="13.5" customHeight="1" s="60">
      <c r="A171" s="115" t="n">
        <v>164</v>
      </c>
      <c r="B171" s="133" t="n"/>
      <c r="C171" s="133" t="n"/>
      <c r="D171" s="136" t="n"/>
      <c r="E171" s="137" t="n"/>
      <c r="F171" s="138" t="inlineStr">
        <is>
          <t>Група 220 - Усього</t>
        </is>
      </c>
      <c r="G171" s="122" t="n"/>
      <c r="H171" s="123" t="n"/>
      <c r="I171" s="139" t="n"/>
      <c r="J171" s="140" t="n">
        <v>2790128.04344</v>
      </c>
      <c r="K171" s="140" t="n">
        <v>2762473.97626</v>
      </c>
      <c r="L171" s="140" t="n">
        <v>27654.06718</v>
      </c>
      <c r="M171" s="141" t="n">
        <v>2711197.15196</v>
      </c>
      <c r="N171" s="123" t="n"/>
      <c r="O171" s="140" t="n">
        <v>2683529.69271</v>
      </c>
      <c r="P171" s="140" t="n">
        <v>27667.45925</v>
      </c>
      <c r="Q171" s="140" t="n">
        <v>12773044.35632</v>
      </c>
      <c r="R171" s="140" t="n">
        <v>12772875.95359</v>
      </c>
      <c r="S171" s="142" t="n">
        <v>168.402729999943</v>
      </c>
      <c r="T171" s="101" t="n"/>
    </row>
    <row r="172" ht="13.5" customHeight="1" s="60">
      <c r="A172" s="115" t="n">
        <v>165</v>
      </c>
      <c r="B172" s="133" t="n"/>
      <c r="C172" s="133" t="n"/>
      <c r="D172" s="127" t="inlineStr">
        <is>
          <t>221</t>
        </is>
      </c>
      <c r="E172" s="128" t="n"/>
      <c r="F172" s="127" t="inlineStr">
        <is>
          <t>2211</t>
        </is>
      </c>
      <c r="G172" s="123" t="n"/>
      <c r="H172" s="12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2" s="129" t="inlineStr">
        <is>
          <t>А</t>
        </is>
      </c>
      <c r="J172" s="130" t="n">
        <v>39.38571</v>
      </c>
      <c r="K172" s="130" t="n">
        <v>39.38571</v>
      </c>
      <c r="L172" s="130" t="n">
        <v>0</v>
      </c>
      <c r="M172" s="131" t="n">
        <v>117.77113</v>
      </c>
      <c r="N172" s="123" t="n"/>
      <c r="O172" s="130" t="n">
        <v>117.77113</v>
      </c>
      <c r="P172" s="130" t="n">
        <v>0</v>
      </c>
      <c r="Q172" s="130" t="n">
        <v>2481.30009</v>
      </c>
      <c r="R172" s="130" t="n">
        <v>2481.30009</v>
      </c>
      <c r="S172" s="132" t="n">
        <v>0</v>
      </c>
      <c r="T172" s="101" t="n"/>
    </row>
    <row r="173" ht="14.25" customHeight="1" s="60">
      <c r="A173" s="115" t="n">
        <v>166</v>
      </c>
      <c r="B173" s="133" t="n"/>
      <c r="C173" s="133" t="n"/>
      <c r="D173" s="134" t="n"/>
      <c r="E173" s="135" t="n"/>
      <c r="F173" s="127" t="inlineStr">
        <is>
          <t>2216</t>
        </is>
      </c>
      <c r="G173" s="128" t="n"/>
      <c r="H173" s="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3" s="129" t="inlineStr">
        <is>
          <t>А</t>
        </is>
      </c>
      <c r="J173" s="130" t="n">
        <v>0</v>
      </c>
      <c r="K173" s="130" t="n">
        <v>0</v>
      </c>
      <c r="L173" s="130" t="n">
        <v>0</v>
      </c>
      <c r="M173" s="131" t="n">
        <v>0.00168</v>
      </c>
      <c r="N173" s="123" t="n"/>
      <c r="O173" s="130" t="n">
        <v>0.00168</v>
      </c>
      <c r="P173" s="130" t="n">
        <v>0</v>
      </c>
      <c r="Q173" s="130" t="n">
        <v>0</v>
      </c>
      <c r="R173" s="130" t="n">
        <v>0</v>
      </c>
      <c r="S173" s="132" t="n">
        <v>0</v>
      </c>
      <c r="T173" s="101" t="n"/>
    </row>
    <row r="174" ht="13.5" customHeight="1" s="60">
      <c r="A174" s="115" t="n">
        <v>167</v>
      </c>
      <c r="B174" s="133" t="n"/>
      <c r="C174" s="133" t="n"/>
      <c r="D174" s="134" t="n"/>
      <c r="E174" s="135" t="n"/>
      <c r="F174" s="136" t="n"/>
      <c r="G174" s="137" t="n"/>
      <c r="H174" s="143" t="n"/>
      <c r="I174" s="129" t="inlineStr">
        <is>
          <t>П</t>
        </is>
      </c>
      <c r="J174" s="130" t="n">
        <v>0</v>
      </c>
      <c r="K174" s="130" t="n">
        <v>0</v>
      </c>
      <c r="L174" s="130" t="n">
        <v>0</v>
      </c>
      <c r="M174" s="131" t="n">
        <v>0</v>
      </c>
      <c r="N174" s="123" t="n"/>
      <c r="O174" s="130" t="n">
        <v>0</v>
      </c>
      <c r="P174" s="130" t="n">
        <v>0</v>
      </c>
      <c r="Q174" s="130" t="n">
        <v>-1.99167</v>
      </c>
      <c r="R174" s="130" t="n">
        <v>-1.99167</v>
      </c>
      <c r="S174" s="132" t="n">
        <v>0</v>
      </c>
      <c r="T174" s="101" t="n"/>
    </row>
    <row r="175" ht="13.5" customHeight="1" s="60">
      <c r="A175" s="115" t="n">
        <v>168</v>
      </c>
      <c r="B175" s="133" t="n"/>
      <c r="C175" s="133" t="n"/>
      <c r="D175" s="134" t="n"/>
      <c r="E175" s="135" t="n"/>
      <c r="F175" s="127" t="inlineStr">
        <is>
          <t>2218</t>
        </is>
      </c>
      <c r="G175" s="123" t="n"/>
      <c r="H175" s="12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5" s="129" t="inlineStr">
        <is>
          <t>А</t>
        </is>
      </c>
      <c r="J175" s="130" t="n">
        <v>60.34396</v>
      </c>
      <c r="K175" s="130" t="n">
        <v>60.34396</v>
      </c>
      <c r="L175" s="130" t="n">
        <v>0</v>
      </c>
      <c r="M175" s="131" t="n">
        <v>65.32317999999999</v>
      </c>
      <c r="N175" s="123" t="n"/>
      <c r="O175" s="130" t="n">
        <v>65.32317999999999</v>
      </c>
      <c r="P175" s="130" t="n">
        <v>0</v>
      </c>
      <c r="Q175" s="130" t="n">
        <v>28.23366</v>
      </c>
      <c r="R175" s="130" t="n">
        <v>28.23366</v>
      </c>
      <c r="S175" s="132" t="n">
        <v>0</v>
      </c>
      <c r="T175" s="101" t="n"/>
    </row>
    <row r="176" ht="13.5" customHeight="1" s="60">
      <c r="A176" s="115" t="n">
        <v>169</v>
      </c>
      <c r="B176" s="133" t="n"/>
      <c r="C176" s="133" t="n"/>
      <c r="D176" s="134" t="n"/>
      <c r="E176" s="135" t="n"/>
      <c r="F176" s="127" t="inlineStr">
        <is>
          <t>2219</t>
        </is>
      </c>
      <c r="G176" s="123" t="n"/>
      <c r="H176" s="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76" s="129" t="inlineStr">
        <is>
          <t>П</t>
        </is>
      </c>
      <c r="J176" s="130" t="n">
        <v>10.29731</v>
      </c>
      <c r="K176" s="130" t="n">
        <v>10.29731</v>
      </c>
      <c r="L176" s="130" t="n">
        <v>0</v>
      </c>
      <c r="M176" s="131" t="n">
        <v>0</v>
      </c>
      <c r="N176" s="123" t="n"/>
      <c r="O176" s="130" t="n">
        <v>0</v>
      </c>
      <c r="P176" s="130" t="n">
        <v>0</v>
      </c>
      <c r="Q176" s="130" t="n">
        <v>-0.16365</v>
      </c>
      <c r="R176" s="130" t="n">
        <v>-0.16365</v>
      </c>
      <c r="S176" s="132" t="n">
        <v>0</v>
      </c>
      <c r="T176" s="101" t="n"/>
    </row>
    <row r="177" ht="13.5" customHeight="1" s="60">
      <c r="A177" s="115" t="n">
        <v>170</v>
      </c>
      <c r="B177" s="133" t="n"/>
      <c r="C177" s="133" t="n"/>
      <c r="D177" s="136" t="n"/>
      <c r="E177" s="137" t="n"/>
      <c r="F177" s="138" t="inlineStr">
        <is>
          <t>Група 221 - Усього</t>
        </is>
      </c>
      <c r="G177" s="122" t="n"/>
      <c r="H177" s="123" t="n"/>
      <c r="I177" s="139" t="n"/>
      <c r="J177" s="140" t="n">
        <v>110.02698</v>
      </c>
      <c r="K177" s="140" t="n">
        <v>110.02698</v>
      </c>
      <c r="L177" s="140" t="n">
        <v>0</v>
      </c>
      <c r="M177" s="141" t="n">
        <v>183.09599</v>
      </c>
      <c r="N177" s="123" t="n"/>
      <c r="O177" s="140" t="n">
        <v>183.09599</v>
      </c>
      <c r="P177" s="140" t="n">
        <v>0</v>
      </c>
      <c r="Q177" s="140" t="n">
        <v>2507.37843</v>
      </c>
      <c r="R177" s="140" t="n">
        <v>2507.37843</v>
      </c>
      <c r="S177" s="142" t="n">
        <v>0</v>
      </c>
      <c r="T177" s="101" t="n"/>
    </row>
    <row r="178" ht="14.25" customHeight="1" s="60">
      <c r="A178" s="115" t="n">
        <v>171</v>
      </c>
      <c r="B178" s="133" t="n"/>
      <c r="C178" s="133" t="n"/>
      <c r="D178" s="127" t="inlineStr">
        <is>
          <t>223</t>
        </is>
      </c>
      <c r="E178" s="128" t="n"/>
      <c r="F178" s="127" t="inlineStr">
        <is>
          <t>2233</t>
        </is>
      </c>
      <c r="G178" s="123" t="n"/>
      <c r="H178" s="129" t="inlineStr">
        <is>
          <t>Іпотечні кредити, що надані фізичним особам, які обліковуються за амортизованою собівартістю</t>
        </is>
      </c>
      <c r="I178" s="129" t="inlineStr">
        <is>
          <t>А</t>
        </is>
      </c>
      <c r="J178" s="130" t="n">
        <v>418374.00363</v>
      </c>
      <c r="K178" s="130" t="n">
        <v>411790.50249</v>
      </c>
      <c r="L178" s="130" t="n">
        <v>6583.50114</v>
      </c>
      <c r="M178" s="131" t="n">
        <v>133604.87102</v>
      </c>
      <c r="N178" s="123" t="n"/>
      <c r="O178" s="130" t="n">
        <v>124979.17439</v>
      </c>
      <c r="P178" s="130" t="n">
        <v>8625.69663</v>
      </c>
      <c r="Q178" s="130" t="n">
        <v>15010151.37685</v>
      </c>
      <c r="R178" s="130" t="n">
        <v>14658732.39585</v>
      </c>
      <c r="S178" s="132" t="n">
        <v>351418.981</v>
      </c>
      <c r="T178" s="101" t="n"/>
    </row>
    <row r="179" ht="13.5" customHeight="1" s="60">
      <c r="A179" s="115" t="n">
        <v>172</v>
      </c>
      <c r="B179" s="133" t="n"/>
      <c r="C179" s="133" t="n"/>
      <c r="D179" s="134" t="n"/>
      <c r="E179" s="135" t="n"/>
      <c r="F179" s="127" t="inlineStr">
        <is>
          <t>2236</t>
        </is>
      </c>
      <c r="G179" s="128" t="n"/>
      <c r="H179" s="12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79" s="129" t="inlineStr">
        <is>
          <t>А</t>
        </is>
      </c>
      <c r="J179" s="130" t="n">
        <v>3181.89258</v>
      </c>
      <c r="K179" s="130" t="n">
        <v>3181.36336</v>
      </c>
      <c r="L179" s="130" t="n">
        <v>0.52922</v>
      </c>
      <c r="M179" s="131" t="n">
        <v>5228.20538</v>
      </c>
      <c r="N179" s="123" t="n"/>
      <c r="O179" s="130" t="n">
        <v>5227.95281</v>
      </c>
      <c r="P179" s="130" t="n">
        <v>0.25257</v>
      </c>
      <c r="Q179" s="130" t="n">
        <v>55756.60019</v>
      </c>
      <c r="R179" s="130" t="n">
        <v>55756.60019</v>
      </c>
      <c r="S179" s="132" t="n">
        <v>0</v>
      </c>
      <c r="T179" s="101" t="n"/>
    </row>
    <row r="180" ht="13.5" customHeight="1" s="60">
      <c r="A180" s="115" t="n">
        <v>173</v>
      </c>
      <c r="B180" s="133" t="n"/>
      <c r="C180" s="133" t="n"/>
      <c r="D180" s="134" t="n"/>
      <c r="E180" s="135" t="n"/>
      <c r="F180" s="136" t="n"/>
      <c r="G180" s="137" t="n"/>
      <c r="H180" s="143" t="n"/>
      <c r="I180" s="129" t="inlineStr">
        <is>
          <t>П</t>
        </is>
      </c>
      <c r="J180" s="130" t="n">
        <v>0</v>
      </c>
      <c r="K180" s="130" t="n">
        <v>0</v>
      </c>
      <c r="L180" s="130" t="n">
        <v>0</v>
      </c>
      <c r="M180" s="131" t="n">
        <v>0</v>
      </c>
      <c r="N180" s="123" t="n"/>
      <c r="O180" s="130" t="n">
        <v>0</v>
      </c>
      <c r="P180" s="130" t="n">
        <v>0</v>
      </c>
      <c r="Q180" s="130" t="n">
        <v>-71972.83067</v>
      </c>
      <c r="R180" s="130" t="n">
        <v>-71968.58981999999</v>
      </c>
      <c r="S180" s="132" t="n">
        <v>-4.24085</v>
      </c>
      <c r="T180" s="101" t="n"/>
    </row>
    <row r="181" ht="13.5" customHeight="1" s="60">
      <c r="A181" s="115" t="n">
        <v>174</v>
      </c>
      <c r="B181" s="133" t="n"/>
      <c r="C181" s="133" t="n"/>
      <c r="D181" s="134" t="n"/>
      <c r="E181" s="135" t="n"/>
      <c r="F181" s="127" t="inlineStr">
        <is>
          <t>2238</t>
        </is>
      </c>
      <c r="G181" s="123" t="n"/>
      <c r="H181" s="12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1" s="129" t="inlineStr">
        <is>
          <t>А</t>
        </is>
      </c>
      <c r="J181" s="130" t="n">
        <v>96863.23724</v>
      </c>
      <c r="K181" s="130" t="n">
        <v>94599.24161</v>
      </c>
      <c r="L181" s="130" t="n">
        <v>2263.99563</v>
      </c>
      <c r="M181" s="131" t="n">
        <v>100863.10271</v>
      </c>
      <c r="N181" s="123" t="n"/>
      <c r="O181" s="130" t="n">
        <v>98994.72373</v>
      </c>
      <c r="P181" s="130" t="n">
        <v>1868.37898</v>
      </c>
      <c r="Q181" s="130" t="n">
        <v>278762.24216</v>
      </c>
      <c r="R181" s="130" t="n">
        <v>156869.09151</v>
      </c>
      <c r="S181" s="132" t="n">
        <v>121893.15065</v>
      </c>
      <c r="T181" s="101" t="n"/>
    </row>
    <row r="182" ht="13.5" customHeight="1" s="60">
      <c r="A182" s="115" t="n">
        <v>175</v>
      </c>
      <c r="B182" s="133" t="n"/>
      <c r="C182" s="133" t="n"/>
      <c r="D182" s="134" t="n"/>
      <c r="E182" s="135" t="n"/>
      <c r="F182" s="127" t="inlineStr">
        <is>
          <t>2239</t>
        </is>
      </c>
      <c r="G182" s="123" t="n"/>
      <c r="H182" s="12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2" s="129" t="inlineStr">
        <is>
          <t>П</t>
        </is>
      </c>
      <c r="J182" s="130" t="n">
        <v>15881.94991</v>
      </c>
      <c r="K182" s="130" t="n">
        <v>5477.32317</v>
      </c>
      <c r="L182" s="130" t="n">
        <v>10404.62674</v>
      </c>
      <c r="M182" s="131" t="n">
        <v>15992.80687</v>
      </c>
      <c r="N182" s="123" t="n"/>
      <c r="O182" s="130" t="n">
        <v>7220.2045</v>
      </c>
      <c r="P182" s="130" t="n">
        <v>8772.602370000001</v>
      </c>
      <c r="Q182" s="130" t="n">
        <v>-768363.98555</v>
      </c>
      <c r="R182" s="130" t="n">
        <v>-295243.64175</v>
      </c>
      <c r="S182" s="132" t="n">
        <v>-473120.3438</v>
      </c>
      <c r="T182" s="101" t="n"/>
    </row>
    <row r="183" ht="14.25" customHeight="1" s="60">
      <c r="A183" s="115" t="n">
        <v>176</v>
      </c>
      <c r="B183" s="133" t="n"/>
      <c r="C183" s="133" t="n"/>
      <c r="D183" s="136" t="n"/>
      <c r="E183" s="137" t="n"/>
      <c r="F183" s="138" t="inlineStr">
        <is>
          <t>Група 223 - Усього</t>
        </is>
      </c>
      <c r="G183" s="122" t="n"/>
      <c r="H183" s="123" t="n"/>
      <c r="I183" s="139" t="n"/>
      <c r="J183" s="140" t="n">
        <v>534301.08336</v>
      </c>
      <c r="K183" s="140" t="n">
        <v>515048.43063</v>
      </c>
      <c r="L183" s="140" t="n">
        <v>19252.65273</v>
      </c>
      <c r="M183" s="141" t="n">
        <v>255688.98598</v>
      </c>
      <c r="N183" s="123" t="n"/>
      <c r="O183" s="140" t="n">
        <v>236422.05543</v>
      </c>
      <c r="P183" s="140" t="n">
        <v>19266.93055</v>
      </c>
      <c r="Q183" s="140" t="n">
        <v>14504333.40298</v>
      </c>
      <c r="R183" s="140" t="n">
        <v>14504145.85598</v>
      </c>
      <c r="S183" s="142" t="n">
        <v>187.547000000079</v>
      </c>
      <c r="T183" s="101" t="n"/>
    </row>
    <row r="184" ht="13.5" customHeight="1" s="60">
      <c r="A184" s="115" t="n">
        <v>177</v>
      </c>
      <c r="B184" s="133" t="n"/>
      <c r="C184" s="133" t="n"/>
      <c r="D184" s="127" t="inlineStr">
        <is>
          <t>224</t>
        </is>
      </c>
      <c r="E184" s="128" t="n"/>
      <c r="F184" s="127" t="inlineStr">
        <is>
          <t>2240</t>
        </is>
      </c>
      <c r="G184" s="123" t="n"/>
      <c r="H184" s="12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4" s="129" t="inlineStr">
        <is>
          <t>А</t>
        </is>
      </c>
      <c r="J184" s="130" t="n">
        <v>0</v>
      </c>
      <c r="K184" s="130" t="n">
        <v>0</v>
      </c>
      <c r="L184" s="130" t="n">
        <v>0</v>
      </c>
      <c r="M184" s="131" t="n">
        <v>0</v>
      </c>
      <c r="N184" s="123" t="n"/>
      <c r="O184" s="130" t="n">
        <v>0</v>
      </c>
      <c r="P184" s="130" t="n">
        <v>0</v>
      </c>
      <c r="Q184" s="130" t="n">
        <v>0</v>
      </c>
      <c r="R184" s="130" t="n">
        <v>0</v>
      </c>
      <c r="S184" s="132" t="n">
        <v>0</v>
      </c>
      <c r="T184" s="101" t="n"/>
    </row>
    <row r="185" ht="13.5" customHeight="1" s="60">
      <c r="A185" s="115" t="n">
        <v>178</v>
      </c>
      <c r="B185" s="133" t="n"/>
      <c r="C185" s="133" t="n"/>
      <c r="D185" s="134" t="n"/>
      <c r="E185" s="135" t="n"/>
      <c r="F185" s="127" t="inlineStr">
        <is>
          <t>2241</t>
        </is>
      </c>
      <c r="G185" s="123" t="n"/>
      <c r="H185" s="1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5" s="129" t="inlineStr">
        <is>
          <t>А</t>
        </is>
      </c>
      <c r="J185" s="130" t="n">
        <v>0</v>
      </c>
      <c r="K185" s="130" t="n">
        <v>0</v>
      </c>
      <c r="L185" s="130" t="n">
        <v>0</v>
      </c>
      <c r="M185" s="131" t="n">
        <v>0</v>
      </c>
      <c r="N185" s="123" t="n"/>
      <c r="O185" s="130" t="n">
        <v>0</v>
      </c>
      <c r="P185" s="130" t="n">
        <v>0</v>
      </c>
      <c r="Q185" s="130" t="n">
        <v>0</v>
      </c>
      <c r="R185" s="130" t="n">
        <v>0</v>
      </c>
      <c r="S185" s="132" t="n">
        <v>0</v>
      </c>
      <c r="T185" s="101" t="n"/>
    </row>
    <row r="186" ht="13.5" customHeight="1" s="60">
      <c r="A186" s="115" t="n">
        <v>179</v>
      </c>
      <c r="B186" s="133" t="n"/>
      <c r="C186" s="133" t="n"/>
      <c r="D186" s="134" t="n"/>
      <c r="E186" s="135" t="n"/>
      <c r="F186" s="127" t="inlineStr">
        <is>
          <t>2243</t>
        </is>
      </c>
      <c r="G186" s="123" t="n"/>
      <c r="H186" s="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86" s="129" t="inlineStr">
        <is>
          <t>А</t>
        </is>
      </c>
      <c r="J186" s="130" t="n">
        <v>9.274979999999999</v>
      </c>
      <c r="K186" s="130" t="n">
        <v>9.274979999999999</v>
      </c>
      <c r="L186" s="130" t="n">
        <v>0</v>
      </c>
      <c r="M186" s="131" t="n">
        <v>33.22228</v>
      </c>
      <c r="N186" s="123" t="n"/>
      <c r="O186" s="130" t="n">
        <v>33.22228</v>
      </c>
      <c r="P186" s="130" t="n">
        <v>0</v>
      </c>
      <c r="Q186" s="130" t="n">
        <v>2130.89794</v>
      </c>
      <c r="R186" s="130" t="n">
        <v>2130.89794</v>
      </c>
      <c r="S186" s="132" t="n">
        <v>0</v>
      </c>
      <c r="T186" s="101" t="n"/>
    </row>
    <row r="187" ht="13.5" customHeight="1" s="60">
      <c r="A187" s="115" t="n">
        <v>180</v>
      </c>
      <c r="B187" s="133" t="n"/>
      <c r="C187" s="133" t="n"/>
      <c r="D187" s="134" t="n"/>
      <c r="E187" s="135" t="n"/>
      <c r="F187" s="127" t="inlineStr">
        <is>
          <t>2246</t>
        </is>
      </c>
      <c r="G187" s="128" t="n"/>
      <c r="H187" s="1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87" s="129" t="inlineStr">
        <is>
          <t>А</t>
        </is>
      </c>
      <c r="J187" s="130" t="n">
        <v>0.0021</v>
      </c>
      <c r="K187" s="130" t="n">
        <v>0.0021</v>
      </c>
      <c r="L187" s="130" t="n">
        <v>0</v>
      </c>
      <c r="M187" s="131" t="n">
        <v>0.79788</v>
      </c>
      <c r="N187" s="123" t="n"/>
      <c r="O187" s="130" t="n">
        <v>0.79788</v>
      </c>
      <c r="P187" s="130" t="n">
        <v>0</v>
      </c>
      <c r="Q187" s="130" t="n">
        <v>28.45121</v>
      </c>
      <c r="R187" s="130" t="n">
        <v>28.45121</v>
      </c>
      <c r="S187" s="132" t="n">
        <v>0</v>
      </c>
      <c r="T187" s="101" t="n"/>
    </row>
    <row r="188" ht="14.25" customHeight="1" s="60">
      <c r="A188" s="115" t="n">
        <v>181</v>
      </c>
      <c r="B188" s="133" t="n"/>
      <c r="C188" s="133" t="n"/>
      <c r="D188" s="134" t="n"/>
      <c r="E188" s="135" t="n"/>
      <c r="F188" s="136" t="n"/>
      <c r="G188" s="137" t="n"/>
      <c r="H188" s="143" t="n"/>
      <c r="I188" s="129" t="inlineStr">
        <is>
          <t>П</t>
        </is>
      </c>
      <c r="J188" s="130" t="n">
        <v>0</v>
      </c>
      <c r="K188" s="130" t="n">
        <v>0</v>
      </c>
      <c r="L188" s="130" t="n">
        <v>0</v>
      </c>
      <c r="M188" s="131" t="n">
        <v>0</v>
      </c>
      <c r="N188" s="123" t="n"/>
      <c r="O188" s="130" t="n">
        <v>0</v>
      </c>
      <c r="P188" s="130" t="n">
        <v>0</v>
      </c>
      <c r="Q188" s="130" t="n">
        <v>-790.1744</v>
      </c>
      <c r="R188" s="130" t="n">
        <v>-790.1744</v>
      </c>
      <c r="S188" s="132" t="n">
        <v>0</v>
      </c>
      <c r="T188" s="101" t="n"/>
    </row>
    <row r="189" ht="13.5" customHeight="1" s="60">
      <c r="A189" s="115" t="n">
        <v>182</v>
      </c>
      <c r="B189" s="133" t="n"/>
      <c r="C189" s="133" t="n"/>
      <c r="D189" s="134" t="n"/>
      <c r="E189" s="135" t="n"/>
      <c r="F189" s="127" t="inlineStr">
        <is>
          <t>2248</t>
        </is>
      </c>
      <c r="G189" s="123" t="n"/>
      <c r="H189" s="1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89" s="129" t="inlineStr">
        <is>
          <t>А</t>
        </is>
      </c>
      <c r="J189" s="130" t="n">
        <v>33.82609</v>
      </c>
      <c r="K189" s="130" t="n">
        <v>33.82609</v>
      </c>
      <c r="L189" s="130" t="n">
        <v>0</v>
      </c>
      <c r="M189" s="131" t="n">
        <v>36.57612</v>
      </c>
      <c r="N189" s="123" t="n"/>
      <c r="O189" s="130" t="n">
        <v>36.57612</v>
      </c>
      <c r="P189" s="130" t="n">
        <v>0</v>
      </c>
      <c r="Q189" s="130" t="n">
        <v>45.00678</v>
      </c>
      <c r="R189" s="130" t="n">
        <v>45.00678</v>
      </c>
      <c r="S189" s="132" t="n">
        <v>0</v>
      </c>
      <c r="T189" s="101" t="n"/>
    </row>
    <row r="190" ht="13.5" customHeight="1" s="60">
      <c r="A190" s="115" t="n">
        <v>183</v>
      </c>
      <c r="B190" s="133" t="n"/>
      <c r="C190" s="133" t="n"/>
      <c r="D190" s="134" t="n"/>
      <c r="E190" s="135" t="n"/>
      <c r="F190" s="127" t="inlineStr">
        <is>
          <t>2249</t>
        </is>
      </c>
      <c r="G190" s="128" t="n"/>
      <c r="H190" s="1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0" s="129" t="inlineStr">
        <is>
          <t>А</t>
        </is>
      </c>
      <c r="J190" s="130" t="n">
        <v>7.24514</v>
      </c>
      <c r="K190" s="130" t="n">
        <v>7.24514</v>
      </c>
      <c r="L190" s="130" t="n">
        <v>0</v>
      </c>
      <c r="M190" s="131" t="n">
        <v>2.49384</v>
      </c>
      <c r="N190" s="123" t="n"/>
      <c r="O190" s="130" t="n">
        <v>2.49384</v>
      </c>
      <c r="P190" s="130" t="n">
        <v>0</v>
      </c>
      <c r="Q190" s="130" t="n">
        <v>151.66467</v>
      </c>
      <c r="R190" s="130" t="n">
        <v>151.66467</v>
      </c>
      <c r="S190" s="132" t="n">
        <v>0</v>
      </c>
      <c r="T190" s="101" t="n"/>
    </row>
    <row r="191" ht="13.5" customHeight="1" s="60">
      <c r="A191" s="115" t="n">
        <v>184</v>
      </c>
      <c r="B191" s="133" t="n"/>
      <c r="C191" s="133" t="n"/>
      <c r="D191" s="134" t="n"/>
      <c r="E191" s="135" t="n"/>
      <c r="F191" s="136" t="n"/>
      <c r="G191" s="137" t="n"/>
      <c r="H191" s="143" t="n"/>
      <c r="I191" s="129" t="inlineStr">
        <is>
          <t>П</t>
        </is>
      </c>
      <c r="J191" s="130" t="n">
        <v>0</v>
      </c>
      <c r="K191" s="130" t="n">
        <v>0</v>
      </c>
      <c r="L191" s="130" t="n">
        <v>0</v>
      </c>
      <c r="M191" s="131" t="n">
        <v>0</v>
      </c>
      <c r="N191" s="123" t="n"/>
      <c r="O191" s="130" t="n">
        <v>0</v>
      </c>
      <c r="P191" s="130" t="n">
        <v>0</v>
      </c>
      <c r="Q191" s="130" t="n">
        <v>-19.6825</v>
      </c>
      <c r="R191" s="130" t="n">
        <v>-19.6825</v>
      </c>
      <c r="S191" s="132" t="n">
        <v>0</v>
      </c>
      <c r="T191" s="101" t="n"/>
    </row>
    <row r="192" ht="13.5" customHeight="1" s="60">
      <c r="A192" s="115" t="n">
        <v>185</v>
      </c>
      <c r="B192" s="133" t="n"/>
      <c r="C192" s="133" t="n"/>
      <c r="D192" s="136" t="n"/>
      <c r="E192" s="137" t="n"/>
      <c r="F192" s="138" t="inlineStr">
        <is>
          <t>Група 224 - Усього</t>
        </is>
      </c>
      <c r="G192" s="122" t="n"/>
      <c r="H192" s="123" t="n"/>
      <c r="I192" s="139" t="n"/>
      <c r="J192" s="140" t="n">
        <v>50.34831</v>
      </c>
      <c r="K192" s="140" t="n">
        <v>50.34831</v>
      </c>
      <c r="L192" s="140" t="n">
        <v>0</v>
      </c>
      <c r="M192" s="141" t="n">
        <v>73.09012</v>
      </c>
      <c r="N192" s="123" t="n"/>
      <c r="O192" s="140" t="n">
        <v>73.09012</v>
      </c>
      <c r="P192" s="140" t="n">
        <v>0</v>
      </c>
      <c r="Q192" s="140" t="n">
        <v>1546.1637</v>
      </c>
      <c r="R192" s="140" t="n">
        <v>1546.1637</v>
      </c>
      <c r="S192" s="142" t="n">
        <v>0</v>
      </c>
      <c r="T192" s="101" t="n"/>
    </row>
    <row r="193" ht="21.75" customHeight="1" s="60">
      <c r="A193" s="115" t="n">
        <v>186</v>
      </c>
      <c r="B193" s="133" t="n"/>
      <c r="C193" s="143" t="n"/>
      <c r="D193" s="138" t="inlineStr">
        <is>
          <t>Розділ 22 - Усього</t>
        </is>
      </c>
      <c r="E193" s="123" t="n"/>
      <c r="F193" s="138" t="n"/>
      <c r="G193" s="122" t="n"/>
      <c r="H193" s="123" t="n"/>
      <c r="I193" s="139" t="n"/>
      <c r="J193" s="140" t="n">
        <v>3324589.50209</v>
      </c>
      <c r="K193" s="140" t="n">
        <v>3277682.78218</v>
      </c>
      <c r="L193" s="140" t="n">
        <v>46906.71991</v>
      </c>
      <c r="M193" s="141" t="n">
        <v>2967142.32405</v>
      </c>
      <c r="N193" s="123" t="n"/>
      <c r="O193" s="140" t="n">
        <v>2920207.93425</v>
      </c>
      <c r="P193" s="140" t="n">
        <v>46934.3898</v>
      </c>
      <c r="Q193" s="140" t="n">
        <v>27281431.30143</v>
      </c>
      <c r="R193" s="140" t="n">
        <v>27281075.3517</v>
      </c>
      <c r="S193" s="142" t="n">
        <v>355.949729999935</v>
      </c>
      <c r="T193" s="101" t="n"/>
    </row>
    <row r="194" ht="13.5" customHeight="1" s="60">
      <c r="A194" s="115" t="n">
        <v>187</v>
      </c>
      <c r="B194" s="133" t="n"/>
      <c r="C194" s="127" t="inlineStr">
        <is>
          <t>23</t>
        </is>
      </c>
      <c r="D194" s="127" t="inlineStr">
        <is>
          <t>230</t>
        </is>
      </c>
      <c r="E194" s="128" t="n"/>
      <c r="F194" s="127" t="inlineStr">
        <is>
          <t>2301</t>
        </is>
      </c>
      <c r="G194" s="123" t="n"/>
      <c r="H194" s="12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4" s="129" t="inlineStr">
        <is>
          <t>А</t>
        </is>
      </c>
      <c r="J194" s="130" t="n">
        <v>0</v>
      </c>
      <c r="K194" s="130" t="n">
        <v>0</v>
      </c>
      <c r="L194" s="130" t="n">
        <v>0</v>
      </c>
      <c r="M194" s="131" t="n">
        <v>0</v>
      </c>
      <c r="N194" s="123" t="n"/>
      <c r="O194" s="130" t="n">
        <v>0</v>
      </c>
      <c r="P194" s="130" t="n">
        <v>0</v>
      </c>
      <c r="Q194" s="130" t="n">
        <v>0</v>
      </c>
      <c r="R194" s="130" t="n">
        <v>0</v>
      </c>
      <c r="S194" s="132" t="n">
        <v>0</v>
      </c>
      <c r="T194" s="101" t="n"/>
    </row>
    <row r="195" ht="13.5" customHeight="1" s="60">
      <c r="A195" s="115" t="n">
        <v>188</v>
      </c>
      <c r="B195" s="133" t="n"/>
      <c r="C195" s="133" t="n"/>
      <c r="D195" s="134" t="n"/>
      <c r="E195" s="135" t="n"/>
      <c r="F195" s="127" t="inlineStr">
        <is>
          <t>2308</t>
        </is>
      </c>
      <c r="G195" s="123" t="n"/>
      <c r="H195" s="12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5" s="129" t="inlineStr">
        <is>
          <t>А</t>
        </is>
      </c>
      <c r="J195" s="130" t="n">
        <v>0</v>
      </c>
      <c r="K195" s="130" t="n">
        <v>0</v>
      </c>
      <c r="L195" s="130" t="n">
        <v>0</v>
      </c>
      <c r="M195" s="131" t="n">
        <v>0</v>
      </c>
      <c r="N195" s="123" t="n"/>
      <c r="O195" s="130" t="n">
        <v>0</v>
      </c>
      <c r="P195" s="130" t="n">
        <v>0</v>
      </c>
      <c r="Q195" s="130" t="n">
        <v>0</v>
      </c>
      <c r="R195" s="130" t="n">
        <v>0</v>
      </c>
      <c r="S195" s="132" t="n">
        <v>0</v>
      </c>
      <c r="T195" s="101" t="n"/>
    </row>
    <row r="196" ht="13.5" customHeight="1" s="60">
      <c r="A196" s="115" t="n">
        <v>189</v>
      </c>
      <c r="B196" s="133" t="n"/>
      <c r="C196" s="133" t="n"/>
      <c r="D196" s="134" t="n"/>
      <c r="E196" s="135" t="n"/>
      <c r="F196" s="127" t="inlineStr">
        <is>
          <t>2309</t>
        </is>
      </c>
      <c r="G196" s="128" t="n"/>
      <c r="H196" s="12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6" s="129" t="inlineStr">
        <is>
          <t>А</t>
        </is>
      </c>
      <c r="J196" s="130" t="n">
        <v>0</v>
      </c>
      <c r="K196" s="130" t="n">
        <v>0</v>
      </c>
      <c r="L196" s="130" t="n">
        <v>0</v>
      </c>
      <c r="M196" s="131" t="n">
        <v>0</v>
      </c>
      <c r="N196" s="123" t="n"/>
      <c r="O196" s="130" t="n">
        <v>0</v>
      </c>
      <c r="P196" s="130" t="n">
        <v>0</v>
      </c>
      <c r="Q196" s="130" t="n">
        <v>0</v>
      </c>
      <c r="R196" s="130" t="n">
        <v>0</v>
      </c>
      <c r="S196" s="132" t="n">
        <v>0</v>
      </c>
      <c r="T196" s="101" t="n"/>
    </row>
    <row r="197" ht="13.5" customHeight="1" s="60">
      <c r="A197" s="115" t="n">
        <v>190</v>
      </c>
      <c r="B197" s="133" t="n"/>
      <c r="C197" s="133" t="n"/>
      <c r="D197" s="134" t="n"/>
      <c r="E197" s="135" t="n"/>
      <c r="F197" s="136" t="n"/>
      <c r="G197" s="137" t="n"/>
      <c r="H197" s="143" t="n"/>
      <c r="I197" s="129" t="inlineStr">
        <is>
          <t>П</t>
        </is>
      </c>
      <c r="J197" s="130" t="n">
        <v>0</v>
      </c>
      <c r="K197" s="130" t="n">
        <v>0</v>
      </c>
      <c r="L197" s="130" t="n">
        <v>0</v>
      </c>
      <c r="M197" s="131" t="n">
        <v>0</v>
      </c>
      <c r="N197" s="123" t="n"/>
      <c r="O197" s="130" t="n">
        <v>0</v>
      </c>
      <c r="P197" s="130" t="n">
        <v>0</v>
      </c>
      <c r="Q197" s="130" t="n">
        <v>0</v>
      </c>
      <c r="R197" s="130" t="n">
        <v>0</v>
      </c>
      <c r="S197" s="132" t="n">
        <v>0</v>
      </c>
      <c r="T197" s="101" t="n"/>
    </row>
    <row r="198" ht="14.25" customHeight="1" s="60">
      <c r="A198" s="115" t="n">
        <v>191</v>
      </c>
      <c r="B198" s="133" t="n"/>
      <c r="C198" s="133" t="n"/>
      <c r="D198" s="136" t="n"/>
      <c r="E198" s="137" t="n"/>
      <c r="F198" s="138" t="inlineStr">
        <is>
          <t>Група 230 - Усього</t>
        </is>
      </c>
      <c r="G198" s="122" t="n"/>
      <c r="H198" s="123" t="n"/>
      <c r="I198" s="139" t="n"/>
      <c r="J198" s="140" t="n">
        <v>0</v>
      </c>
      <c r="K198" s="140" t="n">
        <v>0</v>
      </c>
      <c r="L198" s="140" t="n">
        <v>0</v>
      </c>
      <c r="M198" s="141" t="n">
        <v>0</v>
      </c>
      <c r="N198" s="123" t="n"/>
      <c r="O198" s="140" t="n">
        <v>0</v>
      </c>
      <c r="P198" s="140" t="n">
        <v>0</v>
      </c>
      <c r="Q198" s="140" t="n">
        <v>0</v>
      </c>
      <c r="R198" s="140" t="n">
        <v>0</v>
      </c>
      <c r="S198" s="142" t="n">
        <v>0</v>
      </c>
      <c r="T198" s="101" t="n"/>
    </row>
    <row r="199" ht="13.5" customHeight="1" s="60">
      <c r="A199" s="115" t="n">
        <v>192</v>
      </c>
      <c r="B199" s="133" t="n"/>
      <c r="C199" s="133" t="n"/>
      <c r="D199" s="127" t="inlineStr">
        <is>
          <t>239</t>
        </is>
      </c>
      <c r="E199" s="128" t="n"/>
      <c r="F199" s="127" t="inlineStr">
        <is>
          <t>2390</t>
        </is>
      </c>
      <c r="G199" s="123" t="n"/>
      <c r="H199" s="12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99" s="129" t="inlineStr">
        <is>
          <t>А</t>
        </is>
      </c>
      <c r="J199" s="130" t="n">
        <v>0</v>
      </c>
      <c r="K199" s="130" t="n">
        <v>0</v>
      </c>
      <c r="L199" s="130" t="n">
        <v>0</v>
      </c>
      <c r="M199" s="131" t="n">
        <v>0</v>
      </c>
      <c r="N199" s="123" t="n"/>
      <c r="O199" s="130" t="n">
        <v>0</v>
      </c>
      <c r="P199" s="130" t="n">
        <v>0</v>
      </c>
      <c r="Q199" s="130" t="n">
        <v>4621197.41742</v>
      </c>
      <c r="R199" s="130" t="n">
        <v>4621197.41742</v>
      </c>
      <c r="S199" s="132" t="n">
        <v>0</v>
      </c>
      <c r="T199" s="101" t="n"/>
    </row>
    <row r="200" ht="13.5" customHeight="1" s="60">
      <c r="A200" s="115" t="n">
        <v>193</v>
      </c>
      <c r="B200" s="133" t="n"/>
      <c r="C200" s="133" t="n"/>
      <c r="D200" s="134" t="n"/>
      <c r="E200" s="135" t="n"/>
      <c r="F200" s="127" t="inlineStr">
        <is>
          <t>2394</t>
        </is>
      </c>
      <c r="G200" s="123" t="n"/>
      <c r="H200" s="12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0" s="129" t="inlineStr">
        <is>
          <t>А</t>
        </is>
      </c>
      <c r="J200" s="130" t="n">
        <v>0</v>
      </c>
      <c r="K200" s="130" t="n">
        <v>0</v>
      </c>
      <c r="L200" s="130" t="n">
        <v>0</v>
      </c>
      <c r="M200" s="131" t="n">
        <v>0</v>
      </c>
      <c r="N200" s="123" t="n"/>
      <c r="O200" s="130" t="n">
        <v>0</v>
      </c>
      <c r="P200" s="130" t="n">
        <v>0</v>
      </c>
      <c r="Q200" s="130" t="n">
        <v>0</v>
      </c>
      <c r="R200" s="130" t="n">
        <v>0</v>
      </c>
      <c r="S200" s="132" t="n">
        <v>0</v>
      </c>
      <c r="T200" s="101" t="n"/>
    </row>
    <row r="201" ht="13.5" customHeight="1" s="60">
      <c r="A201" s="115" t="n">
        <v>194</v>
      </c>
      <c r="B201" s="133" t="n"/>
      <c r="C201" s="133" t="n"/>
      <c r="D201" s="134" t="n"/>
      <c r="E201" s="135" t="n"/>
      <c r="F201" s="127" t="inlineStr">
        <is>
          <t>2396</t>
        </is>
      </c>
      <c r="G201" s="123" t="n"/>
      <c r="H201" s="12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1" s="129" t="inlineStr">
        <is>
          <t>А</t>
        </is>
      </c>
      <c r="J201" s="130" t="n">
        <v>0</v>
      </c>
      <c r="K201" s="130" t="n">
        <v>0</v>
      </c>
      <c r="L201" s="130" t="n">
        <v>0</v>
      </c>
      <c r="M201" s="131" t="n">
        <v>0</v>
      </c>
      <c r="N201" s="123" t="n"/>
      <c r="O201" s="130" t="n">
        <v>0</v>
      </c>
      <c r="P201" s="130" t="n">
        <v>0</v>
      </c>
      <c r="Q201" s="130" t="n">
        <v>0</v>
      </c>
      <c r="R201" s="130" t="n">
        <v>0</v>
      </c>
      <c r="S201" s="132" t="n">
        <v>0</v>
      </c>
      <c r="T201" s="101" t="n"/>
    </row>
    <row r="202" ht="13.5" customHeight="1" s="60">
      <c r="A202" s="115" t="n">
        <v>195</v>
      </c>
      <c r="B202" s="133" t="n"/>
      <c r="C202" s="133" t="n"/>
      <c r="D202" s="134" t="n"/>
      <c r="E202" s="135" t="n"/>
      <c r="F202" s="127" t="inlineStr">
        <is>
          <t>2397</t>
        </is>
      </c>
      <c r="G202" s="128" t="n"/>
      <c r="H202" s="12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2" s="129" t="inlineStr">
        <is>
          <t>А</t>
        </is>
      </c>
      <c r="J202" s="130" t="n">
        <v>0.00028</v>
      </c>
      <c r="K202" s="130" t="n">
        <v>0.00028</v>
      </c>
      <c r="L202" s="130" t="n">
        <v>0</v>
      </c>
      <c r="M202" s="131" t="n">
        <v>86880.97777</v>
      </c>
      <c r="N202" s="123" t="n"/>
      <c r="O202" s="130" t="n">
        <v>86880.97777</v>
      </c>
      <c r="P202" s="130" t="n">
        <v>0</v>
      </c>
      <c r="Q202" s="130" t="n">
        <v>0</v>
      </c>
      <c r="R202" s="130" t="n">
        <v>0</v>
      </c>
      <c r="S202" s="132" t="n">
        <v>0</v>
      </c>
      <c r="T202" s="101" t="n"/>
    </row>
    <row r="203" ht="14.25" customHeight="1" s="60">
      <c r="A203" s="115" t="n">
        <v>196</v>
      </c>
      <c r="B203" s="133" t="n"/>
      <c r="C203" s="133" t="n"/>
      <c r="D203" s="134" t="n"/>
      <c r="E203" s="135" t="n"/>
      <c r="F203" s="136" t="n"/>
      <c r="G203" s="137" t="n"/>
      <c r="H203" s="143" t="n"/>
      <c r="I203" s="129" t="inlineStr">
        <is>
          <t>П</t>
        </is>
      </c>
      <c r="J203" s="130" t="n">
        <v>0</v>
      </c>
      <c r="K203" s="130" t="n">
        <v>0</v>
      </c>
      <c r="L203" s="130" t="n">
        <v>0</v>
      </c>
      <c r="M203" s="131" t="n">
        <v>0</v>
      </c>
      <c r="N203" s="123" t="n"/>
      <c r="O203" s="130" t="n">
        <v>0</v>
      </c>
      <c r="P203" s="130" t="n">
        <v>0</v>
      </c>
      <c r="Q203" s="130" t="n">
        <v>-7448386.87501</v>
      </c>
      <c r="R203" s="130" t="n">
        <v>-7448386.87501</v>
      </c>
      <c r="S203" s="132" t="n">
        <v>0</v>
      </c>
      <c r="T203" s="101" t="n"/>
    </row>
    <row r="204" ht="13.5" customHeight="1" s="60">
      <c r="A204" s="115" t="n">
        <v>197</v>
      </c>
      <c r="B204" s="133" t="n"/>
      <c r="C204" s="133" t="n"/>
      <c r="D204" s="134" t="n"/>
      <c r="E204" s="135" t="n"/>
      <c r="F204" s="127" t="inlineStr">
        <is>
          <t>2398</t>
        </is>
      </c>
      <c r="G204" s="123" t="n"/>
      <c r="H204" s="12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4" s="129" t="inlineStr">
        <is>
          <t>А</t>
        </is>
      </c>
      <c r="J204" s="130" t="n">
        <v>0</v>
      </c>
      <c r="K204" s="130" t="n">
        <v>0</v>
      </c>
      <c r="L204" s="130" t="n">
        <v>0</v>
      </c>
      <c r="M204" s="131" t="n">
        <v>0</v>
      </c>
      <c r="N204" s="123" t="n"/>
      <c r="O204" s="130" t="n">
        <v>0</v>
      </c>
      <c r="P204" s="130" t="n">
        <v>0</v>
      </c>
      <c r="Q204" s="130" t="n">
        <v>3466424.83087</v>
      </c>
      <c r="R204" s="130" t="n">
        <v>3466424.83087</v>
      </c>
      <c r="S204" s="132" t="n">
        <v>0</v>
      </c>
      <c r="T204" s="101" t="n"/>
    </row>
    <row r="205" ht="13.5" customHeight="1" s="60">
      <c r="A205" s="115" t="n">
        <v>198</v>
      </c>
      <c r="B205" s="133" t="n"/>
      <c r="C205" s="133" t="n"/>
      <c r="D205" s="136" t="n"/>
      <c r="E205" s="137" t="n"/>
      <c r="F205" s="138" t="inlineStr">
        <is>
          <t>Група 239 - Усього</t>
        </is>
      </c>
      <c r="G205" s="122" t="n"/>
      <c r="H205" s="123" t="n"/>
      <c r="I205" s="139" t="n"/>
      <c r="J205" s="140" t="n">
        <v>0.00028</v>
      </c>
      <c r="K205" s="140" t="n">
        <v>0.00028</v>
      </c>
      <c r="L205" s="140" t="n">
        <v>0</v>
      </c>
      <c r="M205" s="141" t="n">
        <v>86880.97777</v>
      </c>
      <c r="N205" s="123" t="n"/>
      <c r="O205" s="140" t="n">
        <v>86880.97777</v>
      </c>
      <c r="P205" s="140" t="n">
        <v>0</v>
      </c>
      <c r="Q205" s="140" t="n">
        <v>639235.3732800001</v>
      </c>
      <c r="R205" s="140" t="n">
        <v>639235.3732800001</v>
      </c>
      <c r="S205" s="142" t="n">
        <v>0</v>
      </c>
      <c r="T205" s="101" t="n"/>
    </row>
    <row r="206" ht="20.25" customHeight="1" s="60">
      <c r="A206" s="115" t="n">
        <v>199</v>
      </c>
      <c r="B206" s="133" t="n"/>
      <c r="C206" s="143" t="n"/>
      <c r="D206" s="138" t="inlineStr">
        <is>
          <t>Розділ 23 - Усього</t>
        </is>
      </c>
      <c r="E206" s="123" t="n"/>
      <c r="F206" s="138" t="n"/>
      <c r="G206" s="122" t="n"/>
      <c r="H206" s="123" t="n"/>
      <c r="I206" s="139" t="n"/>
      <c r="J206" s="140" t="n">
        <v>0.00028</v>
      </c>
      <c r="K206" s="140" t="n">
        <v>0.00028</v>
      </c>
      <c r="L206" s="140" t="n">
        <v>0</v>
      </c>
      <c r="M206" s="141" t="n">
        <v>86880.97777</v>
      </c>
      <c r="N206" s="123" t="n"/>
      <c r="O206" s="140" t="n">
        <v>86880.97777</v>
      </c>
      <c r="P206" s="140" t="n">
        <v>0</v>
      </c>
      <c r="Q206" s="140" t="n">
        <v>639235.3732800001</v>
      </c>
      <c r="R206" s="140" t="n">
        <v>639235.3732800001</v>
      </c>
      <c r="S206" s="142" t="n">
        <v>0</v>
      </c>
      <c r="T206" s="101" t="n"/>
    </row>
    <row r="207" ht="13.5" customHeight="1" s="60">
      <c r="A207" s="115" t="n">
        <v>200</v>
      </c>
      <c r="B207" s="133" t="n"/>
      <c r="C207" s="127" t="inlineStr">
        <is>
          <t>24</t>
        </is>
      </c>
      <c r="D207" s="127" t="inlineStr">
        <is>
          <t>245</t>
        </is>
      </c>
      <c r="E207" s="128" t="n"/>
      <c r="F207" s="127" t="inlineStr">
        <is>
          <t>2450</t>
        </is>
      </c>
      <c r="G207" s="123" t="n"/>
      <c r="H207" s="12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07" s="129" t="inlineStr">
        <is>
          <t>А</t>
        </is>
      </c>
      <c r="J207" s="130" t="n">
        <v>0</v>
      </c>
      <c r="K207" s="130" t="n">
        <v>0</v>
      </c>
      <c r="L207" s="130" t="n">
        <v>0</v>
      </c>
      <c r="M207" s="131" t="n">
        <v>0</v>
      </c>
      <c r="N207" s="123" t="n"/>
      <c r="O207" s="130" t="n">
        <v>0</v>
      </c>
      <c r="P207" s="130" t="n">
        <v>0</v>
      </c>
      <c r="Q207" s="130" t="n">
        <v>0</v>
      </c>
      <c r="R207" s="130" t="n">
        <v>0</v>
      </c>
      <c r="S207" s="132" t="n">
        <v>0</v>
      </c>
      <c r="T207" s="101" t="n"/>
    </row>
    <row r="208" ht="14.25" customHeight="1" s="60">
      <c r="A208" s="115" t="n">
        <v>201</v>
      </c>
      <c r="B208" s="133" t="n"/>
      <c r="C208" s="133" t="n"/>
      <c r="D208" s="134" t="n"/>
      <c r="E208" s="135" t="n"/>
      <c r="F208" s="127" t="inlineStr">
        <is>
          <t>2453</t>
        </is>
      </c>
      <c r="G208" s="123" t="n"/>
      <c r="H208" s="12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08" s="129" t="inlineStr">
        <is>
          <t>А</t>
        </is>
      </c>
      <c r="J208" s="130" t="n">
        <v>0</v>
      </c>
      <c r="K208" s="130" t="n">
        <v>0</v>
      </c>
      <c r="L208" s="130" t="n">
        <v>0</v>
      </c>
      <c r="M208" s="131" t="n">
        <v>0</v>
      </c>
      <c r="N208" s="123" t="n"/>
      <c r="O208" s="130" t="n">
        <v>0</v>
      </c>
      <c r="P208" s="130" t="n">
        <v>0</v>
      </c>
      <c r="Q208" s="130" t="n">
        <v>0</v>
      </c>
      <c r="R208" s="130" t="n">
        <v>0</v>
      </c>
      <c r="S208" s="132" t="n">
        <v>0</v>
      </c>
      <c r="T208" s="101" t="n"/>
    </row>
    <row r="209" ht="13.5" customHeight="1" s="60">
      <c r="A209" s="115" t="n">
        <v>202</v>
      </c>
      <c r="B209" s="133" t="n"/>
      <c r="C209" s="133" t="n"/>
      <c r="D209" s="134" t="n"/>
      <c r="E209" s="135" t="n"/>
      <c r="F209" s="127" t="inlineStr">
        <is>
          <t>2456</t>
        </is>
      </c>
      <c r="G209" s="128" t="n"/>
      <c r="H209" s="12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09" s="129" t="inlineStr">
        <is>
          <t>А</t>
        </is>
      </c>
      <c r="J209" s="130" t="n">
        <v>0</v>
      </c>
      <c r="K209" s="130" t="n">
        <v>0</v>
      </c>
      <c r="L209" s="130" t="n">
        <v>0</v>
      </c>
      <c r="M209" s="131" t="n">
        <v>0</v>
      </c>
      <c r="N209" s="123" t="n"/>
      <c r="O209" s="130" t="n">
        <v>0</v>
      </c>
      <c r="P209" s="130" t="n">
        <v>0</v>
      </c>
      <c r="Q209" s="130" t="n">
        <v>0</v>
      </c>
      <c r="R209" s="130" t="n">
        <v>0</v>
      </c>
      <c r="S209" s="132" t="n">
        <v>0</v>
      </c>
      <c r="T209" s="101" t="n"/>
    </row>
    <row r="210" ht="13.5" customHeight="1" s="60">
      <c r="A210" s="115" t="n">
        <v>203</v>
      </c>
      <c r="B210" s="133" t="n"/>
      <c r="C210" s="133" t="n"/>
      <c r="D210" s="134" t="n"/>
      <c r="E210" s="135" t="n"/>
      <c r="F210" s="136" t="n"/>
      <c r="G210" s="137" t="n"/>
      <c r="H210" s="143" t="n"/>
      <c r="I210" s="129" t="inlineStr">
        <is>
          <t>П</t>
        </is>
      </c>
      <c r="J210" s="130" t="n">
        <v>0</v>
      </c>
      <c r="K210" s="130" t="n">
        <v>0</v>
      </c>
      <c r="L210" s="130" t="n">
        <v>0</v>
      </c>
      <c r="M210" s="131" t="n">
        <v>0</v>
      </c>
      <c r="N210" s="123" t="n"/>
      <c r="O210" s="130" t="n">
        <v>0</v>
      </c>
      <c r="P210" s="130" t="n">
        <v>0</v>
      </c>
      <c r="Q210" s="130" t="n">
        <v>0</v>
      </c>
      <c r="R210" s="130" t="n">
        <v>0</v>
      </c>
      <c r="S210" s="132" t="n">
        <v>0</v>
      </c>
      <c r="T210" s="101" t="n"/>
    </row>
    <row r="211" ht="13.5" customHeight="1" s="60">
      <c r="A211" s="115" t="n">
        <v>204</v>
      </c>
      <c r="B211" s="133" t="n"/>
      <c r="C211" s="133" t="n"/>
      <c r="D211" s="134" t="n"/>
      <c r="E211" s="135" t="n"/>
      <c r="F211" s="127" t="inlineStr">
        <is>
          <t>2457</t>
        </is>
      </c>
      <c r="G211" s="128" t="n"/>
      <c r="H211" s="12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1" s="129" t="inlineStr">
        <is>
          <t>А</t>
        </is>
      </c>
      <c r="J211" s="130" t="n">
        <v>0</v>
      </c>
      <c r="K211" s="130" t="n">
        <v>0</v>
      </c>
      <c r="L211" s="130" t="n">
        <v>0</v>
      </c>
      <c r="M211" s="131" t="n">
        <v>0</v>
      </c>
      <c r="N211" s="123" t="n"/>
      <c r="O211" s="130" t="n">
        <v>0</v>
      </c>
      <c r="P211" s="130" t="n">
        <v>0</v>
      </c>
      <c r="Q211" s="130" t="n">
        <v>0</v>
      </c>
      <c r="R211" s="130" t="n">
        <v>0</v>
      </c>
      <c r="S211" s="132" t="n">
        <v>0</v>
      </c>
      <c r="T211" s="101" t="n"/>
    </row>
    <row r="212" ht="13.5" customHeight="1" s="60">
      <c r="A212" s="115" t="n">
        <v>205</v>
      </c>
      <c r="B212" s="133" t="n"/>
      <c r="C212" s="133" t="n"/>
      <c r="D212" s="134" t="n"/>
      <c r="E212" s="135" t="n"/>
      <c r="F212" s="136" t="n"/>
      <c r="G212" s="137" t="n"/>
      <c r="H212" s="143" t="n"/>
      <c r="I212" s="129" t="inlineStr">
        <is>
          <t>П</t>
        </is>
      </c>
      <c r="J212" s="130" t="n">
        <v>0</v>
      </c>
      <c r="K212" s="130" t="n">
        <v>0</v>
      </c>
      <c r="L212" s="130" t="n">
        <v>0</v>
      </c>
      <c r="M212" s="131" t="n">
        <v>0</v>
      </c>
      <c r="N212" s="123" t="n"/>
      <c r="O212" s="130" t="n">
        <v>0</v>
      </c>
      <c r="P212" s="130" t="n">
        <v>0</v>
      </c>
      <c r="Q212" s="130" t="n">
        <v>0</v>
      </c>
      <c r="R212" s="130" t="n">
        <v>0</v>
      </c>
      <c r="S212" s="132" t="n">
        <v>0</v>
      </c>
      <c r="T212" s="101" t="n"/>
    </row>
    <row r="213" ht="14.25" customHeight="1" s="60">
      <c r="A213" s="115" t="n">
        <v>206</v>
      </c>
      <c r="B213" s="133" t="n"/>
      <c r="C213" s="133" t="n"/>
      <c r="D213" s="134" t="n"/>
      <c r="E213" s="135" t="n"/>
      <c r="F213" s="127" t="inlineStr">
        <is>
          <t>2458</t>
        </is>
      </c>
      <c r="G213" s="123" t="n"/>
      <c r="H213" s="12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3" s="129" t="inlineStr">
        <is>
          <t>А</t>
        </is>
      </c>
      <c r="J213" s="130" t="n">
        <v>0</v>
      </c>
      <c r="K213" s="130" t="n">
        <v>0</v>
      </c>
      <c r="L213" s="130" t="n">
        <v>0</v>
      </c>
      <c r="M213" s="131" t="n">
        <v>0</v>
      </c>
      <c r="N213" s="123" t="n"/>
      <c r="O213" s="130" t="n">
        <v>0</v>
      </c>
      <c r="P213" s="130" t="n">
        <v>0</v>
      </c>
      <c r="Q213" s="130" t="n">
        <v>0</v>
      </c>
      <c r="R213" s="130" t="n">
        <v>0</v>
      </c>
      <c r="S213" s="132" t="n">
        <v>0</v>
      </c>
      <c r="T213" s="101" t="n"/>
    </row>
    <row r="214" ht="13.5" customHeight="1" s="60">
      <c r="A214" s="115" t="n">
        <v>207</v>
      </c>
      <c r="B214" s="133" t="n"/>
      <c r="C214" s="133" t="n"/>
      <c r="D214" s="136" t="n"/>
      <c r="E214" s="137" t="n"/>
      <c r="F214" s="138" t="inlineStr">
        <is>
          <t>Група 245 - Усього</t>
        </is>
      </c>
      <c r="G214" s="122" t="n"/>
      <c r="H214" s="123" t="n"/>
      <c r="I214" s="139" t="n"/>
      <c r="J214" s="140" t="n">
        <v>0</v>
      </c>
      <c r="K214" s="140" t="n">
        <v>0</v>
      </c>
      <c r="L214" s="140" t="n">
        <v>0</v>
      </c>
      <c r="M214" s="141" t="n">
        <v>0</v>
      </c>
      <c r="N214" s="123" t="n"/>
      <c r="O214" s="140" t="n">
        <v>0</v>
      </c>
      <c r="P214" s="140" t="n">
        <v>0</v>
      </c>
      <c r="Q214" s="140" t="n">
        <v>0</v>
      </c>
      <c r="R214" s="140" t="n">
        <v>0</v>
      </c>
      <c r="S214" s="142" t="n">
        <v>0</v>
      </c>
      <c r="T214" s="101" t="n"/>
    </row>
    <row r="215" ht="21" customHeight="1" s="60">
      <c r="A215" s="115" t="n">
        <v>208</v>
      </c>
      <c r="B215" s="133" t="n"/>
      <c r="C215" s="143" t="n"/>
      <c r="D215" s="138" t="inlineStr">
        <is>
          <t>Розділ 24 - Усього</t>
        </is>
      </c>
      <c r="E215" s="123" t="n"/>
      <c r="F215" s="138" t="n"/>
      <c r="G215" s="122" t="n"/>
      <c r="H215" s="123" t="n"/>
      <c r="I215" s="139" t="n"/>
      <c r="J215" s="140" t="n">
        <v>0</v>
      </c>
      <c r="K215" s="140" t="n">
        <v>0</v>
      </c>
      <c r="L215" s="140" t="n">
        <v>0</v>
      </c>
      <c r="M215" s="141" t="n">
        <v>0</v>
      </c>
      <c r="N215" s="123" t="n"/>
      <c r="O215" s="140" t="n">
        <v>0</v>
      </c>
      <c r="P215" s="140" t="n">
        <v>0</v>
      </c>
      <c r="Q215" s="140" t="n">
        <v>0</v>
      </c>
      <c r="R215" s="140" t="n">
        <v>0</v>
      </c>
      <c r="S215" s="142" t="n">
        <v>0</v>
      </c>
      <c r="T215" s="101" t="n"/>
    </row>
    <row r="216" ht="13.5" customHeight="1" s="60">
      <c r="A216" s="115" t="n">
        <v>209</v>
      </c>
      <c r="B216" s="133" t="n"/>
      <c r="C216" s="127" t="inlineStr">
        <is>
          <t>26</t>
        </is>
      </c>
      <c r="D216" s="127" t="inlineStr">
        <is>
          <t>260</t>
        </is>
      </c>
      <c r="E216" s="128" t="n"/>
      <c r="F216" s="127" t="inlineStr">
        <is>
          <t>2600</t>
        </is>
      </c>
      <c r="G216" s="123" t="n"/>
      <c r="H216" s="129" t="inlineStr">
        <is>
          <t>Кошти на вимогу суб'єктів господарювання</t>
        </is>
      </c>
      <c r="I216" s="129" t="inlineStr">
        <is>
          <t>А</t>
        </is>
      </c>
      <c r="J216" s="130" t="n">
        <v>519760492.50561</v>
      </c>
      <c r="K216" s="130" t="n">
        <v>501020819.73783</v>
      </c>
      <c r="L216" s="130" t="n">
        <v>18739672.76778</v>
      </c>
      <c r="M216" s="131" t="n">
        <v>525485789.99622</v>
      </c>
      <c r="N216" s="123" t="n"/>
      <c r="O216" s="130" t="n">
        <v>508091763.66674</v>
      </c>
      <c r="P216" s="130" t="n">
        <v>17394026.32948</v>
      </c>
      <c r="Q216" s="130" t="n">
        <v>1661202.07744</v>
      </c>
      <c r="R216" s="130" t="n">
        <v>1661202.058</v>
      </c>
      <c r="S216" s="132" t="n">
        <v>0.01944</v>
      </c>
      <c r="T216" s="101" t="n"/>
    </row>
    <row r="217" ht="13.5" customHeight="1" s="60">
      <c r="A217" s="115" t="n">
        <v>210</v>
      </c>
      <c r="B217" s="133" t="n"/>
      <c r="C217" s="133" t="n"/>
      <c r="D217" s="134" t="n"/>
      <c r="E217" s="135" t="n"/>
      <c r="F217" s="127" t="inlineStr">
        <is>
          <t>2607</t>
        </is>
      </c>
      <c r="G217" s="123" t="n"/>
      <c r="H217" s="129" t="inlineStr">
        <is>
          <t>Нараховані доходи за кредитами овердрафт, що надані суб'єктам господарювання</t>
        </is>
      </c>
      <c r="I217" s="129" t="inlineStr">
        <is>
          <t>А</t>
        </is>
      </c>
      <c r="J217" s="130" t="n">
        <v>18654.39803</v>
      </c>
      <c r="K217" s="130" t="n">
        <v>18654.39694</v>
      </c>
      <c r="L217" s="130" t="n">
        <v>0.00109</v>
      </c>
      <c r="M217" s="131" t="n">
        <v>11514.87595</v>
      </c>
      <c r="N217" s="123" t="n"/>
      <c r="O217" s="130" t="n">
        <v>11514.87582</v>
      </c>
      <c r="P217" s="130" t="n">
        <v>0.00013</v>
      </c>
      <c r="Q217" s="130" t="n">
        <v>19689.10992</v>
      </c>
      <c r="R217" s="130" t="n">
        <v>19689.09653</v>
      </c>
      <c r="S217" s="132" t="n">
        <v>0.01339</v>
      </c>
      <c r="T217" s="101" t="n"/>
    </row>
    <row r="218" ht="14.25" customHeight="1" s="60">
      <c r="A218" s="115" t="n">
        <v>211</v>
      </c>
      <c r="B218" s="133" t="n"/>
      <c r="C218" s="133" t="n"/>
      <c r="D218" s="134" t="n"/>
      <c r="E218" s="135" t="n"/>
      <c r="F218" s="127" t="inlineStr">
        <is>
          <t>2609</t>
        </is>
      </c>
      <c r="G218" s="123" t="n"/>
      <c r="H218" s="129" t="inlineStr">
        <is>
          <t xml:space="preserve">Резерв за коштами на вимогу суб'єктів господарювання </t>
        </is>
      </c>
      <c r="I218" s="129" t="inlineStr">
        <is>
          <t>П</t>
        </is>
      </c>
      <c r="J218" s="130" t="n">
        <v>819.7732099999999</v>
      </c>
      <c r="K218" s="130" t="n">
        <v>819.77218</v>
      </c>
      <c r="L218" s="130" t="n">
        <v>0.00103</v>
      </c>
      <c r="M218" s="131" t="n">
        <v>18505.41045</v>
      </c>
      <c r="N218" s="123" t="n"/>
      <c r="O218" s="130" t="n">
        <v>18505.40927</v>
      </c>
      <c r="P218" s="130" t="n">
        <v>0.00118</v>
      </c>
      <c r="Q218" s="130" t="n">
        <v>-43564.6052</v>
      </c>
      <c r="R218" s="130" t="n">
        <v>-43564.58662</v>
      </c>
      <c r="S218" s="132" t="n">
        <v>-0.01858</v>
      </c>
      <c r="T218" s="101" t="n"/>
    </row>
    <row r="219" ht="13.5" customHeight="1" s="60">
      <c r="A219" s="115" t="n">
        <v>212</v>
      </c>
      <c r="B219" s="133" t="n"/>
      <c r="C219" s="133" t="n"/>
      <c r="D219" s="136" t="n"/>
      <c r="E219" s="137" t="n"/>
      <c r="F219" s="138" t="inlineStr">
        <is>
          <t>Група 260 - Усього</t>
        </is>
      </c>
      <c r="G219" s="122" t="n"/>
      <c r="H219" s="123" t="n"/>
      <c r="I219" s="139" t="n"/>
      <c r="J219" s="140" t="n">
        <v>519779966.67685</v>
      </c>
      <c r="K219" s="140" t="n">
        <v>501040293.90695</v>
      </c>
      <c r="L219" s="140" t="n">
        <v>18739672.7699</v>
      </c>
      <c r="M219" s="141" t="n">
        <v>525515810.28262</v>
      </c>
      <c r="N219" s="123" t="n"/>
      <c r="O219" s="140" t="n">
        <v>508121783.95183</v>
      </c>
      <c r="P219" s="140" t="n">
        <v>17394026.33079</v>
      </c>
      <c r="Q219" s="140" t="n">
        <v>1637326.58216</v>
      </c>
      <c r="R219" s="140" t="n">
        <v>1637326.56791</v>
      </c>
      <c r="S219" s="142" t="n">
        <v>0.01425</v>
      </c>
      <c r="T219" s="101" t="n"/>
    </row>
    <row r="220" ht="13.5" customHeight="1" s="60">
      <c r="A220" s="115" t="n">
        <v>213</v>
      </c>
      <c r="B220" s="133" t="n"/>
      <c r="C220" s="133" t="n"/>
      <c r="D220" s="127" t="inlineStr">
        <is>
          <t>262</t>
        </is>
      </c>
      <c r="E220" s="128" t="n"/>
      <c r="F220" s="127" t="inlineStr">
        <is>
          <t>2620</t>
        </is>
      </c>
      <c r="G220" s="123" t="n"/>
      <c r="H220" s="129" t="inlineStr">
        <is>
          <t>Кошти на вимогу фізичних осіб</t>
        </is>
      </c>
      <c r="I220" s="129" t="inlineStr">
        <is>
          <t>А</t>
        </is>
      </c>
      <c r="J220" s="130" t="n">
        <v>101613433.03283</v>
      </c>
      <c r="K220" s="130" t="n">
        <v>94006034.68328001</v>
      </c>
      <c r="L220" s="130" t="n">
        <v>7607398.34955</v>
      </c>
      <c r="M220" s="131" t="n">
        <v>106179337.66851</v>
      </c>
      <c r="N220" s="123" t="n"/>
      <c r="O220" s="130" t="n">
        <v>97836996.36314</v>
      </c>
      <c r="P220" s="130" t="n">
        <v>8342341.30537</v>
      </c>
      <c r="Q220" s="130" t="n">
        <v>35545.33986</v>
      </c>
      <c r="R220" s="130" t="n">
        <v>35354.34439</v>
      </c>
      <c r="S220" s="132" t="n">
        <v>190.99547</v>
      </c>
      <c r="T220" s="101" t="n"/>
    </row>
    <row r="221" ht="13.5" customHeight="1" s="60">
      <c r="A221" s="115" t="n">
        <v>214</v>
      </c>
      <c r="B221" s="133" t="n"/>
      <c r="C221" s="133" t="n"/>
      <c r="D221" s="134" t="n"/>
      <c r="E221" s="135" t="n"/>
      <c r="F221" s="127" t="inlineStr">
        <is>
          <t>2621</t>
        </is>
      </c>
      <c r="G221" s="123" t="n"/>
      <c r="H221" s="129" t="inlineStr">
        <is>
          <t>Кошти на вимогу суб’єктів незалежної професійної діяльності</t>
        </is>
      </c>
      <c r="I221" s="129" t="inlineStr">
        <is>
          <t>А</t>
        </is>
      </c>
      <c r="J221" s="130" t="n">
        <v>35416.68242</v>
      </c>
      <c r="K221" s="130" t="n">
        <v>35402.0535</v>
      </c>
      <c r="L221" s="130" t="n">
        <v>14.62892</v>
      </c>
      <c r="M221" s="131" t="n">
        <v>38097.1434</v>
      </c>
      <c r="N221" s="123" t="n"/>
      <c r="O221" s="130" t="n">
        <v>38085.14954</v>
      </c>
      <c r="P221" s="130" t="n">
        <v>11.99386</v>
      </c>
      <c r="Q221" s="130" t="n">
        <v>0</v>
      </c>
      <c r="R221" s="130" t="n">
        <v>0</v>
      </c>
      <c r="S221" s="132" t="n">
        <v>0</v>
      </c>
      <c r="T221" s="101" t="n"/>
    </row>
    <row r="222" ht="13.5" customHeight="1" s="60">
      <c r="A222" s="115" t="n">
        <v>215</v>
      </c>
      <c r="B222" s="133" t="n"/>
      <c r="C222" s="133" t="n"/>
      <c r="D222" s="134" t="n"/>
      <c r="E222" s="135" t="n"/>
      <c r="F222" s="127" t="inlineStr">
        <is>
          <t>2627</t>
        </is>
      </c>
      <c r="G222" s="123" t="n"/>
      <c r="H222" s="129" t="inlineStr">
        <is>
          <t>Нараховані доходи за кредитами овердрафт, що надані фізичним особам</t>
        </is>
      </c>
      <c r="I222" s="129" t="inlineStr">
        <is>
          <t>А</t>
        </is>
      </c>
      <c r="J222" s="130" t="n">
        <v>21.98396</v>
      </c>
      <c r="K222" s="130" t="n">
        <v>21.38065</v>
      </c>
      <c r="L222" s="130" t="n">
        <v>0.60331</v>
      </c>
      <c r="M222" s="131" t="n">
        <v>24.63175</v>
      </c>
      <c r="N222" s="123" t="n"/>
      <c r="O222" s="130" t="n">
        <v>23.66749</v>
      </c>
      <c r="P222" s="130" t="n">
        <v>0.96426</v>
      </c>
      <c r="Q222" s="130" t="n">
        <v>45.78097</v>
      </c>
      <c r="R222" s="130" t="n">
        <v>24.88422</v>
      </c>
      <c r="S222" s="132" t="n">
        <v>20.89675</v>
      </c>
      <c r="T222" s="101" t="n"/>
    </row>
    <row r="223" ht="14.25" customHeight="1" s="60">
      <c r="A223" s="115" t="n">
        <v>216</v>
      </c>
      <c r="B223" s="133" t="n"/>
      <c r="C223" s="133" t="n"/>
      <c r="D223" s="134" t="n"/>
      <c r="E223" s="135" t="n"/>
      <c r="F223" s="127" t="inlineStr">
        <is>
          <t>2629</t>
        </is>
      </c>
      <c r="G223" s="123" t="n"/>
      <c r="H223" s="129" t="inlineStr">
        <is>
          <t>Резерв за коштами на вимогу фізичних осіб</t>
        </is>
      </c>
      <c r="I223" s="129" t="inlineStr">
        <is>
          <t>П</t>
        </is>
      </c>
      <c r="J223" s="130" t="n">
        <v>384.35217</v>
      </c>
      <c r="K223" s="130" t="n">
        <v>368.04134</v>
      </c>
      <c r="L223" s="130" t="n">
        <v>16.31083</v>
      </c>
      <c r="M223" s="131" t="n">
        <v>935.13677</v>
      </c>
      <c r="N223" s="123" t="n"/>
      <c r="O223" s="130" t="n">
        <v>931.4856</v>
      </c>
      <c r="P223" s="130" t="n">
        <v>3.65117</v>
      </c>
      <c r="Q223" s="130" t="n">
        <v>-1859.95225</v>
      </c>
      <c r="R223" s="130" t="n">
        <v>-1828.60955</v>
      </c>
      <c r="S223" s="132" t="n">
        <v>-31.3427</v>
      </c>
      <c r="T223" s="101" t="n"/>
    </row>
    <row r="224" ht="13.5" customHeight="1" s="60">
      <c r="A224" s="115" t="n">
        <v>217</v>
      </c>
      <c r="B224" s="133" t="n"/>
      <c r="C224" s="133" t="n"/>
      <c r="D224" s="136" t="n"/>
      <c r="E224" s="137" t="n"/>
      <c r="F224" s="138" t="inlineStr">
        <is>
          <t>Група 262 - Усього</t>
        </is>
      </c>
      <c r="G224" s="122" t="n"/>
      <c r="H224" s="123" t="n"/>
      <c r="I224" s="139" t="n"/>
      <c r="J224" s="140" t="n">
        <v>101649256.05138</v>
      </c>
      <c r="K224" s="140" t="n">
        <v>94041826.15876999</v>
      </c>
      <c r="L224" s="140" t="n">
        <v>7607429.89261</v>
      </c>
      <c r="M224" s="141" t="n">
        <v>106218394.58043</v>
      </c>
      <c r="N224" s="123" t="n"/>
      <c r="O224" s="140" t="n">
        <v>97876036.66576999</v>
      </c>
      <c r="P224" s="140" t="n">
        <v>8342357.91466</v>
      </c>
      <c r="Q224" s="140" t="n">
        <v>33731.16858</v>
      </c>
      <c r="R224" s="140" t="n">
        <v>33550.61906</v>
      </c>
      <c r="S224" s="142" t="n">
        <v>180.54952</v>
      </c>
      <c r="T224" s="101" t="n"/>
    </row>
    <row r="225" ht="13.5" customHeight="1" s="60">
      <c r="A225" s="115" t="n">
        <v>218</v>
      </c>
      <c r="B225" s="133" t="n"/>
      <c r="C225" s="133" t="n"/>
      <c r="D225" s="127" t="inlineStr">
        <is>
          <t>265</t>
        </is>
      </c>
      <c r="E225" s="128" t="n"/>
      <c r="F225" s="127" t="inlineStr">
        <is>
          <t>2650</t>
        </is>
      </c>
      <c r="G225" s="123" t="n"/>
      <c r="H225" s="129" t="inlineStr">
        <is>
          <t>Кошти на вимогу небанківських фінансових установ</t>
        </is>
      </c>
      <c r="I225" s="129" t="inlineStr">
        <is>
          <t>А</t>
        </is>
      </c>
      <c r="J225" s="130" t="n">
        <v>5789293.43251</v>
      </c>
      <c r="K225" s="130" t="n">
        <v>5714898.70176</v>
      </c>
      <c r="L225" s="130" t="n">
        <v>74394.73075</v>
      </c>
      <c r="M225" s="131" t="n">
        <v>5630908.33595</v>
      </c>
      <c r="N225" s="123" t="n"/>
      <c r="O225" s="130" t="n">
        <v>5556993.07185</v>
      </c>
      <c r="P225" s="130" t="n">
        <v>73915.2641</v>
      </c>
      <c r="Q225" s="130" t="n">
        <v>0</v>
      </c>
      <c r="R225" s="130" t="n">
        <v>0</v>
      </c>
      <c r="S225" s="132" t="n">
        <v>0</v>
      </c>
      <c r="T225" s="101" t="n"/>
    </row>
    <row r="226" ht="13.5" customHeight="1" s="60">
      <c r="A226" s="115" t="n">
        <v>219</v>
      </c>
      <c r="B226" s="133" t="n"/>
      <c r="C226" s="133" t="n"/>
      <c r="D226" s="134" t="n"/>
      <c r="E226" s="135" t="n"/>
      <c r="F226" s="127" t="inlineStr">
        <is>
          <t>2657</t>
        </is>
      </c>
      <c r="G226" s="123" t="n"/>
      <c r="H226" s="129" t="inlineStr">
        <is>
          <t>Нараховані доходи за кредитами овердрафт, що надані небанківським фінансовим установам</t>
        </is>
      </c>
      <c r="I226" s="129" t="inlineStr">
        <is>
          <t>А</t>
        </is>
      </c>
      <c r="J226" s="130" t="n">
        <v>49.35084</v>
      </c>
      <c r="K226" s="130" t="n">
        <v>49.35084</v>
      </c>
      <c r="L226" s="130" t="n">
        <v>0</v>
      </c>
      <c r="M226" s="131" t="n">
        <v>280.19017</v>
      </c>
      <c r="N226" s="123" t="n"/>
      <c r="O226" s="130" t="n">
        <v>280.19017</v>
      </c>
      <c r="P226" s="130" t="n">
        <v>0</v>
      </c>
      <c r="Q226" s="130" t="n">
        <v>49.35269</v>
      </c>
      <c r="R226" s="130" t="n">
        <v>49.35269</v>
      </c>
      <c r="S226" s="132" t="n">
        <v>0</v>
      </c>
      <c r="T226" s="101" t="n"/>
    </row>
    <row r="227" ht="13.5" customHeight="1" s="60">
      <c r="A227" s="115" t="n">
        <v>220</v>
      </c>
      <c r="B227" s="133" t="n"/>
      <c r="C227" s="133" t="n"/>
      <c r="D227" s="134" t="n"/>
      <c r="E227" s="135" t="n"/>
      <c r="F227" s="127" t="inlineStr">
        <is>
          <t>2659</t>
        </is>
      </c>
      <c r="G227" s="123" t="n"/>
      <c r="H227" s="129" t="inlineStr">
        <is>
          <t>Резерв за коштами небанківських фінансових установ</t>
        </is>
      </c>
      <c r="I227" s="129" t="inlineStr">
        <is>
          <t>П</t>
        </is>
      </c>
      <c r="J227" s="130" t="n">
        <v>26.344</v>
      </c>
      <c r="K227" s="130" t="n">
        <v>26.344</v>
      </c>
      <c r="L227" s="130" t="n">
        <v>0</v>
      </c>
      <c r="M227" s="131" t="n">
        <v>0</v>
      </c>
      <c r="N227" s="123" t="n"/>
      <c r="O227" s="130" t="n">
        <v>0</v>
      </c>
      <c r="P227" s="130" t="n">
        <v>0</v>
      </c>
      <c r="Q227" s="130" t="n">
        <v>0</v>
      </c>
      <c r="R227" s="130" t="n">
        <v>0</v>
      </c>
      <c r="S227" s="132" t="n">
        <v>0</v>
      </c>
      <c r="T227" s="101" t="n"/>
    </row>
    <row r="228" ht="14.25" customHeight="1" s="60">
      <c r="A228" s="115" t="n">
        <v>221</v>
      </c>
      <c r="B228" s="133" t="n"/>
      <c r="C228" s="133" t="n"/>
      <c r="D228" s="136" t="n"/>
      <c r="E228" s="137" t="n"/>
      <c r="F228" s="138" t="inlineStr">
        <is>
          <t>Група 265 - Усього</t>
        </is>
      </c>
      <c r="G228" s="122" t="n"/>
      <c r="H228" s="123" t="n"/>
      <c r="I228" s="139" t="n"/>
      <c r="J228" s="140" t="n">
        <v>5789369.12735</v>
      </c>
      <c r="K228" s="140" t="n">
        <v>5714974.3966</v>
      </c>
      <c r="L228" s="140" t="n">
        <v>74394.73075</v>
      </c>
      <c r="M228" s="141" t="n">
        <v>5631188.52612</v>
      </c>
      <c r="N228" s="123" t="n"/>
      <c r="O228" s="140" t="n">
        <v>5557273.26202</v>
      </c>
      <c r="P228" s="140" t="n">
        <v>73915.2641</v>
      </c>
      <c r="Q228" s="140" t="n">
        <v>49.35269</v>
      </c>
      <c r="R228" s="140" t="n">
        <v>49.35269</v>
      </c>
      <c r="S228" s="142" t="n">
        <v>0</v>
      </c>
      <c r="T228" s="101" t="n"/>
    </row>
    <row r="229" ht="21" customHeight="1" s="60">
      <c r="A229" s="115" t="n">
        <v>222</v>
      </c>
      <c r="B229" s="133" t="n"/>
      <c r="C229" s="143" t="n"/>
      <c r="D229" s="138" t="inlineStr">
        <is>
          <t>Розділ 26 - Усього</t>
        </is>
      </c>
      <c r="E229" s="123" t="n"/>
      <c r="F229" s="138" t="n"/>
      <c r="G229" s="122" t="n"/>
      <c r="H229" s="123" t="n"/>
      <c r="I229" s="139" t="n"/>
      <c r="J229" s="140" t="n">
        <v>627218591.85558</v>
      </c>
      <c r="K229" s="140" t="n">
        <v>600797094.46232</v>
      </c>
      <c r="L229" s="140" t="n">
        <v>26421497.39326</v>
      </c>
      <c r="M229" s="141" t="n">
        <v>637365393.3891701</v>
      </c>
      <c r="N229" s="123" t="n"/>
      <c r="O229" s="140" t="n">
        <v>611555093.87962</v>
      </c>
      <c r="P229" s="140" t="n">
        <v>25810299.50955</v>
      </c>
      <c r="Q229" s="140" t="n">
        <v>1671107.10343</v>
      </c>
      <c r="R229" s="140" t="n">
        <v>1670926.53966</v>
      </c>
      <c r="S229" s="142" t="n">
        <v>180.56377</v>
      </c>
      <c r="T229" s="101" t="n"/>
    </row>
    <row r="230" ht="13.5" customHeight="1" s="60">
      <c r="A230" s="115" t="n">
        <v>223</v>
      </c>
      <c r="B230" s="133" t="n"/>
      <c r="C230" s="127" t="inlineStr">
        <is>
          <t>28</t>
        </is>
      </c>
      <c r="D230" s="127" t="inlineStr">
        <is>
          <t>280</t>
        </is>
      </c>
      <c r="E230" s="128" t="n"/>
      <c r="F230" s="127" t="inlineStr">
        <is>
          <t>2800</t>
        </is>
      </c>
      <c r="G230" s="123" t="n"/>
      <c r="H230" s="12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0" s="129" t="inlineStr">
        <is>
          <t>А</t>
        </is>
      </c>
      <c r="J230" s="130" t="n">
        <v>0</v>
      </c>
      <c r="K230" s="130" t="n">
        <v>0</v>
      </c>
      <c r="L230" s="130" t="n">
        <v>0</v>
      </c>
      <c r="M230" s="131" t="n">
        <v>0</v>
      </c>
      <c r="N230" s="123" t="n"/>
      <c r="O230" s="130" t="n">
        <v>0</v>
      </c>
      <c r="P230" s="130" t="n">
        <v>0</v>
      </c>
      <c r="Q230" s="130" t="n">
        <v>0</v>
      </c>
      <c r="R230" s="130" t="n">
        <v>0</v>
      </c>
      <c r="S230" s="132" t="n">
        <v>0</v>
      </c>
      <c r="T230" s="101" t="n"/>
    </row>
    <row r="231" ht="13.5" customHeight="1" s="60">
      <c r="A231" s="115" t="n">
        <v>224</v>
      </c>
      <c r="B231" s="133" t="n"/>
      <c r="C231" s="133" t="n"/>
      <c r="D231" s="134" t="n"/>
      <c r="E231" s="135" t="n"/>
      <c r="F231" s="127" t="inlineStr">
        <is>
          <t>2801</t>
        </is>
      </c>
      <c r="G231" s="123" t="n"/>
      <c r="H231" s="129" t="inlineStr">
        <is>
          <t>Дебіторська заборгованість за розрахунками за цінними паперами для клієнтів банку</t>
        </is>
      </c>
      <c r="I231" s="129" t="inlineStr">
        <is>
          <t>А</t>
        </is>
      </c>
      <c r="J231" s="130" t="n">
        <v>0.40337</v>
      </c>
      <c r="K231" s="130" t="n">
        <v>0</v>
      </c>
      <c r="L231" s="130" t="n">
        <v>0.40337</v>
      </c>
      <c r="M231" s="131" t="n">
        <v>0.21628</v>
      </c>
      <c r="N231" s="123" t="n"/>
      <c r="O231" s="130" t="n">
        <v>0</v>
      </c>
      <c r="P231" s="130" t="n">
        <v>0.21628</v>
      </c>
      <c r="Q231" s="130" t="n">
        <v>22.46821</v>
      </c>
      <c r="R231" s="130" t="n">
        <v>0</v>
      </c>
      <c r="S231" s="132" t="n">
        <v>22.46821</v>
      </c>
      <c r="T231" s="101" t="n"/>
    </row>
    <row r="232" ht="13.5" customHeight="1" s="60">
      <c r="A232" s="115" t="n">
        <v>225</v>
      </c>
      <c r="B232" s="133" t="n"/>
      <c r="C232" s="133" t="n"/>
      <c r="D232" s="134" t="n"/>
      <c r="E232" s="135" t="n"/>
      <c r="F232" s="127" t="inlineStr">
        <is>
          <t>2807</t>
        </is>
      </c>
      <c r="G232" s="123" t="n"/>
      <c r="H232" s="12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2" s="129" t="inlineStr">
        <is>
          <t>А</t>
        </is>
      </c>
      <c r="J232" s="130" t="n">
        <v>0</v>
      </c>
      <c r="K232" s="130" t="n">
        <v>0</v>
      </c>
      <c r="L232" s="130" t="n">
        <v>0</v>
      </c>
      <c r="M232" s="131" t="n">
        <v>0</v>
      </c>
      <c r="N232" s="123" t="n"/>
      <c r="O232" s="130" t="n">
        <v>0</v>
      </c>
      <c r="P232" s="130" t="n">
        <v>0</v>
      </c>
      <c r="Q232" s="130" t="n">
        <v>0</v>
      </c>
      <c r="R232" s="130" t="n">
        <v>0</v>
      </c>
      <c r="S232" s="132" t="n">
        <v>0</v>
      </c>
      <c r="T232" s="101" t="n"/>
    </row>
    <row r="233" ht="14.25" customHeight="1" s="60">
      <c r="A233" s="115" t="n">
        <v>226</v>
      </c>
      <c r="B233" s="133" t="n"/>
      <c r="C233" s="133" t="n"/>
      <c r="D233" s="134" t="n"/>
      <c r="E233" s="135" t="n"/>
      <c r="F233" s="127" t="inlineStr">
        <is>
          <t>2809</t>
        </is>
      </c>
      <c r="G233" s="123" t="n"/>
      <c r="H233" s="129" t="inlineStr">
        <is>
          <t>Інша дебіторська заборгованість за операціями з клієнтами банку</t>
        </is>
      </c>
      <c r="I233" s="129" t="inlineStr">
        <is>
          <t>А</t>
        </is>
      </c>
      <c r="J233" s="130" t="n">
        <v>14950447.60047</v>
      </c>
      <c r="K233" s="130" t="n">
        <v>13999195.03126</v>
      </c>
      <c r="L233" s="130" t="n">
        <v>951252.56921</v>
      </c>
      <c r="M233" s="131" t="n">
        <v>14947377.87652</v>
      </c>
      <c r="N233" s="123" t="n"/>
      <c r="O233" s="130" t="n">
        <v>13995584.70051</v>
      </c>
      <c r="P233" s="130" t="n">
        <v>951793.1760100001</v>
      </c>
      <c r="Q233" s="130" t="n">
        <v>84814.76291999999</v>
      </c>
      <c r="R233" s="130" t="n">
        <v>35808.60796</v>
      </c>
      <c r="S233" s="132" t="n">
        <v>49006.15496</v>
      </c>
      <c r="T233" s="101" t="n"/>
    </row>
    <row r="234" ht="13.5" customHeight="1" s="60">
      <c r="A234" s="115" t="n">
        <v>227</v>
      </c>
      <c r="B234" s="133" t="n"/>
      <c r="C234" s="133" t="n"/>
      <c r="D234" s="136" t="n"/>
      <c r="E234" s="137" t="n"/>
      <c r="F234" s="138" t="inlineStr">
        <is>
          <t>Група 280 - Усього</t>
        </is>
      </c>
      <c r="G234" s="122" t="n"/>
      <c r="H234" s="123" t="n"/>
      <c r="I234" s="139" t="n"/>
      <c r="J234" s="140" t="n">
        <v>14950448.00384</v>
      </c>
      <c r="K234" s="140" t="n">
        <v>13999195.03126</v>
      </c>
      <c r="L234" s="140" t="n">
        <v>951252.9725799999</v>
      </c>
      <c r="M234" s="141" t="n">
        <v>14947378.0928</v>
      </c>
      <c r="N234" s="123" t="n"/>
      <c r="O234" s="140" t="n">
        <v>13995584.70051</v>
      </c>
      <c r="P234" s="140" t="n">
        <v>951793.39229</v>
      </c>
      <c r="Q234" s="140" t="n">
        <v>84837.23113</v>
      </c>
      <c r="R234" s="140" t="n">
        <v>35808.60796</v>
      </c>
      <c r="S234" s="142" t="n">
        <v>49028.62317</v>
      </c>
      <c r="T234" s="101" t="n"/>
    </row>
    <row r="235" ht="13.5" customHeight="1" s="60">
      <c r="A235" s="115" t="n">
        <v>228</v>
      </c>
      <c r="B235" s="133" t="n"/>
      <c r="C235" s="133" t="n"/>
      <c r="D235" s="127" t="inlineStr">
        <is>
          <t>289</t>
        </is>
      </c>
      <c r="E235" s="128" t="n"/>
      <c r="F235" s="127" t="inlineStr">
        <is>
          <t>2890</t>
        </is>
      </c>
      <c r="G235" s="123" t="n"/>
      <c r="H235" s="129" t="inlineStr">
        <is>
          <t>Резерви під дебіторську заборгованість за операціями з клієнтами банку</t>
        </is>
      </c>
      <c r="I235" s="129" t="inlineStr">
        <is>
          <t>П</t>
        </is>
      </c>
      <c r="J235" s="130" t="n">
        <v>7320.99571</v>
      </c>
      <c r="K235" s="130" t="n">
        <v>745.9043</v>
      </c>
      <c r="L235" s="130" t="n">
        <v>6575.09141</v>
      </c>
      <c r="M235" s="131" t="n">
        <v>6551.26933</v>
      </c>
      <c r="N235" s="123" t="n"/>
      <c r="O235" s="130" t="n">
        <v>2129.54327</v>
      </c>
      <c r="P235" s="130" t="n">
        <v>4421.72606</v>
      </c>
      <c r="Q235" s="130" t="n">
        <v>-25300.98819</v>
      </c>
      <c r="R235" s="130" t="n">
        <v>-16398.33507</v>
      </c>
      <c r="S235" s="132" t="n">
        <v>-8902.653120000001</v>
      </c>
      <c r="T235" s="101" t="n"/>
    </row>
    <row r="236" ht="13.5" customHeight="1" s="60">
      <c r="A236" s="115" t="n">
        <v>229</v>
      </c>
      <c r="B236" s="133" t="n"/>
      <c r="C236" s="133" t="n"/>
      <c r="D236" s="136" t="n"/>
      <c r="E236" s="137" t="n"/>
      <c r="F236" s="138" t="inlineStr">
        <is>
          <t>Група 289 - Усього</t>
        </is>
      </c>
      <c r="G236" s="122" t="n"/>
      <c r="H236" s="123" t="n"/>
      <c r="I236" s="139" t="n"/>
      <c r="J236" s="140" t="n">
        <v>7320.99571</v>
      </c>
      <c r="K236" s="140" t="n">
        <v>745.9043</v>
      </c>
      <c r="L236" s="140" t="n">
        <v>6575.09141</v>
      </c>
      <c r="M236" s="141" t="n">
        <v>6551.26933</v>
      </c>
      <c r="N236" s="123" t="n"/>
      <c r="O236" s="140" t="n">
        <v>2129.54327</v>
      </c>
      <c r="P236" s="140" t="n">
        <v>4421.72606</v>
      </c>
      <c r="Q236" s="140" t="n">
        <v>-25300.98819</v>
      </c>
      <c r="R236" s="140" t="n">
        <v>-16398.33507</v>
      </c>
      <c r="S236" s="142" t="n">
        <v>-8902.653120000001</v>
      </c>
      <c r="T236" s="101" t="n"/>
    </row>
    <row r="237" ht="21" customHeight="1" s="60">
      <c r="A237" s="115" t="n">
        <v>230</v>
      </c>
      <c r="B237" s="133" t="n"/>
      <c r="C237" s="143" t="n"/>
      <c r="D237" s="138" t="inlineStr">
        <is>
          <t>Розділ 28 - Усього</t>
        </is>
      </c>
      <c r="E237" s="123" t="n"/>
      <c r="F237" s="138" t="n"/>
      <c r="G237" s="122" t="n"/>
      <c r="H237" s="123" t="n"/>
      <c r="I237" s="139" t="n"/>
      <c r="J237" s="140" t="n">
        <v>14957768.99955</v>
      </c>
      <c r="K237" s="140" t="n">
        <v>13999940.93556</v>
      </c>
      <c r="L237" s="140" t="n">
        <v>957828.0639900001</v>
      </c>
      <c r="M237" s="141" t="n">
        <v>14953929.36213</v>
      </c>
      <c r="N237" s="123" t="n"/>
      <c r="O237" s="140" t="n">
        <v>13997714.24378</v>
      </c>
      <c r="P237" s="140" t="n">
        <v>956215.11835</v>
      </c>
      <c r="Q237" s="140" t="n">
        <v>59536.24294</v>
      </c>
      <c r="R237" s="140" t="n">
        <v>19410.27289</v>
      </c>
      <c r="S237" s="142" t="n">
        <v>40125.97005</v>
      </c>
      <c r="T237" s="101" t="n"/>
    </row>
    <row r="238" ht="14.25" customHeight="1" s="60">
      <c r="A238" s="115" t="n">
        <v>231</v>
      </c>
      <c r="B238" s="133" t="n"/>
      <c r="C238" s="127" t="inlineStr">
        <is>
          <t>29</t>
        </is>
      </c>
      <c r="D238" s="127" t="inlineStr">
        <is>
          <t>292</t>
        </is>
      </c>
      <c r="E238" s="128" t="n"/>
      <c r="F238" s="127" t="inlineStr">
        <is>
          <t>2920</t>
        </is>
      </c>
      <c r="G238" s="123" t="n"/>
      <c r="H238" s="129" t="inlineStr">
        <is>
          <t>Транзитний рахунок за операціями, здійсненими через банкомат</t>
        </is>
      </c>
      <c r="I238" s="129" t="inlineStr">
        <is>
          <t>А</t>
        </is>
      </c>
      <c r="J238" s="130" t="n">
        <v>21519154.33218</v>
      </c>
      <c r="K238" s="130" t="n">
        <v>21519154.33218</v>
      </c>
      <c r="L238" s="130" t="n">
        <v>0</v>
      </c>
      <c r="M238" s="131" t="n">
        <v>21518968.09018</v>
      </c>
      <c r="N238" s="123" t="n"/>
      <c r="O238" s="130" t="n">
        <v>21518968.09018</v>
      </c>
      <c r="P238" s="130" t="n">
        <v>0</v>
      </c>
      <c r="Q238" s="130" t="n">
        <v>358</v>
      </c>
      <c r="R238" s="130" t="n">
        <v>358</v>
      </c>
      <c r="S238" s="132" t="n">
        <v>0</v>
      </c>
      <c r="T238" s="101" t="n"/>
    </row>
    <row r="239" ht="13.5" customHeight="1" s="60">
      <c r="A239" s="115" t="n">
        <v>232</v>
      </c>
      <c r="B239" s="133" t="n"/>
      <c r="C239" s="133" t="n"/>
      <c r="D239" s="134" t="n"/>
      <c r="E239" s="135" t="n"/>
      <c r="F239" s="127" t="inlineStr">
        <is>
          <t>2924</t>
        </is>
      </c>
      <c r="G239" s="123" t="n"/>
      <c r="H239" s="129" t="inlineStr">
        <is>
          <t>Транзитний рахунок за операціями, здійсненими з використанням платіжних карток</t>
        </is>
      </c>
      <c r="I239" s="129" t="inlineStr">
        <is>
          <t>А</t>
        </is>
      </c>
      <c r="J239" s="130" t="n">
        <v>363761043.52498</v>
      </c>
      <c r="K239" s="130" t="n">
        <v>334578290.67268</v>
      </c>
      <c r="L239" s="130" t="n">
        <v>29182752.8523</v>
      </c>
      <c r="M239" s="131" t="n">
        <v>363992226.59116</v>
      </c>
      <c r="N239" s="123" t="n"/>
      <c r="O239" s="130" t="n">
        <v>334561087.74974</v>
      </c>
      <c r="P239" s="130" t="n">
        <v>29431138.84142</v>
      </c>
      <c r="Q239" s="130" t="n">
        <v>3453999.4399</v>
      </c>
      <c r="R239" s="130" t="n">
        <v>3325499.43807</v>
      </c>
      <c r="S239" s="132" t="n">
        <v>128500.00183</v>
      </c>
      <c r="T239" s="101" t="n"/>
    </row>
    <row r="240" ht="13.5" customHeight="1" s="60">
      <c r="A240" s="115" t="n">
        <v>233</v>
      </c>
      <c r="B240" s="133" t="n"/>
      <c r="C240" s="133" t="n"/>
      <c r="D240" s="136" t="n"/>
      <c r="E240" s="137" t="n"/>
      <c r="F240" s="138" t="inlineStr">
        <is>
          <t>Група 292 - Усього</t>
        </is>
      </c>
      <c r="G240" s="122" t="n"/>
      <c r="H240" s="123" t="n"/>
      <c r="I240" s="139" t="n"/>
      <c r="J240" s="140" t="n">
        <v>385280197.85716</v>
      </c>
      <c r="K240" s="140" t="n">
        <v>356097445.00486</v>
      </c>
      <c r="L240" s="140" t="n">
        <v>29182752.8523</v>
      </c>
      <c r="M240" s="141" t="n">
        <v>385511194.68134</v>
      </c>
      <c r="N240" s="123" t="n"/>
      <c r="O240" s="140" t="n">
        <v>356080055.83992</v>
      </c>
      <c r="P240" s="140" t="n">
        <v>29431138.84142</v>
      </c>
      <c r="Q240" s="140" t="n">
        <v>3454357.4399</v>
      </c>
      <c r="R240" s="140" t="n">
        <v>3325857.43807</v>
      </c>
      <c r="S240" s="142" t="n">
        <v>128500.00183</v>
      </c>
      <c r="T240" s="101" t="n"/>
    </row>
    <row r="241" ht="18" customHeight="1" s="60">
      <c r="A241" s="115" t="n">
        <v>234</v>
      </c>
      <c r="B241" s="133" t="n"/>
      <c r="C241" s="143" t="n"/>
      <c r="D241" s="138" t="inlineStr">
        <is>
          <t>Розділ 29 - Усього</t>
        </is>
      </c>
      <c r="E241" s="123" t="n"/>
      <c r="F241" s="138" t="n"/>
      <c r="G241" s="122" t="n"/>
      <c r="H241" s="123" t="n"/>
      <c r="I241" s="139" t="n"/>
      <c r="J241" s="140" t="n">
        <v>385280197.85716</v>
      </c>
      <c r="K241" s="140" t="n">
        <v>356097445.00486</v>
      </c>
      <c r="L241" s="140" t="n">
        <v>29182752.8523</v>
      </c>
      <c r="M241" s="141" t="n">
        <v>385511194.68134</v>
      </c>
      <c r="N241" s="123" t="n"/>
      <c r="O241" s="140" t="n">
        <v>356080055.83992</v>
      </c>
      <c r="P241" s="140" t="n">
        <v>29431138.84142</v>
      </c>
      <c r="Q241" s="140" t="n">
        <v>3454357.4399</v>
      </c>
      <c r="R241" s="140" t="n">
        <v>3325857.43807</v>
      </c>
      <c r="S241" s="142" t="n">
        <v>128500.00183</v>
      </c>
      <c r="T241" s="101" t="n"/>
    </row>
    <row r="242" ht="25.5" customHeight="1" s="60">
      <c r="A242" s="115" t="n">
        <v>235</v>
      </c>
      <c r="B242" s="143" t="n"/>
      <c r="C242" s="139" t="inlineStr">
        <is>
          <t xml:space="preserve">  Клас 2 - Усього</t>
        </is>
      </c>
      <c r="D242" s="138" t="n"/>
      <c r="E242" s="123" t="n"/>
      <c r="F242" s="138" t="n"/>
      <c r="G242" s="122" t="n"/>
      <c r="H242" s="123" t="n"/>
      <c r="I242" s="139" t="n"/>
      <c r="J242" s="140" t="n">
        <v>1042659899.79439</v>
      </c>
      <c r="K242" s="140" t="n">
        <v>982452904.3845</v>
      </c>
      <c r="L242" s="140" t="n">
        <v>60206995.40989</v>
      </c>
      <c r="M242" s="141" t="n">
        <v>1052255466.71483</v>
      </c>
      <c r="N242" s="123" t="n"/>
      <c r="O242" s="140" t="n">
        <v>993168570.4328901</v>
      </c>
      <c r="P242" s="140" t="n">
        <v>59086896.28194</v>
      </c>
      <c r="Q242" s="140" t="n">
        <v>132371819.28777</v>
      </c>
      <c r="R242" s="140" t="n">
        <v>106605792.20811</v>
      </c>
      <c r="S242" s="142" t="n">
        <v>25766027.07966</v>
      </c>
      <c r="T242" s="101" t="n"/>
    </row>
    <row r="243" ht="14.25" customHeight="1" s="60">
      <c r="A243" s="115" t="n">
        <v>236</v>
      </c>
      <c r="B243" s="127" t="inlineStr">
        <is>
          <t>Клас 3</t>
        </is>
      </c>
      <c r="C243" s="127" t="inlineStr">
        <is>
          <t>30</t>
        </is>
      </c>
      <c r="D243" s="127" t="inlineStr">
        <is>
          <t>300</t>
        </is>
      </c>
      <c r="E243" s="128" t="n"/>
      <c r="F243" s="127" t="inlineStr">
        <is>
          <t>3003</t>
        </is>
      </c>
      <c r="G243" s="123" t="n"/>
      <c r="H243" s="12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3" s="129" t="inlineStr">
        <is>
          <t>А</t>
        </is>
      </c>
      <c r="J243" s="130" t="n">
        <v>0</v>
      </c>
      <c r="K243" s="130" t="n">
        <v>0</v>
      </c>
      <c r="L243" s="130" t="n">
        <v>0</v>
      </c>
      <c r="M243" s="131" t="n">
        <v>0</v>
      </c>
      <c r="N243" s="123" t="n"/>
      <c r="O243" s="130" t="n">
        <v>0</v>
      </c>
      <c r="P243" s="130" t="n">
        <v>0</v>
      </c>
      <c r="Q243" s="130" t="n">
        <v>0</v>
      </c>
      <c r="R243" s="130" t="n">
        <v>0</v>
      </c>
      <c r="S243" s="132" t="n">
        <v>0</v>
      </c>
      <c r="T243" s="101" t="n"/>
    </row>
    <row r="244" ht="13.5" customHeight="1" s="60">
      <c r="A244" s="115" t="n">
        <v>237</v>
      </c>
      <c r="B244" s="133" t="n"/>
      <c r="C244" s="133" t="n"/>
      <c r="D244" s="134" t="n"/>
      <c r="E244" s="135" t="n"/>
      <c r="F244" s="127" t="inlineStr">
        <is>
          <t>3005</t>
        </is>
      </c>
      <c r="G244" s="123" t="n"/>
      <c r="H244" s="12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4" s="129" t="inlineStr">
        <is>
          <t>А</t>
        </is>
      </c>
      <c r="J244" s="130" t="n">
        <v>0</v>
      </c>
      <c r="K244" s="130" t="n">
        <v>0</v>
      </c>
      <c r="L244" s="130" t="n">
        <v>0</v>
      </c>
      <c r="M244" s="131" t="n">
        <v>0</v>
      </c>
      <c r="N244" s="123" t="n"/>
      <c r="O244" s="130" t="n">
        <v>0</v>
      </c>
      <c r="P244" s="130" t="n">
        <v>0</v>
      </c>
      <c r="Q244" s="130" t="n">
        <v>0</v>
      </c>
      <c r="R244" s="130" t="n">
        <v>0</v>
      </c>
      <c r="S244" s="132" t="n">
        <v>0</v>
      </c>
      <c r="T244" s="101" t="n"/>
    </row>
    <row r="245" ht="13.5" customHeight="1" s="60">
      <c r="A245" s="115" t="n">
        <v>238</v>
      </c>
      <c r="B245" s="133" t="n"/>
      <c r="C245" s="133" t="n"/>
      <c r="D245" s="134" t="n"/>
      <c r="E245" s="135" t="n"/>
      <c r="F245" s="127" t="inlineStr">
        <is>
          <t>3007</t>
        </is>
      </c>
      <c r="G245" s="128" t="n"/>
      <c r="H245" s="12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5" s="129" t="inlineStr">
        <is>
          <t>А</t>
        </is>
      </c>
      <c r="J245" s="130" t="n">
        <v>0</v>
      </c>
      <c r="K245" s="130" t="n">
        <v>0</v>
      </c>
      <c r="L245" s="130" t="n">
        <v>0</v>
      </c>
      <c r="M245" s="131" t="n">
        <v>0</v>
      </c>
      <c r="N245" s="123" t="n"/>
      <c r="O245" s="130" t="n">
        <v>0</v>
      </c>
      <c r="P245" s="130" t="n">
        <v>0</v>
      </c>
      <c r="Q245" s="130" t="n">
        <v>0</v>
      </c>
      <c r="R245" s="130" t="n">
        <v>0</v>
      </c>
      <c r="S245" s="132" t="n">
        <v>0</v>
      </c>
      <c r="T245" s="101" t="n"/>
    </row>
    <row r="246" ht="13.5" customHeight="1" s="60">
      <c r="A246" s="115" t="n">
        <v>239</v>
      </c>
      <c r="B246" s="133" t="n"/>
      <c r="C246" s="133" t="n"/>
      <c r="D246" s="134" t="n"/>
      <c r="E246" s="135" t="n"/>
      <c r="F246" s="136" t="n"/>
      <c r="G246" s="137" t="n"/>
      <c r="H246" s="143" t="n"/>
      <c r="I246" s="129" t="inlineStr">
        <is>
          <t>П</t>
        </is>
      </c>
      <c r="J246" s="130" t="n">
        <v>0</v>
      </c>
      <c r="K246" s="130" t="n">
        <v>0</v>
      </c>
      <c r="L246" s="130" t="n">
        <v>0</v>
      </c>
      <c r="M246" s="131" t="n">
        <v>0</v>
      </c>
      <c r="N246" s="123" t="n"/>
      <c r="O246" s="130" t="n">
        <v>0</v>
      </c>
      <c r="P246" s="130" t="n">
        <v>0</v>
      </c>
      <c r="Q246" s="130" t="n">
        <v>0</v>
      </c>
      <c r="R246" s="130" t="n">
        <v>0</v>
      </c>
      <c r="S246" s="132" t="n">
        <v>0</v>
      </c>
      <c r="T246" s="101" t="n"/>
    </row>
    <row r="247" ht="13.5" customHeight="1" s="60">
      <c r="A247" s="115" t="n">
        <v>240</v>
      </c>
      <c r="B247" s="133" t="n"/>
      <c r="C247" s="133" t="n"/>
      <c r="D247" s="134" t="n"/>
      <c r="E247" s="135" t="n"/>
      <c r="F247" s="127" t="inlineStr">
        <is>
          <t>3008</t>
        </is>
      </c>
      <c r="G247" s="123" t="n"/>
      <c r="H24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47" s="129" t="inlineStr">
        <is>
          <t>А</t>
        </is>
      </c>
      <c r="J247" s="130" t="n">
        <v>0</v>
      </c>
      <c r="K247" s="130" t="n">
        <v>0</v>
      </c>
      <c r="L247" s="130" t="n">
        <v>0</v>
      </c>
      <c r="M247" s="131" t="n">
        <v>0</v>
      </c>
      <c r="N247" s="123" t="n"/>
      <c r="O247" s="130" t="n">
        <v>0</v>
      </c>
      <c r="P247" s="130" t="n">
        <v>0</v>
      </c>
      <c r="Q247" s="130" t="n">
        <v>0</v>
      </c>
      <c r="R247" s="130" t="n">
        <v>0</v>
      </c>
      <c r="S247" s="132" t="n">
        <v>0</v>
      </c>
      <c r="T247" s="101" t="n"/>
    </row>
    <row r="248" ht="14.25" customHeight="1" s="60">
      <c r="A248" s="115" t="n">
        <v>241</v>
      </c>
      <c r="B248" s="133" t="n"/>
      <c r="C248" s="133" t="n"/>
      <c r="D248" s="136" t="n"/>
      <c r="E248" s="137" t="n"/>
      <c r="F248" s="138" t="inlineStr">
        <is>
          <t>Група 300 - Усього</t>
        </is>
      </c>
      <c r="G248" s="122" t="n"/>
      <c r="H248" s="123" t="n"/>
      <c r="I248" s="139" t="n"/>
      <c r="J248" s="140" t="n">
        <v>0</v>
      </c>
      <c r="K248" s="140" t="n">
        <v>0</v>
      </c>
      <c r="L248" s="140" t="n">
        <v>0</v>
      </c>
      <c r="M248" s="141" t="n">
        <v>0</v>
      </c>
      <c r="N248" s="123" t="n"/>
      <c r="O248" s="140" t="n">
        <v>0</v>
      </c>
      <c r="P248" s="140" t="n">
        <v>0</v>
      </c>
      <c r="Q248" s="140" t="n">
        <v>0</v>
      </c>
      <c r="R248" s="140" t="n">
        <v>0</v>
      </c>
      <c r="S248" s="142" t="n">
        <v>0</v>
      </c>
      <c r="T248" s="101" t="n"/>
    </row>
    <row r="249" ht="13.5" customHeight="1" s="60">
      <c r="A249" s="115" t="n">
        <v>242</v>
      </c>
      <c r="B249" s="133" t="n"/>
      <c r="C249" s="133" t="n"/>
      <c r="D249" s="127" t="inlineStr">
        <is>
          <t>301</t>
        </is>
      </c>
      <c r="E249" s="128" t="n"/>
      <c r="F249" s="127" t="inlineStr">
        <is>
          <t>3010</t>
        </is>
      </c>
      <c r="G249" s="123" t="n"/>
      <c r="H249" s="129" t="inlineStr">
        <is>
          <t>Боргові державні цінні папери, які обліковуються за справедливою вартістю через прибутки/збитки</t>
        </is>
      </c>
      <c r="I249" s="129" t="inlineStr">
        <is>
          <t>А</t>
        </is>
      </c>
      <c r="J249" s="130" t="n">
        <v>0</v>
      </c>
      <c r="K249" s="130" t="n">
        <v>0</v>
      </c>
      <c r="L249" s="130" t="n">
        <v>0</v>
      </c>
      <c r="M249" s="131" t="n">
        <v>0</v>
      </c>
      <c r="N249" s="123" t="n"/>
      <c r="O249" s="130" t="n">
        <v>0</v>
      </c>
      <c r="P249" s="130" t="n">
        <v>0</v>
      </c>
      <c r="Q249" s="130" t="n">
        <v>0</v>
      </c>
      <c r="R249" s="130" t="n">
        <v>0</v>
      </c>
      <c r="S249" s="132" t="n">
        <v>0</v>
      </c>
      <c r="T249" s="101" t="n"/>
    </row>
    <row r="250" ht="13.5" customHeight="1" s="60">
      <c r="A250" s="115" t="n">
        <v>243</v>
      </c>
      <c r="B250" s="133" t="n"/>
      <c r="C250" s="133" t="n"/>
      <c r="D250" s="134" t="n"/>
      <c r="E250" s="135" t="n"/>
      <c r="F250" s="127" t="inlineStr">
        <is>
          <t>3015</t>
        </is>
      </c>
      <c r="G250" s="128" t="n"/>
      <c r="H250" s="127" t="inlineStr">
        <is>
          <t>Переоцінка боргових цінних паперів, які обліковуються за справедливою вартістю через прибутки/збитки</t>
        </is>
      </c>
      <c r="I250" s="129" t="inlineStr">
        <is>
          <t>А</t>
        </is>
      </c>
      <c r="J250" s="130" t="n">
        <v>0</v>
      </c>
      <c r="K250" s="130" t="n">
        <v>0</v>
      </c>
      <c r="L250" s="130" t="n">
        <v>0</v>
      </c>
      <c r="M250" s="131" t="n">
        <v>0</v>
      </c>
      <c r="N250" s="123" t="n"/>
      <c r="O250" s="130" t="n">
        <v>0</v>
      </c>
      <c r="P250" s="130" t="n">
        <v>0</v>
      </c>
      <c r="Q250" s="130" t="n">
        <v>0</v>
      </c>
      <c r="R250" s="130" t="n">
        <v>0</v>
      </c>
      <c r="S250" s="132" t="n">
        <v>0</v>
      </c>
      <c r="T250" s="101" t="n"/>
    </row>
    <row r="251" ht="13.5" customHeight="1" s="60">
      <c r="A251" s="115" t="n">
        <v>244</v>
      </c>
      <c r="B251" s="133" t="n"/>
      <c r="C251" s="133" t="n"/>
      <c r="D251" s="134" t="n"/>
      <c r="E251" s="135" t="n"/>
      <c r="F251" s="136" t="n"/>
      <c r="G251" s="137" t="n"/>
      <c r="H251" s="143" t="n"/>
      <c r="I251" s="129" t="inlineStr">
        <is>
          <t>П</t>
        </is>
      </c>
      <c r="J251" s="130" t="n">
        <v>0</v>
      </c>
      <c r="K251" s="130" t="n">
        <v>0</v>
      </c>
      <c r="L251" s="130" t="n">
        <v>0</v>
      </c>
      <c r="M251" s="131" t="n">
        <v>0</v>
      </c>
      <c r="N251" s="123" t="n"/>
      <c r="O251" s="130" t="n">
        <v>0</v>
      </c>
      <c r="P251" s="130" t="n">
        <v>0</v>
      </c>
      <c r="Q251" s="130" t="n">
        <v>0</v>
      </c>
      <c r="R251" s="130" t="n">
        <v>0</v>
      </c>
      <c r="S251" s="132" t="n">
        <v>0</v>
      </c>
      <c r="T251" s="101" t="n"/>
    </row>
    <row r="252" ht="13.5" customHeight="1" s="60">
      <c r="A252" s="115" t="n">
        <v>245</v>
      </c>
      <c r="B252" s="133" t="n"/>
      <c r="C252" s="133" t="n"/>
      <c r="D252" s="134" t="n"/>
      <c r="E252" s="135" t="n"/>
      <c r="F252" s="127" t="inlineStr">
        <is>
          <t>3016</t>
        </is>
      </c>
      <c r="G252" s="128" t="n"/>
      <c r="H252" s="12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2" s="129" t="inlineStr">
        <is>
          <t>А</t>
        </is>
      </c>
      <c r="J252" s="130" t="n">
        <v>0</v>
      </c>
      <c r="K252" s="130" t="n">
        <v>0</v>
      </c>
      <c r="L252" s="130" t="n">
        <v>0</v>
      </c>
      <c r="M252" s="131" t="n">
        <v>0</v>
      </c>
      <c r="N252" s="123" t="n"/>
      <c r="O252" s="130" t="n">
        <v>0</v>
      </c>
      <c r="P252" s="130" t="n">
        <v>0</v>
      </c>
      <c r="Q252" s="130" t="n">
        <v>0</v>
      </c>
      <c r="R252" s="130" t="n">
        <v>0</v>
      </c>
      <c r="S252" s="132" t="n">
        <v>0</v>
      </c>
      <c r="T252" s="101" t="n"/>
    </row>
    <row r="253" ht="14.25" customHeight="1" s="60">
      <c r="A253" s="115" t="n">
        <v>246</v>
      </c>
      <c r="B253" s="133" t="n"/>
      <c r="C253" s="133" t="n"/>
      <c r="D253" s="134" t="n"/>
      <c r="E253" s="135" t="n"/>
      <c r="F253" s="136" t="n"/>
      <c r="G253" s="137" t="n"/>
      <c r="H253" s="143" t="n"/>
      <c r="I253" s="129" t="inlineStr">
        <is>
          <t>П</t>
        </is>
      </c>
      <c r="J253" s="130" t="n">
        <v>0</v>
      </c>
      <c r="K253" s="130" t="n">
        <v>0</v>
      </c>
      <c r="L253" s="130" t="n">
        <v>0</v>
      </c>
      <c r="M253" s="131" t="n">
        <v>0</v>
      </c>
      <c r="N253" s="123" t="n"/>
      <c r="O253" s="130" t="n">
        <v>0</v>
      </c>
      <c r="P253" s="130" t="n">
        <v>0</v>
      </c>
      <c r="Q253" s="130" t="n">
        <v>0</v>
      </c>
      <c r="R253" s="130" t="n">
        <v>0</v>
      </c>
      <c r="S253" s="132" t="n">
        <v>0</v>
      </c>
      <c r="T253" s="101" t="n"/>
    </row>
    <row r="254" ht="13.5" customHeight="1" s="60">
      <c r="A254" s="115" t="n">
        <v>247</v>
      </c>
      <c r="B254" s="133" t="n"/>
      <c r="C254" s="133" t="n"/>
      <c r="D254" s="134" t="n"/>
      <c r="E254" s="135" t="n"/>
      <c r="F254" s="127" t="inlineStr">
        <is>
          <t>3018</t>
        </is>
      </c>
      <c r="G254" s="123" t="n"/>
      <c r="H254" s="12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4" s="129" t="inlineStr">
        <is>
          <t>А</t>
        </is>
      </c>
      <c r="J254" s="130" t="n">
        <v>0</v>
      </c>
      <c r="K254" s="130" t="n">
        <v>0</v>
      </c>
      <c r="L254" s="130" t="n">
        <v>0</v>
      </c>
      <c r="M254" s="131" t="n">
        <v>0</v>
      </c>
      <c r="N254" s="123" t="n"/>
      <c r="O254" s="130" t="n">
        <v>0</v>
      </c>
      <c r="P254" s="130" t="n">
        <v>0</v>
      </c>
      <c r="Q254" s="130" t="n">
        <v>0</v>
      </c>
      <c r="R254" s="130" t="n">
        <v>0</v>
      </c>
      <c r="S254" s="132" t="n">
        <v>0</v>
      </c>
      <c r="T254" s="101" t="n"/>
    </row>
    <row r="255" ht="13.5" customHeight="1" s="60">
      <c r="A255" s="115" t="n">
        <v>248</v>
      </c>
      <c r="B255" s="133" t="n"/>
      <c r="C255" s="133" t="n"/>
      <c r="D255" s="136" t="n"/>
      <c r="E255" s="137" t="n"/>
      <c r="F255" s="138" t="inlineStr">
        <is>
          <t>Група 301 - Усього</t>
        </is>
      </c>
      <c r="G255" s="122" t="n"/>
      <c r="H255" s="123" t="n"/>
      <c r="I255" s="139" t="n"/>
      <c r="J255" s="140" t="n">
        <v>0</v>
      </c>
      <c r="K255" s="140" t="n">
        <v>0</v>
      </c>
      <c r="L255" s="140" t="n">
        <v>0</v>
      </c>
      <c r="M255" s="141" t="n">
        <v>0</v>
      </c>
      <c r="N255" s="123" t="n"/>
      <c r="O255" s="140" t="n">
        <v>0</v>
      </c>
      <c r="P255" s="140" t="n">
        <v>0</v>
      </c>
      <c r="Q255" s="140" t="n">
        <v>0</v>
      </c>
      <c r="R255" s="140" t="n">
        <v>0</v>
      </c>
      <c r="S255" s="142" t="n">
        <v>0</v>
      </c>
      <c r="T255" s="101" t="n"/>
    </row>
    <row r="256" ht="13.5" customHeight="1" s="60">
      <c r="A256" s="115" t="n">
        <v>249</v>
      </c>
      <c r="B256" s="133" t="n"/>
      <c r="C256" s="133" t="n"/>
      <c r="D256" s="127" t="inlineStr">
        <is>
          <t>304</t>
        </is>
      </c>
      <c r="E256" s="128" t="n"/>
      <c r="F256" s="127" t="inlineStr">
        <is>
          <t>3041</t>
        </is>
      </c>
      <c r="G256" s="123" t="n"/>
      <c r="H256" s="129" t="inlineStr">
        <is>
          <t>Активи за форвардними контрактами, які обліковуються за справедливою вартістю через прибутки/збитки</t>
        </is>
      </c>
      <c r="I256" s="129" t="inlineStr">
        <is>
          <t>А</t>
        </is>
      </c>
      <c r="J256" s="130" t="n">
        <v>0</v>
      </c>
      <c r="K256" s="130" t="n">
        <v>0</v>
      </c>
      <c r="L256" s="130" t="n">
        <v>0</v>
      </c>
      <c r="M256" s="131" t="n">
        <v>0</v>
      </c>
      <c r="N256" s="123" t="n"/>
      <c r="O256" s="130" t="n">
        <v>0</v>
      </c>
      <c r="P256" s="130" t="n">
        <v>0</v>
      </c>
      <c r="Q256" s="130" t="n">
        <v>0</v>
      </c>
      <c r="R256" s="130" t="n">
        <v>0</v>
      </c>
      <c r="S256" s="132" t="n">
        <v>0</v>
      </c>
      <c r="T256" s="101" t="n"/>
    </row>
    <row r="257" ht="13.5" customHeight="1" s="60">
      <c r="A257" s="115" t="n">
        <v>250</v>
      </c>
      <c r="B257" s="133" t="n"/>
      <c r="C257" s="133" t="n"/>
      <c r="D257" s="134" t="n"/>
      <c r="E257" s="135" t="n"/>
      <c r="F257" s="127" t="inlineStr">
        <is>
          <t>3043</t>
        </is>
      </c>
      <c r="G257" s="123" t="n"/>
      <c r="H257" s="129" t="inlineStr">
        <is>
          <t>Активи за валютними своп-контрактами, які обліковуються за справедливою вартістю через прибутки/збитки</t>
        </is>
      </c>
      <c r="I257" s="129" t="inlineStr">
        <is>
          <t>А</t>
        </is>
      </c>
      <c r="J257" s="130" t="n">
        <v>0</v>
      </c>
      <c r="K257" s="130" t="n">
        <v>0</v>
      </c>
      <c r="L257" s="130" t="n">
        <v>0</v>
      </c>
      <c r="M257" s="131" t="n">
        <v>0</v>
      </c>
      <c r="N257" s="123" t="n"/>
      <c r="O257" s="130" t="n">
        <v>0</v>
      </c>
      <c r="P257" s="130" t="n">
        <v>0</v>
      </c>
      <c r="Q257" s="130" t="n">
        <v>0</v>
      </c>
      <c r="R257" s="130" t="n">
        <v>0</v>
      </c>
      <c r="S257" s="132" t="n">
        <v>0</v>
      </c>
      <c r="T257" s="101" t="n"/>
    </row>
    <row r="258" ht="14.25" customHeight="1" s="60">
      <c r="A258" s="115" t="n">
        <v>251</v>
      </c>
      <c r="B258" s="133" t="n"/>
      <c r="C258" s="133" t="n"/>
      <c r="D258" s="134" t="n"/>
      <c r="E258" s="135" t="n"/>
      <c r="F258" s="127" t="inlineStr">
        <is>
          <t>3044</t>
        </is>
      </c>
      <c r="G258" s="123" t="n"/>
      <c r="H258" s="12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58" s="129" t="inlineStr">
        <is>
          <t>А</t>
        </is>
      </c>
      <c r="J258" s="130" t="n">
        <v>0</v>
      </c>
      <c r="K258" s="130" t="n">
        <v>0</v>
      </c>
      <c r="L258" s="130" t="n">
        <v>0</v>
      </c>
      <c r="M258" s="131" t="n">
        <v>0</v>
      </c>
      <c r="N258" s="123" t="n"/>
      <c r="O258" s="130" t="n">
        <v>0</v>
      </c>
      <c r="P258" s="130" t="n">
        <v>0</v>
      </c>
      <c r="Q258" s="130" t="n">
        <v>0</v>
      </c>
      <c r="R258" s="130" t="n">
        <v>0</v>
      </c>
      <c r="S258" s="132" t="n">
        <v>0</v>
      </c>
      <c r="T258" s="101" t="n"/>
    </row>
    <row r="259" ht="13.5" customHeight="1" s="60">
      <c r="A259" s="115" t="n">
        <v>252</v>
      </c>
      <c r="B259" s="133" t="n"/>
      <c r="C259" s="133" t="n"/>
      <c r="D259" s="134" t="n"/>
      <c r="E259" s="135" t="n"/>
      <c r="F259" s="127" t="inlineStr">
        <is>
          <t>3049</t>
        </is>
      </c>
      <c r="G259" s="123" t="n"/>
      <c r="H259" s="129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59" s="129" t="inlineStr">
        <is>
          <t>А</t>
        </is>
      </c>
      <c r="J259" s="130" t="n">
        <v>0</v>
      </c>
      <c r="K259" s="130" t="n">
        <v>0</v>
      </c>
      <c r="L259" s="130" t="n">
        <v>0</v>
      </c>
      <c r="M259" s="131" t="n">
        <v>0</v>
      </c>
      <c r="N259" s="123" t="n"/>
      <c r="O259" s="130" t="n">
        <v>0</v>
      </c>
      <c r="P259" s="130" t="n">
        <v>0</v>
      </c>
      <c r="Q259" s="130" t="n">
        <v>0</v>
      </c>
      <c r="R259" s="130" t="n">
        <v>0</v>
      </c>
      <c r="S259" s="132" t="n">
        <v>0</v>
      </c>
      <c r="T259" s="101" t="n"/>
    </row>
    <row r="260" ht="13.5" customHeight="1" s="60">
      <c r="A260" s="115" t="n">
        <v>253</v>
      </c>
      <c r="B260" s="133" t="n"/>
      <c r="C260" s="133" t="n"/>
      <c r="D260" s="136" t="n"/>
      <c r="E260" s="137" t="n"/>
      <c r="F260" s="138" t="inlineStr">
        <is>
          <t>Група 304 - Усього</t>
        </is>
      </c>
      <c r="G260" s="122" t="n"/>
      <c r="H260" s="123" t="n"/>
      <c r="I260" s="139" t="n"/>
      <c r="J260" s="140" t="n">
        <v>0</v>
      </c>
      <c r="K260" s="140" t="n">
        <v>0</v>
      </c>
      <c r="L260" s="140" t="n">
        <v>0</v>
      </c>
      <c r="M260" s="141" t="n">
        <v>0</v>
      </c>
      <c r="N260" s="123" t="n"/>
      <c r="O260" s="140" t="n">
        <v>0</v>
      </c>
      <c r="P260" s="140" t="n">
        <v>0</v>
      </c>
      <c r="Q260" s="140" t="n">
        <v>0</v>
      </c>
      <c r="R260" s="140" t="n">
        <v>0</v>
      </c>
      <c r="S260" s="142" t="n">
        <v>0</v>
      </c>
      <c r="T260" s="101" t="n"/>
    </row>
    <row r="261" ht="21" customHeight="1" s="60">
      <c r="A261" s="115" t="n">
        <v>254</v>
      </c>
      <c r="B261" s="133" t="n"/>
      <c r="C261" s="143" t="n"/>
      <c r="D261" s="138" t="inlineStr">
        <is>
          <t>Розділ 30 - Усього</t>
        </is>
      </c>
      <c r="E261" s="123" t="n"/>
      <c r="F261" s="138" t="n"/>
      <c r="G261" s="122" t="n"/>
      <c r="H261" s="123" t="n"/>
      <c r="I261" s="139" t="n"/>
      <c r="J261" s="140" t="n">
        <v>0</v>
      </c>
      <c r="K261" s="140" t="n">
        <v>0</v>
      </c>
      <c r="L261" s="140" t="n">
        <v>0</v>
      </c>
      <c r="M261" s="141" t="n">
        <v>0</v>
      </c>
      <c r="N261" s="123" t="n"/>
      <c r="O261" s="140" t="n">
        <v>0</v>
      </c>
      <c r="P261" s="140" t="n">
        <v>0</v>
      </c>
      <c r="Q261" s="140" t="n">
        <v>0</v>
      </c>
      <c r="R261" s="140" t="n">
        <v>0</v>
      </c>
      <c r="S261" s="142" t="n">
        <v>0</v>
      </c>
      <c r="T261" s="101" t="n"/>
    </row>
    <row r="262" ht="13.5" customHeight="1" s="60">
      <c r="A262" s="115" t="n">
        <v>255</v>
      </c>
      <c r="B262" s="133" t="n"/>
      <c r="C262" s="127" t="inlineStr">
        <is>
          <t>31</t>
        </is>
      </c>
      <c r="D262" s="127" t="inlineStr">
        <is>
          <t>310</t>
        </is>
      </c>
      <c r="E262" s="128" t="n"/>
      <c r="F262" s="127" t="inlineStr">
        <is>
          <t>3102</t>
        </is>
      </c>
      <c r="G262" s="123" t="n"/>
      <c r="H262" s="129" t="inlineStr">
        <is>
          <t>Акції, що випущені банками, які обліковуються за справедливою вартістю через інший сукупний дохід</t>
        </is>
      </c>
      <c r="I262" s="129" t="inlineStr">
        <is>
          <t>А</t>
        </is>
      </c>
      <c r="J262" s="130" t="n">
        <v>0</v>
      </c>
      <c r="K262" s="130" t="n">
        <v>0</v>
      </c>
      <c r="L262" s="130" t="n">
        <v>0</v>
      </c>
      <c r="M262" s="131" t="n">
        <v>0</v>
      </c>
      <c r="N262" s="123" t="n"/>
      <c r="O262" s="130" t="n">
        <v>0</v>
      </c>
      <c r="P262" s="130" t="n">
        <v>0</v>
      </c>
      <c r="Q262" s="130" t="n">
        <v>0.02341</v>
      </c>
      <c r="R262" s="130" t="n">
        <v>0.02341</v>
      </c>
      <c r="S262" s="132" t="n">
        <v>0</v>
      </c>
      <c r="T262" s="101" t="n"/>
    </row>
    <row r="263" ht="14.25" customHeight="1" s="60">
      <c r="A263" s="115" t="n">
        <v>256</v>
      </c>
      <c r="B263" s="133" t="n"/>
      <c r="C263" s="133" t="n"/>
      <c r="D263" s="134" t="n"/>
      <c r="E263" s="135" t="n"/>
      <c r="F263" s="127" t="inlineStr">
        <is>
          <t>3103</t>
        </is>
      </c>
      <c r="G263" s="123" t="n"/>
      <c r="H263" s="12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3" s="129" t="inlineStr">
        <is>
          <t>А</t>
        </is>
      </c>
      <c r="J263" s="130" t="n">
        <v>0</v>
      </c>
      <c r="K263" s="130" t="n">
        <v>0</v>
      </c>
      <c r="L263" s="130" t="n">
        <v>0</v>
      </c>
      <c r="M263" s="131" t="n">
        <v>0</v>
      </c>
      <c r="N263" s="123" t="n"/>
      <c r="O263" s="130" t="n">
        <v>0</v>
      </c>
      <c r="P263" s="130" t="n">
        <v>0</v>
      </c>
      <c r="Q263" s="130" t="n">
        <v>32420</v>
      </c>
      <c r="R263" s="130" t="n">
        <v>32420</v>
      </c>
      <c r="S263" s="132" t="n">
        <v>0</v>
      </c>
      <c r="T263" s="101" t="n"/>
    </row>
    <row r="264" ht="13.5" customHeight="1" s="60">
      <c r="A264" s="115" t="n">
        <v>257</v>
      </c>
      <c r="B264" s="133" t="n"/>
      <c r="C264" s="133" t="n"/>
      <c r="D264" s="134" t="n"/>
      <c r="E264" s="135" t="n"/>
      <c r="F264" s="127" t="inlineStr">
        <is>
          <t>3105</t>
        </is>
      </c>
      <c r="G264" s="123" t="n"/>
      <c r="H264" s="1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4" s="129" t="inlineStr">
        <is>
          <t>А</t>
        </is>
      </c>
      <c r="J264" s="130" t="n">
        <v>0</v>
      </c>
      <c r="K264" s="130" t="n">
        <v>0</v>
      </c>
      <c r="L264" s="130" t="n">
        <v>0</v>
      </c>
      <c r="M264" s="131" t="n">
        <v>0</v>
      </c>
      <c r="N264" s="123" t="n"/>
      <c r="O264" s="130" t="n">
        <v>0</v>
      </c>
      <c r="P264" s="130" t="n">
        <v>0</v>
      </c>
      <c r="Q264" s="130" t="n">
        <v>11986.03386</v>
      </c>
      <c r="R264" s="130" t="n">
        <v>11986.03386</v>
      </c>
      <c r="S264" s="132" t="n">
        <v>0</v>
      </c>
      <c r="T264" s="101" t="n"/>
    </row>
    <row r="265" ht="13.5" customHeight="1" s="60">
      <c r="A265" s="115" t="n">
        <v>258</v>
      </c>
      <c r="B265" s="133" t="n"/>
      <c r="C265" s="133" t="n"/>
      <c r="D265" s="134" t="n"/>
      <c r="E265" s="135" t="n"/>
      <c r="F265" s="127" t="inlineStr">
        <is>
          <t>3107</t>
        </is>
      </c>
      <c r="G265" s="128" t="n"/>
      <c r="H265" s="1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5" s="129" t="inlineStr">
        <is>
          <t>А</t>
        </is>
      </c>
      <c r="J265" s="130" t="n">
        <v>0</v>
      </c>
      <c r="K265" s="130" t="n">
        <v>0</v>
      </c>
      <c r="L265" s="130" t="n">
        <v>0</v>
      </c>
      <c r="M265" s="131" t="n">
        <v>587.6188</v>
      </c>
      <c r="N265" s="123" t="n"/>
      <c r="O265" s="130" t="n">
        <v>587.6188</v>
      </c>
      <c r="P265" s="130" t="n">
        <v>0</v>
      </c>
      <c r="Q265" s="130" t="n">
        <v>3298.33971</v>
      </c>
      <c r="R265" s="130" t="n">
        <v>3298.33971</v>
      </c>
      <c r="S265" s="132" t="n">
        <v>0</v>
      </c>
      <c r="T265" s="101" t="n"/>
    </row>
    <row r="266" ht="13.5" customHeight="1" s="60">
      <c r="A266" s="115" t="n">
        <v>259</v>
      </c>
      <c r="B266" s="133" t="n"/>
      <c r="C266" s="133" t="n"/>
      <c r="D266" s="134" t="n"/>
      <c r="E266" s="135" t="n"/>
      <c r="F266" s="136" t="n"/>
      <c r="G266" s="137" t="n"/>
      <c r="H266" s="143" t="n"/>
      <c r="I266" s="129" t="inlineStr">
        <is>
          <t>П</t>
        </is>
      </c>
      <c r="J266" s="130" t="n">
        <v>0</v>
      </c>
      <c r="K266" s="130" t="n">
        <v>0</v>
      </c>
      <c r="L266" s="130" t="n">
        <v>0</v>
      </c>
      <c r="M266" s="131" t="n">
        <v>0</v>
      </c>
      <c r="N266" s="123" t="n"/>
      <c r="O266" s="130" t="n">
        <v>0</v>
      </c>
      <c r="P266" s="130" t="n">
        <v>0</v>
      </c>
      <c r="Q266" s="130" t="n">
        <v>-12889.39407</v>
      </c>
      <c r="R266" s="130" t="n">
        <v>-12889.39407</v>
      </c>
      <c r="S266" s="132" t="n">
        <v>0</v>
      </c>
      <c r="T266" s="101" t="n"/>
    </row>
    <row r="267" ht="13.5" customHeight="1" s="60">
      <c r="A267" s="115" t="n">
        <v>260</v>
      </c>
      <c r="B267" s="133" t="n"/>
      <c r="C267" s="133" t="n"/>
      <c r="D267" s="134" t="n"/>
      <c r="E267" s="135" t="n"/>
      <c r="F267" s="127" t="inlineStr">
        <is>
          <t>3108</t>
        </is>
      </c>
      <c r="G267" s="123" t="n"/>
      <c r="H26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67" s="129" t="inlineStr">
        <is>
          <t>А</t>
        </is>
      </c>
      <c r="J267" s="130" t="n">
        <v>0</v>
      </c>
      <c r="K267" s="130" t="n">
        <v>0</v>
      </c>
      <c r="L267" s="130" t="n">
        <v>0</v>
      </c>
      <c r="M267" s="131" t="n">
        <v>0</v>
      </c>
      <c r="N267" s="123" t="n"/>
      <c r="O267" s="130" t="n">
        <v>0</v>
      </c>
      <c r="P267" s="130" t="n">
        <v>0</v>
      </c>
      <c r="Q267" s="130" t="n">
        <v>0</v>
      </c>
      <c r="R267" s="130" t="n">
        <v>0</v>
      </c>
      <c r="S267" s="132" t="n">
        <v>0</v>
      </c>
      <c r="T267" s="101" t="n"/>
    </row>
    <row r="268" ht="14.25" customHeight="1" s="60">
      <c r="A268" s="115" t="n">
        <v>261</v>
      </c>
      <c r="B268" s="133" t="n"/>
      <c r="C268" s="133" t="n"/>
      <c r="D268" s="136" t="n"/>
      <c r="E268" s="137" t="n"/>
      <c r="F268" s="138" t="inlineStr">
        <is>
          <t>Група 310 - Усього</t>
        </is>
      </c>
      <c r="G268" s="122" t="n"/>
      <c r="H268" s="123" t="n"/>
      <c r="I268" s="139" t="n"/>
      <c r="J268" s="140" t="n">
        <v>0</v>
      </c>
      <c r="K268" s="140" t="n">
        <v>0</v>
      </c>
      <c r="L268" s="140" t="n">
        <v>0</v>
      </c>
      <c r="M268" s="141" t="n">
        <v>587.6188</v>
      </c>
      <c r="N268" s="123" t="n"/>
      <c r="O268" s="140" t="n">
        <v>587.6188</v>
      </c>
      <c r="P268" s="140" t="n">
        <v>0</v>
      </c>
      <c r="Q268" s="140" t="n">
        <v>34815.00291</v>
      </c>
      <c r="R268" s="140" t="n">
        <v>34815.00291</v>
      </c>
      <c r="S268" s="142" t="n">
        <v>0</v>
      </c>
      <c r="T268" s="101" t="n"/>
    </row>
    <row r="269" ht="13.5" customHeight="1" s="60">
      <c r="A269" s="115" t="n">
        <v>262</v>
      </c>
      <c r="B269" s="133" t="n"/>
      <c r="C269" s="133" t="n"/>
      <c r="D269" s="127" t="inlineStr">
        <is>
          <t>311</t>
        </is>
      </c>
      <c r="E269" s="128" t="n"/>
      <c r="F269" s="127" t="inlineStr">
        <is>
          <t>3110</t>
        </is>
      </c>
      <c r="G269" s="123" t="n"/>
      <c r="H269" s="129" t="inlineStr">
        <is>
          <t>Боргові державні цінні папери, які обліковуються за справедливою вартістю через інший сукупний дохід</t>
        </is>
      </c>
      <c r="I269" s="129" t="inlineStr">
        <is>
          <t>А</t>
        </is>
      </c>
      <c r="J269" s="130" t="n">
        <v>0</v>
      </c>
      <c r="K269" s="130" t="n">
        <v>0</v>
      </c>
      <c r="L269" s="130" t="n">
        <v>0</v>
      </c>
      <c r="M269" s="131" t="n">
        <v>0</v>
      </c>
      <c r="N269" s="123" t="n"/>
      <c r="O269" s="130" t="n">
        <v>0</v>
      </c>
      <c r="P269" s="130" t="n">
        <v>0</v>
      </c>
      <c r="Q269" s="130" t="n">
        <v>0</v>
      </c>
      <c r="R269" s="130" t="n">
        <v>0</v>
      </c>
      <c r="S269" s="132" t="n">
        <v>0</v>
      </c>
      <c r="T269" s="101" t="n"/>
    </row>
    <row r="270" ht="13.5" customHeight="1" s="60">
      <c r="A270" s="115" t="n">
        <v>263</v>
      </c>
      <c r="B270" s="133" t="n"/>
      <c r="C270" s="133" t="n"/>
      <c r="D270" s="134" t="n"/>
      <c r="E270" s="135" t="n"/>
      <c r="F270" s="127" t="inlineStr">
        <is>
          <t>3112</t>
        </is>
      </c>
      <c r="G270" s="123" t="n"/>
      <c r="H270" s="12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0" s="129" t="inlineStr">
        <is>
          <t>А</t>
        </is>
      </c>
      <c r="J270" s="130" t="n">
        <v>0</v>
      </c>
      <c r="K270" s="130" t="n">
        <v>0</v>
      </c>
      <c r="L270" s="130" t="n">
        <v>0</v>
      </c>
      <c r="M270" s="131" t="n">
        <v>0</v>
      </c>
      <c r="N270" s="123" t="n"/>
      <c r="O270" s="130" t="n">
        <v>0</v>
      </c>
      <c r="P270" s="130" t="n">
        <v>0</v>
      </c>
      <c r="Q270" s="130" t="n">
        <v>0</v>
      </c>
      <c r="R270" s="130" t="n">
        <v>0</v>
      </c>
      <c r="S270" s="132" t="n">
        <v>0</v>
      </c>
      <c r="T270" s="101" t="n"/>
    </row>
    <row r="271" ht="13.5" customHeight="1" s="60">
      <c r="A271" s="115" t="n">
        <v>264</v>
      </c>
      <c r="B271" s="133" t="n"/>
      <c r="C271" s="133" t="n"/>
      <c r="D271" s="134" t="n"/>
      <c r="E271" s="135" t="n"/>
      <c r="F271" s="127" t="inlineStr">
        <is>
          <t>3113</t>
        </is>
      </c>
      <c r="G271" s="123" t="n"/>
      <c r="H271" s="1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1" s="129" t="inlineStr">
        <is>
          <t>А</t>
        </is>
      </c>
      <c r="J271" s="130" t="n">
        <v>0</v>
      </c>
      <c r="K271" s="130" t="n">
        <v>0</v>
      </c>
      <c r="L271" s="130" t="n">
        <v>0</v>
      </c>
      <c r="M271" s="131" t="n">
        <v>0</v>
      </c>
      <c r="N271" s="123" t="n"/>
      <c r="O271" s="130" t="n">
        <v>0</v>
      </c>
      <c r="P271" s="130" t="n">
        <v>0</v>
      </c>
      <c r="Q271" s="130" t="n">
        <v>0</v>
      </c>
      <c r="R271" s="130" t="n">
        <v>0</v>
      </c>
      <c r="S271" s="132" t="n">
        <v>0</v>
      </c>
      <c r="T271" s="101" t="n"/>
    </row>
    <row r="272" ht="13.5" customHeight="1" s="60">
      <c r="A272" s="115" t="n">
        <v>265</v>
      </c>
      <c r="B272" s="133" t="n"/>
      <c r="C272" s="133" t="n"/>
      <c r="D272" s="134" t="n"/>
      <c r="E272" s="135" t="n"/>
      <c r="F272" s="127" t="inlineStr">
        <is>
          <t>3114</t>
        </is>
      </c>
      <c r="G272" s="123" t="n"/>
      <c r="H272" s="12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2" s="129" t="inlineStr">
        <is>
          <t>А</t>
        </is>
      </c>
      <c r="J272" s="130" t="n">
        <v>0</v>
      </c>
      <c r="K272" s="130" t="n">
        <v>0</v>
      </c>
      <c r="L272" s="130" t="n">
        <v>0</v>
      </c>
      <c r="M272" s="131" t="n">
        <v>0</v>
      </c>
      <c r="N272" s="123" t="n"/>
      <c r="O272" s="130" t="n">
        <v>0</v>
      </c>
      <c r="P272" s="130" t="n">
        <v>0</v>
      </c>
      <c r="Q272" s="130" t="n">
        <v>0</v>
      </c>
      <c r="R272" s="130" t="n">
        <v>0</v>
      </c>
      <c r="S272" s="132" t="n">
        <v>0</v>
      </c>
      <c r="T272" s="101" t="n"/>
    </row>
    <row r="273" ht="14.25" customHeight="1" s="60">
      <c r="A273" s="115" t="n">
        <v>266</v>
      </c>
      <c r="B273" s="133" t="n"/>
      <c r="C273" s="133" t="n"/>
      <c r="D273" s="134" t="n"/>
      <c r="E273" s="135" t="n"/>
      <c r="F273" s="127" t="inlineStr">
        <is>
          <t>3115</t>
        </is>
      </c>
      <c r="G273" s="128" t="n"/>
      <c r="H273" s="12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3" s="129" t="inlineStr">
        <is>
          <t>А</t>
        </is>
      </c>
      <c r="J273" s="130" t="n">
        <v>0</v>
      </c>
      <c r="K273" s="130" t="n">
        <v>0</v>
      </c>
      <c r="L273" s="130" t="n">
        <v>0</v>
      </c>
      <c r="M273" s="131" t="n">
        <v>0</v>
      </c>
      <c r="N273" s="123" t="n"/>
      <c r="O273" s="130" t="n">
        <v>0</v>
      </c>
      <c r="P273" s="130" t="n">
        <v>0</v>
      </c>
      <c r="Q273" s="130" t="n">
        <v>0</v>
      </c>
      <c r="R273" s="130" t="n">
        <v>0</v>
      </c>
      <c r="S273" s="132" t="n">
        <v>0</v>
      </c>
      <c r="T273" s="101" t="n"/>
    </row>
    <row r="274" ht="13.5" customHeight="1" s="60">
      <c r="A274" s="115" t="n">
        <v>267</v>
      </c>
      <c r="B274" s="133" t="n"/>
      <c r="C274" s="133" t="n"/>
      <c r="D274" s="134" t="n"/>
      <c r="E274" s="135" t="n"/>
      <c r="F274" s="136" t="n"/>
      <c r="G274" s="137" t="n"/>
      <c r="H274" s="143" t="n"/>
      <c r="I274" s="129" t="inlineStr">
        <is>
          <t>П</t>
        </is>
      </c>
      <c r="J274" s="130" t="n">
        <v>0</v>
      </c>
      <c r="K274" s="130" t="n">
        <v>0</v>
      </c>
      <c r="L274" s="130" t="n">
        <v>0</v>
      </c>
      <c r="M274" s="131" t="n">
        <v>0</v>
      </c>
      <c r="N274" s="123" t="n"/>
      <c r="O274" s="130" t="n">
        <v>0</v>
      </c>
      <c r="P274" s="130" t="n">
        <v>0</v>
      </c>
      <c r="Q274" s="130" t="n">
        <v>0</v>
      </c>
      <c r="R274" s="130" t="n">
        <v>0</v>
      </c>
      <c r="S274" s="132" t="n">
        <v>0</v>
      </c>
      <c r="T274" s="101" t="n"/>
    </row>
    <row r="275" ht="13.5" customHeight="1" s="60">
      <c r="A275" s="115" t="n">
        <v>268</v>
      </c>
      <c r="B275" s="133" t="n"/>
      <c r="C275" s="133" t="n"/>
      <c r="D275" s="134" t="n"/>
      <c r="E275" s="135" t="n"/>
      <c r="F275" s="127" t="inlineStr">
        <is>
          <t>3116</t>
        </is>
      </c>
      <c r="G275" s="128" t="n"/>
      <c r="H275" s="1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5" s="129" t="inlineStr">
        <is>
          <t>А</t>
        </is>
      </c>
      <c r="J275" s="130" t="n">
        <v>0</v>
      </c>
      <c r="K275" s="130" t="n">
        <v>0</v>
      </c>
      <c r="L275" s="130" t="n">
        <v>0</v>
      </c>
      <c r="M275" s="131" t="n">
        <v>0</v>
      </c>
      <c r="N275" s="123" t="n"/>
      <c r="O275" s="130" t="n">
        <v>0</v>
      </c>
      <c r="P275" s="130" t="n">
        <v>0</v>
      </c>
      <c r="Q275" s="130" t="n">
        <v>0</v>
      </c>
      <c r="R275" s="130" t="n">
        <v>0</v>
      </c>
      <c r="S275" s="132" t="n">
        <v>0</v>
      </c>
      <c r="T275" s="101" t="n"/>
    </row>
    <row r="276" ht="13.5" customHeight="1" s="60">
      <c r="A276" s="115" t="n">
        <v>269</v>
      </c>
      <c r="B276" s="133" t="n"/>
      <c r="C276" s="133" t="n"/>
      <c r="D276" s="134" t="n"/>
      <c r="E276" s="135" t="n"/>
      <c r="F276" s="136" t="n"/>
      <c r="G276" s="137" t="n"/>
      <c r="H276" s="143" t="n"/>
      <c r="I276" s="129" t="inlineStr">
        <is>
          <t>П</t>
        </is>
      </c>
      <c r="J276" s="130" t="n">
        <v>0</v>
      </c>
      <c r="K276" s="130" t="n">
        <v>0</v>
      </c>
      <c r="L276" s="130" t="n">
        <v>0</v>
      </c>
      <c r="M276" s="131" t="n">
        <v>0</v>
      </c>
      <c r="N276" s="123" t="n"/>
      <c r="O276" s="130" t="n">
        <v>0</v>
      </c>
      <c r="P276" s="130" t="n">
        <v>0</v>
      </c>
      <c r="Q276" s="130" t="n">
        <v>0</v>
      </c>
      <c r="R276" s="130" t="n">
        <v>0</v>
      </c>
      <c r="S276" s="132" t="n">
        <v>0</v>
      </c>
      <c r="T276" s="101" t="n"/>
    </row>
    <row r="277" ht="13.5" customHeight="1" s="60">
      <c r="A277" s="115" t="n">
        <v>270</v>
      </c>
      <c r="B277" s="133" t="n"/>
      <c r="C277" s="133" t="n"/>
      <c r="D277" s="134" t="n"/>
      <c r="E277" s="135" t="n"/>
      <c r="F277" s="127" t="inlineStr">
        <is>
          <t>3118</t>
        </is>
      </c>
      <c r="G277" s="123" t="n"/>
      <c r="H277" s="1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77" s="129" t="inlineStr">
        <is>
          <t>А</t>
        </is>
      </c>
      <c r="J277" s="130" t="n">
        <v>0</v>
      </c>
      <c r="K277" s="130" t="n">
        <v>0</v>
      </c>
      <c r="L277" s="130" t="n">
        <v>0</v>
      </c>
      <c r="M277" s="131" t="n">
        <v>0</v>
      </c>
      <c r="N277" s="123" t="n"/>
      <c r="O277" s="130" t="n">
        <v>0</v>
      </c>
      <c r="P277" s="130" t="n">
        <v>0</v>
      </c>
      <c r="Q277" s="130" t="n">
        <v>0</v>
      </c>
      <c r="R277" s="130" t="n">
        <v>0</v>
      </c>
      <c r="S277" s="132" t="n">
        <v>0</v>
      </c>
      <c r="T277" s="101" t="n"/>
    </row>
    <row r="278" ht="14.25" customHeight="1" s="60">
      <c r="A278" s="115" t="n">
        <v>271</v>
      </c>
      <c r="B278" s="133" t="n"/>
      <c r="C278" s="133" t="n"/>
      <c r="D278" s="134" t="n"/>
      <c r="E278" s="135" t="n"/>
      <c r="F278" s="127" t="inlineStr">
        <is>
          <t>3119</t>
        </is>
      </c>
      <c r="G278" s="123" t="n"/>
      <c r="H278" s="12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78" s="129" t="inlineStr">
        <is>
          <t>П</t>
        </is>
      </c>
      <c r="J278" s="130" t="n">
        <v>0</v>
      </c>
      <c r="K278" s="130" t="n">
        <v>0</v>
      </c>
      <c r="L278" s="130" t="n">
        <v>0</v>
      </c>
      <c r="M278" s="131" t="n">
        <v>0</v>
      </c>
      <c r="N278" s="123" t="n"/>
      <c r="O278" s="130" t="n">
        <v>0</v>
      </c>
      <c r="P278" s="130" t="n">
        <v>0</v>
      </c>
      <c r="Q278" s="130" t="n">
        <v>0</v>
      </c>
      <c r="R278" s="130" t="n">
        <v>0</v>
      </c>
      <c r="S278" s="132" t="n">
        <v>0</v>
      </c>
      <c r="T278" s="101" t="n"/>
    </row>
    <row r="279" ht="13.5" customHeight="1" s="60">
      <c r="A279" s="115" t="n">
        <v>272</v>
      </c>
      <c r="B279" s="133" t="n"/>
      <c r="C279" s="133" t="n"/>
      <c r="D279" s="136" t="n"/>
      <c r="E279" s="137" t="n"/>
      <c r="F279" s="138" t="inlineStr">
        <is>
          <t>Група 311 - Усього</t>
        </is>
      </c>
      <c r="G279" s="122" t="n"/>
      <c r="H279" s="123" t="n"/>
      <c r="I279" s="139" t="n"/>
      <c r="J279" s="140" t="n">
        <v>0</v>
      </c>
      <c r="K279" s="140" t="n">
        <v>0</v>
      </c>
      <c r="L279" s="140" t="n">
        <v>0</v>
      </c>
      <c r="M279" s="141" t="n">
        <v>0</v>
      </c>
      <c r="N279" s="123" t="n"/>
      <c r="O279" s="140" t="n">
        <v>0</v>
      </c>
      <c r="P279" s="140" t="n">
        <v>0</v>
      </c>
      <c r="Q279" s="140" t="n">
        <v>0</v>
      </c>
      <c r="R279" s="140" t="n">
        <v>0</v>
      </c>
      <c r="S279" s="142" t="n">
        <v>0</v>
      </c>
      <c r="T279" s="101" t="n"/>
    </row>
    <row r="280" ht="20.25" customHeight="1" s="60">
      <c r="A280" s="115" t="n">
        <v>273</v>
      </c>
      <c r="B280" s="133" t="n"/>
      <c r="C280" s="143" t="n"/>
      <c r="D280" s="138" t="inlineStr">
        <is>
          <t>Розділ 31 - Усього</t>
        </is>
      </c>
      <c r="E280" s="123" t="n"/>
      <c r="F280" s="138" t="n"/>
      <c r="G280" s="122" t="n"/>
      <c r="H280" s="123" t="n"/>
      <c r="I280" s="139" t="n"/>
      <c r="J280" s="140" t="n">
        <v>0</v>
      </c>
      <c r="K280" s="140" t="n">
        <v>0</v>
      </c>
      <c r="L280" s="140" t="n">
        <v>0</v>
      </c>
      <c r="M280" s="141" t="n">
        <v>587.6188</v>
      </c>
      <c r="N280" s="123" t="n"/>
      <c r="O280" s="140" t="n">
        <v>587.6188</v>
      </c>
      <c r="P280" s="140" t="n">
        <v>0</v>
      </c>
      <c r="Q280" s="140" t="n">
        <v>34815.00291</v>
      </c>
      <c r="R280" s="140" t="n">
        <v>34815.00291</v>
      </c>
      <c r="S280" s="142" t="n">
        <v>0</v>
      </c>
      <c r="T280" s="101" t="n"/>
    </row>
    <row r="281" ht="13.5" customHeight="1" s="60">
      <c r="A281" s="115" t="n">
        <v>274</v>
      </c>
      <c r="B281" s="133" t="n"/>
      <c r="C281" s="127" t="inlineStr">
        <is>
          <t>32</t>
        </is>
      </c>
      <c r="D281" s="127" t="inlineStr">
        <is>
          <t>321</t>
        </is>
      </c>
      <c r="E281" s="128" t="n"/>
      <c r="F281" s="127" t="inlineStr">
        <is>
          <t>3210</t>
        </is>
      </c>
      <c r="G281" s="123" t="n"/>
      <c r="H281" s="129" t="inlineStr">
        <is>
          <t>Боргові державні цінні папери, які обліковуються за амортизованою собівартістю</t>
        </is>
      </c>
      <c r="I281" s="129" t="inlineStr">
        <is>
          <t>А</t>
        </is>
      </c>
      <c r="J281" s="130" t="n">
        <v>0</v>
      </c>
      <c r="K281" s="130" t="n">
        <v>0</v>
      </c>
      <c r="L281" s="130" t="n">
        <v>0</v>
      </c>
      <c r="M281" s="131" t="n">
        <v>0</v>
      </c>
      <c r="N281" s="123" t="n"/>
      <c r="O281" s="130" t="n">
        <v>0</v>
      </c>
      <c r="P281" s="130" t="n">
        <v>0</v>
      </c>
      <c r="Q281" s="130" t="n">
        <v>0</v>
      </c>
      <c r="R281" s="130" t="n">
        <v>0</v>
      </c>
      <c r="S281" s="132" t="n">
        <v>0</v>
      </c>
      <c r="T281" s="101" t="n"/>
    </row>
    <row r="282" ht="13.5" customHeight="1" s="60">
      <c r="A282" s="115" t="n">
        <v>275</v>
      </c>
      <c r="B282" s="133" t="n"/>
      <c r="C282" s="133" t="n"/>
      <c r="D282" s="134" t="n"/>
      <c r="E282" s="135" t="n"/>
      <c r="F282" s="127" t="inlineStr">
        <is>
          <t>3211</t>
        </is>
      </c>
      <c r="G282" s="123" t="n"/>
      <c r="H282" s="12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2" s="129" t="inlineStr">
        <is>
          <t>А</t>
        </is>
      </c>
      <c r="J282" s="130" t="n">
        <v>0</v>
      </c>
      <c r="K282" s="130" t="n">
        <v>0</v>
      </c>
      <c r="L282" s="130" t="n">
        <v>0</v>
      </c>
      <c r="M282" s="131" t="n">
        <v>0</v>
      </c>
      <c r="N282" s="123" t="n"/>
      <c r="O282" s="130" t="n">
        <v>0</v>
      </c>
      <c r="P282" s="130" t="n">
        <v>0</v>
      </c>
      <c r="Q282" s="130" t="n">
        <v>80000</v>
      </c>
      <c r="R282" s="130" t="n">
        <v>80000</v>
      </c>
      <c r="S282" s="132" t="n">
        <v>0</v>
      </c>
      <c r="T282" s="101" t="n"/>
    </row>
    <row r="283" ht="14.25" customHeight="1" s="60">
      <c r="A283" s="115" t="n">
        <v>276</v>
      </c>
      <c r="B283" s="133" t="n"/>
      <c r="C283" s="133" t="n"/>
      <c r="D283" s="134" t="n"/>
      <c r="E283" s="135" t="n"/>
      <c r="F283" s="127" t="inlineStr">
        <is>
          <t>3212</t>
        </is>
      </c>
      <c r="G283" s="123" t="n"/>
      <c r="H283" s="129" t="inlineStr">
        <is>
          <t>Боргові цінні папери, випущені банками, які обліковуються за амортизованою собівартістю</t>
        </is>
      </c>
      <c r="I283" s="129" t="inlineStr">
        <is>
          <t>А</t>
        </is>
      </c>
      <c r="J283" s="130" t="n">
        <v>0</v>
      </c>
      <c r="K283" s="130" t="n">
        <v>0</v>
      </c>
      <c r="L283" s="130" t="n">
        <v>0</v>
      </c>
      <c r="M283" s="131" t="n">
        <v>0</v>
      </c>
      <c r="N283" s="123" t="n"/>
      <c r="O283" s="130" t="n">
        <v>0</v>
      </c>
      <c r="P283" s="130" t="n">
        <v>0</v>
      </c>
      <c r="Q283" s="130" t="n">
        <v>0</v>
      </c>
      <c r="R283" s="130" t="n">
        <v>0</v>
      </c>
      <c r="S283" s="132" t="n">
        <v>0</v>
      </c>
      <c r="T283" s="101" t="n"/>
    </row>
    <row r="284" ht="13.5" customHeight="1" s="60">
      <c r="A284" s="115" t="n">
        <v>277</v>
      </c>
      <c r="B284" s="133" t="n"/>
      <c r="C284" s="133" t="n"/>
      <c r="D284" s="134" t="n"/>
      <c r="E284" s="135" t="n"/>
      <c r="F284" s="127" t="inlineStr">
        <is>
          <t>3213</t>
        </is>
      </c>
      <c r="G284" s="123" t="n"/>
      <c r="H284" s="12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4" s="129" t="inlineStr">
        <is>
          <t>А</t>
        </is>
      </c>
      <c r="J284" s="130" t="n">
        <v>0</v>
      </c>
      <c r="K284" s="130" t="n">
        <v>0</v>
      </c>
      <c r="L284" s="130" t="n">
        <v>0</v>
      </c>
      <c r="M284" s="131" t="n">
        <v>0</v>
      </c>
      <c r="N284" s="123" t="n"/>
      <c r="O284" s="130" t="n">
        <v>0</v>
      </c>
      <c r="P284" s="130" t="n">
        <v>0</v>
      </c>
      <c r="Q284" s="130" t="n">
        <v>1000000</v>
      </c>
      <c r="R284" s="130" t="n">
        <v>1000000</v>
      </c>
      <c r="S284" s="132" t="n">
        <v>0</v>
      </c>
      <c r="T284" s="101" t="n"/>
    </row>
    <row r="285" ht="13.5" customHeight="1" s="60">
      <c r="A285" s="115" t="n">
        <v>278</v>
      </c>
      <c r="B285" s="133" t="n"/>
      <c r="C285" s="133" t="n"/>
      <c r="D285" s="134" t="n"/>
      <c r="E285" s="135" t="n"/>
      <c r="F285" s="127" t="inlineStr">
        <is>
          <t>3214</t>
        </is>
      </c>
      <c r="G285" s="123" t="n"/>
      <c r="H285" s="129" t="inlineStr">
        <is>
          <t>Боргові цінні папери нефінансових підприємств, які обліковуються за амортизованою собівартістю</t>
        </is>
      </c>
      <c r="I285" s="129" t="inlineStr">
        <is>
          <t>А</t>
        </is>
      </c>
      <c r="J285" s="130" t="n">
        <v>0</v>
      </c>
      <c r="K285" s="130" t="n">
        <v>0</v>
      </c>
      <c r="L285" s="130" t="n">
        <v>0</v>
      </c>
      <c r="M285" s="131" t="n">
        <v>0</v>
      </c>
      <c r="N285" s="123" t="n"/>
      <c r="O285" s="130" t="n">
        <v>0</v>
      </c>
      <c r="P285" s="130" t="n">
        <v>0</v>
      </c>
      <c r="Q285" s="130" t="n">
        <v>0</v>
      </c>
      <c r="R285" s="130" t="n">
        <v>0</v>
      </c>
      <c r="S285" s="132" t="n">
        <v>0</v>
      </c>
      <c r="T285" s="101" t="n"/>
    </row>
    <row r="286" ht="13.5" customHeight="1" s="60">
      <c r="A286" s="115" t="n">
        <v>279</v>
      </c>
      <c r="B286" s="133" t="n"/>
      <c r="C286" s="133" t="n"/>
      <c r="D286" s="134" t="n"/>
      <c r="E286" s="135" t="n"/>
      <c r="F286" s="127" t="inlineStr">
        <is>
          <t>3216</t>
        </is>
      </c>
      <c r="G286" s="128" t="n"/>
      <c r="H286" s="12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86" s="129" t="inlineStr">
        <is>
          <t>А</t>
        </is>
      </c>
      <c r="J286" s="130" t="n">
        <v>1976.32128</v>
      </c>
      <c r="K286" s="130" t="n">
        <v>1976.32128</v>
      </c>
      <c r="L286" s="130" t="n">
        <v>0</v>
      </c>
      <c r="M286" s="131" t="n">
        <v>199.83376</v>
      </c>
      <c r="N286" s="123" t="n"/>
      <c r="O286" s="130" t="n">
        <v>199.83376</v>
      </c>
      <c r="P286" s="130" t="n">
        <v>0</v>
      </c>
      <c r="Q286" s="130" t="n">
        <v>7875.21641</v>
      </c>
      <c r="R286" s="130" t="n">
        <v>7875.21641</v>
      </c>
      <c r="S286" s="132" t="n">
        <v>0</v>
      </c>
      <c r="T286" s="101" t="n"/>
    </row>
    <row r="287" ht="13.5" customHeight="1" s="60">
      <c r="A287" s="115" t="n">
        <v>280</v>
      </c>
      <c r="B287" s="133" t="n"/>
      <c r="C287" s="133" t="n"/>
      <c r="D287" s="134" t="n"/>
      <c r="E287" s="135" t="n"/>
      <c r="F287" s="136" t="n"/>
      <c r="G287" s="137" t="n"/>
      <c r="H287" s="143" t="n"/>
      <c r="I287" s="129" t="inlineStr">
        <is>
          <t>П</t>
        </is>
      </c>
      <c r="J287" s="130" t="n">
        <v>0</v>
      </c>
      <c r="K287" s="130" t="n">
        <v>0</v>
      </c>
      <c r="L287" s="130" t="n">
        <v>0</v>
      </c>
      <c r="M287" s="131" t="n">
        <v>0</v>
      </c>
      <c r="N287" s="123" t="n"/>
      <c r="O287" s="130" t="n">
        <v>0</v>
      </c>
      <c r="P287" s="130" t="n">
        <v>0</v>
      </c>
      <c r="Q287" s="130" t="n">
        <v>-106629.79397</v>
      </c>
      <c r="R287" s="130" t="n">
        <v>-106629.79397</v>
      </c>
      <c r="S287" s="132" t="n">
        <v>0</v>
      </c>
      <c r="T287" s="101" t="n"/>
    </row>
    <row r="288" ht="14.25" customHeight="1" s="60">
      <c r="A288" s="115" t="n">
        <v>281</v>
      </c>
      <c r="B288" s="133" t="n"/>
      <c r="C288" s="133" t="n"/>
      <c r="D288" s="134" t="n"/>
      <c r="E288" s="135" t="n"/>
      <c r="F288" s="127" t="inlineStr">
        <is>
          <t>3218</t>
        </is>
      </c>
      <c r="G288" s="123" t="n"/>
      <c r="H288" s="129" t="inlineStr">
        <is>
          <t>Нараховані доходи за борговими цінними паперами, які обліковуються за амортизованою собівартістю</t>
        </is>
      </c>
      <c r="I288" s="129" t="inlineStr">
        <is>
          <t>А</t>
        </is>
      </c>
      <c r="J288" s="130" t="n">
        <v>9696.43</v>
      </c>
      <c r="K288" s="130" t="n">
        <v>9696.43</v>
      </c>
      <c r="L288" s="130" t="n">
        <v>0</v>
      </c>
      <c r="M288" s="131" t="n">
        <v>4166.66667</v>
      </c>
      <c r="N288" s="123" t="n"/>
      <c r="O288" s="130" t="n">
        <v>4166.66667</v>
      </c>
      <c r="P288" s="130" t="n">
        <v>0</v>
      </c>
      <c r="Q288" s="130" t="n">
        <v>70299.50666</v>
      </c>
      <c r="R288" s="130" t="n">
        <v>70299.50666</v>
      </c>
      <c r="S288" s="132" t="n">
        <v>0</v>
      </c>
      <c r="T288" s="101" t="n"/>
    </row>
    <row r="289" ht="13.5" customHeight="1" s="60">
      <c r="A289" s="115" t="n">
        <v>282</v>
      </c>
      <c r="B289" s="133" t="n"/>
      <c r="C289" s="133" t="n"/>
      <c r="D289" s="134" t="n"/>
      <c r="E289" s="135" t="n"/>
      <c r="F289" s="127" t="inlineStr">
        <is>
          <t>3219</t>
        </is>
      </c>
      <c r="G289" s="123" t="n"/>
      <c r="H289" s="129" t="inlineStr">
        <is>
          <t>Резерв за борговими цінними паперами, які обліковуються за амортизованою собівартістю</t>
        </is>
      </c>
      <c r="I289" s="129" t="inlineStr">
        <is>
          <t>П</t>
        </is>
      </c>
      <c r="J289" s="130" t="n">
        <v>113.14494</v>
      </c>
      <c r="K289" s="130" t="n">
        <v>113.14494</v>
      </c>
      <c r="L289" s="130" t="n">
        <v>0</v>
      </c>
      <c r="M289" s="131" t="n">
        <v>245.55801</v>
      </c>
      <c r="N289" s="123" t="n"/>
      <c r="O289" s="130" t="n">
        <v>245.55801</v>
      </c>
      <c r="P289" s="130" t="n">
        <v>0</v>
      </c>
      <c r="Q289" s="130" t="n">
        <v>-33781.93407</v>
      </c>
      <c r="R289" s="130" t="n">
        <v>-33781.93407</v>
      </c>
      <c r="S289" s="132" t="n">
        <v>0</v>
      </c>
      <c r="T289" s="101" t="n"/>
    </row>
    <row r="290" ht="13.5" customHeight="1" s="60">
      <c r="A290" s="115" t="n">
        <v>283</v>
      </c>
      <c r="B290" s="133" t="n"/>
      <c r="C290" s="133" t="n"/>
      <c r="D290" s="136" t="n"/>
      <c r="E290" s="137" t="n"/>
      <c r="F290" s="138" t="inlineStr">
        <is>
          <t>Група 321 - Усього</t>
        </is>
      </c>
      <c r="G290" s="122" t="n"/>
      <c r="H290" s="123" t="n"/>
      <c r="I290" s="139" t="n"/>
      <c r="J290" s="140" t="n">
        <v>11785.89622</v>
      </c>
      <c r="K290" s="140" t="n">
        <v>11785.89622</v>
      </c>
      <c r="L290" s="140" t="n">
        <v>0</v>
      </c>
      <c r="M290" s="141" t="n">
        <v>4612.05844</v>
      </c>
      <c r="N290" s="123" t="n"/>
      <c r="O290" s="140" t="n">
        <v>4612.05844</v>
      </c>
      <c r="P290" s="140" t="n">
        <v>0</v>
      </c>
      <c r="Q290" s="140" t="n">
        <v>1017762.99503</v>
      </c>
      <c r="R290" s="140" t="n">
        <v>1017762.99503</v>
      </c>
      <c r="S290" s="142" t="n">
        <v>0</v>
      </c>
      <c r="T290" s="101" t="n"/>
    </row>
    <row r="291" ht="18" customHeight="1" s="60">
      <c r="A291" s="115" t="n">
        <v>284</v>
      </c>
      <c r="B291" s="133" t="n"/>
      <c r="C291" s="143" t="n"/>
      <c r="D291" s="138" t="inlineStr">
        <is>
          <t>Розділ 32 - Усього</t>
        </is>
      </c>
      <c r="E291" s="123" t="n"/>
      <c r="F291" s="138" t="n"/>
      <c r="G291" s="122" t="n"/>
      <c r="H291" s="123" t="n"/>
      <c r="I291" s="139" t="n"/>
      <c r="J291" s="140" t="n">
        <v>11785.89622</v>
      </c>
      <c r="K291" s="140" t="n">
        <v>11785.89622</v>
      </c>
      <c r="L291" s="140" t="n">
        <v>0</v>
      </c>
      <c r="M291" s="141" t="n">
        <v>4612.05844</v>
      </c>
      <c r="N291" s="123" t="n"/>
      <c r="O291" s="140" t="n">
        <v>4612.05844</v>
      </c>
      <c r="P291" s="140" t="n">
        <v>0</v>
      </c>
      <c r="Q291" s="140" t="n">
        <v>1017762.99503</v>
      </c>
      <c r="R291" s="140" t="n">
        <v>1017762.99503</v>
      </c>
      <c r="S291" s="142" t="n">
        <v>0</v>
      </c>
      <c r="T291" s="101" t="n"/>
    </row>
    <row r="292" ht="13.5" customHeight="1" s="60">
      <c r="A292" s="115" t="n">
        <v>285</v>
      </c>
      <c r="B292" s="133" t="n"/>
      <c r="C292" s="127" t="inlineStr">
        <is>
          <t>34</t>
        </is>
      </c>
      <c r="D292" s="127" t="inlineStr">
        <is>
          <t>340</t>
        </is>
      </c>
      <c r="E292" s="128" t="n"/>
      <c r="F292" s="127" t="inlineStr">
        <is>
          <t>3400</t>
        </is>
      </c>
      <c r="G292" s="123" t="n"/>
      <c r="H292" s="129" t="inlineStr">
        <is>
          <t>Запаси на складі</t>
        </is>
      </c>
      <c r="I292" s="129" t="inlineStr">
        <is>
          <t>А</t>
        </is>
      </c>
      <c r="J292" s="130" t="n">
        <v>48551.92837</v>
      </c>
      <c r="K292" s="130" t="n">
        <v>48551.92837</v>
      </c>
      <c r="L292" s="130" t="n">
        <v>0</v>
      </c>
      <c r="M292" s="131" t="n">
        <v>30252.38369</v>
      </c>
      <c r="N292" s="123" t="n"/>
      <c r="O292" s="130" t="n">
        <v>30252.38369</v>
      </c>
      <c r="P292" s="130" t="n">
        <v>0</v>
      </c>
      <c r="Q292" s="130" t="n">
        <v>241499.96271</v>
      </c>
      <c r="R292" s="130" t="n">
        <v>241499.96271</v>
      </c>
      <c r="S292" s="132" t="n">
        <v>0</v>
      </c>
      <c r="T292" s="101" t="n"/>
    </row>
    <row r="293" ht="14.25" customHeight="1" s="60">
      <c r="A293" s="115" t="n">
        <v>286</v>
      </c>
      <c r="B293" s="133" t="n"/>
      <c r="C293" s="133" t="n"/>
      <c r="D293" s="134" t="n"/>
      <c r="E293" s="135" t="n"/>
      <c r="F293" s="127" t="inlineStr">
        <is>
          <t>3402</t>
        </is>
      </c>
      <c r="G293" s="123" t="n"/>
      <c r="H293" s="129" t="inlineStr">
        <is>
          <t>Запаси в підзвітних осіб</t>
        </is>
      </c>
      <c r="I293" s="129" t="inlineStr">
        <is>
          <t>А</t>
        </is>
      </c>
      <c r="J293" s="130" t="n">
        <v>38462.15822</v>
      </c>
      <c r="K293" s="130" t="n">
        <v>38462.15822</v>
      </c>
      <c r="L293" s="130" t="n">
        <v>0</v>
      </c>
      <c r="M293" s="131" t="n">
        <v>32889.43928</v>
      </c>
      <c r="N293" s="123" t="n"/>
      <c r="O293" s="130" t="n">
        <v>32889.43928</v>
      </c>
      <c r="P293" s="130" t="n">
        <v>0</v>
      </c>
      <c r="Q293" s="130" t="n">
        <v>42219.59475</v>
      </c>
      <c r="R293" s="130" t="n">
        <v>42219.59475</v>
      </c>
      <c r="S293" s="132" t="n">
        <v>0</v>
      </c>
      <c r="T293" s="101" t="n"/>
    </row>
    <row r="294" ht="13.5" customHeight="1" s="60">
      <c r="A294" s="115" t="n">
        <v>287</v>
      </c>
      <c r="B294" s="133" t="n"/>
      <c r="C294" s="133" t="n"/>
      <c r="D294" s="134" t="n"/>
      <c r="E294" s="135" t="n"/>
      <c r="F294" s="127" t="inlineStr">
        <is>
          <t>3403</t>
        </is>
      </c>
      <c r="G294" s="123" t="n"/>
      <c r="H294" s="129" t="inlineStr">
        <is>
          <t>Дорогоцінні метали в банку</t>
        </is>
      </c>
      <c r="I294" s="129" t="inlineStr">
        <is>
          <t>А</t>
        </is>
      </c>
      <c r="J294" s="130" t="n">
        <v>0</v>
      </c>
      <c r="K294" s="130" t="n">
        <v>0</v>
      </c>
      <c r="L294" s="130" t="n">
        <v>0</v>
      </c>
      <c r="M294" s="131" t="n">
        <v>0</v>
      </c>
      <c r="N294" s="123" t="n"/>
      <c r="O294" s="130" t="n">
        <v>0</v>
      </c>
      <c r="P294" s="130" t="n">
        <v>0</v>
      </c>
      <c r="Q294" s="130" t="n">
        <v>0</v>
      </c>
      <c r="R294" s="130" t="n">
        <v>0</v>
      </c>
      <c r="S294" s="132" t="n">
        <v>0</v>
      </c>
      <c r="T294" s="101" t="n"/>
    </row>
    <row r="295" ht="13.5" customHeight="1" s="60">
      <c r="A295" s="115" t="n">
        <v>288</v>
      </c>
      <c r="B295" s="133" t="n"/>
      <c r="C295" s="133" t="n"/>
      <c r="D295" s="134" t="n"/>
      <c r="E295" s="135" t="n"/>
      <c r="F295" s="127" t="inlineStr">
        <is>
          <t>3408</t>
        </is>
      </c>
      <c r="G295" s="123" t="n"/>
      <c r="H295" s="129" t="inlineStr">
        <is>
          <t>Необоротні активи, утримувані для продажу</t>
        </is>
      </c>
      <c r="I295" s="129" t="inlineStr">
        <is>
          <t>А</t>
        </is>
      </c>
      <c r="J295" s="130" t="n">
        <v>0</v>
      </c>
      <c r="K295" s="130" t="n">
        <v>0</v>
      </c>
      <c r="L295" s="130" t="n">
        <v>0</v>
      </c>
      <c r="M295" s="131" t="n">
        <v>2926.87</v>
      </c>
      <c r="N295" s="123" t="n"/>
      <c r="O295" s="130" t="n">
        <v>2926.87</v>
      </c>
      <c r="P295" s="130" t="n">
        <v>0</v>
      </c>
      <c r="Q295" s="130" t="n">
        <v>5053056.36494</v>
      </c>
      <c r="R295" s="130" t="n">
        <v>5053056.36494</v>
      </c>
      <c r="S295" s="132" t="n">
        <v>0</v>
      </c>
      <c r="T295" s="101" t="n"/>
    </row>
    <row r="296" ht="13.5" customHeight="1" s="60">
      <c r="A296" s="115" t="n">
        <v>289</v>
      </c>
      <c r="B296" s="133" t="n"/>
      <c r="C296" s="133" t="n"/>
      <c r="D296" s="134" t="n"/>
      <c r="E296" s="135" t="n"/>
      <c r="F296" s="127" t="inlineStr">
        <is>
          <t>3409</t>
        </is>
      </c>
      <c r="G296" s="123" t="n"/>
      <c r="H296" s="129" t="inlineStr">
        <is>
          <t>Майно, що перейшло у власність банку як заставодержателя</t>
        </is>
      </c>
      <c r="I296" s="129" t="inlineStr">
        <is>
          <t>А</t>
        </is>
      </c>
      <c r="J296" s="130" t="n">
        <v>0</v>
      </c>
      <c r="K296" s="130" t="n">
        <v>0</v>
      </c>
      <c r="L296" s="130" t="n">
        <v>0</v>
      </c>
      <c r="M296" s="131" t="n">
        <v>0</v>
      </c>
      <c r="N296" s="123" t="n"/>
      <c r="O296" s="130" t="n">
        <v>0</v>
      </c>
      <c r="P296" s="130" t="n">
        <v>0</v>
      </c>
      <c r="Q296" s="130" t="n">
        <v>14.4</v>
      </c>
      <c r="R296" s="130" t="n">
        <v>14.4</v>
      </c>
      <c r="S296" s="132" t="n">
        <v>0</v>
      </c>
      <c r="T296" s="101" t="n"/>
    </row>
    <row r="297" ht="13.5" customHeight="1" s="60">
      <c r="A297" s="115" t="n">
        <v>290</v>
      </c>
      <c r="B297" s="133" t="n"/>
      <c r="C297" s="133" t="n"/>
      <c r="D297" s="136" t="n"/>
      <c r="E297" s="137" t="n"/>
      <c r="F297" s="138" t="inlineStr">
        <is>
          <t>Група 340 - Усього</t>
        </is>
      </c>
      <c r="G297" s="122" t="n"/>
      <c r="H297" s="123" t="n"/>
      <c r="I297" s="139" t="n"/>
      <c r="J297" s="140" t="n">
        <v>87014.08659000001</v>
      </c>
      <c r="K297" s="140" t="n">
        <v>87014.08659000001</v>
      </c>
      <c r="L297" s="140" t="n">
        <v>0</v>
      </c>
      <c r="M297" s="141" t="n">
        <v>66068.69297</v>
      </c>
      <c r="N297" s="123" t="n"/>
      <c r="O297" s="140" t="n">
        <v>66068.69297</v>
      </c>
      <c r="P297" s="140" t="n">
        <v>0</v>
      </c>
      <c r="Q297" s="140" t="n">
        <v>5336790.3224</v>
      </c>
      <c r="R297" s="140" t="n">
        <v>5336790.3224</v>
      </c>
      <c r="S297" s="142" t="n">
        <v>0</v>
      </c>
      <c r="T297" s="101" t="n"/>
    </row>
    <row r="298" ht="14.25" customHeight="1" s="60">
      <c r="A298" s="115" t="n">
        <v>291</v>
      </c>
      <c r="B298" s="133" t="n"/>
      <c r="C298" s="133" t="n"/>
      <c r="D298" s="127" t="inlineStr">
        <is>
          <t>342</t>
        </is>
      </c>
      <c r="E298" s="128" t="n"/>
      <c r="F298" s="127" t="inlineStr">
        <is>
          <t>3423</t>
        </is>
      </c>
      <c r="G298" s="123" t="n"/>
      <c r="H298" s="129" t="inlineStr">
        <is>
          <t>Інвестиції в дочірні небанківські фінансові установи, що утримуються з метою продажу</t>
        </is>
      </c>
      <c r="I298" s="129" t="inlineStr">
        <is>
          <t>А</t>
        </is>
      </c>
      <c r="J298" s="130" t="n">
        <v>0</v>
      </c>
      <c r="K298" s="130" t="n">
        <v>0</v>
      </c>
      <c r="L298" s="130" t="n">
        <v>0</v>
      </c>
      <c r="M298" s="131" t="n">
        <v>0</v>
      </c>
      <c r="N298" s="123" t="n"/>
      <c r="O298" s="130" t="n">
        <v>0</v>
      </c>
      <c r="P298" s="130" t="n">
        <v>0</v>
      </c>
      <c r="Q298" s="130" t="n">
        <v>0</v>
      </c>
      <c r="R298" s="130" t="n">
        <v>0</v>
      </c>
      <c r="S298" s="132" t="n">
        <v>0</v>
      </c>
      <c r="T298" s="101" t="n"/>
    </row>
    <row r="299" ht="13.5" customHeight="1" s="60">
      <c r="A299" s="115" t="n">
        <v>292</v>
      </c>
      <c r="B299" s="133" t="n"/>
      <c r="C299" s="133" t="n"/>
      <c r="D299" s="134" t="n"/>
      <c r="E299" s="135" t="n"/>
      <c r="F299" s="127" t="inlineStr">
        <is>
          <t>3425</t>
        </is>
      </c>
      <c r="G299" s="123" t="n"/>
      <c r="H299" s="129" t="inlineStr">
        <is>
          <t>Інвестиції в інші дочірні компанії, що утримуються з метою продажу</t>
        </is>
      </c>
      <c r="I299" s="129" t="inlineStr">
        <is>
          <t>А</t>
        </is>
      </c>
      <c r="J299" s="130" t="n">
        <v>0</v>
      </c>
      <c r="K299" s="130" t="n">
        <v>0</v>
      </c>
      <c r="L299" s="130" t="n">
        <v>0</v>
      </c>
      <c r="M299" s="131" t="n">
        <v>0</v>
      </c>
      <c r="N299" s="123" t="n"/>
      <c r="O299" s="130" t="n">
        <v>0</v>
      </c>
      <c r="P299" s="130" t="n">
        <v>0</v>
      </c>
      <c r="Q299" s="130" t="n">
        <v>0</v>
      </c>
      <c r="R299" s="130" t="n">
        <v>0</v>
      </c>
      <c r="S299" s="132" t="n">
        <v>0</v>
      </c>
      <c r="T299" s="101" t="n"/>
    </row>
    <row r="300" ht="13.5" customHeight="1" s="60">
      <c r="A300" s="115" t="n">
        <v>293</v>
      </c>
      <c r="B300" s="133" t="n"/>
      <c r="C300" s="133" t="n"/>
      <c r="D300" s="136" t="n"/>
      <c r="E300" s="137" t="n"/>
      <c r="F300" s="138" t="inlineStr">
        <is>
          <t>Група 342 - Усього</t>
        </is>
      </c>
      <c r="G300" s="122" t="n"/>
      <c r="H300" s="123" t="n"/>
      <c r="I300" s="139" t="n"/>
      <c r="J300" s="140" t="n">
        <v>0</v>
      </c>
      <c r="K300" s="140" t="n">
        <v>0</v>
      </c>
      <c r="L300" s="140" t="n">
        <v>0</v>
      </c>
      <c r="M300" s="141" t="n">
        <v>0</v>
      </c>
      <c r="N300" s="123" t="n"/>
      <c r="O300" s="140" t="n">
        <v>0</v>
      </c>
      <c r="P300" s="140" t="n">
        <v>0</v>
      </c>
      <c r="Q300" s="140" t="n">
        <v>0</v>
      </c>
      <c r="R300" s="140" t="n">
        <v>0</v>
      </c>
      <c r="S300" s="142" t="n">
        <v>0</v>
      </c>
      <c r="T300" s="101" t="n"/>
    </row>
    <row r="301" ht="22.5" customHeight="1" s="60">
      <c r="A301" s="115" t="n">
        <v>294</v>
      </c>
      <c r="B301" s="133" t="n"/>
      <c r="C301" s="143" t="n"/>
      <c r="D301" s="138" t="inlineStr">
        <is>
          <t>Розділ 34 - Усього</t>
        </is>
      </c>
      <c r="E301" s="123" t="n"/>
      <c r="F301" s="138" t="n"/>
      <c r="G301" s="122" t="n"/>
      <c r="H301" s="123" t="n"/>
      <c r="I301" s="139" t="n"/>
      <c r="J301" s="140" t="n">
        <v>87014.08659000001</v>
      </c>
      <c r="K301" s="140" t="n">
        <v>87014.08659000001</v>
      </c>
      <c r="L301" s="140" t="n">
        <v>0</v>
      </c>
      <c r="M301" s="141" t="n">
        <v>66068.69297</v>
      </c>
      <c r="N301" s="123" t="n"/>
      <c r="O301" s="140" t="n">
        <v>66068.69297</v>
      </c>
      <c r="P301" s="140" t="n">
        <v>0</v>
      </c>
      <c r="Q301" s="140" t="n">
        <v>5336790.3224</v>
      </c>
      <c r="R301" s="140" t="n">
        <v>5336790.3224</v>
      </c>
      <c r="S301" s="142" t="n">
        <v>0</v>
      </c>
      <c r="T301" s="101" t="n"/>
    </row>
    <row r="302" ht="13.5" customHeight="1" s="60">
      <c r="A302" s="115" t="n">
        <v>295</v>
      </c>
      <c r="B302" s="133" t="n"/>
      <c r="C302" s="127" t="inlineStr">
        <is>
          <t>35</t>
        </is>
      </c>
      <c r="D302" s="127" t="inlineStr">
        <is>
          <t>350</t>
        </is>
      </c>
      <c r="E302" s="128" t="n"/>
      <c r="F302" s="127" t="inlineStr">
        <is>
          <t>3500</t>
        </is>
      </c>
      <c r="G302" s="123" t="n"/>
      <c r="H302" s="129" t="inlineStr">
        <is>
          <t>Витрати майбутніх періодів</t>
        </is>
      </c>
      <c r="I302" s="129" t="inlineStr">
        <is>
          <t>А</t>
        </is>
      </c>
      <c r="J302" s="130" t="n">
        <v>169995.0149</v>
      </c>
      <c r="K302" s="130" t="n">
        <v>169590.80096</v>
      </c>
      <c r="L302" s="130" t="n">
        <v>404.21394</v>
      </c>
      <c r="M302" s="131" t="n">
        <v>328228.35522</v>
      </c>
      <c r="N302" s="123" t="n"/>
      <c r="O302" s="130" t="n">
        <v>328221.96819</v>
      </c>
      <c r="P302" s="130" t="n">
        <v>6.38703</v>
      </c>
      <c r="Q302" s="130" t="n">
        <v>2049033.79176</v>
      </c>
      <c r="R302" s="130" t="n">
        <v>2048379.75335</v>
      </c>
      <c r="S302" s="132" t="n">
        <v>654.03841</v>
      </c>
      <c r="T302" s="101" t="n"/>
    </row>
    <row r="303" ht="14.25" customHeight="1" s="60">
      <c r="A303" s="115" t="n">
        <v>296</v>
      </c>
      <c r="B303" s="133" t="n"/>
      <c r="C303" s="133" t="n"/>
      <c r="D303" s="136" t="n"/>
      <c r="E303" s="137" t="n"/>
      <c r="F303" s="138" t="inlineStr">
        <is>
          <t>Група 350 - Усього</t>
        </is>
      </c>
      <c r="G303" s="122" t="n"/>
      <c r="H303" s="123" t="n"/>
      <c r="I303" s="139" t="n"/>
      <c r="J303" s="140" t="n">
        <v>169995.0149</v>
      </c>
      <c r="K303" s="140" t="n">
        <v>169590.80096</v>
      </c>
      <c r="L303" s="140" t="n">
        <v>404.21394</v>
      </c>
      <c r="M303" s="141" t="n">
        <v>328228.35522</v>
      </c>
      <c r="N303" s="123" t="n"/>
      <c r="O303" s="140" t="n">
        <v>328221.96819</v>
      </c>
      <c r="P303" s="140" t="n">
        <v>6.38703</v>
      </c>
      <c r="Q303" s="140" t="n">
        <v>2049033.79176</v>
      </c>
      <c r="R303" s="140" t="n">
        <v>2048379.75335</v>
      </c>
      <c r="S303" s="142" t="n">
        <v>654.03841</v>
      </c>
      <c r="T303" s="101" t="n"/>
    </row>
    <row r="304" ht="13.5" customHeight="1" s="60">
      <c r="A304" s="115" t="n">
        <v>297</v>
      </c>
      <c r="B304" s="133" t="n"/>
      <c r="C304" s="133" t="n"/>
      <c r="D304" s="127" t="inlineStr">
        <is>
          <t>351</t>
        </is>
      </c>
      <c r="E304" s="128" t="n"/>
      <c r="F304" s="127" t="inlineStr">
        <is>
          <t>3510</t>
        </is>
      </c>
      <c r="G304" s="123" t="n"/>
      <c r="H304" s="129" t="inlineStr">
        <is>
          <t>Дебіторська заборгованість з придбання активів</t>
        </is>
      </c>
      <c r="I304" s="129" t="inlineStr">
        <is>
          <t>А</t>
        </is>
      </c>
      <c r="J304" s="130" t="n">
        <v>117697.16806</v>
      </c>
      <c r="K304" s="130" t="n">
        <v>117697.16806</v>
      </c>
      <c r="L304" s="130" t="n">
        <v>0</v>
      </c>
      <c r="M304" s="131" t="n">
        <v>310030.67394</v>
      </c>
      <c r="N304" s="123" t="n"/>
      <c r="O304" s="130" t="n">
        <v>310030.67394</v>
      </c>
      <c r="P304" s="130" t="n">
        <v>0</v>
      </c>
      <c r="Q304" s="130" t="n">
        <v>1727133.45328</v>
      </c>
      <c r="R304" s="130" t="n">
        <v>1727133.45328</v>
      </c>
      <c r="S304" s="132" t="n">
        <v>0</v>
      </c>
      <c r="T304" s="101" t="n"/>
    </row>
    <row r="305" ht="13.5" customHeight="1" s="60">
      <c r="A305" s="115" t="n">
        <v>298</v>
      </c>
      <c r="B305" s="133" t="n"/>
      <c r="C305" s="133" t="n"/>
      <c r="D305" s="134" t="n"/>
      <c r="E305" s="135" t="n"/>
      <c r="F305" s="127" t="inlineStr">
        <is>
          <t>3511</t>
        </is>
      </c>
      <c r="G305" s="123" t="n"/>
      <c r="H305" s="129" t="inlineStr">
        <is>
          <t xml:space="preserve">Договірний актив </t>
        </is>
      </c>
      <c r="I305" s="129" t="inlineStr">
        <is>
          <t>А</t>
        </is>
      </c>
      <c r="J305" s="130" t="n">
        <v>0</v>
      </c>
      <c r="K305" s="130" t="n">
        <v>0</v>
      </c>
      <c r="L305" s="130" t="n">
        <v>0</v>
      </c>
      <c r="M305" s="131" t="n">
        <v>0</v>
      </c>
      <c r="N305" s="123" t="n"/>
      <c r="O305" s="130" t="n">
        <v>0</v>
      </c>
      <c r="P305" s="130" t="n">
        <v>0</v>
      </c>
      <c r="Q305" s="130" t="n">
        <v>0</v>
      </c>
      <c r="R305" s="130" t="n">
        <v>0</v>
      </c>
      <c r="S305" s="132" t="n">
        <v>0</v>
      </c>
      <c r="T305" s="101" t="n"/>
    </row>
    <row r="306" ht="13.5" customHeight="1" s="60">
      <c r="A306" s="115" t="n">
        <v>299</v>
      </c>
      <c r="B306" s="133" t="n"/>
      <c r="C306" s="133" t="n"/>
      <c r="D306" s="134" t="n"/>
      <c r="E306" s="135" t="n"/>
      <c r="F306" s="127" t="inlineStr">
        <is>
          <t>3519</t>
        </is>
      </c>
      <c r="G306" s="123" t="n"/>
      <c r="H306" s="129" t="inlineStr">
        <is>
          <t>Дебіторська заборгованість за послуги</t>
        </is>
      </c>
      <c r="I306" s="129" t="inlineStr">
        <is>
          <t>А</t>
        </is>
      </c>
      <c r="J306" s="130" t="n">
        <v>97986.06453</v>
      </c>
      <c r="K306" s="130" t="n">
        <v>97986.06453</v>
      </c>
      <c r="L306" s="130" t="n">
        <v>0</v>
      </c>
      <c r="M306" s="131" t="n">
        <v>115218.63342</v>
      </c>
      <c r="N306" s="123" t="n"/>
      <c r="O306" s="130" t="n">
        <v>115218.63342</v>
      </c>
      <c r="P306" s="130" t="n">
        <v>0</v>
      </c>
      <c r="Q306" s="130" t="n">
        <v>60699.75348</v>
      </c>
      <c r="R306" s="130" t="n">
        <v>60699.75348</v>
      </c>
      <c r="S306" s="132" t="n">
        <v>0</v>
      </c>
      <c r="T306" s="101" t="n"/>
    </row>
    <row r="307" ht="13.5" customHeight="1" s="60">
      <c r="A307" s="115" t="n">
        <v>300</v>
      </c>
      <c r="B307" s="133" t="n"/>
      <c r="C307" s="133" t="n"/>
      <c r="D307" s="136" t="n"/>
      <c r="E307" s="137" t="n"/>
      <c r="F307" s="138" t="inlineStr">
        <is>
          <t>Група 351 - Усього</t>
        </is>
      </c>
      <c r="G307" s="122" t="n"/>
      <c r="H307" s="123" t="n"/>
      <c r="I307" s="139" t="n"/>
      <c r="J307" s="140" t="n">
        <v>215683.23259</v>
      </c>
      <c r="K307" s="140" t="n">
        <v>215683.23259</v>
      </c>
      <c r="L307" s="140" t="n">
        <v>0</v>
      </c>
      <c r="M307" s="141" t="n">
        <v>425249.30736</v>
      </c>
      <c r="N307" s="123" t="n"/>
      <c r="O307" s="140" t="n">
        <v>425249.30736</v>
      </c>
      <c r="P307" s="140" t="n">
        <v>0</v>
      </c>
      <c r="Q307" s="140" t="n">
        <v>1787833.20676</v>
      </c>
      <c r="R307" s="140" t="n">
        <v>1787833.20676</v>
      </c>
      <c r="S307" s="142" t="n">
        <v>0</v>
      </c>
      <c r="T307" s="101" t="n"/>
    </row>
    <row r="308" ht="14.25" customHeight="1" s="60">
      <c r="A308" s="115" t="n">
        <v>301</v>
      </c>
      <c r="B308" s="133" t="n"/>
      <c r="C308" s="133" t="n"/>
      <c r="D308" s="127" t="inlineStr">
        <is>
          <t>352</t>
        </is>
      </c>
      <c r="E308" s="128" t="n"/>
      <c r="F308" s="127" t="inlineStr">
        <is>
          <t>3520</t>
        </is>
      </c>
      <c r="G308" s="123" t="n"/>
      <c r="H308" s="129" t="inlineStr">
        <is>
          <t>Дебіторська заборгованість за податком на прибуток</t>
        </is>
      </c>
      <c r="I308" s="129" t="inlineStr">
        <is>
          <t>А</t>
        </is>
      </c>
      <c r="J308" s="130" t="n">
        <v>34.856</v>
      </c>
      <c r="K308" s="130" t="n">
        <v>34.856</v>
      </c>
      <c r="L308" s="130" t="n">
        <v>0</v>
      </c>
      <c r="M308" s="131" t="n">
        <v>0</v>
      </c>
      <c r="N308" s="123" t="n"/>
      <c r="O308" s="130" t="n">
        <v>0</v>
      </c>
      <c r="P308" s="130" t="n">
        <v>0</v>
      </c>
      <c r="Q308" s="130" t="n">
        <v>500562.84055</v>
      </c>
      <c r="R308" s="130" t="n">
        <v>500562.84055</v>
      </c>
      <c r="S308" s="132" t="n">
        <v>0</v>
      </c>
      <c r="T308" s="101" t="n"/>
    </row>
    <row r="309" ht="13.5" customHeight="1" s="60">
      <c r="A309" s="115" t="n">
        <v>302</v>
      </c>
      <c r="B309" s="133" t="n"/>
      <c r="C309" s="133" t="n"/>
      <c r="D309" s="134" t="n"/>
      <c r="E309" s="135" t="n"/>
      <c r="F309" s="127" t="inlineStr">
        <is>
          <t>3521</t>
        </is>
      </c>
      <c r="G309" s="123" t="n"/>
      <c r="H309" s="129" t="inlineStr">
        <is>
          <t>Відстрочений податковий актив</t>
        </is>
      </c>
      <c r="I309" s="129" t="inlineStr">
        <is>
          <t>А</t>
        </is>
      </c>
      <c r="J309" s="130" t="n">
        <v>16942.13731</v>
      </c>
      <c r="K309" s="130" t="n">
        <v>16942.13731</v>
      </c>
      <c r="L309" s="130" t="n">
        <v>0</v>
      </c>
      <c r="M309" s="131" t="n">
        <v>33582.85577</v>
      </c>
      <c r="N309" s="123" t="n"/>
      <c r="O309" s="130" t="n">
        <v>33582.85577</v>
      </c>
      <c r="P309" s="130" t="n">
        <v>0</v>
      </c>
      <c r="Q309" s="130" t="n">
        <v>347761.8161</v>
      </c>
      <c r="R309" s="130" t="n">
        <v>347761.8161</v>
      </c>
      <c r="S309" s="132" t="n">
        <v>0</v>
      </c>
      <c r="T309" s="101" t="n"/>
    </row>
    <row r="310" ht="13.5" customHeight="1" s="60">
      <c r="A310" s="115" t="n">
        <v>303</v>
      </c>
      <c r="B310" s="133" t="n"/>
      <c r="C310" s="133" t="n"/>
      <c r="D310" s="134" t="n"/>
      <c r="E310" s="135" t="n"/>
      <c r="F310" s="127" t="inlineStr">
        <is>
          <t>3522</t>
        </is>
      </c>
      <c r="G310" s="123" t="n"/>
      <c r="H310" s="129" t="inlineStr">
        <is>
          <t>Дебіторська заборгованість за податками та обов'язковими платежами, крім податку на прибуток</t>
        </is>
      </c>
      <c r="I310" s="129" t="inlineStr">
        <is>
          <t>А</t>
        </is>
      </c>
      <c r="J310" s="130" t="n">
        <v>11863.30561</v>
      </c>
      <c r="K310" s="130" t="n">
        <v>11863.30561</v>
      </c>
      <c r="L310" s="130" t="n">
        <v>0</v>
      </c>
      <c r="M310" s="131" t="n">
        <v>11950.72347</v>
      </c>
      <c r="N310" s="123" t="n"/>
      <c r="O310" s="130" t="n">
        <v>11950.72347</v>
      </c>
      <c r="P310" s="130" t="n">
        <v>0</v>
      </c>
      <c r="Q310" s="130" t="n">
        <v>969.09474</v>
      </c>
      <c r="R310" s="130" t="n">
        <v>969.09474</v>
      </c>
      <c r="S310" s="132" t="n">
        <v>0</v>
      </c>
      <c r="T310" s="101" t="n"/>
    </row>
    <row r="311" ht="13.5" customHeight="1" s="60">
      <c r="A311" s="115" t="n">
        <v>304</v>
      </c>
      <c r="B311" s="133" t="n"/>
      <c r="C311" s="133" t="n"/>
      <c r="D311" s="136" t="n"/>
      <c r="E311" s="137" t="n"/>
      <c r="F311" s="138" t="inlineStr">
        <is>
          <t>Група 352 - Усього</t>
        </is>
      </c>
      <c r="G311" s="122" t="n"/>
      <c r="H311" s="123" t="n"/>
      <c r="I311" s="139" t="n"/>
      <c r="J311" s="140" t="n">
        <v>28840.29892</v>
      </c>
      <c r="K311" s="140" t="n">
        <v>28840.29892</v>
      </c>
      <c r="L311" s="140" t="n">
        <v>0</v>
      </c>
      <c r="M311" s="141" t="n">
        <v>45533.57924</v>
      </c>
      <c r="N311" s="123" t="n"/>
      <c r="O311" s="140" t="n">
        <v>45533.57924</v>
      </c>
      <c r="P311" s="140" t="n">
        <v>0</v>
      </c>
      <c r="Q311" s="140" t="n">
        <v>849293.75139</v>
      </c>
      <c r="R311" s="140" t="n">
        <v>849293.75139</v>
      </c>
      <c r="S311" s="142" t="n">
        <v>0</v>
      </c>
      <c r="T311" s="101" t="n"/>
    </row>
    <row r="312" ht="13.5" customHeight="1" s="60">
      <c r="A312" s="115" t="n">
        <v>305</v>
      </c>
      <c r="B312" s="133" t="n"/>
      <c r="C312" s="133" t="n"/>
      <c r="D312" s="127" t="inlineStr">
        <is>
          <t>354</t>
        </is>
      </c>
      <c r="E312" s="128" t="n"/>
      <c r="F312" s="127" t="inlineStr">
        <is>
          <t>3540</t>
        </is>
      </c>
      <c r="G312" s="123" t="n"/>
      <c r="H312" s="12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2" s="129" t="inlineStr">
        <is>
          <t>А</t>
        </is>
      </c>
      <c r="J312" s="130" t="n">
        <v>896307.55071</v>
      </c>
      <c r="K312" s="130" t="n">
        <v>39636.25006</v>
      </c>
      <c r="L312" s="130" t="n">
        <v>856671.30065</v>
      </c>
      <c r="M312" s="131" t="n">
        <v>895879.76086</v>
      </c>
      <c r="N312" s="123" t="n"/>
      <c r="O312" s="130" t="n">
        <v>39208.46021</v>
      </c>
      <c r="P312" s="130" t="n">
        <v>856671.30065</v>
      </c>
      <c r="Q312" s="130" t="n">
        <v>981.97319</v>
      </c>
      <c r="R312" s="130" t="n">
        <v>981.97319</v>
      </c>
      <c r="S312" s="132" t="n">
        <v>0</v>
      </c>
      <c r="T312" s="101" t="n"/>
    </row>
    <row r="313" ht="14.25" customHeight="1" s="60">
      <c r="A313" s="115" t="n">
        <v>306</v>
      </c>
      <c r="B313" s="133" t="n"/>
      <c r="C313" s="133" t="n"/>
      <c r="D313" s="134" t="n"/>
      <c r="E313" s="135" t="n"/>
      <c r="F313" s="127" t="inlineStr">
        <is>
          <t>3541</t>
        </is>
      </c>
      <c r="G313" s="123" t="n"/>
      <c r="H313" s="129" t="inlineStr">
        <is>
          <t>Дебіторська заборгованість за розрахунками за цінними паперами для банку</t>
        </is>
      </c>
      <c r="I313" s="129" t="inlineStr">
        <is>
          <t>А</t>
        </is>
      </c>
      <c r="J313" s="130" t="n">
        <v>894345266.1253</v>
      </c>
      <c r="K313" s="130" t="n">
        <v>894018574.2483</v>
      </c>
      <c r="L313" s="130" t="n">
        <v>326691.877</v>
      </c>
      <c r="M313" s="131" t="n">
        <v>894345266.1253</v>
      </c>
      <c r="N313" s="123" t="n"/>
      <c r="O313" s="130" t="n">
        <v>894018574.2483</v>
      </c>
      <c r="P313" s="130" t="n">
        <v>326691.877</v>
      </c>
      <c r="Q313" s="130" t="n">
        <v>0</v>
      </c>
      <c r="R313" s="130" t="n">
        <v>0</v>
      </c>
      <c r="S313" s="132" t="n">
        <v>0</v>
      </c>
      <c r="T313" s="101" t="n"/>
    </row>
    <row r="314" ht="13.5" customHeight="1" s="60">
      <c r="A314" s="115" t="n">
        <v>307</v>
      </c>
      <c r="B314" s="133" t="n"/>
      <c r="C314" s="133" t="n"/>
      <c r="D314" s="134" t="n"/>
      <c r="E314" s="135" t="n"/>
      <c r="F314" s="127" t="inlineStr">
        <is>
          <t>3542</t>
        </is>
      </c>
      <c r="G314" s="123" t="n"/>
      <c r="H314" s="129" t="inlineStr">
        <is>
          <t>Дебіторська заборгованість за кредитними операціями</t>
        </is>
      </c>
      <c r="I314" s="129" t="inlineStr">
        <is>
          <t>А</t>
        </is>
      </c>
      <c r="J314" s="130" t="n">
        <v>0</v>
      </c>
      <c r="K314" s="130" t="n">
        <v>0</v>
      </c>
      <c r="L314" s="130" t="n">
        <v>0</v>
      </c>
      <c r="M314" s="131" t="n">
        <v>0</v>
      </c>
      <c r="N314" s="123" t="n"/>
      <c r="O314" s="130" t="n">
        <v>0</v>
      </c>
      <c r="P314" s="130" t="n">
        <v>0</v>
      </c>
      <c r="Q314" s="130" t="n">
        <v>918.93629</v>
      </c>
      <c r="R314" s="130" t="n">
        <v>918.93629</v>
      </c>
      <c r="S314" s="132" t="n">
        <v>0</v>
      </c>
      <c r="T314" s="101" t="n"/>
    </row>
    <row r="315" ht="13.5" customHeight="1" s="60">
      <c r="A315" s="115" t="n">
        <v>308</v>
      </c>
      <c r="B315" s="133" t="n"/>
      <c r="C315" s="133" t="n"/>
      <c r="D315" s="134" t="n"/>
      <c r="E315" s="135" t="n"/>
      <c r="F315" s="127" t="inlineStr">
        <is>
          <t>3548</t>
        </is>
      </c>
      <c r="G315" s="123" t="n"/>
      <c r="H315" s="129" t="inlineStr">
        <is>
          <t>Дебіторська заборгованість за операціями з іншими фінансовими інструментами</t>
        </is>
      </c>
      <c r="I315" s="129" t="inlineStr">
        <is>
          <t>А</t>
        </is>
      </c>
      <c r="J315" s="130" t="n">
        <v>0</v>
      </c>
      <c r="K315" s="130" t="n">
        <v>0</v>
      </c>
      <c r="L315" s="130" t="n">
        <v>0</v>
      </c>
      <c r="M315" s="131" t="n">
        <v>0</v>
      </c>
      <c r="N315" s="123" t="n"/>
      <c r="O315" s="130" t="n">
        <v>0</v>
      </c>
      <c r="P315" s="130" t="n">
        <v>0</v>
      </c>
      <c r="Q315" s="130" t="n">
        <v>0</v>
      </c>
      <c r="R315" s="130" t="n">
        <v>0</v>
      </c>
      <c r="S315" s="132" t="n">
        <v>0</v>
      </c>
      <c r="T315" s="101" t="n"/>
    </row>
    <row r="316" ht="13.5" customHeight="1" s="60">
      <c r="A316" s="115" t="n">
        <v>309</v>
      </c>
      <c r="B316" s="133" t="n"/>
      <c r="C316" s="133" t="n"/>
      <c r="D316" s="136" t="n"/>
      <c r="E316" s="137" t="n"/>
      <c r="F316" s="138" t="inlineStr">
        <is>
          <t>Група 354 - Усього</t>
        </is>
      </c>
      <c r="G316" s="122" t="n"/>
      <c r="H316" s="123" t="n"/>
      <c r="I316" s="139" t="n"/>
      <c r="J316" s="140" t="n">
        <v>895241573.67601</v>
      </c>
      <c r="K316" s="140" t="n">
        <v>894058210.49836</v>
      </c>
      <c r="L316" s="140" t="n">
        <v>1183363.17765</v>
      </c>
      <c r="M316" s="141" t="n">
        <v>895241145.88616</v>
      </c>
      <c r="N316" s="123" t="n"/>
      <c r="O316" s="140" t="n">
        <v>894057782.70851</v>
      </c>
      <c r="P316" s="140" t="n">
        <v>1183363.17765</v>
      </c>
      <c r="Q316" s="140" t="n">
        <v>1900.90948</v>
      </c>
      <c r="R316" s="140" t="n">
        <v>1900.90948</v>
      </c>
      <c r="S316" s="142" t="n">
        <v>0</v>
      </c>
      <c r="T316" s="101" t="n"/>
    </row>
    <row r="317" ht="13.5" customHeight="1" s="60">
      <c r="A317" s="115" t="n">
        <v>310</v>
      </c>
      <c r="B317" s="133" t="n"/>
      <c r="C317" s="133" t="n"/>
      <c r="D317" s="127" t="inlineStr">
        <is>
          <t>355</t>
        </is>
      </c>
      <c r="E317" s="128" t="n"/>
      <c r="F317" s="127" t="inlineStr">
        <is>
          <t>3550</t>
        </is>
      </c>
      <c r="G317" s="123" t="n"/>
      <c r="H317" s="129" t="inlineStr">
        <is>
          <t>Аванси працівникам банку на витрати з відрядження</t>
        </is>
      </c>
      <c r="I317" s="129" t="inlineStr">
        <is>
          <t>А</t>
        </is>
      </c>
      <c r="J317" s="130" t="n">
        <v>2194.47629</v>
      </c>
      <c r="K317" s="130" t="n">
        <v>1948.61029</v>
      </c>
      <c r="L317" s="130" t="n">
        <v>245.866</v>
      </c>
      <c r="M317" s="131" t="n">
        <v>1617.30286</v>
      </c>
      <c r="N317" s="123" t="n"/>
      <c r="O317" s="130" t="n">
        <v>1423.32458</v>
      </c>
      <c r="P317" s="130" t="n">
        <v>193.97828</v>
      </c>
      <c r="Q317" s="130" t="n">
        <v>994.7129200000001</v>
      </c>
      <c r="R317" s="130" t="n">
        <v>817.67101</v>
      </c>
      <c r="S317" s="132" t="n">
        <v>177.04191</v>
      </c>
      <c r="T317" s="101" t="n"/>
    </row>
    <row r="318" ht="14.25" customHeight="1" s="60">
      <c r="A318" s="115" t="n">
        <v>311</v>
      </c>
      <c r="B318" s="133" t="n"/>
      <c r="C318" s="133" t="n"/>
      <c r="D318" s="134" t="n"/>
      <c r="E318" s="135" t="n"/>
      <c r="F318" s="127" t="inlineStr">
        <is>
          <t>3551</t>
        </is>
      </c>
      <c r="G318" s="123" t="n"/>
      <c r="H318" s="129" t="inlineStr">
        <is>
          <t>Аванси працівникам банку на господарські витрати</t>
        </is>
      </c>
      <c r="I318" s="129" t="inlineStr">
        <is>
          <t>А</t>
        </is>
      </c>
      <c r="J318" s="130" t="n">
        <v>15531.28863</v>
      </c>
      <c r="K318" s="130" t="n">
        <v>15531.28863</v>
      </c>
      <c r="L318" s="130" t="n">
        <v>0</v>
      </c>
      <c r="M318" s="131" t="n">
        <v>15522.90761</v>
      </c>
      <c r="N318" s="123" t="n"/>
      <c r="O318" s="130" t="n">
        <v>15522.90761</v>
      </c>
      <c r="P318" s="130" t="n">
        <v>0</v>
      </c>
      <c r="Q318" s="130" t="n">
        <v>167.4119</v>
      </c>
      <c r="R318" s="130" t="n">
        <v>167.4119</v>
      </c>
      <c r="S318" s="132" t="n">
        <v>0</v>
      </c>
      <c r="T318" s="101" t="n"/>
    </row>
    <row r="319" ht="13.5" customHeight="1" s="60">
      <c r="A319" s="115" t="n">
        <v>312</v>
      </c>
      <c r="B319" s="133" t="n"/>
      <c r="C319" s="133" t="n"/>
      <c r="D319" s="134" t="n"/>
      <c r="E319" s="135" t="n"/>
      <c r="F319" s="127" t="inlineStr">
        <is>
          <t>3552</t>
        </is>
      </c>
      <c r="G319" s="123" t="n"/>
      <c r="H319" s="129" t="inlineStr">
        <is>
          <t xml:space="preserve">Нестачі та інші нарахування на працівників банку </t>
        </is>
      </c>
      <c r="I319" s="129" t="inlineStr">
        <is>
          <t>А</t>
        </is>
      </c>
      <c r="J319" s="130" t="n">
        <v>273.98086</v>
      </c>
      <c r="K319" s="130" t="n">
        <v>273.98086</v>
      </c>
      <c r="L319" s="130" t="n">
        <v>0</v>
      </c>
      <c r="M319" s="131" t="n">
        <v>273.41316</v>
      </c>
      <c r="N319" s="123" t="n"/>
      <c r="O319" s="130" t="n">
        <v>273.41316</v>
      </c>
      <c r="P319" s="130" t="n">
        <v>0</v>
      </c>
      <c r="Q319" s="130" t="n">
        <v>13309.96799</v>
      </c>
      <c r="R319" s="130" t="n">
        <v>13309.96799</v>
      </c>
      <c r="S319" s="132" t="n">
        <v>0</v>
      </c>
      <c r="T319" s="101" t="n"/>
    </row>
    <row r="320" ht="13.5" customHeight="1" s="60">
      <c r="A320" s="115" t="n">
        <v>313</v>
      </c>
      <c r="B320" s="133" t="n"/>
      <c r="C320" s="133" t="n"/>
      <c r="D320" s="134" t="n"/>
      <c r="E320" s="135" t="n"/>
      <c r="F320" s="127" t="inlineStr">
        <is>
          <t>3559</t>
        </is>
      </c>
      <c r="G320" s="123" t="n"/>
      <c r="H320" s="129" t="inlineStr">
        <is>
          <t>Інша дебіторська заборгованість за розрахунками з працівниками банку та іншими особами</t>
        </is>
      </c>
      <c r="I320" s="129" t="inlineStr">
        <is>
          <t>А</t>
        </is>
      </c>
      <c r="J320" s="130" t="n">
        <v>762.0426</v>
      </c>
      <c r="K320" s="130" t="n">
        <v>456.85166</v>
      </c>
      <c r="L320" s="130" t="n">
        <v>305.19094</v>
      </c>
      <c r="M320" s="131" t="n">
        <v>1041.77088</v>
      </c>
      <c r="N320" s="123" t="n"/>
      <c r="O320" s="130" t="n">
        <v>846.75639</v>
      </c>
      <c r="P320" s="130" t="n">
        <v>195.01449</v>
      </c>
      <c r="Q320" s="130" t="n">
        <v>43396.99753</v>
      </c>
      <c r="R320" s="130" t="n">
        <v>26501.54664</v>
      </c>
      <c r="S320" s="132" t="n">
        <v>16895.45089</v>
      </c>
      <c r="T320" s="101" t="n"/>
    </row>
    <row r="321" ht="13.5" customHeight="1" s="60">
      <c r="A321" s="115" t="n">
        <v>314</v>
      </c>
      <c r="B321" s="133" t="n"/>
      <c r="C321" s="133" t="n"/>
      <c r="D321" s="136" t="n"/>
      <c r="E321" s="137" t="n"/>
      <c r="F321" s="138" t="inlineStr">
        <is>
          <t>Група 355 - Усього</t>
        </is>
      </c>
      <c r="G321" s="122" t="n"/>
      <c r="H321" s="123" t="n"/>
      <c r="I321" s="139" t="n"/>
      <c r="J321" s="140" t="n">
        <v>18761.78838</v>
      </c>
      <c r="K321" s="140" t="n">
        <v>18210.73144</v>
      </c>
      <c r="L321" s="140" t="n">
        <v>551.0569400000001</v>
      </c>
      <c r="M321" s="141" t="n">
        <v>18455.39451</v>
      </c>
      <c r="N321" s="123" t="n"/>
      <c r="O321" s="140" t="n">
        <v>18066.40174</v>
      </c>
      <c r="P321" s="140" t="n">
        <v>388.99277</v>
      </c>
      <c r="Q321" s="140" t="n">
        <v>57869.09034</v>
      </c>
      <c r="R321" s="140" t="n">
        <v>40796.59754</v>
      </c>
      <c r="S321" s="142" t="n">
        <v>17072.4928</v>
      </c>
      <c r="T321" s="101" t="n"/>
    </row>
    <row r="322" ht="13.5" customHeight="1" s="60">
      <c r="A322" s="115" t="n">
        <v>315</v>
      </c>
      <c r="B322" s="133" t="n"/>
      <c r="C322" s="133" t="n"/>
      <c r="D322" s="127" t="inlineStr">
        <is>
          <t>357</t>
        </is>
      </c>
      <c r="E322" s="128" t="n"/>
      <c r="F322" s="127" t="inlineStr">
        <is>
          <t>3570</t>
        </is>
      </c>
      <c r="G322" s="123" t="n"/>
      <c r="H322" s="129" t="inlineStr">
        <is>
          <t xml:space="preserve">Нараховані доходи за розрахунково-касове обслуговування </t>
        </is>
      </c>
      <c r="I322" s="129" t="inlineStr">
        <is>
          <t>А</t>
        </is>
      </c>
      <c r="J322" s="130" t="n">
        <v>202536.01992</v>
      </c>
      <c r="K322" s="130" t="n">
        <v>201364.50243</v>
      </c>
      <c r="L322" s="130" t="n">
        <v>1171.51749</v>
      </c>
      <c r="M322" s="131" t="n">
        <v>201977.72983</v>
      </c>
      <c r="N322" s="123" t="n"/>
      <c r="O322" s="130" t="n">
        <v>201041.72033</v>
      </c>
      <c r="P322" s="130" t="n">
        <v>936.0095</v>
      </c>
      <c r="Q322" s="130" t="n">
        <v>222521.73337</v>
      </c>
      <c r="R322" s="130" t="n">
        <v>215668.14651</v>
      </c>
      <c r="S322" s="132" t="n">
        <v>6853.58686</v>
      </c>
      <c r="T322" s="101" t="n"/>
    </row>
    <row r="323" ht="14.25" customHeight="1" s="60">
      <c r="A323" s="115" t="n">
        <v>316</v>
      </c>
      <c r="B323" s="133" t="n"/>
      <c r="C323" s="133" t="n"/>
      <c r="D323" s="134" t="n"/>
      <c r="E323" s="135" t="n"/>
      <c r="F323" s="127" t="inlineStr">
        <is>
          <t>3578</t>
        </is>
      </c>
      <c r="G323" s="123" t="n"/>
      <c r="H323" s="129" t="inlineStr">
        <is>
          <t xml:space="preserve">Інші нараховані доходи </t>
        </is>
      </c>
      <c r="I323" s="129" t="inlineStr">
        <is>
          <t>А</t>
        </is>
      </c>
      <c r="J323" s="130" t="n">
        <v>294013.72256</v>
      </c>
      <c r="K323" s="130" t="n">
        <v>228812.31009</v>
      </c>
      <c r="L323" s="130" t="n">
        <v>65201.41247</v>
      </c>
      <c r="M323" s="131" t="n">
        <v>303583.20026</v>
      </c>
      <c r="N323" s="123" t="n"/>
      <c r="O323" s="130" t="n">
        <v>228616.40074</v>
      </c>
      <c r="P323" s="130" t="n">
        <v>74966.79952</v>
      </c>
      <c r="Q323" s="130" t="n">
        <v>261948.7899</v>
      </c>
      <c r="R323" s="130" t="n">
        <v>183787.00503</v>
      </c>
      <c r="S323" s="132" t="n">
        <v>78161.78487</v>
      </c>
      <c r="T323" s="101" t="n"/>
    </row>
    <row r="324" ht="13.5" customHeight="1" s="60">
      <c r="A324" s="115" t="n">
        <v>317</v>
      </c>
      <c r="B324" s="133" t="n"/>
      <c r="C324" s="133" t="n"/>
      <c r="D324" s="136" t="n"/>
      <c r="E324" s="137" t="n"/>
      <c r="F324" s="138" t="inlineStr">
        <is>
          <t>Група 357 - Усього</t>
        </is>
      </c>
      <c r="G324" s="122" t="n"/>
      <c r="H324" s="123" t="n"/>
      <c r="I324" s="139" t="n"/>
      <c r="J324" s="140" t="n">
        <v>496549.74248</v>
      </c>
      <c r="K324" s="140" t="n">
        <v>430176.81252</v>
      </c>
      <c r="L324" s="140" t="n">
        <v>66372.92995999999</v>
      </c>
      <c r="M324" s="141" t="n">
        <v>505560.93009</v>
      </c>
      <c r="N324" s="123" t="n"/>
      <c r="O324" s="140" t="n">
        <v>429658.12107</v>
      </c>
      <c r="P324" s="140" t="n">
        <v>75902.80902</v>
      </c>
      <c r="Q324" s="140" t="n">
        <v>484470.52327</v>
      </c>
      <c r="R324" s="140" t="n">
        <v>399455.15154</v>
      </c>
      <c r="S324" s="142" t="n">
        <v>85015.37173</v>
      </c>
      <c r="T324" s="101" t="n"/>
    </row>
    <row r="325" ht="13.5" customHeight="1" s="60">
      <c r="A325" s="115" t="n">
        <v>318</v>
      </c>
      <c r="B325" s="133" t="n"/>
      <c r="C325" s="133" t="n"/>
      <c r="D325" s="127" t="inlineStr">
        <is>
          <t>359</t>
        </is>
      </c>
      <c r="E325" s="128" t="n"/>
      <c r="F325" s="127" t="inlineStr">
        <is>
          <t>3590</t>
        </is>
      </c>
      <c r="G325" s="123" t="n"/>
      <c r="H325" s="129" t="inlineStr">
        <is>
          <t xml:space="preserve">Резерви під нефінансову дебіторську заборгованість за операціями банку </t>
        </is>
      </c>
      <c r="I325" s="129" t="inlineStr">
        <is>
          <t>П</t>
        </is>
      </c>
      <c r="J325" s="130" t="n">
        <v>6939.53306</v>
      </c>
      <c r="K325" s="130" t="n">
        <v>6744.48612</v>
      </c>
      <c r="L325" s="130" t="n">
        <v>195.04694</v>
      </c>
      <c r="M325" s="131" t="n">
        <v>4178.08977</v>
      </c>
      <c r="N325" s="123" t="n"/>
      <c r="O325" s="130" t="n">
        <v>3872.89834</v>
      </c>
      <c r="P325" s="130" t="n">
        <v>305.19143</v>
      </c>
      <c r="Q325" s="130" t="n">
        <v>-171291.15099</v>
      </c>
      <c r="R325" s="130" t="n">
        <v>-154395.7001</v>
      </c>
      <c r="S325" s="132" t="n">
        <v>-16895.45089</v>
      </c>
      <c r="T325" s="101" t="n"/>
    </row>
    <row r="326" ht="13.5" customHeight="1" s="60">
      <c r="A326" s="115" t="n">
        <v>319</v>
      </c>
      <c r="B326" s="133" t="n"/>
      <c r="C326" s="133" t="n"/>
      <c r="D326" s="134" t="n"/>
      <c r="E326" s="135" t="n"/>
      <c r="F326" s="127" t="inlineStr">
        <is>
          <t>3599</t>
        </is>
      </c>
      <c r="G326" s="123" t="n"/>
      <c r="H326" s="129" t="inlineStr">
        <is>
          <t xml:space="preserve">Резерви під фінансову дебіторську заборгованість за операціями банку </t>
        </is>
      </c>
      <c r="I326" s="129" t="inlineStr">
        <is>
          <t>П</t>
        </is>
      </c>
      <c r="J326" s="130" t="n">
        <v>9118.83921</v>
      </c>
      <c r="K326" s="130" t="n">
        <v>3976.24551</v>
      </c>
      <c r="L326" s="130" t="n">
        <v>5142.5937</v>
      </c>
      <c r="M326" s="131" t="n">
        <v>5183.44887</v>
      </c>
      <c r="N326" s="123" t="n"/>
      <c r="O326" s="130" t="n">
        <v>3682.64696</v>
      </c>
      <c r="P326" s="130" t="n">
        <v>1500.80191</v>
      </c>
      <c r="Q326" s="130" t="n">
        <v>-144894.74795</v>
      </c>
      <c r="R326" s="130" t="n">
        <v>-113774.9673</v>
      </c>
      <c r="S326" s="132" t="n">
        <v>-31119.78065</v>
      </c>
      <c r="T326" s="101" t="n"/>
    </row>
    <row r="327" ht="13.5" customHeight="1" s="60">
      <c r="A327" s="115" t="n">
        <v>320</v>
      </c>
      <c r="B327" s="133" t="n"/>
      <c r="C327" s="133" t="n"/>
      <c r="D327" s="136" t="n"/>
      <c r="E327" s="137" t="n"/>
      <c r="F327" s="138" t="inlineStr">
        <is>
          <t>Група 359 - Усього</t>
        </is>
      </c>
      <c r="G327" s="122" t="n"/>
      <c r="H327" s="123" t="n"/>
      <c r="I327" s="139" t="n"/>
      <c r="J327" s="140" t="n">
        <v>16058.37227</v>
      </c>
      <c r="K327" s="140" t="n">
        <v>10720.73163</v>
      </c>
      <c r="L327" s="140" t="n">
        <v>5337.64064</v>
      </c>
      <c r="M327" s="141" t="n">
        <v>9361.538640000001</v>
      </c>
      <c r="N327" s="123" t="n"/>
      <c r="O327" s="140" t="n">
        <v>7555.5453</v>
      </c>
      <c r="P327" s="140" t="n">
        <v>1805.99334</v>
      </c>
      <c r="Q327" s="140" t="n">
        <v>-316185.89894</v>
      </c>
      <c r="R327" s="140" t="n">
        <v>-268170.6674</v>
      </c>
      <c r="S327" s="142" t="n">
        <v>-48015.23154</v>
      </c>
      <c r="T327" s="101" t="n"/>
    </row>
    <row r="328" ht="21" customHeight="1" s="60">
      <c r="A328" s="115" t="n">
        <v>321</v>
      </c>
      <c r="B328" s="133" t="n"/>
      <c r="C328" s="143" t="n"/>
      <c r="D328" s="138" t="inlineStr">
        <is>
          <t>Розділ 35 - Усього</t>
        </is>
      </c>
      <c r="E328" s="123" t="n"/>
      <c r="F328" s="138" t="n"/>
      <c r="G328" s="122" t="n"/>
      <c r="H328" s="123" t="n"/>
      <c r="I328" s="139" t="n"/>
      <c r="J328" s="140" t="n">
        <v>896187462.12555</v>
      </c>
      <c r="K328" s="140" t="n">
        <v>894931433.10642</v>
      </c>
      <c r="L328" s="140" t="n">
        <v>1256029.01913</v>
      </c>
      <c r="M328" s="141" t="n">
        <v>896573534.99122</v>
      </c>
      <c r="N328" s="123" t="n"/>
      <c r="O328" s="140" t="n">
        <v>895312067.63141</v>
      </c>
      <c r="P328" s="140" t="n">
        <v>1261467.35981</v>
      </c>
      <c r="Q328" s="140" t="n">
        <v>4914215.37406</v>
      </c>
      <c r="R328" s="140" t="n">
        <v>4859488.70266</v>
      </c>
      <c r="S328" s="142" t="n">
        <v>54726.6714</v>
      </c>
      <c r="T328" s="101" t="n"/>
    </row>
    <row r="329" ht="13.5" customHeight="1" s="60">
      <c r="A329" s="115" t="n">
        <v>322</v>
      </c>
      <c r="B329" s="133" t="n"/>
      <c r="C329" s="127" t="inlineStr">
        <is>
          <t>37</t>
        </is>
      </c>
      <c r="D329" s="127" t="inlineStr">
        <is>
          <t>370</t>
        </is>
      </c>
      <c r="E329" s="128" t="n"/>
      <c r="F329" s="127" t="inlineStr">
        <is>
          <t>3705</t>
        </is>
      </c>
      <c r="G329" s="123" t="n"/>
      <c r="H329" s="129" t="inlineStr">
        <is>
          <t>Клірингові рахунки за розрахунками платіжними картками</t>
        </is>
      </c>
      <c r="I329" s="129" t="inlineStr">
        <is>
          <t>А</t>
        </is>
      </c>
      <c r="J329" s="130" t="n">
        <v>0</v>
      </c>
      <c r="K329" s="130" t="n">
        <v>0</v>
      </c>
      <c r="L329" s="130" t="n">
        <v>0</v>
      </c>
      <c r="M329" s="131" t="n">
        <v>0</v>
      </c>
      <c r="N329" s="123" t="n"/>
      <c r="O329" s="130" t="n">
        <v>0</v>
      </c>
      <c r="P329" s="130" t="n">
        <v>0</v>
      </c>
      <c r="Q329" s="130" t="n">
        <v>0</v>
      </c>
      <c r="R329" s="130" t="n">
        <v>0</v>
      </c>
      <c r="S329" s="132" t="n">
        <v>0</v>
      </c>
      <c r="T329" s="101" t="n"/>
    </row>
    <row r="330" ht="13.5" customHeight="1" s="60">
      <c r="A330" s="115" t="n">
        <v>323</v>
      </c>
      <c r="B330" s="133" t="n"/>
      <c r="C330" s="133" t="n"/>
      <c r="D330" s="134" t="n"/>
      <c r="E330" s="135" t="n"/>
      <c r="F330" s="127" t="inlineStr">
        <is>
          <t>3706</t>
        </is>
      </c>
      <c r="G330" s="123" t="n"/>
      <c r="H330" s="129" t="inlineStr">
        <is>
          <t>Клірингові рахунки за іншими розрахунками</t>
        </is>
      </c>
      <c r="I330" s="129" t="inlineStr">
        <is>
          <t>А</t>
        </is>
      </c>
      <c r="J330" s="130" t="n">
        <v>0</v>
      </c>
      <c r="K330" s="130" t="n">
        <v>0</v>
      </c>
      <c r="L330" s="130" t="n">
        <v>0</v>
      </c>
      <c r="M330" s="131" t="n">
        <v>0</v>
      </c>
      <c r="N330" s="123" t="n"/>
      <c r="O330" s="130" t="n">
        <v>0</v>
      </c>
      <c r="P330" s="130" t="n">
        <v>0</v>
      </c>
      <c r="Q330" s="130" t="n">
        <v>0</v>
      </c>
      <c r="R330" s="130" t="n">
        <v>0</v>
      </c>
      <c r="S330" s="132" t="n">
        <v>0</v>
      </c>
      <c r="T330" s="101" t="n"/>
    </row>
    <row r="331" ht="13.5" customHeight="1" s="60">
      <c r="A331" s="115" t="n">
        <v>324</v>
      </c>
      <c r="B331" s="133" t="n"/>
      <c r="C331" s="133" t="n"/>
      <c r="D331" s="136" t="n"/>
      <c r="E331" s="137" t="n"/>
      <c r="F331" s="138" t="inlineStr">
        <is>
          <t>Група 370 - Усього</t>
        </is>
      </c>
      <c r="G331" s="122" t="n"/>
      <c r="H331" s="123" t="n"/>
      <c r="I331" s="139" t="n"/>
      <c r="J331" s="140" t="n">
        <v>0</v>
      </c>
      <c r="K331" s="140" t="n">
        <v>0</v>
      </c>
      <c r="L331" s="140" t="n">
        <v>0</v>
      </c>
      <c r="M331" s="141" t="n">
        <v>0</v>
      </c>
      <c r="N331" s="123" t="n"/>
      <c r="O331" s="140" t="n">
        <v>0</v>
      </c>
      <c r="P331" s="140" t="n">
        <v>0</v>
      </c>
      <c r="Q331" s="140" t="n">
        <v>0</v>
      </c>
      <c r="R331" s="140" t="n">
        <v>0</v>
      </c>
      <c r="S331" s="142" t="n">
        <v>0</v>
      </c>
      <c r="T331" s="101" t="n"/>
    </row>
    <row r="332" ht="13.5" customHeight="1" s="60">
      <c r="A332" s="115" t="n">
        <v>325</v>
      </c>
      <c r="B332" s="133" t="n"/>
      <c r="C332" s="133" t="n"/>
      <c r="D332" s="127" t="inlineStr">
        <is>
          <t>371</t>
        </is>
      </c>
      <c r="E332" s="128" t="n"/>
      <c r="F332" s="127" t="inlineStr">
        <is>
          <t>3710</t>
        </is>
      </c>
      <c r="G332" s="123" t="n"/>
      <c r="H332" s="129" t="inlineStr">
        <is>
          <t>Дебетові суми до з'ясування</t>
        </is>
      </c>
      <c r="I332" s="129" t="inlineStr">
        <is>
          <t>А</t>
        </is>
      </c>
      <c r="J332" s="130" t="n">
        <v>43.77038</v>
      </c>
      <c r="K332" s="130" t="n">
        <v>14.69648</v>
      </c>
      <c r="L332" s="130" t="n">
        <v>29.0739</v>
      </c>
      <c r="M332" s="131" t="n">
        <v>64.32634</v>
      </c>
      <c r="N332" s="123" t="n"/>
      <c r="O332" s="130" t="n">
        <v>14.69648</v>
      </c>
      <c r="P332" s="130" t="n">
        <v>49.62986</v>
      </c>
      <c r="Q332" s="130" t="n">
        <v>0</v>
      </c>
      <c r="R332" s="130" t="n">
        <v>0</v>
      </c>
      <c r="S332" s="132" t="n">
        <v>0</v>
      </c>
      <c r="T332" s="101" t="n"/>
    </row>
    <row r="333" ht="14.25" customHeight="1" s="60">
      <c r="A333" s="115" t="n">
        <v>326</v>
      </c>
      <c r="B333" s="133" t="n"/>
      <c r="C333" s="133" t="n"/>
      <c r="D333" s="136" t="n"/>
      <c r="E333" s="137" t="n"/>
      <c r="F333" s="138" t="inlineStr">
        <is>
          <t>Група 371 - Усього</t>
        </is>
      </c>
      <c r="G333" s="122" t="n"/>
      <c r="H333" s="123" t="n"/>
      <c r="I333" s="139" t="n"/>
      <c r="J333" s="140" t="n">
        <v>43.77038</v>
      </c>
      <c r="K333" s="140" t="n">
        <v>14.69648</v>
      </c>
      <c r="L333" s="140" t="n">
        <v>29.0739</v>
      </c>
      <c r="M333" s="141" t="n">
        <v>64.32634</v>
      </c>
      <c r="N333" s="123" t="n"/>
      <c r="O333" s="140" t="n">
        <v>14.69648</v>
      </c>
      <c r="P333" s="140" t="n">
        <v>49.62986</v>
      </c>
      <c r="Q333" s="140" t="n">
        <v>0</v>
      </c>
      <c r="R333" s="140" t="n">
        <v>0</v>
      </c>
      <c r="S333" s="142" t="n">
        <v>0</v>
      </c>
      <c r="T333" s="101" t="n"/>
    </row>
    <row r="334" ht="13.5" customHeight="1" s="60">
      <c r="A334" s="115" t="n">
        <v>327</v>
      </c>
      <c r="B334" s="133" t="n"/>
      <c r="C334" s="133" t="n"/>
      <c r="D334" s="127" t="inlineStr">
        <is>
          <t>373</t>
        </is>
      </c>
      <c r="E334" s="128" t="n"/>
      <c r="F334" s="127" t="inlineStr">
        <is>
          <t>3739</t>
        </is>
      </c>
      <c r="G334" s="123" t="n"/>
      <c r="H334" s="129" t="inlineStr">
        <is>
          <t>Транзитний рахунок за іншими розрахунками</t>
        </is>
      </c>
      <c r="I334" s="129" t="inlineStr">
        <is>
          <t>А</t>
        </is>
      </c>
      <c r="J334" s="130" t="n">
        <v>7406408788.50075</v>
      </c>
      <c r="K334" s="130" t="n">
        <v>6663547736.18113</v>
      </c>
      <c r="L334" s="130" t="n">
        <v>742861052.31962</v>
      </c>
      <c r="M334" s="131" t="n">
        <v>7406469186.72404</v>
      </c>
      <c r="N334" s="123" t="n"/>
      <c r="O334" s="130" t="n">
        <v>6663570385.15569</v>
      </c>
      <c r="P334" s="130" t="n">
        <v>742898801.56835</v>
      </c>
      <c r="Q334" s="130" t="n">
        <v>7985.10963</v>
      </c>
      <c r="R334" s="130" t="n">
        <v>2740.53853</v>
      </c>
      <c r="S334" s="132" t="n">
        <v>5244.5711</v>
      </c>
      <c r="T334" s="101" t="n"/>
    </row>
    <row r="335" ht="13.5" customHeight="1" s="60">
      <c r="A335" s="115" t="n">
        <v>328</v>
      </c>
      <c r="B335" s="133" t="n"/>
      <c r="C335" s="133" t="n"/>
      <c r="D335" s="136" t="n"/>
      <c r="E335" s="137" t="n"/>
      <c r="F335" s="138" t="inlineStr">
        <is>
          <t>Група 373 - Усього</t>
        </is>
      </c>
      <c r="G335" s="122" t="n"/>
      <c r="H335" s="123" t="n"/>
      <c r="I335" s="139" t="n"/>
      <c r="J335" s="140" t="n">
        <v>7406408788.50075</v>
      </c>
      <c r="K335" s="140" t="n">
        <v>6663547736.18113</v>
      </c>
      <c r="L335" s="140" t="n">
        <v>742861052.31962</v>
      </c>
      <c r="M335" s="141" t="n">
        <v>7406469186.72404</v>
      </c>
      <c r="N335" s="123" t="n"/>
      <c r="O335" s="140" t="n">
        <v>6663570385.15569</v>
      </c>
      <c r="P335" s="140" t="n">
        <v>742898801.56835</v>
      </c>
      <c r="Q335" s="140" t="n">
        <v>7985.10963</v>
      </c>
      <c r="R335" s="140" t="n">
        <v>2740.53853</v>
      </c>
      <c r="S335" s="142" t="n">
        <v>5244.5711</v>
      </c>
      <c r="T335" s="101" t="n"/>
    </row>
    <row r="336" ht="18.75" customHeight="1" s="60">
      <c r="A336" s="115" t="n">
        <v>329</v>
      </c>
      <c r="B336" s="133" t="n"/>
      <c r="C336" s="143" t="n"/>
      <c r="D336" s="138" t="inlineStr">
        <is>
          <t>Розділ 37 - Усього</t>
        </is>
      </c>
      <c r="E336" s="123" t="n"/>
      <c r="F336" s="138" t="n"/>
      <c r="G336" s="122" t="n"/>
      <c r="H336" s="123" t="n"/>
      <c r="I336" s="139" t="n"/>
      <c r="J336" s="140" t="n">
        <v>7406408832.27113</v>
      </c>
      <c r="K336" s="140" t="n">
        <v>6663547750.87761</v>
      </c>
      <c r="L336" s="140" t="n">
        <v>742861081.39352</v>
      </c>
      <c r="M336" s="141" t="n">
        <v>7406469251.05038</v>
      </c>
      <c r="N336" s="123" t="n"/>
      <c r="O336" s="140" t="n">
        <v>6663570399.85217</v>
      </c>
      <c r="P336" s="140" t="n">
        <v>742898851.19821</v>
      </c>
      <c r="Q336" s="140" t="n">
        <v>7985.10963</v>
      </c>
      <c r="R336" s="140" t="n">
        <v>2740.53853</v>
      </c>
      <c r="S336" s="142" t="n">
        <v>5244.5711</v>
      </c>
      <c r="T336" s="101" t="n"/>
    </row>
    <row r="337" ht="13.5" customHeight="1" s="60">
      <c r="A337" s="115" t="n">
        <v>330</v>
      </c>
      <c r="B337" s="133" t="n"/>
      <c r="C337" s="127" t="inlineStr">
        <is>
          <t>38</t>
        </is>
      </c>
      <c r="D337" s="127" t="inlineStr">
        <is>
          <t>380</t>
        </is>
      </c>
      <c r="E337" s="128" t="n"/>
      <c r="F337" s="127" t="inlineStr">
        <is>
          <t>3800</t>
        </is>
      </c>
      <c r="G337" s="123" t="n"/>
      <c r="H337" s="129" t="inlineStr">
        <is>
          <t>Позиція банку щодо іноземної валюти та банківських металів</t>
        </is>
      </c>
      <c r="I337" s="129" t="inlineStr">
        <is>
          <t>А</t>
        </is>
      </c>
      <c r="J337" s="130" t="n">
        <v>59720230.51877</v>
      </c>
      <c r="K337" s="130" t="n">
        <v>0</v>
      </c>
      <c r="L337" s="130" t="n">
        <v>59720230.51877</v>
      </c>
      <c r="M337" s="131" t="n">
        <v>59204118.04289</v>
      </c>
      <c r="N337" s="123" t="n"/>
      <c r="O337" s="130" t="n">
        <v>0</v>
      </c>
      <c r="P337" s="130" t="n">
        <v>59204118.04289</v>
      </c>
      <c r="Q337" s="130" t="n">
        <v>54532259.83799</v>
      </c>
      <c r="R337" s="130" t="n">
        <v>0</v>
      </c>
      <c r="S337" s="132" t="n">
        <v>54532259.83799</v>
      </c>
      <c r="T337" s="101" t="n"/>
    </row>
    <row r="338" ht="14.25" customHeight="1" s="60">
      <c r="A338" s="115" t="n">
        <v>331</v>
      </c>
      <c r="B338" s="133" t="n"/>
      <c r="C338" s="133" t="n"/>
      <c r="D338" s="134" t="n"/>
      <c r="E338" s="135" t="n"/>
      <c r="F338" s="127" t="inlineStr">
        <is>
          <t>3801</t>
        </is>
      </c>
      <c r="G338" s="123" t="n"/>
      <c r="H338" s="129" t="inlineStr">
        <is>
          <t>Еквівалент позиції банку щодо іноземної валюти та банківських металів</t>
        </is>
      </c>
      <c r="I338" s="129" t="inlineStr">
        <is>
          <t>П</t>
        </is>
      </c>
      <c r="J338" s="130" t="n">
        <v>0</v>
      </c>
      <c r="K338" s="130" t="n">
        <v>0</v>
      </c>
      <c r="L338" s="130" t="n">
        <v>0</v>
      </c>
      <c r="M338" s="131" t="n">
        <v>0</v>
      </c>
      <c r="N338" s="123" t="n"/>
      <c r="O338" s="130" t="n">
        <v>0</v>
      </c>
      <c r="P338" s="130" t="n">
        <v>0</v>
      </c>
      <c r="Q338" s="130" t="n">
        <v>-54532259.83799</v>
      </c>
      <c r="R338" s="130" t="n">
        <v>-54532259.83799</v>
      </c>
      <c r="S338" s="132" t="n">
        <v>0</v>
      </c>
      <c r="T338" s="101" t="n"/>
    </row>
    <row r="339" ht="13.5" customHeight="1" s="60">
      <c r="A339" s="115" t="n">
        <v>332</v>
      </c>
      <c r="B339" s="133" t="n"/>
      <c r="C339" s="133" t="n"/>
      <c r="D339" s="136" t="n"/>
      <c r="E339" s="137" t="n"/>
      <c r="F339" s="138" t="inlineStr">
        <is>
          <t>Група 380 - Усього</t>
        </is>
      </c>
      <c r="G339" s="122" t="n"/>
      <c r="H339" s="123" t="n"/>
      <c r="I339" s="139" t="n"/>
      <c r="J339" s="140" t="n">
        <v>59720230.51877</v>
      </c>
      <c r="K339" s="140" t="n">
        <v>0</v>
      </c>
      <c r="L339" s="140" t="n">
        <v>59720230.51877</v>
      </c>
      <c r="M339" s="141" t="n">
        <v>59204118.04289</v>
      </c>
      <c r="N339" s="123" t="n"/>
      <c r="O339" s="140" t="n">
        <v>0</v>
      </c>
      <c r="P339" s="140" t="n">
        <v>59204118.04289</v>
      </c>
      <c r="Q339" s="140" t="n">
        <v>0</v>
      </c>
      <c r="R339" s="140" t="n">
        <v>-54532259.83799</v>
      </c>
      <c r="S339" s="142" t="n">
        <v>54532259.83799</v>
      </c>
      <c r="T339" s="101" t="n"/>
    </row>
    <row r="340" ht="22.5" customHeight="1" s="60">
      <c r="A340" s="115" t="n">
        <v>333</v>
      </c>
      <c r="B340" s="133" t="n"/>
      <c r="C340" s="143" t="n"/>
      <c r="D340" s="138" t="inlineStr">
        <is>
          <t>Розділ 38 - Усього</t>
        </is>
      </c>
      <c r="E340" s="123" t="n"/>
      <c r="F340" s="138" t="n"/>
      <c r="G340" s="122" t="n"/>
      <c r="H340" s="123" t="n"/>
      <c r="I340" s="139" t="n"/>
      <c r="J340" s="140" t="n">
        <v>59720230.51877</v>
      </c>
      <c r="K340" s="140" t="n">
        <v>0</v>
      </c>
      <c r="L340" s="140" t="n">
        <v>59720230.51877</v>
      </c>
      <c r="M340" s="141" t="n">
        <v>59204118.04289</v>
      </c>
      <c r="N340" s="123" t="n"/>
      <c r="O340" s="140" t="n">
        <v>0</v>
      </c>
      <c r="P340" s="140" t="n">
        <v>59204118.04289</v>
      </c>
      <c r="Q340" s="140" t="n">
        <v>0</v>
      </c>
      <c r="R340" s="140" t="n">
        <v>-54532259.83799</v>
      </c>
      <c r="S340" s="142" t="n">
        <v>54532259.83799</v>
      </c>
      <c r="T340" s="101" t="n"/>
    </row>
    <row r="341" ht="13.5" customHeight="1" s="60">
      <c r="A341" s="115" t="n">
        <v>334</v>
      </c>
      <c r="B341" s="133" t="n"/>
      <c r="C341" s="127" t="inlineStr">
        <is>
          <t>39</t>
        </is>
      </c>
      <c r="D341" s="127" t="inlineStr">
        <is>
          <t>390</t>
        </is>
      </c>
      <c r="E341" s="128" t="n"/>
      <c r="F341" s="127" t="inlineStr">
        <is>
          <t>3900</t>
        </is>
      </c>
      <c r="G341" s="123" t="n"/>
      <c r="H341" s="129" t="inlineStr">
        <is>
          <t>Рахунки філій, що відкриті в банку</t>
        </is>
      </c>
      <c r="I341" s="129" t="inlineStr">
        <is>
          <t>А</t>
        </is>
      </c>
      <c r="J341" s="130" t="n">
        <v>418992593.48073</v>
      </c>
      <c r="K341" s="130" t="n">
        <v>384892344.92732</v>
      </c>
      <c r="L341" s="130" t="n">
        <v>34100248.55341</v>
      </c>
      <c r="M341" s="131" t="n">
        <v>413589216.39517</v>
      </c>
      <c r="N341" s="123" t="n"/>
      <c r="O341" s="130" t="n">
        <v>378080272.92474</v>
      </c>
      <c r="P341" s="130" t="n">
        <v>35508943.47043</v>
      </c>
      <c r="Q341" s="130" t="n">
        <v>278885238.54935</v>
      </c>
      <c r="R341" s="130" t="n">
        <v>229105040.62249</v>
      </c>
      <c r="S341" s="132" t="n">
        <v>49780197.92686</v>
      </c>
      <c r="T341" s="101" t="n"/>
    </row>
    <row r="342" ht="13.5" customHeight="1" s="60">
      <c r="A342" s="115" t="n">
        <v>335</v>
      </c>
      <c r="B342" s="133" t="n"/>
      <c r="C342" s="133" t="n"/>
      <c r="D342" s="134" t="n"/>
      <c r="E342" s="135" t="n"/>
      <c r="F342" s="127" t="inlineStr">
        <is>
          <t>3901</t>
        </is>
      </c>
      <c r="G342" s="123" t="n"/>
      <c r="H342" s="129" t="inlineStr">
        <is>
          <t>Рахунки, що відкриті для філій банку</t>
        </is>
      </c>
      <c r="I342" s="129" t="inlineStr">
        <is>
          <t>А</t>
        </is>
      </c>
      <c r="J342" s="130" t="n">
        <v>413589216.39481</v>
      </c>
      <c r="K342" s="130" t="n">
        <v>378080272.92438</v>
      </c>
      <c r="L342" s="130" t="n">
        <v>35508943.47043</v>
      </c>
      <c r="M342" s="131" t="n">
        <v>418992593.48037</v>
      </c>
      <c r="N342" s="123" t="n"/>
      <c r="O342" s="130" t="n">
        <v>384892344.92696</v>
      </c>
      <c r="P342" s="130" t="n">
        <v>34100248.55341</v>
      </c>
      <c r="Q342" s="130" t="n">
        <v>0</v>
      </c>
      <c r="R342" s="130" t="n">
        <v>0</v>
      </c>
      <c r="S342" s="132" t="n">
        <v>0</v>
      </c>
      <c r="T342" s="101" t="n"/>
    </row>
    <row r="343" ht="14.25" customHeight="1" s="60">
      <c r="A343" s="115" t="n">
        <v>336</v>
      </c>
      <c r="B343" s="133" t="n"/>
      <c r="C343" s="133" t="n"/>
      <c r="D343" s="134" t="n"/>
      <c r="E343" s="135" t="n"/>
      <c r="F343" s="127" t="inlineStr">
        <is>
          <t>3902</t>
        </is>
      </c>
      <c r="G343" s="123" t="n"/>
      <c r="H343" s="129" t="inlineStr">
        <is>
          <t>Розрахунки за коштами, що надані філіям банку</t>
        </is>
      </c>
      <c r="I343" s="129" t="inlineStr">
        <is>
          <t>А</t>
        </is>
      </c>
      <c r="J343" s="130" t="n">
        <v>7618276.67603</v>
      </c>
      <c r="K343" s="130" t="n">
        <v>5208972.56836</v>
      </c>
      <c r="L343" s="130" t="n">
        <v>2409304.10767</v>
      </c>
      <c r="M343" s="131" t="n">
        <v>7468887.67889</v>
      </c>
      <c r="N343" s="123" t="n"/>
      <c r="O343" s="130" t="n">
        <v>5158177.2325</v>
      </c>
      <c r="P343" s="130" t="n">
        <v>2310710.44639</v>
      </c>
      <c r="Q343" s="130" t="n">
        <v>37551774.72699</v>
      </c>
      <c r="R343" s="130" t="n">
        <v>35516825.74985</v>
      </c>
      <c r="S343" s="132" t="n">
        <v>2034948.97714</v>
      </c>
      <c r="T343" s="101" t="n"/>
    </row>
    <row r="344" ht="13.5" customHeight="1" s="60">
      <c r="A344" s="115" t="n">
        <v>337</v>
      </c>
      <c r="B344" s="133" t="n"/>
      <c r="C344" s="133" t="n"/>
      <c r="D344" s="134" t="n"/>
      <c r="E344" s="135" t="n"/>
      <c r="F344" s="127" t="inlineStr">
        <is>
          <t>3904</t>
        </is>
      </c>
      <c r="G344" s="123" t="n"/>
      <c r="H344" s="129" t="inlineStr">
        <is>
          <t>Нараховані доходи за коштами, що надані філіям банку</t>
        </is>
      </c>
      <c r="I344" s="129" t="inlineStr">
        <is>
          <t>А</t>
        </is>
      </c>
      <c r="J344" s="130" t="n">
        <v>0</v>
      </c>
      <c r="K344" s="130" t="n">
        <v>0</v>
      </c>
      <c r="L344" s="130" t="n">
        <v>0</v>
      </c>
      <c r="M344" s="131" t="n">
        <v>0</v>
      </c>
      <c r="N344" s="123" t="n"/>
      <c r="O344" s="130" t="n">
        <v>0</v>
      </c>
      <c r="P344" s="130" t="n">
        <v>0</v>
      </c>
      <c r="Q344" s="130" t="n">
        <v>0</v>
      </c>
      <c r="R344" s="130" t="n">
        <v>0</v>
      </c>
      <c r="S344" s="132" t="n">
        <v>0</v>
      </c>
      <c r="T344" s="101" t="n"/>
    </row>
    <row r="345" ht="13.5" customHeight="1" s="60">
      <c r="A345" s="115" t="n">
        <v>338</v>
      </c>
      <c r="B345" s="133" t="n"/>
      <c r="C345" s="133" t="n"/>
      <c r="D345" s="134" t="n"/>
      <c r="E345" s="135" t="n"/>
      <c r="F345" s="127" t="inlineStr">
        <is>
          <t>3906</t>
        </is>
      </c>
      <c r="G345" s="123" t="n"/>
      <c r="H345" s="129" t="inlineStr">
        <is>
          <t>Дебіторська заборгованість за операціями з готівкою між філіями банку</t>
        </is>
      </c>
      <c r="I345" s="129" t="inlineStr">
        <is>
          <t>А</t>
        </is>
      </c>
      <c r="J345" s="130" t="n">
        <v>33384680.06948</v>
      </c>
      <c r="K345" s="130" t="n">
        <v>11644527.2705</v>
      </c>
      <c r="L345" s="130" t="n">
        <v>21740152.79898</v>
      </c>
      <c r="M345" s="131" t="n">
        <v>33384680.06948</v>
      </c>
      <c r="N345" s="123" t="n"/>
      <c r="O345" s="130" t="n">
        <v>11644527.2705</v>
      </c>
      <c r="P345" s="130" t="n">
        <v>21740152.79898</v>
      </c>
      <c r="Q345" s="130" t="n">
        <v>0</v>
      </c>
      <c r="R345" s="130" t="n">
        <v>0</v>
      </c>
      <c r="S345" s="132" t="n">
        <v>0</v>
      </c>
      <c r="T345" s="101" t="n"/>
    </row>
    <row r="346" ht="13.5" customHeight="1" s="60">
      <c r="A346" s="115" t="n">
        <v>339</v>
      </c>
      <c r="B346" s="133" t="n"/>
      <c r="C346" s="133" t="n"/>
      <c r="D346" s="136" t="n"/>
      <c r="E346" s="137" t="n"/>
      <c r="F346" s="138" t="inlineStr">
        <is>
          <t>Група 390 - Усього</t>
        </is>
      </c>
      <c r="G346" s="122" t="n"/>
      <c r="H346" s="123" t="n"/>
      <c r="I346" s="139" t="n"/>
      <c r="J346" s="140" t="n">
        <v>873584766.62105</v>
      </c>
      <c r="K346" s="140" t="n">
        <v>779826117.69056</v>
      </c>
      <c r="L346" s="140" t="n">
        <v>93758648.93049</v>
      </c>
      <c r="M346" s="141" t="n">
        <v>873435377.62391</v>
      </c>
      <c r="N346" s="123" t="n"/>
      <c r="O346" s="140" t="n">
        <v>779775322.3547</v>
      </c>
      <c r="P346" s="140" t="n">
        <v>93660055.26921</v>
      </c>
      <c r="Q346" s="140" t="n">
        <v>316437013.27634</v>
      </c>
      <c r="R346" s="140" t="n">
        <v>264621866.37234</v>
      </c>
      <c r="S346" s="142" t="n">
        <v>51815146.904</v>
      </c>
      <c r="T346" s="101" t="n"/>
    </row>
    <row r="347" ht="19.5" customHeight="1" s="60">
      <c r="A347" s="115" t="n">
        <v>340</v>
      </c>
      <c r="B347" s="133" t="n"/>
      <c r="C347" s="143" t="n"/>
      <c r="D347" s="138" t="inlineStr">
        <is>
          <t>Розділ 39 - Усього</t>
        </is>
      </c>
      <c r="E347" s="123" t="n"/>
      <c r="F347" s="138" t="n"/>
      <c r="G347" s="122" t="n"/>
      <c r="H347" s="123" t="n"/>
      <c r="I347" s="139" t="n"/>
      <c r="J347" s="140" t="n">
        <v>873584766.62105</v>
      </c>
      <c r="K347" s="140" t="n">
        <v>779826117.69056</v>
      </c>
      <c r="L347" s="140" t="n">
        <v>93758648.93049</v>
      </c>
      <c r="M347" s="141" t="n">
        <v>873435377.62391</v>
      </c>
      <c r="N347" s="123" t="n"/>
      <c r="O347" s="140" t="n">
        <v>779775322.3547</v>
      </c>
      <c r="P347" s="140" t="n">
        <v>93660055.26921</v>
      </c>
      <c r="Q347" s="140" t="n">
        <v>316437013.27634</v>
      </c>
      <c r="R347" s="140" t="n">
        <v>264621866.37234</v>
      </c>
      <c r="S347" s="142" t="n">
        <v>51815146.904</v>
      </c>
      <c r="T347" s="101" t="n"/>
    </row>
    <row r="348" ht="27" customHeight="1" s="60">
      <c r="A348" s="115" t="n">
        <v>341</v>
      </c>
      <c r="B348" s="143" t="n"/>
      <c r="C348" s="139" t="inlineStr">
        <is>
          <t xml:space="preserve">  Клас 3 - Усього</t>
        </is>
      </c>
      <c r="D348" s="138" t="n"/>
      <c r="E348" s="123" t="n"/>
      <c r="F348" s="138" t="n"/>
      <c r="G348" s="122" t="n"/>
      <c r="H348" s="123" t="n"/>
      <c r="I348" s="139" t="n"/>
      <c r="J348" s="140" t="n">
        <v>9236000091.51931</v>
      </c>
      <c r="K348" s="140" t="n">
        <v>8338404101.6574</v>
      </c>
      <c r="L348" s="140" t="n">
        <v>897595989.86191</v>
      </c>
      <c r="M348" s="141" t="n">
        <v>9235753550.078609</v>
      </c>
      <c r="N348" s="123" t="n"/>
      <c r="O348" s="140" t="n">
        <v>8338729058.20849</v>
      </c>
      <c r="P348" s="140" t="n">
        <v>897024491.87012</v>
      </c>
      <c r="Q348" s="140" t="n">
        <v>327748582.08037</v>
      </c>
      <c r="R348" s="140" t="n">
        <v>221341204.09588</v>
      </c>
      <c r="S348" s="142" t="n">
        <v>106407377.98449</v>
      </c>
      <c r="T348" s="101" t="n"/>
    </row>
    <row r="349" ht="13.5" customHeight="1" s="60">
      <c r="A349" s="115" t="n">
        <v>342</v>
      </c>
      <c r="B349" s="127" t="inlineStr">
        <is>
          <t>Клас 4</t>
        </is>
      </c>
      <c r="C349" s="127" t="inlineStr">
        <is>
          <t>41</t>
        </is>
      </c>
      <c r="D349" s="127" t="inlineStr">
        <is>
          <t>410</t>
        </is>
      </c>
      <c r="E349" s="128" t="n"/>
      <c r="F349" s="127" t="inlineStr">
        <is>
          <t>4105</t>
        </is>
      </c>
      <c r="G349" s="123" t="n"/>
      <c r="H349" s="129" t="inlineStr">
        <is>
          <t>Інвестиції в інші асоційовані компанії</t>
        </is>
      </c>
      <c r="I349" s="129" t="inlineStr">
        <is>
          <t>А</t>
        </is>
      </c>
      <c r="J349" s="130" t="n">
        <v>0</v>
      </c>
      <c r="K349" s="130" t="n">
        <v>0</v>
      </c>
      <c r="L349" s="130" t="n">
        <v>0</v>
      </c>
      <c r="M349" s="131" t="n">
        <v>0</v>
      </c>
      <c r="N349" s="123" t="n"/>
      <c r="O349" s="130" t="n">
        <v>0</v>
      </c>
      <c r="P349" s="130" t="n">
        <v>0</v>
      </c>
      <c r="Q349" s="130" t="n">
        <v>0</v>
      </c>
      <c r="R349" s="130" t="n">
        <v>0</v>
      </c>
      <c r="S349" s="132" t="n">
        <v>0</v>
      </c>
      <c r="T349" s="101" t="n"/>
    </row>
    <row r="350" ht="13.5" customHeight="1" s="60">
      <c r="A350" s="115" t="n">
        <v>343</v>
      </c>
      <c r="B350" s="133" t="n"/>
      <c r="C350" s="133" t="n"/>
      <c r="D350" s="136" t="n"/>
      <c r="E350" s="137" t="n"/>
      <c r="F350" s="138" t="inlineStr">
        <is>
          <t>Група 410 - Усього</t>
        </is>
      </c>
      <c r="G350" s="122" t="n"/>
      <c r="H350" s="123" t="n"/>
      <c r="I350" s="139" t="n"/>
      <c r="J350" s="140" t="n">
        <v>0</v>
      </c>
      <c r="K350" s="140" t="n">
        <v>0</v>
      </c>
      <c r="L350" s="140" t="n">
        <v>0</v>
      </c>
      <c r="M350" s="141" t="n">
        <v>0</v>
      </c>
      <c r="N350" s="123" t="n"/>
      <c r="O350" s="140" t="n">
        <v>0</v>
      </c>
      <c r="P350" s="140" t="n">
        <v>0</v>
      </c>
      <c r="Q350" s="140" t="n">
        <v>0</v>
      </c>
      <c r="R350" s="140" t="n">
        <v>0</v>
      </c>
      <c r="S350" s="142" t="n">
        <v>0</v>
      </c>
      <c r="T350" s="101" t="n"/>
    </row>
    <row r="351" ht="20.25" customHeight="1" s="60">
      <c r="A351" s="115" t="n">
        <v>344</v>
      </c>
      <c r="B351" s="133" t="n"/>
      <c r="C351" s="143" t="n"/>
      <c r="D351" s="138" t="inlineStr">
        <is>
          <t>Розділ 41 - Усього</t>
        </is>
      </c>
      <c r="E351" s="123" t="n"/>
      <c r="F351" s="138" t="n"/>
      <c r="G351" s="122" t="n"/>
      <c r="H351" s="123" t="n"/>
      <c r="I351" s="139" t="n"/>
      <c r="J351" s="140" t="n">
        <v>0</v>
      </c>
      <c r="K351" s="140" t="n">
        <v>0</v>
      </c>
      <c r="L351" s="140" t="n">
        <v>0</v>
      </c>
      <c r="M351" s="141" t="n">
        <v>0</v>
      </c>
      <c r="N351" s="123" t="n"/>
      <c r="O351" s="140" t="n">
        <v>0</v>
      </c>
      <c r="P351" s="140" t="n">
        <v>0</v>
      </c>
      <c r="Q351" s="140" t="n">
        <v>0</v>
      </c>
      <c r="R351" s="140" t="n">
        <v>0</v>
      </c>
      <c r="S351" s="142" t="n">
        <v>0</v>
      </c>
      <c r="T351" s="101" t="n"/>
    </row>
    <row r="352" ht="13.5" customHeight="1" s="60">
      <c r="A352" s="115" t="n">
        <v>345</v>
      </c>
      <c r="B352" s="133" t="n"/>
      <c r="C352" s="127" t="inlineStr">
        <is>
          <t>42</t>
        </is>
      </c>
      <c r="D352" s="127" t="inlineStr">
        <is>
          <t>420</t>
        </is>
      </c>
      <c r="E352" s="128" t="n"/>
      <c r="F352" s="127" t="inlineStr">
        <is>
          <t>4203</t>
        </is>
      </c>
      <c r="G352" s="123" t="n"/>
      <c r="H352" s="129" t="inlineStr">
        <is>
          <t>Інвестиції в дочірні небанківські фінансові установи</t>
        </is>
      </c>
      <c r="I352" s="129" t="inlineStr">
        <is>
          <t>А</t>
        </is>
      </c>
      <c r="J352" s="130" t="n">
        <v>0</v>
      </c>
      <c r="K352" s="130" t="n">
        <v>0</v>
      </c>
      <c r="L352" s="130" t="n">
        <v>0</v>
      </c>
      <c r="M352" s="131" t="n">
        <v>0</v>
      </c>
      <c r="N352" s="123" t="n"/>
      <c r="O352" s="130" t="n">
        <v>0</v>
      </c>
      <c r="P352" s="130" t="n">
        <v>0</v>
      </c>
      <c r="Q352" s="130" t="n">
        <v>0</v>
      </c>
      <c r="R352" s="130" t="n">
        <v>0</v>
      </c>
      <c r="S352" s="132" t="n">
        <v>0</v>
      </c>
      <c r="T352" s="101" t="n"/>
    </row>
    <row r="353" ht="14.25" customHeight="1" s="60">
      <c r="A353" s="115" t="n">
        <v>346</v>
      </c>
      <c r="B353" s="133" t="n"/>
      <c r="C353" s="133" t="n"/>
      <c r="D353" s="134" t="n"/>
      <c r="E353" s="135" t="n"/>
      <c r="F353" s="127" t="inlineStr">
        <is>
          <t>4205</t>
        </is>
      </c>
      <c r="G353" s="123" t="n"/>
      <c r="H353" s="129" t="inlineStr">
        <is>
          <t>Інвестиції в інші дочірні компанії</t>
        </is>
      </c>
      <c r="I353" s="129" t="inlineStr">
        <is>
          <t>А</t>
        </is>
      </c>
      <c r="J353" s="130" t="n">
        <v>0</v>
      </c>
      <c r="K353" s="130" t="n">
        <v>0</v>
      </c>
      <c r="L353" s="130" t="n">
        <v>0</v>
      </c>
      <c r="M353" s="131" t="n">
        <v>0</v>
      </c>
      <c r="N353" s="123" t="n"/>
      <c r="O353" s="130" t="n">
        <v>0</v>
      </c>
      <c r="P353" s="130" t="n">
        <v>0</v>
      </c>
      <c r="Q353" s="130" t="n">
        <v>24800</v>
      </c>
      <c r="R353" s="130" t="n">
        <v>24800</v>
      </c>
      <c r="S353" s="132" t="n">
        <v>0</v>
      </c>
      <c r="T353" s="101" t="n"/>
    </row>
    <row r="354" ht="13.5" customHeight="1" s="60">
      <c r="A354" s="115" t="n">
        <v>347</v>
      </c>
      <c r="B354" s="133" t="n"/>
      <c r="C354" s="133" t="n"/>
      <c r="D354" s="136" t="n"/>
      <c r="E354" s="137" t="n"/>
      <c r="F354" s="138" t="inlineStr">
        <is>
          <t>Група 420 - Усього</t>
        </is>
      </c>
      <c r="G354" s="122" t="n"/>
      <c r="H354" s="123" t="n"/>
      <c r="I354" s="139" t="n"/>
      <c r="J354" s="140" t="n">
        <v>0</v>
      </c>
      <c r="K354" s="140" t="n">
        <v>0</v>
      </c>
      <c r="L354" s="140" t="n">
        <v>0</v>
      </c>
      <c r="M354" s="141" t="n">
        <v>0</v>
      </c>
      <c r="N354" s="123" t="n"/>
      <c r="O354" s="140" t="n">
        <v>0</v>
      </c>
      <c r="P354" s="140" t="n">
        <v>0</v>
      </c>
      <c r="Q354" s="140" t="n">
        <v>24800</v>
      </c>
      <c r="R354" s="140" t="n">
        <v>24800</v>
      </c>
      <c r="S354" s="142" t="n">
        <v>0</v>
      </c>
      <c r="T354" s="101" t="n"/>
    </row>
    <row r="355" ht="22.5" customHeight="1" s="60">
      <c r="A355" s="115" t="n">
        <v>348</v>
      </c>
      <c r="B355" s="133" t="n"/>
      <c r="C355" s="143" t="n"/>
      <c r="D355" s="138" t="inlineStr">
        <is>
          <t>Розділ 42 - Усього</t>
        </is>
      </c>
      <c r="E355" s="123" t="n"/>
      <c r="F355" s="138" t="n"/>
      <c r="G355" s="122" t="n"/>
      <c r="H355" s="123" t="n"/>
      <c r="I355" s="139" t="n"/>
      <c r="J355" s="140" t="n">
        <v>0</v>
      </c>
      <c r="K355" s="140" t="n">
        <v>0</v>
      </c>
      <c r="L355" s="140" t="n">
        <v>0</v>
      </c>
      <c r="M355" s="141" t="n">
        <v>0</v>
      </c>
      <c r="N355" s="123" t="n"/>
      <c r="O355" s="140" t="n">
        <v>0</v>
      </c>
      <c r="P355" s="140" t="n">
        <v>0</v>
      </c>
      <c r="Q355" s="140" t="n">
        <v>24800</v>
      </c>
      <c r="R355" s="140" t="n">
        <v>24800</v>
      </c>
      <c r="S355" s="142" t="n">
        <v>0</v>
      </c>
      <c r="T355" s="101" t="n"/>
    </row>
    <row r="356" ht="13.5" customHeight="1" s="60">
      <c r="A356" s="115" t="n">
        <v>349</v>
      </c>
      <c r="B356" s="133" t="n"/>
      <c r="C356" s="127" t="inlineStr">
        <is>
          <t>43</t>
        </is>
      </c>
      <c r="D356" s="127" t="inlineStr">
        <is>
          <t>430</t>
        </is>
      </c>
      <c r="E356" s="128" t="n"/>
      <c r="F356" s="127" t="inlineStr">
        <is>
          <t>4300</t>
        </is>
      </c>
      <c r="G356" s="123" t="n"/>
      <c r="H356" s="129" t="inlineStr">
        <is>
          <t>Нематеріальні активи</t>
        </is>
      </c>
      <c r="I356" s="129" t="inlineStr">
        <is>
          <t>А</t>
        </is>
      </c>
      <c r="J356" s="130" t="n">
        <v>42714.15429</v>
      </c>
      <c r="K356" s="130" t="n">
        <v>42714.15429</v>
      </c>
      <c r="L356" s="130" t="n">
        <v>0</v>
      </c>
      <c r="M356" s="131" t="n">
        <v>0</v>
      </c>
      <c r="N356" s="123" t="n"/>
      <c r="O356" s="130" t="n">
        <v>0</v>
      </c>
      <c r="P356" s="130" t="n">
        <v>0</v>
      </c>
      <c r="Q356" s="130" t="n">
        <v>6843934.94923</v>
      </c>
      <c r="R356" s="130" t="n">
        <v>6843934.94923</v>
      </c>
      <c r="S356" s="132" t="n">
        <v>0</v>
      </c>
      <c r="T356" s="101" t="n"/>
    </row>
    <row r="357" ht="13.5" customHeight="1" s="60">
      <c r="A357" s="115" t="n">
        <v>350</v>
      </c>
      <c r="B357" s="133" t="n"/>
      <c r="C357" s="133" t="n"/>
      <c r="D357" s="134" t="n"/>
      <c r="E357" s="135" t="n"/>
      <c r="F357" s="127" t="inlineStr">
        <is>
          <t>4309</t>
        </is>
      </c>
      <c r="G357" s="123" t="n"/>
      <c r="H357" s="129" t="inlineStr">
        <is>
          <t>Накопичена амортизація нематеріальних активів</t>
        </is>
      </c>
      <c r="I357" s="129" t="inlineStr">
        <is>
          <t>П</t>
        </is>
      </c>
      <c r="J357" s="130" t="n">
        <v>0</v>
      </c>
      <c r="K357" s="130" t="n">
        <v>0</v>
      </c>
      <c r="L357" s="130" t="n">
        <v>0</v>
      </c>
      <c r="M357" s="131" t="n">
        <v>80896.05087000001</v>
      </c>
      <c r="N357" s="123" t="n"/>
      <c r="O357" s="130" t="n">
        <v>80896.05087000001</v>
      </c>
      <c r="P357" s="130" t="n">
        <v>0</v>
      </c>
      <c r="Q357" s="130" t="n">
        <v>-3322248.69378</v>
      </c>
      <c r="R357" s="130" t="n">
        <v>-3322248.69378</v>
      </c>
      <c r="S357" s="132" t="n">
        <v>0</v>
      </c>
      <c r="T357" s="101" t="n"/>
    </row>
    <row r="358" ht="14.25" customHeight="1" s="60">
      <c r="A358" s="115" t="n">
        <v>351</v>
      </c>
      <c r="B358" s="133" t="n"/>
      <c r="C358" s="133" t="n"/>
      <c r="D358" s="136" t="n"/>
      <c r="E358" s="137" t="n"/>
      <c r="F358" s="138" t="inlineStr">
        <is>
          <t>Група 430 - Усього</t>
        </is>
      </c>
      <c r="G358" s="122" t="n"/>
      <c r="H358" s="123" t="n"/>
      <c r="I358" s="139" t="n"/>
      <c r="J358" s="140" t="n">
        <v>42714.15429</v>
      </c>
      <c r="K358" s="140" t="n">
        <v>42714.15429</v>
      </c>
      <c r="L358" s="140" t="n">
        <v>0</v>
      </c>
      <c r="M358" s="141" t="n">
        <v>80896.05087000001</v>
      </c>
      <c r="N358" s="123" t="n"/>
      <c r="O358" s="140" t="n">
        <v>80896.05087000001</v>
      </c>
      <c r="P358" s="140" t="n">
        <v>0</v>
      </c>
      <c r="Q358" s="140" t="n">
        <v>3521686.25545</v>
      </c>
      <c r="R358" s="140" t="n">
        <v>3521686.25545</v>
      </c>
      <c r="S358" s="142" t="n">
        <v>0</v>
      </c>
      <c r="T358" s="101" t="n"/>
    </row>
    <row r="359" ht="13.5" customHeight="1" s="60">
      <c r="A359" s="115" t="n">
        <v>352</v>
      </c>
      <c r="B359" s="133" t="n"/>
      <c r="C359" s="133" t="n"/>
      <c r="D359" s="127" t="inlineStr">
        <is>
          <t>431</t>
        </is>
      </c>
      <c r="E359" s="128" t="n"/>
      <c r="F359" s="127" t="inlineStr">
        <is>
          <t>4310</t>
        </is>
      </c>
      <c r="G359" s="123" t="n"/>
      <c r="H359" s="129" t="inlineStr">
        <is>
          <t>Капітальні інвестиції за не введеними в експлуатацію нематеріальними активами</t>
        </is>
      </c>
      <c r="I359" s="129" t="inlineStr">
        <is>
          <t>А</t>
        </is>
      </c>
      <c r="J359" s="130" t="n">
        <v>47185.58287</v>
      </c>
      <c r="K359" s="130" t="n">
        <v>47185.58287</v>
      </c>
      <c r="L359" s="130" t="n">
        <v>0</v>
      </c>
      <c r="M359" s="131" t="n">
        <v>42714.15429</v>
      </c>
      <c r="N359" s="123" t="n"/>
      <c r="O359" s="130" t="n">
        <v>42714.15429</v>
      </c>
      <c r="P359" s="130" t="n">
        <v>0</v>
      </c>
      <c r="Q359" s="130" t="n">
        <v>393587.08243</v>
      </c>
      <c r="R359" s="130" t="n">
        <v>393587.08243</v>
      </c>
      <c r="S359" s="132" t="n">
        <v>0</v>
      </c>
      <c r="T359" s="101" t="n"/>
    </row>
    <row r="360" ht="13.5" customHeight="1" s="60">
      <c r="A360" s="115" t="n">
        <v>353</v>
      </c>
      <c r="B360" s="133" t="n"/>
      <c r="C360" s="133" t="n"/>
      <c r="D360" s="136" t="n"/>
      <c r="E360" s="137" t="n"/>
      <c r="F360" s="138" t="inlineStr">
        <is>
          <t>Група 431 - Усього</t>
        </is>
      </c>
      <c r="G360" s="122" t="n"/>
      <c r="H360" s="123" t="n"/>
      <c r="I360" s="139" t="n"/>
      <c r="J360" s="140" t="n">
        <v>47185.58287</v>
      </c>
      <c r="K360" s="140" t="n">
        <v>47185.58287</v>
      </c>
      <c r="L360" s="140" t="n">
        <v>0</v>
      </c>
      <c r="M360" s="141" t="n">
        <v>42714.15429</v>
      </c>
      <c r="N360" s="123" t="n"/>
      <c r="O360" s="140" t="n">
        <v>42714.15429</v>
      </c>
      <c r="P360" s="140" t="n">
        <v>0</v>
      </c>
      <c r="Q360" s="140" t="n">
        <v>393587.08243</v>
      </c>
      <c r="R360" s="140" t="n">
        <v>393587.08243</v>
      </c>
      <c r="S360" s="142" t="n">
        <v>0</v>
      </c>
      <c r="T360" s="101" t="n"/>
    </row>
    <row r="361" ht="23.25" customHeight="1" s="60">
      <c r="A361" s="115" t="n">
        <v>354</v>
      </c>
      <c r="B361" s="133" t="n"/>
      <c r="C361" s="143" t="n"/>
      <c r="D361" s="138" t="inlineStr">
        <is>
          <t>Розділ 43 - Усього</t>
        </is>
      </c>
      <c r="E361" s="123" t="n"/>
      <c r="F361" s="138" t="n"/>
      <c r="G361" s="122" t="n"/>
      <c r="H361" s="123" t="n"/>
      <c r="I361" s="139" t="n"/>
      <c r="J361" s="140" t="n">
        <v>89899.73716</v>
      </c>
      <c r="K361" s="140" t="n">
        <v>89899.73716</v>
      </c>
      <c r="L361" s="140" t="n">
        <v>0</v>
      </c>
      <c r="M361" s="141" t="n">
        <v>123610.20516</v>
      </c>
      <c r="N361" s="123" t="n"/>
      <c r="O361" s="140" t="n">
        <v>123610.20516</v>
      </c>
      <c r="P361" s="140" t="n">
        <v>0</v>
      </c>
      <c r="Q361" s="140" t="n">
        <v>3915273.33788</v>
      </c>
      <c r="R361" s="140" t="n">
        <v>3915273.33788</v>
      </c>
      <c r="S361" s="142" t="n">
        <v>0</v>
      </c>
      <c r="T361" s="101" t="n"/>
    </row>
    <row r="362" ht="13.5" customHeight="1" s="60">
      <c r="A362" s="115" t="n">
        <v>355</v>
      </c>
      <c r="B362" s="133" t="n"/>
      <c r="C362" s="127" t="inlineStr">
        <is>
          <t>44</t>
        </is>
      </c>
      <c r="D362" s="127" t="inlineStr">
        <is>
          <t>440</t>
        </is>
      </c>
      <c r="E362" s="128" t="n"/>
      <c r="F362" s="127" t="inlineStr">
        <is>
          <t>4400</t>
        </is>
      </c>
      <c r="G362" s="123" t="n"/>
      <c r="H362" s="129" t="inlineStr">
        <is>
          <t>Основні засоби</t>
        </is>
      </c>
      <c r="I362" s="129" t="inlineStr">
        <is>
          <t>А</t>
        </is>
      </c>
      <c r="J362" s="130" t="n">
        <v>1119293.11159</v>
      </c>
      <c r="K362" s="130" t="n">
        <v>1119293.11159</v>
      </c>
      <c r="L362" s="130" t="n">
        <v>0</v>
      </c>
      <c r="M362" s="131" t="n">
        <v>425438.52119</v>
      </c>
      <c r="N362" s="123" t="n"/>
      <c r="O362" s="130" t="n">
        <v>425438.52119</v>
      </c>
      <c r="P362" s="130" t="n">
        <v>0</v>
      </c>
      <c r="Q362" s="130" t="n">
        <v>27166858.68746</v>
      </c>
      <c r="R362" s="130" t="n">
        <v>27166858.68746</v>
      </c>
      <c r="S362" s="132" t="n">
        <v>0</v>
      </c>
      <c r="T362" s="101" t="n"/>
    </row>
    <row r="363" ht="14.25" customHeight="1" s="60">
      <c r="A363" s="115" t="n">
        <v>356</v>
      </c>
      <c r="B363" s="133" t="n"/>
      <c r="C363" s="133" t="n"/>
      <c r="D363" s="134" t="n"/>
      <c r="E363" s="135" t="n"/>
      <c r="F363" s="127" t="inlineStr">
        <is>
          <t>4409</t>
        </is>
      </c>
      <c r="G363" s="123" t="n"/>
      <c r="H363" s="129" t="inlineStr">
        <is>
          <t>Знос основних засобів</t>
        </is>
      </c>
      <c r="I363" s="129" t="inlineStr">
        <is>
          <t>П</t>
        </is>
      </c>
      <c r="J363" s="130" t="n">
        <v>348529.27803</v>
      </c>
      <c r="K363" s="130" t="n">
        <v>348529.27803</v>
      </c>
      <c r="L363" s="130" t="n">
        <v>0</v>
      </c>
      <c r="M363" s="131" t="n">
        <v>261640.2365</v>
      </c>
      <c r="N363" s="123" t="n"/>
      <c r="O363" s="130" t="n">
        <v>261640.2365</v>
      </c>
      <c r="P363" s="130" t="n">
        <v>0</v>
      </c>
      <c r="Q363" s="130" t="n">
        <v>-11937442.86023</v>
      </c>
      <c r="R363" s="130" t="n">
        <v>-11937442.86023</v>
      </c>
      <c r="S363" s="132" t="n">
        <v>0</v>
      </c>
      <c r="T363" s="101" t="n"/>
    </row>
    <row r="364" ht="13.5" customHeight="1" s="60">
      <c r="A364" s="115" t="n">
        <v>357</v>
      </c>
      <c r="B364" s="133" t="n"/>
      <c r="C364" s="133" t="n"/>
      <c r="D364" s="136" t="n"/>
      <c r="E364" s="137" t="n"/>
      <c r="F364" s="138" t="inlineStr">
        <is>
          <t>Група 440 - Усього</t>
        </is>
      </c>
      <c r="G364" s="122" t="n"/>
      <c r="H364" s="123" t="n"/>
      <c r="I364" s="139" t="n"/>
      <c r="J364" s="140" t="n">
        <v>1467822.38962</v>
      </c>
      <c r="K364" s="140" t="n">
        <v>1467822.38962</v>
      </c>
      <c r="L364" s="140" t="n">
        <v>0</v>
      </c>
      <c r="M364" s="141" t="n">
        <v>687078.75769</v>
      </c>
      <c r="N364" s="123" t="n"/>
      <c r="O364" s="140" t="n">
        <v>687078.75769</v>
      </c>
      <c r="P364" s="140" t="n">
        <v>0</v>
      </c>
      <c r="Q364" s="140" t="n">
        <v>15229415.82723</v>
      </c>
      <c r="R364" s="140" t="n">
        <v>15229415.82723</v>
      </c>
      <c r="S364" s="142" t="n">
        <v>0</v>
      </c>
      <c r="T364" s="101" t="n"/>
    </row>
    <row r="365" ht="13.5" customHeight="1" s="60">
      <c r="A365" s="115" t="n">
        <v>358</v>
      </c>
      <c r="B365" s="133" t="n"/>
      <c r="C365" s="133" t="n"/>
      <c r="D365" s="127" t="inlineStr">
        <is>
          <t>441</t>
        </is>
      </c>
      <c r="E365" s="128" t="n"/>
      <c r="F365" s="127" t="inlineStr">
        <is>
          <t>4410</t>
        </is>
      </c>
      <c r="G365" s="123" t="n"/>
      <c r="H365" s="129" t="inlineStr">
        <is>
          <t>Інвестиційна нерухомість</t>
        </is>
      </c>
      <c r="I365" s="129" t="inlineStr">
        <is>
          <t>А</t>
        </is>
      </c>
      <c r="J365" s="130" t="n">
        <v>6570.13533</v>
      </c>
      <c r="K365" s="130" t="n">
        <v>6570.13533</v>
      </c>
      <c r="L365" s="130" t="n">
        <v>0</v>
      </c>
      <c r="M365" s="131" t="n">
        <v>2178.1493</v>
      </c>
      <c r="N365" s="123" t="n"/>
      <c r="O365" s="130" t="n">
        <v>2178.1493</v>
      </c>
      <c r="P365" s="130" t="n">
        <v>0</v>
      </c>
      <c r="Q365" s="130" t="n">
        <v>23256.74597</v>
      </c>
      <c r="R365" s="130" t="n">
        <v>23256.74597</v>
      </c>
      <c r="S365" s="132" t="n">
        <v>0</v>
      </c>
      <c r="T365" s="101" t="n"/>
    </row>
    <row r="366" ht="13.5" customHeight="1" s="60">
      <c r="A366" s="115" t="n">
        <v>359</v>
      </c>
      <c r="B366" s="133" t="n"/>
      <c r="C366" s="133" t="n"/>
      <c r="D366" s="134" t="n"/>
      <c r="E366" s="135" t="n"/>
      <c r="F366" s="127" t="inlineStr">
        <is>
          <t>4419</t>
        </is>
      </c>
      <c r="G366" s="123" t="n"/>
      <c r="H366" s="129" t="inlineStr">
        <is>
          <t>Знос інвестиційної нерухомості</t>
        </is>
      </c>
      <c r="I366" s="129" t="inlineStr">
        <is>
          <t>П</t>
        </is>
      </c>
      <c r="J366" s="130" t="n">
        <v>0</v>
      </c>
      <c r="K366" s="130" t="n">
        <v>0</v>
      </c>
      <c r="L366" s="130" t="n">
        <v>0</v>
      </c>
      <c r="M366" s="131" t="n">
        <v>0</v>
      </c>
      <c r="N366" s="123" t="n"/>
      <c r="O366" s="130" t="n">
        <v>0</v>
      </c>
      <c r="P366" s="130" t="n">
        <v>0</v>
      </c>
      <c r="Q366" s="130" t="n">
        <v>0</v>
      </c>
      <c r="R366" s="130" t="n">
        <v>0</v>
      </c>
      <c r="S366" s="132" t="n">
        <v>0</v>
      </c>
      <c r="T366" s="101" t="n"/>
    </row>
    <row r="367" ht="13.5" customHeight="1" s="60">
      <c r="A367" s="115" t="n">
        <v>360</v>
      </c>
      <c r="B367" s="133" t="n"/>
      <c r="C367" s="133" t="n"/>
      <c r="D367" s="136" t="n"/>
      <c r="E367" s="137" t="n"/>
      <c r="F367" s="138" t="inlineStr">
        <is>
          <t>Група 441 - Усього</t>
        </is>
      </c>
      <c r="G367" s="122" t="n"/>
      <c r="H367" s="123" t="n"/>
      <c r="I367" s="139" t="n"/>
      <c r="J367" s="140" t="n">
        <v>6570.13533</v>
      </c>
      <c r="K367" s="140" t="n">
        <v>6570.13533</v>
      </c>
      <c r="L367" s="140" t="n">
        <v>0</v>
      </c>
      <c r="M367" s="141" t="n">
        <v>2178.1493</v>
      </c>
      <c r="N367" s="123" t="n"/>
      <c r="O367" s="140" t="n">
        <v>2178.1493</v>
      </c>
      <c r="P367" s="140" t="n">
        <v>0</v>
      </c>
      <c r="Q367" s="140" t="n">
        <v>23256.74597</v>
      </c>
      <c r="R367" s="140" t="n">
        <v>23256.74597</v>
      </c>
      <c r="S367" s="142" t="n">
        <v>0</v>
      </c>
      <c r="T367" s="101" t="n"/>
    </row>
    <row r="368" ht="14.25" customHeight="1" s="60">
      <c r="A368" s="115" t="n">
        <v>361</v>
      </c>
      <c r="B368" s="133" t="n"/>
      <c r="C368" s="133" t="n"/>
      <c r="D368" s="127" t="inlineStr">
        <is>
          <t>443</t>
        </is>
      </c>
      <c r="E368" s="128" t="n"/>
      <c r="F368" s="127" t="inlineStr">
        <is>
          <t>4430</t>
        </is>
      </c>
      <c r="G368" s="123" t="n"/>
      <c r="H368" s="12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68" s="129" t="inlineStr">
        <is>
          <t>А</t>
        </is>
      </c>
      <c r="J368" s="130" t="n">
        <v>359111.12821</v>
      </c>
      <c r="K368" s="130" t="n">
        <v>359111.12821</v>
      </c>
      <c r="L368" s="130" t="n">
        <v>0</v>
      </c>
      <c r="M368" s="131" t="n">
        <v>299909.66383</v>
      </c>
      <c r="N368" s="123" t="n"/>
      <c r="O368" s="130" t="n">
        <v>299909.66383</v>
      </c>
      <c r="P368" s="130" t="n">
        <v>0</v>
      </c>
      <c r="Q368" s="130" t="n">
        <v>1076276.45148</v>
      </c>
      <c r="R368" s="130" t="n">
        <v>1076276.45148</v>
      </c>
      <c r="S368" s="132" t="n">
        <v>0</v>
      </c>
      <c r="T368" s="101" t="n"/>
    </row>
    <row r="369" ht="13.5" customHeight="1" s="60">
      <c r="A369" s="115" t="n">
        <v>362</v>
      </c>
      <c r="B369" s="133" t="n"/>
      <c r="C369" s="133" t="n"/>
      <c r="D369" s="134" t="n"/>
      <c r="E369" s="135" t="n"/>
      <c r="F369" s="127" t="inlineStr">
        <is>
          <t>4431</t>
        </is>
      </c>
      <c r="G369" s="123" t="n"/>
      <c r="H369" s="129" t="inlineStr">
        <is>
          <t>Обладнання, що потребує монтажу</t>
        </is>
      </c>
      <c r="I369" s="129" t="inlineStr">
        <is>
          <t>А</t>
        </is>
      </c>
      <c r="J369" s="130" t="n">
        <v>0</v>
      </c>
      <c r="K369" s="130" t="n">
        <v>0</v>
      </c>
      <c r="L369" s="130" t="n">
        <v>0</v>
      </c>
      <c r="M369" s="131" t="n">
        <v>0</v>
      </c>
      <c r="N369" s="123" t="n"/>
      <c r="O369" s="130" t="n">
        <v>0</v>
      </c>
      <c r="P369" s="130" t="n">
        <v>0</v>
      </c>
      <c r="Q369" s="130" t="n">
        <v>0</v>
      </c>
      <c r="R369" s="130" t="n">
        <v>0</v>
      </c>
      <c r="S369" s="132" t="n">
        <v>0</v>
      </c>
      <c r="T369" s="101" t="n"/>
    </row>
    <row r="370" ht="13.5" customHeight="1" s="60">
      <c r="A370" s="115" t="n">
        <v>363</v>
      </c>
      <c r="B370" s="133" t="n"/>
      <c r="C370" s="133" t="n"/>
      <c r="D370" s="136" t="n"/>
      <c r="E370" s="137" t="n"/>
      <c r="F370" s="138" t="inlineStr">
        <is>
          <t>Група 443 - Усього</t>
        </is>
      </c>
      <c r="G370" s="122" t="n"/>
      <c r="H370" s="123" t="n"/>
      <c r="I370" s="139" t="n"/>
      <c r="J370" s="140" t="n">
        <v>359111.12821</v>
      </c>
      <c r="K370" s="140" t="n">
        <v>359111.12821</v>
      </c>
      <c r="L370" s="140" t="n">
        <v>0</v>
      </c>
      <c r="M370" s="141" t="n">
        <v>299909.66383</v>
      </c>
      <c r="N370" s="123" t="n"/>
      <c r="O370" s="140" t="n">
        <v>299909.66383</v>
      </c>
      <c r="P370" s="140" t="n">
        <v>0</v>
      </c>
      <c r="Q370" s="140" t="n">
        <v>1076276.45148</v>
      </c>
      <c r="R370" s="140" t="n">
        <v>1076276.45148</v>
      </c>
      <c r="S370" s="142" t="n">
        <v>0</v>
      </c>
      <c r="T370" s="101" t="n"/>
    </row>
    <row r="371" ht="18" customHeight="1" s="60">
      <c r="A371" s="115" t="n">
        <v>364</v>
      </c>
      <c r="B371" s="133" t="n"/>
      <c r="C371" s="143" t="n"/>
      <c r="D371" s="138" t="inlineStr">
        <is>
          <t>Розділ 44 - Усього</t>
        </is>
      </c>
      <c r="E371" s="123" t="n"/>
      <c r="F371" s="138" t="n"/>
      <c r="G371" s="122" t="n"/>
      <c r="H371" s="123" t="n"/>
      <c r="I371" s="139" t="n"/>
      <c r="J371" s="140" t="n">
        <v>1833503.65316</v>
      </c>
      <c r="K371" s="140" t="n">
        <v>1833503.65316</v>
      </c>
      <c r="L371" s="140" t="n">
        <v>0</v>
      </c>
      <c r="M371" s="141" t="n">
        <v>989166.57082</v>
      </c>
      <c r="N371" s="123" t="n"/>
      <c r="O371" s="140" t="n">
        <v>989166.57082</v>
      </c>
      <c r="P371" s="140" t="n">
        <v>0</v>
      </c>
      <c r="Q371" s="140" t="n">
        <v>16328949.02468</v>
      </c>
      <c r="R371" s="140" t="n">
        <v>16328949.02468</v>
      </c>
      <c r="S371" s="142" t="n">
        <v>0</v>
      </c>
      <c r="T371" s="101" t="n"/>
    </row>
    <row r="372" ht="13.5" customHeight="1" s="60">
      <c r="A372" s="115" t="n">
        <v>365</v>
      </c>
      <c r="B372" s="133" t="n"/>
      <c r="C372" s="127" t="inlineStr">
        <is>
          <t>45</t>
        </is>
      </c>
      <c r="D372" s="127" t="inlineStr">
        <is>
          <t>450</t>
        </is>
      </c>
      <c r="E372" s="128" t="n"/>
      <c r="F372" s="127" t="inlineStr">
        <is>
          <t>4500</t>
        </is>
      </c>
      <c r="G372" s="123" t="n"/>
      <c r="H372" s="129" t="inlineStr">
        <is>
          <t>Інші необоротні матеріальні активи</t>
        </is>
      </c>
      <c r="I372" s="129" t="inlineStr">
        <is>
          <t>А</t>
        </is>
      </c>
      <c r="J372" s="130" t="n">
        <v>10508.72494</v>
      </c>
      <c r="K372" s="130" t="n">
        <v>10508.72494</v>
      </c>
      <c r="L372" s="130" t="n">
        <v>0</v>
      </c>
      <c r="M372" s="131" t="n">
        <v>2419.50162</v>
      </c>
      <c r="N372" s="123" t="n"/>
      <c r="O372" s="130" t="n">
        <v>2419.50162</v>
      </c>
      <c r="P372" s="130" t="n">
        <v>0</v>
      </c>
      <c r="Q372" s="130" t="n">
        <v>956619.88682</v>
      </c>
      <c r="R372" s="130" t="n">
        <v>956619.88682</v>
      </c>
      <c r="S372" s="132" t="n">
        <v>0</v>
      </c>
      <c r="T372" s="101" t="n"/>
    </row>
    <row r="373" ht="14.25" customHeight="1" s="60">
      <c r="A373" s="115" t="n">
        <v>366</v>
      </c>
      <c r="B373" s="133" t="n"/>
      <c r="C373" s="133" t="n"/>
      <c r="D373" s="134" t="n"/>
      <c r="E373" s="135" t="n"/>
      <c r="F373" s="127" t="inlineStr">
        <is>
          <t>4509</t>
        </is>
      </c>
      <c r="G373" s="123" t="n"/>
      <c r="H373" s="129" t="inlineStr">
        <is>
          <t>Знос інших необоротних матеріальних активів</t>
        </is>
      </c>
      <c r="I373" s="129" t="inlineStr">
        <is>
          <t>П</t>
        </is>
      </c>
      <c r="J373" s="130" t="n">
        <v>1440.94445</v>
      </c>
      <c r="K373" s="130" t="n">
        <v>1440.94445</v>
      </c>
      <c r="L373" s="130" t="n">
        <v>0</v>
      </c>
      <c r="M373" s="131" t="n">
        <v>6106.23219</v>
      </c>
      <c r="N373" s="123" t="n"/>
      <c r="O373" s="130" t="n">
        <v>6106.23219</v>
      </c>
      <c r="P373" s="130" t="n">
        <v>0</v>
      </c>
      <c r="Q373" s="130" t="n">
        <v>-896390.1793899999</v>
      </c>
      <c r="R373" s="130" t="n">
        <v>-896390.1793899999</v>
      </c>
      <c r="S373" s="132" t="n">
        <v>0</v>
      </c>
      <c r="T373" s="101" t="n"/>
    </row>
    <row r="374" ht="13.5" customHeight="1" s="60">
      <c r="A374" s="115" t="n">
        <v>367</v>
      </c>
      <c r="B374" s="133" t="n"/>
      <c r="C374" s="133" t="n"/>
      <c r="D374" s="136" t="n"/>
      <c r="E374" s="137" t="n"/>
      <c r="F374" s="138" t="inlineStr">
        <is>
          <t>Група 450 - Усього</t>
        </is>
      </c>
      <c r="G374" s="122" t="n"/>
      <c r="H374" s="123" t="n"/>
      <c r="I374" s="139" t="n"/>
      <c r="J374" s="140" t="n">
        <v>11949.66939</v>
      </c>
      <c r="K374" s="140" t="n">
        <v>11949.66939</v>
      </c>
      <c r="L374" s="140" t="n">
        <v>0</v>
      </c>
      <c r="M374" s="141" t="n">
        <v>8525.73381</v>
      </c>
      <c r="N374" s="123" t="n"/>
      <c r="O374" s="140" t="n">
        <v>8525.73381</v>
      </c>
      <c r="P374" s="140" t="n">
        <v>0</v>
      </c>
      <c r="Q374" s="140" t="n">
        <v>60229.7074300001</v>
      </c>
      <c r="R374" s="140" t="n">
        <v>60229.7074300001</v>
      </c>
      <c r="S374" s="142" t="n">
        <v>0</v>
      </c>
      <c r="T374" s="101" t="n"/>
    </row>
    <row r="375" ht="13.5" customHeight="1" s="60">
      <c r="A375" s="115" t="n">
        <v>368</v>
      </c>
      <c r="B375" s="133" t="n"/>
      <c r="C375" s="133" t="n"/>
      <c r="D375" s="127" t="inlineStr">
        <is>
          <t>453</t>
        </is>
      </c>
      <c r="E375" s="128" t="n"/>
      <c r="F375" s="127" t="inlineStr">
        <is>
          <t>4530</t>
        </is>
      </c>
      <c r="G375" s="123" t="n"/>
      <c r="H375" s="129" t="inlineStr">
        <is>
          <t>Капітальні інвестиції за необоротними активами, що отримані в лізинг (оренду)</t>
        </is>
      </c>
      <c r="I375" s="129" t="inlineStr">
        <is>
          <t>А</t>
        </is>
      </c>
      <c r="J375" s="130" t="n">
        <v>13453.43112</v>
      </c>
      <c r="K375" s="130" t="n">
        <v>13453.43112</v>
      </c>
      <c r="L375" s="130" t="n">
        <v>0</v>
      </c>
      <c r="M375" s="131" t="n">
        <v>8375.42188</v>
      </c>
      <c r="N375" s="123" t="n"/>
      <c r="O375" s="130" t="n">
        <v>8375.42188</v>
      </c>
      <c r="P375" s="130" t="n">
        <v>0</v>
      </c>
      <c r="Q375" s="130" t="n">
        <v>25192.64862</v>
      </c>
      <c r="R375" s="130" t="n">
        <v>25192.64862</v>
      </c>
      <c r="S375" s="132" t="n">
        <v>0</v>
      </c>
      <c r="T375" s="101" t="n"/>
    </row>
    <row r="376" ht="13.5" customHeight="1" s="60">
      <c r="A376" s="115" t="n">
        <v>369</v>
      </c>
      <c r="B376" s="133" t="n"/>
      <c r="C376" s="133" t="n"/>
      <c r="D376" s="136" t="n"/>
      <c r="E376" s="137" t="n"/>
      <c r="F376" s="138" t="inlineStr">
        <is>
          <t>Група 453 - Усього</t>
        </is>
      </c>
      <c r="G376" s="122" t="n"/>
      <c r="H376" s="123" t="n"/>
      <c r="I376" s="139" t="n"/>
      <c r="J376" s="140" t="n">
        <v>13453.43112</v>
      </c>
      <c r="K376" s="140" t="n">
        <v>13453.43112</v>
      </c>
      <c r="L376" s="140" t="n">
        <v>0</v>
      </c>
      <c r="M376" s="141" t="n">
        <v>8375.42188</v>
      </c>
      <c r="N376" s="123" t="n"/>
      <c r="O376" s="140" t="n">
        <v>8375.42188</v>
      </c>
      <c r="P376" s="140" t="n">
        <v>0</v>
      </c>
      <c r="Q376" s="140" t="n">
        <v>25192.64862</v>
      </c>
      <c r="R376" s="140" t="n">
        <v>25192.64862</v>
      </c>
      <c r="S376" s="142" t="n">
        <v>0</v>
      </c>
      <c r="T376" s="101" t="n"/>
    </row>
    <row r="377" ht="18" customHeight="1" s="60">
      <c r="A377" s="115" t="n">
        <v>370</v>
      </c>
      <c r="B377" s="133" t="n"/>
      <c r="C377" s="143" t="n"/>
      <c r="D377" s="138" t="inlineStr">
        <is>
          <t>Розділ 45 - Усього</t>
        </is>
      </c>
      <c r="E377" s="123" t="n"/>
      <c r="F377" s="138" t="n"/>
      <c r="G377" s="122" t="n"/>
      <c r="H377" s="123" t="n"/>
      <c r="I377" s="139" t="n"/>
      <c r="J377" s="140" t="n">
        <v>25403.10051</v>
      </c>
      <c r="K377" s="140" t="n">
        <v>25403.10051</v>
      </c>
      <c r="L377" s="140" t="n">
        <v>0</v>
      </c>
      <c r="M377" s="141" t="n">
        <v>16901.15569</v>
      </c>
      <c r="N377" s="123" t="n"/>
      <c r="O377" s="140" t="n">
        <v>16901.15569</v>
      </c>
      <c r="P377" s="140" t="n">
        <v>0</v>
      </c>
      <c r="Q377" s="140" t="n">
        <v>85422.3560500001</v>
      </c>
      <c r="R377" s="140" t="n">
        <v>85422.3560500001</v>
      </c>
      <c r="S377" s="142" t="n">
        <v>0</v>
      </c>
      <c r="T377" s="101" t="n"/>
    </row>
    <row r="378" ht="14.25" customHeight="1" s="60">
      <c r="A378" s="115" t="n">
        <v>371</v>
      </c>
      <c r="B378" s="133" t="n"/>
      <c r="C378" s="127" t="inlineStr">
        <is>
          <t>46</t>
        </is>
      </c>
      <c r="D378" s="127" t="inlineStr">
        <is>
          <t>460</t>
        </is>
      </c>
      <c r="E378" s="128" t="n"/>
      <c r="F378" s="127" t="inlineStr">
        <is>
          <t>4600</t>
        </is>
      </c>
      <c r="G378" s="123" t="n"/>
      <c r="H378" s="129" t="inlineStr">
        <is>
          <t>Активи з права користування</t>
        </is>
      </c>
      <c r="I378" s="129" t="inlineStr">
        <is>
          <t>А</t>
        </is>
      </c>
      <c r="J378" s="130" t="n">
        <v>19280.95315</v>
      </c>
      <c r="K378" s="130" t="n">
        <v>19280.95315</v>
      </c>
      <c r="L378" s="130" t="n">
        <v>0</v>
      </c>
      <c r="M378" s="131" t="n">
        <v>22560.58304</v>
      </c>
      <c r="N378" s="123" t="n"/>
      <c r="O378" s="130" t="n">
        <v>22560.58304</v>
      </c>
      <c r="P378" s="130" t="n">
        <v>0</v>
      </c>
      <c r="Q378" s="130" t="n">
        <v>1066255.90854</v>
      </c>
      <c r="R378" s="130" t="n">
        <v>1066255.90854</v>
      </c>
      <c r="S378" s="132" t="n">
        <v>0</v>
      </c>
      <c r="T378" s="101" t="n"/>
    </row>
    <row r="379" ht="13.5" customHeight="1" s="60">
      <c r="A379" s="115" t="n">
        <v>372</v>
      </c>
      <c r="B379" s="133" t="n"/>
      <c r="C379" s="133" t="n"/>
      <c r="D379" s="134" t="n"/>
      <c r="E379" s="135" t="n"/>
      <c r="F379" s="127" t="inlineStr">
        <is>
          <t>4609</t>
        </is>
      </c>
      <c r="G379" s="123" t="n"/>
      <c r="H379" s="129" t="inlineStr">
        <is>
          <t>Накопичена амортизація активів з права користування</t>
        </is>
      </c>
      <c r="I379" s="129" t="inlineStr">
        <is>
          <t>П</t>
        </is>
      </c>
      <c r="J379" s="130" t="n">
        <v>21493.1119</v>
      </c>
      <c r="K379" s="130" t="n">
        <v>21493.1119</v>
      </c>
      <c r="L379" s="130" t="n">
        <v>0</v>
      </c>
      <c r="M379" s="131" t="n">
        <v>25504.79121</v>
      </c>
      <c r="N379" s="123" t="n"/>
      <c r="O379" s="130" t="n">
        <v>25504.79121</v>
      </c>
      <c r="P379" s="130" t="n">
        <v>0</v>
      </c>
      <c r="Q379" s="130" t="n">
        <v>-711519.5986500001</v>
      </c>
      <c r="R379" s="130" t="n">
        <v>-711519.5986500001</v>
      </c>
      <c r="S379" s="132" t="n">
        <v>0</v>
      </c>
      <c r="T379" s="101" t="n"/>
    </row>
    <row r="380" ht="13.5" customHeight="1" s="60">
      <c r="A380" s="115" t="n">
        <v>373</v>
      </c>
      <c r="B380" s="133" t="n"/>
      <c r="C380" s="133" t="n"/>
      <c r="D380" s="136" t="n"/>
      <c r="E380" s="137" t="n"/>
      <c r="F380" s="138" t="inlineStr">
        <is>
          <t>Група 460 - Усього</t>
        </is>
      </c>
      <c r="G380" s="122" t="n"/>
      <c r="H380" s="123" t="n"/>
      <c r="I380" s="139" t="n"/>
      <c r="J380" s="140" t="n">
        <v>40774.06505</v>
      </c>
      <c r="K380" s="140" t="n">
        <v>40774.06505</v>
      </c>
      <c r="L380" s="140" t="n">
        <v>0</v>
      </c>
      <c r="M380" s="141" t="n">
        <v>48065.37425</v>
      </c>
      <c r="N380" s="123" t="n"/>
      <c r="O380" s="140" t="n">
        <v>48065.37425</v>
      </c>
      <c r="P380" s="140" t="n">
        <v>0</v>
      </c>
      <c r="Q380" s="140" t="n">
        <v>354736.30989</v>
      </c>
      <c r="R380" s="140" t="n">
        <v>354736.30989</v>
      </c>
      <c r="S380" s="142" t="n">
        <v>0</v>
      </c>
      <c r="T380" s="101" t="n"/>
    </row>
    <row r="381" ht="18" customHeight="1" s="60">
      <c r="A381" s="115" t="n">
        <v>374</v>
      </c>
      <c r="B381" s="133" t="n"/>
      <c r="C381" s="143" t="n"/>
      <c r="D381" s="138" t="inlineStr">
        <is>
          <t>Розділ 46 - Усього</t>
        </is>
      </c>
      <c r="E381" s="123" t="n"/>
      <c r="F381" s="138" t="n"/>
      <c r="G381" s="122" t="n"/>
      <c r="H381" s="123" t="n"/>
      <c r="I381" s="139" t="n"/>
      <c r="J381" s="140" t="n">
        <v>40774.06505</v>
      </c>
      <c r="K381" s="140" t="n">
        <v>40774.06505</v>
      </c>
      <c r="L381" s="140" t="n">
        <v>0</v>
      </c>
      <c r="M381" s="141" t="n">
        <v>48065.37425</v>
      </c>
      <c r="N381" s="123" t="n"/>
      <c r="O381" s="140" t="n">
        <v>48065.37425</v>
      </c>
      <c r="P381" s="140" t="n">
        <v>0</v>
      </c>
      <c r="Q381" s="140" t="n">
        <v>354736.30989</v>
      </c>
      <c r="R381" s="140" t="n">
        <v>354736.30989</v>
      </c>
      <c r="S381" s="142" t="n">
        <v>0</v>
      </c>
      <c r="T381" s="101" t="n"/>
    </row>
    <row r="382" ht="23.25" customHeight="1" s="60">
      <c r="A382" s="115" t="n">
        <v>375</v>
      </c>
      <c r="B382" s="143" t="n"/>
      <c r="C382" s="139" t="inlineStr">
        <is>
          <t xml:space="preserve">  Клас 4 - Усього</t>
        </is>
      </c>
      <c r="D382" s="138" t="n"/>
      <c r="E382" s="123" t="n"/>
      <c r="F382" s="138" t="n"/>
      <c r="G382" s="122" t="n"/>
      <c r="H382" s="123" t="n"/>
      <c r="I382" s="139" t="n"/>
      <c r="J382" s="140" t="n">
        <v>1989580.55588</v>
      </c>
      <c r="K382" s="140" t="n">
        <v>1989580.55588</v>
      </c>
      <c r="L382" s="140" t="n">
        <v>0</v>
      </c>
      <c r="M382" s="141" t="n">
        <v>1177743.30592</v>
      </c>
      <c r="N382" s="123" t="n"/>
      <c r="O382" s="140" t="n">
        <v>1177743.30592</v>
      </c>
      <c r="P382" s="140" t="n">
        <v>0</v>
      </c>
      <c r="Q382" s="140" t="n">
        <v>20709181.0285</v>
      </c>
      <c r="R382" s="140" t="n">
        <v>20709181.0285</v>
      </c>
      <c r="S382" s="142" t="n">
        <v>0</v>
      </c>
      <c r="T382" s="101" t="n"/>
    </row>
    <row r="383" ht="25.5" customHeight="1" s="60">
      <c r="A383" s="115" t="n">
        <v>376</v>
      </c>
      <c r="B383" s="144" t="inlineStr">
        <is>
          <t xml:space="preserve">  Активи - Усього</t>
        </is>
      </c>
      <c r="C383" s="144" t="n"/>
      <c r="D383" s="145" t="n"/>
      <c r="E383" s="146" t="n"/>
      <c r="F383" s="145" t="n"/>
      <c r="G383" s="147" t="n"/>
      <c r="H383" s="146" t="n"/>
      <c r="I383" s="144" t="n"/>
      <c r="J383" s="148" t="n">
        <v>14008437577.9938</v>
      </c>
      <c r="K383" s="148" t="n">
        <v>12147325285.3204</v>
      </c>
      <c r="L383" s="148" t="n">
        <v>1861112292.67345</v>
      </c>
      <c r="M383" s="149" t="n">
        <v>14010252712.9881</v>
      </c>
      <c r="N383" s="146" t="n"/>
      <c r="O383" s="148" t="n">
        <v>12146874386.8503</v>
      </c>
      <c r="P383" s="148" t="n">
        <v>1863378326.13783</v>
      </c>
      <c r="Q383" s="148" t="n">
        <v>819505803.11282</v>
      </c>
      <c r="R383" s="148" t="n">
        <v>635030172.43309</v>
      </c>
      <c r="S383" s="150" t="n">
        <v>184475630.67973</v>
      </c>
      <c r="T383" s="101" t="n"/>
    </row>
    <row r="384" ht="15" customHeight="1" s="60">
      <c r="A384" s="115" t="n">
        <v>377</v>
      </c>
      <c r="B384" s="151" t="inlineStr">
        <is>
          <t>Пасиви</t>
        </is>
      </c>
      <c r="C384" s="152" t="n"/>
      <c r="D384" s="152" t="n"/>
      <c r="E384" s="152" t="n"/>
      <c r="F384" s="152" t="n"/>
      <c r="G384" s="152" t="n"/>
      <c r="H384" s="153" t="n"/>
      <c r="I384" s="119" t="n"/>
      <c r="J384" s="119" t="n"/>
      <c r="K384" s="119" t="n"/>
      <c r="L384" s="119" t="n"/>
      <c r="M384" s="120" t="n"/>
      <c r="N384" s="119" t="n"/>
      <c r="O384" s="119" t="n"/>
      <c r="P384" s="119" t="n"/>
      <c r="Q384" s="119" t="n"/>
      <c r="R384" s="119" t="n"/>
      <c r="S384" s="119" t="n"/>
      <c r="T384" s="101" t="n"/>
    </row>
    <row r="385" ht="14.25" customHeight="1" s="60">
      <c r="A385" s="115" t="n">
        <v>378</v>
      </c>
      <c r="B385" s="126" t="inlineStr">
        <is>
          <t>Класи 1 - 4</t>
        </is>
      </c>
      <c r="C385" s="122" t="n"/>
      <c r="D385" s="122" t="n"/>
      <c r="E385" s="122" t="n"/>
      <c r="F385" s="122" t="n"/>
      <c r="G385" s="122" t="n"/>
      <c r="H385" s="123" t="n"/>
      <c r="I385" s="124" t="n"/>
      <c r="J385" s="124" t="n"/>
      <c r="K385" s="124" t="n"/>
      <c r="L385" s="124" t="n"/>
      <c r="M385" s="125" t="n"/>
      <c r="N385" s="124" t="n"/>
      <c r="O385" s="124" t="n"/>
      <c r="P385" s="124" t="n"/>
      <c r="Q385" s="124" t="n"/>
      <c r="R385" s="124" t="n"/>
      <c r="S385" s="124" t="n"/>
      <c r="T385" s="101" t="n"/>
    </row>
    <row r="386" ht="13.5" customHeight="1" s="60">
      <c r="A386" s="115" t="n">
        <v>379</v>
      </c>
      <c r="B386" s="138" t="inlineStr">
        <is>
          <t>Зобов'язання</t>
        </is>
      </c>
      <c r="C386" s="122" t="n"/>
      <c r="D386" s="122" t="n"/>
      <c r="E386" s="122" t="n"/>
      <c r="F386" s="122" t="n"/>
      <c r="G386" s="122" t="n"/>
      <c r="H386" s="123" t="n"/>
      <c r="I386" s="119" t="n"/>
      <c r="J386" s="119" t="n"/>
      <c r="K386" s="119" t="n"/>
      <c r="L386" s="119" t="n"/>
      <c r="M386" s="120" t="n"/>
      <c r="N386" s="119" t="n"/>
      <c r="O386" s="119" t="n"/>
      <c r="P386" s="119" t="n"/>
      <c r="Q386" s="119" t="n"/>
      <c r="R386" s="119" t="n"/>
      <c r="S386" s="119" t="n"/>
      <c r="T386" s="101" t="n"/>
    </row>
    <row r="387" ht="13.5" customHeight="1" s="60">
      <c r="A387" s="115" t="n">
        <v>380</v>
      </c>
      <c r="B387" s="127" t="inlineStr">
        <is>
          <t>Клас 1</t>
        </is>
      </c>
      <c r="C387" s="127" t="inlineStr">
        <is>
          <t>13</t>
        </is>
      </c>
      <c r="D387" s="127" t="inlineStr">
        <is>
          <t>131</t>
        </is>
      </c>
      <c r="E387" s="128" t="n"/>
      <c r="F387" s="127" t="inlineStr">
        <is>
          <t>1312</t>
        </is>
      </c>
      <c r="G387" s="123" t="n"/>
      <c r="H387" s="129" t="inlineStr">
        <is>
          <t>Інші кредити, що отримані від Національного банку України шляхом рефінансування</t>
        </is>
      </c>
      <c r="I387" s="129" t="inlineStr">
        <is>
          <t>П</t>
        </is>
      </c>
      <c r="J387" s="130" t="n">
        <v>0</v>
      </c>
      <c r="K387" s="130" t="n">
        <v>0</v>
      </c>
      <c r="L387" s="130" t="n">
        <v>0</v>
      </c>
      <c r="M387" s="131" t="n">
        <v>0</v>
      </c>
      <c r="N387" s="123" t="n"/>
      <c r="O387" s="130" t="n">
        <v>0</v>
      </c>
      <c r="P387" s="130" t="n">
        <v>0</v>
      </c>
      <c r="Q387" s="130" t="n">
        <v>0</v>
      </c>
      <c r="R387" s="130" t="n">
        <v>0</v>
      </c>
      <c r="S387" s="132" t="n">
        <v>0</v>
      </c>
      <c r="T387" s="101" t="n"/>
    </row>
    <row r="388" ht="13.5" customHeight="1" s="60">
      <c r="A388" s="115" t="n">
        <v>381</v>
      </c>
      <c r="B388" s="133" t="n"/>
      <c r="C388" s="133" t="n"/>
      <c r="D388" s="134" t="n"/>
      <c r="E388" s="135" t="n"/>
      <c r="F388" s="127" t="inlineStr">
        <is>
          <t>1316</t>
        </is>
      </c>
      <c r="G388" s="128" t="n"/>
      <c r="H388" s="12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88" s="129" t="inlineStr">
        <is>
          <t>А</t>
        </is>
      </c>
      <c r="J388" s="130" t="n">
        <v>0</v>
      </c>
      <c r="K388" s="130" t="n">
        <v>0</v>
      </c>
      <c r="L388" s="130" t="n">
        <v>0</v>
      </c>
      <c r="M388" s="131" t="n">
        <v>0</v>
      </c>
      <c r="N388" s="123" t="n"/>
      <c r="O388" s="130" t="n">
        <v>0</v>
      </c>
      <c r="P388" s="130" t="n">
        <v>0</v>
      </c>
      <c r="Q388" s="130" t="n">
        <v>0</v>
      </c>
      <c r="R388" s="130" t="n">
        <v>0</v>
      </c>
      <c r="S388" s="132" t="n">
        <v>0</v>
      </c>
      <c r="T388" s="101" t="n"/>
    </row>
    <row r="389" ht="14.25" customHeight="1" s="60">
      <c r="A389" s="115" t="n">
        <v>382</v>
      </c>
      <c r="B389" s="133" t="n"/>
      <c r="C389" s="133" t="n"/>
      <c r="D389" s="134" t="n"/>
      <c r="E389" s="135" t="n"/>
      <c r="F389" s="136" t="n"/>
      <c r="G389" s="137" t="n"/>
      <c r="H389" s="143" t="n"/>
      <c r="I389" s="129" t="inlineStr">
        <is>
          <t>П</t>
        </is>
      </c>
      <c r="J389" s="130" t="n">
        <v>0</v>
      </c>
      <c r="K389" s="130" t="n">
        <v>0</v>
      </c>
      <c r="L389" s="130" t="n">
        <v>0</v>
      </c>
      <c r="M389" s="131" t="n">
        <v>0</v>
      </c>
      <c r="N389" s="123" t="n"/>
      <c r="O389" s="130" t="n">
        <v>0</v>
      </c>
      <c r="P389" s="130" t="n">
        <v>0</v>
      </c>
      <c r="Q389" s="130" t="n">
        <v>0</v>
      </c>
      <c r="R389" s="130" t="n">
        <v>0</v>
      </c>
      <c r="S389" s="132" t="n">
        <v>0</v>
      </c>
      <c r="T389" s="101" t="n"/>
    </row>
    <row r="390" ht="13.5" customHeight="1" s="60">
      <c r="A390" s="115" t="n">
        <v>383</v>
      </c>
      <c r="B390" s="133" t="n"/>
      <c r="C390" s="133" t="n"/>
      <c r="D390" s="134" t="n"/>
      <c r="E390" s="135" t="n"/>
      <c r="F390" s="127" t="inlineStr">
        <is>
          <t>1318</t>
        </is>
      </c>
      <c r="G390" s="123" t="n"/>
      <c r="H390" s="129" t="inlineStr">
        <is>
          <t>Нараховані витрати за кредитами, що отримані від Національного банку України шляхом рефінансування</t>
        </is>
      </c>
      <c r="I390" s="129" t="inlineStr">
        <is>
          <t>П</t>
        </is>
      </c>
      <c r="J390" s="130" t="n">
        <v>0</v>
      </c>
      <c r="K390" s="130" t="n">
        <v>0</v>
      </c>
      <c r="L390" s="130" t="n">
        <v>0</v>
      </c>
      <c r="M390" s="131" t="n">
        <v>0</v>
      </c>
      <c r="N390" s="123" t="n"/>
      <c r="O390" s="130" t="n">
        <v>0</v>
      </c>
      <c r="P390" s="130" t="n">
        <v>0</v>
      </c>
      <c r="Q390" s="130" t="n">
        <v>0</v>
      </c>
      <c r="R390" s="130" t="n">
        <v>0</v>
      </c>
      <c r="S390" s="132" t="n">
        <v>0</v>
      </c>
      <c r="T390" s="101" t="n"/>
    </row>
    <row r="391" ht="13.5" customHeight="1" s="60">
      <c r="A391" s="115" t="n">
        <v>384</v>
      </c>
      <c r="B391" s="133" t="n"/>
      <c r="C391" s="133" t="n"/>
      <c r="D391" s="136" t="n"/>
      <c r="E391" s="137" t="n"/>
      <c r="F391" s="138" t="inlineStr">
        <is>
          <t>Група 131 - Усього</t>
        </is>
      </c>
      <c r="G391" s="122" t="n"/>
      <c r="H391" s="123" t="n"/>
      <c r="I391" s="139" t="n"/>
      <c r="J391" s="140" t="n">
        <v>0</v>
      </c>
      <c r="K391" s="140" t="n">
        <v>0</v>
      </c>
      <c r="L391" s="140" t="n">
        <v>0</v>
      </c>
      <c r="M391" s="141" t="n">
        <v>0</v>
      </c>
      <c r="N391" s="123" t="n"/>
      <c r="O391" s="140" t="n">
        <v>0</v>
      </c>
      <c r="P391" s="140" t="n">
        <v>0</v>
      </c>
      <c r="Q391" s="140" t="n">
        <v>0</v>
      </c>
      <c r="R391" s="140" t="n">
        <v>0</v>
      </c>
      <c r="S391" s="142" t="n">
        <v>0</v>
      </c>
      <c r="T391" s="101" t="n"/>
    </row>
    <row r="392" ht="17.25" customHeight="1" s="60">
      <c r="A392" s="115" t="n">
        <v>385</v>
      </c>
      <c r="B392" s="133" t="n"/>
      <c r="C392" s="143" t="n"/>
      <c r="D392" s="138" t="inlineStr">
        <is>
          <t>Розділ 13 - Усього</t>
        </is>
      </c>
      <c r="E392" s="123" t="n"/>
      <c r="F392" s="138" t="n"/>
      <c r="G392" s="122" t="n"/>
      <c r="H392" s="123" t="n"/>
      <c r="I392" s="139" t="n"/>
      <c r="J392" s="140" t="n">
        <v>0</v>
      </c>
      <c r="K392" s="140" t="n">
        <v>0</v>
      </c>
      <c r="L392" s="140" t="n">
        <v>0</v>
      </c>
      <c r="M392" s="141" t="n">
        <v>0</v>
      </c>
      <c r="N392" s="123" t="n"/>
      <c r="O392" s="140" t="n">
        <v>0</v>
      </c>
      <c r="P392" s="140" t="n">
        <v>0</v>
      </c>
      <c r="Q392" s="140" t="n">
        <v>0</v>
      </c>
      <c r="R392" s="140" t="n">
        <v>0</v>
      </c>
      <c r="S392" s="142" t="n">
        <v>0</v>
      </c>
      <c r="T392" s="101" t="n"/>
    </row>
    <row r="393" ht="13.5" customHeight="1" s="60">
      <c r="A393" s="115" t="n">
        <v>386</v>
      </c>
      <c r="B393" s="133" t="n"/>
      <c r="C393" s="127" t="inlineStr">
        <is>
          <t>15</t>
        </is>
      </c>
      <c r="D393" s="127" t="inlineStr">
        <is>
          <t>150</t>
        </is>
      </c>
      <c r="E393" s="128" t="n"/>
      <c r="F393" s="127" t="inlineStr">
        <is>
          <t>1500</t>
        </is>
      </c>
      <c r="G393" s="123" t="n"/>
      <c r="H393" s="129" t="inlineStr">
        <is>
          <t>Кореспондентські рахунки, що відкриті в інших банках</t>
        </is>
      </c>
      <c r="I393" s="129" t="inlineStr">
        <is>
          <t>П</t>
        </is>
      </c>
      <c r="J393" s="130" t="n">
        <v>0</v>
      </c>
      <c r="K393" s="130" t="n">
        <v>0</v>
      </c>
      <c r="L393" s="130" t="n">
        <v>0</v>
      </c>
      <c r="M393" s="131" t="n">
        <v>0</v>
      </c>
      <c r="N393" s="123" t="n"/>
      <c r="O393" s="130" t="n">
        <v>0</v>
      </c>
      <c r="P393" s="130" t="n">
        <v>0</v>
      </c>
      <c r="Q393" s="130" t="n">
        <v>0</v>
      </c>
      <c r="R393" s="130" t="n">
        <v>0</v>
      </c>
      <c r="S393" s="132" t="n">
        <v>0</v>
      </c>
      <c r="T393" s="101" t="n"/>
    </row>
    <row r="394" ht="14.25" customHeight="1" s="60">
      <c r="A394" s="115" t="n">
        <v>387</v>
      </c>
      <c r="B394" s="133" t="n"/>
      <c r="C394" s="133" t="n"/>
      <c r="D394" s="136" t="n"/>
      <c r="E394" s="137" t="n"/>
      <c r="F394" s="138" t="inlineStr">
        <is>
          <t>Група 150 - Усього</t>
        </is>
      </c>
      <c r="G394" s="122" t="n"/>
      <c r="H394" s="123" t="n"/>
      <c r="I394" s="139" t="n"/>
      <c r="J394" s="140" t="n">
        <v>0</v>
      </c>
      <c r="K394" s="140" t="n">
        <v>0</v>
      </c>
      <c r="L394" s="140" t="n">
        <v>0</v>
      </c>
      <c r="M394" s="141" t="n">
        <v>0</v>
      </c>
      <c r="N394" s="123" t="n"/>
      <c r="O394" s="140" t="n">
        <v>0</v>
      </c>
      <c r="P394" s="140" t="n">
        <v>0</v>
      </c>
      <c r="Q394" s="140" t="n">
        <v>0</v>
      </c>
      <c r="R394" s="140" t="n">
        <v>0</v>
      </c>
      <c r="S394" s="142" t="n">
        <v>0</v>
      </c>
      <c r="T394" s="101" t="n"/>
    </row>
    <row r="395" ht="15" customHeight="1" s="60">
      <c r="A395" s="115" t="n">
        <v>388</v>
      </c>
      <c r="B395" s="133" t="n"/>
      <c r="C395" s="143" t="n"/>
      <c r="D395" s="138" t="inlineStr">
        <is>
          <t>Розділ 15 - Усього</t>
        </is>
      </c>
      <c r="E395" s="123" t="n"/>
      <c r="F395" s="138" t="n"/>
      <c r="G395" s="122" t="n"/>
      <c r="H395" s="123" t="n"/>
      <c r="I395" s="139" t="n"/>
      <c r="J395" s="140" t="n">
        <v>0</v>
      </c>
      <c r="K395" s="140" t="n">
        <v>0</v>
      </c>
      <c r="L395" s="140" t="n">
        <v>0</v>
      </c>
      <c r="M395" s="141" t="n">
        <v>0</v>
      </c>
      <c r="N395" s="123" t="n"/>
      <c r="O395" s="140" t="n">
        <v>0</v>
      </c>
      <c r="P395" s="140" t="n">
        <v>0</v>
      </c>
      <c r="Q395" s="140" t="n">
        <v>0</v>
      </c>
      <c r="R395" s="140" t="n">
        <v>0</v>
      </c>
      <c r="S395" s="142" t="n">
        <v>0</v>
      </c>
      <c r="T395" s="101" t="n"/>
    </row>
    <row r="396" ht="13.5" customHeight="1" s="60">
      <c r="A396" s="115" t="n">
        <v>389</v>
      </c>
      <c r="B396" s="133" t="n"/>
      <c r="C396" s="127" t="inlineStr">
        <is>
          <t>16</t>
        </is>
      </c>
      <c r="D396" s="127" t="inlineStr">
        <is>
          <t>160</t>
        </is>
      </c>
      <c r="E396" s="128" t="n"/>
      <c r="F396" s="127" t="inlineStr">
        <is>
          <t>1600</t>
        </is>
      </c>
      <c r="G396" s="123" t="n"/>
      <c r="H396" s="129" t="inlineStr">
        <is>
          <t>Кореспондентські рахунки інших банків</t>
        </is>
      </c>
      <c r="I396" s="129" t="inlineStr">
        <is>
          <t>П</t>
        </is>
      </c>
      <c r="J396" s="130" t="n">
        <v>0</v>
      </c>
      <c r="K396" s="130" t="n">
        <v>0</v>
      </c>
      <c r="L396" s="130" t="n">
        <v>0</v>
      </c>
      <c r="M396" s="131" t="n">
        <v>0</v>
      </c>
      <c r="N396" s="123" t="n"/>
      <c r="O396" s="130" t="n">
        <v>0</v>
      </c>
      <c r="P396" s="130" t="n">
        <v>0</v>
      </c>
      <c r="Q396" s="130" t="n">
        <v>138034.95387</v>
      </c>
      <c r="R396" s="130" t="n">
        <v>1128.55749</v>
      </c>
      <c r="S396" s="132" t="n">
        <v>136906.39638</v>
      </c>
      <c r="T396" s="101" t="n"/>
    </row>
    <row r="397" ht="13.5" customHeight="1" s="60">
      <c r="A397" s="115" t="n">
        <v>390</v>
      </c>
      <c r="B397" s="133" t="n"/>
      <c r="C397" s="133" t="n"/>
      <c r="D397" s="134" t="n"/>
      <c r="E397" s="135" t="n"/>
      <c r="F397" s="127" t="inlineStr">
        <is>
          <t>1602</t>
        </is>
      </c>
      <c r="G397" s="123" t="n"/>
      <c r="H397" s="129" t="inlineStr">
        <is>
          <t>Кошти інших банків за рахунками умовного зберігання (ескроу)</t>
        </is>
      </c>
      <c r="I397" s="129" t="inlineStr">
        <is>
          <t>П</t>
        </is>
      </c>
      <c r="J397" s="130" t="n">
        <v>0</v>
      </c>
      <c r="K397" s="130" t="n">
        <v>0</v>
      </c>
      <c r="L397" s="130" t="n">
        <v>0</v>
      </c>
      <c r="M397" s="131" t="n">
        <v>0</v>
      </c>
      <c r="N397" s="123" t="n"/>
      <c r="O397" s="130" t="n">
        <v>0</v>
      </c>
      <c r="P397" s="130" t="n">
        <v>0</v>
      </c>
      <c r="Q397" s="130" t="n">
        <v>0</v>
      </c>
      <c r="R397" s="130" t="n">
        <v>0</v>
      </c>
      <c r="S397" s="132" t="n">
        <v>0</v>
      </c>
      <c r="T397" s="101" t="n"/>
    </row>
    <row r="398" ht="13.5" customHeight="1" s="60">
      <c r="A398" s="115" t="n">
        <v>391</v>
      </c>
      <c r="B398" s="133" t="n"/>
      <c r="C398" s="133" t="n"/>
      <c r="D398" s="134" t="n"/>
      <c r="E398" s="135" t="n"/>
      <c r="F398" s="127" t="inlineStr">
        <is>
          <t>1608</t>
        </is>
      </c>
      <c r="G398" s="128" t="n"/>
      <c r="H398" s="127" t="inlineStr">
        <is>
          <t>Нараховані витрати за коштами на вимогу інших банків</t>
        </is>
      </c>
      <c r="I398" s="129" t="inlineStr">
        <is>
          <t>А</t>
        </is>
      </c>
      <c r="J398" s="130" t="n">
        <v>0</v>
      </c>
      <c r="K398" s="130" t="n">
        <v>0</v>
      </c>
      <c r="L398" s="130" t="n">
        <v>0</v>
      </c>
      <c r="M398" s="131" t="n">
        <v>0</v>
      </c>
      <c r="N398" s="123" t="n"/>
      <c r="O398" s="130" t="n">
        <v>0</v>
      </c>
      <c r="P398" s="130" t="n">
        <v>0</v>
      </c>
      <c r="Q398" s="130" t="n">
        <v>0</v>
      </c>
      <c r="R398" s="130" t="n">
        <v>0</v>
      </c>
      <c r="S398" s="132" t="n">
        <v>0</v>
      </c>
      <c r="T398" s="101" t="n"/>
    </row>
    <row r="399" ht="14.25" customHeight="1" s="60">
      <c r="A399" s="115" t="n">
        <v>392</v>
      </c>
      <c r="B399" s="133" t="n"/>
      <c r="C399" s="133" t="n"/>
      <c r="D399" s="134" t="n"/>
      <c r="E399" s="135" t="n"/>
      <c r="F399" s="136" t="n"/>
      <c r="G399" s="137" t="n"/>
      <c r="H399" s="143" t="n"/>
      <c r="I399" s="129" t="inlineStr">
        <is>
          <t>П</t>
        </is>
      </c>
      <c r="J399" s="130" t="n">
        <v>0</v>
      </c>
      <c r="K399" s="130" t="n">
        <v>0</v>
      </c>
      <c r="L399" s="130" t="n">
        <v>0</v>
      </c>
      <c r="M399" s="131" t="n">
        <v>0</v>
      </c>
      <c r="N399" s="123" t="n"/>
      <c r="O399" s="130" t="n">
        <v>0</v>
      </c>
      <c r="P399" s="130" t="n">
        <v>0</v>
      </c>
      <c r="Q399" s="130" t="n">
        <v>0</v>
      </c>
      <c r="R399" s="130" t="n">
        <v>0</v>
      </c>
      <c r="S399" s="132" t="n">
        <v>0</v>
      </c>
      <c r="T399" s="101" t="n"/>
    </row>
    <row r="400" ht="13.5" customHeight="1" s="60">
      <c r="A400" s="115" t="n">
        <v>393</v>
      </c>
      <c r="B400" s="133" t="n"/>
      <c r="C400" s="133" t="n"/>
      <c r="D400" s="136" t="n"/>
      <c r="E400" s="137" t="n"/>
      <c r="F400" s="138" t="inlineStr">
        <is>
          <t>Група 160 - Усього</t>
        </is>
      </c>
      <c r="G400" s="122" t="n"/>
      <c r="H400" s="123" t="n"/>
      <c r="I400" s="139" t="n"/>
      <c r="J400" s="140" t="n">
        <v>0</v>
      </c>
      <c r="K400" s="140" t="n">
        <v>0</v>
      </c>
      <c r="L400" s="140" t="n">
        <v>0</v>
      </c>
      <c r="M400" s="141" t="n">
        <v>0</v>
      </c>
      <c r="N400" s="123" t="n"/>
      <c r="O400" s="140" t="n">
        <v>0</v>
      </c>
      <c r="P400" s="140" t="n">
        <v>0</v>
      </c>
      <c r="Q400" s="140" t="n">
        <v>138034.95387</v>
      </c>
      <c r="R400" s="140" t="n">
        <v>1128.55749</v>
      </c>
      <c r="S400" s="142" t="n">
        <v>136906.39638</v>
      </c>
      <c r="T400" s="101" t="n"/>
    </row>
    <row r="401" ht="13.5" customHeight="1" s="60">
      <c r="A401" s="115" t="n">
        <v>394</v>
      </c>
      <c r="B401" s="133" t="n"/>
      <c r="C401" s="133" t="n"/>
      <c r="D401" s="127" t="inlineStr">
        <is>
          <t>161</t>
        </is>
      </c>
      <c r="E401" s="128" t="n"/>
      <c r="F401" s="127" t="inlineStr">
        <is>
          <t>1613</t>
        </is>
      </c>
      <c r="G401" s="123" t="n"/>
      <c r="H401" s="129" t="inlineStr">
        <is>
          <t>Строкові вклади (депозити) інших банків, які обліковуються за амортизованою собівартістю</t>
        </is>
      </c>
      <c r="I401" s="129" t="inlineStr">
        <is>
          <t>П</t>
        </is>
      </c>
      <c r="J401" s="130" t="n">
        <v>0</v>
      </c>
      <c r="K401" s="130" t="n">
        <v>0</v>
      </c>
      <c r="L401" s="130" t="n">
        <v>0</v>
      </c>
      <c r="M401" s="131" t="n">
        <v>0</v>
      </c>
      <c r="N401" s="123" t="n"/>
      <c r="O401" s="130" t="n">
        <v>0</v>
      </c>
      <c r="P401" s="130" t="n">
        <v>0</v>
      </c>
      <c r="Q401" s="130" t="n">
        <v>0</v>
      </c>
      <c r="R401" s="130" t="n">
        <v>0</v>
      </c>
      <c r="S401" s="132" t="n">
        <v>0</v>
      </c>
      <c r="T401" s="101" t="n"/>
    </row>
    <row r="402" ht="13.5" customHeight="1" s="60">
      <c r="A402" s="115" t="n">
        <v>395</v>
      </c>
      <c r="B402" s="133" t="n"/>
      <c r="C402" s="133" t="n"/>
      <c r="D402" s="134" t="n"/>
      <c r="E402" s="135" t="n"/>
      <c r="F402" s="127" t="inlineStr">
        <is>
          <t>1618</t>
        </is>
      </c>
      <c r="G402" s="128" t="n"/>
      <c r="H402" s="12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2" s="129" t="inlineStr">
        <is>
          <t>А</t>
        </is>
      </c>
      <c r="J402" s="130" t="n">
        <v>0</v>
      </c>
      <c r="K402" s="130" t="n">
        <v>0</v>
      </c>
      <c r="L402" s="130" t="n">
        <v>0</v>
      </c>
      <c r="M402" s="131" t="n">
        <v>0</v>
      </c>
      <c r="N402" s="123" t="n"/>
      <c r="O402" s="130" t="n">
        <v>0</v>
      </c>
      <c r="P402" s="130" t="n">
        <v>0</v>
      </c>
      <c r="Q402" s="130" t="n">
        <v>0</v>
      </c>
      <c r="R402" s="130" t="n">
        <v>0</v>
      </c>
      <c r="S402" s="132" t="n">
        <v>0</v>
      </c>
      <c r="T402" s="101" t="n"/>
    </row>
    <row r="403" ht="13.5" customHeight="1" s="60">
      <c r="A403" s="115" t="n">
        <v>396</v>
      </c>
      <c r="B403" s="133" t="n"/>
      <c r="C403" s="133" t="n"/>
      <c r="D403" s="134" t="n"/>
      <c r="E403" s="135" t="n"/>
      <c r="F403" s="136" t="n"/>
      <c r="G403" s="137" t="n"/>
      <c r="H403" s="143" t="n"/>
      <c r="I403" s="129" t="inlineStr">
        <is>
          <t>П</t>
        </is>
      </c>
      <c r="J403" s="130" t="n">
        <v>0</v>
      </c>
      <c r="K403" s="130" t="n">
        <v>0</v>
      </c>
      <c r="L403" s="130" t="n">
        <v>0</v>
      </c>
      <c r="M403" s="131" t="n">
        <v>0</v>
      </c>
      <c r="N403" s="123" t="n"/>
      <c r="O403" s="130" t="n">
        <v>0</v>
      </c>
      <c r="P403" s="130" t="n">
        <v>0</v>
      </c>
      <c r="Q403" s="130" t="n">
        <v>0</v>
      </c>
      <c r="R403" s="130" t="n">
        <v>0</v>
      </c>
      <c r="S403" s="132" t="n">
        <v>0</v>
      </c>
      <c r="T403" s="101" t="n"/>
    </row>
    <row r="404" ht="14.25" customHeight="1" s="60">
      <c r="A404" s="115" t="n">
        <v>397</v>
      </c>
      <c r="B404" s="133" t="n"/>
      <c r="C404" s="133" t="n"/>
      <c r="D404" s="134" t="n"/>
      <c r="E404" s="135" t="n"/>
      <c r="F404" s="127" t="inlineStr">
        <is>
          <t>1616</t>
        </is>
      </c>
      <c r="G404" s="123" t="n"/>
      <c r="H404" s="12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04" s="129" t="inlineStr">
        <is>
          <t>А</t>
        </is>
      </c>
      <c r="J404" s="130" t="n">
        <v>0</v>
      </c>
      <c r="K404" s="130" t="n">
        <v>0</v>
      </c>
      <c r="L404" s="130" t="n">
        <v>0</v>
      </c>
      <c r="M404" s="131" t="n">
        <v>0</v>
      </c>
      <c r="N404" s="123" t="n"/>
      <c r="O404" s="130" t="n">
        <v>0</v>
      </c>
      <c r="P404" s="130" t="n">
        <v>0</v>
      </c>
      <c r="Q404" s="130" t="n">
        <v>0</v>
      </c>
      <c r="R404" s="130" t="n">
        <v>0</v>
      </c>
      <c r="S404" s="132" t="n">
        <v>0</v>
      </c>
      <c r="T404" s="101" t="n"/>
    </row>
    <row r="405" ht="13.5" customHeight="1" s="60">
      <c r="A405" s="115" t="n">
        <v>398</v>
      </c>
      <c r="B405" s="133" t="n"/>
      <c r="C405" s="133" t="n"/>
      <c r="D405" s="136" t="n"/>
      <c r="E405" s="137" t="n"/>
      <c r="F405" s="138" t="inlineStr">
        <is>
          <t>Група 161 - Усього</t>
        </is>
      </c>
      <c r="G405" s="122" t="n"/>
      <c r="H405" s="123" t="n"/>
      <c r="I405" s="139" t="n"/>
      <c r="J405" s="140" t="n">
        <v>0</v>
      </c>
      <c r="K405" s="140" t="n">
        <v>0</v>
      </c>
      <c r="L405" s="140" t="n">
        <v>0</v>
      </c>
      <c r="M405" s="141" t="n">
        <v>0</v>
      </c>
      <c r="N405" s="123" t="n"/>
      <c r="O405" s="140" t="n">
        <v>0</v>
      </c>
      <c r="P405" s="140" t="n">
        <v>0</v>
      </c>
      <c r="Q405" s="140" t="n">
        <v>0</v>
      </c>
      <c r="R405" s="140" t="n">
        <v>0</v>
      </c>
      <c r="S405" s="142" t="n">
        <v>0</v>
      </c>
      <c r="T405" s="101" t="n"/>
    </row>
    <row r="406" ht="13.5" customHeight="1" s="60">
      <c r="A406" s="115" t="n">
        <v>399</v>
      </c>
      <c r="B406" s="133" t="n"/>
      <c r="C406" s="133" t="n"/>
      <c r="D406" s="127" t="inlineStr">
        <is>
          <t>162</t>
        </is>
      </c>
      <c r="E406" s="128" t="n"/>
      <c r="F406" s="127" t="inlineStr">
        <is>
          <t>1621</t>
        </is>
      </c>
      <c r="G406" s="123" t="n"/>
      <c r="H406" s="129" t="inlineStr">
        <is>
          <t>Кредити овернайт, що отримані від інших банків, які обліковуються за амортизованою собівартістю</t>
        </is>
      </c>
      <c r="I406" s="129" t="inlineStr">
        <is>
          <t>П</t>
        </is>
      </c>
      <c r="J406" s="130" t="n">
        <v>0</v>
      </c>
      <c r="K406" s="130" t="n">
        <v>0</v>
      </c>
      <c r="L406" s="130" t="n">
        <v>0</v>
      </c>
      <c r="M406" s="131" t="n">
        <v>0</v>
      </c>
      <c r="N406" s="123" t="n"/>
      <c r="O406" s="130" t="n">
        <v>0</v>
      </c>
      <c r="P406" s="130" t="n">
        <v>0</v>
      </c>
      <c r="Q406" s="130" t="n">
        <v>0</v>
      </c>
      <c r="R406" s="130" t="n">
        <v>0</v>
      </c>
      <c r="S406" s="132" t="n">
        <v>0</v>
      </c>
      <c r="T406" s="101" t="n"/>
    </row>
    <row r="407" ht="13.5" customHeight="1" s="60">
      <c r="A407" s="115" t="n">
        <v>400</v>
      </c>
      <c r="B407" s="133" t="n"/>
      <c r="C407" s="133" t="n"/>
      <c r="D407" s="134" t="n"/>
      <c r="E407" s="135" t="n"/>
      <c r="F407" s="127" t="inlineStr">
        <is>
          <t>1622</t>
        </is>
      </c>
      <c r="G407" s="123" t="n"/>
      <c r="H407" s="12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07" s="129" t="inlineStr">
        <is>
          <t>П</t>
        </is>
      </c>
      <c r="J407" s="130" t="n">
        <v>0</v>
      </c>
      <c r="K407" s="130" t="n">
        <v>0</v>
      </c>
      <c r="L407" s="130" t="n">
        <v>0</v>
      </c>
      <c r="M407" s="131" t="n">
        <v>0</v>
      </c>
      <c r="N407" s="123" t="n"/>
      <c r="O407" s="130" t="n">
        <v>0</v>
      </c>
      <c r="P407" s="130" t="n">
        <v>0</v>
      </c>
      <c r="Q407" s="130" t="n">
        <v>0</v>
      </c>
      <c r="R407" s="130" t="n">
        <v>0</v>
      </c>
      <c r="S407" s="132" t="n">
        <v>0</v>
      </c>
      <c r="T407" s="101" t="n"/>
    </row>
    <row r="408" ht="13.5" customHeight="1" s="60">
      <c r="A408" s="115" t="n">
        <v>401</v>
      </c>
      <c r="B408" s="133" t="n"/>
      <c r="C408" s="133" t="n"/>
      <c r="D408" s="134" t="n"/>
      <c r="E408" s="135" t="n"/>
      <c r="F408" s="127" t="inlineStr">
        <is>
          <t>1623</t>
        </is>
      </c>
      <c r="G408" s="123" t="n"/>
      <c r="H408" s="129" t="inlineStr">
        <is>
          <t>Інші кредити, що отримані від інших банків, які обліковуються за амортизованою собівартістю</t>
        </is>
      </c>
      <c r="I408" s="129" t="inlineStr">
        <is>
          <t>П</t>
        </is>
      </c>
      <c r="J408" s="130" t="n">
        <v>0</v>
      </c>
      <c r="K408" s="130" t="n">
        <v>0</v>
      </c>
      <c r="L408" s="130" t="n">
        <v>0</v>
      </c>
      <c r="M408" s="131" t="n">
        <v>0</v>
      </c>
      <c r="N408" s="123" t="n"/>
      <c r="O408" s="130" t="n">
        <v>0</v>
      </c>
      <c r="P408" s="130" t="n">
        <v>0</v>
      </c>
      <c r="Q408" s="130" t="n">
        <v>0</v>
      </c>
      <c r="R408" s="130" t="n">
        <v>0</v>
      </c>
      <c r="S408" s="132" t="n">
        <v>0</v>
      </c>
      <c r="T408" s="101" t="n"/>
    </row>
    <row r="409" ht="14.25" customHeight="1" s="60">
      <c r="A409" s="115" t="n">
        <v>402</v>
      </c>
      <c r="B409" s="133" t="n"/>
      <c r="C409" s="133" t="n"/>
      <c r="D409" s="134" t="n"/>
      <c r="E409" s="135" t="n"/>
      <c r="F409" s="127" t="inlineStr">
        <is>
          <t>1626</t>
        </is>
      </c>
      <c r="G409" s="123" t="n"/>
      <c r="H409" s="12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09" s="129" t="inlineStr">
        <is>
          <t>А</t>
        </is>
      </c>
      <c r="J409" s="130" t="n">
        <v>0</v>
      </c>
      <c r="K409" s="130" t="n">
        <v>0</v>
      </c>
      <c r="L409" s="130" t="n">
        <v>0</v>
      </c>
      <c r="M409" s="131" t="n">
        <v>0</v>
      </c>
      <c r="N409" s="123" t="n"/>
      <c r="O409" s="130" t="n">
        <v>0</v>
      </c>
      <c r="P409" s="130" t="n">
        <v>0</v>
      </c>
      <c r="Q409" s="130" t="n">
        <v>0</v>
      </c>
      <c r="R409" s="130" t="n">
        <v>0</v>
      </c>
      <c r="S409" s="132" t="n">
        <v>0</v>
      </c>
      <c r="T409" s="101" t="n"/>
    </row>
    <row r="410" ht="13.5" customHeight="1" s="60">
      <c r="A410" s="115" t="n">
        <v>403</v>
      </c>
      <c r="B410" s="133" t="n"/>
      <c r="C410" s="133" t="n"/>
      <c r="D410" s="134" t="n"/>
      <c r="E410" s="135" t="n"/>
      <c r="F410" s="127" t="inlineStr">
        <is>
          <t>1628</t>
        </is>
      </c>
      <c r="G410" s="123" t="n"/>
      <c r="H410" s="1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0" s="129" t="inlineStr">
        <is>
          <t>П</t>
        </is>
      </c>
      <c r="J410" s="130" t="n">
        <v>0</v>
      </c>
      <c r="K410" s="130" t="n">
        <v>0</v>
      </c>
      <c r="L410" s="130" t="n">
        <v>0</v>
      </c>
      <c r="M410" s="131" t="n">
        <v>0</v>
      </c>
      <c r="N410" s="123" t="n"/>
      <c r="O410" s="130" t="n">
        <v>0</v>
      </c>
      <c r="P410" s="130" t="n">
        <v>0</v>
      </c>
      <c r="Q410" s="130" t="n">
        <v>0</v>
      </c>
      <c r="R410" s="130" t="n">
        <v>0</v>
      </c>
      <c r="S410" s="132" t="n">
        <v>0</v>
      </c>
      <c r="T410" s="101" t="n"/>
    </row>
    <row r="411" ht="13.5" customHeight="1" s="60">
      <c r="A411" s="115" t="n">
        <v>404</v>
      </c>
      <c r="B411" s="133" t="n"/>
      <c r="C411" s="133" t="n"/>
      <c r="D411" s="136" t="n"/>
      <c r="E411" s="137" t="n"/>
      <c r="F411" s="138" t="inlineStr">
        <is>
          <t>Група 162 - Усього</t>
        </is>
      </c>
      <c r="G411" s="122" t="n"/>
      <c r="H411" s="123" t="n"/>
      <c r="I411" s="139" t="n"/>
      <c r="J411" s="140" t="n">
        <v>0</v>
      </c>
      <c r="K411" s="140" t="n">
        <v>0</v>
      </c>
      <c r="L411" s="140" t="n">
        <v>0</v>
      </c>
      <c r="M411" s="141" t="n">
        <v>0</v>
      </c>
      <c r="N411" s="123" t="n"/>
      <c r="O411" s="140" t="n">
        <v>0</v>
      </c>
      <c r="P411" s="140" t="n">
        <v>0</v>
      </c>
      <c r="Q411" s="140" t="n">
        <v>0</v>
      </c>
      <c r="R411" s="140" t="n">
        <v>0</v>
      </c>
      <c r="S411" s="142" t="n">
        <v>0</v>
      </c>
      <c r="T411" s="101" t="n"/>
    </row>
    <row r="412" ht="20.25" customHeight="1" s="60">
      <c r="A412" s="115" t="n">
        <v>405</v>
      </c>
      <c r="B412" s="133" t="n"/>
      <c r="C412" s="143" t="n"/>
      <c r="D412" s="138" t="inlineStr">
        <is>
          <t>Розділ 16 - Усього</t>
        </is>
      </c>
      <c r="E412" s="123" t="n"/>
      <c r="F412" s="138" t="n"/>
      <c r="G412" s="122" t="n"/>
      <c r="H412" s="123" t="n"/>
      <c r="I412" s="139" t="n"/>
      <c r="J412" s="140" t="n">
        <v>0</v>
      </c>
      <c r="K412" s="140" t="n">
        <v>0</v>
      </c>
      <c r="L412" s="140" t="n">
        <v>0</v>
      </c>
      <c r="M412" s="141" t="n">
        <v>0</v>
      </c>
      <c r="N412" s="123" t="n"/>
      <c r="O412" s="140" t="n">
        <v>0</v>
      </c>
      <c r="P412" s="140" t="n">
        <v>0</v>
      </c>
      <c r="Q412" s="140" t="n">
        <v>138034.95387</v>
      </c>
      <c r="R412" s="140" t="n">
        <v>1128.55749</v>
      </c>
      <c r="S412" s="142" t="n">
        <v>136906.39638</v>
      </c>
      <c r="T412" s="101" t="n"/>
    </row>
    <row r="413" ht="13.5" customHeight="1" s="60">
      <c r="A413" s="115" t="n">
        <v>406</v>
      </c>
      <c r="B413" s="133" t="n"/>
      <c r="C413" s="127" t="inlineStr">
        <is>
          <t>19</t>
        </is>
      </c>
      <c r="D413" s="127" t="inlineStr">
        <is>
          <t>191</t>
        </is>
      </c>
      <c r="E413" s="128" t="n"/>
      <c r="F413" s="127" t="inlineStr">
        <is>
          <t>1911</t>
        </is>
      </c>
      <c r="G413" s="123" t="n"/>
      <c r="H413" s="129" t="inlineStr">
        <is>
          <t>Кредиторська заборгованість за операціями з готівкою</t>
        </is>
      </c>
      <c r="I413" s="129" t="inlineStr">
        <is>
          <t>П</t>
        </is>
      </c>
      <c r="J413" s="130" t="n">
        <v>40819907.05054</v>
      </c>
      <c r="K413" s="130" t="n">
        <v>34134080.9298</v>
      </c>
      <c r="L413" s="130" t="n">
        <v>6685826.12074</v>
      </c>
      <c r="M413" s="131" t="n">
        <v>40822797.43354</v>
      </c>
      <c r="N413" s="123" t="n"/>
      <c r="O413" s="130" t="n">
        <v>34139286.4298</v>
      </c>
      <c r="P413" s="130" t="n">
        <v>6683511.00374</v>
      </c>
      <c r="Q413" s="130" t="n">
        <v>48457.516</v>
      </c>
      <c r="R413" s="130" t="n">
        <v>45807.5</v>
      </c>
      <c r="S413" s="132" t="n">
        <v>2650.016</v>
      </c>
      <c r="T413" s="101" t="n"/>
    </row>
    <row r="414" ht="14.25" customHeight="1" s="60">
      <c r="A414" s="115" t="n">
        <v>407</v>
      </c>
      <c r="B414" s="133" t="n"/>
      <c r="C414" s="133" t="n"/>
      <c r="D414" s="134" t="n"/>
      <c r="E414" s="135" t="n"/>
      <c r="F414" s="127" t="inlineStr">
        <is>
          <t>1919</t>
        </is>
      </c>
      <c r="G414" s="123" t="n"/>
      <c r="H414" s="129" t="inlineStr">
        <is>
          <t>Інша кредиторська заборгованість за операціями з банками</t>
        </is>
      </c>
      <c r="I414" s="129" t="inlineStr">
        <is>
          <t>П</t>
        </is>
      </c>
      <c r="J414" s="130" t="n">
        <v>38755806.0064</v>
      </c>
      <c r="K414" s="130" t="n">
        <v>7706125.36222</v>
      </c>
      <c r="L414" s="130" t="n">
        <v>31049680.64418</v>
      </c>
      <c r="M414" s="131" t="n">
        <v>38756620.07666</v>
      </c>
      <c r="N414" s="123" t="n"/>
      <c r="O414" s="130" t="n">
        <v>7706151.02832</v>
      </c>
      <c r="P414" s="130" t="n">
        <v>31050469.04834</v>
      </c>
      <c r="Q414" s="130" t="n">
        <v>9727.94764</v>
      </c>
      <c r="R414" s="130" t="n">
        <v>2536.51882</v>
      </c>
      <c r="S414" s="132" t="n">
        <v>7191.42882</v>
      </c>
      <c r="T414" s="101" t="n"/>
    </row>
    <row r="415" ht="13.5" customHeight="1" s="60">
      <c r="A415" s="115" t="n">
        <v>408</v>
      </c>
      <c r="B415" s="133" t="n"/>
      <c r="C415" s="133" t="n"/>
      <c r="D415" s="136" t="n"/>
      <c r="E415" s="137" t="n"/>
      <c r="F415" s="138" t="inlineStr">
        <is>
          <t>Група 191 - Усього</t>
        </is>
      </c>
      <c r="G415" s="122" t="n"/>
      <c r="H415" s="123" t="n"/>
      <c r="I415" s="139" t="n"/>
      <c r="J415" s="140" t="n">
        <v>79575713.05694</v>
      </c>
      <c r="K415" s="140" t="n">
        <v>41840206.29202</v>
      </c>
      <c r="L415" s="140" t="n">
        <v>37735506.76492</v>
      </c>
      <c r="M415" s="141" t="n">
        <v>79579417.51019999</v>
      </c>
      <c r="N415" s="123" t="n"/>
      <c r="O415" s="140" t="n">
        <v>41845437.45812</v>
      </c>
      <c r="P415" s="140" t="n">
        <v>37733980.05208</v>
      </c>
      <c r="Q415" s="140" t="n">
        <v>58185.46364</v>
      </c>
      <c r="R415" s="140" t="n">
        <v>48344.01882</v>
      </c>
      <c r="S415" s="142" t="n">
        <v>9841.444820000001</v>
      </c>
      <c r="T415" s="101" t="n"/>
    </row>
    <row r="416" ht="13.5" customHeight="1" s="60">
      <c r="A416" s="115" t="n">
        <v>409</v>
      </c>
      <c r="B416" s="133" t="n"/>
      <c r="C416" s="133" t="n"/>
      <c r="D416" s="127" t="inlineStr">
        <is>
          <t>193</t>
        </is>
      </c>
      <c r="E416" s="128" t="n"/>
      <c r="F416" s="127" t="inlineStr">
        <is>
          <t>1932</t>
        </is>
      </c>
      <c r="G416" s="123" t="n"/>
      <c r="H416" s="129" t="inlineStr">
        <is>
          <t>Кошти в розрахунках інших банків</t>
        </is>
      </c>
      <c r="I416" s="129" t="inlineStr">
        <is>
          <t>П</t>
        </is>
      </c>
      <c r="J416" s="130" t="n">
        <v>344625.60873</v>
      </c>
      <c r="K416" s="130" t="n">
        <v>344625.60873</v>
      </c>
      <c r="L416" s="130" t="n">
        <v>0</v>
      </c>
      <c r="M416" s="131" t="n">
        <v>344625.60873</v>
      </c>
      <c r="N416" s="123" t="n"/>
      <c r="O416" s="130" t="n">
        <v>344625.60873</v>
      </c>
      <c r="P416" s="130" t="n">
        <v>0</v>
      </c>
      <c r="Q416" s="130" t="n">
        <v>0</v>
      </c>
      <c r="R416" s="130" t="n">
        <v>0</v>
      </c>
      <c r="S416" s="132" t="n">
        <v>0</v>
      </c>
      <c r="T416" s="101" t="n"/>
    </row>
    <row r="417" ht="13.5" customHeight="1" s="60">
      <c r="A417" s="115" t="n">
        <v>410</v>
      </c>
      <c r="B417" s="133" t="n"/>
      <c r="C417" s="133" t="n"/>
      <c r="D417" s="136" t="n"/>
      <c r="E417" s="137" t="n"/>
      <c r="F417" s="138" t="inlineStr">
        <is>
          <t>Група 193 - Усього</t>
        </is>
      </c>
      <c r="G417" s="122" t="n"/>
      <c r="H417" s="123" t="n"/>
      <c r="I417" s="139" t="n"/>
      <c r="J417" s="140" t="n">
        <v>344625.60873</v>
      </c>
      <c r="K417" s="140" t="n">
        <v>344625.60873</v>
      </c>
      <c r="L417" s="140" t="n">
        <v>0</v>
      </c>
      <c r="M417" s="141" t="n">
        <v>344625.60873</v>
      </c>
      <c r="N417" s="123" t="n"/>
      <c r="O417" s="140" t="n">
        <v>344625.60873</v>
      </c>
      <c r="P417" s="140" t="n">
        <v>0</v>
      </c>
      <c r="Q417" s="140" t="n">
        <v>0</v>
      </c>
      <c r="R417" s="140" t="n">
        <v>0</v>
      </c>
      <c r="S417" s="142" t="n">
        <v>0</v>
      </c>
      <c r="T417" s="101" t="n"/>
    </row>
    <row r="418" ht="18" customHeight="1" s="60">
      <c r="A418" s="115" t="n">
        <v>411</v>
      </c>
      <c r="B418" s="133" t="n"/>
      <c r="C418" s="143" t="n"/>
      <c r="D418" s="138" t="inlineStr">
        <is>
          <t>Розділ 19 - Усього</t>
        </is>
      </c>
      <c r="E418" s="123" t="n"/>
      <c r="F418" s="138" t="n"/>
      <c r="G418" s="122" t="n"/>
      <c r="H418" s="123" t="n"/>
      <c r="I418" s="139" t="n"/>
      <c r="J418" s="140" t="n">
        <v>79920338.66566999</v>
      </c>
      <c r="K418" s="140" t="n">
        <v>42184831.90075</v>
      </c>
      <c r="L418" s="140" t="n">
        <v>37735506.76492</v>
      </c>
      <c r="M418" s="141" t="n">
        <v>79924043.11893</v>
      </c>
      <c r="N418" s="123" t="n"/>
      <c r="O418" s="140" t="n">
        <v>42190063.06685</v>
      </c>
      <c r="P418" s="140" t="n">
        <v>37733980.05208</v>
      </c>
      <c r="Q418" s="140" t="n">
        <v>58185.46364</v>
      </c>
      <c r="R418" s="140" t="n">
        <v>48344.01882</v>
      </c>
      <c r="S418" s="142" t="n">
        <v>9841.444820000001</v>
      </c>
      <c r="T418" s="101" t="n"/>
    </row>
    <row r="419" ht="21" customHeight="1" s="60">
      <c r="A419" s="115" t="n">
        <v>412</v>
      </c>
      <c r="B419" s="143" t="n"/>
      <c r="C419" s="139" t="inlineStr">
        <is>
          <t xml:space="preserve">  Клас 1 - Усього</t>
        </is>
      </c>
      <c r="D419" s="138" t="n"/>
      <c r="E419" s="123" t="n"/>
      <c r="F419" s="138" t="n"/>
      <c r="G419" s="122" t="n"/>
      <c r="H419" s="123" t="n"/>
      <c r="I419" s="139" t="n"/>
      <c r="J419" s="140" t="n">
        <v>79920338.66566999</v>
      </c>
      <c r="K419" s="140" t="n">
        <v>42184831.90075</v>
      </c>
      <c r="L419" s="140" t="n">
        <v>37735506.76492</v>
      </c>
      <c r="M419" s="141" t="n">
        <v>79924043.11893</v>
      </c>
      <c r="N419" s="123" t="n"/>
      <c r="O419" s="140" t="n">
        <v>42190063.06685</v>
      </c>
      <c r="P419" s="140" t="n">
        <v>37733980.05208</v>
      </c>
      <c r="Q419" s="140" t="n">
        <v>196220.41751</v>
      </c>
      <c r="R419" s="140" t="n">
        <v>49472.57631</v>
      </c>
      <c r="S419" s="142" t="n">
        <v>146747.8412</v>
      </c>
      <c r="T419" s="101" t="n"/>
    </row>
    <row r="420" ht="13.5" customHeight="1" s="60">
      <c r="A420" s="115" t="n">
        <v>413</v>
      </c>
      <c r="B420" s="127" t="inlineStr">
        <is>
          <t>Клас 2</t>
        </is>
      </c>
      <c r="C420" s="127" t="inlineStr">
        <is>
          <t>25</t>
        </is>
      </c>
      <c r="D420" s="127" t="inlineStr">
        <is>
          <t>251</t>
        </is>
      </c>
      <c r="E420" s="128" t="n"/>
      <c r="F420" s="127" t="inlineStr">
        <is>
          <t>2513</t>
        </is>
      </c>
      <c r="G420" s="123" t="n"/>
      <c r="H420" s="129" t="inlineStr">
        <is>
          <t>Кошти Державного казначейства України</t>
        </is>
      </c>
      <c r="I420" s="129" t="inlineStr">
        <is>
          <t>П</t>
        </is>
      </c>
      <c r="J420" s="130" t="n">
        <v>11.53934</v>
      </c>
      <c r="K420" s="130" t="n">
        <v>0</v>
      </c>
      <c r="L420" s="130" t="n">
        <v>11.53934</v>
      </c>
      <c r="M420" s="131" t="n">
        <v>21.52216</v>
      </c>
      <c r="N420" s="123" t="n"/>
      <c r="O420" s="130" t="n">
        <v>0</v>
      </c>
      <c r="P420" s="130" t="n">
        <v>21.52216</v>
      </c>
      <c r="Q420" s="130" t="n">
        <v>1198.82861</v>
      </c>
      <c r="R420" s="130" t="n">
        <v>0</v>
      </c>
      <c r="S420" s="132" t="n">
        <v>1198.82861</v>
      </c>
      <c r="T420" s="101" t="n"/>
    </row>
    <row r="421" ht="13.5" customHeight="1" s="60">
      <c r="A421" s="115" t="n">
        <v>414</v>
      </c>
      <c r="B421" s="133" t="n"/>
      <c r="C421" s="133" t="n"/>
      <c r="D421" s="134" t="n"/>
      <c r="E421" s="135" t="n"/>
      <c r="F421" s="127" t="inlineStr">
        <is>
          <t>2518</t>
        </is>
      </c>
      <c r="G421" s="123" t="n"/>
      <c r="H421" s="129" t="inlineStr">
        <is>
          <t>Нараховані витрати за коштами Державного бюджету України</t>
        </is>
      </c>
      <c r="I421" s="129" t="inlineStr">
        <is>
          <t>П</t>
        </is>
      </c>
      <c r="J421" s="130" t="n">
        <v>1.88919</v>
      </c>
      <c r="K421" s="130" t="n">
        <v>0</v>
      </c>
      <c r="L421" s="130" t="n">
        <v>1.88919</v>
      </c>
      <c r="M421" s="131" t="n">
        <v>1.8398</v>
      </c>
      <c r="N421" s="123" t="n"/>
      <c r="O421" s="130" t="n">
        <v>0</v>
      </c>
      <c r="P421" s="130" t="n">
        <v>1.8398</v>
      </c>
      <c r="Q421" s="130" t="n">
        <v>1.8398</v>
      </c>
      <c r="R421" s="130" t="n">
        <v>0</v>
      </c>
      <c r="S421" s="132" t="n">
        <v>1.8398</v>
      </c>
      <c r="T421" s="101" t="n"/>
    </row>
    <row r="422" ht="13.5" customHeight="1" s="60">
      <c r="A422" s="115" t="n">
        <v>415</v>
      </c>
      <c r="B422" s="133" t="n"/>
      <c r="C422" s="133" t="n"/>
      <c r="D422" s="136" t="n"/>
      <c r="E422" s="137" t="n"/>
      <c r="F422" s="138" t="inlineStr">
        <is>
          <t>Група 251 - Усього</t>
        </is>
      </c>
      <c r="G422" s="122" t="n"/>
      <c r="H422" s="123" t="n"/>
      <c r="I422" s="139" t="n"/>
      <c r="J422" s="140" t="n">
        <v>13.42853</v>
      </c>
      <c r="K422" s="140" t="n">
        <v>0</v>
      </c>
      <c r="L422" s="140" t="n">
        <v>13.42853</v>
      </c>
      <c r="M422" s="141" t="n">
        <v>23.36196</v>
      </c>
      <c r="N422" s="123" t="n"/>
      <c r="O422" s="140" t="n">
        <v>0</v>
      </c>
      <c r="P422" s="140" t="n">
        <v>23.36196</v>
      </c>
      <c r="Q422" s="140" t="n">
        <v>1200.66841</v>
      </c>
      <c r="R422" s="140" t="n">
        <v>0</v>
      </c>
      <c r="S422" s="142" t="n">
        <v>1200.66841</v>
      </c>
      <c r="T422" s="101" t="n"/>
    </row>
    <row r="423" ht="13.5" customHeight="1" s="60">
      <c r="A423" s="115" t="n">
        <v>416</v>
      </c>
      <c r="B423" s="133" t="n"/>
      <c r="C423" s="133" t="n"/>
      <c r="D423" s="127" t="inlineStr">
        <is>
          <t>252</t>
        </is>
      </c>
      <c r="E423" s="128" t="n"/>
      <c r="F423" s="127" t="inlineStr">
        <is>
          <t>2520</t>
        </is>
      </c>
      <c r="G423" s="123" t="n"/>
      <c r="H423" s="129" t="inlineStr">
        <is>
          <t>Поточні рахунки клієнтів, які утримуються за рахунок Державного бюджету України</t>
        </is>
      </c>
      <c r="I423" s="129" t="inlineStr">
        <is>
          <t>П</t>
        </is>
      </c>
      <c r="J423" s="130" t="n">
        <v>87017.09024</v>
      </c>
      <c r="K423" s="130" t="n">
        <v>86883.31095</v>
      </c>
      <c r="L423" s="130" t="n">
        <v>133.77929</v>
      </c>
      <c r="M423" s="131" t="n">
        <v>50966.84639</v>
      </c>
      <c r="N423" s="123" t="n"/>
      <c r="O423" s="130" t="n">
        <v>50949.25813</v>
      </c>
      <c r="P423" s="130" t="n">
        <v>17.58826</v>
      </c>
      <c r="Q423" s="130" t="n">
        <v>44243.27505</v>
      </c>
      <c r="R423" s="130" t="n">
        <v>43433.54283</v>
      </c>
      <c r="S423" s="132" t="n">
        <v>809.73222</v>
      </c>
      <c r="T423" s="101" t="n"/>
    </row>
    <row r="424" ht="14.25" customHeight="1" s="60">
      <c r="A424" s="115" t="n">
        <v>417</v>
      </c>
      <c r="B424" s="133" t="n"/>
      <c r="C424" s="133" t="n"/>
      <c r="D424" s="134" t="n"/>
      <c r="E424" s="135" t="n"/>
      <c r="F424" s="127" t="inlineStr">
        <is>
          <t>2523</t>
        </is>
      </c>
      <c r="G424" s="123" t="n"/>
      <c r="H424" s="129" t="inlineStr">
        <is>
          <t>Поточні рахунки цільового характеру клієнтів, які утримуються за рахунок Державного бюджету України</t>
        </is>
      </c>
      <c r="I424" s="129" t="inlineStr">
        <is>
          <t>П</t>
        </is>
      </c>
      <c r="J424" s="130" t="n">
        <v>3142.65463</v>
      </c>
      <c r="K424" s="130" t="n">
        <v>0</v>
      </c>
      <c r="L424" s="130" t="n">
        <v>3142.65463</v>
      </c>
      <c r="M424" s="131" t="n">
        <v>2939.42244</v>
      </c>
      <c r="N424" s="123" t="n"/>
      <c r="O424" s="130" t="n">
        <v>0</v>
      </c>
      <c r="P424" s="130" t="n">
        <v>2939.42244</v>
      </c>
      <c r="Q424" s="130" t="n">
        <v>158469.05627</v>
      </c>
      <c r="R424" s="130" t="n">
        <v>0</v>
      </c>
      <c r="S424" s="132" t="n">
        <v>158469.05627</v>
      </c>
      <c r="T424" s="101" t="n"/>
    </row>
    <row r="425" ht="13.5" customHeight="1" s="60">
      <c r="A425" s="115" t="n">
        <v>418</v>
      </c>
      <c r="B425" s="133" t="n"/>
      <c r="C425" s="133" t="n"/>
      <c r="D425" s="134" t="n"/>
      <c r="E425" s="135" t="n"/>
      <c r="F425" s="127" t="inlineStr">
        <is>
          <t>2525</t>
        </is>
      </c>
      <c r="G425" s="123" t="n"/>
      <c r="H425" s="129" t="inlineStr">
        <is>
          <t xml:space="preserve">Строкові вклади (депозити) клієнтів, які утримуються за рахунок Державного бюджету України </t>
        </is>
      </c>
      <c r="I425" s="129" t="inlineStr">
        <is>
          <t>П</t>
        </is>
      </c>
      <c r="J425" s="130" t="n">
        <v>0</v>
      </c>
      <c r="K425" s="130" t="n">
        <v>0</v>
      </c>
      <c r="L425" s="130" t="n">
        <v>0</v>
      </c>
      <c r="M425" s="131" t="n">
        <v>0</v>
      </c>
      <c r="N425" s="123" t="n"/>
      <c r="O425" s="130" t="n">
        <v>0</v>
      </c>
      <c r="P425" s="130" t="n">
        <v>0</v>
      </c>
      <c r="Q425" s="130" t="n">
        <v>0</v>
      </c>
      <c r="R425" s="130" t="n">
        <v>0</v>
      </c>
      <c r="S425" s="132" t="n">
        <v>0</v>
      </c>
      <c r="T425" s="101" t="n"/>
    </row>
    <row r="426" ht="13.5" customHeight="1" s="60">
      <c r="A426" s="115" t="n">
        <v>419</v>
      </c>
      <c r="B426" s="133" t="n"/>
      <c r="C426" s="133" t="n"/>
      <c r="D426" s="134" t="n"/>
      <c r="E426" s="135" t="n"/>
      <c r="F426" s="127" t="inlineStr">
        <is>
          <t>2528</t>
        </is>
      </c>
      <c r="G426" s="123" t="n"/>
      <c r="H426" s="129" t="inlineStr">
        <is>
          <t>Нараховані витрати за коштами клієнтів банку, які утримуються за рахунок Державного бюджету України</t>
        </is>
      </c>
      <c r="I426" s="129" t="inlineStr">
        <is>
          <t>П</t>
        </is>
      </c>
      <c r="J426" s="130" t="n">
        <v>0</v>
      </c>
      <c r="K426" s="130" t="n">
        <v>0</v>
      </c>
      <c r="L426" s="130" t="n">
        <v>0</v>
      </c>
      <c r="M426" s="131" t="n">
        <v>0</v>
      </c>
      <c r="N426" s="123" t="n"/>
      <c r="O426" s="130" t="n">
        <v>0</v>
      </c>
      <c r="P426" s="130" t="n">
        <v>0</v>
      </c>
      <c r="Q426" s="130" t="n">
        <v>0</v>
      </c>
      <c r="R426" s="130" t="n">
        <v>0</v>
      </c>
      <c r="S426" s="132" t="n">
        <v>0</v>
      </c>
      <c r="T426" s="101" t="n"/>
    </row>
    <row r="427" ht="13.5" customHeight="1" s="60">
      <c r="A427" s="115" t="n">
        <v>420</v>
      </c>
      <c r="B427" s="133" t="n"/>
      <c r="C427" s="133" t="n"/>
      <c r="D427" s="136" t="n"/>
      <c r="E427" s="137" t="n"/>
      <c r="F427" s="138" t="inlineStr">
        <is>
          <t>Група 252 - Усього</t>
        </is>
      </c>
      <c r="G427" s="122" t="n"/>
      <c r="H427" s="123" t="n"/>
      <c r="I427" s="139" t="n"/>
      <c r="J427" s="140" t="n">
        <v>90159.74486999999</v>
      </c>
      <c r="K427" s="140" t="n">
        <v>86883.31095</v>
      </c>
      <c r="L427" s="140" t="n">
        <v>3276.43392</v>
      </c>
      <c r="M427" s="141" t="n">
        <v>53906.26883</v>
      </c>
      <c r="N427" s="123" t="n"/>
      <c r="O427" s="140" t="n">
        <v>50949.25813</v>
      </c>
      <c r="P427" s="140" t="n">
        <v>2957.0107</v>
      </c>
      <c r="Q427" s="140" t="n">
        <v>202712.33132</v>
      </c>
      <c r="R427" s="140" t="n">
        <v>43433.54283</v>
      </c>
      <c r="S427" s="142" t="n">
        <v>159278.78849</v>
      </c>
      <c r="T427" s="101" t="n"/>
    </row>
    <row r="428" ht="13.5" customHeight="1" s="60">
      <c r="A428" s="115" t="n">
        <v>421</v>
      </c>
      <c r="B428" s="133" t="n"/>
      <c r="C428" s="133" t="n"/>
      <c r="D428" s="127" t="inlineStr">
        <is>
          <t>253</t>
        </is>
      </c>
      <c r="E428" s="128" t="n"/>
      <c r="F428" s="127" t="inlineStr">
        <is>
          <t>2530</t>
        </is>
      </c>
      <c r="G428" s="123" t="n"/>
      <c r="H428" s="129" t="inlineStr">
        <is>
          <t>Кошти бюджетних установ, що включаються до спеціального фонду Державного бюджету України</t>
        </is>
      </c>
      <c r="I428" s="129" t="inlineStr">
        <is>
          <t>П</t>
        </is>
      </c>
      <c r="J428" s="130" t="n">
        <v>27876.77072</v>
      </c>
      <c r="K428" s="130" t="n">
        <v>0</v>
      </c>
      <c r="L428" s="130" t="n">
        <v>27876.77072</v>
      </c>
      <c r="M428" s="131" t="n">
        <v>27299.75715</v>
      </c>
      <c r="N428" s="123" t="n"/>
      <c r="O428" s="130" t="n">
        <v>0</v>
      </c>
      <c r="P428" s="130" t="n">
        <v>27299.75715</v>
      </c>
      <c r="Q428" s="130" t="n">
        <v>546237.18218</v>
      </c>
      <c r="R428" s="130" t="n">
        <v>0.65684</v>
      </c>
      <c r="S428" s="132" t="n">
        <v>546236.5253400001</v>
      </c>
      <c r="T428" s="101" t="n"/>
    </row>
    <row r="429" ht="14.25" customHeight="1" s="60">
      <c r="A429" s="115" t="n">
        <v>422</v>
      </c>
      <c r="B429" s="133" t="n"/>
      <c r="C429" s="133" t="n"/>
      <c r="D429" s="134" t="n"/>
      <c r="E429" s="135" t="n"/>
      <c r="F429" s="127" t="inlineStr">
        <is>
          <t>2531</t>
        </is>
      </c>
      <c r="G429" s="123" t="n"/>
      <c r="H429" s="129" t="inlineStr">
        <is>
          <t>Кошти, що вилучені уповноваженими органами</t>
        </is>
      </c>
      <c r="I429" s="129" t="inlineStr">
        <is>
          <t>П</t>
        </is>
      </c>
      <c r="J429" s="130" t="n">
        <v>0.05989</v>
      </c>
      <c r="K429" s="130" t="n">
        <v>0</v>
      </c>
      <c r="L429" s="130" t="n">
        <v>0.05989</v>
      </c>
      <c r="M429" s="131" t="n">
        <v>0.1117</v>
      </c>
      <c r="N429" s="123" t="n"/>
      <c r="O429" s="130" t="n">
        <v>0</v>
      </c>
      <c r="P429" s="130" t="n">
        <v>0.1117</v>
      </c>
      <c r="Q429" s="130" t="n">
        <v>6.22196</v>
      </c>
      <c r="R429" s="130" t="n">
        <v>0</v>
      </c>
      <c r="S429" s="132" t="n">
        <v>6.22196</v>
      </c>
      <c r="T429" s="101" t="n"/>
    </row>
    <row r="430" ht="13.5" customHeight="1" s="60">
      <c r="A430" s="115" t="n">
        <v>423</v>
      </c>
      <c r="B430" s="133" t="n"/>
      <c r="C430" s="133" t="n"/>
      <c r="D430" s="134" t="n"/>
      <c r="E430" s="135" t="n"/>
      <c r="F430" s="127" t="inlineStr">
        <is>
          <t>2538</t>
        </is>
      </c>
      <c r="G430" s="123" t="n"/>
      <c r="H430" s="1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0" s="129" t="inlineStr">
        <is>
          <t>П</t>
        </is>
      </c>
      <c r="J430" s="130" t="n">
        <v>206.65504</v>
      </c>
      <c r="K430" s="130" t="n">
        <v>13.73357</v>
      </c>
      <c r="L430" s="130" t="n">
        <v>192.92147</v>
      </c>
      <c r="M430" s="131" t="n">
        <v>209.6653</v>
      </c>
      <c r="N430" s="123" t="n"/>
      <c r="O430" s="130" t="n">
        <v>28.63416</v>
      </c>
      <c r="P430" s="130" t="n">
        <v>181.03114</v>
      </c>
      <c r="Q430" s="130" t="n">
        <v>209.6653</v>
      </c>
      <c r="R430" s="130" t="n">
        <v>28.63416</v>
      </c>
      <c r="S430" s="132" t="n">
        <v>181.03114</v>
      </c>
      <c r="T430" s="101" t="n"/>
    </row>
    <row r="431" ht="13.5" customHeight="1" s="60">
      <c r="A431" s="115" t="n">
        <v>424</v>
      </c>
      <c r="B431" s="133" t="n"/>
      <c r="C431" s="133" t="n"/>
      <c r="D431" s="134" t="n"/>
      <c r="E431" s="135" t="n"/>
      <c r="F431" s="127" t="inlineStr">
        <is>
          <t>2533</t>
        </is>
      </c>
      <c r="G431" s="123" t="n"/>
      <c r="H431" s="129" t="inlineStr">
        <is>
          <t>Депозитні суми та кошти, стягнуті з боржника органами державної виконавчої служби</t>
        </is>
      </c>
      <c r="I431" s="129" t="inlineStr">
        <is>
          <t>П</t>
        </is>
      </c>
      <c r="J431" s="130" t="n">
        <v>1166662.34156</v>
      </c>
      <c r="K431" s="130" t="n">
        <v>1166662.34156</v>
      </c>
      <c r="L431" s="130" t="n">
        <v>0</v>
      </c>
      <c r="M431" s="131" t="n">
        <v>1010418.62673</v>
      </c>
      <c r="N431" s="123" t="n"/>
      <c r="O431" s="130" t="n">
        <v>1010418.62673</v>
      </c>
      <c r="P431" s="130" t="n">
        <v>0</v>
      </c>
      <c r="Q431" s="130" t="n">
        <v>439197.43548</v>
      </c>
      <c r="R431" s="130" t="n">
        <v>439197.43548</v>
      </c>
      <c r="S431" s="132" t="n">
        <v>0</v>
      </c>
      <c r="T431" s="101" t="n"/>
    </row>
    <row r="432" ht="13.5" customHeight="1" s="60">
      <c r="A432" s="115" t="n">
        <v>425</v>
      </c>
      <c r="B432" s="133" t="n"/>
      <c r="C432" s="133" t="n"/>
      <c r="D432" s="136" t="n"/>
      <c r="E432" s="137" t="n"/>
      <c r="F432" s="138" t="inlineStr">
        <is>
          <t>Група 253 - Усього</t>
        </is>
      </c>
      <c r="G432" s="122" t="n"/>
      <c r="H432" s="123" t="n"/>
      <c r="I432" s="139" t="n"/>
      <c r="J432" s="140" t="n">
        <v>1194745.82721</v>
      </c>
      <c r="K432" s="140" t="n">
        <v>1166676.07513</v>
      </c>
      <c r="L432" s="140" t="n">
        <v>28069.75208</v>
      </c>
      <c r="M432" s="141" t="n">
        <v>1037928.16088</v>
      </c>
      <c r="N432" s="123" t="n"/>
      <c r="O432" s="140" t="n">
        <v>1010447.26089</v>
      </c>
      <c r="P432" s="140" t="n">
        <v>27480.89999</v>
      </c>
      <c r="Q432" s="140" t="n">
        <v>985650.50492</v>
      </c>
      <c r="R432" s="140" t="n">
        <v>439226.72648</v>
      </c>
      <c r="S432" s="142" t="n">
        <v>546423.77844</v>
      </c>
      <c r="T432" s="101" t="n"/>
    </row>
    <row r="433" ht="13.5" customHeight="1" s="60">
      <c r="A433" s="115" t="n">
        <v>426</v>
      </c>
      <c r="B433" s="133" t="n"/>
      <c r="C433" s="133" t="n"/>
      <c r="D433" s="127" t="inlineStr">
        <is>
          <t>254</t>
        </is>
      </c>
      <c r="E433" s="128" t="n"/>
      <c r="F433" s="127" t="inlineStr">
        <is>
          <t>2541</t>
        </is>
      </c>
      <c r="G433" s="123" t="n"/>
      <c r="H433" s="129" t="inlineStr">
        <is>
          <t>Кошти бюджету Автономної Республіки Крим та обласних бюджетів</t>
        </is>
      </c>
      <c r="I433" s="129" t="inlineStr">
        <is>
          <t>П</t>
        </is>
      </c>
      <c r="J433" s="130" t="n">
        <v>1073.34961</v>
      </c>
      <c r="K433" s="130" t="n">
        <v>1031.1596</v>
      </c>
      <c r="L433" s="130" t="n">
        <v>42.19001</v>
      </c>
      <c r="M433" s="131" t="n">
        <v>1152.64757</v>
      </c>
      <c r="N433" s="123" t="n"/>
      <c r="O433" s="130" t="n">
        <v>1074.58564</v>
      </c>
      <c r="P433" s="130" t="n">
        <v>78.06193</v>
      </c>
      <c r="Q433" s="130" t="n">
        <v>4660.66737</v>
      </c>
      <c r="R433" s="130" t="n">
        <v>314.54927</v>
      </c>
      <c r="S433" s="132" t="n">
        <v>4346.1181</v>
      </c>
      <c r="T433" s="101" t="n"/>
    </row>
    <row r="434" ht="14.25" customHeight="1" s="60">
      <c r="A434" s="115" t="n">
        <v>427</v>
      </c>
      <c r="B434" s="133" t="n"/>
      <c r="C434" s="133" t="n"/>
      <c r="D434" s="134" t="n"/>
      <c r="E434" s="135" t="n"/>
      <c r="F434" s="127" t="inlineStr">
        <is>
          <t>2542</t>
        </is>
      </c>
      <c r="G434" s="123" t="n"/>
      <c r="H434" s="129" t="inlineStr">
        <is>
          <t>Кошти районних, міських, селищних та сільських бюджетів</t>
        </is>
      </c>
      <c r="I434" s="129" t="inlineStr">
        <is>
          <t>П</t>
        </is>
      </c>
      <c r="J434" s="130" t="n">
        <v>1822.27532</v>
      </c>
      <c r="K434" s="130" t="n">
        <v>1177.23477</v>
      </c>
      <c r="L434" s="130" t="n">
        <v>645.0405500000001</v>
      </c>
      <c r="M434" s="131" t="n">
        <v>1943.51693</v>
      </c>
      <c r="N434" s="123" t="n"/>
      <c r="O434" s="130" t="n">
        <v>1214.32856</v>
      </c>
      <c r="P434" s="130" t="n">
        <v>729.18837</v>
      </c>
      <c r="Q434" s="130" t="n">
        <v>25315.63902</v>
      </c>
      <c r="R434" s="130" t="n">
        <v>70.29473</v>
      </c>
      <c r="S434" s="132" t="n">
        <v>25245.34429</v>
      </c>
      <c r="T434" s="101" t="n"/>
    </row>
    <row r="435" ht="13.5" customHeight="1" s="60">
      <c r="A435" s="115" t="n">
        <v>428</v>
      </c>
      <c r="B435" s="133" t="n"/>
      <c r="C435" s="133" t="n"/>
      <c r="D435" s="134" t="n"/>
      <c r="E435" s="135" t="n"/>
      <c r="F435" s="127" t="inlineStr">
        <is>
          <t>2544</t>
        </is>
      </c>
      <c r="G435" s="123" t="n"/>
      <c r="H435" s="129" t="inlineStr">
        <is>
          <t>Кошти бюджету Автономної Республіки Крим та обласних бюджетів цільового характеру</t>
        </is>
      </c>
      <c r="I435" s="129" t="inlineStr">
        <is>
          <t>П</t>
        </is>
      </c>
      <c r="J435" s="130" t="n">
        <v>0</v>
      </c>
      <c r="K435" s="130" t="n">
        <v>0</v>
      </c>
      <c r="L435" s="130" t="n">
        <v>0</v>
      </c>
      <c r="M435" s="131" t="n">
        <v>0</v>
      </c>
      <c r="N435" s="123" t="n"/>
      <c r="O435" s="130" t="n">
        <v>0</v>
      </c>
      <c r="P435" s="130" t="n">
        <v>0</v>
      </c>
      <c r="Q435" s="130" t="n">
        <v>0</v>
      </c>
      <c r="R435" s="130" t="n">
        <v>0</v>
      </c>
      <c r="S435" s="132" t="n">
        <v>0</v>
      </c>
      <c r="T435" s="101" t="n"/>
    </row>
    <row r="436" ht="13.5" customHeight="1" s="60">
      <c r="A436" s="115" t="n">
        <v>429</v>
      </c>
      <c r="B436" s="133" t="n"/>
      <c r="C436" s="133" t="n"/>
      <c r="D436" s="134" t="n"/>
      <c r="E436" s="135" t="n"/>
      <c r="F436" s="127" t="inlineStr">
        <is>
          <t>2545</t>
        </is>
      </c>
      <c r="G436" s="123" t="n"/>
      <c r="H436" s="129" t="inlineStr">
        <is>
          <t>Кошти районних, міських, селищних та сільських бюджетів цільового характеру</t>
        </is>
      </c>
      <c r="I436" s="129" t="inlineStr">
        <is>
          <t>П</t>
        </is>
      </c>
      <c r="J436" s="130" t="n">
        <v>4692.28068</v>
      </c>
      <c r="K436" s="130" t="n">
        <v>0</v>
      </c>
      <c r="L436" s="130" t="n">
        <v>4692.28068</v>
      </c>
      <c r="M436" s="131" t="n">
        <v>35890.9197</v>
      </c>
      <c r="N436" s="123" t="n"/>
      <c r="O436" s="130" t="n">
        <v>181.364</v>
      </c>
      <c r="P436" s="130" t="n">
        <v>35709.5557</v>
      </c>
      <c r="Q436" s="130" t="n">
        <v>197608.52409</v>
      </c>
      <c r="R436" s="130" t="n">
        <v>289.95494</v>
      </c>
      <c r="S436" s="132" t="n">
        <v>197318.56915</v>
      </c>
      <c r="T436" s="101" t="n"/>
    </row>
    <row r="437" ht="13.5" customHeight="1" s="60">
      <c r="A437" s="115" t="n">
        <v>430</v>
      </c>
      <c r="B437" s="133" t="n"/>
      <c r="C437" s="133" t="n"/>
      <c r="D437" s="134" t="n"/>
      <c r="E437" s="135" t="n"/>
      <c r="F437" s="127" t="inlineStr">
        <is>
          <t>2548</t>
        </is>
      </c>
      <c r="G437" s="123" t="n"/>
      <c r="H437" s="129" t="inlineStr">
        <is>
          <t xml:space="preserve">Нараховані витрати за коштами місцевих бюджетів </t>
        </is>
      </c>
      <c r="I437" s="129" t="inlineStr">
        <is>
          <t>П</t>
        </is>
      </c>
      <c r="J437" s="130" t="n">
        <v>0</v>
      </c>
      <c r="K437" s="130" t="n">
        <v>0</v>
      </c>
      <c r="L437" s="130" t="n">
        <v>0</v>
      </c>
      <c r="M437" s="131" t="n">
        <v>0</v>
      </c>
      <c r="N437" s="123" t="n"/>
      <c r="O437" s="130" t="n">
        <v>0</v>
      </c>
      <c r="P437" s="130" t="n">
        <v>0</v>
      </c>
      <c r="Q437" s="130" t="n">
        <v>0</v>
      </c>
      <c r="R437" s="130" t="n">
        <v>0</v>
      </c>
      <c r="S437" s="132" t="n">
        <v>0</v>
      </c>
      <c r="T437" s="101" t="n"/>
    </row>
    <row r="438" ht="13.5" customHeight="1" s="60">
      <c r="A438" s="115" t="n">
        <v>431</v>
      </c>
      <c r="B438" s="133" t="n"/>
      <c r="C438" s="133" t="n"/>
      <c r="D438" s="136" t="n"/>
      <c r="E438" s="137" t="n"/>
      <c r="F438" s="138" t="inlineStr">
        <is>
          <t>Група 254 - Усього</t>
        </is>
      </c>
      <c r="G438" s="122" t="n"/>
      <c r="H438" s="123" t="n"/>
      <c r="I438" s="139" t="n"/>
      <c r="J438" s="140" t="n">
        <v>7587.90561</v>
      </c>
      <c r="K438" s="140" t="n">
        <v>2208.39437</v>
      </c>
      <c r="L438" s="140" t="n">
        <v>5379.51124</v>
      </c>
      <c r="M438" s="141" t="n">
        <v>38987.0842</v>
      </c>
      <c r="N438" s="123" t="n"/>
      <c r="O438" s="140" t="n">
        <v>2470.2782</v>
      </c>
      <c r="P438" s="140" t="n">
        <v>36516.806</v>
      </c>
      <c r="Q438" s="140" t="n">
        <v>227584.83048</v>
      </c>
      <c r="R438" s="140" t="n">
        <v>674.79894</v>
      </c>
      <c r="S438" s="142" t="n">
        <v>226910.03154</v>
      </c>
      <c r="T438" s="101" t="n"/>
    </row>
    <row r="439" ht="14.25" customHeight="1" s="60">
      <c r="A439" s="115" t="n">
        <v>432</v>
      </c>
      <c r="B439" s="133" t="n"/>
      <c r="C439" s="133" t="n"/>
      <c r="D439" s="127" t="inlineStr">
        <is>
          <t>255</t>
        </is>
      </c>
      <c r="E439" s="128" t="n"/>
      <c r="F439" s="127" t="inlineStr">
        <is>
          <t>2550</t>
        </is>
      </c>
      <c r="G439" s="123" t="n"/>
      <c r="H439" s="12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39" s="129" t="inlineStr">
        <is>
          <t>П</t>
        </is>
      </c>
      <c r="J439" s="130" t="n">
        <v>0</v>
      </c>
      <c r="K439" s="130" t="n">
        <v>0</v>
      </c>
      <c r="L439" s="130" t="n">
        <v>0</v>
      </c>
      <c r="M439" s="131" t="n">
        <v>120</v>
      </c>
      <c r="N439" s="123" t="n"/>
      <c r="O439" s="130" t="n">
        <v>120</v>
      </c>
      <c r="P439" s="130" t="n">
        <v>0</v>
      </c>
      <c r="Q439" s="130" t="n">
        <v>2214.5782</v>
      </c>
      <c r="R439" s="130" t="n">
        <v>2214.5782</v>
      </c>
      <c r="S439" s="132" t="n">
        <v>0</v>
      </c>
      <c r="T439" s="101" t="n"/>
    </row>
    <row r="440" ht="13.5" customHeight="1" s="60">
      <c r="A440" s="115" t="n">
        <v>433</v>
      </c>
      <c r="B440" s="133" t="n"/>
      <c r="C440" s="133" t="n"/>
      <c r="D440" s="134" t="n"/>
      <c r="E440" s="135" t="n"/>
      <c r="F440" s="127" t="inlineStr">
        <is>
          <t>2551</t>
        </is>
      </c>
      <c r="G440" s="123" t="n"/>
      <c r="H440" s="12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0" s="129" t="inlineStr">
        <is>
          <t>П</t>
        </is>
      </c>
      <c r="J440" s="130" t="n">
        <v>0</v>
      </c>
      <c r="K440" s="130" t="n">
        <v>0</v>
      </c>
      <c r="L440" s="130" t="n">
        <v>0</v>
      </c>
      <c r="M440" s="131" t="n">
        <v>0</v>
      </c>
      <c r="N440" s="123" t="n"/>
      <c r="O440" s="130" t="n">
        <v>0</v>
      </c>
      <c r="P440" s="130" t="n">
        <v>0</v>
      </c>
      <c r="Q440" s="130" t="n">
        <v>0</v>
      </c>
      <c r="R440" s="130" t="n">
        <v>0</v>
      </c>
      <c r="S440" s="132" t="n">
        <v>0</v>
      </c>
      <c r="T440" s="101" t="n"/>
    </row>
    <row r="441" ht="13.5" customHeight="1" s="60">
      <c r="A441" s="115" t="n">
        <v>434</v>
      </c>
      <c r="B441" s="133" t="n"/>
      <c r="C441" s="133" t="n"/>
      <c r="D441" s="134" t="n"/>
      <c r="E441" s="135" t="n"/>
      <c r="F441" s="127" t="inlineStr">
        <is>
          <t>2552</t>
        </is>
      </c>
      <c r="G441" s="123" t="n"/>
      <c r="H441" s="12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1" s="129" t="inlineStr">
        <is>
          <t>П</t>
        </is>
      </c>
      <c r="J441" s="130" t="n">
        <v>0</v>
      </c>
      <c r="K441" s="130" t="n">
        <v>0</v>
      </c>
      <c r="L441" s="130" t="n">
        <v>0</v>
      </c>
      <c r="M441" s="131" t="n">
        <v>0</v>
      </c>
      <c r="N441" s="123" t="n"/>
      <c r="O441" s="130" t="n">
        <v>0</v>
      </c>
      <c r="P441" s="130" t="n">
        <v>0</v>
      </c>
      <c r="Q441" s="130" t="n">
        <v>0</v>
      </c>
      <c r="R441" s="130" t="n">
        <v>0</v>
      </c>
      <c r="S441" s="132" t="n">
        <v>0</v>
      </c>
      <c r="T441" s="101" t="n"/>
    </row>
    <row r="442" ht="13.5" customHeight="1" s="60">
      <c r="A442" s="115" t="n">
        <v>435</v>
      </c>
      <c r="B442" s="133" t="n"/>
      <c r="C442" s="133" t="n"/>
      <c r="D442" s="134" t="n"/>
      <c r="E442" s="135" t="n"/>
      <c r="F442" s="127" t="inlineStr">
        <is>
          <t>2553</t>
        </is>
      </c>
      <c r="G442" s="123" t="n"/>
      <c r="H442" s="12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2" s="129" t="inlineStr">
        <is>
          <t>П</t>
        </is>
      </c>
      <c r="J442" s="130" t="n">
        <v>0</v>
      </c>
      <c r="K442" s="130" t="n">
        <v>0</v>
      </c>
      <c r="L442" s="130" t="n">
        <v>0</v>
      </c>
      <c r="M442" s="131" t="n">
        <v>0</v>
      </c>
      <c r="N442" s="123" t="n"/>
      <c r="O442" s="130" t="n">
        <v>0</v>
      </c>
      <c r="P442" s="130" t="n">
        <v>0</v>
      </c>
      <c r="Q442" s="130" t="n">
        <v>0</v>
      </c>
      <c r="R442" s="130" t="n">
        <v>0</v>
      </c>
      <c r="S442" s="132" t="n">
        <v>0</v>
      </c>
      <c r="T442" s="101" t="n"/>
    </row>
    <row r="443" ht="13.5" customHeight="1" s="60">
      <c r="A443" s="115" t="n">
        <v>436</v>
      </c>
      <c r="B443" s="133" t="n"/>
      <c r="C443" s="133" t="n"/>
      <c r="D443" s="134" t="n"/>
      <c r="E443" s="135" t="n"/>
      <c r="F443" s="127" t="inlineStr">
        <is>
          <t>2554</t>
        </is>
      </c>
      <c r="G443" s="123" t="n"/>
      <c r="H443" s="12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3" s="129" t="inlineStr">
        <is>
          <t>П</t>
        </is>
      </c>
      <c r="J443" s="130" t="n">
        <v>0</v>
      </c>
      <c r="K443" s="130" t="n">
        <v>0</v>
      </c>
      <c r="L443" s="130" t="n">
        <v>0</v>
      </c>
      <c r="M443" s="131" t="n">
        <v>0</v>
      </c>
      <c r="N443" s="123" t="n"/>
      <c r="O443" s="130" t="n">
        <v>0</v>
      </c>
      <c r="P443" s="130" t="n">
        <v>0</v>
      </c>
      <c r="Q443" s="130" t="n">
        <v>0</v>
      </c>
      <c r="R443" s="130" t="n">
        <v>0</v>
      </c>
      <c r="S443" s="132" t="n">
        <v>0</v>
      </c>
      <c r="T443" s="101" t="n"/>
    </row>
    <row r="444" ht="14.25" customHeight="1" s="60">
      <c r="A444" s="115" t="n">
        <v>437</v>
      </c>
      <c r="B444" s="133" t="n"/>
      <c r="C444" s="133" t="n"/>
      <c r="D444" s="134" t="n"/>
      <c r="E444" s="135" t="n"/>
      <c r="F444" s="127" t="inlineStr">
        <is>
          <t>2555</t>
        </is>
      </c>
      <c r="G444" s="123" t="n"/>
      <c r="H444" s="12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44" s="129" t="inlineStr">
        <is>
          <t>П</t>
        </is>
      </c>
      <c r="J444" s="130" t="n">
        <v>7770.32703</v>
      </c>
      <c r="K444" s="130" t="n">
        <v>0</v>
      </c>
      <c r="L444" s="130" t="n">
        <v>7770.32703</v>
      </c>
      <c r="M444" s="131" t="n">
        <v>6197.27109</v>
      </c>
      <c r="N444" s="123" t="n"/>
      <c r="O444" s="130" t="n">
        <v>0</v>
      </c>
      <c r="P444" s="130" t="n">
        <v>6197.27109</v>
      </c>
      <c r="Q444" s="130" t="n">
        <v>318731.88533</v>
      </c>
      <c r="R444" s="130" t="n">
        <v>0</v>
      </c>
      <c r="S444" s="132" t="n">
        <v>318731.88533</v>
      </c>
      <c r="T444" s="101" t="n"/>
    </row>
    <row r="445" ht="13.5" customHeight="1" s="60">
      <c r="A445" s="115" t="n">
        <v>438</v>
      </c>
      <c r="B445" s="133" t="n"/>
      <c r="C445" s="133" t="n"/>
      <c r="D445" s="134" t="n"/>
      <c r="E445" s="135" t="n"/>
      <c r="F445" s="127" t="inlineStr">
        <is>
          <t>2558</t>
        </is>
      </c>
      <c r="G445" s="123" t="n"/>
      <c r="H445" s="12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45" s="129" t="inlineStr">
        <is>
          <t>П</t>
        </is>
      </c>
      <c r="J445" s="130" t="n">
        <v>13.53776</v>
      </c>
      <c r="K445" s="130" t="n">
        <v>13.53776</v>
      </c>
      <c r="L445" s="130" t="n">
        <v>0</v>
      </c>
      <c r="M445" s="131" t="n">
        <v>15.74663</v>
      </c>
      <c r="N445" s="123" t="n"/>
      <c r="O445" s="130" t="n">
        <v>15.74663</v>
      </c>
      <c r="P445" s="130" t="n">
        <v>0</v>
      </c>
      <c r="Q445" s="130" t="n">
        <v>15.74663</v>
      </c>
      <c r="R445" s="130" t="n">
        <v>15.74663</v>
      </c>
      <c r="S445" s="132" t="n">
        <v>0</v>
      </c>
      <c r="T445" s="101" t="n"/>
    </row>
    <row r="446" ht="13.5" customHeight="1" s="60">
      <c r="A446" s="115" t="n">
        <v>439</v>
      </c>
      <c r="B446" s="133" t="n"/>
      <c r="C446" s="133" t="n"/>
      <c r="D446" s="134" t="n"/>
      <c r="E446" s="135" t="n"/>
      <c r="F446" s="127" t="inlineStr">
        <is>
          <t>2556</t>
        </is>
      </c>
      <c r="G446" s="123" t="n"/>
      <c r="H446" s="1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46" s="129" t="inlineStr">
        <is>
          <t>П</t>
        </is>
      </c>
      <c r="J446" s="130" t="n">
        <v>0</v>
      </c>
      <c r="K446" s="130" t="n">
        <v>0</v>
      </c>
      <c r="L446" s="130" t="n">
        <v>0</v>
      </c>
      <c r="M446" s="131" t="n">
        <v>0</v>
      </c>
      <c r="N446" s="123" t="n"/>
      <c r="O446" s="130" t="n">
        <v>0</v>
      </c>
      <c r="P446" s="130" t="n">
        <v>0</v>
      </c>
      <c r="Q446" s="130" t="n">
        <v>0</v>
      </c>
      <c r="R446" s="130" t="n">
        <v>0</v>
      </c>
      <c r="S446" s="132" t="n">
        <v>0</v>
      </c>
      <c r="T446" s="101" t="n"/>
    </row>
    <row r="447" ht="13.5" customHeight="1" s="60">
      <c r="A447" s="115" t="n">
        <v>440</v>
      </c>
      <c r="B447" s="133" t="n"/>
      <c r="C447" s="133" t="n"/>
      <c r="D447" s="136" t="n"/>
      <c r="E447" s="137" t="n"/>
      <c r="F447" s="138" t="inlineStr">
        <is>
          <t>Група 255 - Усього</t>
        </is>
      </c>
      <c r="G447" s="122" t="n"/>
      <c r="H447" s="123" t="n"/>
      <c r="I447" s="139" t="n"/>
      <c r="J447" s="140" t="n">
        <v>7783.86479</v>
      </c>
      <c r="K447" s="140" t="n">
        <v>13.53776</v>
      </c>
      <c r="L447" s="140" t="n">
        <v>7770.32703</v>
      </c>
      <c r="M447" s="141" t="n">
        <v>6333.01772</v>
      </c>
      <c r="N447" s="123" t="n"/>
      <c r="O447" s="140" t="n">
        <v>135.74663</v>
      </c>
      <c r="P447" s="140" t="n">
        <v>6197.27109</v>
      </c>
      <c r="Q447" s="140" t="n">
        <v>320962.21016</v>
      </c>
      <c r="R447" s="140" t="n">
        <v>2230.32483</v>
      </c>
      <c r="S447" s="142" t="n">
        <v>318731.88533</v>
      </c>
      <c r="T447" s="101" t="n"/>
    </row>
    <row r="448" ht="13.5" customHeight="1" s="60">
      <c r="A448" s="115" t="n">
        <v>441</v>
      </c>
      <c r="B448" s="133" t="n"/>
      <c r="C448" s="133" t="n"/>
      <c r="D448" s="127" t="inlineStr">
        <is>
          <t>256</t>
        </is>
      </c>
      <c r="E448" s="128" t="n"/>
      <c r="F448" s="127" t="inlineStr">
        <is>
          <t>2560</t>
        </is>
      </c>
      <c r="G448" s="123" t="n"/>
      <c r="H448" s="129" t="inlineStr">
        <is>
          <t>Державні позабюджетні фонди</t>
        </is>
      </c>
      <c r="I448" s="129" t="inlineStr">
        <is>
          <t>П</t>
        </is>
      </c>
      <c r="J448" s="130" t="n">
        <v>129470213.70193</v>
      </c>
      <c r="K448" s="130" t="n">
        <v>129470213.70193</v>
      </c>
      <c r="L448" s="130" t="n">
        <v>0</v>
      </c>
      <c r="M448" s="131" t="n">
        <v>129797143.9233</v>
      </c>
      <c r="N448" s="123" t="n"/>
      <c r="O448" s="130" t="n">
        <v>129797143.9233</v>
      </c>
      <c r="P448" s="130" t="n">
        <v>0</v>
      </c>
      <c r="Q448" s="130" t="n">
        <v>1546584.67936</v>
      </c>
      <c r="R448" s="130" t="n">
        <v>1546584.67936</v>
      </c>
      <c r="S448" s="132" t="n">
        <v>0</v>
      </c>
      <c r="T448" s="101" t="n"/>
    </row>
    <row r="449" ht="14.25" customHeight="1" s="60">
      <c r="A449" s="115" t="n">
        <v>442</v>
      </c>
      <c r="B449" s="133" t="n"/>
      <c r="C449" s="133" t="n"/>
      <c r="D449" s="134" t="n"/>
      <c r="E449" s="135" t="n"/>
      <c r="F449" s="127" t="inlineStr">
        <is>
          <t>2562</t>
        </is>
      </c>
      <c r="G449" s="123" t="n"/>
      <c r="H449" s="129" t="inlineStr">
        <is>
          <t>Регіональні позабюджетні фонди</t>
        </is>
      </c>
      <c r="I449" s="129" t="inlineStr">
        <is>
          <t>П</t>
        </is>
      </c>
      <c r="J449" s="130" t="n">
        <v>0</v>
      </c>
      <c r="K449" s="130" t="n">
        <v>0</v>
      </c>
      <c r="L449" s="130" t="n">
        <v>0</v>
      </c>
      <c r="M449" s="131" t="n">
        <v>0</v>
      </c>
      <c r="N449" s="123" t="n"/>
      <c r="O449" s="130" t="n">
        <v>0</v>
      </c>
      <c r="P449" s="130" t="n">
        <v>0</v>
      </c>
      <c r="Q449" s="130" t="n">
        <v>0</v>
      </c>
      <c r="R449" s="130" t="n">
        <v>0</v>
      </c>
      <c r="S449" s="132" t="n">
        <v>0</v>
      </c>
      <c r="T449" s="101" t="n"/>
    </row>
    <row r="450" ht="13.5" customHeight="1" s="60">
      <c r="A450" s="115" t="n">
        <v>443</v>
      </c>
      <c r="B450" s="133" t="n"/>
      <c r="C450" s="133" t="n"/>
      <c r="D450" s="134" t="n"/>
      <c r="E450" s="135" t="n"/>
      <c r="F450" s="127" t="inlineStr">
        <is>
          <t>2565</t>
        </is>
      </c>
      <c r="G450" s="123" t="n"/>
      <c r="H450" s="129" t="inlineStr">
        <is>
          <t>Цільові кошти позабюджетних фондів</t>
        </is>
      </c>
      <c r="I450" s="129" t="inlineStr">
        <is>
          <t>П</t>
        </is>
      </c>
      <c r="J450" s="130" t="n">
        <v>18496.77295</v>
      </c>
      <c r="K450" s="130" t="n">
        <v>18496.77295</v>
      </c>
      <c r="L450" s="130" t="n">
        <v>0</v>
      </c>
      <c r="M450" s="131" t="n">
        <v>18743.68355</v>
      </c>
      <c r="N450" s="123" t="n"/>
      <c r="O450" s="130" t="n">
        <v>18743.68355</v>
      </c>
      <c r="P450" s="130" t="n">
        <v>0</v>
      </c>
      <c r="Q450" s="130" t="n">
        <v>675.18672</v>
      </c>
      <c r="R450" s="130" t="n">
        <v>675.18672</v>
      </c>
      <c r="S450" s="132" t="n">
        <v>0</v>
      </c>
      <c r="T450" s="101" t="n"/>
    </row>
    <row r="451" ht="13.5" customHeight="1" s="60">
      <c r="A451" s="115" t="n">
        <v>444</v>
      </c>
      <c r="B451" s="133" t="n"/>
      <c r="C451" s="133" t="n"/>
      <c r="D451" s="134" t="n"/>
      <c r="E451" s="135" t="n"/>
      <c r="F451" s="127" t="inlineStr">
        <is>
          <t>2568</t>
        </is>
      </c>
      <c r="G451" s="123" t="n"/>
      <c r="H451" s="129" t="inlineStr">
        <is>
          <t>Нараховані витрати за коштами позабюджетних фондів</t>
        </is>
      </c>
      <c r="I451" s="129" t="inlineStr">
        <is>
          <t>П</t>
        </is>
      </c>
      <c r="J451" s="130" t="n">
        <v>13034.12536</v>
      </c>
      <c r="K451" s="130" t="n">
        <v>13034.12536</v>
      </c>
      <c r="L451" s="130" t="n">
        <v>0</v>
      </c>
      <c r="M451" s="131" t="n">
        <v>3002.66197</v>
      </c>
      <c r="N451" s="123" t="n"/>
      <c r="O451" s="130" t="n">
        <v>3002.66197</v>
      </c>
      <c r="P451" s="130" t="n">
        <v>0</v>
      </c>
      <c r="Q451" s="130" t="n">
        <v>3002.66197</v>
      </c>
      <c r="R451" s="130" t="n">
        <v>3002.66197</v>
      </c>
      <c r="S451" s="132" t="n">
        <v>0</v>
      </c>
      <c r="T451" s="101" t="n"/>
    </row>
    <row r="452" ht="13.5" customHeight="1" s="60">
      <c r="A452" s="115" t="n">
        <v>445</v>
      </c>
      <c r="B452" s="133" t="n"/>
      <c r="C452" s="133" t="n"/>
      <c r="D452" s="136" t="n"/>
      <c r="E452" s="137" t="n"/>
      <c r="F452" s="138" t="inlineStr">
        <is>
          <t>Група 256 - Усього</t>
        </is>
      </c>
      <c r="G452" s="122" t="n"/>
      <c r="H452" s="123" t="n"/>
      <c r="I452" s="139" t="n"/>
      <c r="J452" s="140" t="n">
        <v>129501744.60024</v>
      </c>
      <c r="K452" s="140" t="n">
        <v>129501744.60024</v>
      </c>
      <c r="L452" s="140" t="n">
        <v>0</v>
      </c>
      <c r="M452" s="141" t="n">
        <v>129818890.26882</v>
      </c>
      <c r="N452" s="123" t="n"/>
      <c r="O452" s="140" t="n">
        <v>129818890.26882</v>
      </c>
      <c r="P452" s="140" t="n">
        <v>0</v>
      </c>
      <c r="Q452" s="140" t="n">
        <v>1550262.52805</v>
      </c>
      <c r="R452" s="140" t="n">
        <v>1550262.52805</v>
      </c>
      <c r="S452" s="142" t="n">
        <v>0</v>
      </c>
      <c r="T452" s="101" t="n"/>
    </row>
    <row r="453" ht="13.5" customHeight="1" s="60">
      <c r="A453" s="115" t="n">
        <v>446</v>
      </c>
      <c r="B453" s="133" t="n"/>
      <c r="C453" s="133" t="n"/>
      <c r="D453" s="127" t="inlineStr">
        <is>
          <t>257</t>
        </is>
      </c>
      <c r="E453" s="128" t="n"/>
      <c r="F453" s="127" t="inlineStr">
        <is>
          <t>2570</t>
        </is>
      </c>
      <c r="G453" s="123" t="n"/>
      <c r="H453" s="129" t="inlineStr">
        <is>
          <t>Кошти державного бюджету для виплат</t>
        </is>
      </c>
      <c r="I453" s="129" t="inlineStr">
        <is>
          <t>П</t>
        </is>
      </c>
      <c r="J453" s="130" t="n">
        <v>2403651.15225</v>
      </c>
      <c r="K453" s="130" t="n">
        <v>2403651.15225</v>
      </c>
      <c r="L453" s="130" t="n">
        <v>0</v>
      </c>
      <c r="M453" s="131" t="n">
        <v>2461523.95941</v>
      </c>
      <c r="N453" s="123" t="n"/>
      <c r="O453" s="130" t="n">
        <v>2461523.95941</v>
      </c>
      <c r="P453" s="130" t="n">
        <v>0</v>
      </c>
      <c r="Q453" s="130" t="n">
        <v>62687.04103</v>
      </c>
      <c r="R453" s="130" t="n">
        <v>62687.04103</v>
      </c>
      <c r="S453" s="132" t="n">
        <v>0</v>
      </c>
      <c r="T453" s="101" t="n"/>
    </row>
    <row r="454" ht="14.25" customHeight="1" s="60">
      <c r="A454" s="115" t="n">
        <v>447</v>
      </c>
      <c r="B454" s="133" t="n"/>
      <c r="C454" s="133" t="n"/>
      <c r="D454" s="134" t="n"/>
      <c r="E454" s="135" t="n"/>
      <c r="F454" s="127" t="inlineStr">
        <is>
          <t>2571</t>
        </is>
      </c>
      <c r="G454" s="123" t="n"/>
      <c r="H454" s="129" t="inlineStr">
        <is>
          <t>Кошти державного та місцевих бюджетів для цільових виплат готівкою</t>
        </is>
      </c>
      <c r="I454" s="129" t="inlineStr">
        <is>
          <t>П</t>
        </is>
      </c>
      <c r="J454" s="130" t="n">
        <v>344.86</v>
      </c>
      <c r="K454" s="130" t="n">
        <v>344.86</v>
      </c>
      <c r="L454" s="130" t="n">
        <v>0</v>
      </c>
      <c r="M454" s="131" t="n">
        <v>344.86</v>
      </c>
      <c r="N454" s="123" t="n"/>
      <c r="O454" s="130" t="n">
        <v>344.86</v>
      </c>
      <c r="P454" s="130" t="n">
        <v>0</v>
      </c>
      <c r="Q454" s="130" t="n">
        <v>0</v>
      </c>
      <c r="R454" s="130" t="n">
        <v>0</v>
      </c>
      <c r="S454" s="132" t="n">
        <v>0</v>
      </c>
      <c r="T454" s="101" t="n"/>
    </row>
    <row r="455" ht="13.5" customHeight="1" s="60">
      <c r="A455" s="115" t="n">
        <v>448</v>
      </c>
      <c r="B455" s="133" t="n"/>
      <c r="C455" s="133" t="n"/>
      <c r="D455" s="134" t="n"/>
      <c r="E455" s="135" t="n"/>
      <c r="F455" s="127" t="inlineStr">
        <is>
          <t>2572</t>
        </is>
      </c>
      <c r="G455" s="123" t="n"/>
      <c r="H455" s="129" t="inlineStr">
        <is>
          <t>Кошти місцевих бюджетів для виплат</t>
        </is>
      </c>
      <c r="I455" s="129" t="inlineStr">
        <is>
          <t>П</t>
        </is>
      </c>
      <c r="J455" s="130" t="n">
        <v>801.7705</v>
      </c>
      <c r="K455" s="130" t="n">
        <v>801.7705</v>
      </c>
      <c r="L455" s="130" t="n">
        <v>0</v>
      </c>
      <c r="M455" s="131" t="n">
        <v>801.7705</v>
      </c>
      <c r="N455" s="123" t="n"/>
      <c r="O455" s="130" t="n">
        <v>801.7705</v>
      </c>
      <c r="P455" s="130" t="n">
        <v>0</v>
      </c>
      <c r="Q455" s="130" t="n">
        <v>0</v>
      </c>
      <c r="R455" s="130" t="n">
        <v>0</v>
      </c>
      <c r="S455" s="132" t="n">
        <v>0</v>
      </c>
      <c r="T455" s="101" t="n"/>
    </row>
    <row r="456" ht="13.5" customHeight="1" s="60">
      <c r="A456" s="115" t="n">
        <v>449</v>
      </c>
      <c r="B456" s="133" t="n"/>
      <c r="C456" s="133" t="n"/>
      <c r="D456" s="136" t="n"/>
      <c r="E456" s="137" t="n"/>
      <c r="F456" s="138" t="inlineStr">
        <is>
          <t>Група 257 - Усього</t>
        </is>
      </c>
      <c r="G456" s="122" t="n"/>
      <c r="H456" s="123" t="n"/>
      <c r="I456" s="139" t="n"/>
      <c r="J456" s="140" t="n">
        <v>2404797.78275</v>
      </c>
      <c r="K456" s="140" t="n">
        <v>2404797.78275</v>
      </c>
      <c r="L456" s="140" t="n">
        <v>0</v>
      </c>
      <c r="M456" s="141" t="n">
        <v>2462670.58991</v>
      </c>
      <c r="N456" s="123" t="n"/>
      <c r="O456" s="140" t="n">
        <v>2462670.58991</v>
      </c>
      <c r="P456" s="140" t="n">
        <v>0</v>
      </c>
      <c r="Q456" s="140" t="n">
        <v>62687.04103</v>
      </c>
      <c r="R456" s="140" t="n">
        <v>62687.04103</v>
      </c>
      <c r="S456" s="142" t="n">
        <v>0</v>
      </c>
      <c r="T456" s="101" t="n"/>
    </row>
    <row r="457" ht="20.25" customHeight="1" s="60">
      <c r="A457" s="115" t="n">
        <v>450</v>
      </c>
      <c r="B457" s="133" t="n"/>
      <c r="C457" s="143" t="n"/>
      <c r="D457" s="138" t="inlineStr">
        <is>
          <t>Розділ 25 - Усього</t>
        </is>
      </c>
      <c r="E457" s="123" t="n"/>
      <c r="F457" s="138" t="n"/>
      <c r="G457" s="122" t="n"/>
      <c r="H457" s="123" t="n"/>
      <c r="I457" s="139" t="n"/>
      <c r="J457" s="140" t="n">
        <v>133206833.154</v>
      </c>
      <c r="K457" s="140" t="n">
        <v>133162323.7012</v>
      </c>
      <c r="L457" s="140" t="n">
        <v>44509.4528</v>
      </c>
      <c r="M457" s="141" t="n">
        <v>133418738.75232</v>
      </c>
      <c r="N457" s="123" t="n"/>
      <c r="O457" s="140" t="n">
        <v>133345563.40258</v>
      </c>
      <c r="P457" s="140" t="n">
        <v>73175.34974000001</v>
      </c>
      <c r="Q457" s="140" t="n">
        <v>3351060.11437</v>
      </c>
      <c r="R457" s="140" t="n">
        <v>2098514.96216</v>
      </c>
      <c r="S457" s="142" t="n">
        <v>1252545.15221</v>
      </c>
      <c r="T457" s="101" t="n"/>
    </row>
    <row r="458" ht="13.5" customHeight="1" s="60">
      <c r="A458" s="115" t="n">
        <v>451</v>
      </c>
      <c r="B458" s="133" t="n"/>
      <c r="C458" s="127" t="inlineStr">
        <is>
          <t>26</t>
        </is>
      </c>
      <c r="D458" s="127" t="inlineStr">
        <is>
          <t>260</t>
        </is>
      </c>
      <c r="E458" s="128" t="n"/>
      <c r="F458" s="127" t="inlineStr">
        <is>
          <t>2600</t>
        </is>
      </c>
      <c r="G458" s="123" t="n"/>
      <c r="H458" s="129" t="inlineStr">
        <is>
          <t>Кошти на вимогу суб'єктів господарювання</t>
        </is>
      </c>
      <c r="I458" s="129" t="inlineStr">
        <is>
          <t>П</t>
        </is>
      </c>
      <c r="J458" s="130" t="n">
        <v>0</v>
      </c>
      <c r="K458" s="130" t="n">
        <v>0</v>
      </c>
      <c r="L458" s="130" t="n">
        <v>0</v>
      </c>
      <c r="M458" s="131" t="n">
        <v>0</v>
      </c>
      <c r="N458" s="123" t="n"/>
      <c r="O458" s="130" t="n">
        <v>0</v>
      </c>
      <c r="P458" s="130" t="n">
        <v>0</v>
      </c>
      <c r="Q458" s="130" t="n">
        <v>128570728.62985</v>
      </c>
      <c r="R458" s="130" t="n">
        <v>115864774.22758</v>
      </c>
      <c r="S458" s="132" t="n">
        <v>12705954.40227</v>
      </c>
      <c r="T458" s="101" t="n"/>
    </row>
    <row r="459" ht="14.25" customHeight="1" s="60">
      <c r="A459" s="115" t="n">
        <v>452</v>
      </c>
      <c r="B459" s="133" t="n"/>
      <c r="C459" s="133" t="n"/>
      <c r="D459" s="134" t="n"/>
      <c r="E459" s="135" t="n"/>
      <c r="F459" s="127" t="inlineStr">
        <is>
          <t>2601</t>
        </is>
      </c>
      <c r="G459" s="123" t="n"/>
      <c r="H459" s="129" t="inlineStr">
        <is>
          <t>Поточні рахунки банку-управителя з довірчого управління</t>
        </is>
      </c>
      <c r="I459" s="129" t="inlineStr">
        <is>
          <t>П</t>
        </is>
      </c>
      <c r="J459" s="130" t="n">
        <v>0</v>
      </c>
      <c r="K459" s="130" t="n">
        <v>0</v>
      </c>
      <c r="L459" s="130" t="n">
        <v>0</v>
      </c>
      <c r="M459" s="131" t="n">
        <v>0</v>
      </c>
      <c r="N459" s="123" t="n"/>
      <c r="O459" s="130" t="n">
        <v>0</v>
      </c>
      <c r="P459" s="130" t="n">
        <v>0</v>
      </c>
      <c r="Q459" s="130" t="n">
        <v>0</v>
      </c>
      <c r="R459" s="130" t="n">
        <v>0</v>
      </c>
      <c r="S459" s="132" t="n">
        <v>0</v>
      </c>
      <c r="T459" s="101" t="n"/>
    </row>
    <row r="460" ht="13.5" customHeight="1" s="60">
      <c r="A460" s="115" t="n">
        <v>453</v>
      </c>
      <c r="B460" s="133" t="n"/>
      <c r="C460" s="133" t="n"/>
      <c r="D460" s="134" t="n"/>
      <c r="E460" s="135" t="n"/>
      <c r="F460" s="127" t="inlineStr">
        <is>
          <t>2602</t>
        </is>
      </c>
      <c r="G460" s="123" t="n"/>
      <c r="H460" s="129" t="inlineStr">
        <is>
          <t>Кошти суб`єктів господарювання  за рахунками умовного зберігання (ескроу)</t>
        </is>
      </c>
      <c r="I460" s="129" t="inlineStr">
        <is>
          <t>П</t>
        </is>
      </c>
      <c r="J460" s="130" t="n">
        <v>16117802.35234</v>
      </c>
      <c r="K460" s="130" t="n">
        <v>16117802.35234</v>
      </c>
      <c r="L460" s="130" t="n">
        <v>0</v>
      </c>
      <c r="M460" s="131" t="n">
        <v>15488222.80863</v>
      </c>
      <c r="N460" s="123" t="n"/>
      <c r="O460" s="130" t="n">
        <v>15488222.80863</v>
      </c>
      <c r="P460" s="130" t="n">
        <v>0</v>
      </c>
      <c r="Q460" s="130" t="n">
        <v>5760228.88934</v>
      </c>
      <c r="R460" s="130" t="n">
        <v>5760228.88934</v>
      </c>
      <c r="S460" s="132" t="n">
        <v>0</v>
      </c>
      <c r="T460" s="101" t="n"/>
    </row>
    <row r="461" ht="13.5" customHeight="1" s="60">
      <c r="A461" s="115" t="n">
        <v>454</v>
      </c>
      <c r="B461" s="133" t="n"/>
      <c r="C461" s="133" t="n"/>
      <c r="D461" s="134" t="n"/>
      <c r="E461" s="135" t="n"/>
      <c r="F461" s="127" t="inlineStr">
        <is>
          <t>2603</t>
        </is>
      </c>
      <c r="G461" s="123" t="n"/>
      <c r="H461" s="129" t="inlineStr">
        <is>
          <t>Розподільчі рахунки суб'єктів господарювання</t>
        </is>
      </c>
      <c r="I461" s="129" t="inlineStr">
        <is>
          <t>П</t>
        </is>
      </c>
      <c r="J461" s="130" t="n">
        <v>153029848.1773</v>
      </c>
      <c r="K461" s="130" t="n">
        <v>147482066.17995</v>
      </c>
      <c r="L461" s="130" t="n">
        <v>5547781.99735</v>
      </c>
      <c r="M461" s="131" t="n">
        <v>152865370.89495</v>
      </c>
      <c r="N461" s="123" t="n"/>
      <c r="O461" s="130" t="n">
        <v>147326010.92407</v>
      </c>
      <c r="P461" s="130" t="n">
        <v>5539359.97088</v>
      </c>
      <c r="Q461" s="130" t="n">
        <v>2011167.88188</v>
      </c>
      <c r="R461" s="130" t="n">
        <v>2010013.11807</v>
      </c>
      <c r="S461" s="132" t="n">
        <v>1154.76381</v>
      </c>
      <c r="T461" s="101" t="n"/>
    </row>
    <row r="462" ht="13.5" customHeight="1" s="60">
      <c r="A462" s="115" t="n">
        <v>455</v>
      </c>
      <c r="B462" s="133" t="n"/>
      <c r="C462" s="133" t="n"/>
      <c r="D462" s="134" t="n"/>
      <c r="E462" s="135" t="n"/>
      <c r="F462" s="127" t="inlineStr">
        <is>
          <t>2604</t>
        </is>
      </c>
      <c r="G462" s="123" t="n"/>
      <c r="H462" s="129" t="inlineStr">
        <is>
          <t>Цільові кошти на вимогу суб'єктів господарювання</t>
        </is>
      </c>
      <c r="I462" s="129" t="inlineStr">
        <is>
          <t>П</t>
        </is>
      </c>
      <c r="J462" s="130" t="n">
        <v>13848297.36663</v>
      </c>
      <c r="K462" s="130" t="n">
        <v>13848297.36663</v>
      </c>
      <c r="L462" s="130" t="n">
        <v>0</v>
      </c>
      <c r="M462" s="131" t="n">
        <v>11015107.3486</v>
      </c>
      <c r="N462" s="123" t="n"/>
      <c r="O462" s="130" t="n">
        <v>11015107.3486</v>
      </c>
      <c r="P462" s="130" t="n">
        <v>0</v>
      </c>
      <c r="Q462" s="130" t="n">
        <v>8045790.93477</v>
      </c>
      <c r="R462" s="130" t="n">
        <v>8045790.93477</v>
      </c>
      <c r="S462" s="132" t="n">
        <v>0</v>
      </c>
      <c r="T462" s="101" t="n"/>
    </row>
    <row r="463" ht="13.5" customHeight="1" s="60">
      <c r="A463" s="115" t="n">
        <v>456</v>
      </c>
      <c r="B463" s="133" t="n"/>
      <c r="C463" s="133" t="n"/>
      <c r="D463" s="134" t="n"/>
      <c r="E463" s="135" t="n"/>
      <c r="F463" s="127" t="inlineStr">
        <is>
          <t>2606</t>
        </is>
      </c>
      <c r="G463" s="123" t="n"/>
      <c r="H463" s="12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3" s="129" t="inlineStr">
        <is>
          <t>П</t>
        </is>
      </c>
      <c r="J463" s="130" t="n">
        <v>344980.191</v>
      </c>
      <c r="K463" s="130" t="n">
        <v>344980.191</v>
      </c>
      <c r="L463" s="130" t="n">
        <v>0</v>
      </c>
      <c r="M463" s="131" t="n">
        <v>344980.191</v>
      </c>
      <c r="N463" s="123" t="n"/>
      <c r="O463" s="130" t="n">
        <v>344980.191</v>
      </c>
      <c r="P463" s="130" t="n">
        <v>0</v>
      </c>
      <c r="Q463" s="130" t="n">
        <v>0</v>
      </c>
      <c r="R463" s="130" t="n">
        <v>0</v>
      </c>
      <c r="S463" s="132" t="n">
        <v>0</v>
      </c>
      <c r="T463" s="101" t="n"/>
    </row>
    <row r="464" ht="14.25" customHeight="1" s="60">
      <c r="A464" s="115" t="n">
        <v>457</v>
      </c>
      <c r="B464" s="133" t="n"/>
      <c r="C464" s="133" t="n"/>
      <c r="D464" s="134" t="n"/>
      <c r="E464" s="135" t="n"/>
      <c r="F464" s="127" t="inlineStr">
        <is>
          <t>2608</t>
        </is>
      </c>
      <c r="G464" s="123" t="n"/>
      <c r="H464" s="129" t="inlineStr">
        <is>
          <t>Нараховані витрати за коштами на вимогу суб'єктів господарювання</t>
        </is>
      </c>
      <c r="I464" s="129" t="inlineStr">
        <is>
          <t>П</t>
        </is>
      </c>
      <c r="J464" s="130" t="n">
        <v>1052515.79031</v>
      </c>
      <c r="K464" s="130" t="n">
        <v>1051278.99722</v>
      </c>
      <c r="L464" s="130" t="n">
        <v>1236.79309</v>
      </c>
      <c r="M464" s="131" t="n">
        <v>995737.04999</v>
      </c>
      <c r="N464" s="123" t="n"/>
      <c r="O464" s="130" t="n">
        <v>994275.66479</v>
      </c>
      <c r="P464" s="130" t="n">
        <v>1461.3852</v>
      </c>
      <c r="Q464" s="130" t="n">
        <v>997345.18411</v>
      </c>
      <c r="R464" s="130" t="n">
        <v>995883.25656</v>
      </c>
      <c r="S464" s="132" t="n">
        <v>1461.92755</v>
      </c>
      <c r="T464" s="101" t="n"/>
    </row>
    <row r="465" ht="13.5" customHeight="1" s="60">
      <c r="A465" s="115" t="n">
        <v>458</v>
      </c>
      <c r="B465" s="133" t="n"/>
      <c r="C465" s="133" t="n"/>
      <c r="D465" s="136" t="n"/>
      <c r="E465" s="137" t="n"/>
      <c r="F465" s="138" t="inlineStr">
        <is>
          <t>Група 260 - Усього</t>
        </is>
      </c>
      <c r="G465" s="122" t="n"/>
      <c r="H465" s="123" t="n"/>
      <c r="I465" s="139" t="n"/>
      <c r="J465" s="140" t="n">
        <v>184393443.87758</v>
      </c>
      <c r="K465" s="140" t="n">
        <v>178844425.08714</v>
      </c>
      <c r="L465" s="140" t="n">
        <v>5549018.79044</v>
      </c>
      <c r="M465" s="141" t="n">
        <v>180709418.29317</v>
      </c>
      <c r="N465" s="123" t="n"/>
      <c r="O465" s="140" t="n">
        <v>175168596.93709</v>
      </c>
      <c r="P465" s="140" t="n">
        <v>5540821.35608</v>
      </c>
      <c r="Q465" s="140" t="n">
        <v>145385261.51995</v>
      </c>
      <c r="R465" s="140" t="n">
        <v>132676690.42632</v>
      </c>
      <c r="S465" s="142" t="n">
        <v>12708571.09363</v>
      </c>
      <c r="T465" s="101" t="n"/>
    </row>
    <row r="466" ht="13.5" customHeight="1" s="60">
      <c r="A466" s="115" t="n">
        <v>459</v>
      </c>
      <c r="B466" s="133" t="n"/>
      <c r="C466" s="133" t="n"/>
      <c r="D466" s="127" t="inlineStr">
        <is>
          <t>261</t>
        </is>
      </c>
      <c r="E466" s="128" t="n"/>
      <c r="F466" s="127" t="inlineStr">
        <is>
          <t>2610</t>
        </is>
      </c>
      <c r="G466" s="123" t="n"/>
      <c r="H466" s="129" t="inlineStr">
        <is>
          <t xml:space="preserve">Строкові вклади (депозити) суб'єктів господарювання </t>
        </is>
      </c>
      <c r="I466" s="129" t="inlineStr">
        <is>
          <t>П</t>
        </is>
      </c>
      <c r="J466" s="130" t="n">
        <v>4856854.76697</v>
      </c>
      <c r="K466" s="130" t="n">
        <v>1807649.85719</v>
      </c>
      <c r="L466" s="130" t="n">
        <v>3049204.90978</v>
      </c>
      <c r="M466" s="131" t="n">
        <v>4006573.21558</v>
      </c>
      <c r="N466" s="123" t="n"/>
      <c r="O466" s="130" t="n">
        <v>2395388.99248</v>
      </c>
      <c r="P466" s="130" t="n">
        <v>1611184.2231</v>
      </c>
      <c r="Q466" s="130" t="n">
        <v>20518833.61371</v>
      </c>
      <c r="R466" s="130" t="n">
        <v>18722602.18805</v>
      </c>
      <c r="S466" s="132" t="n">
        <v>1796231.42566</v>
      </c>
      <c r="T466" s="101" t="n"/>
    </row>
    <row r="467" ht="13.5" customHeight="1" s="60">
      <c r="A467" s="115" t="n">
        <v>460</v>
      </c>
      <c r="B467" s="133" t="n"/>
      <c r="C467" s="133" t="n"/>
      <c r="D467" s="134" t="n"/>
      <c r="E467" s="135" t="n"/>
      <c r="F467" s="127" t="inlineStr">
        <is>
          <t>2611</t>
        </is>
      </c>
      <c r="G467" s="123" t="n"/>
      <c r="H467" s="129" t="inlineStr">
        <is>
          <t>Кошти, що отримані від суб'єктів господарювання за операціями репо</t>
        </is>
      </c>
      <c r="I467" s="129" t="inlineStr">
        <is>
          <t>П</t>
        </is>
      </c>
      <c r="J467" s="130" t="n">
        <v>0</v>
      </c>
      <c r="K467" s="130" t="n">
        <v>0</v>
      </c>
      <c r="L467" s="130" t="n">
        <v>0</v>
      </c>
      <c r="M467" s="131" t="n">
        <v>0</v>
      </c>
      <c r="N467" s="123" t="n"/>
      <c r="O467" s="130" t="n">
        <v>0</v>
      </c>
      <c r="P467" s="130" t="n">
        <v>0</v>
      </c>
      <c r="Q467" s="130" t="n">
        <v>0</v>
      </c>
      <c r="R467" s="130" t="n">
        <v>0</v>
      </c>
      <c r="S467" s="132" t="n">
        <v>0</v>
      </c>
      <c r="T467" s="101" t="n"/>
    </row>
    <row r="468" ht="13.5" customHeight="1" s="60">
      <c r="A468" s="115" t="n">
        <v>461</v>
      </c>
      <c r="B468" s="133" t="n"/>
      <c r="C468" s="133" t="n"/>
      <c r="D468" s="134" t="n"/>
      <c r="E468" s="135" t="n"/>
      <c r="F468" s="127" t="inlineStr">
        <is>
          <t>2616</t>
        </is>
      </c>
      <c r="G468" s="128" t="n"/>
      <c r="H468" s="127" t="inlineStr">
        <is>
          <t>Неамортизований дисконт/премія за строковими коштами суб'єктів господарювання</t>
        </is>
      </c>
      <c r="I468" s="129" t="inlineStr">
        <is>
          <t>А</t>
        </is>
      </c>
      <c r="J468" s="130" t="n">
        <v>0</v>
      </c>
      <c r="K468" s="130" t="n">
        <v>0</v>
      </c>
      <c r="L468" s="130" t="n">
        <v>0</v>
      </c>
      <c r="M468" s="131" t="n">
        <v>0</v>
      </c>
      <c r="N468" s="123" t="n"/>
      <c r="O468" s="130" t="n">
        <v>0</v>
      </c>
      <c r="P468" s="130" t="n">
        <v>0</v>
      </c>
      <c r="Q468" s="130" t="n">
        <v>0</v>
      </c>
      <c r="R468" s="130" t="n">
        <v>0</v>
      </c>
      <c r="S468" s="132" t="n">
        <v>0</v>
      </c>
      <c r="T468" s="101" t="n"/>
    </row>
    <row r="469" ht="14.25" customHeight="1" s="60">
      <c r="A469" s="115" t="n">
        <v>462</v>
      </c>
      <c r="B469" s="133" t="n"/>
      <c r="C469" s="133" t="n"/>
      <c r="D469" s="134" t="n"/>
      <c r="E469" s="135" t="n"/>
      <c r="F469" s="136" t="n"/>
      <c r="G469" s="137" t="n"/>
      <c r="H469" s="143" t="n"/>
      <c r="I469" s="129" t="inlineStr">
        <is>
          <t>П</t>
        </is>
      </c>
      <c r="J469" s="130" t="n">
        <v>0</v>
      </c>
      <c r="K469" s="130" t="n">
        <v>0</v>
      </c>
      <c r="L469" s="130" t="n">
        <v>0</v>
      </c>
      <c r="M469" s="131" t="n">
        <v>0</v>
      </c>
      <c r="N469" s="123" t="n"/>
      <c r="O469" s="130" t="n">
        <v>0</v>
      </c>
      <c r="P469" s="130" t="n">
        <v>0</v>
      </c>
      <c r="Q469" s="130" t="n">
        <v>0</v>
      </c>
      <c r="R469" s="130" t="n">
        <v>0</v>
      </c>
      <c r="S469" s="132" t="n">
        <v>0</v>
      </c>
      <c r="T469" s="101" t="n"/>
    </row>
    <row r="470" ht="13.5" customHeight="1" s="60">
      <c r="A470" s="115" t="n">
        <v>463</v>
      </c>
      <c r="B470" s="133" t="n"/>
      <c r="C470" s="133" t="n"/>
      <c r="D470" s="134" t="n"/>
      <c r="E470" s="135" t="n"/>
      <c r="F470" s="127" t="inlineStr">
        <is>
          <t>2618</t>
        </is>
      </c>
      <c r="G470" s="123" t="n"/>
      <c r="H470" s="129" t="inlineStr">
        <is>
          <t>Нараховані витрати за строковими коштами суб'єктів господарювання</t>
        </is>
      </c>
      <c r="I470" s="129" t="inlineStr">
        <is>
          <t>П</t>
        </is>
      </c>
      <c r="J470" s="130" t="n">
        <v>204645.5397</v>
      </c>
      <c r="K470" s="130" t="n">
        <v>203205.7719</v>
      </c>
      <c r="L470" s="130" t="n">
        <v>1439.7678</v>
      </c>
      <c r="M470" s="131" t="n">
        <v>177201.59415</v>
      </c>
      <c r="N470" s="123" t="n"/>
      <c r="O470" s="130" t="n">
        <v>176427.43899</v>
      </c>
      <c r="P470" s="130" t="n">
        <v>774.15516</v>
      </c>
      <c r="Q470" s="130" t="n">
        <v>150462.86253</v>
      </c>
      <c r="R470" s="130" t="n">
        <v>150353.26592</v>
      </c>
      <c r="S470" s="132" t="n">
        <v>109.59661</v>
      </c>
      <c r="T470" s="101" t="n"/>
    </row>
    <row r="471" ht="13.5" customHeight="1" s="60">
      <c r="A471" s="115" t="n">
        <v>464</v>
      </c>
      <c r="B471" s="133" t="n"/>
      <c r="C471" s="133" t="n"/>
      <c r="D471" s="136" t="n"/>
      <c r="E471" s="137" t="n"/>
      <c r="F471" s="138" t="inlineStr">
        <is>
          <t>Група 261 - Усього</t>
        </is>
      </c>
      <c r="G471" s="122" t="n"/>
      <c r="H471" s="123" t="n"/>
      <c r="I471" s="139" t="n"/>
      <c r="J471" s="140" t="n">
        <v>5061500.30667</v>
      </c>
      <c r="K471" s="140" t="n">
        <v>2010855.62909</v>
      </c>
      <c r="L471" s="140" t="n">
        <v>3050644.67758</v>
      </c>
      <c r="M471" s="141" t="n">
        <v>4183774.80973</v>
      </c>
      <c r="N471" s="123" t="n"/>
      <c r="O471" s="140" t="n">
        <v>2571816.43147</v>
      </c>
      <c r="P471" s="140" t="n">
        <v>1611958.37826</v>
      </c>
      <c r="Q471" s="140" t="n">
        <v>20669296.47624</v>
      </c>
      <c r="R471" s="140" t="n">
        <v>18872955.45397</v>
      </c>
      <c r="S471" s="142" t="n">
        <v>1796341.02227</v>
      </c>
      <c r="T471" s="101" t="n"/>
    </row>
    <row r="472" ht="13.5" customHeight="1" s="60">
      <c r="A472" s="115" t="n">
        <v>465</v>
      </c>
      <c r="B472" s="133" t="n"/>
      <c r="C472" s="133" t="n"/>
      <c r="D472" s="127" t="inlineStr">
        <is>
          <t>262</t>
        </is>
      </c>
      <c r="E472" s="128" t="n"/>
      <c r="F472" s="127" t="inlineStr">
        <is>
          <t>2620</t>
        </is>
      </c>
      <c r="G472" s="123" t="n"/>
      <c r="H472" s="129" t="inlineStr">
        <is>
          <t>Кошти на вимогу фізичних осіб</t>
        </is>
      </c>
      <c r="I472" s="129" t="inlineStr">
        <is>
          <t>П</t>
        </is>
      </c>
      <c r="J472" s="130" t="n">
        <v>0</v>
      </c>
      <c r="K472" s="130" t="n">
        <v>0</v>
      </c>
      <c r="L472" s="130" t="n">
        <v>0</v>
      </c>
      <c r="M472" s="131" t="n">
        <v>0</v>
      </c>
      <c r="N472" s="123" t="n"/>
      <c r="O472" s="130" t="n">
        <v>0</v>
      </c>
      <c r="P472" s="130" t="n">
        <v>0</v>
      </c>
      <c r="Q472" s="130" t="n">
        <v>134416504.84731</v>
      </c>
      <c r="R472" s="130" t="n">
        <v>111168797.93219</v>
      </c>
      <c r="S472" s="132" t="n">
        <v>23247706.91512</v>
      </c>
      <c r="T472" s="101" t="n"/>
    </row>
    <row r="473" ht="13.5" customHeight="1" s="60">
      <c r="A473" s="115" t="n">
        <v>466</v>
      </c>
      <c r="B473" s="133" t="n"/>
      <c r="C473" s="133" t="n"/>
      <c r="D473" s="134" t="n"/>
      <c r="E473" s="135" t="n"/>
      <c r="F473" s="127" t="inlineStr">
        <is>
          <t>2621</t>
        </is>
      </c>
      <c r="G473" s="123" t="n"/>
      <c r="H473" s="129" t="inlineStr">
        <is>
          <t>Кошти на вимогу суб’єктів незалежної професійної діяльності</t>
        </is>
      </c>
      <c r="I473" s="129" t="inlineStr">
        <is>
          <t>П</t>
        </is>
      </c>
      <c r="J473" s="130" t="n">
        <v>0</v>
      </c>
      <c r="K473" s="130" t="n">
        <v>0</v>
      </c>
      <c r="L473" s="130" t="n">
        <v>0</v>
      </c>
      <c r="M473" s="131" t="n">
        <v>0</v>
      </c>
      <c r="N473" s="123" t="n"/>
      <c r="O473" s="130" t="n">
        <v>0</v>
      </c>
      <c r="P473" s="130" t="n">
        <v>0</v>
      </c>
      <c r="Q473" s="130" t="n">
        <v>59251.97471</v>
      </c>
      <c r="R473" s="130" t="n">
        <v>58634.93664</v>
      </c>
      <c r="S473" s="132" t="n">
        <v>617.0380699999999</v>
      </c>
      <c r="T473" s="101" t="n"/>
    </row>
    <row r="474" ht="14.25" customHeight="1" s="60">
      <c r="A474" s="115" t="n">
        <v>467</v>
      </c>
      <c r="B474" s="133" t="n"/>
      <c r="C474" s="133" t="n"/>
      <c r="D474" s="134" t="n"/>
      <c r="E474" s="135" t="n"/>
      <c r="F474" s="127" t="inlineStr">
        <is>
          <t>2622</t>
        </is>
      </c>
      <c r="G474" s="123" t="n"/>
      <c r="H474" s="129" t="inlineStr">
        <is>
          <t xml:space="preserve">Кошти фізичних осіб за рахунками умовного зберігання (ескроу) </t>
        </is>
      </c>
      <c r="I474" s="129" t="inlineStr">
        <is>
          <t>П</t>
        </is>
      </c>
      <c r="J474" s="130" t="n">
        <v>0</v>
      </c>
      <c r="K474" s="130" t="n">
        <v>0</v>
      </c>
      <c r="L474" s="130" t="n">
        <v>0</v>
      </c>
      <c r="M474" s="131" t="n">
        <v>0</v>
      </c>
      <c r="N474" s="123" t="n"/>
      <c r="O474" s="130" t="n">
        <v>0</v>
      </c>
      <c r="P474" s="130" t="n">
        <v>0</v>
      </c>
      <c r="Q474" s="130" t="n">
        <v>0</v>
      </c>
      <c r="R474" s="130" t="n">
        <v>0</v>
      </c>
      <c r="S474" s="132" t="n">
        <v>0</v>
      </c>
      <c r="T474" s="101" t="n"/>
    </row>
    <row r="475" ht="13.5" customHeight="1" s="60">
      <c r="A475" s="115" t="n">
        <v>468</v>
      </c>
      <c r="B475" s="133" t="n"/>
      <c r="C475" s="133" t="n"/>
      <c r="D475" s="134" t="n"/>
      <c r="E475" s="135" t="n"/>
      <c r="F475" s="127" t="inlineStr">
        <is>
          <t>2628</t>
        </is>
      </c>
      <c r="G475" s="123" t="n"/>
      <c r="H475" s="129" t="inlineStr">
        <is>
          <t xml:space="preserve">Нараховані витрати за коштами на вимогу фізичних осіб </t>
        </is>
      </c>
      <c r="I475" s="129" t="inlineStr">
        <is>
          <t>П</t>
        </is>
      </c>
      <c r="J475" s="130" t="n">
        <v>50200.15674</v>
      </c>
      <c r="K475" s="130" t="n">
        <v>50200.05708</v>
      </c>
      <c r="L475" s="130" t="n">
        <v>0.09966</v>
      </c>
      <c r="M475" s="131" t="n">
        <v>50266.54919</v>
      </c>
      <c r="N475" s="123" t="n"/>
      <c r="O475" s="130" t="n">
        <v>50266.44956</v>
      </c>
      <c r="P475" s="130" t="n">
        <v>0.09963</v>
      </c>
      <c r="Q475" s="130" t="n">
        <v>5923.42303</v>
      </c>
      <c r="R475" s="130" t="n">
        <v>5923.41562</v>
      </c>
      <c r="S475" s="132" t="n">
        <v>0.00741</v>
      </c>
      <c r="T475" s="101" t="n"/>
    </row>
    <row r="476" ht="13.5" customHeight="1" s="60">
      <c r="A476" s="115" t="n">
        <v>469</v>
      </c>
      <c r="B476" s="133" t="n"/>
      <c r="C476" s="133" t="n"/>
      <c r="D476" s="134" t="n"/>
      <c r="E476" s="135" t="n"/>
      <c r="F476" s="127" t="inlineStr">
        <is>
          <t>2624</t>
        </is>
      </c>
      <c r="G476" s="123" t="n"/>
      <c r="H476" s="129" t="inlineStr">
        <is>
          <t>Кошти, що отримані суб’єктами незалежної професійної діяльності</t>
        </is>
      </c>
      <c r="I476" s="129" t="inlineStr">
        <is>
          <t>П</t>
        </is>
      </c>
      <c r="J476" s="130" t="n">
        <v>180635.14987</v>
      </c>
      <c r="K476" s="130" t="n">
        <v>180634.97351</v>
      </c>
      <c r="L476" s="130" t="n">
        <v>0.17636</v>
      </c>
      <c r="M476" s="131" t="n">
        <v>182210.05047</v>
      </c>
      <c r="N476" s="123" t="n"/>
      <c r="O476" s="130" t="n">
        <v>182209.72156</v>
      </c>
      <c r="P476" s="130" t="n">
        <v>0.32891</v>
      </c>
      <c r="Q476" s="130" t="n">
        <v>244288.80017</v>
      </c>
      <c r="R476" s="130" t="n">
        <v>244270.47994</v>
      </c>
      <c r="S476" s="132" t="n">
        <v>18.32023</v>
      </c>
      <c r="T476" s="101" t="n"/>
    </row>
    <row r="477" ht="13.5" customHeight="1" s="60">
      <c r="A477" s="115" t="n">
        <v>470</v>
      </c>
      <c r="B477" s="133" t="n"/>
      <c r="C477" s="133" t="n"/>
      <c r="D477" s="136" t="n"/>
      <c r="E477" s="137" t="n"/>
      <c r="F477" s="138" t="inlineStr">
        <is>
          <t>Група 262 - Усього</t>
        </is>
      </c>
      <c r="G477" s="122" t="n"/>
      <c r="H477" s="123" t="n"/>
      <c r="I477" s="139" t="n"/>
      <c r="J477" s="140" t="n">
        <v>230835.30661</v>
      </c>
      <c r="K477" s="140" t="n">
        <v>230835.03059</v>
      </c>
      <c r="L477" s="140" t="n">
        <v>0.27602</v>
      </c>
      <c r="M477" s="141" t="n">
        <v>232476.59966</v>
      </c>
      <c r="N477" s="123" t="n"/>
      <c r="O477" s="140" t="n">
        <v>232476.17112</v>
      </c>
      <c r="P477" s="140" t="n">
        <v>0.42854</v>
      </c>
      <c r="Q477" s="140" t="n">
        <v>134725969.04522</v>
      </c>
      <c r="R477" s="140" t="n">
        <v>111477626.76439</v>
      </c>
      <c r="S477" s="142" t="n">
        <v>23248342.28083</v>
      </c>
      <c r="T477" s="101" t="n"/>
    </row>
    <row r="478" ht="13.5" customHeight="1" s="60">
      <c r="A478" s="115" t="n">
        <v>471</v>
      </c>
      <c r="B478" s="133" t="n"/>
      <c r="C478" s="133" t="n"/>
      <c r="D478" s="127" t="inlineStr">
        <is>
          <t>263</t>
        </is>
      </c>
      <c r="E478" s="128" t="n"/>
      <c r="F478" s="127" t="inlineStr">
        <is>
          <t>2630</t>
        </is>
      </c>
      <c r="G478" s="123" t="n"/>
      <c r="H478" s="129" t="inlineStr">
        <is>
          <t xml:space="preserve">Строкові вклади (депозити) фізичних осіб </t>
        </is>
      </c>
      <c r="I478" s="129" t="inlineStr">
        <is>
          <t>П</t>
        </is>
      </c>
      <c r="J478" s="130" t="n">
        <v>10597597.45466</v>
      </c>
      <c r="K478" s="130" t="n">
        <v>4979202.96272</v>
      </c>
      <c r="L478" s="130" t="n">
        <v>5618394.49194</v>
      </c>
      <c r="M478" s="131" t="n">
        <v>11981218.86296</v>
      </c>
      <c r="N478" s="123" t="n"/>
      <c r="O478" s="130" t="n">
        <v>6012927.4134</v>
      </c>
      <c r="P478" s="130" t="n">
        <v>5968291.44956</v>
      </c>
      <c r="Q478" s="130" t="n">
        <v>101693296.59147</v>
      </c>
      <c r="R478" s="130" t="n">
        <v>73255218.37811001</v>
      </c>
      <c r="S478" s="132" t="n">
        <v>28438078.21336</v>
      </c>
      <c r="T478" s="101" t="n"/>
    </row>
    <row r="479" ht="14.25" customHeight="1" s="60">
      <c r="A479" s="115" t="n">
        <v>472</v>
      </c>
      <c r="B479" s="133" t="n"/>
      <c r="C479" s="133" t="n"/>
      <c r="D479" s="134" t="n"/>
      <c r="E479" s="135" t="n"/>
      <c r="F479" s="127" t="inlineStr">
        <is>
          <t>2636</t>
        </is>
      </c>
      <c r="G479" s="128" t="n"/>
      <c r="H479" s="127" t="inlineStr">
        <is>
          <t>Неамортизований дисконт/премія за строковими коштами фізичних осіб</t>
        </is>
      </c>
      <c r="I479" s="129" t="inlineStr">
        <is>
          <t>А</t>
        </is>
      </c>
      <c r="J479" s="130" t="n">
        <v>0</v>
      </c>
      <c r="K479" s="130" t="n">
        <v>0</v>
      </c>
      <c r="L479" s="130" t="n">
        <v>0</v>
      </c>
      <c r="M479" s="131" t="n">
        <v>0</v>
      </c>
      <c r="N479" s="123" t="n"/>
      <c r="O479" s="130" t="n">
        <v>0</v>
      </c>
      <c r="P479" s="130" t="n">
        <v>0</v>
      </c>
      <c r="Q479" s="130" t="n">
        <v>0</v>
      </c>
      <c r="R479" s="130" t="n">
        <v>0</v>
      </c>
      <c r="S479" s="132" t="n">
        <v>0</v>
      </c>
      <c r="T479" s="101" t="n"/>
    </row>
    <row r="480" ht="13.5" customHeight="1" s="60">
      <c r="A480" s="115" t="n">
        <v>473</v>
      </c>
      <c r="B480" s="133" t="n"/>
      <c r="C480" s="133" t="n"/>
      <c r="D480" s="134" t="n"/>
      <c r="E480" s="135" t="n"/>
      <c r="F480" s="136" t="n"/>
      <c r="G480" s="137" t="n"/>
      <c r="H480" s="143" t="n"/>
      <c r="I480" s="129" t="inlineStr">
        <is>
          <t>П</t>
        </is>
      </c>
      <c r="J480" s="130" t="n">
        <v>0</v>
      </c>
      <c r="K480" s="130" t="n">
        <v>0</v>
      </c>
      <c r="L480" s="130" t="n">
        <v>0</v>
      </c>
      <c r="M480" s="131" t="n">
        <v>0</v>
      </c>
      <c r="N480" s="123" t="n"/>
      <c r="O480" s="130" t="n">
        <v>0</v>
      </c>
      <c r="P480" s="130" t="n">
        <v>0</v>
      </c>
      <c r="Q480" s="130" t="n">
        <v>0</v>
      </c>
      <c r="R480" s="130" t="n">
        <v>0</v>
      </c>
      <c r="S480" s="132" t="n">
        <v>0</v>
      </c>
      <c r="T480" s="101" t="n"/>
    </row>
    <row r="481" ht="13.5" customHeight="1" s="60">
      <c r="A481" s="115" t="n">
        <v>474</v>
      </c>
      <c r="B481" s="133" t="n"/>
      <c r="C481" s="133" t="n"/>
      <c r="D481" s="134" t="n"/>
      <c r="E481" s="135" t="n"/>
      <c r="F481" s="127" t="inlineStr">
        <is>
          <t>2638</t>
        </is>
      </c>
      <c r="G481" s="123" t="n"/>
      <c r="H481" s="129" t="inlineStr">
        <is>
          <t xml:space="preserve">Нараховані витрати за строковими коштами фізичних осіб </t>
        </is>
      </c>
      <c r="I481" s="129" t="inlineStr">
        <is>
          <t>П</t>
        </is>
      </c>
      <c r="J481" s="130" t="n">
        <v>715905.73089</v>
      </c>
      <c r="K481" s="130" t="n">
        <v>694984.3449</v>
      </c>
      <c r="L481" s="130" t="n">
        <v>20921.38599</v>
      </c>
      <c r="M481" s="131" t="n">
        <v>710367.64043</v>
      </c>
      <c r="N481" s="123" t="n"/>
      <c r="O481" s="130" t="n">
        <v>688430.6579</v>
      </c>
      <c r="P481" s="130" t="n">
        <v>21936.98253</v>
      </c>
      <c r="Q481" s="130" t="n">
        <v>700556.38988</v>
      </c>
      <c r="R481" s="130" t="n">
        <v>670552.7653</v>
      </c>
      <c r="S481" s="132" t="n">
        <v>30003.62458</v>
      </c>
      <c r="T481" s="101" t="n"/>
    </row>
    <row r="482" ht="13.5" customHeight="1" s="60">
      <c r="A482" s="115" t="n">
        <v>475</v>
      </c>
      <c r="B482" s="133" t="n"/>
      <c r="C482" s="133" t="n"/>
      <c r="D482" s="136" t="n"/>
      <c r="E482" s="137" t="n"/>
      <c r="F482" s="138" t="inlineStr">
        <is>
          <t>Група 263 - Усього</t>
        </is>
      </c>
      <c r="G482" s="122" t="n"/>
      <c r="H482" s="123" t="n"/>
      <c r="I482" s="139" t="n"/>
      <c r="J482" s="140" t="n">
        <v>11313503.18555</v>
      </c>
      <c r="K482" s="140" t="n">
        <v>5674187.30762</v>
      </c>
      <c r="L482" s="140" t="n">
        <v>5639315.87793</v>
      </c>
      <c r="M482" s="141" t="n">
        <v>12691586.50339</v>
      </c>
      <c r="N482" s="123" t="n"/>
      <c r="O482" s="140" t="n">
        <v>6701358.0713</v>
      </c>
      <c r="P482" s="140" t="n">
        <v>5990228.43209</v>
      </c>
      <c r="Q482" s="140" t="n">
        <v>102393852.98135</v>
      </c>
      <c r="R482" s="140" t="n">
        <v>73925771.14341</v>
      </c>
      <c r="S482" s="142" t="n">
        <v>28468081.83794</v>
      </c>
      <c r="T482" s="101" t="n"/>
    </row>
    <row r="483" ht="13.5" customHeight="1" s="60">
      <c r="A483" s="115" t="n">
        <v>476</v>
      </c>
      <c r="B483" s="133" t="n"/>
      <c r="C483" s="133" t="n"/>
      <c r="D483" s="127" t="inlineStr">
        <is>
          <t>264</t>
        </is>
      </c>
      <c r="E483" s="128" t="n"/>
      <c r="F483" s="127" t="inlineStr">
        <is>
          <t>2643</t>
        </is>
      </c>
      <c r="G483" s="123" t="n"/>
      <c r="H483" s="12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3" s="129" t="inlineStr">
        <is>
          <t>П</t>
        </is>
      </c>
      <c r="J483" s="130" t="n">
        <v>0</v>
      </c>
      <c r="K483" s="130" t="n">
        <v>0</v>
      </c>
      <c r="L483" s="130" t="n">
        <v>0</v>
      </c>
      <c r="M483" s="131" t="n">
        <v>0</v>
      </c>
      <c r="N483" s="123" t="n"/>
      <c r="O483" s="130" t="n">
        <v>0</v>
      </c>
      <c r="P483" s="130" t="n">
        <v>0</v>
      </c>
      <c r="Q483" s="130" t="n">
        <v>0.18582</v>
      </c>
      <c r="R483" s="130" t="n">
        <v>0.18582</v>
      </c>
      <c r="S483" s="132" t="n">
        <v>0</v>
      </c>
      <c r="T483" s="101" t="n"/>
    </row>
    <row r="484" ht="14.25" customHeight="1" s="60">
      <c r="A484" s="115" t="n">
        <v>477</v>
      </c>
      <c r="B484" s="133" t="n"/>
      <c r="C484" s="133" t="n"/>
      <c r="D484" s="136" t="n"/>
      <c r="E484" s="137" t="n"/>
      <c r="F484" s="138" t="inlineStr">
        <is>
          <t>Група 264 - Усього</t>
        </is>
      </c>
      <c r="G484" s="122" t="n"/>
      <c r="H484" s="123" t="n"/>
      <c r="I484" s="139" t="n"/>
      <c r="J484" s="140" t="n">
        <v>0</v>
      </c>
      <c r="K484" s="140" t="n">
        <v>0</v>
      </c>
      <c r="L484" s="140" t="n">
        <v>0</v>
      </c>
      <c r="M484" s="141" t="n">
        <v>0</v>
      </c>
      <c r="N484" s="123" t="n"/>
      <c r="O484" s="140" t="n">
        <v>0</v>
      </c>
      <c r="P484" s="140" t="n">
        <v>0</v>
      </c>
      <c r="Q484" s="140" t="n">
        <v>0.18582</v>
      </c>
      <c r="R484" s="140" t="n">
        <v>0.18582</v>
      </c>
      <c r="S484" s="142" t="n">
        <v>0</v>
      </c>
      <c r="T484" s="101" t="n"/>
    </row>
    <row r="485" ht="13.5" customHeight="1" s="60">
      <c r="A485" s="115" t="n">
        <v>478</v>
      </c>
      <c r="B485" s="133" t="n"/>
      <c r="C485" s="133" t="n"/>
      <c r="D485" s="127" t="inlineStr">
        <is>
          <t>265</t>
        </is>
      </c>
      <c r="E485" s="128" t="n"/>
      <c r="F485" s="127" t="inlineStr">
        <is>
          <t>2651</t>
        </is>
      </c>
      <c r="G485" s="123" t="n"/>
      <c r="H485" s="129" t="inlineStr">
        <is>
          <t>Строкові вклади (депозити) небанківських фінансових установ</t>
        </is>
      </c>
      <c r="I485" s="129" t="inlineStr">
        <is>
          <t>П</t>
        </is>
      </c>
      <c r="J485" s="130" t="n">
        <v>115201.38117</v>
      </c>
      <c r="K485" s="130" t="n">
        <v>113832.00041</v>
      </c>
      <c r="L485" s="130" t="n">
        <v>1369.38076</v>
      </c>
      <c r="M485" s="131" t="n">
        <v>149950.83353</v>
      </c>
      <c r="N485" s="123" t="n"/>
      <c r="O485" s="130" t="n">
        <v>142556.79337</v>
      </c>
      <c r="P485" s="130" t="n">
        <v>7394.04016</v>
      </c>
      <c r="Q485" s="130" t="n">
        <v>1947090.26001</v>
      </c>
      <c r="R485" s="130" t="n">
        <v>1811127.14467</v>
      </c>
      <c r="S485" s="132" t="n">
        <v>135963.11534</v>
      </c>
      <c r="T485" s="101" t="n"/>
    </row>
    <row r="486" ht="13.5" customHeight="1" s="60">
      <c r="A486" s="115" t="n">
        <v>479</v>
      </c>
      <c r="B486" s="133" t="n"/>
      <c r="C486" s="133" t="n"/>
      <c r="D486" s="134" t="n"/>
      <c r="E486" s="135" t="n"/>
      <c r="F486" s="127" t="inlineStr">
        <is>
          <t>2652</t>
        </is>
      </c>
      <c r="G486" s="123" t="n"/>
      <c r="H486" s="129" t="inlineStr">
        <is>
          <t>Кошти небанківських фінансових установ за рахунками умовного зберігання (ескроу)</t>
        </is>
      </c>
      <c r="I486" s="129" t="inlineStr">
        <is>
          <t>П</t>
        </is>
      </c>
      <c r="J486" s="130" t="n">
        <v>0</v>
      </c>
      <c r="K486" s="130" t="n">
        <v>0</v>
      </c>
      <c r="L486" s="130" t="n">
        <v>0</v>
      </c>
      <c r="M486" s="131" t="n">
        <v>0</v>
      </c>
      <c r="N486" s="123" t="n"/>
      <c r="O486" s="130" t="n">
        <v>0</v>
      </c>
      <c r="P486" s="130" t="n">
        <v>0</v>
      </c>
      <c r="Q486" s="130" t="n">
        <v>0</v>
      </c>
      <c r="R486" s="130" t="n">
        <v>0</v>
      </c>
      <c r="S486" s="132" t="n">
        <v>0</v>
      </c>
      <c r="T486" s="101" t="n"/>
    </row>
    <row r="487" ht="13.5" customHeight="1" s="60">
      <c r="A487" s="115" t="n">
        <v>480</v>
      </c>
      <c r="B487" s="133" t="n"/>
      <c r="C487" s="133" t="n"/>
      <c r="D487" s="134" t="n"/>
      <c r="E487" s="135" t="n"/>
      <c r="F487" s="127" t="inlineStr">
        <is>
          <t>2656</t>
        </is>
      </c>
      <c r="G487" s="128" t="n"/>
      <c r="H487" s="127" t="inlineStr">
        <is>
          <t>Неамортизований дисконт/премія за строковими коштами небанківських фінансових установ</t>
        </is>
      </c>
      <c r="I487" s="129" t="inlineStr">
        <is>
          <t>А</t>
        </is>
      </c>
      <c r="J487" s="130" t="n">
        <v>0</v>
      </c>
      <c r="K487" s="130" t="n">
        <v>0</v>
      </c>
      <c r="L487" s="130" t="n">
        <v>0</v>
      </c>
      <c r="M487" s="131" t="n">
        <v>0</v>
      </c>
      <c r="N487" s="123" t="n"/>
      <c r="O487" s="130" t="n">
        <v>0</v>
      </c>
      <c r="P487" s="130" t="n">
        <v>0</v>
      </c>
      <c r="Q487" s="130" t="n">
        <v>0</v>
      </c>
      <c r="R487" s="130" t="n">
        <v>0</v>
      </c>
      <c r="S487" s="132" t="n">
        <v>0</v>
      </c>
      <c r="T487" s="101" t="n"/>
    </row>
    <row r="488" ht="13.5" customHeight="1" s="60">
      <c r="A488" s="115" t="n">
        <v>481</v>
      </c>
      <c r="B488" s="133" t="n"/>
      <c r="C488" s="133" t="n"/>
      <c r="D488" s="134" t="n"/>
      <c r="E488" s="135" t="n"/>
      <c r="F488" s="136" t="n"/>
      <c r="G488" s="137" t="n"/>
      <c r="H488" s="143" t="n"/>
      <c r="I488" s="129" t="inlineStr">
        <is>
          <t>П</t>
        </is>
      </c>
      <c r="J488" s="130" t="n">
        <v>0</v>
      </c>
      <c r="K488" s="130" t="n">
        <v>0</v>
      </c>
      <c r="L488" s="130" t="n">
        <v>0</v>
      </c>
      <c r="M488" s="131" t="n">
        <v>0</v>
      </c>
      <c r="N488" s="123" t="n"/>
      <c r="O488" s="130" t="n">
        <v>0</v>
      </c>
      <c r="P488" s="130" t="n">
        <v>0</v>
      </c>
      <c r="Q488" s="130" t="n">
        <v>0</v>
      </c>
      <c r="R488" s="130" t="n">
        <v>0</v>
      </c>
      <c r="S488" s="132" t="n">
        <v>0</v>
      </c>
      <c r="T488" s="101" t="n"/>
    </row>
    <row r="489" ht="14.25" customHeight="1" s="60">
      <c r="A489" s="115" t="n">
        <v>482</v>
      </c>
      <c r="B489" s="133" t="n"/>
      <c r="C489" s="133" t="n"/>
      <c r="D489" s="134" t="n"/>
      <c r="E489" s="135" t="n"/>
      <c r="F489" s="127" t="inlineStr">
        <is>
          <t>2658</t>
        </is>
      </c>
      <c r="G489" s="123" t="n"/>
      <c r="H489" s="129" t="inlineStr">
        <is>
          <t xml:space="preserve">Нараховані витрати за коштами небанківських фінансових установ </t>
        </is>
      </c>
      <c r="I489" s="129" t="inlineStr">
        <is>
          <t>П</t>
        </is>
      </c>
      <c r="J489" s="130" t="n">
        <v>105606.57024</v>
      </c>
      <c r="K489" s="130" t="n">
        <v>105550.48882</v>
      </c>
      <c r="L489" s="130" t="n">
        <v>56.08142</v>
      </c>
      <c r="M489" s="131" t="n">
        <v>100075.52067</v>
      </c>
      <c r="N489" s="123" t="n"/>
      <c r="O489" s="130" t="n">
        <v>100005.48175</v>
      </c>
      <c r="P489" s="130" t="n">
        <v>70.03892</v>
      </c>
      <c r="Q489" s="130" t="n">
        <v>96102.20307</v>
      </c>
      <c r="R489" s="130" t="n">
        <v>96025.53271</v>
      </c>
      <c r="S489" s="132" t="n">
        <v>76.67036</v>
      </c>
      <c r="T489" s="101" t="n"/>
    </row>
    <row r="490" ht="13.5" customHeight="1" s="60">
      <c r="A490" s="115" t="n">
        <v>483</v>
      </c>
      <c r="B490" s="133" t="n"/>
      <c r="C490" s="133" t="n"/>
      <c r="D490" s="134" t="n"/>
      <c r="E490" s="135" t="n"/>
      <c r="F490" s="127" t="inlineStr">
        <is>
          <t>2650</t>
        </is>
      </c>
      <c r="G490" s="123" t="n"/>
      <c r="H490" s="129" t="inlineStr">
        <is>
          <t>Кошти на вимогу небанківських фінансових установ</t>
        </is>
      </c>
      <c r="I490" s="129" t="inlineStr">
        <is>
          <t>П</t>
        </is>
      </c>
      <c r="J490" s="130" t="n">
        <v>0</v>
      </c>
      <c r="K490" s="130" t="n">
        <v>0</v>
      </c>
      <c r="L490" s="130" t="n">
        <v>0</v>
      </c>
      <c r="M490" s="131" t="n">
        <v>0</v>
      </c>
      <c r="N490" s="123" t="n"/>
      <c r="O490" s="130" t="n">
        <v>0</v>
      </c>
      <c r="P490" s="130" t="n">
        <v>0</v>
      </c>
      <c r="Q490" s="130" t="n">
        <v>6055383.24584</v>
      </c>
      <c r="R490" s="130" t="n">
        <v>5767559.45369</v>
      </c>
      <c r="S490" s="132" t="n">
        <v>287823.79215</v>
      </c>
      <c r="T490" s="101" t="n"/>
    </row>
    <row r="491" ht="13.5" customHeight="1" s="60">
      <c r="A491" s="115" t="n">
        <v>484</v>
      </c>
      <c r="B491" s="133" t="n"/>
      <c r="C491" s="133" t="n"/>
      <c r="D491" s="134" t="n"/>
      <c r="E491" s="135" t="n"/>
      <c r="F491" s="127" t="inlineStr">
        <is>
          <t>2654</t>
        </is>
      </c>
      <c r="G491" s="123" t="n"/>
      <c r="H491" s="129" t="inlineStr">
        <is>
          <t>Розрахункові рахунки небанківських надавачів фінансових платіжних послуг</t>
        </is>
      </c>
      <c r="I491" s="129" t="inlineStr">
        <is>
          <t>П</t>
        </is>
      </c>
      <c r="J491" s="130" t="n">
        <v>52196711.09607</v>
      </c>
      <c r="K491" s="130" t="n">
        <v>52196711.09607</v>
      </c>
      <c r="L491" s="130" t="n">
        <v>0</v>
      </c>
      <c r="M491" s="131" t="n">
        <v>52169932.01456</v>
      </c>
      <c r="N491" s="123" t="n"/>
      <c r="O491" s="130" t="n">
        <v>52169932.01456</v>
      </c>
      <c r="P491" s="130" t="n">
        <v>0</v>
      </c>
      <c r="Q491" s="130" t="n">
        <v>2578665.12808</v>
      </c>
      <c r="R491" s="130" t="n">
        <v>2578665.12808</v>
      </c>
      <c r="S491" s="132" t="n">
        <v>0</v>
      </c>
      <c r="T491" s="101" t="n"/>
    </row>
    <row r="492" ht="13.5" customHeight="1" s="60">
      <c r="A492" s="115" t="n">
        <v>485</v>
      </c>
      <c r="B492" s="133" t="n"/>
      <c r="C492" s="133" t="n"/>
      <c r="D492" s="136" t="n"/>
      <c r="E492" s="137" t="n"/>
      <c r="F492" s="138" t="inlineStr">
        <is>
          <t>Група 265 - Усього</t>
        </is>
      </c>
      <c r="G492" s="122" t="n"/>
      <c r="H492" s="123" t="n"/>
      <c r="I492" s="139" t="n"/>
      <c r="J492" s="140" t="n">
        <v>52417519.04748</v>
      </c>
      <c r="K492" s="140" t="n">
        <v>52416093.5853</v>
      </c>
      <c r="L492" s="140" t="n">
        <v>1425.46218</v>
      </c>
      <c r="M492" s="141" t="n">
        <v>52419958.36876</v>
      </c>
      <c r="N492" s="123" t="n"/>
      <c r="O492" s="140" t="n">
        <v>52412494.28968</v>
      </c>
      <c r="P492" s="140" t="n">
        <v>7464.07908</v>
      </c>
      <c r="Q492" s="140" t="n">
        <v>10677240.837</v>
      </c>
      <c r="R492" s="140" t="n">
        <v>10253377.25915</v>
      </c>
      <c r="S492" s="142" t="n">
        <v>423863.57785</v>
      </c>
      <c r="T492" s="101" t="n"/>
    </row>
    <row r="493" ht="18.75" customHeight="1" s="60">
      <c r="A493" s="115" t="n">
        <v>486</v>
      </c>
      <c r="B493" s="133" t="n"/>
      <c r="C493" s="143" t="n"/>
      <c r="D493" s="138" t="inlineStr">
        <is>
          <t>Розділ 26 - Усього</t>
        </is>
      </c>
      <c r="E493" s="123" t="n"/>
      <c r="F493" s="138" t="n"/>
      <c r="G493" s="122" t="n"/>
      <c r="H493" s="123" t="n"/>
      <c r="I493" s="139" t="n"/>
      <c r="J493" s="140" t="n">
        <v>253416801.72389</v>
      </c>
      <c r="K493" s="140" t="n">
        <v>239176396.63974</v>
      </c>
      <c r="L493" s="140" t="n">
        <v>14240405.08415</v>
      </c>
      <c r="M493" s="141" t="n">
        <v>250237214.57471</v>
      </c>
      <c r="N493" s="123" t="n"/>
      <c r="O493" s="140" t="n">
        <v>237086741.90066</v>
      </c>
      <c r="P493" s="140" t="n">
        <v>13150472.67405</v>
      </c>
      <c r="Q493" s="140" t="n">
        <v>413851621.04558</v>
      </c>
      <c r="R493" s="140" t="n">
        <v>347206421.23306</v>
      </c>
      <c r="S493" s="142" t="n">
        <v>66645199.81252</v>
      </c>
      <c r="T493" s="101" t="n"/>
    </row>
    <row r="494" ht="14.25" customHeight="1" s="60">
      <c r="A494" s="115" t="n">
        <v>487</v>
      </c>
      <c r="B494" s="133" t="n"/>
      <c r="C494" s="127" t="inlineStr">
        <is>
          <t>27</t>
        </is>
      </c>
      <c r="D494" s="127" t="inlineStr">
        <is>
          <t>270</t>
        </is>
      </c>
      <c r="E494" s="128" t="n"/>
      <c r="F494" s="127" t="inlineStr">
        <is>
          <t>2701</t>
        </is>
      </c>
      <c r="G494" s="123" t="n"/>
      <c r="H494" s="12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94" s="129" t="inlineStr">
        <is>
          <t>П</t>
        </is>
      </c>
      <c r="J494" s="130" t="n">
        <v>74621.51263</v>
      </c>
      <c r="K494" s="130" t="n">
        <v>74621.51263</v>
      </c>
      <c r="L494" s="130" t="n">
        <v>0</v>
      </c>
      <c r="M494" s="131" t="n">
        <v>300000</v>
      </c>
      <c r="N494" s="123" t="n"/>
      <c r="O494" s="130" t="n">
        <v>300000</v>
      </c>
      <c r="P494" s="130" t="n">
        <v>0</v>
      </c>
      <c r="Q494" s="130" t="n">
        <v>13633238.53602</v>
      </c>
      <c r="R494" s="130" t="n">
        <v>13633238.53602</v>
      </c>
      <c r="S494" s="132" t="n">
        <v>0</v>
      </c>
      <c r="T494" s="101" t="n"/>
    </row>
    <row r="495" ht="13.5" customHeight="1" s="60">
      <c r="A495" s="115" t="n">
        <v>488</v>
      </c>
      <c r="B495" s="133" t="n"/>
      <c r="C495" s="133" t="n"/>
      <c r="D495" s="134" t="n"/>
      <c r="E495" s="135" t="n"/>
      <c r="F495" s="127" t="inlineStr">
        <is>
          <t>2706</t>
        </is>
      </c>
      <c r="G495" s="128" t="n"/>
      <c r="H495" s="12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5" s="129" t="inlineStr">
        <is>
          <t>А</t>
        </is>
      </c>
      <c r="J495" s="130" t="n">
        <v>0</v>
      </c>
      <c r="K495" s="130" t="n">
        <v>0</v>
      </c>
      <c r="L495" s="130" t="n">
        <v>0</v>
      </c>
      <c r="M495" s="131" t="n">
        <v>0</v>
      </c>
      <c r="N495" s="123" t="n"/>
      <c r="O495" s="130" t="n">
        <v>0</v>
      </c>
      <c r="P495" s="130" t="n">
        <v>0</v>
      </c>
      <c r="Q495" s="130" t="n">
        <v>0</v>
      </c>
      <c r="R495" s="130" t="n">
        <v>0</v>
      </c>
      <c r="S495" s="132" t="n">
        <v>0</v>
      </c>
      <c r="T495" s="101" t="n"/>
    </row>
    <row r="496" ht="13.5" customHeight="1" s="60">
      <c r="A496" s="115" t="n">
        <v>489</v>
      </c>
      <c r="B496" s="133" t="n"/>
      <c r="C496" s="133" t="n"/>
      <c r="D496" s="134" t="n"/>
      <c r="E496" s="135" t="n"/>
      <c r="F496" s="136" t="n"/>
      <c r="G496" s="137" t="n"/>
      <c r="H496" s="143" t="n"/>
      <c r="I496" s="129" t="inlineStr">
        <is>
          <t>П</t>
        </is>
      </c>
      <c r="J496" s="130" t="n">
        <v>0</v>
      </c>
      <c r="K496" s="130" t="n">
        <v>0</v>
      </c>
      <c r="L496" s="130" t="n">
        <v>0</v>
      </c>
      <c r="M496" s="131" t="n">
        <v>0</v>
      </c>
      <c r="N496" s="123" t="n"/>
      <c r="O496" s="130" t="n">
        <v>0</v>
      </c>
      <c r="P496" s="130" t="n">
        <v>0</v>
      </c>
      <c r="Q496" s="130" t="n">
        <v>0</v>
      </c>
      <c r="R496" s="130" t="n">
        <v>0</v>
      </c>
      <c r="S496" s="132" t="n">
        <v>0</v>
      </c>
      <c r="T496" s="101" t="n"/>
    </row>
    <row r="497" ht="13.5" customHeight="1" s="60">
      <c r="A497" s="115" t="n">
        <v>490</v>
      </c>
      <c r="B497" s="133" t="n"/>
      <c r="C497" s="133" t="n"/>
      <c r="D497" s="134" t="n"/>
      <c r="E497" s="135" t="n"/>
      <c r="F497" s="127" t="inlineStr">
        <is>
          <t>2708</t>
        </is>
      </c>
      <c r="G497" s="123" t="n"/>
      <c r="H497" s="12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7" s="129" t="inlineStr">
        <is>
          <t>П</t>
        </is>
      </c>
      <c r="J497" s="130" t="n">
        <v>31033.42557</v>
      </c>
      <c r="K497" s="130" t="n">
        <v>31033.42557</v>
      </c>
      <c r="L497" s="130" t="n">
        <v>0</v>
      </c>
      <c r="M497" s="131" t="n">
        <v>40998.78862</v>
      </c>
      <c r="N497" s="123" t="n"/>
      <c r="O497" s="130" t="n">
        <v>40998.78862</v>
      </c>
      <c r="P497" s="130" t="n">
        <v>0</v>
      </c>
      <c r="Q497" s="130" t="n">
        <v>61757.73126</v>
      </c>
      <c r="R497" s="130" t="n">
        <v>61757.73126</v>
      </c>
      <c r="S497" s="132" t="n">
        <v>0</v>
      </c>
      <c r="T497" s="101" t="n"/>
    </row>
    <row r="498" ht="13.5" customHeight="1" s="60">
      <c r="A498" s="115" t="n">
        <v>491</v>
      </c>
      <c r="B498" s="133" t="n"/>
      <c r="C498" s="133" t="n"/>
      <c r="D498" s="136" t="n"/>
      <c r="E498" s="137" t="n"/>
      <c r="F498" s="138" t="inlineStr">
        <is>
          <t>Група 270 - Усього</t>
        </is>
      </c>
      <c r="G498" s="122" t="n"/>
      <c r="H498" s="123" t="n"/>
      <c r="I498" s="139" t="n"/>
      <c r="J498" s="140" t="n">
        <v>105654.9382</v>
      </c>
      <c r="K498" s="140" t="n">
        <v>105654.9382</v>
      </c>
      <c r="L498" s="140" t="n">
        <v>0</v>
      </c>
      <c r="M498" s="141" t="n">
        <v>340998.78862</v>
      </c>
      <c r="N498" s="123" t="n"/>
      <c r="O498" s="140" t="n">
        <v>340998.78862</v>
      </c>
      <c r="P498" s="140" t="n">
        <v>0</v>
      </c>
      <c r="Q498" s="140" t="n">
        <v>13694996.26728</v>
      </c>
      <c r="R498" s="140" t="n">
        <v>13694996.26728</v>
      </c>
      <c r="S498" s="142" t="n">
        <v>0</v>
      </c>
      <c r="T498" s="101" t="n"/>
    </row>
    <row r="499" ht="21" customHeight="1" s="60">
      <c r="A499" s="115" t="n">
        <v>492</v>
      </c>
      <c r="B499" s="133" t="n"/>
      <c r="C499" s="143" t="n"/>
      <c r="D499" s="138" t="inlineStr">
        <is>
          <t>Розділ 27 - Усього</t>
        </is>
      </c>
      <c r="E499" s="123" t="n"/>
      <c r="F499" s="138" t="n"/>
      <c r="G499" s="122" t="n"/>
      <c r="H499" s="123" t="n"/>
      <c r="I499" s="139" t="n"/>
      <c r="J499" s="140" t="n">
        <v>105654.9382</v>
      </c>
      <c r="K499" s="140" t="n">
        <v>105654.9382</v>
      </c>
      <c r="L499" s="140" t="n">
        <v>0</v>
      </c>
      <c r="M499" s="141" t="n">
        <v>340998.78862</v>
      </c>
      <c r="N499" s="123" t="n"/>
      <c r="O499" s="140" t="n">
        <v>340998.78862</v>
      </c>
      <c r="P499" s="140" t="n">
        <v>0</v>
      </c>
      <c r="Q499" s="140" t="n">
        <v>13694996.26728</v>
      </c>
      <c r="R499" s="140" t="n">
        <v>13694996.26728</v>
      </c>
      <c r="S499" s="142" t="n">
        <v>0</v>
      </c>
      <c r="T499" s="101" t="n"/>
    </row>
    <row r="500" ht="13.5" customHeight="1" s="60">
      <c r="A500" s="115" t="n">
        <v>493</v>
      </c>
      <c r="B500" s="133" t="n"/>
      <c r="C500" s="127" t="inlineStr">
        <is>
          <t>29</t>
        </is>
      </c>
      <c r="D500" s="127" t="inlineStr">
        <is>
          <t>290</t>
        </is>
      </c>
      <c r="E500" s="128" t="n"/>
      <c r="F500" s="127" t="inlineStr">
        <is>
          <t>2900</t>
        </is>
      </c>
      <c r="G500" s="123" t="n"/>
      <c r="H500" s="12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0" s="129" t="inlineStr">
        <is>
          <t>П</t>
        </is>
      </c>
      <c r="J500" s="130" t="n">
        <v>50384627.53136</v>
      </c>
      <c r="K500" s="130" t="n">
        <v>25262917.70442</v>
      </c>
      <c r="L500" s="130" t="n">
        <v>25121709.82694</v>
      </c>
      <c r="M500" s="131" t="n">
        <v>50534473.80896</v>
      </c>
      <c r="N500" s="123" t="n"/>
      <c r="O500" s="130" t="n">
        <v>25412748.36272</v>
      </c>
      <c r="P500" s="130" t="n">
        <v>25121725.44624</v>
      </c>
      <c r="Q500" s="130" t="n">
        <v>230789.44532</v>
      </c>
      <c r="R500" s="130" t="n">
        <v>230312.88409</v>
      </c>
      <c r="S500" s="132" t="n">
        <v>476.56123</v>
      </c>
      <c r="T500" s="101" t="n"/>
    </row>
    <row r="501" ht="13.5" customHeight="1" s="60">
      <c r="A501" s="115" t="n">
        <v>494</v>
      </c>
      <c r="B501" s="133" t="n"/>
      <c r="C501" s="133" t="n"/>
      <c r="D501" s="134" t="n"/>
      <c r="E501" s="135" t="n"/>
      <c r="F501" s="127" t="inlineStr">
        <is>
          <t>2901</t>
        </is>
      </c>
      <c r="G501" s="123" t="n"/>
      <c r="H501" s="129" t="inlineStr">
        <is>
          <t>Кредиторська заборгованість за розрахунками за цінними паперами для клієнтів</t>
        </is>
      </c>
      <c r="I501" s="129" t="inlineStr">
        <is>
          <t>П</t>
        </is>
      </c>
      <c r="J501" s="130" t="n">
        <v>1544019.39506</v>
      </c>
      <c r="K501" s="130" t="n">
        <v>857993.6179900001</v>
      </c>
      <c r="L501" s="130" t="n">
        <v>686025.77707</v>
      </c>
      <c r="M501" s="131" t="n">
        <v>1561796.43281</v>
      </c>
      <c r="N501" s="123" t="n"/>
      <c r="O501" s="130" t="n">
        <v>857562.11208</v>
      </c>
      <c r="P501" s="130" t="n">
        <v>704234.32073</v>
      </c>
      <c r="Q501" s="130" t="n">
        <v>35228.28228</v>
      </c>
      <c r="R501" s="130" t="n">
        <v>14649.2735</v>
      </c>
      <c r="S501" s="132" t="n">
        <v>20579.00878</v>
      </c>
      <c r="T501" s="101" t="n"/>
    </row>
    <row r="502" ht="13.5" customHeight="1" s="60">
      <c r="A502" s="115" t="n">
        <v>495</v>
      </c>
      <c r="B502" s="133" t="n"/>
      <c r="C502" s="133" t="n"/>
      <c r="D502" s="134" t="n"/>
      <c r="E502" s="135" t="n"/>
      <c r="F502" s="127" t="inlineStr">
        <is>
          <t>2902</t>
        </is>
      </c>
      <c r="G502" s="123" t="n"/>
      <c r="H502" s="129" t="inlineStr">
        <is>
          <t>Кредиторська заборгованість за прийняті платежі</t>
        </is>
      </c>
      <c r="I502" s="129" t="inlineStr">
        <is>
          <t>П</t>
        </is>
      </c>
      <c r="J502" s="130" t="n">
        <v>5735327.94454</v>
      </c>
      <c r="K502" s="130" t="n">
        <v>5735327.94454</v>
      </c>
      <c r="L502" s="130" t="n">
        <v>0</v>
      </c>
      <c r="M502" s="131" t="n">
        <v>5772464.17664</v>
      </c>
      <c r="N502" s="123" t="n"/>
      <c r="O502" s="130" t="n">
        <v>5772464.17664</v>
      </c>
      <c r="P502" s="130" t="n">
        <v>0</v>
      </c>
      <c r="Q502" s="130" t="n">
        <v>144469.40747</v>
      </c>
      <c r="R502" s="130" t="n">
        <v>144469.40747</v>
      </c>
      <c r="S502" s="132" t="n">
        <v>0</v>
      </c>
      <c r="T502" s="101" t="n"/>
    </row>
    <row r="503" ht="13.5" customHeight="1" s="60">
      <c r="A503" s="115" t="n">
        <v>496</v>
      </c>
      <c r="B503" s="133" t="n"/>
      <c r="C503" s="133" t="n"/>
      <c r="D503" s="134" t="n"/>
      <c r="E503" s="135" t="n"/>
      <c r="F503" s="127" t="inlineStr">
        <is>
          <t>2903</t>
        </is>
      </c>
      <c r="G503" s="123" t="n"/>
      <c r="H503" s="129" t="inlineStr">
        <is>
          <t>Кошти клієнтів банку за недіючими рахунками</t>
        </is>
      </c>
      <c r="I503" s="129" t="inlineStr">
        <is>
          <t>П</t>
        </is>
      </c>
      <c r="J503" s="130" t="n">
        <v>496.55368</v>
      </c>
      <c r="K503" s="130" t="n">
        <v>0</v>
      </c>
      <c r="L503" s="130" t="n">
        <v>496.55368</v>
      </c>
      <c r="M503" s="131" t="n">
        <v>679.11068</v>
      </c>
      <c r="N503" s="123" t="n"/>
      <c r="O503" s="130" t="n">
        <v>0</v>
      </c>
      <c r="P503" s="130" t="n">
        <v>679.11068</v>
      </c>
      <c r="Q503" s="130" t="n">
        <v>73851.40805</v>
      </c>
      <c r="R503" s="130" t="n">
        <v>36874.53832</v>
      </c>
      <c r="S503" s="132" t="n">
        <v>36976.86973</v>
      </c>
      <c r="T503" s="101" t="n"/>
    </row>
    <row r="504" ht="14.25" customHeight="1" s="60">
      <c r="A504" s="115" t="n">
        <v>497</v>
      </c>
      <c r="B504" s="133" t="n"/>
      <c r="C504" s="133" t="n"/>
      <c r="D504" s="134" t="n"/>
      <c r="E504" s="135" t="n"/>
      <c r="F504" s="127" t="inlineStr">
        <is>
          <t>2904</t>
        </is>
      </c>
      <c r="G504" s="123" t="n"/>
      <c r="H504" s="129" t="inlineStr">
        <is>
          <t>Зобов'язання банку за випущеними електронними грошима</t>
        </is>
      </c>
      <c r="I504" s="129" t="inlineStr">
        <is>
          <t>П</t>
        </is>
      </c>
      <c r="J504" s="130" t="n">
        <v>0</v>
      </c>
      <c r="K504" s="130" t="n">
        <v>0</v>
      </c>
      <c r="L504" s="130" t="n">
        <v>0</v>
      </c>
      <c r="M504" s="131" t="n">
        <v>0</v>
      </c>
      <c r="N504" s="123" t="n"/>
      <c r="O504" s="130" t="n">
        <v>0</v>
      </c>
      <c r="P504" s="130" t="n">
        <v>0</v>
      </c>
      <c r="Q504" s="130" t="n">
        <v>0</v>
      </c>
      <c r="R504" s="130" t="n">
        <v>0</v>
      </c>
      <c r="S504" s="132" t="n">
        <v>0</v>
      </c>
      <c r="T504" s="101" t="n"/>
    </row>
    <row r="505" ht="13.5" customHeight="1" s="60">
      <c r="A505" s="115" t="n">
        <v>498</v>
      </c>
      <c r="B505" s="133" t="n"/>
      <c r="C505" s="133" t="n"/>
      <c r="D505" s="134" t="n"/>
      <c r="E505" s="135" t="n"/>
      <c r="F505" s="127" t="inlineStr">
        <is>
          <t>2907</t>
        </is>
      </c>
      <c r="G505" s="123" t="n"/>
      <c r="H505" s="12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05" s="129" t="inlineStr">
        <is>
          <t>П</t>
        </is>
      </c>
      <c r="J505" s="130" t="n">
        <v>11470445</v>
      </c>
      <c r="K505" s="130" t="n">
        <v>11470445</v>
      </c>
      <c r="L505" s="130" t="n">
        <v>0</v>
      </c>
      <c r="M505" s="131" t="n">
        <v>11470445</v>
      </c>
      <c r="N505" s="123" t="n"/>
      <c r="O505" s="130" t="n">
        <v>11470445</v>
      </c>
      <c r="P505" s="130" t="n">
        <v>0</v>
      </c>
      <c r="Q505" s="130" t="n">
        <v>0</v>
      </c>
      <c r="R505" s="130" t="n">
        <v>0</v>
      </c>
      <c r="S505" s="132" t="n">
        <v>0</v>
      </c>
      <c r="T505" s="101" t="n"/>
    </row>
    <row r="506" ht="13.5" customHeight="1" s="60">
      <c r="A506" s="115" t="n">
        <v>499</v>
      </c>
      <c r="B506" s="133" t="n"/>
      <c r="C506" s="133" t="n"/>
      <c r="D506" s="134" t="n"/>
      <c r="E506" s="135" t="n"/>
      <c r="F506" s="127" t="inlineStr">
        <is>
          <t>2908</t>
        </is>
      </c>
      <c r="G506" s="123" t="n"/>
      <c r="H506" s="129" t="inlineStr">
        <is>
          <t>Кредиторська заборгованість за іншими операціями колишнього СРСР</t>
        </is>
      </c>
      <c r="I506" s="129" t="inlineStr">
        <is>
          <t>П</t>
        </is>
      </c>
      <c r="J506" s="130" t="n">
        <v>0</v>
      </c>
      <c r="K506" s="130" t="n">
        <v>0</v>
      </c>
      <c r="L506" s="130" t="n">
        <v>0</v>
      </c>
      <c r="M506" s="131" t="n">
        <v>0</v>
      </c>
      <c r="N506" s="123" t="n"/>
      <c r="O506" s="130" t="n">
        <v>0</v>
      </c>
      <c r="P506" s="130" t="n">
        <v>0</v>
      </c>
      <c r="Q506" s="130" t="n">
        <v>0</v>
      </c>
      <c r="R506" s="130" t="n">
        <v>0</v>
      </c>
      <c r="S506" s="132" t="n">
        <v>0</v>
      </c>
      <c r="T506" s="101" t="n"/>
    </row>
    <row r="507" ht="13.5" customHeight="1" s="60">
      <c r="A507" s="115" t="n">
        <v>500</v>
      </c>
      <c r="B507" s="133" t="n"/>
      <c r="C507" s="133" t="n"/>
      <c r="D507" s="134" t="n"/>
      <c r="E507" s="135" t="n"/>
      <c r="F507" s="127" t="inlineStr">
        <is>
          <t>2909</t>
        </is>
      </c>
      <c r="G507" s="123" t="n"/>
      <c r="H507" s="129" t="inlineStr">
        <is>
          <t>Інша кредиторська заборгованість за операціями з клієнтами банку</t>
        </is>
      </c>
      <c r="I507" s="129" t="inlineStr">
        <is>
          <t>П</t>
        </is>
      </c>
      <c r="J507" s="130" t="n">
        <v>97381839.95858</v>
      </c>
      <c r="K507" s="130" t="n">
        <v>92693391.52203</v>
      </c>
      <c r="L507" s="130" t="n">
        <v>4688448.43655</v>
      </c>
      <c r="M507" s="131" t="n">
        <v>97393385.12492</v>
      </c>
      <c r="N507" s="123" t="n"/>
      <c r="O507" s="130" t="n">
        <v>92719844.11561</v>
      </c>
      <c r="P507" s="130" t="n">
        <v>4673541.00931</v>
      </c>
      <c r="Q507" s="130" t="n">
        <v>1073237.66493</v>
      </c>
      <c r="R507" s="130" t="n">
        <v>1004616.04031</v>
      </c>
      <c r="S507" s="132" t="n">
        <v>68621.62462</v>
      </c>
      <c r="T507" s="101" t="n"/>
    </row>
    <row r="508" ht="13.5" customHeight="1" s="60">
      <c r="A508" s="115" t="n">
        <v>501</v>
      </c>
      <c r="B508" s="133" t="n"/>
      <c r="C508" s="133" t="n"/>
      <c r="D508" s="136" t="n"/>
      <c r="E508" s="137" t="n"/>
      <c r="F508" s="138" t="inlineStr">
        <is>
          <t>Група 290 - Усього</t>
        </is>
      </c>
      <c r="G508" s="122" t="n"/>
      <c r="H508" s="123" t="n"/>
      <c r="I508" s="139" t="n"/>
      <c r="J508" s="140" t="n">
        <v>166516756.38322</v>
      </c>
      <c r="K508" s="140" t="n">
        <v>136020075.78898</v>
      </c>
      <c r="L508" s="140" t="n">
        <v>30496680.59424</v>
      </c>
      <c r="M508" s="141" t="n">
        <v>166733243.65401</v>
      </c>
      <c r="N508" s="123" t="n"/>
      <c r="O508" s="140" t="n">
        <v>136233063.76705</v>
      </c>
      <c r="P508" s="140" t="n">
        <v>30500179.88696</v>
      </c>
      <c r="Q508" s="140" t="n">
        <v>1557576.20805</v>
      </c>
      <c r="R508" s="140" t="n">
        <v>1430922.14369</v>
      </c>
      <c r="S508" s="142" t="n">
        <v>126654.06436</v>
      </c>
      <c r="T508" s="101" t="n"/>
    </row>
    <row r="509" ht="14.25" customHeight="1" s="60">
      <c r="A509" s="115" t="n">
        <v>502</v>
      </c>
      <c r="B509" s="133" t="n"/>
      <c r="C509" s="133" t="n"/>
      <c r="D509" s="127" t="inlineStr">
        <is>
          <t>292</t>
        </is>
      </c>
      <c r="E509" s="128" t="n"/>
      <c r="F509" s="127" t="inlineStr">
        <is>
          <t>2920</t>
        </is>
      </c>
      <c r="G509" s="123" t="n"/>
      <c r="H509" s="129" t="inlineStr">
        <is>
          <t>Транзитний рахунок за операціями, здійсненими через банкомат</t>
        </is>
      </c>
      <c r="I509" s="129" t="inlineStr">
        <is>
          <t>П</t>
        </is>
      </c>
      <c r="J509" s="130" t="n">
        <v>0</v>
      </c>
      <c r="K509" s="130" t="n">
        <v>0</v>
      </c>
      <c r="L509" s="130" t="n">
        <v>0</v>
      </c>
      <c r="M509" s="131" t="n">
        <v>0</v>
      </c>
      <c r="N509" s="123" t="n"/>
      <c r="O509" s="130" t="n">
        <v>0</v>
      </c>
      <c r="P509" s="130" t="n">
        <v>0</v>
      </c>
      <c r="Q509" s="130" t="n">
        <v>0.225</v>
      </c>
      <c r="R509" s="130" t="n">
        <v>0.225</v>
      </c>
      <c r="S509" s="132" t="n">
        <v>0</v>
      </c>
      <c r="T509" s="101" t="n"/>
    </row>
    <row r="510" ht="13.5" customHeight="1" s="60">
      <c r="A510" s="115" t="n">
        <v>503</v>
      </c>
      <c r="B510" s="133" t="n"/>
      <c r="C510" s="133" t="n"/>
      <c r="D510" s="134" t="n"/>
      <c r="E510" s="135" t="n"/>
      <c r="F510" s="127" t="inlineStr">
        <is>
          <t>2924</t>
        </is>
      </c>
      <c r="G510" s="123" t="n"/>
      <c r="H510" s="129" t="inlineStr">
        <is>
          <t>Транзитний рахунок за операціями, здійсненими з використанням платіжних карток</t>
        </is>
      </c>
      <c r="I510" s="129" t="inlineStr">
        <is>
          <t>П</t>
        </is>
      </c>
      <c r="J510" s="130" t="n">
        <v>0</v>
      </c>
      <c r="K510" s="130" t="n">
        <v>0</v>
      </c>
      <c r="L510" s="130" t="n">
        <v>0</v>
      </c>
      <c r="M510" s="131" t="n">
        <v>0</v>
      </c>
      <c r="N510" s="123" t="n"/>
      <c r="O510" s="130" t="n">
        <v>0</v>
      </c>
      <c r="P510" s="130" t="n">
        <v>0</v>
      </c>
      <c r="Q510" s="130" t="n">
        <v>3161503.93171</v>
      </c>
      <c r="R510" s="130" t="n">
        <v>3017456.93275</v>
      </c>
      <c r="S510" s="132" t="n">
        <v>144046.99896</v>
      </c>
      <c r="T510" s="101" t="n"/>
    </row>
    <row r="511" ht="13.5" customHeight="1" s="60">
      <c r="A511" s="115" t="n">
        <v>504</v>
      </c>
      <c r="B511" s="133" t="n"/>
      <c r="C511" s="133" t="n"/>
      <c r="D511" s="136" t="n"/>
      <c r="E511" s="137" t="n"/>
      <c r="F511" s="138" t="inlineStr">
        <is>
          <t>Група 292 - Усього</t>
        </is>
      </c>
      <c r="G511" s="122" t="n"/>
      <c r="H511" s="123" t="n"/>
      <c r="I511" s="139" t="n"/>
      <c r="J511" s="140" t="n">
        <v>0</v>
      </c>
      <c r="K511" s="140" t="n">
        <v>0</v>
      </c>
      <c r="L511" s="140" t="n">
        <v>0</v>
      </c>
      <c r="M511" s="141" t="n">
        <v>0</v>
      </c>
      <c r="N511" s="123" t="n"/>
      <c r="O511" s="140" t="n">
        <v>0</v>
      </c>
      <c r="P511" s="140" t="n">
        <v>0</v>
      </c>
      <c r="Q511" s="140" t="n">
        <v>3161504.15671</v>
      </c>
      <c r="R511" s="140" t="n">
        <v>3017457.15775</v>
      </c>
      <c r="S511" s="142" t="n">
        <v>144046.99896</v>
      </c>
      <c r="T511" s="101" t="n"/>
    </row>
    <row r="512" ht="13.5" customHeight="1" s="60">
      <c r="A512" s="115" t="n">
        <v>505</v>
      </c>
      <c r="B512" s="133" t="n"/>
      <c r="C512" s="133" t="n"/>
      <c r="D512" s="127" t="inlineStr">
        <is>
          <t>293</t>
        </is>
      </c>
      <c r="E512" s="128" t="n"/>
      <c r="F512" s="127" t="inlineStr">
        <is>
          <t>2932</t>
        </is>
      </c>
      <c r="G512" s="123" t="n"/>
      <c r="H512" s="129" t="inlineStr">
        <is>
          <t>Кошти в розрахунках суб’єктів господарювання</t>
        </is>
      </c>
      <c r="I512" s="129" t="inlineStr">
        <is>
          <t>П</t>
        </is>
      </c>
      <c r="J512" s="130" t="n">
        <v>1673302.43452</v>
      </c>
      <c r="K512" s="130" t="n">
        <v>96237.98166999999</v>
      </c>
      <c r="L512" s="130" t="n">
        <v>1577064.45285</v>
      </c>
      <c r="M512" s="131" t="n">
        <v>435030.31695</v>
      </c>
      <c r="N512" s="123" t="n"/>
      <c r="O512" s="130" t="n">
        <v>205027.23718</v>
      </c>
      <c r="P512" s="130" t="n">
        <v>230003.07977</v>
      </c>
      <c r="Q512" s="130" t="n">
        <v>11308819.32906</v>
      </c>
      <c r="R512" s="130" t="n">
        <v>505969.94916</v>
      </c>
      <c r="S512" s="132" t="n">
        <v>10802849.3799</v>
      </c>
      <c r="T512" s="101" t="n"/>
    </row>
    <row r="513" ht="13.5" customHeight="1" s="60">
      <c r="A513" s="115" t="n">
        <v>506</v>
      </c>
      <c r="B513" s="133" t="n"/>
      <c r="C513" s="133" t="n"/>
      <c r="D513" s="136" t="n"/>
      <c r="E513" s="137" t="n"/>
      <c r="F513" s="138" t="inlineStr">
        <is>
          <t>Група 293 - Усього</t>
        </is>
      </c>
      <c r="G513" s="122" t="n"/>
      <c r="H513" s="123" t="n"/>
      <c r="I513" s="139" t="n"/>
      <c r="J513" s="140" t="n">
        <v>1673302.43452</v>
      </c>
      <c r="K513" s="140" t="n">
        <v>96237.98166999999</v>
      </c>
      <c r="L513" s="140" t="n">
        <v>1577064.45285</v>
      </c>
      <c r="M513" s="141" t="n">
        <v>435030.31695</v>
      </c>
      <c r="N513" s="123" t="n"/>
      <c r="O513" s="140" t="n">
        <v>205027.23718</v>
      </c>
      <c r="P513" s="140" t="n">
        <v>230003.07977</v>
      </c>
      <c r="Q513" s="140" t="n">
        <v>11308819.32906</v>
      </c>
      <c r="R513" s="140" t="n">
        <v>505969.94916</v>
      </c>
      <c r="S513" s="142" t="n">
        <v>10802849.3799</v>
      </c>
      <c r="T513" s="101" t="n"/>
    </row>
    <row r="514" ht="14.25" customHeight="1" s="60">
      <c r="A514" s="115" t="n">
        <v>507</v>
      </c>
      <c r="B514" s="133" t="n"/>
      <c r="C514" s="133" t="n"/>
      <c r="D514" s="127" t="inlineStr">
        <is>
          <t>294</t>
        </is>
      </c>
      <c r="E514" s="128" t="n"/>
      <c r="F514" s="127" t="inlineStr">
        <is>
          <t>2942</t>
        </is>
      </c>
      <c r="G514" s="123" t="n"/>
      <c r="H514" s="129" t="inlineStr">
        <is>
          <t>Кошти в розрахунках фізичних осіб</t>
        </is>
      </c>
      <c r="I514" s="129" t="inlineStr">
        <is>
          <t>П</t>
        </is>
      </c>
      <c r="J514" s="130" t="n">
        <v>19322.16669</v>
      </c>
      <c r="K514" s="130" t="n">
        <v>19322.16669</v>
      </c>
      <c r="L514" s="130" t="n">
        <v>0</v>
      </c>
      <c r="M514" s="131" t="n">
        <v>19256.40926</v>
      </c>
      <c r="N514" s="123" t="n"/>
      <c r="O514" s="130" t="n">
        <v>19256.40926</v>
      </c>
      <c r="P514" s="130" t="n">
        <v>0</v>
      </c>
      <c r="Q514" s="130" t="n">
        <v>149.86286</v>
      </c>
      <c r="R514" s="130" t="n">
        <v>149.86286</v>
      </c>
      <c r="S514" s="132" t="n">
        <v>0</v>
      </c>
      <c r="T514" s="101" t="n"/>
    </row>
    <row r="515" ht="13.5" customHeight="1" s="60">
      <c r="A515" s="115" t="n">
        <v>508</v>
      </c>
      <c r="B515" s="133" t="n"/>
      <c r="C515" s="133" t="n"/>
      <c r="D515" s="136" t="n"/>
      <c r="E515" s="137" t="n"/>
      <c r="F515" s="138" t="inlineStr">
        <is>
          <t>Група 294 - Усього</t>
        </is>
      </c>
      <c r="G515" s="122" t="n"/>
      <c r="H515" s="123" t="n"/>
      <c r="I515" s="139" t="n"/>
      <c r="J515" s="140" t="n">
        <v>19322.16669</v>
      </c>
      <c r="K515" s="140" t="n">
        <v>19322.16669</v>
      </c>
      <c r="L515" s="140" t="n">
        <v>0</v>
      </c>
      <c r="M515" s="141" t="n">
        <v>19256.40926</v>
      </c>
      <c r="N515" s="123" t="n"/>
      <c r="O515" s="140" t="n">
        <v>19256.40926</v>
      </c>
      <c r="P515" s="140" t="n">
        <v>0</v>
      </c>
      <c r="Q515" s="140" t="n">
        <v>149.86286</v>
      </c>
      <c r="R515" s="140" t="n">
        <v>149.86286</v>
      </c>
      <c r="S515" s="142" t="n">
        <v>0</v>
      </c>
      <c r="T515" s="101" t="n"/>
    </row>
    <row r="516" ht="13.5" customHeight="1" s="60">
      <c r="A516" s="115" t="n">
        <v>509</v>
      </c>
      <c r="B516" s="133" t="n"/>
      <c r="C516" s="133" t="n"/>
      <c r="D516" s="127" t="inlineStr">
        <is>
          <t>295</t>
        </is>
      </c>
      <c r="E516" s="128" t="n"/>
      <c r="F516" s="127" t="inlineStr">
        <is>
          <t>2952</t>
        </is>
      </c>
      <c r="G516" s="123" t="n"/>
      <c r="H516" s="129" t="inlineStr">
        <is>
          <t>Кошти в розрахунках небанківських фінансових установ</t>
        </is>
      </c>
      <c r="I516" s="129" t="inlineStr">
        <is>
          <t>П</t>
        </is>
      </c>
      <c r="J516" s="130" t="n">
        <v>58.58493</v>
      </c>
      <c r="K516" s="130" t="n">
        <v>58.58493</v>
      </c>
      <c r="L516" s="130" t="n">
        <v>0</v>
      </c>
      <c r="M516" s="131" t="n">
        <v>58.58493</v>
      </c>
      <c r="N516" s="123" t="n"/>
      <c r="O516" s="130" t="n">
        <v>58.58493</v>
      </c>
      <c r="P516" s="130" t="n">
        <v>0</v>
      </c>
      <c r="Q516" s="130" t="n">
        <v>0</v>
      </c>
      <c r="R516" s="130" t="n">
        <v>0</v>
      </c>
      <c r="S516" s="132" t="n">
        <v>0</v>
      </c>
      <c r="T516" s="101" t="n"/>
    </row>
    <row r="517" ht="13.5" customHeight="1" s="60">
      <c r="A517" s="115" t="n">
        <v>510</v>
      </c>
      <c r="B517" s="133" t="n"/>
      <c r="C517" s="133" t="n"/>
      <c r="D517" s="136" t="n"/>
      <c r="E517" s="137" t="n"/>
      <c r="F517" s="138" t="inlineStr">
        <is>
          <t>Група 295 - Усього</t>
        </is>
      </c>
      <c r="G517" s="122" t="n"/>
      <c r="H517" s="123" t="n"/>
      <c r="I517" s="139" t="n"/>
      <c r="J517" s="140" t="n">
        <v>58.58493</v>
      </c>
      <c r="K517" s="140" t="n">
        <v>58.58493</v>
      </c>
      <c r="L517" s="140" t="n">
        <v>0</v>
      </c>
      <c r="M517" s="141" t="n">
        <v>58.58493</v>
      </c>
      <c r="N517" s="123" t="n"/>
      <c r="O517" s="140" t="n">
        <v>58.58493</v>
      </c>
      <c r="P517" s="140" t="n">
        <v>0</v>
      </c>
      <c r="Q517" s="140" t="n">
        <v>0</v>
      </c>
      <c r="R517" s="140" t="n">
        <v>0</v>
      </c>
      <c r="S517" s="142" t="n">
        <v>0</v>
      </c>
      <c r="T517" s="101" t="n"/>
    </row>
    <row r="518" ht="19.5" customHeight="1" s="60">
      <c r="A518" s="115" t="n">
        <v>511</v>
      </c>
      <c r="B518" s="133" t="n"/>
      <c r="C518" s="143" t="n"/>
      <c r="D518" s="138" t="inlineStr">
        <is>
          <t>Розділ 29 - Усього</t>
        </is>
      </c>
      <c r="E518" s="123" t="n"/>
      <c r="F518" s="138" t="n"/>
      <c r="G518" s="122" t="n"/>
      <c r="H518" s="123" t="n"/>
      <c r="I518" s="139" t="n"/>
      <c r="J518" s="140" t="n">
        <v>168209439.56936</v>
      </c>
      <c r="K518" s="140" t="n">
        <v>136135694.52227</v>
      </c>
      <c r="L518" s="140" t="n">
        <v>32073745.04709</v>
      </c>
      <c r="M518" s="141" t="n">
        <v>167187588.96515</v>
      </c>
      <c r="N518" s="123" t="n"/>
      <c r="O518" s="140" t="n">
        <v>136457405.99842</v>
      </c>
      <c r="P518" s="140" t="n">
        <v>30730182.96673</v>
      </c>
      <c r="Q518" s="140" t="n">
        <v>16028049.55668</v>
      </c>
      <c r="R518" s="140" t="n">
        <v>4954499.11346</v>
      </c>
      <c r="S518" s="142" t="n">
        <v>11073550.44322</v>
      </c>
      <c r="T518" s="101" t="n"/>
    </row>
    <row r="519" ht="29.25" customHeight="1" s="60">
      <c r="A519" s="115" t="n">
        <v>512</v>
      </c>
      <c r="B519" s="143" t="n"/>
      <c r="C519" s="139" t="inlineStr">
        <is>
          <t xml:space="preserve">  Клас 2 - Усього</t>
        </is>
      </c>
      <c r="D519" s="138" t="n"/>
      <c r="E519" s="123" t="n"/>
      <c r="F519" s="138" t="n"/>
      <c r="G519" s="122" t="n"/>
      <c r="H519" s="123" t="n"/>
      <c r="I519" s="139" t="n"/>
      <c r="J519" s="140" t="n">
        <v>554938729.38545</v>
      </c>
      <c r="K519" s="140" t="n">
        <v>508580069.80141</v>
      </c>
      <c r="L519" s="140" t="n">
        <v>46358659.58404</v>
      </c>
      <c r="M519" s="141" t="n">
        <v>551184541.0808001</v>
      </c>
      <c r="N519" s="123" t="n"/>
      <c r="O519" s="140" t="n">
        <v>507230710.09028</v>
      </c>
      <c r="P519" s="140" t="n">
        <v>43953830.99052</v>
      </c>
      <c r="Q519" s="140" t="n">
        <v>446925726.98391</v>
      </c>
      <c r="R519" s="140" t="n">
        <v>367954431.57596</v>
      </c>
      <c r="S519" s="142" t="n">
        <v>78971295.40795</v>
      </c>
      <c r="T519" s="101" t="n"/>
    </row>
    <row r="520" ht="13.5" customHeight="1" s="60">
      <c r="A520" s="115" t="n">
        <v>513</v>
      </c>
      <c r="B520" s="127" t="inlineStr">
        <is>
          <t>Клас 3</t>
        </is>
      </c>
      <c r="C520" s="127" t="inlineStr">
        <is>
          <t>33</t>
        </is>
      </c>
      <c r="D520" s="127" t="inlineStr">
        <is>
          <t>330</t>
        </is>
      </c>
      <c r="E520" s="128" t="n"/>
      <c r="F520" s="127" t="inlineStr">
        <is>
          <t>3300</t>
        </is>
      </c>
      <c r="G520" s="123" t="n"/>
      <c r="H520" s="129" t="inlineStr">
        <is>
          <t>Прості векселі, випущені банком, які обліковуються за амортизованою собівартістю</t>
        </is>
      </c>
      <c r="I520" s="129" t="inlineStr">
        <is>
          <t>П</t>
        </is>
      </c>
      <c r="J520" s="130" t="n">
        <v>0</v>
      </c>
      <c r="K520" s="130" t="n">
        <v>0</v>
      </c>
      <c r="L520" s="130" t="n">
        <v>0</v>
      </c>
      <c r="M520" s="131" t="n">
        <v>0</v>
      </c>
      <c r="N520" s="123" t="n"/>
      <c r="O520" s="130" t="n">
        <v>0</v>
      </c>
      <c r="P520" s="130" t="n">
        <v>0</v>
      </c>
      <c r="Q520" s="130" t="n">
        <v>0</v>
      </c>
      <c r="R520" s="130" t="n">
        <v>0</v>
      </c>
      <c r="S520" s="132" t="n">
        <v>0</v>
      </c>
      <c r="T520" s="101" t="n"/>
    </row>
    <row r="521" ht="13.5" customHeight="1" s="60">
      <c r="A521" s="115" t="n">
        <v>514</v>
      </c>
      <c r="B521" s="133" t="n"/>
      <c r="C521" s="133" t="n"/>
      <c r="D521" s="134" t="n"/>
      <c r="E521" s="135" t="n"/>
      <c r="F521" s="127" t="inlineStr">
        <is>
          <t>3306</t>
        </is>
      </c>
      <c r="G521" s="128" t="n"/>
      <c r="H521" s="12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1" s="129" t="inlineStr">
        <is>
          <t>А</t>
        </is>
      </c>
      <c r="J521" s="130" t="n">
        <v>0</v>
      </c>
      <c r="K521" s="130" t="n">
        <v>0</v>
      </c>
      <c r="L521" s="130" t="n">
        <v>0</v>
      </c>
      <c r="M521" s="131" t="n">
        <v>0</v>
      </c>
      <c r="N521" s="123" t="n"/>
      <c r="O521" s="130" t="n">
        <v>0</v>
      </c>
      <c r="P521" s="130" t="n">
        <v>0</v>
      </c>
      <c r="Q521" s="130" t="n">
        <v>0</v>
      </c>
      <c r="R521" s="130" t="n">
        <v>0</v>
      </c>
      <c r="S521" s="132" t="n">
        <v>0</v>
      </c>
      <c r="T521" s="101" t="n"/>
    </row>
    <row r="522" ht="13.5" customHeight="1" s="60">
      <c r="A522" s="115" t="n">
        <v>515</v>
      </c>
      <c r="B522" s="133" t="n"/>
      <c r="C522" s="133" t="n"/>
      <c r="D522" s="134" t="n"/>
      <c r="E522" s="135" t="n"/>
      <c r="F522" s="136" t="n"/>
      <c r="G522" s="137" t="n"/>
      <c r="H522" s="143" t="n"/>
      <c r="I522" s="129" t="inlineStr">
        <is>
          <t>П</t>
        </is>
      </c>
      <c r="J522" s="130" t="n">
        <v>0</v>
      </c>
      <c r="K522" s="130" t="n">
        <v>0</v>
      </c>
      <c r="L522" s="130" t="n">
        <v>0</v>
      </c>
      <c r="M522" s="131" t="n">
        <v>0</v>
      </c>
      <c r="N522" s="123" t="n"/>
      <c r="O522" s="130" t="n">
        <v>0</v>
      </c>
      <c r="P522" s="130" t="n">
        <v>0</v>
      </c>
      <c r="Q522" s="130" t="n">
        <v>0</v>
      </c>
      <c r="R522" s="130" t="n">
        <v>0</v>
      </c>
      <c r="S522" s="132" t="n">
        <v>0</v>
      </c>
      <c r="T522" s="101" t="n"/>
    </row>
    <row r="523" ht="13.5" customHeight="1" s="60">
      <c r="A523" s="115" t="n">
        <v>516</v>
      </c>
      <c r="B523" s="133" t="n"/>
      <c r="C523" s="133" t="n"/>
      <c r="D523" s="134" t="n"/>
      <c r="E523" s="135" t="n"/>
      <c r="F523" s="127" t="inlineStr">
        <is>
          <t>3308</t>
        </is>
      </c>
      <c r="G523" s="123" t="n"/>
      <c r="H523" s="12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3" s="129" t="inlineStr">
        <is>
          <t>П</t>
        </is>
      </c>
      <c r="J523" s="130" t="n">
        <v>0</v>
      </c>
      <c r="K523" s="130" t="n">
        <v>0</v>
      </c>
      <c r="L523" s="130" t="n">
        <v>0</v>
      </c>
      <c r="M523" s="131" t="n">
        <v>0</v>
      </c>
      <c r="N523" s="123" t="n"/>
      <c r="O523" s="130" t="n">
        <v>0</v>
      </c>
      <c r="P523" s="130" t="n">
        <v>0</v>
      </c>
      <c r="Q523" s="130" t="n">
        <v>0</v>
      </c>
      <c r="R523" s="130" t="n">
        <v>0</v>
      </c>
      <c r="S523" s="132" t="n">
        <v>0</v>
      </c>
      <c r="T523" s="101" t="n"/>
    </row>
    <row r="524" ht="14.25" customHeight="1" s="60">
      <c r="A524" s="115" t="n">
        <v>517</v>
      </c>
      <c r="B524" s="133" t="n"/>
      <c r="C524" s="133" t="n"/>
      <c r="D524" s="134" t="n"/>
      <c r="E524" s="135" t="n"/>
      <c r="F524" s="127" t="inlineStr">
        <is>
          <t>3303</t>
        </is>
      </c>
      <c r="G524" s="123" t="n"/>
      <c r="H524" s="129" t="inlineStr">
        <is>
          <t>Облігації, випущені банком, які обліковуються за амортизованою собівартістю</t>
        </is>
      </c>
      <c r="I524" s="129" t="inlineStr">
        <is>
          <t>П</t>
        </is>
      </c>
      <c r="J524" s="130" t="n">
        <v>0</v>
      </c>
      <c r="K524" s="130" t="n">
        <v>0</v>
      </c>
      <c r="L524" s="130" t="n">
        <v>0</v>
      </c>
      <c r="M524" s="131" t="n">
        <v>0</v>
      </c>
      <c r="N524" s="123" t="n"/>
      <c r="O524" s="130" t="n">
        <v>0</v>
      </c>
      <c r="P524" s="130" t="n">
        <v>0</v>
      </c>
      <c r="Q524" s="130" t="n">
        <v>0</v>
      </c>
      <c r="R524" s="130" t="n">
        <v>0</v>
      </c>
      <c r="S524" s="132" t="n">
        <v>0</v>
      </c>
      <c r="T524" s="101" t="n"/>
    </row>
    <row r="525" ht="13.5" customHeight="1" s="60">
      <c r="A525" s="115" t="n">
        <v>518</v>
      </c>
      <c r="B525" s="133" t="n"/>
      <c r="C525" s="133" t="n"/>
      <c r="D525" s="136" t="n"/>
      <c r="E525" s="137" t="n"/>
      <c r="F525" s="138" t="inlineStr">
        <is>
          <t>Група 330 - Усього</t>
        </is>
      </c>
      <c r="G525" s="122" t="n"/>
      <c r="H525" s="123" t="n"/>
      <c r="I525" s="139" t="n"/>
      <c r="J525" s="140" t="n">
        <v>0</v>
      </c>
      <c r="K525" s="140" t="n">
        <v>0</v>
      </c>
      <c r="L525" s="140" t="n">
        <v>0</v>
      </c>
      <c r="M525" s="141" t="n">
        <v>0</v>
      </c>
      <c r="N525" s="123" t="n"/>
      <c r="O525" s="140" t="n">
        <v>0</v>
      </c>
      <c r="P525" s="140" t="n">
        <v>0</v>
      </c>
      <c r="Q525" s="140" t="n">
        <v>0</v>
      </c>
      <c r="R525" s="140" t="n">
        <v>0</v>
      </c>
      <c r="S525" s="142" t="n">
        <v>0</v>
      </c>
      <c r="T525" s="101" t="n"/>
    </row>
    <row r="526" ht="13.5" customHeight="1" s="60">
      <c r="A526" s="115" t="n">
        <v>519</v>
      </c>
      <c r="B526" s="133" t="n"/>
      <c r="C526" s="133" t="n"/>
      <c r="D526" s="127" t="inlineStr">
        <is>
          <t>332</t>
        </is>
      </c>
      <c r="E526" s="128" t="n"/>
      <c r="F526" s="127" t="inlineStr">
        <is>
          <t>3320</t>
        </is>
      </c>
      <c r="G526" s="123" t="n"/>
      <c r="H526" s="129" t="inlineStr">
        <is>
          <t>Ощадні сертифікати, випущені банком, які обліковуються за амортизованою собівартістю</t>
        </is>
      </c>
      <c r="I526" s="129" t="inlineStr">
        <is>
          <t>П</t>
        </is>
      </c>
      <c r="J526" s="130" t="n">
        <v>0</v>
      </c>
      <c r="K526" s="130" t="n">
        <v>0</v>
      </c>
      <c r="L526" s="130" t="n">
        <v>0</v>
      </c>
      <c r="M526" s="131" t="n">
        <v>0</v>
      </c>
      <c r="N526" s="123" t="n"/>
      <c r="O526" s="130" t="n">
        <v>0</v>
      </c>
      <c r="P526" s="130" t="n">
        <v>0</v>
      </c>
      <c r="Q526" s="130" t="n">
        <v>5.1</v>
      </c>
      <c r="R526" s="130" t="n">
        <v>5.1</v>
      </c>
      <c r="S526" s="132" t="n">
        <v>0</v>
      </c>
      <c r="T526" s="101" t="n"/>
    </row>
    <row r="527" ht="13.5" customHeight="1" s="60">
      <c r="A527" s="115" t="n">
        <v>520</v>
      </c>
      <c r="B527" s="133" t="n"/>
      <c r="C527" s="133" t="n"/>
      <c r="D527" s="134" t="n"/>
      <c r="E527" s="135" t="n"/>
      <c r="F527" s="127" t="inlineStr">
        <is>
          <t>3326</t>
        </is>
      </c>
      <c r="G527" s="128" t="n"/>
      <c r="H527" s="12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27" s="129" t="inlineStr">
        <is>
          <t>А</t>
        </is>
      </c>
      <c r="J527" s="130" t="n">
        <v>0</v>
      </c>
      <c r="K527" s="130" t="n">
        <v>0</v>
      </c>
      <c r="L527" s="130" t="n">
        <v>0</v>
      </c>
      <c r="M527" s="131" t="n">
        <v>0</v>
      </c>
      <c r="N527" s="123" t="n"/>
      <c r="O527" s="130" t="n">
        <v>0</v>
      </c>
      <c r="P527" s="130" t="n">
        <v>0</v>
      </c>
      <c r="Q527" s="130" t="n">
        <v>0</v>
      </c>
      <c r="R527" s="130" t="n">
        <v>0</v>
      </c>
      <c r="S527" s="132" t="n">
        <v>0</v>
      </c>
      <c r="T527" s="101" t="n"/>
    </row>
    <row r="528" ht="13.5" customHeight="1" s="60">
      <c r="A528" s="115" t="n">
        <v>521</v>
      </c>
      <c r="B528" s="133" t="n"/>
      <c r="C528" s="133" t="n"/>
      <c r="D528" s="134" t="n"/>
      <c r="E528" s="135" t="n"/>
      <c r="F528" s="136" t="n"/>
      <c r="G528" s="137" t="n"/>
      <c r="H528" s="143" t="n"/>
      <c r="I528" s="129" t="inlineStr">
        <is>
          <t>П</t>
        </is>
      </c>
      <c r="J528" s="130" t="n">
        <v>0</v>
      </c>
      <c r="K528" s="130" t="n">
        <v>0</v>
      </c>
      <c r="L528" s="130" t="n">
        <v>0</v>
      </c>
      <c r="M528" s="131" t="n">
        <v>0</v>
      </c>
      <c r="N528" s="123" t="n"/>
      <c r="O528" s="130" t="n">
        <v>0</v>
      </c>
      <c r="P528" s="130" t="n">
        <v>0</v>
      </c>
      <c r="Q528" s="130" t="n">
        <v>0</v>
      </c>
      <c r="R528" s="130" t="n">
        <v>0</v>
      </c>
      <c r="S528" s="132" t="n">
        <v>0</v>
      </c>
      <c r="T528" s="101" t="n"/>
    </row>
    <row r="529" ht="14.25" customHeight="1" s="60">
      <c r="A529" s="115" t="n">
        <v>522</v>
      </c>
      <c r="B529" s="133" t="n"/>
      <c r="C529" s="133" t="n"/>
      <c r="D529" s="134" t="n"/>
      <c r="E529" s="135" t="n"/>
      <c r="F529" s="127" t="inlineStr">
        <is>
          <t>3328</t>
        </is>
      </c>
      <c r="G529" s="123" t="n"/>
      <c r="H529" s="12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29" s="129" t="inlineStr">
        <is>
          <t>П</t>
        </is>
      </c>
      <c r="J529" s="130" t="n">
        <v>0</v>
      </c>
      <c r="K529" s="130" t="n">
        <v>0</v>
      </c>
      <c r="L529" s="130" t="n">
        <v>0</v>
      </c>
      <c r="M529" s="131" t="n">
        <v>0</v>
      </c>
      <c r="N529" s="123" t="n"/>
      <c r="O529" s="130" t="n">
        <v>0</v>
      </c>
      <c r="P529" s="130" t="n">
        <v>0</v>
      </c>
      <c r="Q529" s="130" t="n">
        <v>0.67824</v>
      </c>
      <c r="R529" s="130" t="n">
        <v>0.67824</v>
      </c>
      <c r="S529" s="132" t="n">
        <v>0</v>
      </c>
      <c r="T529" s="101" t="n"/>
    </row>
    <row r="530" ht="13.5" customHeight="1" s="60">
      <c r="A530" s="115" t="n">
        <v>523</v>
      </c>
      <c r="B530" s="133" t="n"/>
      <c r="C530" s="133" t="n"/>
      <c r="D530" s="136" t="n"/>
      <c r="E530" s="137" t="n"/>
      <c r="F530" s="138" t="inlineStr">
        <is>
          <t>Група 332 - Усього</t>
        </is>
      </c>
      <c r="G530" s="122" t="n"/>
      <c r="H530" s="123" t="n"/>
      <c r="I530" s="139" t="n"/>
      <c r="J530" s="140" t="n">
        <v>0</v>
      </c>
      <c r="K530" s="140" t="n">
        <v>0</v>
      </c>
      <c r="L530" s="140" t="n">
        <v>0</v>
      </c>
      <c r="M530" s="141" t="n">
        <v>0</v>
      </c>
      <c r="N530" s="123" t="n"/>
      <c r="O530" s="140" t="n">
        <v>0</v>
      </c>
      <c r="P530" s="140" t="n">
        <v>0</v>
      </c>
      <c r="Q530" s="140" t="n">
        <v>5.77824</v>
      </c>
      <c r="R530" s="140" t="n">
        <v>5.77824</v>
      </c>
      <c r="S530" s="142" t="n">
        <v>0</v>
      </c>
      <c r="T530" s="101" t="n"/>
    </row>
    <row r="531" ht="13.5" customHeight="1" s="60">
      <c r="A531" s="115" t="n">
        <v>524</v>
      </c>
      <c r="B531" s="133" t="n"/>
      <c r="C531" s="133" t="n"/>
      <c r="D531" s="127" t="inlineStr">
        <is>
          <t>335</t>
        </is>
      </c>
      <c r="E531" s="128" t="n"/>
      <c r="F531" s="127" t="inlineStr">
        <is>
          <t>3351</t>
        </is>
      </c>
      <c r="G531" s="123" t="n"/>
      <c r="H531" s="12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1" s="129" t="inlineStr">
        <is>
          <t>П</t>
        </is>
      </c>
      <c r="J531" s="130" t="n">
        <v>0</v>
      </c>
      <c r="K531" s="130" t="n">
        <v>0</v>
      </c>
      <c r="L531" s="130" t="n">
        <v>0</v>
      </c>
      <c r="M531" s="131" t="n">
        <v>0</v>
      </c>
      <c r="N531" s="123" t="n"/>
      <c r="O531" s="130" t="n">
        <v>0</v>
      </c>
      <c r="P531" s="130" t="n">
        <v>0</v>
      </c>
      <c r="Q531" s="130" t="n">
        <v>0</v>
      </c>
      <c r="R531" s="130" t="n">
        <v>0</v>
      </c>
      <c r="S531" s="132" t="n">
        <v>0</v>
      </c>
      <c r="T531" s="101" t="n"/>
    </row>
    <row r="532" ht="13.5" customHeight="1" s="60">
      <c r="A532" s="115" t="n">
        <v>525</v>
      </c>
      <c r="B532" s="133" t="n"/>
      <c r="C532" s="133" t="n"/>
      <c r="D532" s="134" t="n"/>
      <c r="E532" s="135" t="n"/>
      <c r="F532" s="127" t="inlineStr">
        <is>
          <t>3353</t>
        </is>
      </c>
      <c r="G532" s="123" t="n"/>
      <c r="H532" s="12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2" s="129" t="inlineStr">
        <is>
          <t>П</t>
        </is>
      </c>
      <c r="J532" s="130" t="n">
        <v>0</v>
      </c>
      <c r="K532" s="130" t="n">
        <v>0</v>
      </c>
      <c r="L532" s="130" t="n">
        <v>0</v>
      </c>
      <c r="M532" s="131" t="n">
        <v>0</v>
      </c>
      <c r="N532" s="123" t="n"/>
      <c r="O532" s="130" t="n">
        <v>0</v>
      </c>
      <c r="P532" s="130" t="n">
        <v>0</v>
      </c>
      <c r="Q532" s="130" t="n">
        <v>0</v>
      </c>
      <c r="R532" s="130" t="n">
        <v>0</v>
      </c>
      <c r="S532" s="132" t="n">
        <v>0</v>
      </c>
      <c r="T532" s="101" t="n"/>
    </row>
    <row r="533" ht="13.5" customHeight="1" s="60">
      <c r="A533" s="115" t="n">
        <v>526</v>
      </c>
      <c r="B533" s="133" t="n"/>
      <c r="C533" s="133" t="n"/>
      <c r="D533" s="136" t="n"/>
      <c r="E533" s="137" t="n"/>
      <c r="F533" s="138" t="inlineStr">
        <is>
          <t>Група 335 - Усього</t>
        </is>
      </c>
      <c r="G533" s="122" t="n"/>
      <c r="H533" s="123" t="n"/>
      <c r="I533" s="139" t="n"/>
      <c r="J533" s="140" t="n">
        <v>0</v>
      </c>
      <c r="K533" s="140" t="n">
        <v>0</v>
      </c>
      <c r="L533" s="140" t="n">
        <v>0</v>
      </c>
      <c r="M533" s="141" t="n">
        <v>0</v>
      </c>
      <c r="N533" s="123" t="n"/>
      <c r="O533" s="140" t="n">
        <v>0</v>
      </c>
      <c r="P533" s="140" t="n">
        <v>0</v>
      </c>
      <c r="Q533" s="140" t="n">
        <v>0</v>
      </c>
      <c r="R533" s="140" t="n">
        <v>0</v>
      </c>
      <c r="S533" s="142" t="n">
        <v>0</v>
      </c>
      <c r="T533" s="101" t="n"/>
    </row>
    <row r="534" ht="14.25" customHeight="1" s="60">
      <c r="A534" s="115" t="n">
        <v>527</v>
      </c>
      <c r="B534" s="133" t="n"/>
      <c r="C534" s="133" t="n"/>
      <c r="D534" s="127" t="inlineStr">
        <is>
          <t>338</t>
        </is>
      </c>
      <c r="E534" s="128" t="n"/>
      <c r="F534" s="127" t="inlineStr">
        <is>
          <t>3380</t>
        </is>
      </c>
      <c r="G534" s="123" t="n"/>
      <c r="H534" s="129" t="inlineStr">
        <is>
          <t>Фінансові зобов'язання банку, які обліковуються за справедливою вартістю через прибутки/збитки</t>
        </is>
      </c>
      <c r="I534" s="129" t="inlineStr">
        <is>
          <t>П</t>
        </is>
      </c>
      <c r="J534" s="130" t="n">
        <v>0</v>
      </c>
      <c r="K534" s="130" t="n">
        <v>0</v>
      </c>
      <c r="L534" s="130" t="n">
        <v>0</v>
      </c>
      <c r="M534" s="131" t="n">
        <v>0</v>
      </c>
      <c r="N534" s="123" t="n"/>
      <c r="O534" s="130" t="n">
        <v>0</v>
      </c>
      <c r="P534" s="130" t="n">
        <v>0</v>
      </c>
      <c r="Q534" s="130" t="n">
        <v>0</v>
      </c>
      <c r="R534" s="130" t="n">
        <v>0</v>
      </c>
      <c r="S534" s="132" t="n">
        <v>0</v>
      </c>
      <c r="T534" s="101" t="n"/>
    </row>
    <row r="535" ht="13.5" customHeight="1" s="60">
      <c r="A535" s="115" t="n">
        <v>528</v>
      </c>
      <c r="B535" s="133" t="n"/>
      <c r="C535" s="133" t="n"/>
      <c r="D535" s="136" t="n"/>
      <c r="E535" s="137" t="n"/>
      <c r="F535" s="138" t="inlineStr">
        <is>
          <t>Група 338 - Усього</t>
        </is>
      </c>
      <c r="G535" s="122" t="n"/>
      <c r="H535" s="123" t="n"/>
      <c r="I535" s="139" t="n"/>
      <c r="J535" s="140" t="n">
        <v>0</v>
      </c>
      <c r="K535" s="140" t="n">
        <v>0</v>
      </c>
      <c r="L535" s="140" t="n">
        <v>0</v>
      </c>
      <c r="M535" s="141" t="n">
        <v>0</v>
      </c>
      <c r="N535" s="123" t="n"/>
      <c r="O535" s="140" t="n">
        <v>0</v>
      </c>
      <c r="P535" s="140" t="n">
        <v>0</v>
      </c>
      <c r="Q535" s="140" t="n">
        <v>0</v>
      </c>
      <c r="R535" s="140" t="n">
        <v>0</v>
      </c>
      <c r="S535" s="142" t="n">
        <v>0</v>
      </c>
      <c r="T535" s="101" t="n"/>
    </row>
    <row r="536" ht="20.25" customHeight="1" s="60">
      <c r="A536" s="115" t="n">
        <v>529</v>
      </c>
      <c r="B536" s="133" t="n"/>
      <c r="C536" s="143" t="n"/>
      <c r="D536" s="138" t="inlineStr">
        <is>
          <t>Розділ 33 - Усього</t>
        </is>
      </c>
      <c r="E536" s="123" t="n"/>
      <c r="F536" s="138" t="n"/>
      <c r="G536" s="122" t="n"/>
      <c r="H536" s="123" t="n"/>
      <c r="I536" s="139" t="n"/>
      <c r="J536" s="140" t="n">
        <v>0</v>
      </c>
      <c r="K536" s="140" t="n">
        <v>0</v>
      </c>
      <c r="L536" s="140" t="n">
        <v>0</v>
      </c>
      <c r="M536" s="141" t="n">
        <v>0</v>
      </c>
      <c r="N536" s="123" t="n"/>
      <c r="O536" s="140" t="n">
        <v>0</v>
      </c>
      <c r="P536" s="140" t="n">
        <v>0</v>
      </c>
      <c r="Q536" s="140" t="n">
        <v>5.77824</v>
      </c>
      <c r="R536" s="140" t="n">
        <v>5.77824</v>
      </c>
      <c r="S536" s="142" t="n">
        <v>0</v>
      </c>
      <c r="T536" s="101" t="n"/>
    </row>
    <row r="537" ht="13.5" customHeight="1" s="60">
      <c r="A537" s="115" t="n">
        <v>530</v>
      </c>
      <c r="B537" s="133" t="n"/>
      <c r="C537" s="127" t="inlineStr">
        <is>
          <t>36</t>
        </is>
      </c>
      <c r="D537" s="127" t="inlineStr">
        <is>
          <t>360</t>
        </is>
      </c>
      <c r="E537" s="128" t="n"/>
      <c r="F537" s="127" t="inlineStr">
        <is>
          <t>3600</t>
        </is>
      </c>
      <c r="G537" s="123" t="n"/>
      <c r="H537" s="129" t="inlineStr">
        <is>
          <t>Доходи майбутніх періодів</t>
        </is>
      </c>
      <c r="I537" s="129" t="inlineStr">
        <is>
          <t>П</t>
        </is>
      </c>
      <c r="J537" s="130" t="n">
        <v>12418.99045</v>
      </c>
      <c r="K537" s="130" t="n">
        <v>9358.571669999999</v>
      </c>
      <c r="L537" s="130" t="n">
        <v>3060.41878</v>
      </c>
      <c r="M537" s="131" t="n">
        <v>18870.19834</v>
      </c>
      <c r="N537" s="123" t="n"/>
      <c r="O537" s="130" t="n">
        <v>16128.33803</v>
      </c>
      <c r="P537" s="130" t="n">
        <v>2741.86031</v>
      </c>
      <c r="Q537" s="130" t="n">
        <v>231007.20139</v>
      </c>
      <c r="R537" s="130" t="n">
        <v>213844.20941</v>
      </c>
      <c r="S537" s="132" t="n">
        <v>17162.99198</v>
      </c>
      <c r="T537" s="101" t="n"/>
    </row>
    <row r="538" ht="13.5" customHeight="1" s="60">
      <c r="A538" s="115" t="n">
        <v>531</v>
      </c>
      <c r="B538" s="133" t="n"/>
      <c r="C538" s="133" t="n"/>
      <c r="D538" s="136" t="n"/>
      <c r="E538" s="137" t="n"/>
      <c r="F538" s="138" t="inlineStr">
        <is>
          <t>Група 360 - Усього</t>
        </is>
      </c>
      <c r="G538" s="122" t="n"/>
      <c r="H538" s="123" t="n"/>
      <c r="I538" s="139" t="n"/>
      <c r="J538" s="140" t="n">
        <v>12418.99045</v>
      </c>
      <c r="K538" s="140" t="n">
        <v>9358.571669999999</v>
      </c>
      <c r="L538" s="140" t="n">
        <v>3060.41878</v>
      </c>
      <c r="M538" s="141" t="n">
        <v>18870.19834</v>
      </c>
      <c r="N538" s="123" t="n"/>
      <c r="O538" s="140" t="n">
        <v>16128.33803</v>
      </c>
      <c r="P538" s="140" t="n">
        <v>2741.86031</v>
      </c>
      <c r="Q538" s="140" t="n">
        <v>231007.20139</v>
      </c>
      <c r="R538" s="140" t="n">
        <v>213844.20941</v>
      </c>
      <c r="S538" s="142" t="n">
        <v>17162.99198</v>
      </c>
      <c r="T538" s="101" t="n"/>
    </row>
    <row r="539" ht="14.25" customHeight="1" s="60">
      <c r="A539" s="115" t="n">
        <v>532</v>
      </c>
      <c r="B539" s="133" t="n"/>
      <c r="C539" s="133" t="n"/>
      <c r="D539" s="127" t="inlineStr">
        <is>
          <t>361</t>
        </is>
      </c>
      <c r="E539" s="128" t="n"/>
      <c r="F539" s="127" t="inlineStr">
        <is>
          <t>3610</t>
        </is>
      </c>
      <c r="G539" s="123" t="n"/>
      <c r="H539" s="129" t="inlineStr">
        <is>
          <t>Кредиторська заборгованість з придбання активів</t>
        </is>
      </c>
      <c r="I539" s="129" t="inlineStr">
        <is>
          <t>П</t>
        </is>
      </c>
      <c r="J539" s="130" t="n">
        <v>70272.26926</v>
      </c>
      <c r="K539" s="130" t="n">
        <v>66835.56418</v>
      </c>
      <c r="L539" s="130" t="n">
        <v>3436.70508</v>
      </c>
      <c r="M539" s="131" t="n">
        <v>70305.57135</v>
      </c>
      <c r="N539" s="123" t="n"/>
      <c r="O539" s="130" t="n">
        <v>66847.10562</v>
      </c>
      <c r="P539" s="130" t="n">
        <v>3458.46573</v>
      </c>
      <c r="Q539" s="130" t="n">
        <v>751.60453</v>
      </c>
      <c r="R539" s="130" t="n">
        <v>18.48034</v>
      </c>
      <c r="S539" s="132" t="n">
        <v>733.12419</v>
      </c>
      <c r="T539" s="101" t="n"/>
    </row>
    <row r="540" ht="13.5" customHeight="1" s="60">
      <c r="A540" s="115" t="n">
        <v>533</v>
      </c>
      <c r="B540" s="133" t="n"/>
      <c r="C540" s="133" t="n"/>
      <c r="D540" s="134" t="n"/>
      <c r="E540" s="135" t="n"/>
      <c r="F540" s="127" t="inlineStr">
        <is>
          <t>3611</t>
        </is>
      </c>
      <c r="G540" s="123" t="n"/>
      <c r="H540" s="129" t="inlineStr">
        <is>
          <t>Договірне зобов'язання</t>
        </is>
      </c>
      <c r="I540" s="129" t="inlineStr">
        <is>
          <t>П</t>
        </is>
      </c>
      <c r="J540" s="130" t="n">
        <v>4397.71286</v>
      </c>
      <c r="K540" s="130" t="n">
        <v>4397.71286</v>
      </c>
      <c r="L540" s="130" t="n">
        <v>0</v>
      </c>
      <c r="M540" s="131" t="n">
        <v>4768.4797</v>
      </c>
      <c r="N540" s="123" t="n"/>
      <c r="O540" s="130" t="n">
        <v>4768.4797</v>
      </c>
      <c r="P540" s="130" t="n">
        <v>0</v>
      </c>
      <c r="Q540" s="130" t="n">
        <v>145707.58131</v>
      </c>
      <c r="R540" s="130" t="n">
        <v>145707.58131</v>
      </c>
      <c r="S540" s="132" t="n">
        <v>0</v>
      </c>
      <c r="T540" s="101" t="n"/>
    </row>
    <row r="541" ht="13.5" customHeight="1" s="60">
      <c r="A541" s="115" t="n">
        <v>534</v>
      </c>
      <c r="B541" s="133" t="n"/>
      <c r="C541" s="133" t="n"/>
      <c r="D541" s="134" t="n"/>
      <c r="E541" s="135" t="n"/>
      <c r="F541" s="127" t="inlineStr">
        <is>
          <t>3615</t>
        </is>
      </c>
      <c r="G541" s="123" t="n"/>
      <c r="H541" s="129" t="inlineStr">
        <is>
          <t>Зобов'язання орендаря з лізингу (оренди)</t>
        </is>
      </c>
      <c r="I541" s="129" t="inlineStr">
        <is>
          <t>П</t>
        </is>
      </c>
      <c r="J541" s="130" t="n">
        <v>33516.36597</v>
      </c>
      <c r="K541" s="130" t="n">
        <v>33516.36597</v>
      </c>
      <c r="L541" s="130" t="n">
        <v>0</v>
      </c>
      <c r="M541" s="131" t="n">
        <v>26694.43783</v>
      </c>
      <c r="N541" s="123" t="n"/>
      <c r="O541" s="130" t="n">
        <v>26694.43783</v>
      </c>
      <c r="P541" s="130" t="n">
        <v>0</v>
      </c>
      <c r="Q541" s="130" t="n">
        <v>395552.72936</v>
      </c>
      <c r="R541" s="130" t="n">
        <v>395552.72936</v>
      </c>
      <c r="S541" s="132" t="n">
        <v>0</v>
      </c>
      <c r="T541" s="101" t="n"/>
    </row>
    <row r="542" ht="13.5" customHeight="1" s="60">
      <c r="A542" s="115" t="n">
        <v>535</v>
      </c>
      <c r="B542" s="133" t="n"/>
      <c r="C542" s="133" t="n"/>
      <c r="D542" s="134" t="n"/>
      <c r="E542" s="135" t="n"/>
      <c r="F542" s="127" t="inlineStr">
        <is>
          <t>3619</t>
        </is>
      </c>
      <c r="G542" s="123" t="n"/>
      <c r="H542" s="129" t="inlineStr">
        <is>
          <t>Кредиторська заборгованість за послуги</t>
        </is>
      </c>
      <c r="I542" s="129" t="inlineStr">
        <is>
          <t>П</t>
        </is>
      </c>
      <c r="J542" s="130" t="n">
        <v>342312.8179</v>
      </c>
      <c r="K542" s="130" t="n">
        <v>297061.83223</v>
      </c>
      <c r="L542" s="130" t="n">
        <v>45250.98567</v>
      </c>
      <c r="M542" s="131" t="n">
        <v>367721.99551</v>
      </c>
      <c r="N542" s="123" t="n"/>
      <c r="O542" s="130" t="n">
        <v>290031.64386</v>
      </c>
      <c r="P542" s="130" t="n">
        <v>77690.35165</v>
      </c>
      <c r="Q542" s="130" t="n">
        <v>81913.19613</v>
      </c>
      <c r="R542" s="130" t="n">
        <v>49473.83015</v>
      </c>
      <c r="S542" s="132" t="n">
        <v>32439.36598</v>
      </c>
      <c r="T542" s="101" t="n"/>
    </row>
    <row r="543" ht="13.5" customHeight="1" s="60">
      <c r="A543" s="115" t="n">
        <v>536</v>
      </c>
      <c r="B543" s="133" t="n"/>
      <c r="C543" s="133" t="n"/>
      <c r="D543" s="134" t="n"/>
      <c r="E543" s="135" t="n"/>
      <c r="F543" s="127" t="inlineStr">
        <is>
          <t>3618</t>
        </is>
      </c>
      <c r="G543" s="123" t="n"/>
      <c r="H543" s="129" t="inlineStr">
        <is>
          <t>Нараховані витрати за зобов'язанням орендаря з лізингу (оренди)</t>
        </is>
      </c>
      <c r="I543" s="129" t="inlineStr">
        <is>
          <t>П</t>
        </is>
      </c>
      <c r="J543" s="130" t="n">
        <v>5443.95242</v>
      </c>
      <c r="K543" s="130" t="n">
        <v>5443.95242</v>
      </c>
      <c r="L543" s="130" t="n">
        <v>0</v>
      </c>
      <c r="M543" s="131" t="n">
        <v>4898.70303</v>
      </c>
      <c r="N543" s="123" t="n"/>
      <c r="O543" s="130" t="n">
        <v>4898.70303</v>
      </c>
      <c r="P543" s="130" t="n">
        <v>0</v>
      </c>
      <c r="Q543" s="130" t="n">
        <v>6266.0189</v>
      </c>
      <c r="R543" s="130" t="n">
        <v>6266.0189</v>
      </c>
      <c r="S543" s="132" t="n">
        <v>0</v>
      </c>
      <c r="T543" s="101" t="n"/>
    </row>
    <row r="544" ht="14.25" customHeight="1" s="60">
      <c r="A544" s="115" t="n">
        <v>537</v>
      </c>
      <c r="B544" s="133" t="n"/>
      <c r="C544" s="133" t="n"/>
      <c r="D544" s="136" t="n"/>
      <c r="E544" s="137" t="n"/>
      <c r="F544" s="138" t="inlineStr">
        <is>
          <t>Група 361 - Усього</t>
        </is>
      </c>
      <c r="G544" s="122" t="n"/>
      <c r="H544" s="123" t="n"/>
      <c r="I544" s="139" t="n"/>
      <c r="J544" s="140" t="n">
        <v>455943.11841</v>
      </c>
      <c r="K544" s="140" t="n">
        <v>407255.42766</v>
      </c>
      <c r="L544" s="140" t="n">
        <v>48687.69075</v>
      </c>
      <c r="M544" s="141" t="n">
        <v>474389.18742</v>
      </c>
      <c r="N544" s="123" t="n"/>
      <c r="O544" s="140" t="n">
        <v>393240.37004</v>
      </c>
      <c r="P544" s="140" t="n">
        <v>81148.81737999999</v>
      </c>
      <c r="Q544" s="140" t="n">
        <v>630191.13023</v>
      </c>
      <c r="R544" s="140" t="n">
        <v>597018.64006</v>
      </c>
      <c r="S544" s="142" t="n">
        <v>33172.49017</v>
      </c>
      <c r="T544" s="101" t="n"/>
    </row>
    <row r="545" ht="13.5" customHeight="1" s="60">
      <c r="A545" s="115" t="n">
        <v>538</v>
      </c>
      <c r="B545" s="133" t="n"/>
      <c r="C545" s="133" t="n"/>
      <c r="D545" s="127" t="inlineStr">
        <is>
          <t>362</t>
        </is>
      </c>
      <c r="E545" s="128" t="n"/>
      <c r="F545" s="127" t="inlineStr">
        <is>
          <t>3620</t>
        </is>
      </c>
      <c r="G545" s="123" t="n"/>
      <c r="H545" s="129" t="inlineStr">
        <is>
          <t>Кредиторська заборгованість за податком на прибуток</t>
        </is>
      </c>
      <c r="I545" s="129" t="inlineStr">
        <is>
          <t>П</t>
        </is>
      </c>
      <c r="J545" s="130" t="n">
        <v>422.82379</v>
      </c>
      <c r="K545" s="130" t="n">
        <v>422.82379</v>
      </c>
      <c r="L545" s="130" t="n">
        <v>0</v>
      </c>
      <c r="M545" s="131" t="n">
        <v>184582.82379</v>
      </c>
      <c r="N545" s="123" t="n"/>
      <c r="O545" s="130" t="n">
        <v>184582.82379</v>
      </c>
      <c r="P545" s="130" t="n">
        <v>0</v>
      </c>
      <c r="Q545" s="130" t="n">
        <v>1921160</v>
      </c>
      <c r="R545" s="130" t="n">
        <v>1921160</v>
      </c>
      <c r="S545" s="132" t="n">
        <v>0</v>
      </c>
      <c r="T545" s="101" t="n"/>
    </row>
    <row r="546" ht="13.5" customHeight="1" s="60">
      <c r="A546" s="115" t="n">
        <v>539</v>
      </c>
      <c r="B546" s="133" t="n"/>
      <c r="C546" s="133" t="n"/>
      <c r="D546" s="134" t="n"/>
      <c r="E546" s="135" t="n"/>
      <c r="F546" s="127" t="inlineStr">
        <is>
          <t>3621</t>
        </is>
      </c>
      <c r="G546" s="123" t="n"/>
      <c r="H546" s="129" t="inlineStr">
        <is>
          <t>Відстрочені податкові зобов'язання</t>
        </is>
      </c>
      <c r="I546" s="129" t="inlineStr">
        <is>
          <t>П</t>
        </is>
      </c>
      <c r="J546" s="130" t="n">
        <v>597266.70215</v>
      </c>
      <c r="K546" s="130" t="n">
        <v>597266.70215</v>
      </c>
      <c r="L546" s="130" t="n">
        <v>0</v>
      </c>
      <c r="M546" s="131" t="n">
        <v>804274.37054</v>
      </c>
      <c r="N546" s="123" t="n"/>
      <c r="O546" s="130" t="n">
        <v>804274.37054</v>
      </c>
      <c r="P546" s="130" t="n">
        <v>0</v>
      </c>
      <c r="Q546" s="130" t="n">
        <v>795186.7588</v>
      </c>
      <c r="R546" s="130" t="n">
        <v>795186.7588</v>
      </c>
      <c r="S546" s="132" t="n">
        <v>0</v>
      </c>
      <c r="T546" s="101" t="n"/>
    </row>
    <row r="547" ht="13.5" customHeight="1" s="60">
      <c r="A547" s="115" t="n">
        <v>540</v>
      </c>
      <c r="B547" s="133" t="n"/>
      <c r="C547" s="133" t="n"/>
      <c r="D547" s="134" t="n"/>
      <c r="E547" s="135" t="n"/>
      <c r="F547" s="127" t="inlineStr">
        <is>
          <t>3622</t>
        </is>
      </c>
      <c r="G547" s="123" t="n"/>
      <c r="H547" s="129" t="inlineStr">
        <is>
          <t>Кредиторська заборгованість за податками та обов'язковими платежами, крім податку на прибуток</t>
        </is>
      </c>
      <c r="I547" s="129" t="inlineStr">
        <is>
          <t>П</t>
        </is>
      </c>
      <c r="J547" s="130" t="n">
        <v>445172.16649</v>
      </c>
      <c r="K547" s="130" t="n">
        <v>445172.16649</v>
      </c>
      <c r="L547" s="130" t="n">
        <v>0</v>
      </c>
      <c r="M547" s="131" t="n">
        <v>433248.02054</v>
      </c>
      <c r="N547" s="123" t="n"/>
      <c r="O547" s="130" t="n">
        <v>433248.02054</v>
      </c>
      <c r="P547" s="130" t="n">
        <v>0</v>
      </c>
      <c r="Q547" s="130" t="n">
        <v>256388.81402</v>
      </c>
      <c r="R547" s="130" t="n">
        <v>256388.81402</v>
      </c>
      <c r="S547" s="132" t="n">
        <v>0</v>
      </c>
      <c r="T547" s="101" t="n"/>
    </row>
    <row r="548" ht="13.5" customHeight="1" s="60">
      <c r="A548" s="115" t="n">
        <v>541</v>
      </c>
      <c r="B548" s="133" t="n"/>
      <c r="C548" s="133" t="n"/>
      <c r="D548" s="134" t="n"/>
      <c r="E548" s="135" t="n"/>
      <c r="F548" s="127" t="inlineStr">
        <is>
          <t>3623</t>
        </is>
      </c>
      <c r="G548" s="123" t="n"/>
      <c r="H548" s="129" t="inlineStr">
        <is>
          <t>Кредиторська заборгованість за зборами до Фонду гарантування вкладів фізичних осіб</t>
        </is>
      </c>
      <c r="I548" s="129" t="inlineStr">
        <is>
          <t>П</t>
        </is>
      </c>
      <c r="J548" s="130" t="n">
        <v>0</v>
      </c>
      <c r="K548" s="130" t="n">
        <v>0</v>
      </c>
      <c r="L548" s="130" t="n">
        <v>0</v>
      </c>
      <c r="M548" s="131" t="n">
        <v>124184.16897</v>
      </c>
      <c r="N548" s="123" t="n"/>
      <c r="O548" s="130" t="n">
        <v>124184.16897</v>
      </c>
      <c r="P548" s="130" t="n">
        <v>0</v>
      </c>
      <c r="Q548" s="130" t="n">
        <v>248368.33794</v>
      </c>
      <c r="R548" s="130" t="n">
        <v>248368.33794</v>
      </c>
      <c r="S548" s="132" t="n">
        <v>0</v>
      </c>
      <c r="T548" s="101" t="n"/>
    </row>
    <row r="549" ht="14.25" customHeight="1" s="60">
      <c r="A549" s="115" t="n">
        <v>542</v>
      </c>
      <c r="B549" s="133" t="n"/>
      <c r="C549" s="133" t="n"/>
      <c r="D549" s="136" t="n"/>
      <c r="E549" s="137" t="n"/>
      <c r="F549" s="138" t="inlineStr">
        <is>
          <t>Група 362 - Усього</t>
        </is>
      </c>
      <c r="G549" s="122" t="n"/>
      <c r="H549" s="123" t="n"/>
      <c r="I549" s="139" t="n"/>
      <c r="J549" s="140" t="n">
        <v>1042861.69243</v>
      </c>
      <c r="K549" s="140" t="n">
        <v>1042861.69243</v>
      </c>
      <c r="L549" s="140" t="n">
        <v>0</v>
      </c>
      <c r="M549" s="141" t="n">
        <v>1546289.38384</v>
      </c>
      <c r="N549" s="123" t="n"/>
      <c r="O549" s="140" t="n">
        <v>1546289.38384</v>
      </c>
      <c r="P549" s="140" t="n">
        <v>0</v>
      </c>
      <c r="Q549" s="140" t="n">
        <v>3221103.91076</v>
      </c>
      <c r="R549" s="140" t="n">
        <v>3221103.91076</v>
      </c>
      <c r="S549" s="142" t="n">
        <v>0</v>
      </c>
      <c r="T549" s="101" t="n"/>
    </row>
    <row r="550" ht="13.5" customHeight="1" s="60">
      <c r="A550" s="115" t="n">
        <v>543</v>
      </c>
      <c r="B550" s="133" t="n"/>
      <c r="C550" s="133" t="n"/>
      <c r="D550" s="127" t="inlineStr">
        <is>
          <t>363</t>
        </is>
      </c>
      <c r="E550" s="128" t="n"/>
      <c r="F550" s="127" t="inlineStr">
        <is>
          <t>3631</t>
        </is>
      </c>
      <c r="G550" s="123" t="n"/>
      <c r="H550" s="129" t="inlineStr">
        <is>
          <t>Кредиторська заборгованість перед акціонерами (власниками) банку за дивідендами</t>
        </is>
      </c>
      <c r="I550" s="129" t="inlineStr">
        <is>
          <t>П</t>
        </is>
      </c>
      <c r="J550" s="130" t="n">
        <v>0</v>
      </c>
      <c r="K550" s="130" t="n">
        <v>0</v>
      </c>
      <c r="L550" s="130" t="n">
        <v>0</v>
      </c>
      <c r="M550" s="131" t="n">
        <v>0</v>
      </c>
      <c r="N550" s="123" t="n"/>
      <c r="O550" s="130" t="n">
        <v>0</v>
      </c>
      <c r="P550" s="130" t="n">
        <v>0</v>
      </c>
      <c r="Q550" s="130" t="n">
        <v>0</v>
      </c>
      <c r="R550" s="130" t="n">
        <v>0</v>
      </c>
      <c r="S550" s="132" t="n">
        <v>0</v>
      </c>
      <c r="T550" s="101" t="n"/>
    </row>
    <row r="551" ht="13.5" customHeight="1" s="60">
      <c r="A551" s="115" t="n">
        <v>544</v>
      </c>
      <c r="B551" s="133" t="n"/>
      <c r="C551" s="133" t="n"/>
      <c r="D551" s="136" t="n"/>
      <c r="E551" s="137" t="n"/>
      <c r="F551" s="138" t="inlineStr">
        <is>
          <t>Група 363 - Усього</t>
        </is>
      </c>
      <c r="G551" s="122" t="n"/>
      <c r="H551" s="123" t="n"/>
      <c r="I551" s="139" t="n"/>
      <c r="J551" s="140" t="n">
        <v>0</v>
      </c>
      <c r="K551" s="140" t="n">
        <v>0</v>
      </c>
      <c r="L551" s="140" t="n">
        <v>0</v>
      </c>
      <c r="M551" s="141" t="n">
        <v>0</v>
      </c>
      <c r="N551" s="123" t="n"/>
      <c r="O551" s="140" t="n">
        <v>0</v>
      </c>
      <c r="P551" s="140" t="n">
        <v>0</v>
      </c>
      <c r="Q551" s="140" t="n">
        <v>0</v>
      </c>
      <c r="R551" s="140" t="n">
        <v>0</v>
      </c>
      <c r="S551" s="142" t="n">
        <v>0</v>
      </c>
      <c r="T551" s="101" t="n"/>
    </row>
    <row r="552" ht="13.5" customHeight="1" s="60">
      <c r="A552" s="115" t="n">
        <v>545</v>
      </c>
      <c r="B552" s="133" t="n"/>
      <c r="C552" s="133" t="n"/>
      <c r="D552" s="127" t="inlineStr">
        <is>
          <t>364</t>
        </is>
      </c>
      <c r="E552" s="128" t="n"/>
      <c r="F552" s="127" t="inlineStr">
        <is>
          <t>3640</t>
        </is>
      </c>
      <c r="G552" s="123" t="n"/>
      <c r="H552" s="12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2" s="129" t="inlineStr">
        <is>
          <t>П</t>
        </is>
      </c>
      <c r="J552" s="130" t="n">
        <v>51520.6682</v>
      </c>
      <c r="K552" s="130" t="n">
        <v>51520.6682</v>
      </c>
      <c r="L552" s="130" t="n">
        <v>0</v>
      </c>
      <c r="M552" s="131" t="n">
        <v>51216.39814</v>
      </c>
      <c r="N552" s="123" t="n"/>
      <c r="O552" s="130" t="n">
        <v>51216.39814</v>
      </c>
      <c r="P552" s="130" t="n">
        <v>0</v>
      </c>
      <c r="Q552" s="130" t="n">
        <v>1209.26967</v>
      </c>
      <c r="R552" s="130" t="n">
        <v>1209.26967</v>
      </c>
      <c r="S552" s="132" t="n">
        <v>0</v>
      </c>
      <c r="T552" s="101" t="n"/>
    </row>
    <row r="553" ht="13.5" customHeight="1" s="60">
      <c r="A553" s="115" t="n">
        <v>546</v>
      </c>
      <c r="B553" s="133" t="n"/>
      <c r="C553" s="133" t="n"/>
      <c r="D553" s="134" t="n"/>
      <c r="E553" s="135" t="n"/>
      <c r="F553" s="127" t="inlineStr">
        <is>
          <t>3641</t>
        </is>
      </c>
      <c r="G553" s="123" t="n"/>
      <c r="H553" s="129" t="inlineStr">
        <is>
          <t>Кредиторська заборгованість за розрахунками за цінними паперами для банку</t>
        </is>
      </c>
      <c r="I553" s="129" t="inlineStr">
        <is>
          <t>П</t>
        </is>
      </c>
      <c r="J553" s="130" t="n">
        <v>17455077.43392</v>
      </c>
      <c r="K553" s="130" t="n">
        <v>15750280.18415</v>
      </c>
      <c r="L553" s="130" t="n">
        <v>1704797.24977</v>
      </c>
      <c r="M553" s="131" t="n">
        <v>17455077.43392</v>
      </c>
      <c r="N553" s="123" t="n"/>
      <c r="O553" s="130" t="n">
        <v>15750280.18415</v>
      </c>
      <c r="P553" s="130" t="n">
        <v>1704797.24977</v>
      </c>
      <c r="Q553" s="130" t="n">
        <v>0</v>
      </c>
      <c r="R553" s="130" t="n">
        <v>0</v>
      </c>
      <c r="S553" s="132" t="n">
        <v>0</v>
      </c>
      <c r="T553" s="101" t="n"/>
    </row>
    <row r="554" ht="14.25" customHeight="1" s="60">
      <c r="A554" s="115" t="n">
        <v>547</v>
      </c>
      <c r="B554" s="133" t="n"/>
      <c r="C554" s="133" t="n"/>
      <c r="D554" s="134" t="n"/>
      <c r="E554" s="135" t="n"/>
      <c r="F554" s="127" t="inlineStr">
        <is>
          <t>3648</t>
        </is>
      </c>
      <c r="G554" s="123" t="n"/>
      <c r="H554" s="129" t="inlineStr">
        <is>
          <t>Кредиторська заборгованість за операціями з іншими фінансовими інструментами</t>
        </is>
      </c>
      <c r="I554" s="129" t="inlineStr">
        <is>
          <t>П</t>
        </is>
      </c>
      <c r="J554" s="130" t="n">
        <v>2510.14394</v>
      </c>
      <c r="K554" s="130" t="n">
        <v>108.279</v>
      </c>
      <c r="L554" s="130" t="n">
        <v>2401.86494</v>
      </c>
      <c r="M554" s="131" t="n">
        <v>296.00269</v>
      </c>
      <c r="N554" s="123" t="n"/>
      <c r="O554" s="130" t="n">
        <v>38.8303</v>
      </c>
      <c r="P554" s="130" t="n">
        <v>257.17239</v>
      </c>
      <c r="Q554" s="130" t="n">
        <v>11989.08923</v>
      </c>
      <c r="R554" s="130" t="n">
        <v>838.7787499999999</v>
      </c>
      <c r="S554" s="132" t="n">
        <v>11150.31048</v>
      </c>
      <c r="T554" s="101" t="n"/>
    </row>
    <row r="555" ht="13.5" customHeight="1" s="60">
      <c r="A555" s="115" t="n">
        <v>548</v>
      </c>
      <c r="B555" s="133" t="n"/>
      <c r="C555" s="133" t="n"/>
      <c r="D555" s="134" t="n"/>
      <c r="E555" s="135" t="n"/>
      <c r="F555" s="127" t="inlineStr">
        <is>
          <t>3642</t>
        </is>
      </c>
      <c r="G555" s="123" t="n"/>
      <c r="H555" s="129" t="inlineStr">
        <is>
          <t>Кредиторська заборгованість за кредитними операціями</t>
        </is>
      </c>
      <c r="I555" s="129" t="inlineStr">
        <is>
          <t>П</t>
        </is>
      </c>
      <c r="J555" s="130" t="n">
        <v>0</v>
      </c>
      <c r="K555" s="130" t="n">
        <v>0</v>
      </c>
      <c r="L555" s="130" t="n">
        <v>0</v>
      </c>
      <c r="M555" s="131" t="n">
        <v>3300</v>
      </c>
      <c r="N555" s="123" t="n"/>
      <c r="O555" s="130" t="n">
        <v>3300</v>
      </c>
      <c r="P555" s="130" t="n">
        <v>0</v>
      </c>
      <c r="Q555" s="130" t="n">
        <v>3300</v>
      </c>
      <c r="R555" s="130" t="n">
        <v>3300</v>
      </c>
      <c r="S555" s="132" t="n">
        <v>0</v>
      </c>
      <c r="T555" s="101" t="n"/>
    </row>
    <row r="556" ht="13.5" customHeight="1" s="60">
      <c r="A556" s="115" t="n">
        <v>549</v>
      </c>
      <c r="B556" s="133" t="n"/>
      <c r="C556" s="133" t="n"/>
      <c r="D556" s="136" t="n"/>
      <c r="E556" s="137" t="n"/>
      <c r="F556" s="138" t="inlineStr">
        <is>
          <t>Група 364 - Усього</t>
        </is>
      </c>
      <c r="G556" s="122" t="n"/>
      <c r="H556" s="123" t="n"/>
      <c r="I556" s="139" t="n"/>
      <c r="J556" s="140" t="n">
        <v>17509108.24606</v>
      </c>
      <c r="K556" s="140" t="n">
        <v>15801909.13135</v>
      </c>
      <c r="L556" s="140" t="n">
        <v>1707199.11471</v>
      </c>
      <c r="M556" s="141" t="n">
        <v>17509889.83475</v>
      </c>
      <c r="N556" s="123" t="n"/>
      <c r="O556" s="140" t="n">
        <v>15804835.41259</v>
      </c>
      <c r="P556" s="140" t="n">
        <v>1705054.42216</v>
      </c>
      <c r="Q556" s="140" t="n">
        <v>16498.3589</v>
      </c>
      <c r="R556" s="140" t="n">
        <v>5348.04842</v>
      </c>
      <c r="S556" s="142" t="n">
        <v>11150.31048</v>
      </c>
      <c r="T556" s="101" t="n"/>
    </row>
    <row r="557" ht="13.5" customHeight="1" s="60">
      <c r="A557" s="115" t="n">
        <v>550</v>
      </c>
      <c r="B557" s="133" t="n"/>
      <c r="C557" s="133" t="n"/>
      <c r="D557" s="127" t="inlineStr">
        <is>
          <t>365</t>
        </is>
      </c>
      <c r="E557" s="128" t="n"/>
      <c r="F557" s="127" t="inlineStr">
        <is>
          <t>3650</t>
        </is>
      </c>
      <c r="G557" s="123" t="n"/>
      <c r="H557" s="129" t="inlineStr">
        <is>
          <t>Заборгованість працівникам банку на відрядження</t>
        </is>
      </c>
      <c r="I557" s="129" t="inlineStr">
        <is>
          <t>П</t>
        </is>
      </c>
      <c r="J557" s="130" t="n">
        <v>1043.37012</v>
      </c>
      <c r="K557" s="130" t="n">
        <v>1043.37012</v>
      </c>
      <c r="L557" s="130" t="n">
        <v>0</v>
      </c>
      <c r="M557" s="131" t="n">
        <v>1043.37012</v>
      </c>
      <c r="N557" s="123" t="n"/>
      <c r="O557" s="130" t="n">
        <v>1043.37012</v>
      </c>
      <c r="P557" s="130" t="n">
        <v>0</v>
      </c>
      <c r="Q557" s="130" t="n">
        <v>0.36</v>
      </c>
      <c r="R557" s="130" t="n">
        <v>0.36</v>
      </c>
      <c r="S557" s="132" t="n">
        <v>0</v>
      </c>
      <c r="T557" s="101" t="n"/>
    </row>
    <row r="558" ht="13.5" customHeight="1" s="60">
      <c r="A558" s="115" t="n">
        <v>551</v>
      </c>
      <c r="B558" s="133" t="n"/>
      <c r="C558" s="133" t="n"/>
      <c r="D558" s="134" t="n"/>
      <c r="E558" s="135" t="n"/>
      <c r="F558" s="127" t="inlineStr">
        <is>
          <t>3651</t>
        </is>
      </c>
      <c r="G558" s="123" t="n"/>
      <c r="H558" s="129" t="inlineStr">
        <is>
          <t>Заборгованість працівникам банку на господарські витрати</t>
        </is>
      </c>
      <c r="I558" s="129" t="inlineStr">
        <is>
          <t>П</t>
        </is>
      </c>
      <c r="J558" s="130" t="n">
        <v>54.87006</v>
      </c>
      <c r="K558" s="130" t="n">
        <v>54.87006</v>
      </c>
      <c r="L558" s="130" t="n">
        <v>0</v>
      </c>
      <c r="M558" s="131" t="n">
        <v>57.22283</v>
      </c>
      <c r="N558" s="123" t="n"/>
      <c r="O558" s="130" t="n">
        <v>57.22283</v>
      </c>
      <c r="P558" s="130" t="n">
        <v>0</v>
      </c>
      <c r="Q558" s="130" t="n">
        <v>2.35277</v>
      </c>
      <c r="R558" s="130" t="n">
        <v>2.35277</v>
      </c>
      <c r="S558" s="132" t="n">
        <v>0</v>
      </c>
      <c r="T558" s="101" t="n"/>
    </row>
    <row r="559" ht="14.25" customHeight="1" s="60">
      <c r="A559" s="115" t="n">
        <v>552</v>
      </c>
      <c r="B559" s="133" t="n"/>
      <c r="C559" s="133" t="n"/>
      <c r="D559" s="134" t="n"/>
      <c r="E559" s="135" t="n"/>
      <c r="F559" s="127" t="inlineStr">
        <is>
          <t>3652</t>
        </is>
      </c>
      <c r="G559" s="123" t="n"/>
      <c r="H559" s="129" t="inlineStr">
        <is>
          <t>Нарахування працівникам банку за заробітною платою</t>
        </is>
      </c>
      <c r="I559" s="129" t="inlineStr">
        <is>
          <t>П</t>
        </is>
      </c>
      <c r="J559" s="130" t="n">
        <v>874940.12186</v>
      </c>
      <c r="K559" s="130" t="n">
        <v>874940.12186</v>
      </c>
      <c r="L559" s="130" t="n">
        <v>0</v>
      </c>
      <c r="M559" s="131" t="n">
        <v>893646.6913299999</v>
      </c>
      <c r="N559" s="123" t="n"/>
      <c r="O559" s="130" t="n">
        <v>893646.6913299999</v>
      </c>
      <c r="P559" s="130" t="n">
        <v>0</v>
      </c>
      <c r="Q559" s="130" t="n">
        <v>596247.5702</v>
      </c>
      <c r="R559" s="130" t="n">
        <v>596247.5702</v>
      </c>
      <c r="S559" s="132" t="n">
        <v>0</v>
      </c>
      <c r="T559" s="101" t="n"/>
    </row>
    <row r="560" ht="13.5" customHeight="1" s="60">
      <c r="A560" s="115" t="n">
        <v>553</v>
      </c>
      <c r="B560" s="133" t="n"/>
      <c r="C560" s="133" t="n"/>
      <c r="D560" s="134" t="n"/>
      <c r="E560" s="135" t="n"/>
      <c r="F560" s="127" t="inlineStr">
        <is>
          <t>3653</t>
        </is>
      </c>
      <c r="G560" s="123" t="n"/>
      <c r="H560" s="129" t="inlineStr">
        <is>
          <t>Утримання з працівників банку на користь третіх осіб</t>
        </is>
      </c>
      <c r="I560" s="129" t="inlineStr">
        <is>
          <t>П</t>
        </is>
      </c>
      <c r="J560" s="130" t="n">
        <v>189489.90031</v>
      </c>
      <c r="K560" s="130" t="n">
        <v>189489.90031</v>
      </c>
      <c r="L560" s="130" t="n">
        <v>0</v>
      </c>
      <c r="M560" s="131" t="n">
        <v>189996.71769</v>
      </c>
      <c r="N560" s="123" t="n"/>
      <c r="O560" s="130" t="n">
        <v>189996.71769</v>
      </c>
      <c r="P560" s="130" t="n">
        <v>0</v>
      </c>
      <c r="Q560" s="130" t="n">
        <v>2753.95552</v>
      </c>
      <c r="R560" s="130" t="n">
        <v>2753.95552</v>
      </c>
      <c r="S560" s="132" t="n">
        <v>0</v>
      </c>
      <c r="T560" s="101" t="n"/>
    </row>
    <row r="561" ht="13.5" customHeight="1" s="60">
      <c r="A561" s="115" t="n">
        <v>554</v>
      </c>
      <c r="B561" s="133" t="n"/>
      <c r="C561" s="133" t="n"/>
      <c r="D561" s="134" t="n"/>
      <c r="E561" s="135" t="n"/>
      <c r="F561" s="127" t="inlineStr">
        <is>
          <t>3654</t>
        </is>
      </c>
      <c r="G561" s="123" t="n"/>
      <c r="H561" s="129" t="inlineStr">
        <is>
          <t>Нараховані відпускні до сплати</t>
        </is>
      </c>
      <c r="I561" s="129" t="inlineStr">
        <is>
          <t>П</t>
        </is>
      </c>
      <c r="J561" s="130" t="n">
        <v>0</v>
      </c>
      <c r="K561" s="130" t="n">
        <v>0</v>
      </c>
      <c r="L561" s="130" t="n">
        <v>0</v>
      </c>
      <c r="M561" s="131" t="n">
        <v>0</v>
      </c>
      <c r="N561" s="123" t="n"/>
      <c r="O561" s="130" t="n">
        <v>0</v>
      </c>
      <c r="P561" s="130" t="n">
        <v>0</v>
      </c>
      <c r="Q561" s="130" t="n">
        <v>0</v>
      </c>
      <c r="R561" s="130" t="n">
        <v>0</v>
      </c>
      <c r="S561" s="132" t="n">
        <v>0</v>
      </c>
      <c r="T561" s="101" t="n"/>
    </row>
    <row r="562" ht="13.5" customHeight="1" s="60">
      <c r="A562" s="115" t="n">
        <v>555</v>
      </c>
      <c r="B562" s="133" t="n"/>
      <c r="C562" s="133" t="n"/>
      <c r="D562" s="134" t="n"/>
      <c r="E562" s="135" t="n"/>
      <c r="F562" s="127" t="inlineStr">
        <is>
          <t>3658</t>
        </is>
      </c>
      <c r="G562" s="123" t="n"/>
      <c r="H562" s="129" t="inlineStr">
        <is>
          <t>Забезпечення оплати відпусток</t>
        </is>
      </c>
      <c r="I562" s="129" t="inlineStr">
        <is>
          <t>П</t>
        </is>
      </c>
      <c r="J562" s="130" t="n">
        <v>33451.06342</v>
      </c>
      <c r="K562" s="130" t="n">
        <v>33451.06342</v>
      </c>
      <c r="L562" s="130" t="n">
        <v>0</v>
      </c>
      <c r="M562" s="131" t="n">
        <v>83345.05777</v>
      </c>
      <c r="N562" s="123" t="n"/>
      <c r="O562" s="130" t="n">
        <v>83345.05777</v>
      </c>
      <c r="P562" s="130" t="n">
        <v>0</v>
      </c>
      <c r="Q562" s="130" t="n">
        <v>1128512.79927</v>
      </c>
      <c r="R562" s="130" t="n">
        <v>1128512.79927</v>
      </c>
      <c r="S562" s="132" t="n">
        <v>0</v>
      </c>
      <c r="T562" s="101" t="n"/>
    </row>
    <row r="563" ht="13.5" customHeight="1" s="60">
      <c r="A563" s="115" t="n">
        <v>556</v>
      </c>
      <c r="B563" s="133" t="n"/>
      <c r="C563" s="133" t="n"/>
      <c r="D563" s="134" t="n"/>
      <c r="E563" s="135" t="n"/>
      <c r="F563" s="127" t="inlineStr">
        <is>
          <t>3659</t>
        </is>
      </c>
      <c r="G563" s="123" t="n"/>
      <c r="H563" s="129" t="inlineStr">
        <is>
          <t>Інша кредиторська заборгованість за розрахунками з працівниками банку та іншими особами</t>
        </is>
      </c>
      <c r="I563" s="129" t="inlineStr">
        <is>
          <t>П</t>
        </is>
      </c>
      <c r="J563" s="130" t="n">
        <v>163.294</v>
      </c>
      <c r="K563" s="130" t="n">
        <v>163.294</v>
      </c>
      <c r="L563" s="130" t="n">
        <v>0</v>
      </c>
      <c r="M563" s="131" t="n">
        <v>81.64700000000001</v>
      </c>
      <c r="N563" s="123" t="n"/>
      <c r="O563" s="130" t="n">
        <v>81.64700000000001</v>
      </c>
      <c r="P563" s="130" t="n">
        <v>0</v>
      </c>
      <c r="Q563" s="130" t="n">
        <v>18481.96354</v>
      </c>
      <c r="R563" s="130" t="n">
        <v>18481.96354</v>
      </c>
      <c r="S563" s="132" t="n">
        <v>0</v>
      </c>
      <c r="T563" s="101" t="n"/>
    </row>
    <row r="564" ht="14.25" customHeight="1" s="60">
      <c r="A564" s="115" t="n">
        <v>557</v>
      </c>
      <c r="B564" s="133" t="n"/>
      <c r="C564" s="133" t="n"/>
      <c r="D564" s="136" t="n"/>
      <c r="E564" s="137" t="n"/>
      <c r="F564" s="138" t="inlineStr">
        <is>
          <t>Група 365 - Усього</t>
        </is>
      </c>
      <c r="G564" s="122" t="n"/>
      <c r="H564" s="123" t="n"/>
      <c r="I564" s="139" t="n"/>
      <c r="J564" s="140" t="n">
        <v>1099142.61977</v>
      </c>
      <c r="K564" s="140" t="n">
        <v>1099142.61977</v>
      </c>
      <c r="L564" s="140" t="n">
        <v>0</v>
      </c>
      <c r="M564" s="141" t="n">
        <v>1168170.70674</v>
      </c>
      <c r="N564" s="123" t="n"/>
      <c r="O564" s="140" t="n">
        <v>1168170.70674</v>
      </c>
      <c r="P564" s="140" t="n">
        <v>0</v>
      </c>
      <c r="Q564" s="140" t="n">
        <v>1745999.0013</v>
      </c>
      <c r="R564" s="140" t="n">
        <v>1745999.0013</v>
      </c>
      <c r="S564" s="142" t="n">
        <v>0</v>
      </c>
      <c r="T564" s="101" t="n"/>
    </row>
    <row r="565" ht="13.5" customHeight="1" s="60">
      <c r="A565" s="115" t="n">
        <v>558</v>
      </c>
      <c r="B565" s="133" t="n"/>
      <c r="C565" s="133" t="n"/>
      <c r="D565" s="127" t="inlineStr">
        <is>
          <t>366</t>
        </is>
      </c>
      <c r="E565" s="128" t="n"/>
      <c r="F565" s="127" t="inlineStr">
        <is>
          <t>3660</t>
        </is>
      </c>
      <c r="G565" s="123" t="n"/>
      <c r="H565" s="129" t="inlineStr">
        <is>
          <t>Субординований борг банку</t>
        </is>
      </c>
      <c r="I565" s="129" t="inlineStr">
        <is>
          <t>П</t>
        </is>
      </c>
      <c r="J565" s="130" t="n">
        <v>0</v>
      </c>
      <c r="K565" s="130" t="n">
        <v>0</v>
      </c>
      <c r="L565" s="130" t="n">
        <v>0</v>
      </c>
      <c r="M565" s="131" t="n">
        <v>0</v>
      </c>
      <c r="N565" s="123" t="n"/>
      <c r="O565" s="130" t="n">
        <v>0</v>
      </c>
      <c r="P565" s="130" t="n">
        <v>0</v>
      </c>
      <c r="Q565" s="130" t="n">
        <v>0</v>
      </c>
      <c r="R565" s="130" t="n">
        <v>0</v>
      </c>
      <c r="S565" s="132" t="n">
        <v>0</v>
      </c>
      <c r="T565" s="101" t="n"/>
    </row>
    <row r="566" ht="13.5" customHeight="1" s="60">
      <c r="A566" s="115" t="n">
        <v>559</v>
      </c>
      <c r="B566" s="133" t="n"/>
      <c r="C566" s="133" t="n"/>
      <c r="D566" s="134" t="n"/>
      <c r="E566" s="135" t="n"/>
      <c r="F566" s="127" t="inlineStr">
        <is>
          <t>3666</t>
        </is>
      </c>
      <c r="G566" s="128" t="n"/>
      <c r="H566" s="127" t="inlineStr">
        <is>
          <t>Неамортизований дисконт/премія за субординованим боргом</t>
        </is>
      </c>
      <c r="I566" s="129" t="inlineStr">
        <is>
          <t>А</t>
        </is>
      </c>
      <c r="J566" s="130" t="n">
        <v>0</v>
      </c>
      <c r="K566" s="130" t="n">
        <v>0</v>
      </c>
      <c r="L566" s="130" t="n">
        <v>0</v>
      </c>
      <c r="M566" s="131" t="n">
        <v>0</v>
      </c>
      <c r="N566" s="123" t="n"/>
      <c r="O566" s="130" t="n">
        <v>0</v>
      </c>
      <c r="P566" s="130" t="n">
        <v>0</v>
      </c>
      <c r="Q566" s="130" t="n">
        <v>0</v>
      </c>
      <c r="R566" s="130" t="n">
        <v>0</v>
      </c>
      <c r="S566" s="132" t="n">
        <v>0</v>
      </c>
      <c r="T566" s="101" t="n"/>
    </row>
    <row r="567" ht="13.5" customHeight="1" s="60">
      <c r="A567" s="115" t="n">
        <v>560</v>
      </c>
      <c r="B567" s="133" t="n"/>
      <c r="C567" s="133" t="n"/>
      <c r="D567" s="134" t="n"/>
      <c r="E567" s="135" t="n"/>
      <c r="F567" s="136" t="n"/>
      <c r="G567" s="137" t="n"/>
      <c r="H567" s="143" t="n"/>
      <c r="I567" s="129" t="inlineStr">
        <is>
          <t>П</t>
        </is>
      </c>
      <c r="J567" s="130" t="n">
        <v>0</v>
      </c>
      <c r="K567" s="130" t="n">
        <v>0</v>
      </c>
      <c r="L567" s="130" t="n">
        <v>0</v>
      </c>
      <c r="M567" s="131" t="n">
        <v>0</v>
      </c>
      <c r="N567" s="123" t="n"/>
      <c r="O567" s="130" t="n">
        <v>0</v>
      </c>
      <c r="P567" s="130" t="n">
        <v>0</v>
      </c>
      <c r="Q567" s="130" t="n">
        <v>0</v>
      </c>
      <c r="R567" s="130" t="n">
        <v>0</v>
      </c>
      <c r="S567" s="132" t="n">
        <v>0</v>
      </c>
      <c r="T567" s="101" t="n"/>
    </row>
    <row r="568" ht="13.5" customHeight="1" s="60">
      <c r="A568" s="115" t="n">
        <v>561</v>
      </c>
      <c r="B568" s="133" t="n"/>
      <c r="C568" s="133" t="n"/>
      <c r="D568" s="134" t="n"/>
      <c r="E568" s="135" t="n"/>
      <c r="F568" s="127" t="inlineStr">
        <is>
          <t>3668</t>
        </is>
      </c>
      <c r="G568" s="123" t="n"/>
      <c r="H568" s="129" t="inlineStr">
        <is>
          <t xml:space="preserve">Нараховані витрати за субординованим боргом </t>
        </is>
      </c>
      <c r="I568" s="129" t="inlineStr">
        <is>
          <t>П</t>
        </is>
      </c>
      <c r="J568" s="130" t="n">
        <v>0</v>
      </c>
      <c r="K568" s="130" t="n">
        <v>0</v>
      </c>
      <c r="L568" s="130" t="n">
        <v>0</v>
      </c>
      <c r="M568" s="131" t="n">
        <v>0</v>
      </c>
      <c r="N568" s="123" t="n"/>
      <c r="O568" s="130" t="n">
        <v>0</v>
      </c>
      <c r="P568" s="130" t="n">
        <v>0</v>
      </c>
      <c r="Q568" s="130" t="n">
        <v>0</v>
      </c>
      <c r="R568" s="130" t="n">
        <v>0</v>
      </c>
      <c r="S568" s="132" t="n">
        <v>0</v>
      </c>
      <c r="T568" s="101" t="n"/>
    </row>
    <row r="569" ht="14.25" customHeight="1" s="60">
      <c r="A569" s="115" t="n">
        <v>562</v>
      </c>
      <c r="B569" s="133" t="n"/>
      <c r="C569" s="133" t="n"/>
      <c r="D569" s="136" t="n"/>
      <c r="E569" s="137" t="n"/>
      <c r="F569" s="138" t="inlineStr">
        <is>
          <t>Група 366 - Усього</t>
        </is>
      </c>
      <c r="G569" s="122" t="n"/>
      <c r="H569" s="123" t="n"/>
      <c r="I569" s="139" t="n"/>
      <c r="J569" s="140" t="n">
        <v>0</v>
      </c>
      <c r="K569" s="140" t="n">
        <v>0</v>
      </c>
      <c r="L569" s="140" t="n">
        <v>0</v>
      </c>
      <c r="M569" s="141" t="n">
        <v>0</v>
      </c>
      <c r="N569" s="123" t="n"/>
      <c r="O569" s="140" t="n">
        <v>0</v>
      </c>
      <c r="P569" s="140" t="n">
        <v>0</v>
      </c>
      <c r="Q569" s="140" t="n">
        <v>0</v>
      </c>
      <c r="R569" s="140" t="n">
        <v>0</v>
      </c>
      <c r="S569" s="142" t="n">
        <v>0</v>
      </c>
      <c r="T569" s="101" t="n"/>
    </row>
    <row r="570" ht="13.5" customHeight="1" s="60">
      <c r="A570" s="115" t="n">
        <v>563</v>
      </c>
      <c r="B570" s="133" t="n"/>
      <c r="C570" s="133" t="n"/>
      <c r="D570" s="127" t="inlineStr">
        <is>
          <t>367</t>
        </is>
      </c>
      <c r="E570" s="128" t="n"/>
      <c r="F570" s="127" t="inlineStr">
        <is>
          <t>3670</t>
        </is>
      </c>
      <c r="G570" s="123" t="n"/>
      <c r="H570" s="129" t="inlineStr">
        <is>
          <t>Нараховані витрати за розрахунково-касове обслуговування</t>
        </is>
      </c>
      <c r="I570" s="129" t="inlineStr">
        <is>
          <t>П</t>
        </is>
      </c>
      <c r="J570" s="130" t="n">
        <v>2601.78049</v>
      </c>
      <c r="K570" s="130" t="n">
        <v>2154.20626</v>
      </c>
      <c r="L570" s="130" t="n">
        <v>447.57423</v>
      </c>
      <c r="M570" s="131" t="n">
        <v>2606.88807</v>
      </c>
      <c r="N570" s="123" t="n"/>
      <c r="O570" s="130" t="n">
        <v>2190.74725</v>
      </c>
      <c r="P570" s="130" t="n">
        <v>416.14082</v>
      </c>
      <c r="Q570" s="130" t="n">
        <v>2606.88808</v>
      </c>
      <c r="R570" s="130" t="n">
        <v>2190.74726</v>
      </c>
      <c r="S570" s="132" t="n">
        <v>416.14082</v>
      </c>
      <c r="T570" s="101" t="n"/>
    </row>
    <row r="571" ht="13.5" customHeight="1" s="60">
      <c r="A571" s="115" t="n">
        <v>564</v>
      </c>
      <c r="B571" s="133" t="n"/>
      <c r="C571" s="133" t="n"/>
      <c r="D571" s="134" t="n"/>
      <c r="E571" s="135" t="n"/>
      <c r="F571" s="127" t="inlineStr">
        <is>
          <t>3678</t>
        </is>
      </c>
      <c r="G571" s="123" t="n"/>
      <c r="H571" s="129" t="inlineStr">
        <is>
          <t xml:space="preserve">Інші нараховані витрати </t>
        </is>
      </c>
      <c r="I571" s="129" t="inlineStr">
        <is>
          <t>П</t>
        </is>
      </c>
      <c r="J571" s="130" t="n">
        <v>28089.26901</v>
      </c>
      <c r="K571" s="130" t="n">
        <v>27976.70176</v>
      </c>
      <c r="L571" s="130" t="n">
        <v>112.56725</v>
      </c>
      <c r="M571" s="131" t="n">
        <v>37700.64184</v>
      </c>
      <c r="N571" s="123" t="n"/>
      <c r="O571" s="130" t="n">
        <v>36809.61024</v>
      </c>
      <c r="P571" s="130" t="n">
        <v>891.0316</v>
      </c>
      <c r="Q571" s="130" t="n">
        <v>48425.29906</v>
      </c>
      <c r="R571" s="130" t="n">
        <v>42299.37988</v>
      </c>
      <c r="S571" s="132" t="n">
        <v>6125.91918</v>
      </c>
      <c r="T571" s="101" t="n"/>
    </row>
    <row r="572" ht="13.5" customHeight="1" s="60">
      <c r="A572" s="115" t="n">
        <v>565</v>
      </c>
      <c r="B572" s="133" t="n"/>
      <c r="C572" s="133" t="n"/>
      <c r="D572" s="136" t="n"/>
      <c r="E572" s="137" t="n"/>
      <c r="F572" s="138" t="inlineStr">
        <is>
          <t>Група 367 - Усього</t>
        </is>
      </c>
      <c r="G572" s="122" t="n"/>
      <c r="H572" s="123" t="n"/>
      <c r="I572" s="139" t="n"/>
      <c r="J572" s="140" t="n">
        <v>30691.0495</v>
      </c>
      <c r="K572" s="140" t="n">
        <v>30130.90802</v>
      </c>
      <c r="L572" s="140" t="n">
        <v>560.14148</v>
      </c>
      <c r="M572" s="141" t="n">
        <v>40307.52991</v>
      </c>
      <c r="N572" s="123" t="n"/>
      <c r="O572" s="140" t="n">
        <v>39000.35749</v>
      </c>
      <c r="P572" s="140" t="n">
        <v>1307.17242</v>
      </c>
      <c r="Q572" s="140" t="n">
        <v>51032.18714</v>
      </c>
      <c r="R572" s="140" t="n">
        <v>44490.12714</v>
      </c>
      <c r="S572" s="142" t="n">
        <v>6542.06</v>
      </c>
      <c r="T572" s="101" t="n"/>
    </row>
    <row r="573" ht="13.5" customHeight="1" s="60">
      <c r="A573" s="115" t="n">
        <v>566</v>
      </c>
      <c r="B573" s="133" t="n"/>
      <c r="C573" s="133" t="n"/>
      <c r="D573" s="127" t="inlineStr">
        <is>
          <t>368</t>
        </is>
      </c>
      <c r="E573" s="128" t="n"/>
      <c r="F573" s="127" t="inlineStr">
        <is>
          <t>3680</t>
        </is>
      </c>
      <c r="G573" s="123" t="n"/>
      <c r="H573" s="129" t="inlineStr">
        <is>
          <t>Капітальний інструмент з умовами списання/конверсії</t>
        </is>
      </c>
      <c r="I573" s="129" t="inlineStr">
        <is>
          <t>П</t>
        </is>
      </c>
      <c r="J573" s="130" t="n">
        <v>0</v>
      </c>
      <c r="K573" s="130" t="n">
        <v>0</v>
      </c>
      <c r="L573" s="130" t="n">
        <v>0</v>
      </c>
      <c r="M573" s="131" t="n">
        <v>0</v>
      </c>
      <c r="N573" s="123" t="n"/>
      <c r="O573" s="130" t="n">
        <v>0</v>
      </c>
      <c r="P573" s="130" t="n">
        <v>0</v>
      </c>
      <c r="Q573" s="130" t="n">
        <v>0</v>
      </c>
      <c r="R573" s="130" t="n">
        <v>0</v>
      </c>
      <c r="S573" s="132" t="n">
        <v>0</v>
      </c>
      <c r="T573" s="101" t="n"/>
    </row>
    <row r="574" ht="14.25" customHeight="1" s="60">
      <c r="A574" s="115" t="n">
        <v>567</v>
      </c>
      <c r="B574" s="133" t="n"/>
      <c r="C574" s="133" t="n"/>
      <c r="D574" s="134" t="n"/>
      <c r="E574" s="135" t="n"/>
      <c r="F574" s="127" t="inlineStr">
        <is>
          <t>3686</t>
        </is>
      </c>
      <c r="G574" s="123" t="n"/>
      <c r="H574" s="129" t="inlineStr">
        <is>
          <t>Неамортизований дисконт/премія за капітальним інструментом з умовами списання/конверсії</t>
        </is>
      </c>
      <c r="I574" s="129" t="inlineStr">
        <is>
          <t>А</t>
        </is>
      </c>
      <c r="J574" s="130" t="n">
        <v>0</v>
      </c>
      <c r="K574" s="130" t="n">
        <v>0</v>
      </c>
      <c r="L574" s="130" t="n">
        <v>0</v>
      </c>
      <c r="M574" s="131" t="n">
        <v>0</v>
      </c>
      <c r="N574" s="123" t="n"/>
      <c r="O574" s="130" t="n">
        <v>0</v>
      </c>
      <c r="P574" s="130" t="n">
        <v>0</v>
      </c>
      <c r="Q574" s="130" t="n">
        <v>0</v>
      </c>
      <c r="R574" s="130" t="n">
        <v>0</v>
      </c>
      <c r="S574" s="132" t="n">
        <v>0</v>
      </c>
      <c r="T574" s="101" t="n"/>
    </row>
    <row r="575" ht="13.5" customHeight="1" s="60">
      <c r="A575" s="115" t="n">
        <v>568</v>
      </c>
      <c r="B575" s="133" t="n"/>
      <c r="C575" s="133" t="n"/>
      <c r="D575" s="134" t="n"/>
      <c r="E575" s="135" t="n"/>
      <c r="F575" s="127" t="inlineStr">
        <is>
          <t>3688</t>
        </is>
      </c>
      <c r="G575" s="123" t="n"/>
      <c r="H575" s="129" t="inlineStr">
        <is>
          <t>Нараховані витрати за капітальним інструментом з умовами списання/конверсії</t>
        </is>
      </c>
      <c r="I575" s="129" t="inlineStr">
        <is>
          <t>П</t>
        </is>
      </c>
      <c r="J575" s="130" t="n">
        <v>0</v>
      </c>
      <c r="K575" s="130" t="n">
        <v>0</v>
      </c>
      <c r="L575" s="130" t="n">
        <v>0</v>
      </c>
      <c r="M575" s="131" t="n">
        <v>0</v>
      </c>
      <c r="N575" s="123" t="n"/>
      <c r="O575" s="130" t="n">
        <v>0</v>
      </c>
      <c r="P575" s="130" t="n">
        <v>0</v>
      </c>
      <c r="Q575" s="130" t="n">
        <v>0</v>
      </c>
      <c r="R575" s="130" t="n">
        <v>0</v>
      </c>
      <c r="S575" s="132" t="n">
        <v>0</v>
      </c>
      <c r="T575" s="101" t="n"/>
    </row>
    <row r="576" ht="13.5" customHeight="1" s="60">
      <c r="A576" s="115" t="n">
        <v>569</v>
      </c>
      <c r="B576" s="133" t="n"/>
      <c r="C576" s="133" t="n"/>
      <c r="D576" s="136" t="n"/>
      <c r="E576" s="137" t="n"/>
      <c r="F576" s="138" t="inlineStr">
        <is>
          <t>Група 368 - Усього</t>
        </is>
      </c>
      <c r="G576" s="122" t="n"/>
      <c r="H576" s="123" t="n"/>
      <c r="I576" s="139" t="n"/>
      <c r="J576" s="140" t="n">
        <v>0</v>
      </c>
      <c r="K576" s="140" t="n">
        <v>0</v>
      </c>
      <c r="L576" s="140" t="n">
        <v>0</v>
      </c>
      <c r="M576" s="141" t="n">
        <v>0</v>
      </c>
      <c r="N576" s="123" t="n"/>
      <c r="O576" s="140" t="n">
        <v>0</v>
      </c>
      <c r="P576" s="140" t="n">
        <v>0</v>
      </c>
      <c r="Q576" s="140" t="n">
        <v>0</v>
      </c>
      <c r="R576" s="140" t="n">
        <v>0</v>
      </c>
      <c r="S576" s="142" t="n">
        <v>0</v>
      </c>
      <c r="T576" s="101" t="n"/>
    </row>
    <row r="577" ht="13.5" customHeight="1" s="60">
      <c r="A577" s="115" t="n">
        <v>570</v>
      </c>
      <c r="B577" s="133" t="n"/>
      <c r="C577" s="133" t="n"/>
      <c r="D577" s="127" t="inlineStr">
        <is>
          <t>369</t>
        </is>
      </c>
      <c r="E577" s="128" t="n"/>
      <c r="F577" s="127" t="inlineStr">
        <is>
          <t>3690</t>
        </is>
      </c>
      <c r="G577" s="123" t="n"/>
      <c r="H577" s="129" t="inlineStr">
        <is>
          <t>Резерви за наданими фінансовими гарантіями</t>
        </is>
      </c>
      <c r="I577" s="129" t="inlineStr">
        <is>
          <t>П</t>
        </is>
      </c>
      <c r="J577" s="130" t="n">
        <v>111.12421</v>
      </c>
      <c r="K577" s="130" t="n">
        <v>111.12421</v>
      </c>
      <c r="L577" s="130" t="n">
        <v>0</v>
      </c>
      <c r="M577" s="131" t="n">
        <v>0.71513</v>
      </c>
      <c r="N577" s="123" t="n"/>
      <c r="O577" s="130" t="n">
        <v>0.71513</v>
      </c>
      <c r="P577" s="130" t="n">
        <v>0</v>
      </c>
      <c r="Q577" s="130" t="n">
        <v>5445.64283</v>
      </c>
      <c r="R577" s="130" t="n">
        <v>5445.64283</v>
      </c>
      <c r="S577" s="132" t="n">
        <v>0</v>
      </c>
      <c r="T577" s="101" t="n"/>
    </row>
    <row r="578" ht="13.5" customHeight="1" s="60">
      <c r="A578" s="115" t="n">
        <v>571</v>
      </c>
      <c r="B578" s="133" t="n"/>
      <c r="C578" s="133" t="n"/>
      <c r="D578" s="134" t="n"/>
      <c r="E578" s="135" t="n"/>
      <c r="F578" s="127" t="inlineStr">
        <is>
          <t>3699</t>
        </is>
      </c>
      <c r="G578" s="123" t="n"/>
      <c r="H578" s="129" t="inlineStr">
        <is>
          <t>Резерви за іншими нефінансовими зобов'язаннями</t>
        </is>
      </c>
      <c r="I578" s="129" t="inlineStr">
        <is>
          <t>П</t>
        </is>
      </c>
      <c r="J578" s="130" t="n">
        <v>3137.0719</v>
      </c>
      <c r="K578" s="130" t="n">
        <v>0</v>
      </c>
      <c r="L578" s="130" t="n">
        <v>3137.0719</v>
      </c>
      <c r="M578" s="131" t="n">
        <v>5349.33503</v>
      </c>
      <c r="N578" s="123" t="n"/>
      <c r="O578" s="130" t="n">
        <v>0</v>
      </c>
      <c r="P578" s="130" t="n">
        <v>5349.33503</v>
      </c>
      <c r="Q578" s="130" t="n">
        <v>326721.55097</v>
      </c>
      <c r="R578" s="130" t="n">
        <v>29313.59481</v>
      </c>
      <c r="S578" s="132" t="n">
        <v>297407.95616</v>
      </c>
      <c r="T578" s="101" t="n"/>
    </row>
    <row r="579" ht="14.25" customHeight="1" s="60">
      <c r="A579" s="115" t="n">
        <v>572</v>
      </c>
      <c r="B579" s="133" t="n"/>
      <c r="C579" s="133" t="n"/>
      <c r="D579" s="134" t="n"/>
      <c r="E579" s="135" t="n"/>
      <c r="F579" s="127" t="inlineStr">
        <is>
          <t>3692</t>
        </is>
      </c>
      <c r="G579" s="123" t="n"/>
      <c r="H579" s="129" t="inlineStr">
        <is>
          <t>Резерви за кредитними зобов'язаннями</t>
        </is>
      </c>
      <c r="I579" s="129" t="inlineStr">
        <is>
          <t>П</t>
        </is>
      </c>
      <c r="J579" s="130" t="n">
        <v>11706.66002</v>
      </c>
      <c r="K579" s="130" t="n">
        <v>9441.183000000001</v>
      </c>
      <c r="L579" s="130" t="n">
        <v>2265.47702</v>
      </c>
      <c r="M579" s="131" t="n">
        <v>46502.75968</v>
      </c>
      <c r="N579" s="123" t="n"/>
      <c r="O579" s="130" t="n">
        <v>45792.89975</v>
      </c>
      <c r="P579" s="130" t="n">
        <v>709.85993</v>
      </c>
      <c r="Q579" s="130" t="n">
        <v>924319.16217</v>
      </c>
      <c r="R579" s="130" t="n">
        <v>895899.52391</v>
      </c>
      <c r="S579" s="132" t="n">
        <v>28419.63826</v>
      </c>
      <c r="T579" s="101" t="n"/>
    </row>
    <row r="580" ht="13.5" customHeight="1" s="60">
      <c r="A580" s="115" t="n">
        <v>573</v>
      </c>
      <c r="B580" s="133" t="n"/>
      <c r="C580" s="133" t="n"/>
      <c r="D580" s="136" t="n"/>
      <c r="E580" s="137" t="n"/>
      <c r="F580" s="138" t="inlineStr">
        <is>
          <t>Група 369 - Усього</t>
        </is>
      </c>
      <c r="G580" s="122" t="n"/>
      <c r="H580" s="123" t="n"/>
      <c r="I580" s="139" t="n"/>
      <c r="J580" s="140" t="n">
        <v>14954.85613</v>
      </c>
      <c r="K580" s="140" t="n">
        <v>9552.307210000001</v>
      </c>
      <c r="L580" s="140" t="n">
        <v>5402.54892</v>
      </c>
      <c r="M580" s="141" t="n">
        <v>51852.80984</v>
      </c>
      <c r="N580" s="123" t="n"/>
      <c r="O580" s="140" t="n">
        <v>45793.61488</v>
      </c>
      <c r="P580" s="140" t="n">
        <v>6059.19496</v>
      </c>
      <c r="Q580" s="140" t="n">
        <v>1256486.35597</v>
      </c>
      <c r="R580" s="140" t="n">
        <v>930658.7615500001</v>
      </c>
      <c r="S580" s="142" t="n">
        <v>325827.59442</v>
      </c>
      <c r="T580" s="101" t="n"/>
    </row>
    <row r="581" ht="24.75" customHeight="1" s="60">
      <c r="A581" s="115" t="n">
        <v>574</v>
      </c>
      <c r="B581" s="133" t="n"/>
      <c r="C581" s="143" t="n"/>
      <c r="D581" s="138" t="inlineStr">
        <is>
          <t>Розділ 36 - Усього</t>
        </is>
      </c>
      <c r="E581" s="123" t="n"/>
      <c r="F581" s="138" t="n"/>
      <c r="G581" s="122" t="n"/>
      <c r="H581" s="123" t="n"/>
      <c r="I581" s="139" t="n"/>
      <c r="J581" s="140" t="n">
        <v>20165120.57275</v>
      </c>
      <c r="K581" s="140" t="n">
        <v>18400210.65811</v>
      </c>
      <c r="L581" s="140" t="n">
        <v>1764909.91464</v>
      </c>
      <c r="M581" s="141" t="n">
        <v>20809769.65084</v>
      </c>
      <c r="N581" s="123" t="n"/>
      <c r="O581" s="140" t="n">
        <v>19013458.18361</v>
      </c>
      <c r="P581" s="140" t="n">
        <v>1796311.46723</v>
      </c>
      <c r="Q581" s="140" t="n">
        <v>7152318.14569</v>
      </c>
      <c r="R581" s="140" t="n">
        <v>6758462.69864</v>
      </c>
      <c r="S581" s="142" t="n">
        <v>393855.44705</v>
      </c>
      <c r="T581" s="101" t="n"/>
    </row>
    <row r="582" ht="13.5" customHeight="1" s="60">
      <c r="A582" s="115" t="n">
        <v>575</v>
      </c>
      <c r="B582" s="133" t="n"/>
      <c r="C582" s="127" t="inlineStr">
        <is>
          <t>37</t>
        </is>
      </c>
      <c r="D582" s="127" t="inlineStr">
        <is>
          <t>370</t>
        </is>
      </c>
      <c r="E582" s="128" t="n"/>
      <c r="F582" s="127" t="inlineStr">
        <is>
          <t>3705</t>
        </is>
      </c>
      <c r="G582" s="123" t="n"/>
      <c r="H582" s="129" t="inlineStr">
        <is>
          <t>Клірингові рахунки за розрахунками платіжними картками</t>
        </is>
      </c>
      <c r="I582" s="129" t="inlineStr">
        <is>
          <t>П</t>
        </is>
      </c>
      <c r="J582" s="130" t="n">
        <v>0</v>
      </c>
      <c r="K582" s="130" t="n">
        <v>0</v>
      </c>
      <c r="L582" s="130" t="n">
        <v>0</v>
      </c>
      <c r="M582" s="131" t="n">
        <v>0</v>
      </c>
      <c r="N582" s="123" t="n"/>
      <c r="O582" s="130" t="n">
        <v>0</v>
      </c>
      <c r="P582" s="130" t="n">
        <v>0</v>
      </c>
      <c r="Q582" s="130" t="n">
        <v>0</v>
      </c>
      <c r="R582" s="130" t="n">
        <v>0</v>
      </c>
      <c r="S582" s="132" t="n">
        <v>0</v>
      </c>
      <c r="T582" s="101" t="n"/>
    </row>
    <row r="583" ht="13.5" customHeight="1" s="60">
      <c r="A583" s="115" t="n">
        <v>576</v>
      </c>
      <c r="B583" s="133" t="n"/>
      <c r="C583" s="133" t="n"/>
      <c r="D583" s="136" t="n"/>
      <c r="E583" s="137" t="n"/>
      <c r="F583" s="138" t="inlineStr">
        <is>
          <t>Група 370 - Усього</t>
        </is>
      </c>
      <c r="G583" s="122" t="n"/>
      <c r="H583" s="123" t="n"/>
      <c r="I583" s="139" t="n"/>
      <c r="J583" s="140" t="n">
        <v>0</v>
      </c>
      <c r="K583" s="140" t="n">
        <v>0</v>
      </c>
      <c r="L583" s="140" t="n">
        <v>0</v>
      </c>
      <c r="M583" s="141" t="n">
        <v>0</v>
      </c>
      <c r="N583" s="123" t="n"/>
      <c r="O583" s="140" t="n">
        <v>0</v>
      </c>
      <c r="P583" s="140" t="n">
        <v>0</v>
      </c>
      <c r="Q583" s="140" t="n">
        <v>0</v>
      </c>
      <c r="R583" s="140" t="n">
        <v>0</v>
      </c>
      <c r="S583" s="142" t="n">
        <v>0</v>
      </c>
      <c r="T583" s="101" t="n"/>
    </row>
    <row r="584" ht="14.25" customHeight="1" s="60">
      <c r="A584" s="115" t="n">
        <v>577</v>
      </c>
      <c r="B584" s="133" t="n"/>
      <c r="C584" s="133" t="n"/>
      <c r="D584" s="127" t="inlineStr">
        <is>
          <t>372</t>
        </is>
      </c>
      <c r="E584" s="128" t="n"/>
      <c r="F584" s="127" t="inlineStr">
        <is>
          <t>3720</t>
        </is>
      </c>
      <c r="G584" s="123" t="n"/>
      <c r="H584" s="129" t="inlineStr">
        <is>
          <t>Кредитові суми до з'ясування</t>
        </is>
      </c>
      <c r="I584" s="129" t="inlineStr">
        <is>
          <t>П</t>
        </is>
      </c>
      <c r="J584" s="130" t="n">
        <v>6760168.70243</v>
      </c>
      <c r="K584" s="130" t="n">
        <v>1924270.54649</v>
      </c>
      <c r="L584" s="130" t="n">
        <v>4835898.15594</v>
      </c>
      <c r="M584" s="131" t="n">
        <v>6774650.51586</v>
      </c>
      <c r="N584" s="123" t="n"/>
      <c r="O584" s="130" t="n">
        <v>1928425.73181</v>
      </c>
      <c r="P584" s="130" t="n">
        <v>4846224.78405</v>
      </c>
      <c r="Q584" s="130" t="n">
        <v>48642.2265</v>
      </c>
      <c r="R584" s="130" t="n">
        <v>9780.97601</v>
      </c>
      <c r="S584" s="132" t="n">
        <v>38861.25049</v>
      </c>
      <c r="T584" s="101" t="n"/>
    </row>
    <row r="585" ht="13.5" customHeight="1" s="60">
      <c r="A585" s="115" t="n">
        <v>578</v>
      </c>
      <c r="B585" s="133" t="n"/>
      <c r="C585" s="133" t="n"/>
      <c r="D585" s="136" t="n"/>
      <c r="E585" s="137" t="n"/>
      <c r="F585" s="138" t="inlineStr">
        <is>
          <t>Група 372 - Усього</t>
        </is>
      </c>
      <c r="G585" s="122" t="n"/>
      <c r="H585" s="123" t="n"/>
      <c r="I585" s="139" t="n"/>
      <c r="J585" s="140" t="n">
        <v>6760168.70243</v>
      </c>
      <c r="K585" s="140" t="n">
        <v>1924270.54649</v>
      </c>
      <c r="L585" s="140" t="n">
        <v>4835898.15594</v>
      </c>
      <c r="M585" s="141" t="n">
        <v>6774650.51586</v>
      </c>
      <c r="N585" s="123" t="n"/>
      <c r="O585" s="140" t="n">
        <v>1928425.73181</v>
      </c>
      <c r="P585" s="140" t="n">
        <v>4846224.78405</v>
      </c>
      <c r="Q585" s="140" t="n">
        <v>48642.2265</v>
      </c>
      <c r="R585" s="140" t="n">
        <v>9780.97601</v>
      </c>
      <c r="S585" s="142" t="n">
        <v>38861.25049</v>
      </c>
      <c r="T585" s="101" t="n"/>
    </row>
    <row r="586" ht="13.5" customHeight="1" s="60">
      <c r="A586" s="115" t="n">
        <v>579</v>
      </c>
      <c r="B586" s="133" t="n"/>
      <c r="C586" s="133" t="n"/>
      <c r="D586" s="127" t="inlineStr">
        <is>
          <t>373</t>
        </is>
      </c>
      <c r="E586" s="128" t="n"/>
      <c r="F586" s="127" t="inlineStr">
        <is>
          <t>3739</t>
        </is>
      </c>
      <c r="G586" s="123" t="n"/>
      <c r="H586" s="129" t="inlineStr">
        <is>
          <t>Транзитний рахунок за іншими розрахунками</t>
        </is>
      </c>
      <c r="I586" s="129" t="inlineStr">
        <is>
          <t>П</t>
        </is>
      </c>
      <c r="J586" s="130" t="n">
        <v>0</v>
      </c>
      <c r="K586" s="130" t="n">
        <v>0</v>
      </c>
      <c r="L586" s="130" t="n">
        <v>0</v>
      </c>
      <c r="M586" s="131" t="n">
        <v>0</v>
      </c>
      <c r="N586" s="123" t="n"/>
      <c r="O586" s="130" t="n">
        <v>0</v>
      </c>
      <c r="P586" s="130" t="n">
        <v>0</v>
      </c>
      <c r="Q586" s="130" t="n">
        <v>250621.18652</v>
      </c>
      <c r="R586" s="130" t="n">
        <v>163856.10782</v>
      </c>
      <c r="S586" s="132" t="n">
        <v>86765.0787</v>
      </c>
      <c r="T586" s="101" t="n"/>
    </row>
    <row r="587" ht="13.5" customHeight="1" s="60">
      <c r="A587" s="115" t="n">
        <v>580</v>
      </c>
      <c r="B587" s="133" t="n"/>
      <c r="C587" s="133" t="n"/>
      <c r="D587" s="136" t="n"/>
      <c r="E587" s="137" t="n"/>
      <c r="F587" s="138" t="inlineStr">
        <is>
          <t>Група 373 - Усього</t>
        </is>
      </c>
      <c r="G587" s="122" t="n"/>
      <c r="H587" s="123" t="n"/>
      <c r="I587" s="139" t="n"/>
      <c r="J587" s="140" t="n">
        <v>0</v>
      </c>
      <c r="K587" s="140" t="n">
        <v>0</v>
      </c>
      <c r="L587" s="140" t="n">
        <v>0</v>
      </c>
      <c r="M587" s="141" t="n">
        <v>0</v>
      </c>
      <c r="N587" s="123" t="n"/>
      <c r="O587" s="140" t="n">
        <v>0</v>
      </c>
      <c r="P587" s="140" t="n">
        <v>0</v>
      </c>
      <c r="Q587" s="140" t="n">
        <v>250621.18652</v>
      </c>
      <c r="R587" s="140" t="n">
        <v>163856.10782</v>
      </c>
      <c r="S587" s="142" t="n">
        <v>86765.0787</v>
      </c>
      <c r="T587" s="101" t="n"/>
    </row>
    <row r="588" ht="20.25" customHeight="1" s="60">
      <c r="A588" s="115" t="n">
        <v>581</v>
      </c>
      <c r="B588" s="133" t="n"/>
      <c r="C588" s="143" t="n"/>
      <c r="D588" s="138" t="inlineStr">
        <is>
          <t>Розділ 37 - Усього</t>
        </is>
      </c>
      <c r="E588" s="123" t="n"/>
      <c r="F588" s="138" t="n"/>
      <c r="G588" s="122" t="n"/>
      <c r="H588" s="123" t="n"/>
      <c r="I588" s="139" t="n"/>
      <c r="J588" s="140" t="n">
        <v>6760168.70243</v>
      </c>
      <c r="K588" s="140" t="n">
        <v>1924270.54649</v>
      </c>
      <c r="L588" s="140" t="n">
        <v>4835898.15594</v>
      </c>
      <c r="M588" s="141" t="n">
        <v>6774650.51586</v>
      </c>
      <c r="N588" s="123" t="n"/>
      <c r="O588" s="140" t="n">
        <v>1928425.73181</v>
      </c>
      <c r="P588" s="140" t="n">
        <v>4846224.78405</v>
      </c>
      <c r="Q588" s="140" t="n">
        <v>299263.41302</v>
      </c>
      <c r="R588" s="140" t="n">
        <v>173637.08383</v>
      </c>
      <c r="S588" s="142" t="n">
        <v>125626.32919</v>
      </c>
      <c r="T588" s="101" t="n"/>
    </row>
    <row r="589" ht="14.25" customHeight="1" s="60">
      <c r="A589" s="115" t="n">
        <v>582</v>
      </c>
      <c r="B589" s="133" t="n"/>
      <c r="C589" s="127" t="inlineStr">
        <is>
          <t>38</t>
        </is>
      </c>
      <c r="D589" s="127" t="inlineStr">
        <is>
          <t>380</t>
        </is>
      </c>
      <c r="E589" s="128" t="n"/>
      <c r="F589" s="127" t="inlineStr">
        <is>
          <t>3800</t>
        </is>
      </c>
      <c r="G589" s="123" t="n"/>
      <c r="H589" s="129" t="inlineStr">
        <is>
          <t>Позиція банку щодо іноземної валюти та банківських металів</t>
        </is>
      </c>
      <c r="I589" s="129" t="inlineStr">
        <is>
          <t>П</t>
        </is>
      </c>
      <c r="J589" s="130" t="n">
        <v>0</v>
      </c>
      <c r="K589" s="130" t="n">
        <v>0</v>
      </c>
      <c r="L589" s="130" t="n">
        <v>0</v>
      </c>
      <c r="M589" s="131" t="n">
        <v>0</v>
      </c>
      <c r="N589" s="123" t="n"/>
      <c r="O589" s="130" t="n">
        <v>0</v>
      </c>
      <c r="P589" s="130" t="n">
        <v>0</v>
      </c>
      <c r="Q589" s="130" t="n">
        <v>53022958.75034</v>
      </c>
      <c r="R589" s="130" t="n">
        <v>0</v>
      </c>
      <c r="S589" s="132" t="n">
        <v>53022958.75034</v>
      </c>
      <c r="T589" s="101" t="n"/>
    </row>
    <row r="590" ht="13.5" customHeight="1" s="60">
      <c r="A590" s="115" t="n">
        <v>583</v>
      </c>
      <c r="B590" s="133" t="n"/>
      <c r="C590" s="133" t="n"/>
      <c r="D590" s="134" t="n"/>
      <c r="E590" s="135" t="n"/>
      <c r="F590" s="127" t="inlineStr">
        <is>
          <t>3801</t>
        </is>
      </c>
      <c r="G590" s="123" t="n"/>
      <c r="H590" s="129" t="inlineStr">
        <is>
          <t>Еквівалент позиції банку щодо іноземної валюти та банківських металів</t>
        </is>
      </c>
      <c r="I590" s="129" t="inlineStr">
        <is>
          <t>А</t>
        </is>
      </c>
      <c r="J590" s="130" t="n">
        <v>59501116.61956</v>
      </c>
      <c r="K590" s="130" t="n">
        <v>59501116.61956</v>
      </c>
      <c r="L590" s="130" t="n">
        <v>0</v>
      </c>
      <c r="M590" s="131" t="n">
        <v>60017229.09544</v>
      </c>
      <c r="N590" s="123" t="n"/>
      <c r="O590" s="130" t="n">
        <v>60017229.09544</v>
      </c>
      <c r="P590" s="130" t="n">
        <v>0</v>
      </c>
      <c r="Q590" s="130" t="n">
        <v>-53022958.75034</v>
      </c>
      <c r="R590" s="130" t="n">
        <v>-53022958.75034</v>
      </c>
      <c r="S590" s="132" t="n">
        <v>0</v>
      </c>
      <c r="T590" s="101" t="n"/>
    </row>
    <row r="591" ht="13.5" customHeight="1" s="60">
      <c r="A591" s="115" t="n">
        <v>584</v>
      </c>
      <c r="B591" s="133" t="n"/>
      <c r="C591" s="133" t="n"/>
      <c r="D591" s="136" t="n"/>
      <c r="E591" s="137" t="n"/>
      <c r="F591" s="138" t="inlineStr">
        <is>
          <t>Група 380 - Усього</t>
        </is>
      </c>
      <c r="G591" s="122" t="n"/>
      <c r="H591" s="123" t="n"/>
      <c r="I591" s="139" t="n"/>
      <c r="J591" s="140" t="n">
        <v>59501116.61956</v>
      </c>
      <c r="K591" s="140" t="n">
        <v>59501116.61956</v>
      </c>
      <c r="L591" s="140" t="n">
        <v>0</v>
      </c>
      <c r="M591" s="141" t="n">
        <v>60017229.09544</v>
      </c>
      <c r="N591" s="123" t="n"/>
      <c r="O591" s="140" t="n">
        <v>60017229.09544</v>
      </c>
      <c r="P591" s="140" t="n">
        <v>0</v>
      </c>
      <c r="Q591" s="140" t="n">
        <v>0</v>
      </c>
      <c r="R591" s="140" t="n">
        <v>-53022958.75034</v>
      </c>
      <c r="S591" s="142" t="n">
        <v>53022958.75034</v>
      </c>
      <c r="T591" s="101" t="n"/>
    </row>
    <row r="592" ht="22.5" customHeight="1" s="60">
      <c r="A592" s="115" t="n">
        <v>585</v>
      </c>
      <c r="B592" s="133" t="n"/>
      <c r="C592" s="143" t="n"/>
      <c r="D592" s="138" t="inlineStr">
        <is>
          <t>Розділ 38 - Усього</t>
        </is>
      </c>
      <c r="E592" s="123" t="n"/>
      <c r="F592" s="138" t="n"/>
      <c r="G592" s="122" t="n"/>
      <c r="H592" s="123" t="n"/>
      <c r="I592" s="139" t="n"/>
      <c r="J592" s="140" t="n">
        <v>59501116.61956</v>
      </c>
      <c r="K592" s="140" t="n">
        <v>59501116.61956</v>
      </c>
      <c r="L592" s="140" t="n">
        <v>0</v>
      </c>
      <c r="M592" s="141" t="n">
        <v>60017229.09544</v>
      </c>
      <c r="N592" s="123" t="n"/>
      <c r="O592" s="140" t="n">
        <v>60017229.09544</v>
      </c>
      <c r="P592" s="140" t="n">
        <v>0</v>
      </c>
      <c r="Q592" s="140" t="n">
        <v>0</v>
      </c>
      <c r="R592" s="140" t="n">
        <v>-53022958.75034</v>
      </c>
      <c r="S592" s="142" t="n">
        <v>53022958.75034</v>
      </c>
      <c r="T592" s="101" t="n"/>
    </row>
    <row r="593" ht="13.5" customHeight="1" s="60">
      <c r="A593" s="115" t="n">
        <v>586</v>
      </c>
      <c r="B593" s="133" t="n"/>
      <c r="C593" s="127" t="inlineStr">
        <is>
          <t>39</t>
        </is>
      </c>
      <c r="D593" s="127" t="inlineStr">
        <is>
          <t>390</t>
        </is>
      </c>
      <c r="E593" s="128" t="n"/>
      <c r="F593" s="127" t="inlineStr">
        <is>
          <t>3900</t>
        </is>
      </c>
      <c r="G593" s="123" t="n"/>
      <c r="H593" s="129" t="inlineStr">
        <is>
          <t>Рахунки філій, що відкриті в банку</t>
        </is>
      </c>
      <c r="I593" s="129" t="inlineStr">
        <is>
          <t>П</t>
        </is>
      </c>
      <c r="J593" s="130" t="n">
        <v>0</v>
      </c>
      <c r="K593" s="130" t="n">
        <v>0</v>
      </c>
      <c r="L593" s="130" t="n">
        <v>0</v>
      </c>
      <c r="M593" s="131" t="n">
        <v>0</v>
      </c>
      <c r="N593" s="123" t="n"/>
      <c r="O593" s="130" t="n">
        <v>0</v>
      </c>
      <c r="P593" s="130" t="n">
        <v>0</v>
      </c>
      <c r="Q593" s="130" t="n">
        <v>0</v>
      </c>
      <c r="R593" s="130" t="n">
        <v>0</v>
      </c>
      <c r="S593" s="132" t="n">
        <v>0</v>
      </c>
      <c r="T593" s="101" t="n"/>
    </row>
    <row r="594" ht="14.25" customHeight="1" s="60">
      <c r="A594" s="115" t="n">
        <v>587</v>
      </c>
      <c r="B594" s="133" t="n"/>
      <c r="C594" s="133" t="n"/>
      <c r="D594" s="134" t="n"/>
      <c r="E594" s="135" t="n"/>
      <c r="F594" s="127" t="inlineStr">
        <is>
          <t>3901</t>
        </is>
      </c>
      <c r="G594" s="123" t="n"/>
      <c r="H594" s="129" t="inlineStr">
        <is>
          <t>Рахунки, що відкриті для філій банку</t>
        </is>
      </c>
      <c r="I594" s="129" t="inlineStr">
        <is>
          <t>П</t>
        </is>
      </c>
      <c r="J594" s="130" t="n">
        <v>0</v>
      </c>
      <c r="K594" s="130" t="n">
        <v>0</v>
      </c>
      <c r="L594" s="130" t="n">
        <v>0</v>
      </c>
      <c r="M594" s="131" t="n">
        <v>0</v>
      </c>
      <c r="N594" s="123" t="n"/>
      <c r="O594" s="130" t="n">
        <v>0</v>
      </c>
      <c r="P594" s="130" t="n">
        <v>0</v>
      </c>
      <c r="Q594" s="130" t="n">
        <v>278885238.54935</v>
      </c>
      <c r="R594" s="130" t="n">
        <v>229105040.62249</v>
      </c>
      <c r="S594" s="132" t="n">
        <v>49780197.92686</v>
      </c>
      <c r="T594" s="101" t="n"/>
    </row>
    <row r="595" ht="13.5" customHeight="1" s="60">
      <c r="A595" s="115" t="n">
        <v>588</v>
      </c>
      <c r="B595" s="133" t="n"/>
      <c r="C595" s="133" t="n"/>
      <c r="D595" s="134" t="n"/>
      <c r="E595" s="135" t="n"/>
      <c r="F595" s="127" t="inlineStr">
        <is>
          <t>3903</t>
        </is>
      </c>
      <c r="G595" s="123" t="n"/>
      <c r="H595" s="129" t="inlineStr">
        <is>
          <t>Розрахунки за коштами, що отримані від філій банку</t>
        </is>
      </c>
      <c r="I595" s="129" t="inlineStr">
        <is>
          <t>П</t>
        </is>
      </c>
      <c r="J595" s="130" t="n">
        <v>7468887.67889</v>
      </c>
      <c r="K595" s="130" t="n">
        <v>5158177.2325</v>
      </c>
      <c r="L595" s="130" t="n">
        <v>2310710.44639</v>
      </c>
      <c r="M595" s="131" t="n">
        <v>7618276.67603</v>
      </c>
      <c r="N595" s="123" t="n"/>
      <c r="O595" s="130" t="n">
        <v>5208972.56836</v>
      </c>
      <c r="P595" s="130" t="n">
        <v>2409304.10767</v>
      </c>
      <c r="Q595" s="130" t="n">
        <v>37551774.72699</v>
      </c>
      <c r="R595" s="130" t="n">
        <v>35516825.74985</v>
      </c>
      <c r="S595" s="132" t="n">
        <v>2034948.97714</v>
      </c>
      <c r="T595" s="101" t="n"/>
    </row>
    <row r="596" ht="13.5" customHeight="1" s="60">
      <c r="A596" s="115" t="n">
        <v>589</v>
      </c>
      <c r="B596" s="133" t="n"/>
      <c r="C596" s="133" t="n"/>
      <c r="D596" s="134" t="n"/>
      <c r="E596" s="135" t="n"/>
      <c r="F596" s="127" t="inlineStr">
        <is>
          <t>3905</t>
        </is>
      </c>
      <c r="G596" s="123" t="n"/>
      <c r="H596" s="129" t="inlineStr">
        <is>
          <t>Нараховані витрати за коштами, що отримані від філій банку</t>
        </is>
      </c>
      <c r="I596" s="129" t="inlineStr">
        <is>
          <t>П</t>
        </is>
      </c>
      <c r="J596" s="130" t="n">
        <v>0</v>
      </c>
      <c r="K596" s="130" t="n">
        <v>0</v>
      </c>
      <c r="L596" s="130" t="n">
        <v>0</v>
      </c>
      <c r="M596" s="131" t="n">
        <v>0</v>
      </c>
      <c r="N596" s="123" t="n"/>
      <c r="O596" s="130" t="n">
        <v>0</v>
      </c>
      <c r="P596" s="130" t="n">
        <v>0</v>
      </c>
      <c r="Q596" s="130" t="n">
        <v>0</v>
      </c>
      <c r="R596" s="130" t="n">
        <v>0</v>
      </c>
      <c r="S596" s="132" t="n">
        <v>0</v>
      </c>
      <c r="T596" s="101" t="n"/>
    </row>
    <row r="597" ht="13.5" customHeight="1" s="60">
      <c r="A597" s="115" t="n">
        <v>590</v>
      </c>
      <c r="B597" s="133" t="n"/>
      <c r="C597" s="133" t="n"/>
      <c r="D597" s="134" t="n"/>
      <c r="E597" s="135" t="n"/>
      <c r="F597" s="127" t="inlineStr">
        <is>
          <t>3907</t>
        </is>
      </c>
      <c r="G597" s="123" t="n"/>
      <c r="H597" s="129" t="inlineStr">
        <is>
          <t>Кредиторська заборгованість за операціями з готівкою між філіями банку</t>
        </is>
      </c>
      <c r="I597" s="129" t="inlineStr">
        <is>
          <t>П</t>
        </is>
      </c>
      <c r="J597" s="130" t="n">
        <v>33384679.3695</v>
      </c>
      <c r="K597" s="130" t="n">
        <v>11644526.5705</v>
      </c>
      <c r="L597" s="130" t="n">
        <v>21740152.799</v>
      </c>
      <c r="M597" s="131" t="n">
        <v>33384679.3695</v>
      </c>
      <c r="N597" s="123" t="n"/>
      <c r="O597" s="130" t="n">
        <v>11644526.5705</v>
      </c>
      <c r="P597" s="130" t="n">
        <v>21740152.799</v>
      </c>
      <c r="Q597" s="130" t="n">
        <v>0</v>
      </c>
      <c r="R597" s="130" t="n">
        <v>0</v>
      </c>
      <c r="S597" s="132" t="n">
        <v>0</v>
      </c>
      <c r="T597" s="101" t="n"/>
    </row>
    <row r="598" ht="13.5" customHeight="1" s="60">
      <c r="A598" s="115" t="n">
        <v>591</v>
      </c>
      <c r="B598" s="133" t="n"/>
      <c r="C598" s="133" t="n"/>
      <c r="D598" s="136" t="n"/>
      <c r="E598" s="137" t="n"/>
      <c r="F598" s="138" t="inlineStr">
        <is>
          <t>Група 390 - Усього</t>
        </is>
      </c>
      <c r="G598" s="122" t="n"/>
      <c r="H598" s="123" t="n"/>
      <c r="I598" s="139" t="n"/>
      <c r="J598" s="140" t="n">
        <v>40853567.04839</v>
      </c>
      <c r="K598" s="140" t="n">
        <v>16802703.803</v>
      </c>
      <c r="L598" s="140" t="n">
        <v>24050863.24539</v>
      </c>
      <c r="M598" s="141" t="n">
        <v>41002956.04553</v>
      </c>
      <c r="N598" s="123" t="n"/>
      <c r="O598" s="140" t="n">
        <v>16853499.13886</v>
      </c>
      <c r="P598" s="140" t="n">
        <v>24149456.90667</v>
      </c>
      <c r="Q598" s="140" t="n">
        <v>316437013.27634</v>
      </c>
      <c r="R598" s="140" t="n">
        <v>264621866.37234</v>
      </c>
      <c r="S598" s="142" t="n">
        <v>51815146.904</v>
      </c>
      <c r="T598" s="101" t="n"/>
    </row>
    <row r="599" ht="24" customHeight="1" s="60">
      <c r="A599" s="115" t="n">
        <v>592</v>
      </c>
      <c r="B599" s="133" t="n"/>
      <c r="C599" s="143" t="n"/>
      <c r="D599" s="138" t="inlineStr">
        <is>
          <t>Розділ 39 - Усього</t>
        </is>
      </c>
      <c r="E599" s="123" t="n"/>
      <c r="F599" s="138" t="n"/>
      <c r="G599" s="122" t="n"/>
      <c r="H599" s="123" t="n"/>
      <c r="I599" s="139" t="n"/>
      <c r="J599" s="140" t="n">
        <v>40853567.04839</v>
      </c>
      <c r="K599" s="140" t="n">
        <v>16802703.803</v>
      </c>
      <c r="L599" s="140" t="n">
        <v>24050863.24539</v>
      </c>
      <c r="M599" s="141" t="n">
        <v>41002956.04553</v>
      </c>
      <c r="N599" s="123" t="n"/>
      <c r="O599" s="140" t="n">
        <v>16853499.13886</v>
      </c>
      <c r="P599" s="140" t="n">
        <v>24149456.90667</v>
      </c>
      <c r="Q599" s="140" t="n">
        <v>316437013.27634</v>
      </c>
      <c r="R599" s="140" t="n">
        <v>264621866.37234</v>
      </c>
      <c r="S599" s="142" t="n">
        <v>51815146.904</v>
      </c>
      <c r="T599" s="101" t="n"/>
    </row>
    <row r="600" ht="19.5" customHeight="1" s="60">
      <c r="A600" s="115" t="n">
        <v>593</v>
      </c>
      <c r="B600" s="143" t="n"/>
      <c r="C600" s="139" t="inlineStr">
        <is>
          <t xml:space="preserve">  Клас 3 - Усього</t>
        </is>
      </c>
      <c r="D600" s="138" t="n"/>
      <c r="E600" s="123" t="n"/>
      <c r="F600" s="138" t="n"/>
      <c r="G600" s="122" t="n"/>
      <c r="H600" s="123" t="n"/>
      <c r="I600" s="139" t="n"/>
      <c r="J600" s="140" t="n">
        <v>127279972.94313</v>
      </c>
      <c r="K600" s="140" t="n">
        <v>96628301.62716</v>
      </c>
      <c r="L600" s="140" t="n">
        <v>30651671.31597</v>
      </c>
      <c r="M600" s="141" t="n">
        <v>128604605.30767</v>
      </c>
      <c r="N600" s="123" t="n"/>
      <c r="O600" s="140" t="n">
        <v>97812612.14972</v>
      </c>
      <c r="P600" s="140" t="n">
        <v>30791993.15795</v>
      </c>
      <c r="Q600" s="140" t="n">
        <v>323888600.61329</v>
      </c>
      <c r="R600" s="140" t="n">
        <v>218531013.18271</v>
      </c>
      <c r="S600" s="142" t="n">
        <v>105357587.43058</v>
      </c>
      <c r="T600" s="101" t="n"/>
    </row>
    <row r="601" ht="30" customHeight="1" s="60">
      <c r="A601" s="115" t="n">
        <v>594</v>
      </c>
      <c r="B601" s="144" t="inlineStr">
        <is>
          <t xml:space="preserve">  Зобов'язання - Усього</t>
        </is>
      </c>
      <c r="C601" s="144" t="n"/>
      <c r="D601" s="145" t="n"/>
      <c r="E601" s="146" t="n"/>
      <c r="F601" s="145" t="n"/>
      <c r="G601" s="147" t="n"/>
      <c r="H601" s="146" t="n"/>
      <c r="I601" s="144" t="n"/>
      <c r="J601" s="148" t="n">
        <v>762139040.9942501</v>
      </c>
      <c r="K601" s="148" t="n">
        <v>647393203.32932</v>
      </c>
      <c r="L601" s="148" t="n">
        <v>114745837.66493</v>
      </c>
      <c r="M601" s="149" t="n">
        <v>759713189.5074</v>
      </c>
      <c r="N601" s="146" t="n"/>
      <c r="O601" s="148" t="n">
        <v>647233385.30685</v>
      </c>
      <c r="P601" s="148" t="n">
        <v>112479804.20055</v>
      </c>
      <c r="Q601" s="148" t="n">
        <v>771010548.0147099</v>
      </c>
      <c r="R601" s="148" t="n">
        <v>586534917.33498</v>
      </c>
      <c r="S601" s="150" t="n">
        <v>184475630.67973</v>
      </c>
      <c r="T601" s="101" t="n"/>
    </row>
    <row r="602" ht="14.25" customHeight="1" s="60">
      <c r="A602" s="115" t="n">
        <v>595</v>
      </c>
      <c r="B602" s="154" t="inlineStr">
        <is>
          <t>Клас 5</t>
        </is>
      </c>
      <c r="C602" s="152" t="n"/>
      <c r="D602" s="152" t="n"/>
      <c r="E602" s="152" t="n"/>
      <c r="F602" s="152" t="n"/>
      <c r="G602" s="152" t="n"/>
      <c r="H602" s="153" t="n"/>
      <c r="I602" s="119" t="n"/>
      <c r="J602" s="119" t="n"/>
      <c r="K602" s="119" t="n"/>
      <c r="L602" s="119" t="n"/>
      <c r="M602" s="120" t="n"/>
      <c r="N602" s="119" t="n"/>
      <c r="O602" s="119" t="n"/>
      <c r="P602" s="119" t="n"/>
      <c r="Q602" s="119" t="n"/>
      <c r="R602" s="119" t="n"/>
      <c r="S602" s="119" t="n"/>
      <c r="T602" s="101" t="n"/>
    </row>
    <row r="603" ht="13.5" customHeight="1" s="60">
      <c r="A603" s="115" t="n">
        <v>596</v>
      </c>
      <c r="B603" s="138" t="inlineStr">
        <is>
          <t>Капітал</t>
        </is>
      </c>
      <c r="C603" s="122" t="n"/>
      <c r="D603" s="122" t="n"/>
      <c r="E603" s="122" t="n"/>
      <c r="F603" s="122" t="n"/>
      <c r="G603" s="122" t="n"/>
      <c r="H603" s="123" t="n"/>
      <c r="I603" s="155" t="n"/>
      <c r="J603" s="155" t="n"/>
      <c r="K603" s="155" t="n"/>
      <c r="L603" s="155" t="n"/>
      <c r="M603" s="156" t="n"/>
      <c r="N603" s="155" t="n"/>
      <c r="O603" s="155" t="n"/>
      <c r="P603" s="155" t="n"/>
      <c r="Q603" s="155" t="n"/>
      <c r="R603" s="155" t="n"/>
      <c r="S603" s="155" t="n"/>
      <c r="T603" s="101" t="n"/>
    </row>
    <row r="604" ht="13.5" customHeight="1" s="60">
      <c r="A604" s="115" t="n">
        <v>597</v>
      </c>
      <c r="B604" s="127" t="inlineStr">
        <is>
          <t>Клас 5</t>
        </is>
      </c>
      <c r="C604" s="127" t="inlineStr">
        <is>
          <t>50</t>
        </is>
      </c>
      <c r="D604" s="127" t="inlineStr">
        <is>
          <t>500</t>
        </is>
      </c>
      <c r="E604" s="128" t="n"/>
      <c r="F604" s="127" t="inlineStr">
        <is>
          <t>5000</t>
        </is>
      </c>
      <c r="G604" s="123" t="n"/>
      <c r="H604" s="129" t="inlineStr">
        <is>
          <t>Статутний капітал банку</t>
        </is>
      </c>
      <c r="I604" s="129" t="inlineStr">
        <is>
          <t>П</t>
        </is>
      </c>
      <c r="J604" s="130" t="n">
        <v>0</v>
      </c>
      <c r="K604" s="130" t="n">
        <v>0</v>
      </c>
      <c r="L604" s="130" t="n">
        <v>0</v>
      </c>
      <c r="M604" s="131" t="n">
        <v>0</v>
      </c>
      <c r="N604" s="123" t="n"/>
      <c r="O604" s="130" t="n">
        <v>0</v>
      </c>
      <c r="P604" s="130" t="n">
        <v>0</v>
      </c>
      <c r="Q604" s="130" t="n">
        <v>49472840</v>
      </c>
      <c r="R604" s="130" t="n">
        <v>49472840</v>
      </c>
      <c r="S604" s="132" t="n">
        <v>0</v>
      </c>
      <c r="T604" s="101" t="n"/>
    </row>
    <row r="605" ht="13.5" customHeight="1" s="60">
      <c r="A605" s="115" t="n">
        <v>598</v>
      </c>
      <c r="B605" s="133" t="n"/>
      <c r="C605" s="133" t="n"/>
      <c r="D605" s="134" t="n"/>
      <c r="E605" s="135" t="n"/>
      <c r="F605" s="127" t="inlineStr">
        <is>
          <t>5002</t>
        </is>
      </c>
      <c r="G605" s="123" t="n"/>
      <c r="H605" s="129" t="inlineStr">
        <is>
          <t xml:space="preserve">Власні акції (частки, паї), що викуплені в акціонерів (власників) </t>
        </is>
      </c>
      <c r="I605" s="129" t="inlineStr">
        <is>
          <t>А</t>
        </is>
      </c>
      <c r="J605" s="130" t="n">
        <v>0</v>
      </c>
      <c r="K605" s="130" t="n">
        <v>0</v>
      </c>
      <c r="L605" s="130" t="n">
        <v>0</v>
      </c>
      <c r="M605" s="131" t="n">
        <v>0</v>
      </c>
      <c r="N605" s="123" t="n"/>
      <c r="O605" s="130" t="n">
        <v>0</v>
      </c>
      <c r="P605" s="130" t="n">
        <v>0</v>
      </c>
      <c r="Q605" s="130" t="n">
        <v>0</v>
      </c>
      <c r="R605" s="130" t="n">
        <v>0</v>
      </c>
      <c r="S605" s="132" t="n">
        <v>0</v>
      </c>
      <c r="T605" s="101" t="n"/>
    </row>
    <row r="606" ht="14.25" customHeight="1" s="60">
      <c r="A606" s="115" t="n">
        <v>599</v>
      </c>
      <c r="B606" s="133" t="n"/>
      <c r="C606" s="133" t="n"/>
      <c r="D606" s="134" t="n"/>
      <c r="E606" s="135" t="n"/>
      <c r="F606" s="127" t="inlineStr">
        <is>
          <t>5004</t>
        </is>
      </c>
      <c r="G606" s="123" t="n"/>
      <c r="H606" s="129" t="inlineStr">
        <is>
          <t>Незареєстрований статутний капітал</t>
        </is>
      </c>
      <c r="I606" s="129" t="inlineStr">
        <is>
          <t>П</t>
        </is>
      </c>
      <c r="J606" s="130" t="n">
        <v>0</v>
      </c>
      <c r="K606" s="130" t="n">
        <v>0</v>
      </c>
      <c r="L606" s="130" t="n">
        <v>0</v>
      </c>
      <c r="M606" s="131" t="n">
        <v>0</v>
      </c>
      <c r="N606" s="123" t="n"/>
      <c r="O606" s="130" t="n">
        <v>0</v>
      </c>
      <c r="P606" s="130" t="n">
        <v>0</v>
      </c>
      <c r="Q606" s="130" t="n">
        <v>0</v>
      </c>
      <c r="R606" s="130" t="n">
        <v>0</v>
      </c>
      <c r="S606" s="132" t="n">
        <v>0</v>
      </c>
      <c r="T606" s="101" t="n"/>
    </row>
    <row r="607" ht="13.5" customHeight="1" s="60">
      <c r="A607" s="115" t="n">
        <v>600</v>
      </c>
      <c r="B607" s="133" t="n"/>
      <c r="C607" s="133" t="n"/>
      <c r="D607" s="136" t="n"/>
      <c r="E607" s="137" t="n"/>
      <c r="F607" s="138" t="inlineStr">
        <is>
          <t>Група 500 - Усього</t>
        </is>
      </c>
      <c r="G607" s="122" t="n"/>
      <c r="H607" s="123" t="n"/>
      <c r="I607" s="139" t="n"/>
      <c r="J607" s="140" t="n">
        <v>0</v>
      </c>
      <c r="K607" s="140" t="n">
        <v>0</v>
      </c>
      <c r="L607" s="140" t="n">
        <v>0</v>
      </c>
      <c r="M607" s="141" t="n">
        <v>0</v>
      </c>
      <c r="N607" s="123" t="n"/>
      <c r="O607" s="140" t="n">
        <v>0</v>
      </c>
      <c r="P607" s="140" t="n">
        <v>0</v>
      </c>
      <c r="Q607" s="140" t="n">
        <v>49472840</v>
      </c>
      <c r="R607" s="140" t="n">
        <v>49472840</v>
      </c>
      <c r="S607" s="142" t="n">
        <v>0</v>
      </c>
      <c r="T607" s="101" t="n"/>
    </row>
    <row r="608" ht="13.5" customHeight="1" s="60">
      <c r="A608" s="115" t="n">
        <v>601</v>
      </c>
      <c r="B608" s="133" t="n"/>
      <c r="C608" s="133" t="n"/>
      <c r="D608" s="127" t="inlineStr">
        <is>
          <t>501</t>
        </is>
      </c>
      <c r="E608" s="128" t="n"/>
      <c r="F608" s="127" t="inlineStr">
        <is>
          <t>5010</t>
        </is>
      </c>
      <c r="G608" s="123" t="n"/>
      <c r="H608" s="129" t="inlineStr">
        <is>
          <t>Емісійні різниці</t>
        </is>
      </c>
      <c r="I608" s="129" t="inlineStr">
        <is>
          <t>П</t>
        </is>
      </c>
      <c r="J608" s="130" t="n">
        <v>0</v>
      </c>
      <c r="K608" s="130" t="n">
        <v>0</v>
      </c>
      <c r="L608" s="130" t="n">
        <v>0</v>
      </c>
      <c r="M608" s="131" t="n">
        <v>0</v>
      </c>
      <c r="N608" s="123" t="n"/>
      <c r="O608" s="130" t="n">
        <v>0</v>
      </c>
      <c r="P608" s="130" t="n">
        <v>0</v>
      </c>
      <c r="Q608" s="130" t="n">
        <v>0</v>
      </c>
      <c r="R608" s="130" t="n">
        <v>0</v>
      </c>
      <c r="S608" s="132" t="n">
        <v>0</v>
      </c>
      <c r="T608" s="101" t="n"/>
    </row>
    <row r="609" ht="13.5" customHeight="1" s="60">
      <c r="A609" s="115" t="n">
        <v>602</v>
      </c>
      <c r="B609" s="133" t="n"/>
      <c r="C609" s="133" t="n"/>
      <c r="D609" s="134" t="n"/>
      <c r="E609" s="135" t="n"/>
      <c r="F609" s="127" t="inlineStr">
        <is>
          <t>5011</t>
        </is>
      </c>
      <c r="G609" s="128" t="n"/>
      <c r="H609" s="127" t="inlineStr">
        <is>
          <t>Операції з акціонерами (власниками)</t>
        </is>
      </c>
      <c r="I609" s="129" t="inlineStr">
        <is>
          <t>А</t>
        </is>
      </c>
      <c r="J609" s="130" t="n">
        <v>0</v>
      </c>
      <c r="K609" s="130" t="n">
        <v>0</v>
      </c>
      <c r="L609" s="130" t="n">
        <v>0</v>
      </c>
      <c r="M609" s="131" t="n">
        <v>0</v>
      </c>
      <c r="N609" s="123" t="n"/>
      <c r="O609" s="130" t="n">
        <v>0</v>
      </c>
      <c r="P609" s="130" t="n">
        <v>0</v>
      </c>
      <c r="Q609" s="130" t="n">
        <v>0</v>
      </c>
      <c r="R609" s="130" t="n">
        <v>0</v>
      </c>
      <c r="S609" s="132" t="n">
        <v>0</v>
      </c>
      <c r="T609" s="101" t="n"/>
    </row>
    <row r="610" ht="13.5" customHeight="1" s="60">
      <c r="A610" s="115" t="n">
        <v>603</v>
      </c>
      <c r="B610" s="133" t="n"/>
      <c r="C610" s="133" t="n"/>
      <c r="D610" s="134" t="n"/>
      <c r="E610" s="135" t="n"/>
      <c r="F610" s="136" t="n"/>
      <c r="G610" s="137" t="n"/>
      <c r="H610" s="143" t="n"/>
      <c r="I610" s="129" t="inlineStr">
        <is>
          <t>П</t>
        </is>
      </c>
      <c r="J610" s="130" t="n">
        <v>0</v>
      </c>
      <c r="K610" s="130" t="n">
        <v>0</v>
      </c>
      <c r="L610" s="130" t="n">
        <v>0</v>
      </c>
      <c r="M610" s="131" t="n">
        <v>0</v>
      </c>
      <c r="N610" s="123" t="n"/>
      <c r="O610" s="130" t="n">
        <v>0</v>
      </c>
      <c r="P610" s="130" t="n">
        <v>0</v>
      </c>
      <c r="Q610" s="130" t="n">
        <v>0</v>
      </c>
      <c r="R610" s="130" t="n">
        <v>0</v>
      </c>
      <c r="S610" s="132" t="n">
        <v>0</v>
      </c>
      <c r="T610" s="101" t="n"/>
    </row>
    <row r="611" ht="14.25" customHeight="1" s="60">
      <c r="A611" s="115" t="n">
        <v>604</v>
      </c>
      <c r="B611" s="133" t="n"/>
      <c r="C611" s="133" t="n"/>
      <c r="D611" s="136" t="n"/>
      <c r="E611" s="137" t="n"/>
      <c r="F611" s="138" t="inlineStr">
        <is>
          <t>Група 501 - Усього</t>
        </is>
      </c>
      <c r="G611" s="122" t="n"/>
      <c r="H611" s="123" t="n"/>
      <c r="I611" s="139" t="n"/>
      <c r="J611" s="140" t="n">
        <v>0</v>
      </c>
      <c r="K611" s="140" t="n">
        <v>0</v>
      </c>
      <c r="L611" s="140" t="n">
        <v>0</v>
      </c>
      <c r="M611" s="141" t="n">
        <v>0</v>
      </c>
      <c r="N611" s="123" t="n"/>
      <c r="O611" s="140" t="n">
        <v>0</v>
      </c>
      <c r="P611" s="140" t="n">
        <v>0</v>
      </c>
      <c r="Q611" s="140" t="n">
        <v>0</v>
      </c>
      <c r="R611" s="140" t="n">
        <v>0</v>
      </c>
      <c r="S611" s="142" t="n">
        <v>0</v>
      </c>
      <c r="T611" s="101" t="n"/>
    </row>
    <row r="612" ht="13.5" customHeight="1" s="60">
      <c r="A612" s="115" t="n">
        <v>605</v>
      </c>
      <c r="B612" s="133" t="n"/>
      <c r="C612" s="133" t="n"/>
      <c r="D612" s="127" t="inlineStr">
        <is>
          <t>502</t>
        </is>
      </c>
      <c r="E612" s="128" t="n"/>
      <c r="F612" s="127" t="inlineStr">
        <is>
          <t>5020</t>
        </is>
      </c>
      <c r="G612" s="123" t="n"/>
      <c r="H612" s="129" t="inlineStr">
        <is>
          <t>Загальні резерви</t>
        </is>
      </c>
      <c r="I612" s="129" t="inlineStr">
        <is>
          <t>П</t>
        </is>
      </c>
      <c r="J612" s="130" t="n">
        <v>0</v>
      </c>
      <c r="K612" s="130" t="n">
        <v>0</v>
      </c>
      <c r="L612" s="130" t="n">
        <v>0</v>
      </c>
      <c r="M612" s="131" t="n">
        <v>0</v>
      </c>
      <c r="N612" s="123" t="n"/>
      <c r="O612" s="130" t="n">
        <v>0</v>
      </c>
      <c r="P612" s="130" t="n">
        <v>0</v>
      </c>
      <c r="Q612" s="130" t="n">
        <v>0</v>
      </c>
      <c r="R612" s="130" t="n">
        <v>0</v>
      </c>
      <c r="S612" s="132" t="n">
        <v>0</v>
      </c>
      <c r="T612" s="101" t="n"/>
    </row>
    <row r="613" ht="13.5" customHeight="1" s="60">
      <c r="A613" s="115" t="n">
        <v>606</v>
      </c>
      <c r="B613" s="133" t="n"/>
      <c r="C613" s="133" t="n"/>
      <c r="D613" s="134" t="n"/>
      <c r="E613" s="135" t="n"/>
      <c r="F613" s="127" t="inlineStr">
        <is>
          <t>5021</t>
        </is>
      </c>
      <c r="G613" s="123" t="n"/>
      <c r="H613" s="129" t="inlineStr">
        <is>
          <t>Резервні фонди</t>
        </is>
      </c>
      <c r="I613" s="129" t="inlineStr">
        <is>
          <t>П</t>
        </is>
      </c>
      <c r="J613" s="130" t="n">
        <v>0</v>
      </c>
      <c r="K613" s="130" t="n">
        <v>0</v>
      </c>
      <c r="L613" s="130" t="n">
        <v>0</v>
      </c>
      <c r="M613" s="131" t="n">
        <v>0</v>
      </c>
      <c r="N613" s="123" t="n"/>
      <c r="O613" s="130" t="n">
        <v>0</v>
      </c>
      <c r="P613" s="130" t="n">
        <v>0</v>
      </c>
      <c r="Q613" s="130" t="n">
        <v>1235935.45335</v>
      </c>
      <c r="R613" s="130" t="n">
        <v>1235935.45335</v>
      </c>
      <c r="S613" s="132" t="n">
        <v>0</v>
      </c>
      <c r="T613" s="101" t="n"/>
    </row>
    <row r="614" ht="13.5" customHeight="1" s="60">
      <c r="A614" s="115" t="n">
        <v>607</v>
      </c>
      <c r="B614" s="133" t="n"/>
      <c r="C614" s="133" t="n"/>
      <c r="D614" s="134" t="n"/>
      <c r="E614" s="135" t="n"/>
      <c r="F614" s="127" t="inlineStr">
        <is>
          <t>5022</t>
        </is>
      </c>
      <c r="G614" s="123" t="n"/>
      <c r="H614" s="129" t="inlineStr">
        <is>
          <t>Інші фонди банку</t>
        </is>
      </c>
      <c r="I614" s="129" t="inlineStr">
        <is>
          <t>П</t>
        </is>
      </c>
      <c r="J614" s="130" t="n">
        <v>0</v>
      </c>
      <c r="K614" s="130" t="n">
        <v>0</v>
      </c>
      <c r="L614" s="130" t="n">
        <v>0</v>
      </c>
      <c r="M614" s="131" t="n">
        <v>0</v>
      </c>
      <c r="N614" s="123" t="n"/>
      <c r="O614" s="130" t="n">
        <v>0</v>
      </c>
      <c r="P614" s="130" t="n">
        <v>0</v>
      </c>
      <c r="Q614" s="130" t="n">
        <v>0</v>
      </c>
      <c r="R614" s="130" t="n">
        <v>0</v>
      </c>
      <c r="S614" s="132" t="n">
        <v>0</v>
      </c>
      <c r="T614" s="101" t="n"/>
    </row>
    <row r="615" ht="13.5" customHeight="1" s="60">
      <c r="A615" s="115" t="n">
        <v>608</v>
      </c>
      <c r="B615" s="133" t="n"/>
      <c r="C615" s="133" t="n"/>
      <c r="D615" s="136" t="n"/>
      <c r="E615" s="137" t="n"/>
      <c r="F615" s="138" t="inlineStr">
        <is>
          <t>Група 502 - Усього</t>
        </is>
      </c>
      <c r="G615" s="122" t="n"/>
      <c r="H615" s="123" t="n"/>
      <c r="I615" s="139" t="n"/>
      <c r="J615" s="140" t="n">
        <v>0</v>
      </c>
      <c r="K615" s="140" t="n">
        <v>0</v>
      </c>
      <c r="L615" s="140" t="n">
        <v>0</v>
      </c>
      <c r="M615" s="141" t="n">
        <v>0</v>
      </c>
      <c r="N615" s="123" t="n"/>
      <c r="O615" s="140" t="n">
        <v>0</v>
      </c>
      <c r="P615" s="140" t="n">
        <v>0</v>
      </c>
      <c r="Q615" s="140" t="n">
        <v>1235935.45335</v>
      </c>
      <c r="R615" s="140" t="n">
        <v>1235935.45335</v>
      </c>
      <c r="S615" s="142" t="n">
        <v>0</v>
      </c>
      <c r="T615" s="101" t="n"/>
    </row>
    <row r="616" ht="14.25" customHeight="1" s="60">
      <c r="A616" s="115" t="n">
        <v>609</v>
      </c>
      <c r="B616" s="133" t="n"/>
      <c r="C616" s="133" t="n"/>
      <c r="D616" s="127" t="inlineStr">
        <is>
          <t>503</t>
        </is>
      </c>
      <c r="E616" s="128" t="n"/>
      <c r="F616" s="127" t="inlineStr">
        <is>
          <t>5030</t>
        </is>
      </c>
      <c r="G616" s="123" t="n"/>
      <c r="H616" s="129" t="inlineStr">
        <is>
          <t>Нерозподілені прибутки минулих років</t>
        </is>
      </c>
      <c r="I616" s="129" t="inlineStr">
        <is>
          <t>П</t>
        </is>
      </c>
      <c r="J616" s="130" t="n">
        <v>20304.49899</v>
      </c>
      <c r="K616" s="130" t="n">
        <v>20304.49899</v>
      </c>
      <c r="L616" s="130" t="n">
        <v>0</v>
      </c>
      <c r="M616" s="131" t="n">
        <v>35636.9079</v>
      </c>
      <c r="N616" s="123" t="n"/>
      <c r="O616" s="130" t="n">
        <v>35636.9079</v>
      </c>
      <c r="P616" s="130" t="n">
        <v>0</v>
      </c>
      <c r="Q616" s="130" t="n">
        <v>989685.1692</v>
      </c>
      <c r="R616" s="130" t="n">
        <v>989685.1692</v>
      </c>
      <c r="S616" s="132" t="n">
        <v>0</v>
      </c>
      <c r="T616" s="101" t="n"/>
    </row>
    <row r="617" ht="13.5" customHeight="1" s="60">
      <c r="A617" s="115" t="n">
        <v>610</v>
      </c>
      <c r="B617" s="133" t="n"/>
      <c r="C617" s="133" t="n"/>
      <c r="D617" s="134" t="n"/>
      <c r="E617" s="135" t="n"/>
      <c r="F617" s="127" t="inlineStr">
        <is>
          <t>5031</t>
        </is>
      </c>
      <c r="G617" s="123" t="n"/>
      <c r="H617" s="129" t="inlineStr">
        <is>
          <t>Непокриті збитки минулих років</t>
        </is>
      </c>
      <c r="I617" s="129" t="inlineStr">
        <is>
          <t>А</t>
        </is>
      </c>
      <c r="J617" s="130" t="n">
        <v>609.7698</v>
      </c>
      <c r="K617" s="130" t="n">
        <v>609.7698</v>
      </c>
      <c r="L617" s="130" t="n">
        <v>0</v>
      </c>
      <c r="M617" s="131" t="n">
        <v>4273.88214</v>
      </c>
      <c r="N617" s="123" t="n"/>
      <c r="O617" s="130" t="n">
        <v>4273.88214</v>
      </c>
      <c r="P617" s="130" t="n">
        <v>0</v>
      </c>
      <c r="Q617" s="130" t="n">
        <v>-22778314.40385</v>
      </c>
      <c r="R617" s="130" t="n">
        <v>-22778314.40385</v>
      </c>
      <c r="S617" s="132" t="n">
        <v>0</v>
      </c>
      <c r="T617" s="101" t="n"/>
    </row>
    <row r="618" ht="13.5" customHeight="1" s="60">
      <c r="A618" s="115" t="n">
        <v>611</v>
      </c>
      <c r="B618" s="133" t="n"/>
      <c r="C618" s="133" t="n"/>
      <c r="D618" s="136" t="n"/>
      <c r="E618" s="137" t="n"/>
      <c r="F618" s="138" t="inlineStr">
        <is>
          <t>Група 503 - Усього</t>
        </is>
      </c>
      <c r="G618" s="122" t="n"/>
      <c r="H618" s="123" t="n"/>
      <c r="I618" s="139" t="n"/>
      <c r="J618" s="140" t="n">
        <v>20914.26879</v>
      </c>
      <c r="K618" s="140" t="n">
        <v>20914.26879</v>
      </c>
      <c r="L618" s="140" t="n">
        <v>0</v>
      </c>
      <c r="M618" s="141" t="n">
        <v>39910.79004</v>
      </c>
      <c r="N618" s="123" t="n"/>
      <c r="O618" s="140" t="n">
        <v>39910.79004</v>
      </c>
      <c r="P618" s="140" t="n">
        <v>0</v>
      </c>
      <c r="Q618" s="140" t="n">
        <v>-21788629.23465</v>
      </c>
      <c r="R618" s="140" t="n">
        <v>-21788629.23465</v>
      </c>
      <c r="S618" s="142" t="n">
        <v>0</v>
      </c>
      <c r="T618" s="101" t="n"/>
    </row>
    <row r="619" ht="13.5" customHeight="1" s="60">
      <c r="A619" s="115" t="n">
        <v>612</v>
      </c>
      <c r="B619" s="133" t="n"/>
      <c r="C619" s="133" t="n"/>
      <c r="D619" s="127" t="inlineStr">
        <is>
          <t>504</t>
        </is>
      </c>
      <c r="E619" s="128" t="n"/>
      <c r="F619" s="127" t="inlineStr">
        <is>
          <t>5040</t>
        </is>
      </c>
      <c r="G619" s="123" t="n"/>
      <c r="H619" s="129" t="inlineStr">
        <is>
          <t xml:space="preserve">Прибуток звітного року </t>
        </is>
      </c>
      <c r="I619" s="129" t="inlineStr">
        <is>
          <t>П</t>
        </is>
      </c>
      <c r="J619" s="130" t="n">
        <v>272409.43837</v>
      </c>
      <c r="K619" s="130" t="n">
        <v>272409.43837</v>
      </c>
      <c r="L619" s="130" t="n">
        <v>0</v>
      </c>
      <c r="M619" s="131" t="n">
        <v>221507.04666</v>
      </c>
      <c r="N619" s="123" t="n"/>
      <c r="O619" s="130" t="n">
        <v>221507.04666</v>
      </c>
      <c r="P619" s="130" t="n">
        <v>0</v>
      </c>
      <c r="Q619" s="130" t="n">
        <v>16031622.52501</v>
      </c>
      <c r="R619" s="130" t="n">
        <v>16031622.52501</v>
      </c>
      <c r="S619" s="132" t="n">
        <v>0</v>
      </c>
      <c r="T619" s="101" t="n"/>
    </row>
    <row r="620" ht="13.5" customHeight="1" s="60">
      <c r="A620" s="115" t="n">
        <v>613</v>
      </c>
      <c r="B620" s="133" t="n"/>
      <c r="C620" s="133" t="n"/>
      <c r="D620" s="134" t="n"/>
      <c r="E620" s="135" t="n"/>
      <c r="F620" s="127" t="inlineStr">
        <is>
          <t>5041</t>
        </is>
      </c>
      <c r="G620" s="123" t="n"/>
      <c r="H620" s="129" t="inlineStr">
        <is>
          <t>Збиток звітного року</t>
        </is>
      </c>
      <c r="I620" s="129" t="inlineStr">
        <is>
          <t>А</t>
        </is>
      </c>
      <c r="J620" s="130" t="n">
        <v>0</v>
      </c>
      <c r="K620" s="130" t="n">
        <v>0</v>
      </c>
      <c r="L620" s="130" t="n">
        <v>0</v>
      </c>
      <c r="M620" s="131" t="n">
        <v>0</v>
      </c>
      <c r="N620" s="123" t="n"/>
      <c r="O620" s="130" t="n">
        <v>0</v>
      </c>
      <c r="P620" s="130" t="n">
        <v>0</v>
      </c>
      <c r="Q620" s="130" t="n">
        <v>0</v>
      </c>
      <c r="R620" s="130" t="n">
        <v>0</v>
      </c>
      <c r="S620" s="132" t="n">
        <v>0</v>
      </c>
      <c r="T620" s="101" t="n"/>
    </row>
    <row r="621" ht="14.25" customHeight="1" s="60">
      <c r="A621" s="115" t="n">
        <v>614</v>
      </c>
      <c r="B621" s="133" t="n"/>
      <c r="C621" s="133" t="n"/>
      <c r="D621" s="136" t="n"/>
      <c r="E621" s="137" t="n"/>
      <c r="F621" s="138" t="inlineStr">
        <is>
          <t>Група 504 - Усього</t>
        </is>
      </c>
      <c r="G621" s="122" t="n"/>
      <c r="H621" s="123" t="n"/>
      <c r="I621" s="139" t="n"/>
      <c r="J621" s="140" t="n">
        <v>272409.43837</v>
      </c>
      <c r="K621" s="140" t="n">
        <v>272409.43837</v>
      </c>
      <c r="L621" s="140" t="n">
        <v>0</v>
      </c>
      <c r="M621" s="141" t="n">
        <v>221507.04666</v>
      </c>
      <c r="N621" s="123" t="n"/>
      <c r="O621" s="140" t="n">
        <v>221507.04666</v>
      </c>
      <c r="P621" s="140" t="n">
        <v>0</v>
      </c>
      <c r="Q621" s="140" t="n">
        <v>16031622.52501</v>
      </c>
      <c r="R621" s="140" t="n">
        <v>16031622.52501</v>
      </c>
      <c r="S621" s="142" t="n">
        <v>0</v>
      </c>
      <c r="T621" s="101" t="n"/>
    </row>
    <row r="622" ht="18.75" customHeight="1" s="60">
      <c r="A622" s="115" t="n">
        <v>615</v>
      </c>
      <c r="B622" s="133" t="n"/>
      <c r="C622" s="143" t="n"/>
      <c r="D622" s="138" t="inlineStr">
        <is>
          <t>Розділ 50 - Усього</t>
        </is>
      </c>
      <c r="E622" s="123" t="n"/>
      <c r="F622" s="138" t="n"/>
      <c r="G622" s="122" t="n"/>
      <c r="H622" s="123" t="n"/>
      <c r="I622" s="139" t="n"/>
      <c r="J622" s="140" t="n">
        <v>293323.70716</v>
      </c>
      <c r="K622" s="140" t="n">
        <v>293323.70716</v>
      </c>
      <c r="L622" s="140" t="n">
        <v>0</v>
      </c>
      <c r="M622" s="141" t="n">
        <v>261417.8367</v>
      </c>
      <c r="N622" s="123" t="n"/>
      <c r="O622" s="140" t="n">
        <v>261417.8367</v>
      </c>
      <c r="P622" s="140" t="n">
        <v>0</v>
      </c>
      <c r="Q622" s="140" t="n">
        <v>44951768.74371</v>
      </c>
      <c r="R622" s="140" t="n">
        <v>44951768.74371</v>
      </c>
      <c r="S622" s="142" t="n">
        <v>0</v>
      </c>
      <c r="T622" s="101" t="n"/>
    </row>
    <row r="623" ht="13.5" customHeight="1" s="60">
      <c r="A623" s="115" t="n">
        <v>616</v>
      </c>
      <c r="B623" s="133" t="n"/>
      <c r="C623" s="127" t="inlineStr">
        <is>
          <t>51</t>
        </is>
      </c>
      <c r="D623" s="127" t="inlineStr">
        <is>
          <t>510</t>
        </is>
      </c>
      <c r="E623" s="128" t="n"/>
      <c r="F623" s="127" t="inlineStr">
        <is>
          <t>5100</t>
        </is>
      </c>
      <c r="G623" s="123" t="n"/>
      <c r="H623" s="129" t="inlineStr">
        <is>
          <t>Результати переоцінки основних засобів</t>
        </is>
      </c>
      <c r="I623" s="129" t="inlineStr">
        <is>
          <t>П</t>
        </is>
      </c>
      <c r="J623" s="130" t="n">
        <v>1564248.13193</v>
      </c>
      <c r="K623" s="130" t="n">
        <v>1564248.13193</v>
      </c>
      <c r="L623" s="130" t="n">
        <v>0</v>
      </c>
      <c r="M623" s="131" t="n">
        <v>2059877.60563</v>
      </c>
      <c r="N623" s="123" t="n"/>
      <c r="O623" s="130" t="n">
        <v>2059877.60563</v>
      </c>
      <c r="P623" s="130" t="n">
        <v>0</v>
      </c>
      <c r="Q623" s="130" t="n">
        <v>2258217.35743</v>
      </c>
      <c r="R623" s="130" t="n">
        <v>2258217.35743</v>
      </c>
      <c r="S623" s="132" t="n">
        <v>0</v>
      </c>
      <c r="T623" s="101" t="n"/>
    </row>
    <row r="624" ht="13.5" customHeight="1" s="60">
      <c r="A624" s="115" t="n">
        <v>617</v>
      </c>
      <c r="B624" s="133" t="n"/>
      <c r="C624" s="133" t="n"/>
      <c r="D624" s="134" t="n"/>
      <c r="E624" s="135" t="n"/>
      <c r="F624" s="127" t="inlineStr">
        <is>
          <t>5102</t>
        </is>
      </c>
      <c r="G624" s="128" t="n"/>
      <c r="H624" s="12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4" s="129" t="inlineStr">
        <is>
          <t>А</t>
        </is>
      </c>
      <c r="J624" s="130" t="n">
        <v>0</v>
      </c>
      <c r="K624" s="130" t="n">
        <v>0</v>
      </c>
      <c r="L624" s="130" t="n">
        <v>0</v>
      </c>
      <c r="M624" s="131" t="n">
        <v>0</v>
      </c>
      <c r="N624" s="123" t="n"/>
      <c r="O624" s="130" t="n">
        <v>0</v>
      </c>
      <c r="P624" s="130" t="n">
        <v>0</v>
      </c>
      <c r="Q624" s="130" t="n">
        <v>0</v>
      </c>
      <c r="R624" s="130" t="n">
        <v>0</v>
      </c>
      <c r="S624" s="132" t="n">
        <v>0</v>
      </c>
      <c r="T624" s="101" t="n"/>
    </row>
    <row r="625" ht="13.5" customHeight="1" s="60">
      <c r="A625" s="115" t="n">
        <v>618</v>
      </c>
      <c r="B625" s="133" t="n"/>
      <c r="C625" s="133" t="n"/>
      <c r="D625" s="134" t="n"/>
      <c r="E625" s="135" t="n"/>
      <c r="F625" s="136" t="n"/>
      <c r="G625" s="137" t="n"/>
      <c r="H625" s="143" t="n"/>
      <c r="I625" s="129" t="inlineStr">
        <is>
          <t>П</t>
        </is>
      </c>
      <c r="J625" s="130" t="n">
        <v>0</v>
      </c>
      <c r="K625" s="130" t="n">
        <v>0</v>
      </c>
      <c r="L625" s="130" t="n">
        <v>0</v>
      </c>
      <c r="M625" s="131" t="n">
        <v>0</v>
      </c>
      <c r="N625" s="123" t="n"/>
      <c r="O625" s="130" t="n">
        <v>0</v>
      </c>
      <c r="P625" s="130" t="n">
        <v>0</v>
      </c>
      <c r="Q625" s="130" t="n">
        <v>0</v>
      </c>
      <c r="R625" s="130" t="n">
        <v>0</v>
      </c>
      <c r="S625" s="132" t="n">
        <v>0</v>
      </c>
      <c r="T625" s="101" t="n"/>
    </row>
    <row r="626" ht="14.25" customHeight="1" s="60">
      <c r="A626" s="115" t="n">
        <v>619</v>
      </c>
      <c r="B626" s="133" t="n"/>
      <c r="C626" s="133" t="n"/>
      <c r="D626" s="134" t="n"/>
      <c r="E626" s="135" t="n"/>
      <c r="F626" s="127" t="inlineStr">
        <is>
          <t>5105</t>
        </is>
      </c>
      <c r="G626" s="128" t="n"/>
      <c r="H626" s="127" t="inlineStr">
        <is>
          <t>Результати коригування вартості фінансових інструментів за операціями з акціонерами</t>
        </is>
      </c>
      <c r="I626" s="129" t="inlineStr">
        <is>
          <t>А</t>
        </is>
      </c>
      <c r="J626" s="130" t="n">
        <v>4273.88214</v>
      </c>
      <c r="K626" s="130" t="n">
        <v>4273.88214</v>
      </c>
      <c r="L626" s="130" t="n">
        <v>0</v>
      </c>
      <c r="M626" s="131" t="n">
        <v>609.7698</v>
      </c>
      <c r="N626" s="123" t="n"/>
      <c r="O626" s="130" t="n">
        <v>609.7698</v>
      </c>
      <c r="P626" s="130" t="n">
        <v>0</v>
      </c>
      <c r="Q626" s="130" t="n">
        <v>0</v>
      </c>
      <c r="R626" s="130" t="n">
        <v>0</v>
      </c>
      <c r="S626" s="132" t="n">
        <v>0</v>
      </c>
      <c r="T626" s="101" t="n"/>
    </row>
    <row r="627" ht="13.5" customHeight="1" s="60">
      <c r="A627" s="115" t="n">
        <v>620</v>
      </c>
      <c r="B627" s="133" t="n"/>
      <c r="C627" s="133" t="n"/>
      <c r="D627" s="134" t="n"/>
      <c r="E627" s="135" t="n"/>
      <c r="F627" s="136" t="n"/>
      <c r="G627" s="137" t="n"/>
      <c r="H627" s="143" t="n"/>
      <c r="I627" s="129" t="inlineStr">
        <is>
          <t>П</t>
        </is>
      </c>
      <c r="J627" s="130" t="n">
        <v>0</v>
      </c>
      <c r="K627" s="130" t="n">
        <v>0</v>
      </c>
      <c r="L627" s="130" t="n">
        <v>0</v>
      </c>
      <c r="M627" s="131" t="n">
        <v>0</v>
      </c>
      <c r="N627" s="123" t="n"/>
      <c r="O627" s="130" t="n">
        <v>0</v>
      </c>
      <c r="P627" s="130" t="n">
        <v>0</v>
      </c>
      <c r="Q627" s="130" t="n">
        <v>55544.94812</v>
      </c>
      <c r="R627" s="130" t="n">
        <v>55544.94812</v>
      </c>
      <c r="S627" s="132" t="n">
        <v>0</v>
      </c>
      <c r="T627" s="101" t="n"/>
    </row>
    <row r="628" ht="13.5" customHeight="1" s="60">
      <c r="A628" s="115" t="n">
        <v>621</v>
      </c>
      <c r="B628" s="133" t="n"/>
      <c r="C628" s="133" t="n"/>
      <c r="D628" s="134" t="n"/>
      <c r="E628" s="135" t="n"/>
      <c r="F628" s="127" t="inlineStr">
        <is>
          <t>5106</t>
        </is>
      </c>
      <c r="G628" s="128" t="n"/>
      <c r="H628" s="12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28" s="129" t="inlineStr">
        <is>
          <t>А</t>
        </is>
      </c>
      <c r="J628" s="130" t="n">
        <v>587.6188</v>
      </c>
      <c r="K628" s="130" t="n">
        <v>587.6188</v>
      </c>
      <c r="L628" s="130" t="n">
        <v>0</v>
      </c>
      <c r="M628" s="131" t="n">
        <v>0</v>
      </c>
      <c r="N628" s="123" t="n"/>
      <c r="O628" s="130" t="n">
        <v>0</v>
      </c>
      <c r="P628" s="130" t="n">
        <v>0</v>
      </c>
      <c r="Q628" s="130" t="n">
        <v>-577.05021</v>
      </c>
      <c r="R628" s="130" t="n">
        <v>-577.05021</v>
      </c>
      <c r="S628" s="132" t="n">
        <v>0</v>
      </c>
      <c r="T628" s="101" t="n"/>
    </row>
    <row r="629" ht="13.5" customHeight="1" s="60">
      <c r="A629" s="115" t="n">
        <v>622</v>
      </c>
      <c r="B629" s="133" t="n"/>
      <c r="C629" s="133" t="n"/>
      <c r="D629" s="134" t="n"/>
      <c r="E629" s="135" t="n"/>
      <c r="F629" s="136" t="n"/>
      <c r="G629" s="137" t="n"/>
      <c r="H629" s="143" t="n"/>
      <c r="I629" s="129" t="inlineStr">
        <is>
          <t>П</t>
        </is>
      </c>
      <c r="J629" s="130" t="n">
        <v>0</v>
      </c>
      <c r="K629" s="130" t="n">
        <v>0</v>
      </c>
      <c r="L629" s="130" t="n">
        <v>0</v>
      </c>
      <c r="M629" s="131" t="n">
        <v>0</v>
      </c>
      <c r="N629" s="123" t="n"/>
      <c r="O629" s="130" t="n">
        <v>0</v>
      </c>
      <c r="P629" s="130" t="n">
        <v>0</v>
      </c>
      <c r="Q629" s="130" t="n">
        <v>1822.01071</v>
      </c>
      <c r="R629" s="130" t="n">
        <v>1822.01071</v>
      </c>
      <c r="S629" s="132" t="n">
        <v>0</v>
      </c>
      <c r="T629" s="101" t="n"/>
    </row>
    <row r="630" ht="13.5" customHeight="1" s="60">
      <c r="A630" s="115" t="n">
        <v>623</v>
      </c>
      <c r="B630" s="133" t="n"/>
      <c r="C630" s="133" t="n"/>
      <c r="D630" s="136" t="n"/>
      <c r="E630" s="137" t="n"/>
      <c r="F630" s="138" t="inlineStr">
        <is>
          <t>Група 510 - Усього</t>
        </is>
      </c>
      <c r="G630" s="122" t="n"/>
      <c r="H630" s="123" t="n"/>
      <c r="I630" s="139" t="n"/>
      <c r="J630" s="140" t="n">
        <v>1569109.63287</v>
      </c>
      <c r="K630" s="140" t="n">
        <v>1569109.63287</v>
      </c>
      <c r="L630" s="140" t="n">
        <v>0</v>
      </c>
      <c r="M630" s="141" t="n">
        <v>2060487.37543</v>
      </c>
      <c r="N630" s="123" t="n"/>
      <c r="O630" s="140" t="n">
        <v>2060487.37543</v>
      </c>
      <c r="P630" s="140" t="n">
        <v>0</v>
      </c>
      <c r="Q630" s="140" t="n">
        <v>2315007.26605</v>
      </c>
      <c r="R630" s="140" t="n">
        <v>2315007.26605</v>
      </c>
      <c r="S630" s="142" t="n">
        <v>0</v>
      </c>
      <c r="T630" s="101" t="n"/>
    </row>
    <row r="631" ht="18.75" customHeight="1" s="60">
      <c r="A631" s="115" t="n">
        <v>624</v>
      </c>
      <c r="B631" s="133" t="n"/>
      <c r="C631" s="143" t="n"/>
      <c r="D631" s="138" t="inlineStr">
        <is>
          <t>Розділ 51 - Усього</t>
        </is>
      </c>
      <c r="E631" s="123" t="n"/>
      <c r="F631" s="138" t="n"/>
      <c r="G631" s="122" t="n"/>
      <c r="H631" s="123" t="n"/>
      <c r="I631" s="139" t="n"/>
      <c r="J631" s="140" t="n">
        <v>1569109.63287</v>
      </c>
      <c r="K631" s="140" t="n">
        <v>1569109.63287</v>
      </c>
      <c r="L631" s="140" t="n">
        <v>0</v>
      </c>
      <c r="M631" s="141" t="n">
        <v>2060487.37543</v>
      </c>
      <c r="N631" s="123" t="n"/>
      <c r="O631" s="140" t="n">
        <v>2060487.37543</v>
      </c>
      <c r="P631" s="140" t="n">
        <v>0</v>
      </c>
      <c r="Q631" s="140" t="n">
        <v>2315007.26605</v>
      </c>
      <c r="R631" s="140" t="n">
        <v>2315007.26605</v>
      </c>
      <c r="S631" s="142" t="n">
        <v>0</v>
      </c>
      <c r="T631" s="101" t="n"/>
    </row>
    <row r="632" ht="13.5" customHeight="1" s="60">
      <c r="A632" s="115" t="n">
        <v>625</v>
      </c>
      <c r="B632" s="133" t="n"/>
      <c r="C632" s="127" t="inlineStr">
        <is>
          <t>59</t>
        </is>
      </c>
      <c r="D632" s="127" t="inlineStr">
        <is>
          <t>599</t>
        </is>
      </c>
      <c r="E632" s="128" t="n"/>
      <c r="F632" s="127" t="inlineStr">
        <is>
          <t>5999</t>
        </is>
      </c>
      <c r="G632" s="123" t="n"/>
      <c r="H632" s="129" t="inlineStr">
        <is>
          <t>5999</t>
        </is>
      </c>
      <c r="I632" s="129" t="inlineStr">
        <is>
          <t>П</t>
        </is>
      </c>
      <c r="J632" s="130" t="n">
        <v>0</v>
      </c>
      <c r="K632" s="130" t="n">
        <v>0</v>
      </c>
      <c r="L632" s="130" t="n">
        <v>0</v>
      </c>
      <c r="M632" s="131" t="n">
        <v>0</v>
      </c>
      <c r="N632" s="123" t="n"/>
      <c r="O632" s="130" t="n">
        <v>0</v>
      </c>
      <c r="P632" s="130" t="n">
        <v>0</v>
      </c>
      <c r="Q632" s="130" t="n">
        <v>1228479.08835</v>
      </c>
      <c r="R632" s="130" t="n">
        <v>1228479.08835</v>
      </c>
      <c r="S632" s="132" t="n">
        <v>0</v>
      </c>
      <c r="T632" s="101" t="n"/>
    </row>
    <row r="633" ht="13.5" customHeight="1" s="60">
      <c r="A633" s="115" t="n">
        <v>626</v>
      </c>
      <c r="B633" s="133" t="n"/>
      <c r="C633" s="133" t="n"/>
      <c r="D633" s="136" t="n"/>
      <c r="E633" s="137" t="n"/>
      <c r="F633" s="138" t="inlineStr">
        <is>
          <t>Група 599 - Усього</t>
        </is>
      </c>
      <c r="G633" s="122" t="n"/>
      <c r="H633" s="123" t="n"/>
      <c r="I633" s="139" t="n"/>
      <c r="J633" s="140" t="n">
        <v>0</v>
      </c>
      <c r="K633" s="140" t="n">
        <v>0</v>
      </c>
      <c r="L633" s="140" t="n">
        <v>0</v>
      </c>
      <c r="M633" s="141" t="n">
        <v>0</v>
      </c>
      <c r="N633" s="123" t="n"/>
      <c r="O633" s="140" t="n">
        <v>0</v>
      </c>
      <c r="P633" s="140" t="n">
        <v>0</v>
      </c>
      <c r="Q633" s="140" t="n">
        <v>1228479.08835</v>
      </c>
      <c r="R633" s="140" t="n">
        <v>1228479.08835</v>
      </c>
      <c r="S633" s="142" t="n">
        <v>0</v>
      </c>
      <c r="T633" s="101" t="n"/>
    </row>
    <row r="634" ht="18" customHeight="1" s="60">
      <c r="A634" s="115" t="n">
        <v>627</v>
      </c>
      <c r="B634" s="133" t="n"/>
      <c r="C634" s="143" t="n"/>
      <c r="D634" s="138" t="inlineStr">
        <is>
          <t>Розділ 59 - Усього</t>
        </is>
      </c>
      <c r="E634" s="123" t="n"/>
      <c r="F634" s="138" t="n"/>
      <c r="G634" s="122" t="n"/>
      <c r="H634" s="123" t="n"/>
      <c r="I634" s="139" t="n"/>
      <c r="J634" s="140" t="n">
        <v>0</v>
      </c>
      <c r="K634" s="140" t="n">
        <v>0</v>
      </c>
      <c r="L634" s="140" t="n">
        <v>0</v>
      </c>
      <c r="M634" s="141" t="n">
        <v>0</v>
      </c>
      <c r="N634" s="123" t="n"/>
      <c r="O634" s="140" t="n">
        <v>0</v>
      </c>
      <c r="P634" s="140" t="n">
        <v>0</v>
      </c>
      <c r="Q634" s="140" t="n">
        <v>1228479.08835</v>
      </c>
      <c r="R634" s="140" t="n">
        <v>1228479.08835</v>
      </c>
      <c r="S634" s="142" t="n">
        <v>0</v>
      </c>
      <c r="T634" s="101" t="n"/>
    </row>
    <row r="635" ht="18.75" customHeight="1" s="60">
      <c r="A635" s="115" t="n">
        <v>628</v>
      </c>
      <c r="B635" s="143" t="n"/>
      <c r="C635" s="139" t="inlineStr">
        <is>
          <t xml:space="preserve">  Клас 5 - Усього</t>
        </is>
      </c>
      <c r="D635" s="138" t="n"/>
      <c r="E635" s="123" t="n"/>
      <c r="F635" s="138" t="n"/>
      <c r="G635" s="122" t="n"/>
      <c r="H635" s="123" t="n"/>
      <c r="I635" s="139" t="n"/>
      <c r="J635" s="140" t="n">
        <v>1862433.34003</v>
      </c>
      <c r="K635" s="140" t="n">
        <v>1862433.34003</v>
      </c>
      <c r="L635" s="140" t="n">
        <v>0</v>
      </c>
      <c r="M635" s="141" t="n">
        <v>2321905.21213</v>
      </c>
      <c r="N635" s="123" t="n"/>
      <c r="O635" s="140" t="n">
        <v>2321905.21213</v>
      </c>
      <c r="P635" s="140" t="n">
        <v>0</v>
      </c>
      <c r="Q635" s="140" t="n">
        <v>48495255.09811</v>
      </c>
      <c r="R635" s="140" t="n">
        <v>48495255.09811</v>
      </c>
      <c r="S635" s="142" t="n">
        <v>0</v>
      </c>
      <c r="T635" s="101" t="n"/>
    </row>
    <row r="636" ht="24" customHeight="1" s="60">
      <c r="A636" s="115" t="n">
        <v>629</v>
      </c>
      <c r="B636" s="144" t="inlineStr">
        <is>
          <t xml:space="preserve">  Капітал - Усього</t>
        </is>
      </c>
      <c r="C636" s="144" t="n"/>
      <c r="D636" s="145" t="n"/>
      <c r="E636" s="146" t="n"/>
      <c r="F636" s="145" t="n"/>
      <c r="G636" s="147" t="n"/>
      <c r="H636" s="146" t="n"/>
      <c r="I636" s="144" t="n"/>
      <c r="J636" s="148" t="n">
        <v>1862433.34003</v>
      </c>
      <c r="K636" s="148" t="n">
        <v>1862433.34003</v>
      </c>
      <c r="L636" s="148" t="n">
        <v>0</v>
      </c>
      <c r="M636" s="141" t="n">
        <v>2321905.21213</v>
      </c>
      <c r="N636" s="123" t="n"/>
      <c r="O636" s="148" t="n">
        <v>2321905.21213</v>
      </c>
      <c r="P636" s="148" t="n">
        <v>0</v>
      </c>
      <c r="Q636" s="148" t="n">
        <v>48495255.09811</v>
      </c>
      <c r="R636" s="148" t="n">
        <v>48495255.09811</v>
      </c>
      <c r="S636" s="150" t="n">
        <v>0</v>
      </c>
      <c r="T636" s="101" t="n"/>
    </row>
    <row r="637" ht="15" customHeight="1" s="60">
      <c r="A637" s="115" t="n">
        <v>630</v>
      </c>
      <c r="B637" s="157" t="inlineStr">
        <is>
          <t>Пасиви - усього</t>
        </is>
      </c>
      <c r="C637" s="152" t="n"/>
      <c r="D637" s="152" t="n"/>
      <c r="E637" s="152" t="n"/>
      <c r="F637" s="152" t="n"/>
      <c r="G637" s="152" t="n"/>
      <c r="H637" s="152" t="n"/>
      <c r="I637" s="153" t="n"/>
      <c r="J637" s="158" t="n">
        <v>764001474.33428</v>
      </c>
      <c r="K637" s="158" t="n">
        <v>649255636.66935</v>
      </c>
      <c r="L637" s="158" t="n">
        <v>114745837.66493</v>
      </c>
      <c r="M637" s="159" t="n">
        <v>762035094.71953</v>
      </c>
      <c r="N637" s="146" t="n"/>
      <c r="O637" s="158" t="n">
        <v>649555290.51898</v>
      </c>
      <c r="P637" s="158" t="n">
        <v>112479804.20055</v>
      </c>
      <c r="Q637" s="158" t="n">
        <v>819505803.11282</v>
      </c>
      <c r="R637" s="158" t="n">
        <v>635030172.43309</v>
      </c>
      <c r="S637" s="160" t="n">
        <v>184475630.67973</v>
      </c>
      <c r="T637" s="101" t="n"/>
    </row>
    <row r="638" ht="15" customHeight="1" s="60">
      <c r="A638" s="115" t="n">
        <v>631</v>
      </c>
      <c r="B638" s="121" t="inlineStr">
        <is>
          <t>Рахунки доходів та витрат</t>
        </is>
      </c>
      <c r="C638" s="122" t="n"/>
      <c r="D638" s="122" t="n"/>
      <c r="E638" s="122" t="n"/>
      <c r="F638" s="122" t="n"/>
      <c r="G638" s="122" t="n"/>
      <c r="H638" s="123" t="n"/>
      <c r="I638" s="119" t="n"/>
      <c r="J638" s="119" t="n"/>
      <c r="K638" s="119" t="n"/>
      <c r="L638" s="119" t="n"/>
      <c r="M638" s="120" t="n"/>
      <c r="N638" s="119" t="n"/>
      <c r="O638" s="119" t="n"/>
      <c r="P638" s="119" t="n"/>
      <c r="Q638" s="119" t="n"/>
      <c r="R638" s="119" t="n"/>
      <c r="S638" s="119" t="n"/>
      <c r="T638" s="101" t="n"/>
    </row>
    <row r="639" ht="11.25" customHeight="1" s="60">
      <c r="A639" s="115" t="n">
        <v>632</v>
      </c>
      <c r="B639" s="126" t="inlineStr">
        <is>
          <t>Клас 6</t>
        </is>
      </c>
      <c r="C639" s="122" t="n"/>
      <c r="D639" s="122" t="n"/>
      <c r="E639" s="122" t="n"/>
      <c r="F639" s="122" t="n"/>
      <c r="G639" s="122" t="n"/>
      <c r="H639" s="123" t="n"/>
      <c r="I639" s="124" t="n"/>
      <c r="J639" s="124" t="n"/>
      <c r="K639" s="124" t="n"/>
      <c r="L639" s="124" t="n"/>
      <c r="M639" s="125" t="n"/>
      <c r="N639" s="124" t="n"/>
      <c r="O639" s="124" t="n"/>
      <c r="P639" s="124" t="n"/>
      <c r="Q639" s="124" t="n"/>
      <c r="R639" s="124" t="n"/>
      <c r="S639" s="124" t="n"/>
      <c r="T639" s="101" t="n"/>
    </row>
    <row r="640" ht="15" customHeight="1" s="60">
      <c r="A640" s="115" t="n">
        <v>633</v>
      </c>
      <c r="B640" s="161" t="inlineStr">
        <is>
          <t>Доходи</t>
        </is>
      </c>
      <c r="C640" s="122" t="n"/>
      <c r="D640" s="122" t="n"/>
      <c r="E640" s="122" t="n"/>
      <c r="F640" s="122" t="n"/>
      <c r="G640" s="122" t="n"/>
      <c r="H640" s="162" t="n"/>
      <c r="I640" s="119" t="n"/>
      <c r="J640" s="119" t="n"/>
      <c r="K640" s="119" t="n"/>
      <c r="L640" s="119" t="n"/>
      <c r="M640" s="120" t="n"/>
      <c r="N640" s="119" t="n"/>
      <c r="O640" s="119" t="n"/>
      <c r="P640" s="119" t="n"/>
      <c r="Q640" s="119" t="n"/>
      <c r="R640" s="119" t="n"/>
      <c r="S640" s="119" t="n"/>
      <c r="T640" s="101" t="n"/>
    </row>
    <row r="641" ht="13.5" customHeight="1" s="60">
      <c r="A641" s="115" t="n">
        <v>634</v>
      </c>
      <c r="B641" s="127" t="inlineStr">
        <is>
          <t>Клас 6</t>
        </is>
      </c>
      <c r="C641" s="127" t="inlineStr">
        <is>
          <t>60</t>
        </is>
      </c>
      <c r="D641" s="127" t="inlineStr">
        <is>
          <t>600</t>
        </is>
      </c>
      <c r="E641" s="128" t="n"/>
      <c r="F641" s="127" t="inlineStr">
        <is>
          <t>6000</t>
        </is>
      </c>
      <c r="G641" s="128" t="n"/>
      <c r="H641" s="127" t="inlineStr">
        <is>
          <t>Процентні доходи за коштами на вимогу, що розміщені в Hаціональному банку України</t>
        </is>
      </c>
      <c r="I641" s="129" t="inlineStr">
        <is>
          <t>А</t>
        </is>
      </c>
      <c r="J641" s="130" t="n">
        <v>0</v>
      </c>
      <c r="K641" s="130" t="n">
        <v>0</v>
      </c>
      <c r="L641" s="130" t="n">
        <v>0</v>
      </c>
      <c r="M641" s="131" t="n">
        <v>668.44388</v>
      </c>
      <c r="N641" s="123" t="n"/>
      <c r="O641" s="130" t="n">
        <v>668.44388</v>
      </c>
      <c r="P641" s="130" t="n">
        <v>0</v>
      </c>
      <c r="Q641" s="130" t="n">
        <v>0</v>
      </c>
      <c r="R641" s="130" t="n">
        <v>0</v>
      </c>
      <c r="S641" s="132" t="n">
        <v>0</v>
      </c>
      <c r="T641" s="101" t="n"/>
    </row>
    <row r="642" ht="13.5" customHeight="1" s="60">
      <c r="A642" s="115" t="n">
        <v>635</v>
      </c>
      <c r="B642" s="133" t="n"/>
      <c r="C642" s="133" t="n"/>
      <c r="D642" s="134" t="n"/>
      <c r="E642" s="135" t="n"/>
      <c r="F642" s="136" t="n"/>
      <c r="G642" s="137" t="n"/>
      <c r="H642" s="143" t="n"/>
      <c r="I642" s="129" t="inlineStr">
        <is>
          <t>П</t>
        </is>
      </c>
      <c r="J642" s="130" t="n">
        <v>0</v>
      </c>
      <c r="K642" s="130" t="n">
        <v>0</v>
      </c>
      <c r="L642" s="130" t="n">
        <v>0</v>
      </c>
      <c r="M642" s="131" t="n">
        <v>0</v>
      </c>
      <c r="N642" s="123" t="n"/>
      <c r="O642" s="130" t="n">
        <v>0</v>
      </c>
      <c r="P642" s="130" t="n">
        <v>0</v>
      </c>
      <c r="Q642" s="130" t="n">
        <v>1286.72237</v>
      </c>
      <c r="R642" s="130" t="n">
        <v>1286.72237</v>
      </c>
      <c r="S642" s="132" t="n">
        <v>0</v>
      </c>
      <c r="T642" s="101" t="n"/>
    </row>
    <row r="643" ht="14.25" customHeight="1" s="60">
      <c r="A643" s="115" t="n">
        <v>636</v>
      </c>
      <c r="B643" s="133" t="n"/>
      <c r="C643" s="133" t="n"/>
      <c r="D643" s="136" t="n"/>
      <c r="E643" s="137" t="n"/>
      <c r="F643" s="138" t="inlineStr">
        <is>
          <t>Група 600 - Усього</t>
        </is>
      </c>
      <c r="G643" s="122" t="n"/>
      <c r="H643" s="123" t="n"/>
      <c r="I643" s="139" t="n"/>
      <c r="J643" s="140" t="n">
        <v>0</v>
      </c>
      <c r="K643" s="140" t="n">
        <v>0</v>
      </c>
      <c r="L643" s="140" t="n">
        <v>0</v>
      </c>
      <c r="M643" s="141" t="n">
        <v>668.44388</v>
      </c>
      <c r="N643" s="123" t="n"/>
      <c r="O643" s="140" t="n">
        <v>668.44388</v>
      </c>
      <c r="P643" s="140" t="n">
        <v>0</v>
      </c>
      <c r="Q643" s="140" t="n">
        <v>1286.72237</v>
      </c>
      <c r="R643" s="140" t="n">
        <v>1286.72237</v>
      </c>
      <c r="S643" s="142" t="n">
        <v>0</v>
      </c>
      <c r="T643" s="101" t="n"/>
    </row>
    <row r="644" ht="13.5" customHeight="1" s="60">
      <c r="A644" s="115" t="n">
        <v>637</v>
      </c>
      <c r="B644" s="133" t="n"/>
      <c r="C644" s="133" t="n"/>
      <c r="D644" s="127" t="inlineStr">
        <is>
          <t>601</t>
        </is>
      </c>
      <c r="E644" s="128" t="n"/>
      <c r="F644" s="127" t="inlineStr">
        <is>
          <t>6010</t>
        </is>
      </c>
      <c r="G644" s="128" t="n"/>
      <c r="H644" s="12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4" s="129" t="inlineStr">
        <is>
          <t>А</t>
        </is>
      </c>
      <c r="J644" s="130" t="n">
        <v>0</v>
      </c>
      <c r="K644" s="130" t="n">
        <v>0</v>
      </c>
      <c r="L644" s="130" t="n">
        <v>0</v>
      </c>
      <c r="M644" s="131" t="n">
        <v>28071.67586</v>
      </c>
      <c r="N644" s="123" t="n"/>
      <c r="O644" s="130" t="n">
        <v>28071.67586</v>
      </c>
      <c r="P644" s="130" t="n">
        <v>0</v>
      </c>
      <c r="Q644" s="130" t="n">
        <v>0</v>
      </c>
      <c r="R644" s="130" t="n">
        <v>0</v>
      </c>
      <c r="S644" s="132" t="n">
        <v>0</v>
      </c>
      <c r="T644" s="101" t="n"/>
    </row>
    <row r="645" ht="13.5" customHeight="1" s="60">
      <c r="A645" s="115" t="n">
        <v>638</v>
      </c>
      <c r="B645" s="133" t="n"/>
      <c r="C645" s="133" t="n"/>
      <c r="D645" s="134" t="n"/>
      <c r="E645" s="135" t="n"/>
      <c r="F645" s="136" t="n"/>
      <c r="G645" s="137" t="n"/>
      <c r="H645" s="143" t="n"/>
      <c r="I645" s="129" t="inlineStr">
        <is>
          <t>П</t>
        </is>
      </c>
      <c r="J645" s="130" t="n">
        <v>0</v>
      </c>
      <c r="K645" s="130" t="n">
        <v>0</v>
      </c>
      <c r="L645" s="130" t="n">
        <v>0</v>
      </c>
      <c r="M645" s="131" t="n">
        <v>0</v>
      </c>
      <c r="N645" s="123" t="n"/>
      <c r="O645" s="130" t="n">
        <v>0</v>
      </c>
      <c r="P645" s="130" t="n">
        <v>0</v>
      </c>
      <c r="Q645" s="130" t="n">
        <v>67221.38241999999</v>
      </c>
      <c r="R645" s="130" t="n">
        <v>67221.38241999999</v>
      </c>
      <c r="S645" s="132" t="n">
        <v>0</v>
      </c>
      <c r="T645" s="101" t="n"/>
    </row>
    <row r="646" ht="13.5" customHeight="1" s="60">
      <c r="A646" s="115" t="n">
        <v>639</v>
      </c>
      <c r="B646" s="133" t="n"/>
      <c r="C646" s="133" t="n"/>
      <c r="D646" s="134" t="n"/>
      <c r="E646" s="135" t="n"/>
      <c r="F646" s="127" t="inlineStr">
        <is>
          <t>6011</t>
        </is>
      </c>
      <c r="G646" s="128" t="n"/>
      <c r="H646" s="12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46" s="129" t="inlineStr">
        <is>
          <t>А</t>
        </is>
      </c>
      <c r="J646" s="130" t="n">
        <v>0</v>
      </c>
      <c r="K646" s="130" t="n">
        <v>0</v>
      </c>
      <c r="L646" s="130" t="n">
        <v>0</v>
      </c>
      <c r="M646" s="131" t="n">
        <v>12871.86712</v>
      </c>
      <c r="N646" s="123" t="n"/>
      <c r="O646" s="130" t="n">
        <v>12871.86712</v>
      </c>
      <c r="P646" s="130" t="n">
        <v>0</v>
      </c>
      <c r="Q646" s="130" t="n">
        <v>0</v>
      </c>
      <c r="R646" s="130" t="n">
        <v>0</v>
      </c>
      <c r="S646" s="132" t="n">
        <v>0</v>
      </c>
      <c r="T646" s="101" t="n"/>
    </row>
    <row r="647" ht="13.5" customHeight="1" s="60">
      <c r="A647" s="115" t="n">
        <v>640</v>
      </c>
      <c r="B647" s="133" t="n"/>
      <c r="C647" s="133" t="n"/>
      <c r="D647" s="134" t="n"/>
      <c r="E647" s="135" t="n"/>
      <c r="F647" s="136" t="n"/>
      <c r="G647" s="137" t="n"/>
      <c r="H647" s="143" t="n"/>
      <c r="I647" s="129" t="inlineStr">
        <is>
          <t>П</t>
        </is>
      </c>
      <c r="J647" s="130" t="n">
        <v>0</v>
      </c>
      <c r="K647" s="130" t="n">
        <v>0</v>
      </c>
      <c r="L647" s="130" t="n">
        <v>0</v>
      </c>
      <c r="M647" s="131" t="n">
        <v>0</v>
      </c>
      <c r="N647" s="123" t="n"/>
      <c r="O647" s="130" t="n">
        <v>0</v>
      </c>
      <c r="P647" s="130" t="n">
        <v>0</v>
      </c>
      <c r="Q647" s="130" t="n">
        <v>25517.3791</v>
      </c>
      <c r="R647" s="130" t="n">
        <v>25517.3791</v>
      </c>
      <c r="S647" s="132" t="n">
        <v>0</v>
      </c>
      <c r="T647" s="101" t="n"/>
    </row>
    <row r="648" ht="14.25" customHeight="1" s="60">
      <c r="A648" s="115" t="n">
        <v>641</v>
      </c>
      <c r="B648" s="133" t="n"/>
      <c r="C648" s="133" t="n"/>
      <c r="D648" s="134" t="n"/>
      <c r="E648" s="135" t="n"/>
      <c r="F648" s="127" t="inlineStr">
        <is>
          <t>6012</t>
        </is>
      </c>
      <c r="G648" s="128" t="n"/>
      <c r="H648" s="12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48" s="129" t="inlineStr">
        <is>
          <t>А</t>
        </is>
      </c>
      <c r="J648" s="130" t="n">
        <v>0</v>
      </c>
      <c r="K648" s="130" t="n">
        <v>0</v>
      </c>
      <c r="L648" s="130" t="n">
        <v>0</v>
      </c>
      <c r="M648" s="131" t="n">
        <v>0</v>
      </c>
      <c r="N648" s="123" t="n"/>
      <c r="O648" s="130" t="n">
        <v>0</v>
      </c>
      <c r="P648" s="130" t="n">
        <v>0</v>
      </c>
      <c r="Q648" s="130" t="n">
        <v>0</v>
      </c>
      <c r="R648" s="130" t="n">
        <v>0</v>
      </c>
      <c r="S648" s="132" t="n">
        <v>0</v>
      </c>
      <c r="T648" s="101" t="n"/>
    </row>
    <row r="649" ht="13.5" customHeight="1" s="60">
      <c r="A649" s="115" t="n">
        <v>642</v>
      </c>
      <c r="B649" s="133" t="n"/>
      <c r="C649" s="133" t="n"/>
      <c r="D649" s="134" t="n"/>
      <c r="E649" s="135" t="n"/>
      <c r="F649" s="136" t="n"/>
      <c r="G649" s="137" t="n"/>
      <c r="H649" s="143" t="n"/>
      <c r="I649" s="129" t="inlineStr">
        <is>
          <t>П</t>
        </is>
      </c>
      <c r="J649" s="130" t="n">
        <v>0</v>
      </c>
      <c r="K649" s="130" t="n">
        <v>0</v>
      </c>
      <c r="L649" s="130" t="n">
        <v>0</v>
      </c>
      <c r="M649" s="131" t="n">
        <v>0</v>
      </c>
      <c r="N649" s="123" t="n"/>
      <c r="O649" s="130" t="n">
        <v>0</v>
      </c>
      <c r="P649" s="130" t="n">
        <v>0</v>
      </c>
      <c r="Q649" s="130" t="n">
        <v>0</v>
      </c>
      <c r="R649" s="130" t="n">
        <v>0</v>
      </c>
      <c r="S649" s="132" t="n">
        <v>0</v>
      </c>
      <c r="T649" s="101" t="n"/>
    </row>
    <row r="650" ht="13.5" customHeight="1" s="60">
      <c r="A650" s="115" t="n">
        <v>643</v>
      </c>
      <c r="B650" s="133" t="n"/>
      <c r="C650" s="133" t="n"/>
      <c r="D650" s="134" t="n"/>
      <c r="E650" s="135" t="n"/>
      <c r="F650" s="127" t="inlineStr">
        <is>
          <t>6013</t>
        </is>
      </c>
      <c r="G650" s="128" t="n"/>
      <c r="H650" s="12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0" s="129" t="inlineStr">
        <is>
          <t>А</t>
        </is>
      </c>
      <c r="J650" s="130" t="n">
        <v>0</v>
      </c>
      <c r="K650" s="130" t="n">
        <v>0</v>
      </c>
      <c r="L650" s="130" t="n">
        <v>0</v>
      </c>
      <c r="M650" s="131" t="n">
        <v>0</v>
      </c>
      <c r="N650" s="123" t="n"/>
      <c r="O650" s="130" t="n">
        <v>0</v>
      </c>
      <c r="P650" s="130" t="n">
        <v>0</v>
      </c>
      <c r="Q650" s="130" t="n">
        <v>0</v>
      </c>
      <c r="R650" s="130" t="n">
        <v>0</v>
      </c>
      <c r="S650" s="132" t="n">
        <v>0</v>
      </c>
      <c r="T650" s="101" t="n"/>
    </row>
    <row r="651" ht="13.5" customHeight="1" s="60">
      <c r="A651" s="115" t="n">
        <v>644</v>
      </c>
      <c r="B651" s="133" t="n"/>
      <c r="C651" s="133" t="n"/>
      <c r="D651" s="134" t="n"/>
      <c r="E651" s="135" t="n"/>
      <c r="F651" s="136" t="n"/>
      <c r="G651" s="137" t="n"/>
      <c r="H651" s="143" t="n"/>
      <c r="I651" s="129" t="inlineStr">
        <is>
          <t>П</t>
        </is>
      </c>
      <c r="J651" s="130" t="n">
        <v>0</v>
      </c>
      <c r="K651" s="130" t="n">
        <v>0</v>
      </c>
      <c r="L651" s="130" t="n">
        <v>0</v>
      </c>
      <c r="M651" s="131" t="n">
        <v>0</v>
      </c>
      <c r="N651" s="123" t="n"/>
      <c r="O651" s="130" t="n">
        <v>0</v>
      </c>
      <c r="P651" s="130" t="n">
        <v>0</v>
      </c>
      <c r="Q651" s="130" t="n">
        <v>0</v>
      </c>
      <c r="R651" s="130" t="n">
        <v>0</v>
      </c>
      <c r="S651" s="132" t="n">
        <v>0</v>
      </c>
      <c r="T651" s="101" t="n"/>
    </row>
    <row r="652" ht="13.5" customHeight="1" s="60">
      <c r="A652" s="115" t="n">
        <v>645</v>
      </c>
      <c r="B652" s="133" t="n"/>
      <c r="C652" s="133" t="n"/>
      <c r="D652" s="134" t="n"/>
      <c r="E652" s="135" t="n"/>
      <c r="F652" s="127" t="inlineStr">
        <is>
          <t>6014</t>
        </is>
      </c>
      <c r="G652" s="128" t="n"/>
      <c r="H652" s="12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2" s="129" t="inlineStr">
        <is>
          <t>А</t>
        </is>
      </c>
      <c r="J652" s="130" t="n">
        <v>0</v>
      </c>
      <c r="K652" s="130" t="n">
        <v>0</v>
      </c>
      <c r="L652" s="130" t="n">
        <v>0</v>
      </c>
      <c r="M652" s="131" t="n">
        <v>17655.95186</v>
      </c>
      <c r="N652" s="123" t="n"/>
      <c r="O652" s="130" t="n">
        <v>17655.95186</v>
      </c>
      <c r="P652" s="130" t="n">
        <v>0</v>
      </c>
      <c r="Q652" s="130" t="n">
        <v>0</v>
      </c>
      <c r="R652" s="130" t="n">
        <v>0</v>
      </c>
      <c r="S652" s="132" t="n">
        <v>0</v>
      </c>
      <c r="T652" s="101" t="n"/>
    </row>
    <row r="653" ht="14.25" customHeight="1" s="60">
      <c r="A653" s="115" t="n">
        <v>646</v>
      </c>
      <c r="B653" s="133" t="n"/>
      <c r="C653" s="133" t="n"/>
      <c r="D653" s="134" t="n"/>
      <c r="E653" s="135" t="n"/>
      <c r="F653" s="136" t="n"/>
      <c r="G653" s="137" t="n"/>
      <c r="H653" s="143" t="n"/>
      <c r="I653" s="129" t="inlineStr">
        <is>
          <t>П</t>
        </is>
      </c>
      <c r="J653" s="130" t="n">
        <v>0</v>
      </c>
      <c r="K653" s="130" t="n">
        <v>0</v>
      </c>
      <c r="L653" s="130" t="n">
        <v>0</v>
      </c>
      <c r="M653" s="131" t="n">
        <v>0</v>
      </c>
      <c r="N653" s="123" t="n"/>
      <c r="O653" s="130" t="n">
        <v>0</v>
      </c>
      <c r="P653" s="130" t="n">
        <v>0</v>
      </c>
      <c r="Q653" s="130" t="n">
        <v>34686.32395</v>
      </c>
      <c r="R653" s="130" t="n">
        <v>34686.32395</v>
      </c>
      <c r="S653" s="132" t="n">
        <v>0</v>
      </c>
      <c r="T653" s="101" t="n"/>
    </row>
    <row r="654" ht="13.5" customHeight="1" s="60">
      <c r="A654" s="115" t="n">
        <v>647</v>
      </c>
      <c r="B654" s="133" t="n"/>
      <c r="C654" s="133" t="n"/>
      <c r="D654" s="134" t="n"/>
      <c r="E654" s="135" t="n"/>
      <c r="F654" s="127" t="inlineStr">
        <is>
          <t>6015</t>
        </is>
      </c>
      <c r="G654" s="128" t="n"/>
      <c r="H654" s="1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4" s="129" t="inlineStr">
        <is>
          <t>А</t>
        </is>
      </c>
      <c r="J654" s="130" t="n">
        <v>0</v>
      </c>
      <c r="K654" s="130" t="n">
        <v>0</v>
      </c>
      <c r="L654" s="130" t="n">
        <v>0</v>
      </c>
      <c r="M654" s="131" t="n">
        <v>0</v>
      </c>
      <c r="N654" s="123" t="n"/>
      <c r="O654" s="130" t="n">
        <v>0</v>
      </c>
      <c r="P654" s="130" t="n">
        <v>0</v>
      </c>
      <c r="Q654" s="130" t="n">
        <v>0</v>
      </c>
      <c r="R654" s="130" t="n">
        <v>0</v>
      </c>
      <c r="S654" s="132" t="n">
        <v>0</v>
      </c>
      <c r="T654" s="101" t="n"/>
    </row>
    <row r="655" ht="13.5" customHeight="1" s="60">
      <c r="A655" s="115" t="n">
        <v>648</v>
      </c>
      <c r="B655" s="133" t="n"/>
      <c r="C655" s="133" t="n"/>
      <c r="D655" s="134" t="n"/>
      <c r="E655" s="135" t="n"/>
      <c r="F655" s="136" t="n"/>
      <c r="G655" s="137" t="n"/>
      <c r="H655" s="143" t="n"/>
      <c r="I655" s="129" t="inlineStr">
        <is>
          <t>П</t>
        </is>
      </c>
      <c r="J655" s="130" t="n">
        <v>0</v>
      </c>
      <c r="K655" s="130" t="n">
        <v>0</v>
      </c>
      <c r="L655" s="130" t="n">
        <v>0</v>
      </c>
      <c r="M655" s="131" t="n">
        <v>0</v>
      </c>
      <c r="N655" s="123" t="n"/>
      <c r="O655" s="130" t="n">
        <v>0</v>
      </c>
      <c r="P655" s="130" t="n">
        <v>0</v>
      </c>
      <c r="Q655" s="130" t="n">
        <v>0</v>
      </c>
      <c r="R655" s="130" t="n">
        <v>0</v>
      </c>
      <c r="S655" s="132" t="n">
        <v>0</v>
      </c>
      <c r="T655" s="101" t="n"/>
    </row>
    <row r="656" ht="13.5" customHeight="1" s="60">
      <c r="A656" s="115" t="n">
        <v>649</v>
      </c>
      <c r="B656" s="133" t="n"/>
      <c r="C656" s="133" t="n"/>
      <c r="D656" s="134" t="n"/>
      <c r="E656" s="135" t="n"/>
      <c r="F656" s="127" t="inlineStr">
        <is>
          <t>6016</t>
        </is>
      </c>
      <c r="G656" s="123" t="n"/>
      <c r="H656" s="12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I656" s="129" t="inlineStr">
        <is>
          <t>А</t>
        </is>
      </c>
      <c r="J656" s="130" t="n">
        <v>0</v>
      </c>
      <c r="K656" s="130" t="n">
        <v>0</v>
      </c>
      <c r="L656" s="130" t="n">
        <v>0</v>
      </c>
      <c r="M656" s="131" t="n">
        <v>0</v>
      </c>
      <c r="N656" s="123" t="n"/>
      <c r="O656" s="130" t="n">
        <v>0</v>
      </c>
      <c r="P656" s="130" t="n">
        <v>0</v>
      </c>
      <c r="Q656" s="130" t="n">
        <v>0</v>
      </c>
      <c r="R656" s="130" t="n">
        <v>0</v>
      </c>
      <c r="S656" s="132" t="n">
        <v>0</v>
      </c>
      <c r="T656" s="101" t="n"/>
    </row>
    <row r="657" ht="13.5" customHeight="1" s="60">
      <c r="A657" s="115" t="n">
        <v>650</v>
      </c>
      <c r="B657" s="133" t="n"/>
      <c r="C657" s="133" t="n"/>
      <c r="D657" s="136" t="n"/>
      <c r="E657" s="137" t="n"/>
      <c r="F657" s="138" t="inlineStr">
        <is>
          <t>Група 601 - Усього</t>
        </is>
      </c>
      <c r="G657" s="122" t="n"/>
      <c r="H657" s="123" t="n"/>
      <c r="I657" s="139" t="n"/>
      <c r="J657" s="140" t="n">
        <v>0</v>
      </c>
      <c r="K657" s="140" t="n">
        <v>0</v>
      </c>
      <c r="L657" s="140" t="n">
        <v>0</v>
      </c>
      <c r="M657" s="141" t="n">
        <v>58599.49484</v>
      </c>
      <c r="N657" s="123" t="n"/>
      <c r="O657" s="140" t="n">
        <v>58599.49484</v>
      </c>
      <c r="P657" s="140" t="n">
        <v>0</v>
      </c>
      <c r="Q657" s="140" t="n">
        <v>127425.08547</v>
      </c>
      <c r="R657" s="140" t="n">
        <v>127425.08547</v>
      </c>
      <c r="S657" s="142" t="n">
        <v>0</v>
      </c>
      <c r="T657" s="101" t="n"/>
    </row>
    <row r="658" ht="14.25" customHeight="1" s="60">
      <c r="A658" s="115" t="n">
        <v>651</v>
      </c>
      <c r="B658" s="133" t="n"/>
      <c r="C658" s="133" t="n"/>
      <c r="D658" s="127" t="inlineStr">
        <is>
          <t>602</t>
        </is>
      </c>
      <c r="E658" s="128" t="n"/>
      <c r="F658" s="127" t="inlineStr">
        <is>
          <t>6020</t>
        </is>
      </c>
      <c r="G658" s="128" t="n"/>
      <c r="H658" s="1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58" s="129" t="inlineStr">
        <is>
          <t>А</t>
        </is>
      </c>
      <c r="J658" s="130" t="n">
        <v>224.00133</v>
      </c>
      <c r="K658" s="130" t="n">
        <v>224.00133</v>
      </c>
      <c r="L658" s="130" t="n">
        <v>0</v>
      </c>
      <c r="M658" s="131" t="n">
        <v>19944.78231</v>
      </c>
      <c r="N658" s="123" t="n"/>
      <c r="O658" s="130" t="n">
        <v>19944.78231</v>
      </c>
      <c r="P658" s="130" t="n">
        <v>0</v>
      </c>
      <c r="Q658" s="130" t="n">
        <v>0</v>
      </c>
      <c r="R658" s="130" t="n">
        <v>0</v>
      </c>
      <c r="S658" s="132" t="n">
        <v>0</v>
      </c>
      <c r="T658" s="101" t="n"/>
    </row>
    <row r="659" ht="13.5" customHeight="1" s="60">
      <c r="A659" s="115" t="n">
        <v>652</v>
      </c>
      <c r="B659" s="133" t="n"/>
      <c r="C659" s="133" t="n"/>
      <c r="D659" s="134" t="n"/>
      <c r="E659" s="135" t="n"/>
      <c r="F659" s="136" t="n"/>
      <c r="G659" s="137" t="n"/>
      <c r="H659" s="143" t="n"/>
      <c r="I659" s="129" t="inlineStr">
        <is>
          <t>П</t>
        </is>
      </c>
      <c r="J659" s="130" t="n">
        <v>0</v>
      </c>
      <c r="K659" s="130" t="n">
        <v>0</v>
      </c>
      <c r="L659" s="130" t="n">
        <v>0</v>
      </c>
      <c r="M659" s="131" t="n">
        <v>0</v>
      </c>
      <c r="N659" s="123" t="n"/>
      <c r="O659" s="130" t="n">
        <v>0</v>
      </c>
      <c r="P659" s="130" t="n">
        <v>0</v>
      </c>
      <c r="Q659" s="130" t="n">
        <v>32824.39891</v>
      </c>
      <c r="R659" s="130" t="n">
        <v>32824.39891</v>
      </c>
      <c r="S659" s="132" t="n">
        <v>0</v>
      </c>
      <c r="T659" s="101" t="n"/>
    </row>
    <row r="660" ht="13.5" customHeight="1" s="60">
      <c r="A660" s="115" t="n">
        <v>653</v>
      </c>
      <c r="B660" s="133" t="n"/>
      <c r="C660" s="133" t="n"/>
      <c r="D660" s="134" t="n"/>
      <c r="E660" s="135" t="n"/>
      <c r="F660" s="127" t="inlineStr">
        <is>
          <t>6021</t>
        </is>
      </c>
      <c r="G660" s="128" t="n"/>
      <c r="H660" s="1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0" s="129" t="inlineStr">
        <is>
          <t>А</t>
        </is>
      </c>
      <c r="J660" s="130" t="n">
        <v>0</v>
      </c>
      <c r="K660" s="130" t="n">
        <v>0</v>
      </c>
      <c r="L660" s="130" t="n">
        <v>0</v>
      </c>
      <c r="M660" s="131" t="n">
        <v>0</v>
      </c>
      <c r="N660" s="123" t="n"/>
      <c r="O660" s="130" t="n">
        <v>0</v>
      </c>
      <c r="P660" s="130" t="n">
        <v>0</v>
      </c>
      <c r="Q660" s="130" t="n">
        <v>0</v>
      </c>
      <c r="R660" s="130" t="n">
        <v>0</v>
      </c>
      <c r="S660" s="132" t="n">
        <v>0</v>
      </c>
      <c r="T660" s="101" t="n"/>
    </row>
    <row r="661" ht="13.5" customHeight="1" s="60">
      <c r="A661" s="115" t="n">
        <v>654</v>
      </c>
      <c r="B661" s="133" t="n"/>
      <c r="C661" s="133" t="n"/>
      <c r="D661" s="134" t="n"/>
      <c r="E661" s="135" t="n"/>
      <c r="F661" s="136" t="n"/>
      <c r="G661" s="137" t="n"/>
      <c r="H661" s="143" t="n"/>
      <c r="I661" s="129" t="inlineStr">
        <is>
          <t>П</t>
        </is>
      </c>
      <c r="J661" s="130" t="n">
        <v>0</v>
      </c>
      <c r="K661" s="130" t="n">
        <v>0</v>
      </c>
      <c r="L661" s="130" t="n">
        <v>0</v>
      </c>
      <c r="M661" s="131" t="n">
        <v>0</v>
      </c>
      <c r="N661" s="123" t="n"/>
      <c r="O661" s="130" t="n">
        <v>0</v>
      </c>
      <c r="P661" s="130" t="n">
        <v>0</v>
      </c>
      <c r="Q661" s="130" t="n">
        <v>0</v>
      </c>
      <c r="R661" s="130" t="n">
        <v>0</v>
      </c>
      <c r="S661" s="132" t="n">
        <v>0</v>
      </c>
      <c r="T661" s="101" t="n"/>
    </row>
    <row r="662" ht="13.5" customHeight="1" s="60">
      <c r="A662" s="115" t="n">
        <v>655</v>
      </c>
      <c r="B662" s="133" t="n"/>
      <c r="C662" s="133" t="n"/>
      <c r="D662" s="134" t="n"/>
      <c r="E662" s="135" t="n"/>
      <c r="F662" s="127" t="inlineStr">
        <is>
          <t>6022</t>
        </is>
      </c>
      <c r="G662" s="128" t="n"/>
      <c r="H662" s="12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2" s="129" t="inlineStr">
        <is>
          <t>А</t>
        </is>
      </c>
      <c r="J662" s="130" t="n">
        <v>0</v>
      </c>
      <c r="K662" s="130" t="n">
        <v>0</v>
      </c>
      <c r="L662" s="130" t="n">
        <v>0</v>
      </c>
      <c r="M662" s="131" t="n">
        <v>0</v>
      </c>
      <c r="N662" s="123" t="n"/>
      <c r="O662" s="130" t="n">
        <v>0</v>
      </c>
      <c r="P662" s="130" t="n">
        <v>0</v>
      </c>
      <c r="Q662" s="130" t="n">
        <v>0</v>
      </c>
      <c r="R662" s="130" t="n">
        <v>0</v>
      </c>
      <c r="S662" s="132" t="n">
        <v>0</v>
      </c>
      <c r="T662" s="101" t="n"/>
    </row>
    <row r="663" ht="14.25" customHeight="1" s="60">
      <c r="A663" s="115" t="n">
        <v>656</v>
      </c>
      <c r="B663" s="133" t="n"/>
      <c r="C663" s="133" t="n"/>
      <c r="D663" s="134" t="n"/>
      <c r="E663" s="135" t="n"/>
      <c r="F663" s="136" t="n"/>
      <c r="G663" s="137" t="n"/>
      <c r="H663" s="143" t="n"/>
      <c r="I663" s="129" t="inlineStr">
        <is>
          <t>П</t>
        </is>
      </c>
      <c r="J663" s="130" t="n">
        <v>0</v>
      </c>
      <c r="K663" s="130" t="n">
        <v>0</v>
      </c>
      <c r="L663" s="130" t="n">
        <v>0</v>
      </c>
      <c r="M663" s="131" t="n">
        <v>0</v>
      </c>
      <c r="N663" s="123" t="n"/>
      <c r="O663" s="130" t="n">
        <v>0</v>
      </c>
      <c r="P663" s="130" t="n">
        <v>0</v>
      </c>
      <c r="Q663" s="130" t="n">
        <v>0</v>
      </c>
      <c r="R663" s="130" t="n">
        <v>0</v>
      </c>
      <c r="S663" s="132" t="n">
        <v>0</v>
      </c>
      <c r="T663" s="101" t="n"/>
    </row>
    <row r="664" ht="13.5" customHeight="1" s="60">
      <c r="A664" s="115" t="n">
        <v>657</v>
      </c>
      <c r="B664" s="133" t="n"/>
      <c r="C664" s="133" t="n"/>
      <c r="D664" s="134" t="n"/>
      <c r="E664" s="135" t="n"/>
      <c r="F664" s="127" t="inlineStr">
        <is>
          <t>6023</t>
        </is>
      </c>
      <c r="G664" s="128" t="n"/>
      <c r="H664" s="12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4" s="129" t="inlineStr">
        <is>
          <t>А</t>
        </is>
      </c>
      <c r="J664" s="130" t="n">
        <v>0</v>
      </c>
      <c r="K664" s="130" t="n">
        <v>0</v>
      </c>
      <c r="L664" s="130" t="n">
        <v>0</v>
      </c>
      <c r="M664" s="131" t="n">
        <v>0</v>
      </c>
      <c r="N664" s="123" t="n"/>
      <c r="O664" s="130" t="n">
        <v>0</v>
      </c>
      <c r="P664" s="130" t="n">
        <v>0</v>
      </c>
      <c r="Q664" s="130" t="n">
        <v>0</v>
      </c>
      <c r="R664" s="130" t="n">
        <v>0</v>
      </c>
      <c r="S664" s="132" t="n">
        <v>0</v>
      </c>
      <c r="T664" s="101" t="n"/>
    </row>
    <row r="665" ht="13.5" customHeight="1" s="60">
      <c r="A665" s="115" t="n">
        <v>658</v>
      </c>
      <c r="B665" s="133" t="n"/>
      <c r="C665" s="133" t="n"/>
      <c r="D665" s="134" t="n"/>
      <c r="E665" s="135" t="n"/>
      <c r="F665" s="136" t="n"/>
      <c r="G665" s="137" t="n"/>
      <c r="H665" s="143" t="n"/>
      <c r="I665" s="129" t="inlineStr">
        <is>
          <t>П</t>
        </is>
      </c>
      <c r="J665" s="130" t="n">
        <v>0</v>
      </c>
      <c r="K665" s="130" t="n">
        <v>0</v>
      </c>
      <c r="L665" s="130" t="n">
        <v>0</v>
      </c>
      <c r="M665" s="131" t="n">
        <v>0</v>
      </c>
      <c r="N665" s="123" t="n"/>
      <c r="O665" s="130" t="n">
        <v>0</v>
      </c>
      <c r="P665" s="130" t="n">
        <v>0</v>
      </c>
      <c r="Q665" s="130" t="n">
        <v>0</v>
      </c>
      <c r="R665" s="130" t="n">
        <v>0</v>
      </c>
      <c r="S665" s="132" t="n">
        <v>0</v>
      </c>
      <c r="T665" s="101" t="n"/>
    </row>
    <row r="666" ht="13.5" customHeight="1" s="60">
      <c r="A666" s="115" t="n">
        <v>659</v>
      </c>
      <c r="B666" s="133" t="n"/>
      <c r="C666" s="133" t="n"/>
      <c r="D666" s="134" t="n"/>
      <c r="E666" s="135" t="n"/>
      <c r="F666" s="127" t="inlineStr">
        <is>
          <t>6024</t>
        </is>
      </c>
      <c r="G666" s="128" t="n"/>
      <c r="H666" s="12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6" s="129" t="inlineStr">
        <is>
          <t>А</t>
        </is>
      </c>
      <c r="J666" s="130" t="n">
        <v>0</v>
      </c>
      <c r="K666" s="130" t="n">
        <v>0</v>
      </c>
      <c r="L666" s="130" t="n">
        <v>0</v>
      </c>
      <c r="M666" s="131" t="n">
        <v>0</v>
      </c>
      <c r="N666" s="123" t="n"/>
      <c r="O666" s="130" t="n">
        <v>0</v>
      </c>
      <c r="P666" s="130" t="n">
        <v>0</v>
      </c>
      <c r="Q666" s="130" t="n">
        <v>0</v>
      </c>
      <c r="R666" s="130" t="n">
        <v>0</v>
      </c>
      <c r="S666" s="132" t="n">
        <v>0</v>
      </c>
      <c r="T666" s="101" t="n"/>
    </row>
    <row r="667" ht="13.5" customHeight="1" s="60">
      <c r="A667" s="115" t="n">
        <v>660</v>
      </c>
      <c r="B667" s="133" t="n"/>
      <c r="C667" s="133" t="n"/>
      <c r="D667" s="134" t="n"/>
      <c r="E667" s="135" t="n"/>
      <c r="F667" s="136" t="n"/>
      <c r="G667" s="137" t="n"/>
      <c r="H667" s="143" t="n"/>
      <c r="I667" s="129" t="inlineStr">
        <is>
          <t>П</t>
        </is>
      </c>
      <c r="J667" s="130" t="n">
        <v>0</v>
      </c>
      <c r="K667" s="130" t="n">
        <v>0</v>
      </c>
      <c r="L667" s="130" t="n">
        <v>0</v>
      </c>
      <c r="M667" s="131" t="n">
        <v>0</v>
      </c>
      <c r="N667" s="123" t="n"/>
      <c r="O667" s="130" t="n">
        <v>0</v>
      </c>
      <c r="P667" s="130" t="n">
        <v>0</v>
      </c>
      <c r="Q667" s="130" t="n">
        <v>0</v>
      </c>
      <c r="R667" s="130" t="n">
        <v>0</v>
      </c>
      <c r="S667" s="132" t="n">
        <v>0</v>
      </c>
      <c r="T667" s="101" t="n"/>
    </row>
    <row r="668" ht="14.25" customHeight="1" s="60">
      <c r="A668" s="115" t="n">
        <v>661</v>
      </c>
      <c r="B668" s="133" t="n"/>
      <c r="C668" s="133" t="n"/>
      <c r="D668" s="134" t="n"/>
      <c r="E668" s="135" t="n"/>
      <c r="F668" s="127" t="inlineStr">
        <is>
          <t>6025</t>
        </is>
      </c>
      <c r="G668" s="128" t="n"/>
      <c r="H668" s="12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68" s="129" t="inlineStr">
        <is>
          <t>А</t>
        </is>
      </c>
      <c r="J668" s="130" t="n">
        <v>51862.38308</v>
      </c>
      <c r="K668" s="130" t="n">
        <v>51862.38308</v>
      </c>
      <c r="L668" s="130" t="n">
        <v>0</v>
      </c>
      <c r="M668" s="131" t="n">
        <v>1178600.69847</v>
      </c>
      <c r="N668" s="123" t="n"/>
      <c r="O668" s="130" t="n">
        <v>1178600.69847</v>
      </c>
      <c r="P668" s="130" t="n">
        <v>0</v>
      </c>
      <c r="Q668" s="130" t="n">
        <v>-20857.53736</v>
      </c>
      <c r="R668" s="130" t="n">
        <v>-20857.53736</v>
      </c>
      <c r="S668" s="132" t="n">
        <v>0</v>
      </c>
      <c r="T668" s="101" t="n"/>
    </row>
    <row r="669" ht="13.5" customHeight="1" s="60">
      <c r="A669" s="115" t="n">
        <v>662</v>
      </c>
      <c r="B669" s="133" t="n"/>
      <c r="C669" s="133" t="n"/>
      <c r="D669" s="134" t="n"/>
      <c r="E669" s="135" t="n"/>
      <c r="F669" s="136" t="n"/>
      <c r="G669" s="137" t="n"/>
      <c r="H669" s="143" t="n"/>
      <c r="I669" s="129" t="inlineStr">
        <is>
          <t>П</t>
        </is>
      </c>
      <c r="J669" s="130" t="n">
        <v>0</v>
      </c>
      <c r="K669" s="130" t="n">
        <v>0</v>
      </c>
      <c r="L669" s="130" t="n">
        <v>0</v>
      </c>
      <c r="M669" s="131" t="n">
        <v>0</v>
      </c>
      <c r="N669" s="123" t="n"/>
      <c r="O669" s="130" t="n">
        <v>0</v>
      </c>
      <c r="P669" s="130" t="n">
        <v>0</v>
      </c>
      <c r="Q669" s="130" t="n">
        <v>2407569.92658</v>
      </c>
      <c r="R669" s="130" t="n">
        <v>2407569.92658</v>
      </c>
      <c r="S669" s="132" t="n">
        <v>0</v>
      </c>
      <c r="T669" s="101" t="n"/>
    </row>
    <row r="670" ht="13.5" customHeight="1" s="60">
      <c r="A670" s="115" t="n">
        <v>663</v>
      </c>
      <c r="B670" s="133" t="n"/>
      <c r="C670" s="133" t="n"/>
      <c r="D670" s="134" t="n"/>
      <c r="E670" s="135" t="n"/>
      <c r="F670" s="127" t="inlineStr">
        <is>
          <t>6026</t>
        </is>
      </c>
      <c r="G670" s="128" t="n"/>
      <c r="H670" s="12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0" s="129" t="inlineStr">
        <is>
          <t>А</t>
        </is>
      </c>
      <c r="J670" s="130" t="n">
        <v>199.07559</v>
      </c>
      <c r="K670" s="130" t="n">
        <v>199.07559</v>
      </c>
      <c r="L670" s="130" t="n">
        <v>0</v>
      </c>
      <c r="M670" s="131" t="n">
        <v>5685.8033</v>
      </c>
      <c r="N670" s="123" t="n"/>
      <c r="O670" s="130" t="n">
        <v>5685.8033</v>
      </c>
      <c r="P670" s="130" t="n">
        <v>0</v>
      </c>
      <c r="Q670" s="130" t="n">
        <v>-389.46065</v>
      </c>
      <c r="R670" s="130" t="n">
        <v>-389.46065</v>
      </c>
      <c r="S670" s="132" t="n">
        <v>0</v>
      </c>
      <c r="T670" s="101" t="n"/>
    </row>
    <row r="671" ht="13.5" customHeight="1" s="60">
      <c r="A671" s="115" t="n">
        <v>664</v>
      </c>
      <c r="B671" s="133" t="n"/>
      <c r="C671" s="133" t="n"/>
      <c r="D671" s="134" t="n"/>
      <c r="E671" s="135" t="n"/>
      <c r="F671" s="136" t="n"/>
      <c r="G671" s="137" t="n"/>
      <c r="H671" s="143" t="n"/>
      <c r="I671" s="129" t="inlineStr">
        <is>
          <t>П</t>
        </is>
      </c>
      <c r="J671" s="130" t="n">
        <v>0</v>
      </c>
      <c r="K671" s="130" t="n">
        <v>0</v>
      </c>
      <c r="L671" s="130" t="n">
        <v>0</v>
      </c>
      <c r="M671" s="131" t="n">
        <v>0</v>
      </c>
      <c r="N671" s="123" t="n"/>
      <c r="O671" s="130" t="n">
        <v>0</v>
      </c>
      <c r="P671" s="130" t="n">
        <v>0</v>
      </c>
      <c r="Q671" s="130" t="n">
        <v>11976.50615</v>
      </c>
      <c r="R671" s="130" t="n">
        <v>11976.50615</v>
      </c>
      <c r="S671" s="132" t="n">
        <v>0</v>
      </c>
      <c r="T671" s="101" t="n"/>
    </row>
    <row r="672" ht="13.5" customHeight="1" s="60">
      <c r="A672" s="115" t="n">
        <v>665</v>
      </c>
      <c r="B672" s="133" t="n"/>
      <c r="C672" s="133" t="n"/>
      <c r="D672" s="134" t="n"/>
      <c r="E672" s="135" t="n"/>
      <c r="F672" s="127" t="inlineStr">
        <is>
          <t>6027</t>
        </is>
      </c>
      <c r="G672" s="128" t="n"/>
      <c r="H672" s="12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2" s="129" t="inlineStr">
        <is>
          <t>А</t>
        </is>
      </c>
      <c r="J672" s="130" t="n">
        <v>0</v>
      </c>
      <c r="K672" s="130" t="n">
        <v>0</v>
      </c>
      <c r="L672" s="130" t="n">
        <v>0</v>
      </c>
      <c r="M672" s="131" t="n">
        <v>0</v>
      </c>
      <c r="N672" s="123" t="n"/>
      <c r="O672" s="130" t="n">
        <v>0</v>
      </c>
      <c r="P672" s="130" t="n">
        <v>0</v>
      </c>
      <c r="Q672" s="130" t="n">
        <v>0</v>
      </c>
      <c r="R672" s="130" t="n">
        <v>0</v>
      </c>
      <c r="S672" s="132" t="n">
        <v>0</v>
      </c>
      <c r="T672" s="101" t="n"/>
    </row>
    <row r="673" ht="14.25" customHeight="1" s="60">
      <c r="A673" s="115" t="n">
        <v>666</v>
      </c>
      <c r="B673" s="133" t="n"/>
      <c r="C673" s="133" t="n"/>
      <c r="D673" s="134" t="n"/>
      <c r="E673" s="135" t="n"/>
      <c r="F673" s="136" t="n"/>
      <c r="G673" s="137" t="n"/>
      <c r="H673" s="143" t="n"/>
      <c r="I673" s="129" t="inlineStr">
        <is>
          <t>П</t>
        </is>
      </c>
      <c r="J673" s="130" t="n">
        <v>0</v>
      </c>
      <c r="K673" s="130" t="n">
        <v>0</v>
      </c>
      <c r="L673" s="130" t="n">
        <v>0</v>
      </c>
      <c r="M673" s="131" t="n">
        <v>0</v>
      </c>
      <c r="N673" s="123" t="n"/>
      <c r="O673" s="130" t="n">
        <v>0</v>
      </c>
      <c r="P673" s="130" t="n">
        <v>0</v>
      </c>
      <c r="Q673" s="130" t="n">
        <v>0</v>
      </c>
      <c r="R673" s="130" t="n">
        <v>0</v>
      </c>
      <c r="S673" s="132" t="n">
        <v>0</v>
      </c>
      <c r="T673" s="101" t="n"/>
    </row>
    <row r="674" ht="13.5" customHeight="1" s="60">
      <c r="A674" s="115" t="n">
        <v>667</v>
      </c>
      <c r="B674" s="133" t="n"/>
      <c r="C674" s="133" t="n"/>
      <c r="D674" s="136" t="n"/>
      <c r="E674" s="137" t="n"/>
      <c r="F674" s="138" t="inlineStr">
        <is>
          <t>Група 602 - Усього</t>
        </is>
      </c>
      <c r="G674" s="122" t="n"/>
      <c r="H674" s="123" t="n"/>
      <c r="I674" s="139" t="n"/>
      <c r="J674" s="140" t="n">
        <v>52285.46</v>
      </c>
      <c r="K674" s="140" t="n">
        <v>52285.46</v>
      </c>
      <c r="L674" s="140" t="n">
        <v>0</v>
      </c>
      <c r="M674" s="141" t="n">
        <v>1204231.28408</v>
      </c>
      <c r="N674" s="123" t="n"/>
      <c r="O674" s="140" t="n">
        <v>1204231.28408</v>
      </c>
      <c r="P674" s="140" t="n">
        <v>0</v>
      </c>
      <c r="Q674" s="140" t="n">
        <v>2431123.83363</v>
      </c>
      <c r="R674" s="140" t="n">
        <v>2431123.83363</v>
      </c>
      <c r="S674" s="142" t="n">
        <v>0</v>
      </c>
      <c r="T674" s="101" t="n"/>
    </row>
    <row r="675" ht="13.5" customHeight="1" s="60">
      <c r="A675" s="115" t="n">
        <v>668</v>
      </c>
      <c r="B675" s="133" t="n"/>
      <c r="C675" s="133" t="n"/>
      <c r="D675" s="127" t="inlineStr">
        <is>
          <t>603</t>
        </is>
      </c>
      <c r="E675" s="128" t="n"/>
      <c r="F675" s="127" t="inlineStr">
        <is>
          <t>6033</t>
        </is>
      </c>
      <c r="G675" s="128" t="n"/>
      <c r="H675" s="12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5" s="129" t="inlineStr">
        <is>
          <t>А</t>
        </is>
      </c>
      <c r="J675" s="130" t="n">
        <v>19487.65039</v>
      </c>
      <c r="K675" s="130" t="n">
        <v>19487.65039</v>
      </c>
      <c r="L675" s="130" t="n">
        <v>0</v>
      </c>
      <c r="M675" s="131" t="n">
        <v>31588.74462</v>
      </c>
      <c r="N675" s="123" t="n"/>
      <c r="O675" s="130" t="n">
        <v>31588.74462</v>
      </c>
      <c r="P675" s="130" t="n">
        <v>0</v>
      </c>
      <c r="Q675" s="130" t="n">
        <v>-20828.06893</v>
      </c>
      <c r="R675" s="130" t="n">
        <v>-20828.06893</v>
      </c>
      <c r="S675" s="132" t="n">
        <v>0</v>
      </c>
      <c r="T675" s="101" t="n"/>
    </row>
    <row r="676" ht="13.5" customHeight="1" s="60">
      <c r="A676" s="115" t="n">
        <v>669</v>
      </c>
      <c r="B676" s="133" t="n"/>
      <c r="C676" s="133" t="n"/>
      <c r="D676" s="134" t="n"/>
      <c r="E676" s="135" t="n"/>
      <c r="F676" s="136" t="n"/>
      <c r="G676" s="137" t="n"/>
      <c r="H676" s="143" t="n"/>
      <c r="I676" s="129" t="inlineStr">
        <is>
          <t>П</t>
        </is>
      </c>
      <c r="J676" s="130" t="n">
        <v>0</v>
      </c>
      <c r="K676" s="130" t="n">
        <v>0</v>
      </c>
      <c r="L676" s="130" t="n">
        <v>0</v>
      </c>
      <c r="M676" s="131" t="n">
        <v>0</v>
      </c>
      <c r="N676" s="123" t="n"/>
      <c r="O676" s="130" t="n">
        <v>0</v>
      </c>
      <c r="P676" s="130" t="n">
        <v>0</v>
      </c>
      <c r="Q676" s="130" t="n">
        <v>46001.34856</v>
      </c>
      <c r="R676" s="130" t="n">
        <v>46001.34856</v>
      </c>
      <c r="S676" s="132" t="n">
        <v>0</v>
      </c>
      <c r="T676" s="101" t="n"/>
    </row>
    <row r="677" ht="13.5" customHeight="1" s="60">
      <c r="A677" s="115" t="n">
        <v>670</v>
      </c>
      <c r="B677" s="133" t="n"/>
      <c r="C677" s="133" t="n"/>
      <c r="D677" s="134" t="n"/>
      <c r="E677" s="135" t="n"/>
      <c r="F677" s="127" t="inlineStr">
        <is>
          <t>6034</t>
        </is>
      </c>
      <c r="G677" s="128" t="n"/>
      <c r="H677" s="1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77" s="129" t="inlineStr">
        <is>
          <t>А</t>
        </is>
      </c>
      <c r="J677" s="130" t="n">
        <v>0.00256</v>
      </c>
      <c r="K677" s="130" t="n">
        <v>0.00256</v>
      </c>
      <c r="L677" s="130" t="n">
        <v>0</v>
      </c>
      <c r="M677" s="131" t="n">
        <v>1752.82649</v>
      </c>
      <c r="N677" s="123" t="n"/>
      <c r="O677" s="130" t="n">
        <v>1752.82649</v>
      </c>
      <c r="P677" s="130" t="n">
        <v>0</v>
      </c>
      <c r="Q677" s="130" t="n">
        <v>-0.0039</v>
      </c>
      <c r="R677" s="130" t="n">
        <v>-0.0039</v>
      </c>
      <c r="S677" s="132" t="n">
        <v>0</v>
      </c>
      <c r="T677" s="101" t="n"/>
    </row>
    <row r="678" ht="14.25" customHeight="1" s="60">
      <c r="A678" s="115" t="n">
        <v>671</v>
      </c>
      <c r="B678" s="133" t="n"/>
      <c r="C678" s="133" t="n"/>
      <c r="D678" s="134" t="n"/>
      <c r="E678" s="135" t="n"/>
      <c r="F678" s="136" t="n"/>
      <c r="G678" s="137" t="n"/>
      <c r="H678" s="143" t="n"/>
      <c r="I678" s="129" t="inlineStr">
        <is>
          <t>П</t>
        </is>
      </c>
      <c r="J678" s="130" t="n">
        <v>0</v>
      </c>
      <c r="K678" s="130" t="n">
        <v>0</v>
      </c>
      <c r="L678" s="130" t="n">
        <v>0</v>
      </c>
      <c r="M678" s="131" t="n">
        <v>0</v>
      </c>
      <c r="N678" s="123" t="n"/>
      <c r="O678" s="130" t="n">
        <v>0</v>
      </c>
      <c r="P678" s="130" t="n">
        <v>0</v>
      </c>
      <c r="Q678" s="130" t="n">
        <v>3106.22047</v>
      </c>
      <c r="R678" s="130" t="n">
        <v>3106.22047</v>
      </c>
      <c r="S678" s="132" t="n">
        <v>0</v>
      </c>
      <c r="T678" s="101" t="n"/>
    </row>
    <row r="679" ht="13.5" customHeight="1" s="60">
      <c r="A679" s="115" t="n">
        <v>672</v>
      </c>
      <c r="B679" s="133" t="n"/>
      <c r="C679" s="133" t="n"/>
      <c r="D679" s="134" t="n"/>
      <c r="E679" s="135" t="n"/>
      <c r="F679" s="127" t="inlineStr">
        <is>
          <t>6035</t>
        </is>
      </c>
      <c r="G679" s="128" t="n"/>
      <c r="H679" s="12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79" s="129" t="inlineStr">
        <is>
          <t>А</t>
        </is>
      </c>
      <c r="J679" s="130" t="n">
        <v>0</v>
      </c>
      <c r="K679" s="130" t="n">
        <v>0</v>
      </c>
      <c r="L679" s="130" t="n">
        <v>0</v>
      </c>
      <c r="M679" s="131" t="n">
        <v>0</v>
      </c>
      <c r="N679" s="123" t="n"/>
      <c r="O679" s="130" t="n">
        <v>0</v>
      </c>
      <c r="P679" s="130" t="n">
        <v>0</v>
      </c>
      <c r="Q679" s="130" t="n">
        <v>0</v>
      </c>
      <c r="R679" s="130" t="n">
        <v>0</v>
      </c>
      <c r="S679" s="132" t="n">
        <v>0</v>
      </c>
      <c r="T679" s="101" t="n"/>
    </row>
    <row r="680" ht="13.5" customHeight="1" s="60">
      <c r="A680" s="115" t="n">
        <v>673</v>
      </c>
      <c r="B680" s="133" t="n"/>
      <c r="C680" s="133" t="n"/>
      <c r="D680" s="134" t="n"/>
      <c r="E680" s="135" t="n"/>
      <c r="F680" s="136" t="n"/>
      <c r="G680" s="137" t="n"/>
      <c r="H680" s="143" t="n"/>
      <c r="I680" s="129" t="inlineStr">
        <is>
          <t>П</t>
        </is>
      </c>
      <c r="J680" s="130" t="n">
        <v>0</v>
      </c>
      <c r="K680" s="130" t="n">
        <v>0</v>
      </c>
      <c r="L680" s="130" t="n">
        <v>0</v>
      </c>
      <c r="M680" s="131" t="n">
        <v>0</v>
      </c>
      <c r="N680" s="123" t="n"/>
      <c r="O680" s="130" t="n">
        <v>0</v>
      </c>
      <c r="P680" s="130" t="n">
        <v>0</v>
      </c>
      <c r="Q680" s="130" t="n">
        <v>0</v>
      </c>
      <c r="R680" s="130" t="n">
        <v>0</v>
      </c>
      <c r="S680" s="132" t="n">
        <v>0</v>
      </c>
      <c r="T680" s="101" t="n"/>
    </row>
    <row r="681" ht="13.5" customHeight="1" s="60">
      <c r="A681" s="115" t="n">
        <v>674</v>
      </c>
      <c r="B681" s="133" t="n"/>
      <c r="C681" s="133" t="n"/>
      <c r="D681" s="136" t="n"/>
      <c r="E681" s="137" t="n"/>
      <c r="F681" s="138" t="inlineStr">
        <is>
          <t>Група 603 - Усього</t>
        </is>
      </c>
      <c r="G681" s="122" t="n"/>
      <c r="H681" s="123" t="n"/>
      <c r="I681" s="139" t="n"/>
      <c r="J681" s="140" t="n">
        <v>19487.65295</v>
      </c>
      <c r="K681" s="140" t="n">
        <v>19487.65295</v>
      </c>
      <c r="L681" s="140" t="n">
        <v>0</v>
      </c>
      <c r="M681" s="141" t="n">
        <v>33341.57111</v>
      </c>
      <c r="N681" s="123" t="n"/>
      <c r="O681" s="140" t="n">
        <v>33341.57111</v>
      </c>
      <c r="P681" s="140" t="n">
        <v>0</v>
      </c>
      <c r="Q681" s="140" t="n">
        <v>28279.4962</v>
      </c>
      <c r="R681" s="140" t="n">
        <v>28279.4962</v>
      </c>
      <c r="S681" s="142" t="n">
        <v>0</v>
      </c>
      <c r="T681" s="101" t="n"/>
    </row>
    <row r="682" ht="13.5" customHeight="1" s="60">
      <c r="A682" s="115" t="n">
        <v>675</v>
      </c>
      <c r="B682" s="133" t="n"/>
      <c r="C682" s="133" t="n"/>
      <c r="D682" s="127" t="inlineStr">
        <is>
          <t>604</t>
        </is>
      </c>
      <c r="E682" s="128" t="n"/>
      <c r="F682" s="127" t="inlineStr">
        <is>
          <t>6040</t>
        </is>
      </c>
      <c r="G682" s="128" t="n"/>
      <c r="H682" s="12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2" s="129" t="inlineStr">
        <is>
          <t>А</t>
        </is>
      </c>
      <c r="J682" s="130" t="n">
        <v>0</v>
      </c>
      <c r="K682" s="130" t="n">
        <v>0</v>
      </c>
      <c r="L682" s="130" t="n">
        <v>0</v>
      </c>
      <c r="M682" s="131" t="n">
        <v>13842.50695</v>
      </c>
      <c r="N682" s="123" t="n"/>
      <c r="O682" s="130" t="n">
        <v>13842.50695</v>
      </c>
      <c r="P682" s="130" t="n">
        <v>0</v>
      </c>
      <c r="Q682" s="130" t="n">
        <v>0</v>
      </c>
      <c r="R682" s="130" t="n">
        <v>0</v>
      </c>
      <c r="S682" s="132" t="n">
        <v>0</v>
      </c>
      <c r="T682" s="101" t="n"/>
    </row>
    <row r="683" ht="14.25" customHeight="1" s="60">
      <c r="A683" s="115" t="n">
        <v>676</v>
      </c>
      <c r="B683" s="133" t="n"/>
      <c r="C683" s="133" t="n"/>
      <c r="D683" s="134" t="n"/>
      <c r="E683" s="135" t="n"/>
      <c r="F683" s="136" t="n"/>
      <c r="G683" s="137" t="n"/>
      <c r="H683" s="143" t="n"/>
      <c r="I683" s="129" t="inlineStr">
        <is>
          <t>П</t>
        </is>
      </c>
      <c r="J683" s="130" t="n">
        <v>0</v>
      </c>
      <c r="K683" s="130" t="n">
        <v>0</v>
      </c>
      <c r="L683" s="130" t="n">
        <v>0</v>
      </c>
      <c r="M683" s="131" t="n">
        <v>0</v>
      </c>
      <c r="N683" s="123" t="n"/>
      <c r="O683" s="130" t="n">
        <v>0</v>
      </c>
      <c r="P683" s="130" t="n">
        <v>0</v>
      </c>
      <c r="Q683" s="130" t="n">
        <v>31118.24155</v>
      </c>
      <c r="R683" s="130" t="n">
        <v>31118.24155</v>
      </c>
      <c r="S683" s="132" t="n">
        <v>0</v>
      </c>
      <c r="T683" s="101" t="n"/>
    </row>
    <row r="684" ht="13.5" customHeight="1" s="60">
      <c r="A684" s="115" t="n">
        <v>677</v>
      </c>
      <c r="B684" s="133" t="n"/>
      <c r="C684" s="133" t="n"/>
      <c r="D684" s="134" t="n"/>
      <c r="E684" s="135" t="n"/>
      <c r="F684" s="127" t="inlineStr">
        <is>
          <t>6041</t>
        </is>
      </c>
      <c r="G684" s="128" t="n"/>
      <c r="H684" s="1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4" s="129" t="inlineStr">
        <is>
          <t>А</t>
        </is>
      </c>
      <c r="J684" s="130" t="n">
        <v>265.65784</v>
      </c>
      <c r="K684" s="130" t="n">
        <v>265.65784</v>
      </c>
      <c r="L684" s="130" t="n">
        <v>0</v>
      </c>
      <c r="M684" s="131" t="n">
        <v>26023.76025</v>
      </c>
      <c r="N684" s="123" t="n"/>
      <c r="O684" s="130" t="n">
        <v>26023.76025</v>
      </c>
      <c r="P684" s="130" t="n">
        <v>0</v>
      </c>
      <c r="Q684" s="130" t="n">
        <v>0</v>
      </c>
      <c r="R684" s="130" t="n">
        <v>0</v>
      </c>
      <c r="S684" s="132" t="n">
        <v>0</v>
      </c>
      <c r="T684" s="101" t="n"/>
    </row>
    <row r="685" ht="13.5" customHeight="1" s="60">
      <c r="A685" s="115" t="n">
        <v>678</v>
      </c>
      <c r="B685" s="133" t="n"/>
      <c r="C685" s="133" t="n"/>
      <c r="D685" s="134" t="n"/>
      <c r="E685" s="135" t="n"/>
      <c r="F685" s="136" t="n"/>
      <c r="G685" s="137" t="n"/>
      <c r="H685" s="143" t="n"/>
      <c r="I685" s="129" t="inlineStr">
        <is>
          <t>П</t>
        </is>
      </c>
      <c r="J685" s="130" t="n">
        <v>0</v>
      </c>
      <c r="K685" s="130" t="n">
        <v>0</v>
      </c>
      <c r="L685" s="130" t="n">
        <v>0</v>
      </c>
      <c r="M685" s="131" t="n">
        <v>0</v>
      </c>
      <c r="N685" s="123" t="n"/>
      <c r="O685" s="130" t="n">
        <v>0</v>
      </c>
      <c r="P685" s="130" t="n">
        <v>0</v>
      </c>
      <c r="Q685" s="130" t="n">
        <v>55573.7619</v>
      </c>
      <c r="R685" s="130" t="n">
        <v>55573.7619</v>
      </c>
      <c r="S685" s="132" t="n">
        <v>0</v>
      </c>
      <c r="T685" s="101" t="n"/>
    </row>
    <row r="686" ht="13.5" customHeight="1" s="60">
      <c r="A686" s="115" t="n">
        <v>679</v>
      </c>
      <c r="B686" s="133" t="n"/>
      <c r="C686" s="133" t="n"/>
      <c r="D686" s="136" t="n"/>
      <c r="E686" s="137" t="n"/>
      <c r="F686" s="138" t="inlineStr">
        <is>
          <t>Група 604 - Усього</t>
        </is>
      </c>
      <c r="G686" s="122" t="n"/>
      <c r="H686" s="123" t="n"/>
      <c r="I686" s="139" t="n"/>
      <c r="J686" s="140" t="n">
        <v>265.65784</v>
      </c>
      <c r="K686" s="140" t="n">
        <v>265.65784</v>
      </c>
      <c r="L686" s="140" t="n">
        <v>0</v>
      </c>
      <c r="M686" s="141" t="n">
        <v>39866.2672</v>
      </c>
      <c r="N686" s="123" t="n"/>
      <c r="O686" s="140" t="n">
        <v>39866.2672</v>
      </c>
      <c r="P686" s="140" t="n">
        <v>0</v>
      </c>
      <c r="Q686" s="140" t="n">
        <v>86692.00345</v>
      </c>
      <c r="R686" s="140" t="n">
        <v>86692.00345</v>
      </c>
      <c r="S686" s="142" t="n">
        <v>0</v>
      </c>
      <c r="T686" s="101" t="n"/>
    </row>
    <row r="687" ht="13.5" customHeight="1" s="60">
      <c r="A687" s="115" t="n">
        <v>680</v>
      </c>
      <c r="B687" s="133" t="n"/>
      <c r="C687" s="133" t="n"/>
      <c r="D687" s="127" t="inlineStr">
        <is>
          <t>605</t>
        </is>
      </c>
      <c r="E687" s="128" t="n"/>
      <c r="F687" s="127" t="inlineStr">
        <is>
          <t>6050</t>
        </is>
      </c>
      <c r="G687" s="128" t="n"/>
      <c r="H687" s="1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87" s="129" t="inlineStr">
        <is>
          <t>А</t>
        </is>
      </c>
      <c r="J687" s="130" t="n">
        <v>0</v>
      </c>
      <c r="K687" s="130" t="n">
        <v>0</v>
      </c>
      <c r="L687" s="130" t="n">
        <v>0</v>
      </c>
      <c r="M687" s="131" t="n">
        <v>21.59994</v>
      </c>
      <c r="N687" s="123" t="n"/>
      <c r="O687" s="130" t="n">
        <v>21.59994</v>
      </c>
      <c r="P687" s="130" t="n">
        <v>0</v>
      </c>
      <c r="Q687" s="130" t="n">
        <v>0</v>
      </c>
      <c r="R687" s="130" t="n">
        <v>0</v>
      </c>
      <c r="S687" s="132" t="n">
        <v>0</v>
      </c>
      <c r="T687" s="101" t="n"/>
    </row>
    <row r="688" ht="14.25" customHeight="1" s="60">
      <c r="A688" s="115" t="n">
        <v>681</v>
      </c>
      <c r="B688" s="133" t="n"/>
      <c r="C688" s="133" t="n"/>
      <c r="D688" s="134" t="n"/>
      <c r="E688" s="135" t="n"/>
      <c r="F688" s="136" t="n"/>
      <c r="G688" s="137" t="n"/>
      <c r="H688" s="143" t="n"/>
      <c r="I688" s="129" t="inlineStr">
        <is>
          <t>П</t>
        </is>
      </c>
      <c r="J688" s="130" t="n">
        <v>0</v>
      </c>
      <c r="K688" s="130" t="n">
        <v>0</v>
      </c>
      <c r="L688" s="130" t="n">
        <v>0</v>
      </c>
      <c r="M688" s="131" t="n">
        <v>0</v>
      </c>
      <c r="N688" s="123" t="n"/>
      <c r="O688" s="130" t="n">
        <v>0</v>
      </c>
      <c r="P688" s="130" t="n">
        <v>0</v>
      </c>
      <c r="Q688" s="130" t="n">
        <v>44.16933</v>
      </c>
      <c r="R688" s="130" t="n">
        <v>44.16933</v>
      </c>
      <c r="S688" s="132" t="n">
        <v>0</v>
      </c>
      <c r="T688" s="101" t="n"/>
    </row>
    <row r="689" ht="13.5" customHeight="1" s="60">
      <c r="A689" s="115" t="n">
        <v>682</v>
      </c>
      <c r="B689" s="133" t="n"/>
      <c r="C689" s="133" t="n"/>
      <c r="D689" s="134" t="n"/>
      <c r="E689" s="135" t="n"/>
      <c r="F689" s="127" t="inlineStr">
        <is>
          <t>6052</t>
        </is>
      </c>
      <c r="G689" s="128" t="n"/>
      <c r="H689" s="12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89" s="129" t="inlineStr">
        <is>
          <t>А</t>
        </is>
      </c>
      <c r="J689" s="130" t="n">
        <v>10015.78398</v>
      </c>
      <c r="K689" s="130" t="n">
        <v>10015.78398</v>
      </c>
      <c r="L689" s="130" t="n">
        <v>0</v>
      </c>
      <c r="M689" s="131" t="n">
        <v>313668.87279</v>
      </c>
      <c r="N689" s="123" t="n"/>
      <c r="O689" s="130" t="n">
        <v>313668.87279</v>
      </c>
      <c r="P689" s="130" t="n">
        <v>0</v>
      </c>
      <c r="Q689" s="130" t="n">
        <v>-1747.76908</v>
      </c>
      <c r="R689" s="130" t="n">
        <v>-1747.76908</v>
      </c>
      <c r="S689" s="132" t="n">
        <v>0</v>
      </c>
      <c r="T689" s="101" t="n"/>
    </row>
    <row r="690" ht="13.5" customHeight="1" s="60">
      <c r="A690" s="115" t="n">
        <v>683</v>
      </c>
      <c r="B690" s="133" t="n"/>
      <c r="C690" s="133" t="n"/>
      <c r="D690" s="134" t="n"/>
      <c r="E690" s="135" t="n"/>
      <c r="F690" s="136" t="n"/>
      <c r="G690" s="137" t="n"/>
      <c r="H690" s="143" t="n"/>
      <c r="I690" s="129" t="inlineStr">
        <is>
          <t>П</t>
        </is>
      </c>
      <c r="J690" s="130" t="n">
        <v>0</v>
      </c>
      <c r="K690" s="130" t="n">
        <v>0</v>
      </c>
      <c r="L690" s="130" t="n">
        <v>0</v>
      </c>
      <c r="M690" s="131" t="n">
        <v>0</v>
      </c>
      <c r="N690" s="123" t="n"/>
      <c r="O690" s="130" t="n">
        <v>0</v>
      </c>
      <c r="P690" s="130" t="n">
        <v>0</v>
      </c>
      <c r="Q690" s="130" t="n">
        <v>631117.6698799999</v>
      </c>
      <c r="R690" s="130" t="n">
        <v>631117.6698799999</v>
      </c>
      <c r="S690" s="132" t="n">
        <v>0</v>
      </c>
      <c r="T690" s="101" t="n"/>
    </row>
    <row r="691" ht="13.5" customHeight="1" s="60">
      <c r="A691" s="115" t="n">
        <v>684</v>
      </c>
      <c r="B691" s="133" t="n"/>
      <c r="C691" s="133" t="n"/>
      <c r="D691" s="134" t="n"/>
      <c r="E691" s="135" t="n"/>
      <c r="F691" s="127" t="inlineStr">
        <is>
          <t>6053</t>
        </is>
      </c>
      <c r="G691" s="128" t="n"/>
      <c r="H691" s="12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1" s="129" t="inlineStr">
        <is>
          <t>А</t>
        </is>
      </c>
      <c r="J691" s="130" t="n">
        <v>0.00168</v>
      </c>
      <c r="K691" s="130" t="n">
        <v>0.00168</v>
      </c>
      <c r="L691" s="130" t="n">
        <v>0</v>
      </c>
      <c r="M691" s="131" t="n">
        <v>28.23366</v>
      </c>
      <c r="N691" s="123" t="n"/>
      <c r="O691" s="130" t="n">
        <v>28.23366</v>
      </c>
      <c r="P691" s="130" t="n">
        <v>0</v>
      </c>
      <c r="Q691" s="130" t="n">
        <v>0</v>
      </c>
      <c r="R691" s="130" t="n">
        <v>0</v>
      </c>
      <c r="S691" s="132" t="n">
        <v>0</v>
      </c>
      <c r="T691" s="101" t="n"/>
    </row>
    <row r="692" ht="13.5" customHeight="1" s="60">
      <c r="A692" s="115" t="n">
        <v>685</v>
      </c>
      <c r="B692" s="133" t="n"/>
      <c r="C692" s="133" t="n"/>
      <c r="D692" s="134" t="n"/>
      <c r="E692" s="135" t="n"/>
      <c r="F692" s="136" t="n"/>
      <c r="G692" s="137" t="n"/>
      <c r="H692" s="143" t="n"/>
      <c r="I692" s="129" t="inlineStr">
        <is>
          <t>П</t>
        </is>
      </c>
      <c r="J692" s="130" t="n">
        <v>0</v>
      </c>
      <c r="K692" s="130" t="n">
        <v>0</v>
      </c>
      <c r="L692" s="130" t="n">
        <v>0</v>
      </c>
      <c r="M692" s="131" t="n">
        <v>0</v>
      </c>
      <c r="N692" s="123" t="n"/>
      <c r="O692" s="130" t="n">
        <v>0</v>
      </c>
      <c r="P692" s="130" t="n">
        <v>0</v>
      </c>
      <c r="Q692" s="130" t="n">
        <v>58.59284</v>
      </c>
      <c r="R692" s="130" t="n">
        <v>58.59284</v>
      </c>
      <c r="S692" s="132" t="n">
        <v>0</v>
      </c>
      <c r="T692" s="101" t="n"/>
    </row>
    <row r="693" ht="14.25" customHeight="1" s="60">
      <c r="A693" s="115" t="n">
        <v>686</v>
      </c>
      <c r="B693" s="133" t="n"/>
      <c r="C693" s="133" t="n"/>
      <c r="D693" s="134" t="n"/>
      <c r="E693" s="135" t="n"/>
      <c r="F693" s="127" t="inlineStr">
        <is>
          <t>6055</t>
        </is>
      </c>
      <c r="G693" s="128" t="n"/>
      <c r="H693" s="12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3" s="129" t="inlineStr">
        <is>
          <t>А</t>
        </is>
      </c>
      <c r="J693" s="130" t="n">
        <v>4076.09063</v>
      </c>
      <c r="K693" s="130" t="n">
        <v>4076.09063</v>
      </c>
      <c r="L693" s="130" t="n">
        <v>0</v>
      </c>
      <c r="M693" s="131" t="n">
        <v>93753.71030000001</v>
      </c>
      <c r="N693" s="123" t="n"/>
      <c r="O693" s="130" t="n">
        <v>93753.71030000001</v>
      </c>
      <c r="P693" s="130" t="n">
        <v>0</v>
      </c>
      <c r="Q693" s="130" t="n">
        <v>-761.5663</v>
      </c>
      <c r="R693" s="130" t="n">
        <v>-761.5663</v>
      </c>
      <c r="S693" s="132" t="n">
        <v>0</v>
      </c>
      <c r="T693" s="101" t="n"/>
    </row>
    <row r="694" ht="13.5" customHeight="1" s="60">
      <c r="A694" s="115" t="n">
        <v>687</v>
      </c>
      <c r="B694" s="133" t="n"/>
      <c r="C694" s="133" t="n"/>
      <c r="D694" s="134" t="n"/>
      <c r="E694" s="135" t="n"/>
      <c r="F694" s="136" t="n"/>
      <c r="G694" s="137" t="n"/>
      <c r="H694" s="143" t="n"/>
      <c r="I694" s="129" t="inlineStr">
        <is>
          <t>П</t>
        </is>
      </c>
      <c r="J694" s="130" t="n">
        <v>0</v>
      </c>
      <c r="K694" s="130" t="n">
        <v>0</v>
      </c>
      <c r="L694" s="130" t="n">
        <v>0</v>
      </c>
      <c r="M694" s="131" t="n">
        <v>0</v>
      </c>
      <c r="N694" s="123" t="n"/>
      <c r="O694" s="130" t="n">
        <v>0</v>
      </c>
      <c r="P694" s="130" t="n">
        <v>0</v>
      </c>
      <c r="Q694" s="130" t="n">
        <v>188606.20506</v>
      </c>
      <c r="R694" s="130" t="n">
        <v>188606.20506</v>
      </c>
      <c r="S694" s="132" t="n">
        <v>0</v>
      </c>
      <c r="T694" s="101" t="n"/>
    </row>
    <row r="695" ht="13.5" customHeight="1" s="60">
      <c r="A695" s="115" t="n">
        <v>688</v>
      </c>
      <c r="B695" s="133" t="n"/>
      <c r="C695" s="133" t="n"/>
      <c r="D695" s="136" t="n"/>
      <c r="E695" s="137" t="n"/>
      <c r="F695" s="138" t="inlineStr">
        <is>
          <t>Група 605 - Усього</t>
        </is>
      </c>
      <c r="G695" s="122" t="n"/>
      <c r="H695" s="123" t="n"/>
      <c r="I695" s="139" t="n"/>
      <c r="J695" s="140" t="n">
        <v>14091.87629</v>
      </c>
      <c r="K695" s="140" t="n">
        <v>14091.87629</v>
      </c>
      <c r="L695" s="140" t="n">
        <v>0</v>
      </c>
      <c r="M695" s="141" t="n">
        <v>407472.41669</v>
      </c>
      <c r="N695" s="123" t="n"/>
      <c r="O695" s="140" t="n">
        <v>407472.41669</v>
      </c>
      <c r="P695" s="140" t="n">
        <v>0</v>
      </c>
      <c r="Q695" s="140" t="n">
        <v>817317.3017299999</v>
      </c>
      <c r="R695" s="140" t="n">
        <v>817317.3017299999</v>
      </c>
      <c r="S695" s="142" t="n">
        <v>0</v>
      </c>
      <c r="T695" s="101" t="n"/>
    </row>
    <row r="696" ht="13.5" customHeight="1" s="60">
      <c r="A696" s="115" t="n">
        <v>689</v>
      </c>
      <c r="B696" s="133" t="n"/>
      <c r="C696" s="133" t="n"/>
      <c r="D696" s="127" t="inlineStr">
        <is>
          <t>606</t>
        </is>
      </c>
      <c r="E696" s="128" t="n"/>
      <c r="F696" s="127" t="inlineStr">
        <is>
          <t>6060</t>
        </is>
      </c>
      <c r="G696" s="128" t="n"/>
      <c r="H696" s="1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6" s="129" t="inlineStr">
        <is>
          <t>А</t>
        </is>
      </c>
      <c r="J696" s="130" t="n">
        <v>0</v>
      </c>
      <c r="K696" s="130" t="n">
        <v>0</v>
      </c>
      <c r="L696" s="130" t="n">
        <v>0</v>
      </c>
      <c r="M696" s="131" t="n">
        <v>0</v>
      </c>
      <c r="N696" s="123" t="n"/>
      <c r="O696" s="130" t="n">
        <v>0</v>
      </c>
      <c r="P696" s="130" t="n">
        <v>0</v>
      </c>
      <c r="Q696" s="130" t="n">
        <v>0</v>
      </c>
      <c r="R696" s="130" t="n">
        <v>0</v>
      </c>
      <c r="S696" s="132" t="n">
        <v>0</v>
      </c>
      <c r="T696" s="101" t="n"/>
    </row>
    <row r="697" ht="13.5" customHeight="1" s="60">
      <c r="A697" s="115" t="n">
        <v>690</v>
      </c>
      <c r="B697" s="133" t="n"/>
      <c r="C697" s="133" t="n"/>
      <c r="D697" s="134" t="n"/>
      <c r="E697" s="135" t="n"/>
      <c r="F697" s="136" t="n"/>
      <c r="G697" s="137" t="n"/>
      <c r="H697" s="143" t="n"/>
      <c r="I697" s="129" t="inlineStr">
        <is>
          <t>П</t>
        </is>
      </c>
      <c r="J697" s="130" t="n">
        <v>0</v>
      </c>
      <c r="K697" s="130" t="n">
        <v>0</v>
      </c>
      <c r="L697" s="130" t="n">
        <v>0</v>
      </c>
      <c r="M697" s="131" t="n">
        <v>0</v>
      </c>
      <c r="N697" s="123" t="n"/>
      <c r="O697" s="130" t="n">
        <v>0</v>
      </c>
      <c r="P697" s="130" t="n">
        <v>0</v>
      </c>
      <c r="Q697" s="130" t="n">
        <v>0</v>
      </c>
      <c r="R697" s="130" t="n">
        <v>0</v>
      </c>
      <c r="S697" s="132" t="n">
        <v>0</v>
      </c>
      <c r="T697" s="101" t="n"/>
    </row>
    <row r="698" ht="14.25" customHeight="1" s="60">
      <c r="A698" s="115" t="n">
        <v>691</v>
      </c>
      <c r="B698" s="133" t="n"/>
      <c r="C698" s="133" t="n"/>
      <c r="D698" s="134" t="n"/>
      <c r="E698" s="135" t="n"/>
      <c r="F698" s="127" t="inlineStr">
        <is>
          <t>6061</t>
        </is>
      </c>
      <c r="G698" s="128" t="n"/>
      <c r="H698" s="12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698" s="129" t="inlineStr">
        <is>
          <t>А</t>
        </is>
      </c>
      <c r="J698" s="130" t="n">
        <v>0</v>
      </c>
      <c r="K698" s="130" t="n">
        <v>0</v>
      </c>
      <c r="L698" s="130" t="n">
        <v>0</v>
      </c>
      <c r="M698" s="131" t="n">
        <v>0</v>
      </c>
      <c r="N698" s="123" t="n"/>
      <c r="O698" s="130" t="n">
        <v>0</v>
      </c>
      <c r="P698" s="130" t="n">
        <v>0</v>
      </c>
      <c r="Q698" s="130" t="n">
        <v>0</v>
      </c>
      <c r="R698" s="130" t="n">
        <v>0</v>
      </c>
      <c r="S698" s="132" t="n">
        <v>0</v>
      </c>
      <c r="T698" s="101" t="n"/>
    </row>
    <row r="699" ht="13.5" customHeight="1" s="60">
      <c r="A699" s="115" t="n">
        <v>692</v>
      </c>
      <c r="B699" s="133" t="n"/>
      <c r="C699" s="133" t="n"/>
      <c r="D699" s="134" t="n"/>
      <c r="E699" s="135" t="n"/>
      <c r="F699" s="136" t="n"/>
      <c r="G699" s="137" t="n"/>
      <c r="H699" s="143" t="n"/>
      <c r="I699" s="129" t="inlineStr">
        <is>
          <t>П</t>
        </is>
      </c>
      <c r="J699" s="130" t="n">
        <v>0</v>
      </c>
      <c r="K699" s="130" t="n">
        <v>0</v>
      </c>
      <c r="L699" s="130" t="n">
        <v>0</v>
      </c>
      <c r="M699" s="131" t="n">
        <v>0</v>
      </c>
      <c r="N699" s="123" t="n"/>
      <c r="O699" s="130" t="n">
        <v>0</v>
      </c>
      <c r="P699" s="130" t="n">
        <v>0</v>
      </c>
      <c r="Q699" s="130" t="n">
        <v>0</v>
      </c>
      <c r="R699" s="130" t="n">
        <v>0</v>
      </c>
      <c r="S699" s="132" t="n">
        <v>0</v>
      </c>
      <c r="T699" s="101" t="n"/>
    </row>
    <row r="700" ht="13.5" customHeight="1" s="60">
      <c r="A700" s="115" t="n">
        <v>693</v>
      </c>
      <c r="B700" s="133" t="n"/>
      <c r="C700" s="133" t="n"/>
      <c r="D700" s="134" t="n"/>
      <c r="E700" s="135" t="n"/>
      <c r="F700" s="127" t="inlineStr">
        <is>
          <t>6063</t>
        </is>
      </c>
      <c r="G700" s="128" t="n"/>
      <c r="H700" s="12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0" s="129" t="inlineStr">
        <is>
          <t>А</t>
        </is>
      </c>
      <c r="J700" s="130" t="n">
        <v>3.29172</v>
      </c>
      <c r="K700" s="130" t="n">
        <v>3.29172</v>
      </c>
      <c r="L700" s="130" t="n">
        <v>0</v>
      </c>
      <c r="M700" s="131" t="n">
        <v>19.02712</v>
      </c>
      <c r="N700" s="123" t="n"/>
      <c r="O700" s="130" t="n">
        <v>19.02712</v>
      </c>
      <c r="P700" s="130" t="n">
        <v>0</v>
      </c>
      <c r="Q700" s="130" t="n">
        <v>0</v>
      </c>
      <c r="R700" s="130" t="n">
        <v>0</v>
      </c>
      <c r="S700" s="132" t="n">
        <v>0</v>
      </c>
      <c r="T700" s="101" t="n"/>
    </row>
    <row r="701" ht="13.5" customHeight="1" s="60">
      <c r="A701" s="115" t="n">
        <v>694</v>
      </c>
      <c r="B701" s="133" t="n"/>
      <c r="C701" s="133" t="n"/>
      <c r="D701" s="134" t="n"/>
      <c r="E701" s="135" t="n"/>
      <c r="F701" s="136" t="n"/>
      <c r="G701" s="137" t="n"/>
      <c r="H701" s="143" t="n"/>
      <c r="I701" s="129" t="inlineStr">
        <is>
          <t>П</t>
        </is>
      </c>
      <c r="J701" s="130" t="n">
        <v>0</v>
      </c>
      <c r="K701" s="130" t="n">
        <v>0</v>
      </c>
      <c r="L701" s="130" t="n">
        <v>0</v>
      </c>
      <c r="M701" s="131" t="n">
        <v>0</v>
      </c>
      <c r="N701" s="123" t="n"/>
      <c r="O701" s="130" t="n">
        <v>0</v>
      </c>
      <c r="P701" s="130" t="n">
        <v>0</v>
      </c>
      <c r="Q701" s="130" t="n">
        <v>33.41908</v>
      </c>
      <c r="R701" s="130" t="n">
        <v>33.41908</v>
      </c>
      <c r="S701" s="132" t="n">
        <v>0</v>
      </c>
      <c r="T701" s="101" t="n"/>
    </row>
    <row r="702" ht="13.5" customHeight="1" s="60">
      <c r="A702" s="115" t="n">
        <v>695</v>
      </c>
      <c r="B702" s="133" t="n"/>
      <c r="C702" s="133" t="n"/>
      <c r="D702" s="136" t="n"/>
      <c r="E702" s="137" t="n"/>
      <c r="F702" s="138" t="inlineStr">
        <is>
          <t>Група 606 - Усього</t>
        </is>
      </c>
      <c r="G702" s="122" t="n"/>
      <c r="H702" s="123" t="n"/>
      <c r="I702" s="139" t="n"/>
      <c r="J702" s="140" t="n">
        <v>3.29172</v>
      </c>
      <c r="K702" s="140" t="n">
        <v>3.29172</v>
      </c>
      <c r="L702" s="140" t="n">
        <v>0</v>
      </c>
      <c r="M702" s="141" t="n">
        <v>19.02712</v>
      </c>
      <c r="N702" s="123" t="n"/>
      <c r="O702" s="140" t="n">
        <v>19.02712</v>
      </c>
      <c r="P702" s="140" t="n">
        <v>0</v>
      </c>
      <c r="Q702" s="140" t="n">
        <v>33.41908</v>
      </c>
      <c r="R702" s="140" t="n">
        <v>33.41908</v>
      </c>
      <c r="S702" s="142" t="n">
        <v>0</v>
      </c>
      <c r="T702" s="101" t="n"/>
    </row>
    <row r="703" ht="14.25" customHeight="1" s="60">
      <c r="A703" s="115" t="n">
        <v>696</v>
      </c>
      <c r="B703" s="133" t="n"/>
      <c r="C703" s="133" t="n"/>
      <c r="D703" s="127" t="inlineStr">
        <is>
          <t>609</t>
        </is>
      </c>
      <c r="E703" s="128" t="n"/>
      <c r="F703" s="127" t="inlineStr">
        <is>
          <t>6090</t>
        </is>
      </c>
      <c r="G703" s="123" t="n"/>
      <c r="H703" s="12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3" s="129" t="inlineStr">
        <is>
          <t>П</t>
        </is>
      </c>
      <c r="J703" s="130" t="n">
        <v>0</v>
      </c>
      <c r="K703" s="130" t="n">
        <v>0</v>
      </c>
      <c r="L703" s="130" t="n">
        <v>0</v>
      </c>
      <c r="M703" s="131" t="n">
        <v>0</v>
      </c>
      <c r="N703" s="123" t="n"/>
      <c r="O703" s="130" t="n">
        <v>0</v>
      </c>
      <c r="P703" s="130" t="n">
        <v>0</v>
      </c>
      <c r="Q703" s="130" t="n">
        <v>0</v>
      </c>
      <c r="R703" s="130" t="n">
        <v>0</v>
      </c>
      <c r="S703" s="132" t="n">
        <v>0</v>
      </c>
      <c r="T703" s="101" t="n"/>
    </row>
    <row r="704" ht="13.5" customHeight="1" s="60">
      <c r="A704" s="115" t="n">
        <v>697</v>
      </c>
      <c r="B704" s="133" t="n"/>
      <c r="C704" s="133" t="n"/>
      <c r="D704" s="134" t="n"/>
      <c r="E704" s="135" t="n"/>
      <c r="F704" s="127" t="inlineStr">
        <is>
          <t>6094</t>
        </is>
      </c>
      <c r="G704" s="123" t="n"/>
      <c r="H704" s="12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4" s="129" t="inlineStr">
        <is>
          <t>П</t>
        </is>
      </c>
      <c r="J704" s="130" t="n">
        <v>0</v>
      </c>
      <c r="K704" s="130" t="n">
        <v>0</v>
      </c>
      <c r="L704" s="130" t="n">
        <v>0</v>
      </c>
      <c r="M704" s="131" t="n">
        <v>0</v>
      </c>
      <c r="N704" s="123" t="n"/>
      <c r="O704" s="130" t="n">
        <v>0</v>
      </c>
      <c r="P704" s="130" t="n">
        <v>0</v>
      </c>
      <c r="Q704" s="130" t="n">
        <v>0</v>
      </c>
      <c r="R704" s="130" t="n">
        <v>0</v>
      </c>
      <c r="S704" s="132" t="n">
        <v>0</v>
      </c>
      <c r="T704" s="101" t="n"/>
    </row>
    <row r="705" ht="13.5" customHeight="1" s="60">
      <c r="A705" s="115" t="n">
        <v>698</v>
      </c>
      <c r="B705" s="133" t="n"/>
      <c r="C705" s="133" t="n"/>
      <c r="D705" s="136" t="n"/>
      <c r="E705" s="137" t="n"/>
      <c r="F705" s="138" t="inlineStr">
        <is>
          <t>Група 609 - Усього</t>
        </is>
      </c>
      <c r="G705" s="122" t="n"/>
      <c r="H705" s="123" t="n"/>
      <c r="I705" s="139" t="n"/>
      <c r="J705" s="140" t="n">
        <v>0</v>
      </c>
      <c r="K705" s="140" t="n">
        <v>0</v>
      </c>
      <c r="L705" s="140" t="n">
        <v>0</v>
      </c>
      <c r="M705" s="141" t="n">
        <v>0</v>
      </c>
      <c r="N705" s="123" t="n"/>
      <c r="O705" s="140" t="n">
        <v>0</v>
      </c>
      <c r="P705" s="140" t="n">
        <v>0</v>
      </c>
      <c r="Q705" s="140" t="n">
        <v>0</v>
      </c>
      <c r="R705" s="140" t="n">
        <v>0</v>
      </c>
      <c r="S705" s="142" t="n">
        <v>0</v>
      </c>
      <c r="T705" s="101" t="n"/>
    </row>
    <row r="706" ht="19.5" customHeight="1" s="60">
      <c r="A706" s="115" t="n">
        <v>699</v>
      </c>
      <c r="B706" s="133" t="n"/>
      <c r="C706" s="143" t="n"/>
      <c r="D706" s="138" t="inlineStr">
        <is>
          <t>Розділ 60 - Усього</t>
        </is>
      </c>
      <c r="E706" s="123" t="n"/>
      <c r="F706" s="138" t="n"/>
      <c r="G706" s="122" t="n"/>
      <c r="H706" s="123" t="n"/>
      <c r="I706" s="139" t="n"/>
      <c r="J706" s="140" t="n">
        <v>86133.9388</v>
      </c>
      <c r="K706" s="140" t="n">
        <v>86133.9388</v>
      </c>
      <c r="L706" s="140" t="n">
        <v>0</v>
      </c>
      <c r="M706" s="141" t="n">
        <v>1744198.50492</v>
      </c>
      <c r="N706" s="123" t="n"/>
      <c r="O706" s="140" t="n">
        <v>1744198.50492</v>
      </c>
      <c r="P706" s="140" t="n">
        <v>0</v>
      </c>
      <c r="Q706" s="140" t="n">
        <v>3492157.86193</v>
      </c>
      <c r="R706" s="140" t="n">
        <v>3492157.86193</v>
      </c>
      <c r="S706" s="142" t="n">
        <v>0</v>
      </c>
      <c r="T706" s="101" t="n"/>
    </row>
    <row r="707" ht="13.5" customHeight="1" s="60">
      <c r="A707" s="115" t="n">
        <v>700</v>
      </c>
      <c r="B707" s="133" t="n"/>
      <c r="C707" s="127" t="inlineStr">
        <is>
          <t>61</t>
        </is>
      </c>
      <c r="D707" s="127" t="inlineStr">
        <is>
          <t>611</t>
        </is>
      </c>
      <c r="E707" s="128" t="n"/>
      <c r="F707" s="127" t="inlineStr">
        <is>
          <t>6113</t>
        </is>
      </c>
      <c r="G707" s="123" t="n"/>
      <c r="H707" s="12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07" s="129" t="inlineStr">
        <is>
          <t>П</t>
        </is>
      </c>
      <c r="J707" s="130" t="n">
        <v>0</v>
      </c>
      <c r="K707" s="130" t="n">
        <v>0</v>
      </c>
      <c r="L707" s="130" t="n">
        <v>0</v>
      </c>
      <c r="M707" s="131" t="n">
        <v>0</v>
      </c>
      <c r="N707" s="123" t="n"/>
      <c r="O707" s="130" t="n">
        <v>0</v>
      </c>
      <c r="P707" s="130" t="n">
        <v>0</v>
      </c>
      <c r="Q707" s="130" t="n">
        <v>0</v>
      </c>
      <c r="R707" s="130" t="n">
        <v>0</v>
      </c>
      <c r="S707" s="132" t="n">
        <v>0</v>
      </c>
      <c r="T707" s="101" t="n"/>
    </row>
    <row r="708" ht="14.25" customHeight="1" s="60">
      <c r="A708" s="115" t="n">
        <v>701</v>
      </c>
      <c r="B708" s="133" t="n"/>
      <c r="C708" s="133" t="n"/>
      <c r="D708" s="136" t="n"/>
      <c r="E708" s="137" t="n"/>
      <c r="F708" s="138" t="inlineStr">
        <is>
          <t>Група 611 - Усього</t>
        </is>
      </c>
      <c r="G708" s="122" t="n"/>
      <c r="H708" s="123" t="n"/>
      <c r="I708" s="139" t="n"/>
      <c r="J708" s="140" t="n">
        <v>0</v>
      </c>
      <c r="K708" s="140" t="n">
        <v>0</v>
      </c>
      <c r="L708" s="140" t="n">
        <v>0</v>
      </c>
      <c r="M708" s="141" t="n">
        <v>0</v>
      </c>
      <c r="N708" s="123" t="n"/>
      <c r="O708" s="140" t="n">
        <v>0</v>
      </c>
      <c r="P708" s="140" t="n">
        <v>0</v>
      </c>
      <c r="Q708" s="140" t="n">
        <v>0</v>
      </c>
      <c r="R708" s="140" t="n">
        <v>0</v>
      </c>
      <c r="S708" s="142" t="n">
        <v>0</v>
      </c>
      <c r="T708" s="101" t="n"/>
    </row>
    <row r="709" ht="13.5" customHeight="1" s="60">
      <c r="A709" s="115" t="n">
        <v>702</v>
      </c>
      <c r="B709" s="133" t="n"/>
      <c r="C709" s="133" t="n"/>
      <c r="D709" s="127" t="inlineStr">
        <is>
          <t>612</t>
        </is>
      </c>
      <c r="E709" s="128" t="n"/>
      <c r="F709" s="127" t="inlineStr">
        <is>
          <t>6120</t>
        </is>
      </c>
      <c r="G709" s="123" t="n"/>
      <c r="H709" s="12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09" s="129" t="inlineStr">
        <is>
          <t>П</t>
        </is>
      </c>
      <c r="J709" s="130" t="n">
        <v>10.46657</v>
      </c>
      <c r="K709" s="130" t="n">
        <v>10.46657</v>
      </c>
      <c r="L709" s="130" t="n">
        <v>0</v>
      </c>
      <c r="M709" s="131" t="n">
        <v>63367.02947</v>
      </c>
      <c r="N709" s="123" t="n"/>
      <c r="O709" s="130" t="n">
        <v>63367.02947</v>
      </c>
      <c r="P709" s="130" t="n">
        <v>0</v>
      </c>
      <c r="Q709" s="130" t="n">
        <v>133969.95226</v>
      </c>
      <c r="R709" s="130" t="n">
        <v>133969.95226</v>
      </c>
      <c r="S709" s="132" t="n">
        <v>0</v>
      </c>
      <c r="T709" s="101" t="n"/>
    </row>
    <row r="710" ht="13.5" customHeight="1" s="60">
      <c r="A710" s="115" t="n">
        <v>703</v>
      </c>
      <c r="B710" s="133" t="n"/>
      <c r="C710" s="133" t="n"/>
      <c r="D710" s="134" t="n"/>
      <c r="E710" s="135" t="n"/>
      <c r="F710" s="127" t="inlineStr">
        <is>
          <t>6121</t>
        </is>
      </c>
      <c r="G710" s="128" t="n"/>
      <c r="H710" s="12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0" s="129" t="inlineStr">
        <is>
          <t>А</t>
        </is>
      </c>
      <c r="J710" s="130" t="n">
        <v>0</v>
      </c>
      <c r="K710" s="130" t="n">
        <v>0</v>
      </c>
      <c r="L710" s="130" t="n">
        <v>0</v>
      </c>
      <c r="M710" s="131" t="n">
        <v>0</v>
      </c>
      <c r="N710" s="123" t="n"/>
      <c r="O710" s="130" t="n">
        <v>0</v>
      </c>
      <c r="P710" s="130" t="n">
        <v>0</v>
      </c>
      <c r="Q710" s="130" t="n">
        <v>0</v>
      </c>
      <c r="R710" s="130" t="n">
        <v>0</v>
      </c>
      <c r="S710" s="132" t="n">
        <v>0</v>
      </c>
      <c r="T710" s="101" t="n"/>
    </row>
    <row r="711" ht="13.5" customHeight="1" s="60">
      <c r="A711" s="115" t="n">
        <v>704</v>
      </c>
      <c r="B711" s="133" t="n"/>
      <c r="C711" s="133" t="n"/>
      <c r="D711" s="134" t="n"/>
      <c r="E711" s="135" t="n"/>
      <c r="F711" s="136" t="n"/>
      <c r="G711" s="137" t="n"/>
      <c r="H711" s="143" t="n"/>
      <c r="I711" s="129" t="inlineStr">
        <is>
          <t>П</t>
        </is>
      </c>
      <c r="J711" s="130" t="n">
        <v>0</v>
      </c>
      <c r="K711" s="130" t="n">
        <v>0</v>
      </c>
      <c r="L711" s="130" t="n">
        <v>0</v>
      </c>
      <c r="M711" s="131" t="n">
        <v>0</v>
      </c>
      <c r="N711" s="123" t="n"/>
      <c r="O711" s="130" t="n">
        <v>0</v>
      </c>
      <c r="P711" s="130" t="n">
        <v>0</v>
      </c>
      <c r="Q711" s="130" t="n">
        <v>0</v>
      </c>
      <c r="R711" s="130" t="n">
        <v>0</v>
      </c>
      <c r="S711" s="132" t="n">
        <v>0</v>
      </c>
      <c r="T711" s="101" t="n"/>
    </row>
    <row r="712" ht="13.5" customHeight="1" s="60">
      <c r="A712" s="115" t="n">
        <v>705</v>
      </c>
      <c r="B712" s="133" t="n"/>
      <c r="C712" s="133" t="n"/>
      <c r="D712" s="134" t="n"/>
      <c r="E712" s="135" t="n"/>
      <c r="F712" s="127" t="inlineStr">
        <is>
          <t>6122</t>
        </is>
      </c>
      <c r="G712" s="128" t="n"/>
      <c r="H712" s="12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2" s="129" t="inlineStr">
        <is>
          <t>А</t>
        </is>
      </c>
      <c r="J712" s="130" t="n">
        <v>9065.592210000001</v>
      </c>
      <c r="K712" s="130" t="n">
        <v>9065.592210000001</v>
      </c>
      <c r="L712" s="130" t="n">
        <v>0</v>
      </c>
      <c r="M712" s="131" t="n">
        <v>2049894.66666</v>
      </c>
      <c r="N712" s="123" t="n"/>
      <c r="O712" s="130" t="n">
        <v>2049894.66666</v>
      </c>
      <c r="P712" s="130" t="n">
        <v>0</v>
      </c>
      <c r="Q712" s="130" t="n">
        <v>-20976.76115</v>
      </c>
      <c r="R712" s="130" t="n">
        <v>-20976.76115</v>
      </c>
      <c r="S712" s="132" t="n">
        <v>0</v>
      </c>
      <c r="T712" s="101" t="n"/>
    </row>
    <row r="713" ht="14.25" customHeight="1" s="60">
      <c r="A713" s="115" t="n">
        <v>706</v>
      </c>
      <c r="B713" s="133" t="n"/>
      <c r="C713" s="133" t="n"/>
      <c r="D713" s="134" t="n"/>
      <c r="E713" s="135" t="n"/>
      <c r="F713" s="136" t="n"/>
      <c r="G713" s="137" t="n"/>
      <c r="H713" s="143" t="n"/>
      <c r="I713" s="129" t="inlineStr">
        <is>
          <t>П</t>
        </is>
      </c>
      <c r="J713" s="130" t="n">
        <v>0</v>
      </c>
      <c r="K713" s="130" t="n">
        <v>0</v>
      </c>
      <c r="L713" s="130" t="n">
        <v>0</v>
      </c>
      <c r="M713" s="131" t="n">
        <v>0</v>
      </c>
      <c r="N713" s="123" t="n"/>
      <c r="O713" s="130" t="n">
        <v>0</v>
      </c>
      <c r="P713" s="130" t="n">
        <v>0</v>
      </c>
      <c r="Q713" s="130" t="n">
        <v>4441839.30768</v>
      </c>
      <c r="R713" s="130" t="n">
        <v>4441839.30768</v>
      </c>
      <c r="S713" s="132" t="n">
        <v>0</v>
      </c>
      <c r="T713" s="101" t="n"/>
    </row>
    <row r="714" ht="13.5" customHeight="1" s="60">
      <c r="A714" s="115" t="n">
        <v>707</v>
      </c>
      <c r="B714" s="133" t="n"/>
      <c r="C714" s="133" t="n"/>
      <c r="D714" s="134" t="n"/>
      <c r="E714" s="135" t="n"/>
      <c r="F714" s="127" t="inlineStr">
        <is>
          <t>6123</t>
        </is>
      </c>
      <c r="G714" s="123" t="n"/>
      <c r="H714" s="12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4" s="129" t="inlineStr">
        <is>
          <t>П</t>
        </is>
      </c>
      <c r="J714" s="130" t="n">
        <v>0</v>
      </c>
      <c r="K714" s="130" t="n">
        <v>0</v>
      </c>
      <c r="L714" s="130" t="n">
        <v>0</v>
      </c>
      <c r="M714" s="131" t="n">
        <v>0</v>
      </c>
      <c r="N714" s="123" t="n"/>
      <c r="O714" s="130" t="n">
        <v>0</v>
      </c>
      <c r="P714" s="130" t="n">
        <v>0</v>
      </c>
      <c r="Q714" s="130" t="n">
        <v>0</v>
      </c>
      <c r="R714" s="130" t="n">
        <v>0</v>
      </c>
      <c r="S714" s="132" t="n">
        <v>0</v>
      </c>
      <c r="T714" s="101" t="n"/>
    </row>
    <row r="715" ht="13.5" customHeight="1" s="60">
      <c r="A715" s="115" t="n">
        <v>708</v>
      </c>
      <c r="B715" s="133" t="n"/>
      <c r="C715" s="133" t="n"/>
      <c r="D715" s="134" t="n"/>
      <c r="E715" s="135" t="n"/>
      <c r="F715" s="127" t="inlineStr">
        <is>
          <t>6124</t>
        </is>
      </c>
      <c r="G715" s="128" t="n"/>
      <c r="H715" s="1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5" s="129" t="inlineStr">
        <is>
          <t>А</t>
        </is>
      </c>
      <c r="J715" s="130" t="n">
        <v>0</v>
      </c>
      <c r="K715" s="130" t="n">
        <v>0</v>
      </c>
      <c r="L715" s="130" t="n">
        <v>0</v>
      </c>
      <c r="M715" s="131" t="n">
        <v>0</v>
      </c>
      <c r="N715" s="123" t="n"/>
      <c r="O715" s="130" t="n">
        <v>0</v>
      </c>
      <c r="P715" s="130" t="n">
        <v>0</v>
      </c>
      <c r="Q715" s="130" t="n">
        <v>0</v>
      </c>
      <c r="R715" s="130" t="n">
        <v>0</v>
      </c>
      <c r="S715" s="132" t="n">
        <v>0</v>
      </c>
      <c r="T715" s="101" t="n"/>
    </row>
    <row r="716" ht="13.5" customHeight="1" s="60">
      <c r="A716" s="115" t="n">
        <v>709</v>
      </c>
      <c r="B716" s="133" t="n"/>
      <c r="C716" s="133" t="n"/>
      <c r="D716" s="134" t="n"/>
      <c r="E716" s="135" t="n"/>
      <c r="F716" s="136" t="n"/>
      <c r="G716" s="137" t="n"/>
      <c r="H716" s="143" t="n"/>
      <c r="I716" s="129" t="inlineStr">
        <is>
          <t>П</t>
        </is>
      </c>
      <c r="J716" s="130" t="n">
        <v>0</v>
      </c>
      <c r="K716" s="130" t="n">
        <v>0</v>
      </c>
      <c r="L716" s="130" t="n">
        <v>0</v>
      </c>
      <c r="M716" s="131" t="n">
        <v>0</v>
      </c>
      <c r="N716" s="123" t="n"/>
      <c r="O716" s="130" t="n">
        <v>0</v>
      </c>
      <c r="P716" s="130" t="n">
        <v>0</v>
      </c>
      <c r="Q716" s="130" t="n">
        <v>0</v>
      </c>
      <c r="R716" s="130" t="n">
        <v>0</v>
      </c>
      <c r="S716" s="132" t="n">
        <v>0</v>
      </c>
      <c r="T716" s="101" t="n"/>
    </row>
    <row r="717" ht="13.5" customHeight="1" s="60">
      <c r="A717" s="115" t="n">
        <v>710</v>
      </c>
      <c r="B717" s="133" t="n"/>
      <c r="C717" s="133" t="n"/>
      <c r="D717" s="134" t="n"/>
      <c r="E717" s="135" t="n"/>
      <c r="F717" s="127" t="inlineStr">
        <is>
          <t>6125</t>
        </is>
      </c>
      <c r="G717" s="128" t="n"/>
      <c r="H717" s="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I717" s="129" t="inlineStr">
        <is>
          <t>А</t>
        </is>
      </c>
      <c r="J717" s="130" t="n">
        <v>199.83376</v>
      </c>
      <c r="K717" s="130" t="n">
        <v>199.83376</v>
      </c>
      <c r="L717" s="130" t="n">
        <v>0</v>
      </c>
      <c r="M717" s="131" t="n">
        <v>11672.75128</v>
      </c>
      <c r="N717" s="123" t="n"/>
      <c r="O717" s="130" t="n">
        <v>11672.75128</v>
      </c>
      <c r="P717" s="130" t="n">
        <v>0</v>
      </c>
      <c r="Q717" s="130" t="n">
        <v>-191.05222</v>
      </c>
      <c r="R717" s="130" t="n">
        <v>-191.05222</v>
      </c>
      <c r="S717" s="132" t="n">
        <v>0</v>
      </c>
      <c r="T717" s="101" t="n"/>
    </row>
    <row r="718" ht="14.25" customHeight="1" s="60">
      <c r="A718" s="115" t="n">
        <v>711</v>
      </c>
      <c r="B718" s="133" t="n"/>
      <c r="C718" s="133" t="n"/>
      <c r="D718" s="134" t="n"/>
      <c r="E718" s="135" t="n"/>
      <c r="F718" s="136" t="n"/>
      <c r="G718" s="137" t="n"/>
      <c r="H718" s="143" t="n"/>
      <c r="I718" s="129" t="inlineStr">
        <is>
          <t>П</t>
        </is>
      </c>
      <c r="J718" s="130" t="n">
        <v>0</v>
      </c>
      <c r="K718" s="130" t="n">
        <v>0</v>
      </c>
      <c r="L718" s="130" t="n">
        <v>0</v>
      </c>
      <c r="M718" s="131" t="n">
        <v>0</v>
      </c>
      <c r="N718" s="123" t="n"/>
      <c r="O718" s="130" t="n">
        <v>0</v>
      </c>
      <c r="P718" s="130" t="n">
        <v>0</v>
      </c>
      <c r="Q718" s="130" t="n">
        <v>24379.01396</v>
      </c>
      <c r="R718" s="130" t="n">
        <v>24379.01396</v>
      </c>
      <c r="S718" s="132" t="n">
        <v>0</v>
      </c>
      <c r="T718" s="101" t="n"/>
    </row>
    <row r="719" ht="13.5" customHeight="1" s="60">
      <c r="A719" s="115" t="n">
        <v>712</v>
      </c>
      <c r="B719" s="133" t="n"/>
      <c r="C719" s="133" t="n"/>
      <c r="D719" s="134" t="n"/>
      <c r="E719" s="135" t="n"/>
      <c r="F719" s="127" t="inlineStr">
        <is>
          <t>6127</t>
        </is>
      </c>
      <c r="G719" s="128" t="n"/>
      <c r="H719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19" s="129" t="inlineStr">
        <is>
          <t>А</t>
        </is>
      </c>
      <c r="J719" s="130" t="n">
        <v>0</v>
      </c>
      <c r="K719" s="130" t="n">
        <v>0</v>
      </c>
      <c r="L719" s="130" t="n">
        <v>0</v>
      </c>
      <c r="M719" s="131" t="n">
        <v>0</v>
      </c>
      <c r="N719" s="123" t="n"/>
      <c r="O719" s="130" t="n">
        <v>0</v>
      </c>
      <c r="P719" s="130" t="n">
        <v>0</v>
      </c>
      <c r="Q719" s="130" t="n">
        <v>0</v>
      </c>
      <c r="R719" s="130" t="n">
        <v>0</v>
      </c>
      <c r="S719" s="132" t="n">
        <v>0</v>
      </c>
      <c r="T719" s="101" t="n"/>
    </row>
    <row r="720" ht="13.5" customHeight="1" s="60">
      <c r="A720" s="115" t="n">
        <v>713</v>
      </c>
      <c r="B720" s="133" t="n"/>
      <c r="C720" s="133" t="n"/>
      <c r="D720" s="134" t="n"/>
      <c r="E720" s="135" t="n"/>
      <c r="F720" s="136" t="n"/>
      <c r="G720" s="137" t="n"/>
      <c r="H720" s="143" t="n"/>
      <c r="I720" s="129" t="inlineStr">
        <is>
          <t>П</t>
        </is>
      </c>
      <c r="J720" s="130" t="n">
        <v>0</v>
      </c>
      <c r="K720" s="130" t="n">
        <v>0</v>
      </c>
      <c r="L720" s="130" t="n">
        <v>0</v>
      </c>
      <c r="M720" s="131" t="n">
        <v>0</v>
      </c>
      <c r="N720" s="123" t="n"/>
      <c r="O720" s="130" t="n">
        <v>0</v>
      </c>
      <c r="P720" s="130" t="n">
        <v>0</v>
      </c>
      <c r="Q720" s="130" t="n">
        <v>0</v>
      </c>
      <c r="R720" s="130" t="n">
        <v>0</v>
      </c>
      <c r="S720" s="132" t="n">
        <v>0</v>
      </c>
      <c r="T720" s="101" t="n"/>
    </row>
    <row r="721" ht="13.5" customHeight="1" s="60">
      <c r="A721" s="115" t="n">
        <v>714</v>
      </c>
      <c r="B721" s="133" t="n"/>
      <c r="C721" s="133" t="n"/>
      <c r="D721" s="134" t="n"/>
      <c r="E721" s="135" t="n"/>
      <c r="F721" s="127" t="inlineStr">
        <is>
          <t>6128</t>
        </is>
      </c>
      <c r="G721" s="128" t="n"/>
      <c r="H721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1" s="129" t="inlineStr">
        <is>
          <t>А</t>
        </is>
      </c>
      <c r="J721" s="130" t="n">
        <v>0</v>
      </c>
      <c r="K721" s="130" t="n">
        <v>0</v>
      </c>
      <c r="L721" s="130" t="n">
        <v>0</v>
      </c>
      <c r="M721" s="131" t="n">
        <v>844945.129</v>
      </c>
      <c r="N721" s="123" t="n"/>
      <c r="O721" s="130" t="n">
        <v>844945.129</v>
      </c>
      <c r="P721" s="130" t="n">
        <v>0</v>
      </c>
      <c r="Q721" s="130" t="n">
        <v>0</v>
      </c>
      <c r="R721" s="130" t="n">
        <v>0</v>
      </c>
      <c r="S721" s="132" t="n">
        <v>0</v>
      </c>
      <c r="T721" s="101" t="n"/>
    </row>
    <row r="722" ht="13.5" customHeight="1" s="60">
      <c r="A722" s="115" t="n">
        <v>715</v>
      </c>
      <c r="B722" s="133" t="n"/>
      <c r="C722" s="133" t="n"/>
      <c r="D722" s="134" t="n"/>
      <c r="E722" s="135" t="n"/>
      <c r="F722" s="136" t="n"/>
      <c r="G722" s="137" t="n"/>
      <c r="H722" s="143" t="n"/>
      <c r="I722" s="129" t="inlineStr">
        <is>
          <t>П</t>
        </is>
      </c>
      <c r="J722" s="130" t="n">
        <v>0</v>
      </c>
      <c r="K722" s="130" t="n">
        <v>0</v>
      </c>
      <c r="L722" s="130" t="n">
        <v>0</v>
      </c>
      <c r="M722" s="131" t="n">
        <v>0</v>
      </c>
      <c r="N722" s="123" t="n"/>
      <c r="O722" s="130" t="n">
        <v>0</v>
      </c>
      <c r="P722" s="130" t="n">
        <v>0</v>
      </c>
      <c r="Q722" s="130" t="n">
        <v>1709163.032</v>
      </c>
      <c r="R722" s="130" t="n">
        <v>1709163.032</v>
      </c>
      <c r="S722" s="132" t="n">
        <v>0</v>
      </c>
      <c r="T722" s="101" t="n"/>
    </row>
    <row r="723" ht="14.25" customHeight="1" s="60">
      <c r="A723" s="115" t="n">
        <v>716</v>
      </c>
      <c r="B723" s="133" t="n"/>
      <c r="C723" s="133" t="n"/>
      <c r="D723" s="136" t="n"/>
      <c r="E723" s="137" t="n"/>
      <c r="F723" s="138" t="inlineStr">
        <is>
          <t>Група 612 - Усього</t>
        </is>
      </c>
      <c r="G723" s="122" t="n"/>
      <c r="H723" s="123" t="n"/>
      <c r="I723" s="139" t="n"/>
      <c r="J723" s="140" t="n">
        <v>9275.892540000001</v>
      </c>
      <c r="K723" s="140" t="n">
        <v>9275.892540000001</v>
      </c>
      <c r="L723" s="140" t="n">
        <v>0</v>
      </c>
      <c r="M723" s="141" t="n">
        <v>2969879.57641</v>
      </c>
      <c r="N723" s="123" t="n"/>
      <c r="O723" s="140" t="n">
        <v>2969879.57641</v>
      </c>
      <c r="P723" s="140" t="n">
        <v>0</v>
      </c>
      <c r="Q723" s="140" t="n">
        <v>6288183.49253</v>
      </c>
      <c r="R723" s="140" t="n">
        <v>6288183.49253</v>
      </c>
      <c r="S723" s="142" t="n">
        <v>0</v>
      </c>
      <c r="T723" s="101" t="n"/>
    </row>
    <row r="724" ht="13.5" customHeight="1" s="60">
      <c r="A724" s="115" t="n">
        <v>717</v>
      </c>
      <c r="B724" s="133" t="n"/>
      <c r="C724" s="133" t="n"/>
      <c r="D724" s="127" t="inlineStr">
        <is>
          <t>614</t>
        </is>
      </c>
      <c r="E724" s="128" t="n"/>
      <c r="F724" s="127" t="inlineStr">
        <is>
          <t>6141</t>
        </is>
      </c>
      <c r="G724" s="128" t="n"/>
      <c r="H724" s="127" t="inlineStr">
        <is>
          <t>Інші процентні доходи</t>
        </is>
      </c>
      <c r="I724" s="129" t="inlineStr">
        <is>
          <t>А</t>
        </is>
      </c>
      <c r="J724" s="130" t="n">
        <v>0</v>
      </c>
      <c r="K724" s="130" t="n">
        <v>0</v>
      </c>
      <c r="L724" s="130" t="n">
        <v>0</v>
      </c>
      <c r="M724" s="131" t="n">
        <v>0</v>
      </c>
      <c r="N724" s="123" t="n"/>
      <c r="O724" s="130" t="n">
        <v>0</v>
      </c>
      <c r="P724" s="130" t="n">
        <v>0</v>
      </c>
      <c r="Q724" s="130" t="n">
        <v>0</v>
      </c>
      <c r="R724" s="130" t="n">
        <v>0</v>
      </c>
      <c r="S724" s="132" t="n">
        <v>0</v>
      </c>
      <c r="T724" s="101" t="n"/>
    </row>
    <row r="725" ht="13.5" customHeight="1" s="60">
      <c r="A725" s="115" t="n">
        <v>718</v>
      </c>
      <c r="B725" s="133" t="n"/>
      <c r="C725" s="133" t="n"/>
      <c r="D725" s="134" t="n"/>
      <c r="E725" s="135" t="n"/>
      <c r="F725" s="136" t="n"/>
      <c r="G725" s="137" t="n"/>
      <c r="H725" s="143" t="n"/>
      <c r="I725" s="129" t="inlineStr">
        <is>
          <t>П</t>
        </is>
      </c>
      <c r="J725" s="130" t="n">
        <v>0</v>
      </c>
      <c r="K725" s="130" t="n">
        <v>0</v>
      </c>
      <c r="L725" s="130" t="n">
        <v>0</v>
      </c>
      <c r="M725" s="131" t="n">
        <v>0</v>
      </c>
      <c r="N725" s="123" t="n"/>
      <c r="O725" s="130" t="n">
        <v>0</v>
      </c>
      <c r="P725" s="130" t="n">
        <v>0</v>
      </c>
      <c r="Q725" s="130" t="n">
        <v>0</v>
      </c>
      <c r="R725" s="130" t="n">
        <v>0</v>
      </c>
      <c r="S725" s="132" t="n">
        <v>0</v>
      </c>
      <c r="T725" s="101" t="n"/>
    </row>
    <row r="726" ht="13.5" customHeight="1" s="60">
      <c r="A726" s="115" t="n">
        <v>719</v>
      </c>
      <c r="B726" s="133" t="n"/>
      <c r="C726" s="133" t="n"/>
      <c r="D726" s="136" t="n"/>
      <c r="E726" s="137" t="n"/>
      <c r="F726" s="138" t="inlineStr">
        <is>
          <t>Група 614 - Усього</t>
        </is>
      </c>
      <c r="G726" s="122" t="n"/>
      <c r="H726" s="123" t="n"/>
      <c r="I726" s="139" t="n"/>
      <c r="J726" s="140" t="n">
        <v>0</v>
      </c>
      <c r="K726" s="140" t="n">
        <v>0</v>
      </c>
      <c r="L726" s="140" t="n">
        <v>0</v>
      </c>
      <c r="M726" s="141" t="n">
        <v>0</v>
      </c>
      <c r="N726" s="123" t="n"/>
      <c r="O726" s="140" t="n">
        <v>0</v>
      </c>
      <c r="P726" s="140" t="n">
        <v>0</v>
      </c>
      <c r="Q726" s="140" t="n">
        <v>0</v>
      </c>
      <c r="R726" s="140" t="n">
        <v>0</v>
      </c>
      <c r="S726" s="142" t="n">
        <v>0</v>
      </c>
      <c r="T726" s="101" t="n"/>
    </row>
    <row r="727" ht="18.75" customHeight="1" s="60">
      <c r="A727" s="115" t="n">
        <v>720</v>
      </c>
      <c r="B727" s="133" t="n"/>
      <c r="C727" s="143" t="n"/>
      <c r="D727" s="138" t="inlineStr">
        <is>
          <t>Розділ 61 - Усього</t>
        </is>
      </c>
      <c r="E727" s="123" t="n"/>
      <c r="F727" s="138" t="n"/>
      <c r="G727" s="122" t="n"/>
      <c r="H727" s="123" t="n"/>
      <c r="I727" s="139" t="n"/>
      <c r="J727" s="140" t="n">
        <v>9275.892540000001</v>
      </c>
      <c r="K727" s="140" t="n">
        <v>9275.892540000001</v>
      </c>
      <c r="L727" s="140" t="n">
        <v>0</v>
      </c>
      <c r="M727" s="141" t="n">
        <v>2969879.57641</v>
      </c>
      <c r="N727" s="123" t="n"/>
      <c r="O727" s="140" t="n">
        <v>2969879.57641</v>
      </c>
      <c r="P727" s="140" t="n">
        <v>0</v>
      </c>
      <c r="Q727" s="140" t="n">
        <v>6288183.49253</v>
      </c>
      <c r="R727" s="140" t="n">
        <v>6288183.49253</v>
      </c>
      <c r="S727" s="142" t="n">
        <v>0</v>
      </c>
      <c r="T727" s="101" t="n"/>
    </row>
    <row r="728" ht="14.25" customHeight="1" s="60">
      <c r="A728" s="115" t="n">
        <v>721</v>
      </c>
      <c r="B728" s="133" t="n"/>
      <c r="C728" s="127" t="inlineStr">
        <is>
          <t>62</t>
        </is>
      </c>
      <c r="D728" s="127" t="inlineStr">
        <is>
          <t>620</t>
        </is>
      </c>
      <c r="E728" s="128" t="n"/>
      <c r="F728" s="127" t="inlineStr">
        <is>
          <t>6201</t>
        </is>
      </c>
      <c r="G728" s="128" t="n"/>
      <c r="H728" s="127" t="inlineStr">
        <is>
          <t>Результат від переоцінки інших похідних фінансових інструментів</t>
        </is>
      </c>
      <c r="I728" s="129" t="inlineStr">
        <is>
          <t>А</t>
        </is>
      </c>
      <c r="J728" s="130" t="n">
        <v>0</v>
      </c>
      <c r="K728" s="130" t="n">
        <v>0</v>
      </c>
      <c r="L728" s="130" t="n">
        <v>0</v>
      </c>
      <c r="M728" s="131" t="n">
        <v>0</v>
      </c>
      <c r="N728" s="123" t="n"/>
      <c r="O728" s="130" t="n">
        <v>0</v>
      </c>
      <c r="P728" s="130" t="n">
        <v>0</v>
      </c>
      <c r="Q728" s="130" t="n">
        <v>0</v>
      </c>
      <c r="R728" s="130" t="n">
        <v>0</v>
      </c>
      <c r="S728" s="132" t="n">
        <v>0</v>
      </c>
      <c r="T728" s="101" t="n"/>
    </row>
    <row r="729" ht="13.5" customHeight="1" s="60">
      <c r="A729" s="115" t="n">
        <v>722</v>
      </c>
      <c r="B729" s="133" t="n"/>
      <c r="C729" s="133" t="n"/>
      <c r="D729" s="134" t="n"/>
      <c r="E729" s="135" t="n"/>
      <c r="F729" s="136" t="n"/>
      <c r="G729" s="137" t="n"/>
      <c r="H729" s="143" t="n"/>
      <c r="I729" s="129" t="inlineStr">
        <is>
          <t>П</t>
        </is>
      </c>
      <c r="J729" s="130" t="n">
        <v>0</v>
      </c>
      <c r="K729" s="130" t="n">
        <v>0</v>
      </c>
      <c r="L729" s="130" t="n">
        <v>0</v>
      </c>
      <c r="M729" s="131" t="n">
        <v>0</v>
      </c>
      <c r="N729" s="123" t="n"/>
      <c r="O729" s="130" t="n">
        <v>0</v>
      </c>
      <c r="P729" s="130" t="n">
        <v>0</v>
      </c>
      <c r="Q729" s="130" t="n">
        <v>0</v>
      </c>
      <c r="R729" s="130" t="n">
        <v>0</v>
      </c>
      <c r="S729" s="132" t="n">
        <v>0</v>
      </c>
      <c r="T729" s="101" t="n"/>
    </row>
    <row r="730" ht="13.5" customHeight="1" s="60">
      <c r="A730" s="115" t="n">
        <v>723</v>
      </c>
      <c r="B730" s="133" t="n"/>
      <c r="C730" s="133" t="n"/>
      <c r="D730" s="134" t="n"/>
      <c r="E730" s="135" t="n"/>
      <c r="F730" s="127" t="inlineStr">
        <is>
          <t>6204</t>
        </is>
      </c>
      <c r="G730" s="128" t="n"/>
      <c r="H730" s="127" t="inlineStr">
        <is>
          <t>Результат від переоцінки іноземної валюти та банківських металів</t>
        </is>
      </c>
      <c r="I730" s="129" t="inlineStr">
        <is>
          <t>А</t>
        </is>
      </c>
      <c r="J730" s="130" t="n">
        <v>2412450.23052</v>
      </c>
      <c r="K730" s="130" t="n">
        <v>2412450.23052</v>
      </c>
      <c r="L730" s="130" t="n">
        <v>0</v>
      </c>
      <c r="M730" s="131" t="n">
        <v>2357987.09048</v>
      </c>
      <c r="N730" s="123" t="n"/>
      <c r="O730" s="130" t="n">
        <v>2357987.09048</v>
      </c>
      <c r="P730" s="130" t="n">
        <v>0</v>
      </c>
      <c r="Q730" s="130" t="n">
        <v>-945573.44193</v>
      </c>
      <c r="R730" s="130" t="n">
        <v>-945573.44193</v>
      </c>
      <c r="S730" s="132" t="n">
        <v>0</v>
      </c>
      <c r="T730" s="101" t="n"/>
    </row>
    <row r="731" ht="13.5" customHeight="1" s="60">
      <c r="A731" s="115" t="n">
        <v>724</v>
      </c>
      <c r="B731" s="133" t="n"/>
      <c r="C731" s="133" t="n"/>
      <c r="D731" s="134" t="n"/>
      <c r="E731" s="135" t="n"/>
      <c r="F731" s="136" t="n"/>
      <c r="G731" s="137" t="n"/>
      <c r="H731" s="143" t="n"/>
      <c r="I731" s="129" t="inlineStr">
        <is>
          <t>П</t>
        </is>
      </c>
      <c r="J731" s="130" t="n">
        <v>0</v>
      </c>
      <c r="K731" s="130" t="n">
        <v>0</v>
      </c>
      <c r="L731" s="130" t="n">
        <v>0</v>
      </c>
      <c r="M731" s="131" t="n">
        <v>0</v>
      </c>
      <c r="N731" s="123" t="n"/>
      <c r="O731" s="130" t="n">
        <v>0</v>
      </c>
      <c r="P731" s="130" t="n">
        <v>0</v>
      </c>
      <c r="Q731" s="130" t="n">
        <v>923638.99836</v>
      </c>
      <c r="R731" s="130" t="n">
        <v>923638.99836</v>
      </c>
      <c r="S731" s="132" t="n">
        <v>0</v>
      </c>
      <c r="T731" s="101" t="n"/>
    </row>
    <row r="732" ht="13.5" customHeight="1" s="60">
      <c r="A732" s="115" t="n">
        <v>725</v>
      </c>
      <c r="B732" s="133" t="n"/>
      <c r="C732" s="133" t="n"/>
      <c r="D732" s="134" t="n"/>
      <c r="E732" s="135" t="n"/>
      <c r="F732" s="127" t="inlineStr">
        <is>
          <t>6206</t>
        </is>
      </c>
      <c r="G732" s="123" t="n"/>
      <c r="H732" s="129" t="inlineStr">
        <is>
          <t>Результат від переоцінки форвардних контрактів</t>
        </is>
      </c>
      <c r="I732" s="129" t="inlineStr">
        <is>
          <t>А</t>
        </is>
      </c>
      <c r="J732" s="130" t="n">
        <v>0</v>
      </c>
      <c r="K732" s="130" t="n">
        <v>0</v>
      </c>
      <c r="L732" s="130" t="n">
        <v>0</v>
      </c>
      <c r="M732" s="131" t="n">
        <v>0</v>
      </c>
      <c r="N732" s="123" t="n"/>
      <c r="O732" s="130" t="n">
        <v>0</v>
      </c>
      <c r="P732" s="130" t="n">
        <v>0</v>
      </c>
      <c r="Q732" s="130" t="n">
        <v>0</v>
      </c>
      <c r="R732" s="130" t="n">
        <v>0</v>
      </c>
      <c r="S732" s="132" t="n">
        <v>0</v>
      </c>
      <c r="T732" s="101" t="n"/>
    </row>
    <row r="733" ht="14.25" customHeight="1" s="60">
      <c r="A733" s="115" t="n">
        <v>726</v>
      </c>
      <c r="B733" s="133" t="n"/>
      <c r="C733" s="133" t="n"/>
      <c r="D733" s="134" t="n"/>
      <c r="E733" s="135" t="n"/>
      <c r="F733" s="127" t="inlineStr">
        <is>
          <t>6208</t>
        </is>
      </c>
      <c r="G733" s="128" t="n"/>
      <c r="H733" s="127" t="inlineStr">
        <is>
          <t>Результат від переоцінки валютних своп-контрактів</t>
        </is>
      </c>
      <c r="I733" s="129" t="inlineStr">
        <is>
          <t>А</t>
        </is>
      </c>
      <c r="J733" s="130" t="n">
        <v>0</v>
      </c>
      <c r="K733" s="130" t="n">
        <v>0</v>
      </c>
      <c r="L733" s="130" t="n">
        <v>0</v>
      </c>
      <c r="M733" s="131" t="n">
        <v>0</v>
      </c>
      <c r="N733" s="123" t="n"/>
      <c r="O733" s="130" t="n">
        <v>0</v>
      </c>
      <c r="P733" s="130" t="n">
        <v>0</v>
      </c>
      <c r="Q733" s="130" t="n">
        <v>0</v>
      </c>
      <c r="R733" s="130" t="n">
        <v>0</v>
      </c>
      <c r="S733" s="132" t="n">
        <v>0</v>
      </c>
      <c r="T733" s="101" t="n"/>
    </row>
    <row r="734" ht="13.5" customHeight="1" s="60">
      <c r="A734" s="115" t="n">
        <v>727</v>
      </c>
      <c r="B734" s="133" t="n"/>
      <c r="C734" s="133" t="n"/>
      <c r="D734" s="134" t="n"/>
      <c r="E734" s="135" t="n"/>
      <c r="F734" s="136" t="n"/>
      <c r="G734" s="137" t="n"/>
      <c r="H734" s="143" t="n"/>
      <c r="I734" s="129" t="inlineStr">
        <is>
          <t>П</t>
        </is>
      </c>
      <c r="J734" s="130" t="n">
        <v>0</v>
      </c>
      <c r="K734" s="130" t="n">
        <v>0</v>
      </c>
      <c r="L734" s="130" t="n">
        <v>0</v>
      </c>
      <c r="M734" s="131" t="n">
        <v>0</v>
      </c>
      <c r="N734" s="123" t="n"/>
      <c r="O734" s="130" t="n">
        <v>0</v>
      </c>
      <c r="P734" s="130" t="n">
        <v>0</v>
      </c>
      <c r="Q734" s="130" t="n">
        <v>0</v>
      </c>
      <c r="R734" s="130" t="n">
        <v>0</v>
      </c>
      <c r="S734" s="132" t="n">
        <v>0</v>
      </c>
      <c r="T734" s="101" t="n"/>
    </row>
    <row r="735" ht="13.5" customHeight="1" s="60">
      <c r="A735" s="115" t="n">
        <v>728</v>
      </c>
      <c r="B735" s="133" t="n"/>
      <c r="C735" s="133" t="n"/>
      <c r="D735" s="134" t="n"/>
      <c r="E735" s="135" t="n"/>
      <c r="F735" s="127" t="inlineStr">
        <is>
          <t>6209</t>
        </is>
      </c>
      <c r="G735" s="128" t="n"/>
      <c r="H735" s="127" t="inlineStr">
        <is>
          <t>Результат від переоцінки процентних своп-контрактів</t>
        </is>
      </c>
      <c r="I735" s="129" t="inlineStr">
        <is>
          <t>А</t>
        </is>
      </c>
      <c r="J735" s="130" t="n">
        <v>0</v>
      </c>
      <c r="K735" s="130" t="n">
        <v>0</v>
      </c>
      <c r="L735" s="130" t="n">
        <v>0</v>
      </c>
      <c r="M735" s="131" t="n">
        <v>0</v>
      </c>
      <c r="N735" s="123" t="n"/>
      <c r="O735" s="130" t="n">
        <v>0</v>
      </c>
      <c r="P735" s="130" t="n">
        <v>0</v>
      </c>
      <c r="Q735" s="130" t="n">
        <v>0</v>
      </c>
      <c r="R735" s="130" t="n">
        <v>0</v>
      </c>
      <c r="S735" s="132" t="n">
        <v>0</v>
      </c>
      <c r="T735" s="101" t="n"/>
    </row>
    <row r="736" ht="13.5" customHeight="1" s="60">
      <c r="A736" s="115" t="n">
        <v>729</v>
      </c>
      <c r="B736" s="133" t="n"/>
      <c r="C736" s="133" t="n"/>
      <c r="D736" s="134" t="n"/>
      <c r="E736" s="135" t="n"/>
      <c r="F736" s="136" t="n"/>
      <c r="G736" s="137" t="n"/>
      <c r="H736" s="143" t="n"/>
      <c r="I736" s="129" t="inlineStr">
        <is>
          <t>П</t>
        </is>
      </c>
      <c r="J736" s="130" t="n">
        <v>0</v>
      </c>
      <c r="K736" s="130" t="n">
        <v>0</v>
      </c>
      <c r="L736" s="130" t="n">
        <v>0</v>
      </c>
      <c r="M736" s="131" t="n">
        <v>0</v>
      </c>
      <c r="N736" s="123" t="n"/>
      <c r="O736" s="130" t="n">
        <v>0</v>
      </c>
      <c r="P736" s="130" t="n">
        <v>0</v>
      </c>
      <c r="Q736" s="130" t="n">
        <v>0</v>
      </c>
      <c r="R736" s="130" t="n">
        <v>0</v>
      </c>
      <c r="S736" s="132" t="n">
        <v>0</v>
      </c>
      <c r="T736" s="101" t="n"/>
    </row>
    <row r="737" ht="13.5" customHeight="1" s="60">
      <c r="A737" s="115" t="n">
        <v>730</v>
      </c>
      <c r="B737" s="133" t="n"/>
      <c r="C737" s="133" t="n"/>
      <c r="D737" s="136" t="n"/>
      <c r="E737" s="137" t="n"/>
      <c r="F737" s="138" t="inlineStr">
        <is>
          <t>Група 620 - Усього</t>
        </is>
      </c>
      <c r="G737" s="122" t="n"/>
      <c r="H737" s="123" t="n"/>
      <c r="I737" s="139" t="n"/>
      <c r="J737" s="140" t="n">
        <v>2412450.23052</v>
      </c>
      <c r="K737" s="140" t="n">
        <v>2412450.23052</v>
      </c>
      <c r="L737" s="140" t="n">
        <v>0</v>
      </c>
      <c r="M737" s="141" t="n">
        <v>2357987.09048</v>
      </c>
      <c r="N737" s="123" t="n"/>
      <c r="O737" s="140" t="n">
        <v>2357987.09048</v>
      </c>
      <c r="P737" s="140" t="n">
        <v>0</v>
      </c>
      <c r="Q737" s="140" t="n">
        <v>-21934.44357</v>
      </c>
      <c r="R737" s="140" t="n">
        <v>-21934.44357</v>
      </c>
      <c r="S737" s="142" t="n">
        <v>0</v>
      </c>
      <c r="T737" s="101" t="n"/>
    </row>
    <row r="738" ht="14.25" customHeight="1" s="60">
      <c r="A738" s="115" t="n">
        <v>731</v>
      </c>
      <c r="B738" s="133" t="n"/>
      <c r="C738" s="133" t="n"/>
      <c r="D738" s="127" t="inlineStr">
        <is>
          <t>621</t>
        </is>
      </c>
      <c r="E738" s="128" t="n"/>
      <c r="F738" s="127" t="inlineStr">
        <is>
          <t>6214</t>
        </is>
      </c>
      <c r="G738" s="128" t="n"/>
      <c r="H738" s="127" t="inlineStr">
        <is>
          <t>Результат від операцій купівлі-продажу іноземної валюти та банківських металів</t>
        </is>
      </c>
      <c r="I738" s="129" t="inlineStr">
        <is>
          <t>А</t>
        </is>
      </c>
      <c r="J738" s="130" t="n">
        <v>225887.15527</v>
      </c>
      <c r="K738" s="130" t="n">
        <v>225887.15527</v>
      </c>
      <c r="L738" s="130" t="n">
        <v>0</v>
      </c>
      <c r="M738" s="131" t="n">
        <v>319665.92733</v>
      </c>
      <c r="N738" s="123" t="n"/>
      <c r="O738" s="130" t="n">
        <v>319665.92733</v>
      </c>
      <c r="P738" s="130" t="n">
        <v>0</v>
      </c>
      <c r="Q738" s="130" t="n">
        <v>-15160.5383</v>
      </c>
      <c r="R738" s="130" t="n">
        <v>-15160.5383</v>
      </c>
      <c r="S738" s="132" t="n">
        <v>0</v>
      </c>
      <c r="T738" s="101" t="n"/>
    </row>
    <row r="739" ht="13.5" customHeight="1" s="60">
      <c r="A739" s="115" t="n">
        <v>732</v>
      </c>
      <c r="B739" s="133" t="n"/>
      <c r="C739" s="133" t="n"/>
      <c r="D739" s="134" t="n"/>
      <c r="E739" s="135" t="n"/>
      <c r="F739" s="136" t="n"/>
      <c r="G739" s="137" t="n"/>
      <c r="H739" s="143" t="n"/>
      <c r="I739" s="129" t="inlineStr">
        <is>
          <t>П</t>
        </is>
      </c>
      <c r="J739" s="130" t="n">
        <v>0</v>
      </c>
      <c r="K739" s="130" t="n">
        <v>0</v>
      </c>
      <c r="L739" s="130" t="n">
        <v>0</v>
      </c>
      <c r="M739" s="131" t="n">
        <v>0</v>
      </c>
      <c r="N739" s="123" t="n"/>
      <c r="O739" s="130" t="n">
        <v>0</v>
      </c>
      <c r="P739" s="130" t="n">
        <v>0</v>
      </c>
      <c r="Q739" s="130" t="n">
        <v>204599.55875</v>
      </c>
      <c r="R739" s="130" t="n">
        <v>204599.55875</v>
      </c>
      <c r="S739" s="132" t="n">
        <v>0</v>
      </c>
      <c r="T739" s="101" t="n"/>
    </row>
    <row r="740" ht="13.5" customHeight="1" s="60">
      <c r="A740" s="115" t="n">
        <v>733</v>
      </c>
      <c r="B740" s="133" t="n"/>
      <c r="C740" s="133" t="n"/>
      <c r="D740" s="134" t="n"/>
      <c r="E740" s="135" t="n"/>
      <c r="F740" s="127" t="inlineStr">
        <is>
          <t>6216</t>
        </is>
      </c>
      <c r="G740" s="128" t="n"/>
      <c r="H740" s="127" t="inlineStr">
        <is>
          <t>Результат від операцій купівлі-продажу форвардних контрактів</t>
        </is>
      </c>
      <c r="I740" s="129" t="inlineStr">
        <is>
          <t>А</t>
        </is>
      </c>
      <c r="J740" s="130" t="n">
        <v>0</v>
      </c>
      <c r="K740" s="130" t="n">
        <v>0</v>
      </c>
      <c r="L740" s="130" t="n">
        <v>0</v>
      </c>
      <c r="M740" s="131" t="n">
        <v>0</v>
      </c>
      <c r="N740" s="123" t="n"/>
      <c r="O740" s="130" t="n">
        <v>0</v>
      </c>
      <c r="P740" s="130" t="n">
        <v>0</v>
      </c>
      <c r="Q740" s="130" t="n">
        <v>0</v>
      </c>
      <c r="R740" s="130" t="n">
        <v>0</v>
      </c>
      <c r="S740" s="132" t="n">
        <v>0</v>
      </c>
      <c r="T740" s="101" t="n"/>
    </row>
    <row r="741" ht="13.5" customHeight="1" s="60">
      <c r="A741" s="115" t="n">
        <v>734</v>
      </c>
      <c r="B741" s="133" t="n"/>
      <c r="C741" s="133" t="n"/>
      <c r="D741" s="134" t="n"/>
      <c r="E741" s="135" t="n"/>
      <c r="F741" s="136" t="n"/>
      <c r="G741" s="137" t="n"/>
      <c r="H741" s="143" t="n"/>
      <c r="I741" s="129" t="inlineStr">
        <is>
          <t>П</t>
        </is>
      </c>
      <c r="J741" s="130" t="n">
        <v>0</v>
      </c>
      <c r="K741" s="130" t="n">
        <v>0</v>
      </c>
      <c r="L741" s="130" t="n">
        <v>0</v>
      </c>
      <c r="M741" s="131" t="n">
        <v>0</v>
      </c>
      <c r="N741" s="123" t="n"/>
      <c r="O741" s="130" t="n">
        <v>0</v>
      </c>
      <c r="P741" s="130" t="n">
        <v>0</v>
      </c>
      <c r="Q741" s="130" t="n">
        <v>0</v>
      </c>
      <c r="R741" s="130" t="n">
        <v>0</v>
      </c>
      <c r="S741" s="132" t="n">
        <v>0</v>
      </c>
      <c r="T741" s="101" t="n"/>
    </row>
    <row r="742" ht="13.5" customHeight="1" s="60">
      <c r="A742" s="115" t="n">
        <v>735</v>
      </c>
      <c r="B742" s="133" t="n"/>
      <c r="C742" s="133" t="n"/>
      <c r="D742" s="134" t="n"/>
      <c r="E742" s="135" t="n"/>
      <c r="F742" s="127" t="inlineStr">
        <is>
          <t>6218</t>
        </is>
      </c>
      <c r="G742" s="128" t="n"/>
      <c r="H742" s="127" t="inlineStr">
        <is>
          <t>Результат від операцій купівлі-продажу валютних своп-контрактів</t>
        </is>
      </c>
      <c r="I742" s="129" t="inlineStr">
        <is>
          <t>А</t>
        </is>
      </c>
      <c r="J742" s="130" t="n">
        <v>0</v>
      </c>
      <c r="K742" s="130" t="n">
        <v>0</v>
      </c>
      <c r="L742" s="130" t="n">
        <v>0</v>
      </c>
      <c r="M742" s="131" t="n">
        <v>0</v>
      </c>
      <c r="N742" s="123" t="n"/>
      <c r="O742" s="130" t="n">
        <v>0</v>
      </c>
      <c r="P742" s="130" t="n">
        <v>0</v>
      </c>
      <c r="Q742" s="130" t="n">
        <v>0</v>
      </c>
      <c r="R742" s="130" t="n">
        <v>0</v>
      </c>
      <c r="S742" s="132" t="n">
        <v>0</v>
      </c>
      <c r="T742" s="101" t="n"/>
    </row>
    <row r="743" ht="14.25" customHeight="1" s="60">
      <c r="A743" s="115" t="n">
        <v>736</v>
      </c>
      <c r="B743" s="133" t="n"/>
      <c r="C743" s="133" t="n"/>
      <c r="D743" s="134" t="n"/>
      <c r="E743" s="135" t="n"/>
      <c r="F743" s="136" t="n"/>
      <c r="G743" s="137" t="n"/>
      <c r="H743" s="143" t="n"/>
      <c r="I743" s="129" t="inlineStr">
        <is>
          <t>П</t>
        </is>
      </c>
      <c r="J743" s="130" t="n">
        <v>0</v>
      </c>
      <c r="K743" s="130" t="n">
        <v>0</v>
      </c>
      <c r="L743" s="130" t="n">
        <v>0</v>
      </c>
      <c r="M743" s="131" t="n">
        <v>0</v>
      </c>
      <c r="N743" s="123" t="n"/>
      <c r="O743" s="130" t="n">
        <v>0</v>
      </c>
      <c r="P743" s="130" t="n">
        <v>0</v>
      </c>
      <c r="Q743" s="130" t="n">
        <v>0</v>
      </c>
      <c r="R743" s="130" t="n">
        <v>0</v>
      </c>
      <c r="S743" s="132" t="n">
        <v>0</v>
      </c>
      <c r="T743" s="101" t="n"/>
    </row>
    <row r="744" ht="13.5" customHeight="1" s="60">
      <c r="A744" s="115" t="n">
        <v>737</v>
      </c>
      <c r="B744" s="133" t="n"/>
      <c r="C744" s="133" t="n"/>
      <c r="D744" s="136" t="n"/>
      <c r="E744" s="137" t="n"/>
      <c r="F744" s="138" t="inlineStr">
        <is>
          <t>Група 621 - Усього</t>
        </is>
      </c>
      <c r="G744" s="122" t="n"/>
      <c r="H744" s="123" t="n"/>
      <c r="I744" s="139" t="n"/>
      <c r="J744" s="140" t="n">
        <v>225887.15527</v>
      </c>
      <c r="K744" s="140" t="n">
        <v>225887.15527</v>
      </c>
      <c r="L744" s="140" t="n">
        <v>0</v>
      </c>
      <c r="M744" s="141" t="n">
        <v>319665.92733</v>
      </c>
      <c r="N744" s="123" t="n"/>
      <c r="O744" s="140" t="n">
        <v>319665.92733</v>
      </c>
      <c r="P744" s="140" t="n">
        <v>0</v>
      </c>
      <c r="Q744" s="140" t="n">
        <v>189439.02045</v>
      </c>
      <c r="R744" s="140" t="n">
        <v>189439.02045</v>
      </c>
      <c r="S744" s="142" t="n">
        <v>0</v>
      </c>
      <c r="T744" s="101" t="n"/>
    </row>
    <row r="745" ht="13.5" customHeight="1" s="60">
      <c r="A745" s="115" t="n">
        <v>738</v>
      </c>
      <c r="B745" s="133" t="n"/>
      <c r="C745" s="133" t="n"/>
      <c r="D745" s="127" t="inlineStr">
        <is>
          <t>622</t>
        </is>
      </c>
      <c r="E745" s="128" t="n"/>
      <c r="F745" s="127" t="inlineStr">
        <is>
          <t>6223</t>
        </is>
      </c>
      <c r="G745" s="128" t="n"/>
      <c r="H745" s="12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45" s="129" t="inlineStr">
        <is>
          <t>А</t>
        </is>
      </c>
      <c r="J745" s="130" t="n">
        <v>19632161.37131</v>
      </c>
      <c r="K745" s="130" t="n">
        <v>19632161.37131</v>
      </c>
      <c r="L745" s="130" t="n">
        <v>0</v>
      </c>
      <c r="M745" s="131" t="n">
        <v>19839592.10859</v>
      </c>
      <c r="N745" s="123" t="n"/>
      <c r="O745" s="130" t="n">
        <v>19839592.10859</v>
      </c>
      <c r="P745" s="130" t="n">
        <v>0</v>
      </c>
      <c r="Q745" s="130" t="n">
        <v>0</v>
      </c>
      <c r="R745" s="130" t="n">
        <v>0</v>
      </c>
      <c r="S745" s="132" t="n">
        <v>0</v>
      </c>
      <c r="T745" s="101" t="n"/>
    </row>
    <row r="746" ht="13.5" customHeight="1" s="60">
      <c r="A746" s="115" t="n">
        <v>739</v>
      </c>
      <c r="B746" s="133" t="n"/>
      <c r="C746" s="133" t="n"/>
      <c r="D746" s="134" t="n"/>
      <c r="E746" s="135" t="n"/>
      <c r="F746" s="136" t="n"/>
      <c r="G746" s="137" t="n"/>
      <c r="H746" s="143" t="n"/>
      <c r="I746" s="129" t="inlineStr">
        <is>
          <t>П</t>
        </is>
      </c>
      <c r="J746" s="130" t="n">
        <v>0</v>
      </c>
      <c r="K746" s="130" t="n">
        <v>0</v>
      </c>
      <c r="L746" s="130" t="n">
        <v>0</v>
      </c>
      <c r="M746" s="131" t="n">
        <v>0</v>
      </c>
      <c r="N746" s="123" t="n"/>
      <c r="O746" s="130" t="n">
        <v>0</v>
      </c>
      <c r="P746" s="130" t="n">
        <v>0</v>
      </c>
      <c r="Q746" s="130" t="n">
        <v>285883.48713</v>
      </c>
      <c r="R746" s="130" t="n">
        <v>285883.48713</v>
      </c>
      <c r="S746" s="132" t="n">
        <v>0</v>
      </c>
      <c r="T746" s="101" t="n"/>
    </row>
    <row r="747" ht="13.5" customHeight="1" s="60">
      <c r="A747" s="115" t="n">
        <v>740</v>
      </c>
      <c r="B747" s="133" t="n"/>
      <c r="C747" s="133" t="n"/>
      <c r="D747" s="134" t="n"/>
      <c r="E747" s="135" t="n"/>
      <c r="F747" s="127" t="inlineStr">
        <is>
          <t>6224</t>
        </is>
      </c>
      <c r="G747" s="128" t="n"/>
      <c r="H747" s="12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47" s="129" t="inlineStr">
        <is>
          <t>А</t>
        </is>
      </c>
      <c r="J747" s="130" t="n">
        <v>86880.97777</v>
      </c>
      <c r="K747" s="130" t="n">
        <v>86880.97777</v>
      </c>
      <c r="L747" s="130" t="n">
        <v>0</v>
      </c>
      <c r="M747" s="131" t="n">
        <v>0.00028</v>
      </c>
      <c r="N747" s="123" t="n"/>
      <c r="O747" s="130" t="n">
        <v>0.00028</v>
      </c>
      <c r="P747" s="130" t="n">
        <v>0</v>
      </c>
      <c r="Q747" s="130" t="n">
        <v>-103057.99995</v>
      </c>
      <c r="R747" s="130" t="n">
        <v>-103057.99995</v>
      </c>
      <c r="S747" s="132" t="n">
        <v>0</v>
      </c>
      <c r="T747" s="101" t="n"/>
    </row>
    <row r="748" ht="14.25" customHeight="1" s="60">
      <c r="A748" s="115" t="n">
        <v>741</v>
      </c>
      <c r="B748" s="133" t="n"/>
      <c r="C748" s="133" t="n"/>
      <c r="D748" s="134" t="n"/>
      <c r="E748" s="135" t="n"/>
      <c r="F748" s="136" t="n"/>
      <c r="G748" s="137" t="n"/>
      <c r="H748" s="143" t="n"/>
      <c r="I748" s="129" t="inlineStr">
        <is>
          <t>П</t>
        </is>
      </c>
      <c r="J748" s="130" t="n">
        <v>0</v>
      </c>
      <c r="K748" s="130" t="n">
        <v>0</v>
      </c>
      <c r="L748" s="130" t="n">
        <v>0</v>
      </c>
      <c r="M748" s="131" t="n">
        <v>0</v>
      </c>
      <c r="N748" s="123" t="n"/>
      <c r="O748" s="130" t="n">
        <v>0</v>
      </c>
      <c r="P748" s="130" t="n">
        <v>0</v>
      </c>
      <c r="Q748" s="130" t="n">
        <v>0</v>
      </c>
      <c r="R748" s="130" t="n">
        <v>0</v>
      </c>
      <c r="S748" s="132" t="n">
        <v>0</v>
      </c>
      <c r="T748" s="101" t="n"/>
    </row>
    <row r="749" ht="13.5" customHeight="1" s="60">
      <c r="A749" s="115" t="n">
        <v>742</v>
      </c>
      <c r="B749" s="133" t="n"/>
      <c r="C749" s="133" t="n"/>
      <c r="D749" s="134" t="n"/>
      <c r="E749" s="135" t="n"/>
      <c r="F749" s="127" t="inlineStr">
        <is>
          <t>6226</t>
        </is>
      </c>
      <c r="G749" s="128" t="n"/>
      <c r="H749" s="12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49" s="129" t="inlineStr">
        <is>
          <t>А</t>
        </is>
      </c>
      <c r="J749" s="130" t="n">
        <v>0</v>
      </c>
      <c r="K749" s="130" t="n">
        <v>0</v>
      </c>
      <c r="L749" s="130" t="n">
        <v>0</v>
      </c>
      <c r="M749" s="131" t="n">
        <v>0</v>
      </c>
      <c r="N749" s="123" t="n"/>
      <c r="O749" s="130" t="n">
        <v>0</v>
      </c>
      <c r="P749" s="130" t="n">
        <v>0</v>
      </c>
      <c r="Q749" s="130" t="n">
        <v>0</v>
      </c>
      <c r="R749" s="130" t="n">
        <v>0</v>
      </c>
      <c r="S749" s="132" t="n">
        <v>0</v>
      </c>
      <c r="T749" s="101" t="n"/>
    </row>
    <row r="750" ht="13.5" customHeight="1" s="60">
      <c r="A750" s="115" t="n">
        <v>743</v>
      </c>
      <c r="B750" s="133" t="n"/>
      <c r="C750" s="133" t="n"/>
      <c r="D750" s="134" t="n"/>
      <c r="E750" s="135" t="n"/>
      <c r="F750" s="136" t="n"/>
      <c r="G750" s="137" t="n"/>
      <c r="H750" s="143" t="n"/>
      <c r="I750" s="129" t="inlineStr">
        <is>
          <t>П</t>
        </is>
      </c>
      <c r="J750" s="130" t="n">
        <v>0</v>
      </c>
      <c r="K750" s="130" t="n">
        <v>0</v>
      </c>
      <c r="L750" s="130" t="n">
        <v>0</v>
      </c>
      <c r="M750" s="131" t="n">
        <v>0</v>
      </c>
      <c r="N750" s="123" t="n"/>
      <c r="O750" s="130" t="n">
        <v>0</v>
      </c>
      <c r="P750" s="130" t="n">
        <v>0</v>
      </c>
      <c r="Q750" s="130" t="n">
        <v>0</v>
      </c>
      <c r="R750" s="130" t="n">
        <v>0</v>
      </c>
      <c r="S750" s="132" t="n">
        <v>0</v>
      </c>
      <c r="T750" s="101" t="n"/>
    </row>
    <row r="751" ht="13.5" customHeight="1" s="60">
      <c r="A751" s="115" t="n">
        <v>744</v>
      </c>
      <c r="B751" s="133" t="n"/>
      <c r="C751" s="133" t="n"/>
      <c r="D751" s="136" t="n"/>
      <c r="E751" s="137" t="n"/>
      <c r="F751" s="138" t="inlineStr">
        <is>
          <t>Група 622 - Усього</t>
        </is>
      </c>
      <c r="G751" s="122" t="n"/>
      <c r="H751" s="123" t="n"/>
      <c r="I751" s="139" t="n"/>
      <c r="J751" s="140" t="n">
        <v>19719042.34908</v>
      </c>
      <c r="K751" s="140" t="n">
        <v>19719042.34908</v>
      </c>
      <c r="L751" s="140" t="n">
        <v>0</v>
      </c>
      <c r="M751" s="141" t="n">
        <v>19839592.10887</v>
      </c>
      <c r="N751" s="123" t="n"/>
      <c r="O751" s="140" t="n">
        <v>19839592.10887</v>
      </c>
      <c r="P751" s="140" t="n">
        <v>0</v>
      </c>
      <c r="Q751" s="140" t="n">
        <v>182825.48718</v>
      </c>
      <c r="R751" s="140" t="n">
        <v>182825.48718</v>
      </c>
      <c r="S751" s="142" t="n">
        <v>0</v>
      </c>
      <c r="T751" s="101" t="n"/>
    </row>
    <row r="752" ht="20.25" customHeight="1" s="60">
      <c r="A752" s="115" t="n">
        <v>745</v>
      </c>
      <c r="B752" s="133" t="n"/>
      <c r="C752" s="143" t="n"/>
      <c r="D752" s="138" t="inlineStr">
        <is>
          <t>Розділ 62 - Усього</t>
        </is>
      </c>
      <c r="E752" s="123" t="n"/>
      <c r="F752" s="138" t="n"/>
      <c r="G752" s="122" t="n"/>
      <c r="H752" s="123" t="n"/>
      <c r="I752" s="139" t="n"/>
      <c r="J752" s="140" t="n">
        <v>22357379.73487</v>
      </c>
      <c r="K752" s="140" t="n">
        <v>22357379.73487</v>
      </c>
      <c r="L752" s="140" t="n">
        <v>0</v>
      </c>
      <c r="M752" s="141" t="n">
        <v>22517245.12668</v>
      </c>
      <c r="N752" s="123" t="n"/>
      <c r="O752" s="140" t="n">
        <v>22517245.12668</v>
      </c>
      <c r="P752" s="140" t="n">
        <v>0</v>
      </c>
      <c r="Q752" s="140" t="n">
        <v>350330.06406</v>
      </c>
      <c r="R752" s="140" t="n">
        <v>350330.06406</v>
      </c>
      <c r="S752" s="142" t="n">
        <v>0</v>
      </c>
      <c r="T752" s="101" t="n"/>
    </row>
    <row r="753" ht="14.25" customHeight="1" s="60">
      <c r="A753" s="115" t="n">
        <v>746</v>
      </c>
      <c r="B753" s="133" t="n"/>
      <c r="C753" s="127" t="inlineStr">
        <is>
          <t>63</t>
        </is>
      </c>
      <c r="D753" s="127" t="inlineStr">
        <is>
          <t>630</t>
        </is>
      </c>
      <c r="E753" s="128" t="n"/>
      <c r="F753" s="127" t="inlineStr">
        <is>
          <t>6300</t>
        </is>
      </c>
      <c r="G753" s="123" t="n"/>
      <c r="H753" s="129" t="inlineStr">
        <is>
          <t>Дохід у вигляді дивідендів за акціями, що обліковуються за справедливою вартістю через прибутки/збитки</t>
        </is>
      </c>
      <c r="I753" s="129" t="inlineStr">
        <is>
          <t>П</t>
        </is>
      </c>
      <c r="J753" s="130" t="n">
        <v>0</v>
      </c>
      <c r="K753" s="130" t="n">
        <v>0</v>
      </c>
      <c r="L753" s="130" t="n">
        <v>0</v>
      </c>
      <c r="M753" s="131" t="n">
        <v>0</v>
      </c>
      <c r="N753" s="123" t="n"/>
      <c r="O753" s="130" t="n">
        <v>0</v>
      </c>
      <c r="P753" s="130" t="n">
        <v>0</v>
      </c>
      <c r="Q753" s="130" t="n">
        <v>0</v>
      </c>
      <c r="R753" s="130" t="n">
        <v>0</v>
      </c>
      <c r="S753" s="132" t="n">
        <v>0</v>
      </c>
      <c r="T753" s="101" t="n"/>
    </row>
    <row r="754" ht="13.5" customHeight="1" s="60">
      <c r="A754" s="115" t="n">
        <v>747</v>
      </c>
      <c r="B754" s="133" t="n"/>
      <c r="C754" s="133" t="n"/>
      <c r="D754" s="134" t="n"/>
      <c r="E754" s="135" t="n"/>
      <c r="F754" s="127" t="inlineStr">
        <is>
          <t>6301</t>
        </is>
      </c>
      <c r="G754" s="123" t="n"/>
      <c r="H754" s="12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54" s="129" t="inlineStr">
        <is>
          <t>П</t>
        </is>
      </c>
      <c r="J754" s="130" t="n">
        <v>0</v>
      </c>
      <c r="K754" s="130" t="n">
        <v>0</v>
      </c>
      <c r="L754" s="130" t="n">
        <v>0</v>
      </c>
      <c r="M754" s="131" t="n">
        <v>0</v>
      </c>
      <c r="N754" s="123" t="n"/>
      <c r="O754" s="130" t="n">
        <v>0</v>
      </c>
      <c r="P754" s="130" t="n">
        <v>0</v>
      </c>
      <c r="Q754" s="130" t="n">
        <v>0</v>
      </c>
      <c r="R754" s="130" t="n">
        <v>0</v>
      </c>
      <c r="S754" s="132" t="n">
        <v>0</v>
      </c>
      <c r="T754" s="101" t="n"/>
    </row>
    <row r="755" ht="13.5" customHeight="1" s="60">
      <c r="A755" s="115" t="n">
        <v>748</v>
      </c>
      <c r="B755" s="133" t="n"/>
      <c r="C755" s="133" t="n"/>
      <c r="D755" s="136" t="n"/>
      <c r="E755" s="137" t="n"/>
      <c r="F755" s="138" t="inlineStr">
        <is>
          <t>Група 630 - Усього</t>
        </is>
      </c>
      <c r="G755" s="122" t="n"/>
      <c r="H755" s="123" t="n"/>
      <c r="I755" s="139" t="n"/>
      <c r="J755" s="140" t="n">
        <v>0</v>
      </c>
      <c r="K755" s="140" t="n">
        <v>0</v>
      </c>
      <c r="L755" s="140" t="n">
        <v>0</v>
      </c>
      <c r="M755" s="141" t="n">
        <v>0</v>
      </c>
      <c r="N755" s="123" t="n"/>
      <c r="O755" s="140" t="n">
        <v>0</v>
      </c>
      <c r="P755" s="140" t="n">
        <v>0</v>
      </c>
      <c r="Q755" s="140" t="n">
        <v>0</v>
      </c>
      <c r="R755" s="140" t="n">
        <v>0</v>
      </c>
      <c r="S755" s="142" t="n">
        <v>0</v>
      </c>
      <c r="T755" s="101" t="n"/>
    </row>
    <row r="756" ht="13.5" customHeight="1" s="60">
      <c r="A756" s="115" t="n">
        <v>749</v>
      </c>
      <c r="B756" s="133" t="n"/>
      <c r="C756" s="133" t="n"/>
      <c r="D756" s="127" t="inlineStr">
        <is>
          <t>632</t>
        </is>
      </c>
      <c r="E756" s="128" t="n"/>
      <c r="F756" s="127" t="inlineStr">
        <is>
          <t>6320</t>
        </is>
      </c>
      <c r="G756" s="123" t="n"/>
      <c r="H756" s="129" t="inlineStr">
        <is>
          <t>Дохід від модифікації фінансових активів</t>
        </is>
      </c>
      <c r="I756" s="129" t="inlineStr">
        <is>
          <t>П</t>
        </is>
      </c>
      <c r="J756" s="130" t="n">
        <v>0</v>
      </c>
      <c r="K756" s="130" t="n">
        <v>0</v>
      </c>
      <c r="L756" s="130" t="n">
        <v>0</v>
      </c>
      <c r="M756" s="131" t="n">
        <v>3692.75131</v>
      </c>
      <c r="N756" s="123" t="n"/>
      <c r="O756" s="130" t="n">
        <v>3692.75131</v>
      </c>
      <c r="P756" s="130" t="n">
        <v>0</v>
      </c>
      <c r="Q756" s="130" t="n">
        <v>5380.78219</v>
      </c>
      <c r="R756" s="130" t="n">
        <v>5380.78219</v>
      </c>
      <c r="S756" s="132" t="n">
        <v>0</v>
      </c>
      <c r="T756" s="101" t="n"/>
    </row>
    <row r="757" ht="13.5" customHeight="1" s="60">
      <c r="A757" s="115" t="n">
        <v>750</v>
      </c>
      <c r="B757" s="133" t="n"/>
      <c r="C757" s="133" t="n"/>
      <c r="D757" s="136" t="n"/>
      <c r="E757" s="137" t="n"/>
      <c r="F757" s="138" t="inlineStr">
        <is>
          <t>Група 632 - Усього</t>
        </is>
      </c>
      <c r="G757" s="122" t="n"/>
      <c r="H757" s="123" t="n"/>
      <c r="I757" s="139" t="n"/>
      <c r="J757" s="140" t="n">
        <v>0</v>
      </c>
      <c r="K757" s="140" t="n">
        <v>0</v>
      </c>
      <c r="L757" s="140" t="n">
        <v>0</v>
      </c>
      <c r="M757" s="141" t="n">
        <v>3692.75131</v>
      </c>
      <c r="N757" s="123" t="n"/>
      <c r="O757" s="140" t="n">
        <v>3692.75131</v>
      </c>
      <c r="P757" s="140" t="n">
        <v>0</v>
      </c>
      <c r="Q757" s="140" t="n">
        <v>5380.78219</v>
      </c>
      <c r="R757" s="140" t="n">
        <v>5380.78219</v>
      </c>
      <c r="S757" s="142" t="n">
        <v>0</v>
      </c>
      <c r="T757" s="101" t="n"/>
    </row>
    <row r="758" ht="14.25" customHeight="1" s="60">
      <c r="A758" s="115" t="n">
        <v>751</v>
      </c>
      <c r="B758" s="133" t="n"/>
      <c r="C758" s="133" t="n"/>
      <c r="D758" s="127" t="inlineStr">
        <is>
          <t>633</t>
        </is>
      </c>
      <c r="E758" s="128" t="n"/>
      <c r="F758" s="127" t="inlineStr">
        <is>
          <t>6330</t>
        </is>
      </c>
      <c r="G758" s="123" t="n"/>
      <c r="H758" s="129" t="inlineStr">
        <is>
          <t>Дохід від модифікації фінансових зобов'язань</t>
        </is>
      </c>
      <c r="I758" s="129" t="inlineStr">
        <is>
          <t>П</t>
        </is>
      </c>
      <c r="J758" s="130" t="n">
        <v>0</v>
      </c>
      <c r="K758" s="130" t="n">
        <v>0</v>
      </c>
      <c r="L758" s="130" t="n">
        <v>0</v>
      </c>
      <c r="M758" s="131" t="n">
        <v>0</v>
      </c>
      <c r="N758" s="123" t="n"/>
      <c r="O758" s="130" t="n">
        <v>0</v>
      </c>
      <c r="P758" s="130" t="n">
        <v>0</v>
      </c>
      <c r="Q758" s="130" t="n">
        <v>0</v>
      </c>
      <c r="R758" s="130" t="n">
        <v>0</v>
      </c>
      <c r="S758" s="132" t="n">
        <v>0</v>
      </c>
      <c r="T758" s="101" t="n"/>
    </row>
    <row r="759" ht="13.5" customHeight="1" s="60">
      <c r="A759" s="115" t="n">
        <v>752</v>
      </c>
      <c r="B759" s="133" t="n"/>
      <c r="C759" s="133" t="n"/>
      <c r="D759" s="136" t="n"/>
      <c r="E759" s="137" t="n"/>
      <c r="F759" s="138" t="inlineStr">
        <is>
          <t>Група 633 - Усього</t>
        </is>
      </c>
      <c r="G759" s="122" t="n"/>
      <c r="H759" s="123" t="n"/>
      <c r="I759" s="139" t="n"/>
      <c r="J759" s="140" t="n">
        <v>0</v>
      </c>
      <c r="K759" s="140" t="n">
        <v>0</v>
      </c>
      <c r="L759" s="140" t="n">
        <v>0</v>
      </c>
      <c r="M759" s="141" t="n">
        <v>0</v>
      </c>
      <c r="N759" s="123" t="n"/>
      <c r="O759" s="140" t="n">
        <v>0</v>
      </c>
      <c r="P759" s="140" t="n">
        <v>0</v>
      </c>
      <c r="Q759" s="140" t="n">
        <v>0</v>
      </c>
      <c r="R759" s="140" t="n">
        <v>0</v>
      </c>
      <c r="S759" s="142" t="n">
        <v>0</v>
      </c>
      <c r="T759" s="101" t="n"/>
    </row>
    <row r="760" ht="13.5" customHeight="1" s="60">
      <c r="A760" s="115" t="n">
        <v>753</v>
      </c>
      <c r="B760" s="133" t="n"/>
      <c r="C760" s="133" t="n"/>
      <c r="D760" s="127" t="inlineStr">
        <is>
          <t>634</t>
        </is>
      </c>
      <c r="E760" s="128" t="n"/>
      <c r="F760" s="127" t="inlineStr">
        <is>
          <t>6340</t>
        </is>
      </c>
      <c r="G760" s="123" t="n"/>
      <c r="H760" s="129" t="inlineStr">
        <is>
          <t>Дохід від припинення визнання фінансових активів</t>
        </is>
      </c>
      <c r="I760" s="129" t="inlineStr">
        <is>
          <t>П</t>
        </is>
      </c>
      <c r="J760" s="130" t="n">
        <v>0</v>
      </c>
      <c r="K760" s="130" t="n">
        <v>0</v>
      </c>
      <c r="L760" s="130" t="n">
        <v>0</v>
      </c>
      <c r="M760" s="131" t="n">
        <v>16180.93759</v>
      </c>
      <c r="N760" s="123" t="n"/>
      <c r="O760" s="130" t="n">
        <v>16180.93759</v>
      </c>
      <c r="P760" s="130" t="n">
        <v>0</v>
      </c>
      <c r="Q760" s="130" t="n">
        <v>43176.77304</v>
      </c>
      <c r="R760" s="130" t="n">
        <v>43176.77304</v>
      </c>
      <c r="S760" s="132" t="n">
        <v>0</v>
      </c>
      <c r="T760" s="101" t="n"/>
    </row>
    <row r="761" ht="13.5" customHeight="1" s="60">
      <c r="A761" s="115" t="n">
        <v>754</v>
      </c>
      <c r="B761" s="133" t="n"/>
      <c r="C761" s="133" t="n"/>
      <c r="D761" s="136" t="n"/>
      <c r="E761" s="137" t="n"/>
      <c r="F761" s="138" t="inlineStr">
        <is>
          <t>Група 634 - Усього</t>
        </is>
      </c>
      <c r="G761" s="122" t="n"/>
      <c r="H761" s="123" t="n"/>
      <c r="I761" s="139" t="n"/>
      <c r="J761" s="140" t="n">
        <v>0</v>
      </c>
      <c r="K761" s="140" t="n">
        <v>0</v>
      </c>
      <c r="L761" s="140" t="n">
        <v>0</v>
      </c>
      <c r="M761" s="141" t="n">
        <v>16180.93759</v>
      </c>
      <c r="N761" s="123" t="n"/>
      <c r="O761" s="140" t="n">
        <v>16180.93759</v>
      </c>
      <c r="P761" s="140" t="n">
        <v>0</v>
      </c>
      <c r="Q761" s="140" t="n">
        <v>43176.77304</v>
      </c>
      <c r="R761" s="140" t="n">
        <v>43176.77304</v>
      </c>
      <c r="S761" s="142" t="n">
        <v>0</v>
      </c>
      <c r="T761" s="101" t="n"/>
    </row>
    <row r="762" ht="13.5" customHeight="1" s="60">
      <c r="A762" s="115" t="n">
        <v>755</v>
      </c>
      <c r="B762" s="133" t="n"/>
      <c r="C762" s="133" t="n"/>
      <c r="D762" s="127" t="inlineStr">
        <is>
          <t>635</t>
        </is>
      </c>
      <c r="E762" s="128" t="n"/>
      <c r="F762" s="127" t="inlineStr">
        <is>
          <t>6350</t>
        </is>
      </c>
      <c r="G762" s="123" t="n"/>
      <c r="H762" s="129" t="inlineStr">
        <is>
          <t>Дохід від припинення визнання фінансових зобов'язань</t>
        </is>
      </c>
      <c r="I762" s="129" t="inlineStr">
        <is>
          <t>П</t>
        </is>
      </c>
      <c r="J762" s="130" t="n">
        <v>0</v>
      </c>
      <c r="K762" s="130" t="n">
        <v>0</v>
      </c>
      <c r="L762" s="130" t="n">
        <v>0</v>
      </c>
      <c r="M762" s="131" t="n">
        <v>416.00959</v>
      </c>
      <c r="N762" s="123" t="n"/>
      <c r="O762" s="130" t="n">
        <v>416.00959</v>
      </c>
      <c r="P762" s="130" t="n">
        <v>0</v>
      </c>
      <c r="Q762" s="130" t="n">
        <v>832.33524</v>
      </c>
      <c r="R762" s="130" t="n">
        <v>832.33524</v>
      </c>
      <c r="S762" s="132" t="n">
        <v>0</v>
      </c>
      <c r="T762" s="101" t="n"/>
    </row>
    <row r="763" ht="14.25" customHeight="1" s="60">
      <c r="A763" s="115" t="n">
        <v>756</v>
      </c>
      <c r="B763" s="133" t="n"/>
      <c r="C763" s="133" t="n"/>
      <c r="D763" s="136" t="n"/>
      <c r="E763" s="137" t="n"/>
      <c r="F763" s="138" t="inlineStr">
        <is>
          <t>Група 635 - Усього</t>
        </is>
      </c>
      <c r="G763" s="122" t="n"/>
      <c r="H763" s="123" t="n"/>
      <c r="I763" s="139" t="n"/>
      <c r="J763" s="140" t="n">
        <v>0</v>
      </c>
      <c r="K763" s="140" t="n">
        <v>0</v>
      </c>
      <c r="L763" s="140" t="n">
        <v>0</v>
      </c>
      <c r="M763" s="141" t="n">
        <v>416.00959</v>
      </c>
      <c r="N763" s="123" t="n"/>
      <c r="O763" s="140" t="n">
        <v>416.00959</v>
      </c>
      <c r="P763" s="140" t="n">
        <v>0</v>
      </c>
      <c r="Q763" s="140" t="n">
        <v>832.33524</v>
      </c>
      <c r="R763" s="140" t="n">
        <v>832.33524</v>
      </c>
      <c r="S763" s="142" t="n">
        <v>0</v>
      </c>
      <c r="T763" s="101" t="n"/>
    </row>
    <row r="764" ht="13.5" customHeight="1" s="60">
      <c r="A764" s="115" t="n">
        <v>757</v>
      </c>
      <c r="B764" s="133" t="n"/>
      <c r="C764" s="133" t="n"/>
      <c r="D764" s="127" t="inlineStr">
        <is>
          <t>636</t>
        </is>
      </c>
      <c r="E764" s="128" t="n"/>
      <c r="F764" s="127" t="inlineStr">
        <is>
          <t>6360</t>
        </is>
      </c>
      <c r="G764" s="123" t="n"/>
      <c r="H764" s="129" t="inlineStr">
        <is>
          <t>Дохід від модифікації лізингу (оренди)</t>
        </is>
      </c>
      <c r="I764" s="129" t="inlineStr">
        <is>
          <t>П</t>
        </is>
      </c>
      <c r="J764" s="130" t="n">
        <v>0</v>
      </c>
      <c r="K764" s="130" t="n">
        <v>0</v>
      </c>
      <c r="L764" s="130" t="n">
        <v>0</v>
      </c>
      <c r="M764" s="131" t="n">
        <v>878.2415099999999</v>
      </c>
      <c r="N764" s="123" t="n"/>
      <c r="O764" s="130" t="n">
        <v>878.2415099999999</v>
      </c>
      <c r="P764" s="130" t="n">
        <v>0</v>
      </c>
      <c r="Q764" s="130" t="n">
        <v>894.80521</v>
      </c>
      <c r="R764" s="130" t="n">
        <v>894.80521</v>
      </c>
      <c r="S764" s="132" t="n">
        <v>0</v>
      </c>
      <c r="T764" s="101" t="n"/>
    </row>
    <row r="765" ht="13.5" customHeight="1" s="60">
      <c r="A765" s="115" t="n">
        <v>758</v>
      </c>
      <c r="B765" s="133" t="n"/>
      <c r="C765" s="133" t="n"/>
      <c r="D765" s="136" t="n"/>
      <c r="E765" s="137" t="n"/>
      <c r="F765" s="138" t="inlineStr">
        <is>
          <t>Група 636 - Усього</t>
        </is>
      </c>
      <c r="G765" s="122" t="n"/>
      <c r="H765" s="123" t="n"/>
      <c r="I765" s="139" t="n"/>
      <c r="J765" s="140" t="n">
        <v>0</v>
      </c>
      <c r="K765" s="140" t="n">
        <v>0</v>
      </c>
      <c r="L765" s="140" t="n">
        <v>0</v>
      </c>
      <c r="M765" s="141" t="n">
        <v>878.2415099999999</v>
      </c>
      <c r="N765" s="123" t="n"/>
      <c r="O765" s="140" t="n">
        <v>878.2415099999999</v>
      </c>
      <c r="P765" s="140" t="n">
        <v>0</v>
      </c>
      <c r="Q765" s="140" t="n">
        <v>894.80521</v>
      </c>
      <c r="R765" s="140" t="n">
        <v>894.80521</v>
      </c>
      <c r="S765" s="142" t="n">
        <v>0</v>
      </c>
      <c r="T765" s="101" t="n"/>
    </row>
    <row r="766" ht="13.5" customHeight="1" s="60">
      <c r="A766" s="115" t="n">
        <v>759</v>
      </c>
      <c r="B766" s="133" t="n"/>
      <c r="C766" s="133" t="n"/>
      <c r="D766" s="127" t="inlineStr">
        <is>
          <t>639</t>
        </is>
      </c>
      <c r="E766" s="128" t="n"/>
      <c r="F766" s="127" t="inlineStr">
        <is>
          <t>6390</t>
        </is>
      </c>
      <c r="G766" s="123" t="n"/>
      <c r="H766" s="129" t="inlineStr">
        <is>
          <t>Дохід під час первісного визнання фінансових активів за вартістю, вищою/нижчою, ніж справедлива</t>
        </is>
      </c>
      <c r="I766" s="129" t="inlineStr">
        <is>
          <t>П</t>
        </is>
      </c>
      <c r="J766" s="130" t="n">
        <v>0</v>
      </c>
      <c r="K766" s="130" t="n">
        <v>0</v>
      </c>
      <c r="L766" s="130" t="n">
        <v>0</v>
      </c>
      <c r="M766" s="131" t="n">
        <v>0</v>
      </c>
      <c r="N766" s="123" t="n"/>
      <c r="O766" s="130" t="n">
        <v>0</v>
      </c>
      <c r="P766" s="130" t="n">
        <v>0</v>
      </c>
      <c r="Q766" s="130" t="n">
        <v>0</v>
      </c>
      <c r="R766" s="130" t="n">
        <v>0</v>
      </c>
      <c r="S766" s="132" t="n">
        <v>0</v>
      </c>
      <c r="T766" s="101" t="n"/>
    </row>
    <row r="767" ht="13.5" customHeight="1" s="60">
      <c r="A767" s="115" t="n">
        <v>760</v>
      </c>
      <c r="B767" s="133" t="n"/>
      <c r="C767" s="133" t="n"/>
      <c r="D767" s="134" t="n"/>
      <c r="E767" s="135" t="n"/>
      <c r="F767" s="127" t="inlineStr">
        <is>
          <t>6393</t>
        </is>
      </c>
      <c r="G767" s="128" t="n"/>
      <c r="H767" s="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67" s="129" t="inlineStr">
        <is>
          <t>А</t>
        </is>
      </c>
      <c r="J767" s="130" t="n">
        <v>0</v>
      </c>
      <c r="K767" s="130" t="n">
        <v>0</v>
      </c>
      <c r="L767" s="130" t="n">
        <v>0</v>
      </c>
      <c r="M767" s="131" t="n">
        <v>0</v>
      </c>
      <c r="N767" s="123" t="n"/>
      <c r="O767" s="130" t="n">
        <v>0</v>
      </c>
      <c r="P767" s="130" t="n">
        <v>0</v>
      </c>
      <c r="Q767" s="130" t="n">
        <v>0</v>
      </c>
      <c r="R767" s="130" t="n">
        <v>0</v>
      </c>
      <c r="S767" s="132" t="n">
        <v>0</v>
      </c>
      <c r="T767" s="101" t="n"/>
    </row>
    <row r="768" ht="14.25" customHeight="1" s="60">
      <c r="A768" s="115" t="n">
        <v>761</v>
      </c>
      <c r="B768" s="133" t="n"/>
      <c r="C768" s="133" t="n"/>
      <c r="D768" s="134" t="n"/>
      <c r="E768" s="135" t="n"/>
      <c r="F768" s="136" t="n"/>
      <c r="G768" s="137" t="n"/>
      <c r="H768" s="143" t="n"/>
      <c r="I768" s="129" t="inlineStr">
        <is>
          <t>П</t>
        </is>
      </c>
      <c r="J768" s="130" t="n">
        <v>0</v>
      </c>
      <c r="K768" s="130" t="n">
        <v>0</v>
      </c>
      <c r="L768" s="130" t="n">
        <v>0</v>
      </c>
      <c r="M768" s="131" t="n">
        <v>0</v>
      </c>
      <c r="N768" s="123" t="n"/>
      <c r="O768" s="130" t="n">
        <v>0</v>
      </c>
      <c r="P768" s="130" t="n">
        <v>0</v>
      </c>
      <c r="Q768" s="130" t="n">
        <v>0</v>
      </c>
      <c r="R768" s="130" t="n">
        <v>0</v>
      </c>
      <c r="S768" s="132" t="n">
        <v>0</v>
      </c>
      <c r="T768" s="101" t="n"/>
    </row>
    <row r="769" ht="13.5" customHeight="1" s="60">
      <c r="A769" s="115" t="n">
        <v>762</v>
      </c>
      <c r="B769" s="133" t="n"/>
      <c r="C769" s="133" t="n"/>
      <c r="D769" s="134" t="n"/>
      <c r="E769" s="135" t="n"/>
      <c r="F769" s="127" t="inlineStr">
        <is>
          <t>6394</t>
        </is>
      </c>
      <c r="G769" s="123" t="n"/>
      <c r="H769" s="129" t="inlineStr">
        <is>
          <t>Дохід від переоцінки об'єктів інвестиційної нерухомості</t>
        </is>
      </c>
      <c r="I769" s="129" t="inlineStr">
        <is>
          <t>П</t>
        </is>
      </c>
      <c r="J769" s="130" t="n">
        <v>5589.91528</v>
      </c>
      <c r="K769" s="130" t="n">
        <v>5589.91528</v>
      </c>
      <c r="L769" s="130" t="n">
        <v>0</v>
      </c>
      <c r="M769" s="131" t="n">
        <v>5589.91528</v>
      </c>
      <c r="N769" s="123" t="n"/>
      <c r="O769" s="130" t="n">
        <v>5589.91528</v>
      </c>
      <c r="P769" s="130" t="n">
        <v>0</v>
      </c>
      <c r="Q769" s="130" t="n">
        <v>0</v>
      </c>
      <c r="R769" s="130" t="n">
        <v>0</v>
      </c>
      <c r="S769" s="132" t="n">
        <v>0</v>
      </c>
      <c r="T769" s="101" t="n"/>
    </row>
    <row r="770" ht="13.5" customHeight="1" s="60">
      <c r="A770" s="115" t="n">
        <v>763</v>
      </c>
      <c r="B770" s="133" t="n"/>
      <c r="C770" s="133" t="n"/>
      <c r="D770" s="134" t="n"/>
      <c r="E770" s="135" t="n"/>
      <c r="F770" s="127" t="inlineStr">
        <is>
          <t>6395</t>
        </is>
      </c>
      <c r="G770" s="123" t="n"/>
      <c r="H770" s="129" t="inlineStr">
        <is>
          <t>Дохід від лізингу (оренди)</t>
        </is>
      </c>
      <c r="I770" s="129" t="inlineStr">
        <is>
          <t>П</t>
        </is>
      </c>
      <c r="J770" s="130" t="n">
        <v>697.78487</v>
      </c>
      <c r="K770" s="130" t="n">
        <v>697.78487</v>
      </c>
      <c r="L770" s="130" t="n">
        <v>0</v>
      </c>
      <c r="M770" s="131" t="n">
        <v>11568.24977</v>
      </c>
      <c r="N770" s="123" t="n"/>
      <c r="O770" s="130" t="n">
        <v>11568.24977</v>
      </c>
      <c r="P770" s="130" t="n">
        <v>0</v>
      </c>
      <c r="Q770" s="130" t="n">
        <v>24489.43962</v>
      </c>
      <c r="R770" s="130" t="n">
        <v>24489.43962</v>
      </c>
      <c r="S770" s="132" t="n">
        <v>0</v>
      </c>
      <c r="T770" s="101" t="n"/>
    </row>
    <row r="771" ht="13.5" customHeight="1" s="60">
      <c r="A771" s="115" t="n">
        <v>764</v>
      </c>
      <c r="B771" s="133" t="n"/>
      <c r="C771" s="133" t="n"/>
      <c r="D771" s="134" t="n"/>
      <c r="E771" s="135" t="n"/>
      <c r="F771" s="127" t="inlineStr">
        <is>
          <t>6396</t>
        </is>
      </c>
      <c r="G771" s="123" t="n"/>
      <c r="H771" s="129" t="inlineStr">
        <is>
          <t xml:space="preserve">Дохід від наданих консультаційних послуг фінансового характеру </t>
        </is>
      </c>
      <c r="I771" s="129" t="inlineStr">
        <is>
          <t>П</t>
        </is>
      </c>
      <c r="J771" s="130" t="n">
        <v>0</v>
      </c>
      <c r="K771" s="130" t="n">
        <v>0</v>
      </c>
      <c r="L771" s="130" t="n">
        <v>0</v>
      </c>
      <c r="M771" s="131" t="n">
        <v>0</v>
      </c>
      <c r="N771" s="123" t="n"/>
      <c r="O771" s="130" t="n">
        <v>0</v>
      </c>
      <c r="P771" s="130" t="n">
        <v>0</v>
      </c>
      <c r="Q771" s="130" t="n">
        <v>710.32283</v>
      </c>
      <c r="R771" s="130" t="n">
        <v>710.32283</v>
      </c>
      <c r="S771" s="132" t="n">
        <v>0</v>
      </c>
      <c r="T771" s="101" t="n"/>
    </row>
    <row r="772" ht="13.5" customHeight="1" s="60">
      <c r="A772" s="115" t="n">
        <v>765</v>
      </c>
      <c r="B772" s="133" t="n"/>
      <c r="C772" s="133" t="n"/>
      <c r="D772" s="134" t="n"/>
      <c r="E772" s="135" t="n"/>
      <c r="F772" s="127" t="inlineStr">
        <is>
          <t>6397</t>
        </is>
      </c>
      <c r="G772" s="123" t="n"/>
      <c r="H772" s="129" t="inlineStr">
        <is>
          <t>Штрафи, пені, що отримані банком</t>
        </is>
      </c>
      <c r="I772" s="129" t="inlineStr">
        <is>
          <t>П</t>
        </is>
      </c>
      <c r="J772" s="130" t="n">
        <v>3.292</v>
      </c>
      <c r="K772" s="130" t="n">
        <v>3.292</v>
      </c>
      <c r="L772" s="130" t="n">
        <v>0</v>
      </c>
      <c r="M772" s="131" t="n">
        <v>1632.68469</v>
      </c>
      <c r="N772" s="123" t="n"/>
      <c r="O772" s="130" t="n">
        <v>1632.68469</v>
      </c>
      <c r="P772" s="130" t="n">
        <v>0</v>
      </c>
      <c r="Q772" s="130" t="n">
        <v>2605.7422</v>
      </c>
      <c r="R772" s="130" t="n">
        <v>2605.7422</v>
      </c>
      <c r="S772" s="132" t="n">
        <v>0</v>
      </c>
      <c r="T772" s="101" t="n"/>
    </row>
    <row r="773" ht="14.25" customHeight="1" s="60">
      <c r="A773" s="115" t="n">
        <v>766</v>
      </c>
      <c r="B773" s="133" t="n"/>
      <c r="C773" s="133" t="n"/>
      <c r="D773" s="134" t="n"/>
      <c r="E773" s="135" t="n"/>
      <c r="F773" s="127" t="inlineStr">
        <is>
          <t>6398</t>
        </is>
      </c>
      <c r="G773" s="123" t="n"/>
      <c r="H773" s="129" t="inlineStr">
        <is>
          <t>Дохід під час первісного визнання фінансових зобов'язань за вартістю, вищою/нижчою, ніж справедлива</t>
        </is>
      </c>
      <c r="I773" s="129" t="inlineStr">
        <is>
          <t>П</t>
        </is>
      </c>
      <c r="J773" s="130" t="n">
        <v>0</v>
      </c>
      <c r="K773" s="130" t="n">
        <v>0</v>
      </c>
      <c r="L773" s="130" t="n">
        <v>0</v>
      </c>
      <c r="M773" s="131" t="n">
        <v>0</v>
      </c>
      <c r="N773" s="123" t="n"/>
      <c r="O773" s="130" t="n">
        <v>0</v>
      </c>
      <c r="P773" s="130" t="n">
        <v>0</v>
      </c>
      <c r="Q773" s="130" t="n">
        <v>0</v>
      </c>
      <c r="R773" s="130" t="n">
        <v>0</v>
      </c>
      <c r="S773" s="132" t="n">
        <v>0</v>
      </c>
      <c r="T773" s="101" t="n"/>
    </row>
    <row r="774" ht="13.5" customHeight="1" s="60">
      <c r="A774" s="115" t="n">
        <v>767</v>
      </c>
      <c r="B774" s="133" t="n"/>
      <c r="C774" s="133" t="n"/>
      <c r="D774" s="134" t="n"/>
      <c r="E774" s="135" t="n"/>
      <c r="F774" s="127" t="inlineStr">
        <is>
          <t>6399</t>
        </is>
      </c>
      <c r="G774" s="123" t="n"/>
      <c r="H774" s="129" t="inlineStr">
        <is>
          <t>Інші операційні доходи</t>
        </is>
      </c>
      <c r="I774" s="129" t="inlineStr">
        <is>
          <t>П</t>
        </is>
      </c>
      <c r="J774" s="130" t="n">
        <v>16.84001</v>
      </c>
      <c r="K774" s="130" t="n">
        <v>16.84001</v>
      </c>
      <c r="L774" s="130" t="n">
        <v>0</v>
      </c>
      <c r="M774" s="131" t="n">
        <v>5210.90864</v>
      </c>
      <c r="N774" s="123" t="n"/>
      <c r="O774" s="130" t="n">
        <v>5210.90864</v>
      </c>
      <c r="P774" s="130" t="n">
        <v>0</v>
      </c>
      <c r="Q774" s="130" t="n">
        <v>11429.53476</v>
      </c>
      <c r="R774" s="130" t="n">
        <v>11429.53476</v>
      </c>
      <c r="S774" s="132" t="n">
        <v>0</v>
      </c>
      <c r="T774" s="101" t="n"/>
    </row>
    <row r="775" ht="13.5" customHeight="1" s="60">
      <c r="A775" s="115" t="n">
        <v>768</v>
      </c>
      <c r="B775" s="133" t="n"/>
      <c r="C775" s="133" t="n"/>
      <c r="D775" s="136" t="n"/>
      <c r="E775" s="137" t="n"/>
      <c r="F775" s="138" t="inlineStr">
        <is>
          <t>Група 639 - Усього</t>
        </is>
      </c>
      <c r="G775" s="122" t="n"/>
      <c r="H775" s="123" t="n"/>
      <c r="I775" s="139" t="n"/>
      <c r="J775" s="140" t="n">
        <v>6307.83216</v>
      </c>
      <c r="K775" s="140" t="n">
        <v>6307.83216</v>
      </c>
      <c r="L775" s="140" t="n">
        <v>0</v>
      </c>
      <c r="M775" s="141" t="n">
        <v>24001.75838</v>
      </c>
      <c r="N775" s="123" t="n"/>
      <c r="O775" s="140" t="n">
        <v>24001.75838</v>
      </c>
      <c r="P775" s="140" t="n">
        <v>0</v>
      </c>
      <c r="Q775" s="140" t="n">
        <v>39235.03941</v>
      </c>
      <c r="R775" s="140" t="n">
        <v>39235.03941</v>
      </c>
      <c r="S775" s="142" t="n">
        <v>0</v>
      </c>
      <c r="T775" s="101" t="n"/>
    </row>
    <row r="776" ht="21" customHeight="1" s="60">
      <c r="A776" s="115" t="n">
        <v>769</v>
      </c>
      <c r="B776" s="133" t="n"/>
      <c r="C776" s="143" t="n"/>
      <c r="D776" s="138" t="inlineStr">
        <is>
          <t>Розділ 63 - Усього</t>
        </is>
      </c>
      <c r="E776" s="123" t="n"/>
      <c r="F776" s="138" t="n"/>
      <c r="G776" s="122" t="n"/>
      <c r="H776" s="123" t="n"/>
      <c r="I776" s="139" t="n"/>
      <c r="J776" s="140" t="n">
        <v>6307.83216</v>
      </c>
      <c r="K776" s="140" t="n">
        <v>6307.83216</v>
      </c>
      <c r="L776" s="140" t="n">
        <v>0</v>
      </c>
      <c r="M776" s="141" t="n">
        <v>45169.69838</v>
      </c>
      <c r="N776" s="123" t="n"/>
      <c r="O776" s="140" t="n">
        <v>45169.69838</v>
      </c>
      <c r="P776" s="140" t="n">
        <v>0</v>
      </c>
      <c r="Q776" s="140" t="n">
        <v>89519.73509</v>
      </c>
      <c r="R776" s="140" t="n">
        <v>89519.73509</v>
      </c>
      <c r="S776" s="142" t="n">
        <v>0</v>
      </c>
      <c r="T776" s="101" t="n"/>
    </row>
    <row r="777" ht="13.5" customHeight="1" s="60">
      <c r="A777" s="115" t="n">
        <v>770</v>
      </c>
      <c r="B777" s="133" t="n"/>
      <c r="C777" s="127" t="inlineStr">
        <is>
          <t>64</t>
        </is>
      </c>
      <c r="D777" s="127" t="inlineStr">
        <is>
          <t>649</t>
        </is>
      </c>
      <c r="E777" s="128" t="n"/>
      <c r="F777" s="127" t="inlineStr">
        <is>
          <t>6490</t>
        </is>
      </c>
      <c r="G777" s="123" t="n"/>
      <c r="H777" s="129" t="inlineStr">
        <is>
          <t>Позитивний результат від продажу нематеріальних активів та основних засобів</t>
        </is>
      </c>
      <c r="I777" s="129" t="inlineStr">
        <is>
          <t>П</t>
        </is>
      </c>
      <c r="J777" s="130" t="n">
        <v>0</v>
      </c>
      <c r="K777" s="130" t="n">
        <v>0</v>
      </c>
      <c r="L777" s="130" t="n">
        <v>0</v>
      </c>
      <c r="M777" s="131" t="n">
        <v>0</v>
      </c>
      <c r="N777" s="123" t="n"/>
      <c r="O777" s="130" t="n">
        <v>0</v>
      </c>
      <c r="P777" s="130" t="n">
        <v>0</v>
      </c>
      <c r="Q777" s="130" t="n">
        <v>0</v>
      </c>
      <c r="R777" s="130" t="n">
        <v>0</v>
      </c>
      <c r="S777" s="132" t="n">
        <v>0</v>
      </c>
      <c r="T777" s="101" t="n"/>
    </row>
    <row r="778" ht="14.25" customHeight="1" s="60">
      <c r="A778" s="115" t="n">
        <v>771</v>
      </c>
      <c r="B778" s="133" t="n"/>
      <c r="C778" s="133" t="n"/>
      <c r="D778" s="134" t="n"/>
      <c r="E778" s="135" t="n"/>
      <c r="F778" s="127" t="inlineStr">
        <is>
          <t>6499</t>
        </is>
      </c>
      <c r="G778" s="123" t="n"/>
      <c r="H778" s="129" t="inlineStr">
        <is>
          <t>Інші доходи</t>
        </is>
      </c>
      <c r="I778" s="129" t="inlineStr">
        <is>
          <t>П</t>
        </is>
      </c>
      <c r="J778" s="130" t="n">
        <v>72320.95229</v>
      </c>
      <c r="K778" s="130" t="n">
        <v>72320.95229</v>
      </c>
      <c r="L778" s="130" t="n">
        <v>0</v>
      </c>
      <c r="M778" s="131" t="n">
        <v>114414.36125</v>
      </c>
      <c r="N778" s="123" t="n"/>
      <c r="O778" s="130" t="n">
        <v>114414.36125</v>
      </c>
      <c r="P778" s="130" t="n">
        <v>0</v>
      </c>
      <c r="Q778" s="130" t="n">
        <v>48905.21521</v>
      </c>
      <c r="R778" s="130" t="n">
        <v>48905.21521</v>
      </c>
      <c r="S778" s="132" t="n">
        <v>0</v>
      </c>
      <c r="T778" s="101" t="n"/>
    </row>
    <row r="779" ht="13.5" customHeight="1" s="60">
      <c r="A779" s="115" t="n">
        <v>772</v>
      </c>
      <c r="B779" s="133" t="n"/>
      <c r="C779" s="133" t="n"/>
      <c r="D779" s="136" t="n"/>
      <c r="E779" s="137" t="n"/>
      <c r="F779" s="138" t="inlineStr">
        <is>
          <t>Група 649 - Усього</t>
        </is>
      </c>
      <c r="G779" s="122" t="n"/>
      <c r="H779" s="123" t="n"/>
      <c r="I779" s="139" t="n"/>
      <c r="J779" s="140" t="n">
        <v>72320.95229</v>
      </c>
      <c r="K779" s="140" t="n">
        <v>72320.95229</v>
      </c>
      <c r="L779" s="140" t="n">
        <v>0</v>
      </c>
      <c r="M779" s="141" t="n">
        <v>114414.36125</v>
      </c>
      <c r="N779" s="123" t="n"/>
      <c r="O779" s="140" t="n">
        <v>114414.36125</v>
      </c>
      <c r="P779" s="140" t="n">
        <v>0</v>
      </c>
      <c r="Q779" s="140" t="n">
        <v>48905.21521</v>
      </c>
      <c r="R779" s="140" t="n">
        <v>48905.21521</v>
      </c>
      <c r="S779" s="142" t="n">
        <v>0</v>
      </c>
      <c r="T779" s="101" t="n"/>
    </row>
    <row r="780" ht="19.5" customHeight="1" s="60">
      <c r="A780" s="115" t="n">
        <v>773</v>
      </c>
      <c r="B780" s="133" t="n"/>
      <c r="C780" s="143" t="n"/>
      <c r="D780" s="138" t="inlineStr">
        <is>
          <t>Розділ 64 - Усього</t>
        </is>
      </c>
      <c r="E780" s="123" t="n"/>
      <c r="F780" s="138" t="n"/>
      <c r="G780" s="122" t="n"/>
      <c r="H780" s="123" t="n"/>
      <c r="I780" s="139" t="n"/>
      <c r="J780" s="140" t="n">
        <v>72320.95229</v>
      </c>
      <c r="K780" s="140" t="n">
        <v>72320.95229</v>
      </c>
      <c r="L780" s="140" t="n">
        <v>0</v>
      </c>
      <c r="M780" s="141" t="n">
        <v>114414.36125</v>
      </c>
      <c r="N780" s="123" t="n"/>
      <c r="O780" s="140" t="n">
        <v>114414.36125</v>
      </c>
      <c r="P780" s="140" t="n">
        <v>0</v>
      </c>
      <c r="Q780" s="140" t="n">
        <v>48905.21521</v>
      </c>
      <c r="R780" s="140" t="n">
        <v>48905.21521</v>
      </c>
      <c r="S780" s="142" t="n">
        <v>0</v>
      </c>
      <c r="T780" s="101" t="n"/>
    </row>
    <row r="781" ht="13.5" customHeight="1" s="60">
      <c r="A781" s="115" t="n">
        <v>774</v>
      </c>
      <c r="B781" s="133" t="n"/>
      <c r="C781" s="127" t="inlineStr">
        <is>
          <t>65</t>
        </is>
      </c>
      <c r="D781" s="127" t="inlineStr">
        <is>
          <t>650</t>
        </is>
      </c>
      <c r="E781" s="128" t="n"/>
      <c r="F781" s="127" t="inlineStr">
        <is>
          <t>6500</t>
        </is>
      </c>
      <c r="G781" s="123" t="n"/>
      <c r="H781" s="129" t="inlineStr">
        <is>
          <t>Комісійні доходи від розрахунково-касового обслуговування банків</t>
        </is>
      </c>
      <c r="I781" s="129" t="inlineStr">
        <is>
          <t>П</t>
        </is>
      </c>
      <c r="J781" s="130" t="n">
        <v>0</v>
      </c>
      <c r="K781" s="130" t="n">
        <v>0</v>
      </c>
      <c r="L781" s="130" t="n">
        <v>0</v>
      </c>
      <c r="M781" s="131" t="n">
        <v>23997.61548</v>
      </c>
      <c r="N781" s="123" t="n"/>
      <c r="O781" s="130" t="n">
        <v>23997.61548</v>
      </c>
      <c r="P781" s="130" t="n">
        <v>0</v>
      </c>
      <c r="Q781" s="130" t="n">
        <v>57493.25877</v>
      </c>
      <c r="R781" s="130" t="n">
        <v>57493.25877</v>
      </c>
      <c r="S781" s="132" t="n">
        <v>0</v>
      </c>
      <c r="T781" s="101" t="n"/>
    </row>
    <row r="782" ht="13.5" customHeight="1" s="60">
      <c r="A782" s="115" t="n">
        <v>775</v>
      </c>
      <c r="B782" s="133" t="n"/>
      <c r="C782" s="133" t="n"/>
      <c r="D782" s="134" t="n"/>
      <c r="E782" s="135" t="n"/>
      <c r="F782" s="127" t="inlineStr">
        <is>
          <t>6503</t>
        </is>
      </c>
      <c r="G782" s="123" t="n"/>
      <c r="H782" s="129" t="inlineStr">
        <is>
          <t>Комісійні доходи за операціями з цінними паперами для банків</t>
        </is>
      </c>
      <c r="I782" s="129" t="inlineStr">
        <is>
          <t>П</t>
        </is>
      </c>
      <c r="J782" s="130" t="n">
        <v>0</v>
      </c>
      <c r="K782" s="130" t="n">
        <v>0</v>
      </c>
      <c r="L782" s="130" t="n">
        <v>0</v>
      </c>
      <c r="M782" s="131" t="n">
        <v>0.002</v>
      </c>
      <c r="N782" s="123" t="n"/>
      <c r="O782" s="130" t="n">
        <v>0.002</v>
      </c>
      <c r="P782" s="130" t="n">
        <v>0</v>
      </c>
      <c r="Q782" s="130" t="n">
        <v>0.002</v>
      </c>
      <c r="R782" s="130" t="n">
        <v>0.002</v>
      </c>
      <c r="S782" s="132" t="n">
        <v>0</v>
      </c>
      <c r="T782" s="101" t="n"/>
    </row>
    <row r="783" ht="14.25" customHeight="1" s="60">
      <c r="A783" s="115" t="n">
        <v>776</v>
      </c>
      <c r="B783" s="133" t="n"/>
      <c r="C783" s="133" t="n"/>
      <c r="D783" s="134" t="n"/>
      <c r="E783" s="135" t="n"/>
      <c r="F783" s="127" t="inlineStr">
        <is>
          <t>6504</t>
        </is>
      </c>
      <c r="G783" s="123" t="n"/>
      <c r="H783" s="129" t="inlineStr">
        <is>
          <t>Комісійні доходи за операціями на валютному ринку та ринку банківських металів для банків</t>
        </is>
      </c>
      <c r="I783" s="129" t="inlineStr">
        <is>
          <t>П</t>
        </is>
      </c>
      <c r="J783" s="130" t="n">
        <v>0</v>
      </c>
      <c r="K783" s="130" t="n">
        <v>0</v>
      </c>
      <c r="L783" s="130" t="n">
        <v>0</v>
      </c>
      <c r="M783" s="131" t="n">
        <v>0</v>
      </c>
      <c r="N783" s="123" t="n"/>
      <c r="O783" s="130" t="n">
        <v>0</v>
      </c>
      <c r="P783" s="130" t="n">
        <v>0</v>
      </c>
      <c r="Q783" s="130" t="n">
        <v>0</v>
      </c>
      <c r="R783" s="130" t="n">
        <v>0</v>
      </c>
      <c r="S783" s="132" t="n">
        <v>0</v>
      </c>
      <c r="T783" s="101" t="n"/>
    </row>
    <row r="784" ht="13.5" customHeight="1" s="60">
      <c r="A784" s="115" t="n">
        <v>777</v>
      </c>
      <c r="B784" s="133" t="n"/>
      <c r="C784" s="133" t="n"/>
      <c r="D784" s="134" t="n"/>
      <c r="E784" s="135" t="n"/>
      <c r="F784" s="127" t="inlineStr">
        <is>
          <t>6508</t>
        </is>
      </c>
      <c r="G784" s="123" t="n"/>
      <c r="H784" s="129" t="inlineStr">
        <is>
          <t>Комісійні доходи за позабалансовими операціями з банками</t>
        </is>
      </c>
      <c r="I784" s="129" t="inlineStr">
        <is>
          <t>П</t>
        </is>
      </c>
      <c r="J784" s="130" t="n">
        <v>0</v>
      </c>
      <c r="K784" s="130" t="n">
        <v>0</v>
      </c>
      <c r="L784" s="130" t="n">
        <v>0</v>
      </c>
      <c r="M784" s="131" t="n">
        <v>0</v>
      </c>
      <c r="N784" s="123" t="n"/>
      <c r="O784" s="130" t="n">
        <v>0</v>
      </c>
      <c r="P784" s="130" t="n">
        <v>0</v>
      </c>
      <c r="Q784" s="130" t="n">
        <v>0</v>
      </c>
      <c r="R784" s="130" t="n">
        <v>0</v>
      </c>
      <c r="S784" s="132" t="n">
        <v>0</v>
      </c>
      <c r="T784" s="101" t="n"/>
    </row>
    <row r="785" ht="13.5" customHeight="1" s="60">
      <c r="A785" s="115" t="n">
        <v>778</v>
      </c>
      <c r="B785" s="133" t="n"/>
      <c r="C785" s="133" t="n"/>
      <c r="D785" s="134" t="n"/>
      <c r="E785" s="135" t="n"/>
      <c r="F785" s="127" t="inlineStr">
        <is>
          <t>6509</t>
        </is>
      </c>
      <c r="G785" s="123" t="n"/>
      <c r="H785" s="129" t="inlineStr">
        <is>
          <t>Інші комісійні доходи за операціями з банками</t>
        </is>
      </c>
      <c r="I785" s="129" t="inlineStr">
        <is>
          <t>П</t>
        </is>
      </c>
      <c r="J785" s="130" t="n">
        <v>3451.39224</v>
      </c>
      <c r="K785" s="130" t="n">
        <v>3451.39224</v>
      </c>
      <c r="L785" s="130" t="n">
        <v>0</v>
      </c>
      <c r="M785" s="131" t="n">
        <v>13291.56109</v>
      </c>
      <c r="N785" s="123" t="n"/>
      <c r="O785" s="130" t="n">
        <v>13291.56109</v>
      </c>
      <c r="P785" s="130" t="n">
        <v>0</v>
      </c>
      <c r="Q785" s="130" t="n">
        <v>21747.23132</v>
      </c>
      <c r="R785" s="130" t="n">
        <v>21747.23132</v>
      </c>
      <c r="S785" s="132" t="n">
        <v>0</v>
      </c>
      <c r="T785" s="101" t="n"/>
    </row>
    <row r="786" ht="13.5" customHeight="1" s="60">
      <c r="A786" s="115" t="n">
        <v>779</v>
      </c>
      <c r="B786" s="133" t="n"/>
      <c r="C786" s="133" t="n"/>
      <c r="D786" s="136" t="n"/>
      <c r="E786" s="137" t="n"/>
      <c r="F786" s="138" t="inlineStr">
        <is>
          <t>Група 650 - Усього</t>
        </is>
      </c>
      <c r="G786" s="122" t="n"/>
      <c r="H786" s="123" t="n"/>
      <c r="I786" s="139" t="n"/>
      <c r="J786" s="140" t="n">
        <v>3451.39224</v>
      </c>
      <c r="K786" s="140" t="n">
        <v>3451.39224</v>
      </c>
      <c r="L786" s="140" t="n">
        <v>0</v>
      </c>
      <c r="M786" s="141" t="n">
        <v>37289.17857</v>
      </c>
      <c r="N786" s="123" t="n"/>
      <c r="O786" s="140" t="n">
        <v>37289.17857</v>
      </c>
      <c r="P786" s="140" t="n">
        <v>0</v>
      </c>
      <c r="Q786" s="140" t="n">
        <v>79240.49209</v>
      </c>
      <c r="R786" s="140" t="n">
        <v>79240.49209</v>
      </c>
      <c r="S786" s="142" t="n">
        <v>0</v>
      </c>
      <c r="T786" s="101" t="n"/>
    </row>
    <row r="787" ht="13.5" customHeight="1" s="60">
      <c r="A787" s="115" t="n">
        <v>780</v>
      </c>
      <c r="B787" s="133" t="n"/>
      <c r="C787" s="133" t="n"/>
      <c r="D787" s="127" t="inlineStr">
        <is>
          <t>651</t>
        </is>
      </c>
      <c r="E787" s="128" t="n"/>
      <c r="F787" s="127" t="inlineStr">
        <is>
          <t>6510</t>
        </is>
      </c>
      <c r="G787" s="123" t="n"/>
      <c r="H787" s="129" t="inlineStr">
        <is>
          <t>Комісійні доходи від розрахунково-касового обслуговування клієнтів</t>
        </is>
      </c>
      <c r="I787" s="129" t="inlineStr">
        <is>
          <t>П</t>
        </is>
      </c>
      <c r="J787" s="130" t="n">
        <v>3375.27344</v>
      </c>
      <c r="K787" s="130" t="n">
        <v>3375.27344</v>
      </c>
      <c r="L787" s="130" t="n">
        <v>0</v>
      </c>
      <c r="M787" s="131" t="n">
        <v>947829.74998</v>
      </c>
      <c r="N787" s="123" t="n"/>
      <c r="O787" s="130" t="n">
        <v>947829.74998</v>
      </c>
      <c r="P787" s="130" t="n">
        <v>0</v>
      </c>
      <c r="Q787" s="130" t="n">
        <v>1726727.75304</v>
      </c>
      <c r="R787" s="130" t="n">
        <v>1726727.75304</v>
      </c>
      <c r="S787" s="132" t="n">
        <v>0</v>
      </c>
      <c r="T787" s="101" t="n"/>
    </row>
    <row r="788" ht="14.25" customHeight="1" s="60">
      <c r="A788" s="115" t="n">
        <v>781</v>
      </c>
      <c r="B788" s="133" t="n"/>
      <c r="C788" s="133" t="n"/>
      <c r="D788" s="134" t="n"/>
      <c r="E788" s="135" t="n"/>
      <c r="F788" s="127" t="inlineStr">
        <is>
          <t>6511</t>
        </is>
      </c>
      <c r="G788" s="123" t="n"/>
      <c r="H788" s="129" t="inlineStr">
        <is>
          <t>Комісійні доходи від кредитного обслуговування клієнтів</t>
        </is>
      </c>
      <c r="I788" s="129" t="inlineStr">
        <is>
          <t>П</t>
        </is>
      </c>
      <c r="J788" s="130" t="n">
        <v>4.7123</v>
      </c>
      <c r="K788" s="130" t="n">
        <v>4.7123</v>
      </c>
      <c r="L788" s="130" t="n">
        <v>0</v>
      </c>
      <c r="M788" s="131" t="n">
        <v>26346.98811</v>
      </c>
      <c r="N788" s="123" t="n"/>
      <c r="O788" s="130" t="n">
        <v>26346.98811</v>
      </c>
      <c r="P788" s="130" t="n">
        <v>0</v>
      </c>
      <c r="Q788" s="130" t="n">
        <v>49177.83056</v>
      </c>
      <c r="R788" s="130" t="n">
        <v>49177.83056</v>
      </c>
      <c r="S788" s="132" t="n">
        <v>0</v>
      </c>
      <c r="T788" s="101" t="n"/>
    </row>
    <row r="789" ht="13.5" customHeight="1" s="60">
      <c r="A789" s="115" t="n">
        <v>782</v>
      </c>
      <c r="B789" s="133" t="n"/>
      <c r="C789" s="133" t="n"/>
      <c r="D789" s="134" t="n"/>
      <c r="E789" s="135" t="n"/>
      <c r="F789" s="127" t="inlineStr">
        <is>
          <t>6513</t>
        </is>
      </c>
      <c r="G789" s="123" t="n"/>
      <c r="H789" s="129" t="inlineStr">
        <is>
          <t>Комісійні доходи за операціями з цінними паперами для клієнтів</t>
        </is>
      </c>
      <c r="I789" s="129" t="inlineStr">
        <is>
          <t>П</t>
        </is>
      </c>
      <c r="J789" s="130" t="n">
        <v>0</v>
      </c>
      <c r="K789" s="130" t="n">
        <v>0</v>
      </c>
      <c r="L789" s="130" t="n">
        <v>0</v>
      </c>
      <c r="M789" s="131" t="n">
        <v>364.89627</v>
      </c>
      <c r="N789" s="123" t="n"/>
      <c r="O789" s="130" t="n">
        <v>364.89627</v>
      </c>
      <c r="P789" s="130" t="n">
        <v>0</v>
      </c>
      <c r="Q789" s="130" t="n">
        <v>408.48765</v>
      </c>
      <c r="R789" s="130" t="n">
        <v>408.48765</v>
      </c>
      <c r="S789" s="132" t="n">
        <v>0</v>
      </c>
      <c r="T789" s="101" t="n"/>
    </row>
    <row r="790" ht="13.5" customHeight="1" s="60">
      <c r="A790" s="115" t="n">
        <v>783</v>
      </c>
      <c r="B790" s="133" t="n"/>
      <c r="C790" s="133" t="n"/>
      <c r="D790" s="134" t="n"/>
      <c r="E790" s="135" t="n"/>
      <c r="F790" s="127" t="inlineStr">
        <is>
          <t>6514</t>
        </is>
      </c>
      <c r="G790" s="123" t="n"/>
      <c r="H790" s="129" t="inlineStr">
        <is>
          <t>Комісійні доходи за операціями на валютному ринку та ринку банківських металів для клієнтів</t>
        </is>
      </c>
      <c r="I790" s="129" t="inlineStr">
        <is>
          <t>П</t>
        </is>
      </c>
      <c r="J790" s="130" t="n">
        <v>137.40216</v>
      </c>
      <c r="K790" s="130" t="n">
        <v>137.40216</v>
      </c>
      <c r="L790" s="130" t="n">
        <v>0</v>
      </c>
      <c r="M790" s="131" t="n">
        <v>20555.10684</v>
      </c>
      <c r="N790" s="123" t="n"/>
      <c r="O790" s="130" t="n">
        <v>20555.10684</v>
      </c>
      <c r="P790" s="130" t="n">
        <v>0</v>
      </c>
      <c r="Q790" s="130" t="n">
        <v>45870.5054</v>
      </c>
      <c r="R790" s="130" t="n">
        <v>45870.5054</v>
      </c>
      <c r="S790" s="132" t="n">
        <v>0</v>
      </c>
      <c r="T790" s="101" t="n"/>
    </row>
    <row r="791" ht="13.5" customHeight="1" s="60">
      <c r="A791" s="115" t="n">
        <v>784</v>
      </c>
      <c r="B791" s="133" t="n"/>
      <c r="C791" s="133" t="n"/>
      <c r="D791" s="134" t="n"/>
      <c r="E791" s="135" t="n"/>
      <c r="F791" s="127" t="inlineStr">
        <is>
          <t>6516</t>
        </is>
      </c>
      <c r="G791" s="123" t="n"/>
      <c r="H791" s="129" t="inlineStr">
        <is>
          <t>Комісійні доходи від довірчого обслуговування клієнтів</t>
        </is>
      </c>
      <c r="I791" s="129" t="inlineStr">
        <is>
          <t>П</t>
        </is>
      </c>
      <c r="J791" s="130" t="n">
        <v>0</v>
      </c>
      <c r="K791" s="130" t="n">
        <v>0</v>
      </c>
      <c r="L791" s="130" t="n">
        <v>0</v>
      </c>
      <c r="M791" s="131" t="n">
        <v>0</v>
      </c>
      <c r="N791" s="123" t="n"/>
      <c r="O791" s="130" t="n">
        <v>0</v>
      </c>
      <c r="P791" s="130" t="n">
        <v>0</v>
      </c>
      <c r="Q791" s="130" t="n">
        <v>0</v>
      </c>
      <c r="R791" s="130" t="n">
        <v>0</v>
      </c>
      <c r="S791" s="132" t="n">
        <v>0</v>
      </c>
      <c r="T791" s="101" t="n"/>
    </row>
    <row r="792" ht="13.5" customHeight="1" s="60">
      <c r="A792" s="115" t="n">
        <v>785</v>
      </c>
      <c r="B792" s="133" t="n"/>
      <c r="C792" s="133" t="n"/>
      <c r="D792" s="134" t="n"/>
      <c r="E792" s="135" t="n"/>
      <c r="F792" s="127" t="inlineStr">
        <is>
          <t>6518</t>
        </is>
      </c>
      <c r="G792" s="123" t="n"/>
      <c r="H792" s="129" t="inlineStr">
        <is>
          <t>Комісійні доходи за позабалансовими операціями з клієнтами</t>
        </is>
      </c>
      <c r="I792" s="129" t="inlineStr">
        <is>
          <t>П</t>
        </is>
      </c>
      <c r="J792" s="130" t="n">
        <v>0.01164</v>
      </c>
      <c r="K792" s="130" t="n">
        <v>0.01164</v>
      </c>
      <c r="L792" s="130" t="n">
        <v>0</v>
      </c>
      <c r="M792" s="131" t="n">
        <v>61773.99376</v>
      </c>
      <c r="N792" s="123" t="n"/>
      <c r="O792" s="130" t="n">
        <v>61773.99376</v>
      </c>
      <c r="P792" s="130" t="n">
        <v>0</v>
      </c>
      <c r="Q792" s="130" t="n">
        <v>141664.86308</v>
      </c>
      <c r="R792" s="130" t="n">
        <v>141664.86308</v>
      </c>
      <c r="S792" s="132" t="n">
        <v>0</v>
      </c>
      <c r="T792" s="101" t="n"/>
    </row>
    <row r="793" ht="14.25" customHeight="1" s="60">
      <c r="A793" s="115" t="n">
        <v>786</v>
      </c>
      <c r="B793" s="133" t="n"/>
      <c r="C793" s="133" t="n"/>
      <c r="D793" s="134" t="n"/>
      <c r="E793" s="135" t="n"/>
      <c r="F793" s="127" t="inlineStr">
        <is>
          <t>6519</t>
        </is>
      </c>
      <c r="G793" s="123" t="n"/>
      <c r="H793" s="129" t="inlineStr">
        <is>
          <t>Інші комісійні доходи за операціями з клієнтами</t>
        </is>
      </c>
      <c r="I793" s="129" t="inlineStr">
        <is>
          <t>П</t>
        </is>
      </c>
      <c r="J793" s="130" t="n">
        <v>23462.55046</v>
      </c>
      <c r="K793" s="130" t="n">
        <v>23462.55046</v>
      </c>
      <c r="L793" s="130" t="n">
        <v>0</v>
      </c>
      <c r="M793" s="131" t="n">
        <v>147951.6437</v>
      </c>
      <c r="N793" s="123" t="n"/>
      <c r="O793" s="130" t="n">
        <v>147951.6437</v>
      </c>
      <c r="P793" s="130" t="n">
        <v>0</v>
      </c>
      <c r="Q793" s="130" t="n">
        <v>255108.56438</v>
      </c>
      <c r="R793" s="130" t="n">
        <v>255108.56438</v>
      </c>
      <c r="S793" s="132" t="n">
        <v>0</v>
      </c>
      <c r="T793" s="101" t="n"/>
    </row>
    <row r="794" ht="13.5" customHeight="1" s="60">
      <c r="A794" s="115" t="n">
        <v>787</v>
      </c>
      <c r="B794" s="133" t="n"/>
      <c r="C794" s="133" t="n"/>
      <c r="D794" s="136" t="n"/>
      <c r="E794" s="137" t="n"/>
      <c r="F794" s="138" t="inlineStr">
        <is>
          <t>Група 651 - Усього</t>
        </is>
      </c>
      <c r="G794" s="122" t="n"/>
      <c r="H794" s="123" t="n"/>
      <c r="I794" s="139" t="n"/>
      <c r="J794" s="140" t="n">
        <v>26979.95</v>
      </c>
      <c r="K794" s="140" t="n">
        <v>26979.95</v>
      </c>
      <c r="L794" s="140" t="n">
        <v>0</v>
      </c>
      <c r="M794" s="141" t="n">
        <v>1204822.37866</v>
      </c>
      <c r="N794" s="123" t="n"/>
      <c r="O794" s="140" t="n">
        <v>1204822.37866</v>
      </c>
      <c r="P794" s="140" t="n">
        <v>0</v>
      </c>
      <c r="Q794" s="140" t="n">
        <v>2218958.00411</v>
      </c>
      <c r="R794" s="140" t="n">
        <v>2218958.00411</v>
      </c>
      <c r="S794" s="142" t="n">
        <v>0</v>
      </c>
      <c r="T794" s="101" t="n"/>
    </row>
    <row r="795" ht="13.5" customHeight="1" s="60">
      <c r="A795" s="115" t="n">
        <v>788</v>
      </c>
      <c r="B795" s="133" t="n"/>
      <c r="C795" s="133" t="n"/>
      <c r="D795" s="127" t="inlineStr">
        <is>
          <t>652</t>
        </is>
      </c>
      <c r="E795" s="128" t="n"/>
      <c r="F795" s="127" t="inlineStr">
        <is>
          <t>6520</t>
        </is>
      </c>
      <c r="G795" s="123" t="n"/>
      <c r="H795" s="129" t="inlineStr">
        <is>
          <t>Комісійні доходи за операціями з філіями банку</t>
        </is>
      </c>
      <c r="I795" s="129" t="inlineStr">
        <is>
          <t>П</t>
        </is>
      </c>
      <c r="J795" s="130" t="n">
        <v>1.6</v>
      </c>
      <c r="K795" s="130" t="n">
        <v>1.6</v>
      </c>
      <c r="L795" s="130" t="n">
        <v>0</v>
      </c>
      <c r="M795" s="131" t="n">
        <v>5811.688</v>
      </c>
      <c r="N795" s="123" t="n"/>
      <c r="O795" s="130" t="n">
        <v>5811.688</v>
      </c>
      <c r="P795" s="130" t="n">
        <v>0</v>
      </c>
      <c r="Q795" s="130" t="n">
        <v>11834.088</v>
      </c>
      <c r="R795" s="130" t="n">
        <v>11834.088</v>
      </c>
      <c r="S795" s="132" t="n">
        <v>0</v>
      </c>
      <c r="T795" s="101" t="n"/>
    </row>
    <row r="796" ht="13.5" customHeight="1" s="60">
      <c r="A796" s="115" t="n">
        <v>789</v>
      </c>
      <c r="B796" s="133" t="n"/>
      <c r="C796" s="133" t="n"/>
      <c r="D796" s="136" t="n"/>
      <c r="E796" s="137" t="n"/>
      <c r="F796" s="138" t="inlineStr">
        <is>
          <t>Група 652 - Усього</t>
        </is>
      </c>
      <c r="G796" s="122" t="n"/>
      <c r="H796" s="123" t="n"/>
      <c r="I796" s="139" t="n"/>
      <c r="J796" s="140" t="n">
        <v>1.6</v>
      </c>
      <c r="K796" s="140" t="n">
        <v>1.6</v>
      </c>
      <c r="L796" s="140" t="n">
        <v>0</v>
      </c>
      <c r="M796" s="141" t="n">
        <v>5811.688</v>
      </c>
      <c r="N796" s="123" t="n"/>
      <c r="O796" s="140" t="n">
        <v>5811.688</v>
      </c>
      <c r="P796" s="140" t="n">
        <v>0</v>
      </c>
      <c r="Q796" s="140" t="n">
        <v>11834.088</v>
      </c>
      <c r="R796" s="140" t="n">
        <v>11834.088</v>
      </c>
      <c r="S796" s="142" t="n">
        <v>0</v>
      </c>
      <c r="T796" s="101" t="n"/>
    </row>
    <row r="797" ht="18" customHeight="1" s="60">
      <c r="A797" s="115" t="n">
        <v>790</v>
      </c>
      <c r="B797" s="133" t="n"/>
      <c r="C797" s="143" t="n"/>
      <c r="D797" s="138" t="inlineStr">
        <is>
          <t>Розділ 65 - Усього</t>
        </is>
      </c>
      <c r="E797" s="123" t="n"/>
      <c r="F797" s="138" t="n"/>
      <c r="G797" s="122" t="n"/>
      <c r="H797" s="123" t="n"/>
      <c r="I797" s="139" t="n"/>
      <c r="J797" s="140" t="n">
        <v>30432.94224</v>
      </c>
      <c r="K797" s="140" t="n">
        <v>30432.94224</v>
      </c>
      <c r="L797" s="140" t="n">
        <v>0</v>
      </c>
      <c r="M797" s="141" t="n">
        <v>1247923.24523</v>
      </c>
      <c r="N797" s="123" t="n"/>
      <c r="O797" s="140" t="n">
        <v>1247923.24523</v>
      </c>
      <c r="P797" s="140" t="n">
        <v>0</v>
      </c>
      <c r="Q797" s="140" t="n">
        <v>2310032.5842</v>
      </c>
      <c r="R797" s="140" t="n">
        <v>2310032.5842</v>
      </c>
      <c r="S797" s="142" t="n">
        <v>0</v>
      </c>
      <c r="T797" s="101" t="n"/>
    </row>
    <row r="798" ht="14.25" customHeight="1" s="60">
      <c r="A798" s="115" t="n">
        <v>791</v>
      </c>
      <c r="B798" s="133" t="n"/>
      <c r="C798" s="127" t="inlineStr">
        <is>
          <t>67</t>
        </is>
      </c>
      <c r="D798" s="127" t="inlineStr">
        <is>
          <t>671</t>
        </is>
      </c>
      <c r="E798" s="128" t="n"/>
      <c r="F798" s="127" t="inlineStr">
        <is>
          <t>6712</t>
        </is>
      </c>
      <c r="G798" s="123" t="n"/>
      <c r="H798" s="129" t="inlineStr">
        <is>
          <t>Повернення раніше списаної безнадійної заборгованості за кредитами, що надані клієнтам</t>
        </is>
      </c>
      <c r="I798" s="129" t="inlineStr">
        <is>
          <t>П</t>
        </is>
      </c>
      <c r="J798" s="130" t="n">
        <v>0</v>
      </c>
      <c r="K798" s="130" t="n">
        <v>0</v>
      </c>
      <c r="L798" s="130" t="n">
        <v>0</v>
      </c>
      <c r="M798" s="131" t="n">
        <v>1900.34781</v>
      </c>
      <c r="N798" s="123" t="n"/>
      <c r="O798" s="130" t="n">
        <v>1900.34781</v>
      </c>
      <c r="P798" s="130" t="n">
        <v>0</v>
      </c>
      <c r="Q798" s="130" t="n">
        <v>3438.29819</v>
      </c>
      <c r="R798" s="130" t="n">
        <v>3438.29819</v>
      </c>
      <c r="S798" s="132" t="n">
        <v>0</v>
      </c>
      <c r="T798" s="101" t="n"/>
    </row>
    <row r="799" ht="13.5" customHeight="1" s="60">
      <c r="A799" s="115" t="n">
        <v>792</v>
      </c>
      <c r="B799" s="133" t="n"/>
      <c r="C799" s="133" t="n"/>
      <c r="D799" s="134" t="n"/>
      <c r="E799" s="135" t="n"/>
      <c r="F799" s="127" t="inlineStr">
        <is>
          <t>6715</t>
        </is>
      </c>
      <c r="G799" s="123" t="n"/>
      <c r="H799" s="129" t="inlineStr">
        <is>
          <t>Повернення раніше списаної безнадійної нефінансової дебіторської заборгованості банку</t>
        </is>
      </c>
      <c r="I799" s="129" t="inlineStr">
        <is>
          <t>П</t>
        </is>
      </c>
      <c r="J799" s="130" t="n">
        <v>0</v>
      </c>
      <c r="K799" s="130" t="n">
        <v>0</v>
      </c>
      <c r="L799" s="130" t="n">
        <v>0</v>
      </c>
      <c r="M799" s="131" t="n">
        <v>194.09762</v>
      </c>
      <c r="N799" s="123" t="n"/>
      <c r="O799" s="130" t="n">
        <v>194.09762</v>
      </c>
      <c r="P799" s="130" t="n">
        <v>0</v>
      </c>
      <c r="Q799" s="130" t="n">
        <v>225.87088</v>
      </c>
      <c r="R799" s="130" t="n">
        <v>225.87088</v>
      </c>
      <c r="S799" s="132" t="n">
        <v>0</v>
      </c>
      <c r="T799" s="101" t="n"/>
    </row>
    <row r="800" ht="13.5" customHeight="1" s="60">
      <c r="A800" s="115" t="n">
        <v>793</v>
      </c>
      <c r="B800" s="133" t="n"/>
      <c r="C800" s="133" t="n"/>
      <c r="D800" s="134" t="n"/>
      <c r="E800" s="135" t="n"/>
      <c r="F800" s="127" t="inlineStr">
        <is>
          <t>6717</t>
        </is>
      </c>
      <c r="G800" s="123" t="n"/>
      <c r="H800" s="129" t="inlineStr">
        <is>
          <t>Повернення раніше списаної безнадійної фінансової дебіторської заборгованості банку</t>
        </is>
      </c>
      <c r="I800" s="129" t="inlineStr">
        <is>
          <t>П</t>
        </is>
      </c>
      <c r="J800" s="130" t="n">
        <v>0</v>
      </c>
      <c r="K800" s="130" t="n">
        <v>0</v>
      </c>
      <c r="L800" s="130" t="n">
        <v>0</v>
      </c>
      <c r="M800" s="131" t="n">
        <v>13.63408</v>
      </c>
      <c r="N800" s="123" t="n"/>
      <c r="O800" s="130" t="n">
        <v>13.63408</v>
      </c>
      <c r="P800" s="130" t="n">
        <v>0</v>
      </c>
      <c r="Q800" s="130" t="n">
        <v>27.5698</v>
      </c>
      <c r="R800" s="130" t="n">
        <v>27.5698</v>
      </c>
      <c r="S800" s="132" t="n">
        <v>0</v>
      </c>
      <c r="T800" s="101" t="n"/>
    </row>
    <row r="801" ht="13.5" customHeight="1" s="60">
      <c r="A801" s="115" t="n">
        <v>794</v>
      </c>
      <c r="B801" s="133" t="n"/>
      <c r="C801" s="133" t="n"/>
      <c r="D801" s="136" t="n"/>
      <c r="E801" s="137" t="n"/>
      <c r="F801" s="138" t="inlineStr">
        <is>
          <t>Група 671 - Усього</t>
        </is>
      </c>
      <c r="G801" s="122" t="n"/>
      <c r="H801" s="123" t="n"/>
      <c r="I801" s="139" t="n"/>
      <c r="J801" s="140" t="n">
        <v>0</v>
      </c>
      <c r="K801" s="140" t="n">
        <v>0</v>
      </c>
      <c r="L801" s="140" t="n">
        <v>0</v>
      </c>
      <c r="M801" s="141" t="n">
        <v>2108.07951</v>
      </c>
      <c r="N801" s="123" t="n"/>
      <c r="O801" s="140" t="n">
        <v>2108.07951</v>
      </c>
      <c r="P801" s="140" t="n">
        <v>0</v>
      </c>
      <c r="Q801" s="140" t="n">
        <v>3691.73887</v>
      </c>
      <c r="R801" s="140" t="n">
        <v>3691.73887</v>
      </c>
      <c r="S801" s="142" t="n">
        <v>0</v>
      </c>
      <c r="T801" s="101" t="n"/>
    </row>
    <row r="802" ht="21" customHeight="1" s="60">
      <c r="A802" s="115" t="n">
        <v>795</v>
      </c>
      <c r="B802" s="133" t="n"/>
      <c r="C802" s="143" t="n"/>
      <c r="D802" s="138" t="inlineStr">
        <is>
          <t>Розділ 67 - Усього</t>
        </is>
      </c>
      <c r="E802" s="123" t="n"/>
      <c r="F802" s="138" t="n"/>
      <c r="G802" s="122" t="n"/>
      <c r="H802" s="123" t="n"/>
      <c r="I802" s="139" t="n"/>
      <c r="J802" s="140" t="n">
        <v>0</v>
      </c>
      <c r="K802" s="140" t="n">
        <v>0</v>
      </c>
      <c r="L802" s="140" t="n">
        <v>0</v>
      </c>
      <c r="M802" s="141" t="n">
        <v>2108.07951</v>
      </c>
      <c r="N802" s="123" t="n"/>
      <c r="O802" s="140" t="n">
        <v>2108.07951</v>
      </c>
      <c r="P802" s="140" t="n">
        <v>0</v>
      </c>
      <c r="Q802" s="140" t="n">
        <v>3691.73887</v>
      </c>
      <c r="R802" s="140" t="n">
        <v>3691.73887</v>
      </c>
      <c r="S802" s="142" t="n">
        <v>0</v>
      </c>
      <c r="T802" s="101" t="n"/>
    </row>
    <row r="803" ht="21" customHeight="1" s="60">
      <c r="A803" s="115" t="n">
        <v>796</v>
      </c>
      <c r="B803" s="143" t="n"/>
      <c r="C803" s="139" t="inlineStr">
        <is>
          <t xml:space="preserve">  Клас 6 - Усього</t>
        </is>
      </c>
      <c r="D803" s="138" t="n"/>
      <c r="E803" s="123" t="n"/>
      <c r="F803" s="138" t="n"/>
      <c r="G803" s="122" t="n"/>
      <c r="H803" s="123" t="n"/>
      <c r="I803" s="139" t="n"/>
      <c r="J803" s="140" t="n">
        <v>22561851.2929</v>
      </c>
      <c r="K803" s="140" t="n">
        <v>22561851.2929</v>
      </c>
      <c r="L803" s="140" t="n">
        <v>0</v>
      </c>
      <c r="M803" s="141" t="n">
        <v>28640938.59238</v>
      </c>
      <c r="N803" s="123" t="n"/>
      <c r="O803" s="140" t="n">
        <v>28640938.59238</v>
      </c>
      <c r="P803" s="140" t="n">
        <v>0</v>
      </c>
      <c r="Q803" s="140" t="n">
        <v>12582820.69189</v>
      </c>
      <c r="R803" s="140" t="n">
        <v>12582820.69189</v>
      </c>
      <c r="S803" s="142" t="n">
        <v>0</v>
      </c>
      <c r="T803" s="101" t="n"/>
    </row>
    <row r="804" ht="24.75" customHeight="1" s="60">
      <c r="A804" s="115" t="n">
        <v>797</v>
      </c>
      <c r="B804" s="144" t="inlineStr">
        <is>
          <t xml:space="preserve">  Доходи - Усього</t>
        </is>
      </c>
      <c r="C804" s="144" t="n"/>
      <c r="D804" s="145" t="n"/>
      <c r="E804" s="146" t="n"/>
      <c r="F804" s="145" t="n"/>
      <c r="G804" s="147" t="n"/>
      <c r="H804" s="146" t="n"/>
      <c r="I804" s="144" t="n"/>
      <c r="J804" s="148" t="n">
        <v>22561851.2929</v>
      </c>
      <c r="K804" s="148" t="n">
        <v>22561851.2929</v>
      </c>
      <c r="L804" s="148" t="n">
        <v>0</v>
      </c>
      <c r="M804" s="149" t="n">
        <v>28640938.59238</v>
      </c>
      <c r="N804" s="146" t="n"/>
      <c r="O804" s="148" t="n">
        <v>28640938.59238</v>
      </c>
      <c r="P804" s="148" t="n">
        <v>0</v>
      </c>
      <c r="Q804" s="148" t="n">
        <v>12582820.69189</v>
      </c>
      <c r="R804" s="148" t="n">
        <v>12582820.69189</v>
      </c>
      <c r="S804" s="150" t="n">
        <v>0</v>
      </c>
      <c r="T804" s="101" t="n"/>
    </row>
    <row r="805" ht="18" customHeight="1" s="60">
      <c r="A805" s="115" t="n">
        <v>798</v>
      </c>
      <c r="B805" s="154" t="inlineStr">
        <is>
          <t>Клас 7</t>
        </is>
      </c>
      <c r="C805" s="152" t="n"/>
      <c r="D805" s="152" t="n"/>
      <c r="E805" s="152" t="n"/>
      <c r="F805" s="152" t="n"/>
      <c r="G805" s="152" t="n"/>
      <c r="H805" s="153" t="n"/>
      <c r="I805" s="119" t="n"/>
      <c r="J805" s="119" t="n"/>
      <c r="K805" s="119" t="n"/>
      <c r="L805" s="119" t="n"/>
      <c r="M805" s="120" t="n"/>
      <c r="N805" s="119" t="n"/>
      <c r="O805" s="119" t="n"/>
      <c r="P805" s="119" t="n"/>
      <c r="Q805" s="119" t="n"/>
      <c r="R805" s="119" t="n"/>
      <c r="S805" s="119" t="n"/>
      <c r="T805" s="101" t="n"/>
    </row>
    <row r="806" ht="21" customHeight="1" s="60">
      <c r="A806" s="115" t="n">
        <v>799</v>
      </c>
      <c r="B806" s="138" t="inlineStr">
        <is>
          <t>Витрати</t>
        </is>
      </c>
      <c r="C806" s="122" t="n"/>
      <c r="D806" s="122" t="n"/>
      <c r="E806" s="122" t="n"/>
      <c r="F806" s="122" t="n"/>
      <c r="G806" s="122" t="n"/>
      <c r="H806" s="123" t="n"/>
      <c r="I806" s="155" t="n"/>
      <c r="J806" s="155" t="n"/>
      <c r="K806" s="155" t="n"/>
      <c r="L806" s="155" t="n"/>
      <c r="M806" s="156" t="n"/>
      <c r="N806" s="155" t="n"/>
      <c r="O806" s="155" t="n"/>
      <c r="P806" s="155" t="n"/>
      <c r="Q806" s="155" t="n"/>
      <c r="R806" s="155" t="n"/>
      <c r="S806" s="155" t="n"/>
      <c r="T806" s="101" t="n"/>
    </row>
    <row r="807" ht="13.5" customHeight="1" s="60">
      <c r="A807" s="115" t="n">
        <v>800</v>
      </c>
      <c r="B807" s="127" t="inlineStr">
        <is>
          <t>Клас 7</t>
        </is>
      </c>
      <c r="C807" s="127" t="inlineStr">
        <is>
          <t>70</t>
        </is>
      </c>
      <c r="D807" s="127" t="inlineStr">
        <is>
          <t>700</t>
        </is>
      </c>
      <c r="E807" s="128" t="n"/>
      <c r="F807" s="127" t="inlineStr">
        <is>
          <t>7003</t>
        </is>
      </c>
      <c r="G807" s="123" t="n"/>
      <c r="H807" s="12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07" s="129" t="inlineStr">
        <is>
          <t>А</t>
        </is>
      </c>
      <c r="J807" s="130" t="n">
        <v>0</v>
      </c>
      <c r="K807" s="130" t="n">
        <v>0</v>
      </c>
      <c r="L807" s="130" t="n">
        <v>0</v>
      </c>
      <c r="M807" s="131" t="n">
        <v>0</v>
      </c>
      <c r="N807" s="123" t="n"/>
      <c r="O807" s="130" t="n">
        <v>0</v>
      </c>
      <c r="P807" s="130" t="n">
        <v>0</v>
      </c>
      <c r="Q807" s="130" t="n">
        <v>0</v>
      </c>
      <c r="R807" s="130" t="n">
        <v>0</v>
      </c>
      <c r="S807" s="132" t="n">
        <v>0</v>
      </c>
      <c r="T807" s="101" t="n"/>
    </row>
    <row r="808" ht="13.5" customHeight="1" s="60">
      <c r="A808" s="115" t="n">
        <v>801</v>
      </c>
      <c r="B808" s="133" t="n"/>
      <c r="C808" s="133" t="n"/>
      <c r="D808" s="136" t="n"/>
      <c r="E808" s="137" t="n"/>
      <c r="F808" s="138" t="inlineStr">
        <is>
          <t>Група 700 - Усього</t>
        </is>
      </c>
      <c r="G808" s="122" t="n"/>
      <c r="H808" s="123" t="n"/>
      <c r="I808" s="139" t="n"/>
      <c r="J808" s="140" t="n">
        <v>0</v>
      </c>
      <c r="K808" s="140" t="n">
        <v>0</v>
      </c>
      <c r="L808" s="140" t="n">
        <v>0</v>
      </c>
      <c r="M808" s="141" t="n">
        <v>0</v>
      </c>
      <c r="N808" s="123" t="n"/>
      <c r="O808" s="140" t="n">
        <v>0</v>
      </c>
      <c r="P808" s="140" t="n">
        <v>0</v>
      </c>
      <c r="Q808" s="140" t="n">
        <v>0</v>
      </c>
      <c r="R808" s="140" t="n">
        <v>0</v>
      </c>
      <c r="S808" s="142" t="n">
        <v>0</v>
      </c>
      <c r="T808" s="101" t="n"/>
    </row>
    <row r="809" ht="14.25" customHeight="1" s="60">
      <c r="A809" s="115" t="n">
        <v>802</v>
      </c>
      <c r="B809" s="133" t="n"/>
      <c r="C809" s="133" t="n"/>
      <c r="D809" s="127" t="inlineStr">
        <is>
          <t>701</t>
        </is>
      </c>
      <c r="E809" s="128" t="n"/>
      <c r="F809" s="127" t="inlineStr">
        <is>
          <t>7010</t>
        </is>
      </c>
      <c r="G809" s="123" t="n"/>
      <c r="H809" s="129" t="inlineStr">
        <is>
          <t>Процентні витрати за коштами на вимогу інших банків</t>
        </is>
      </c>
      <c r="I809" s="129" t="inlineStr">
        <is>
          <t>А</t>
        </is>
      </c>
      <c r="J809" s="130" t="n">
        <v>0</v>
      </c>
      <c r="K809" s="130" t="n">
        <v>0</v>
      </c>
      <c r="L809" s="130" t="n">
        <v>0</v>
      </c>
      <c r="M809" s="131" t="n">
        <v>0</v>
      </c>
      <c r="N809" s="123" t="n"/>
      <c r="O809" s="130" t="n">
        <v>0</v>
      </c>
      <c r="P809" s="130" t="n">
        <v>0</v>
      </c>
      <c r="Q809" s="130" t="n">
        <v>0</v>
      </c>
      <c r="R809" s="130" t="n">
        <v>0</v>
      </c>
      <c r="S809" s="132" t="n">
        <v>0</v>
      </c>
      <c r="T809" s="101" t="n"/>
    </row>
    <row r="810" ht="13.5" customHeight="1" s="60">
      <c r="A810" s="115" t="n">
        <v>803</v>
      </c>
      <c r="B810" s="133" t="n"/>
      <c r="C810" s="133" t="n"/>
      <c r="D810" s="134" t="n"/>
      <c r="E810" s="135" t="n"/>
      <c r="F810" s="127" t="inlineStr">
        <is>
          <t>7012</t>
        </is>
      </c>
      <c r="G810" s="123" t="n"/>
      <c r="H810" s="129" t="inlineStr">
        <is>
          <t>Процентні витрати за строковими вкладами (депозитами) інших банків</t>
        </is>
      </c>
      <c r="I810" s="129" t="inlineStr">
        <is>
          <t>А</t>
        </is>
      </c>
      <c r="J810" s="130" t="n">
        <v>0</v>
      </c>
      <c r="K810" s="130" t="n">
        <v>0</v>
      </c>
      <c r="L810" s="130" t="n">
        <v>0</v>
      </c>
      <c r="M810" s="131" t="n">
        <v>0</v>
      </c>
      <c r="N810" s="123" t="n"/>
      <c r="O810" s="130" t="n">
        <v>0</v>
      </c>
      <c r="P810" s="130" t="n">
        <v>0</v>
      </c>
      <c r="Q810" s="130" t="n">
        <v>0</v>
      </c>
      <c r="R810" s="130" t="n">
        <v>0</v>
      </c>
      <c r="S810" s="132" t="n">
        <v>0</v>
      </c>
      <c r="T810" s="101" t="n"/>
    </row>
    <row r="811" ht="13.5" customHeight="1" s="60">
      <c r="A811" s="115" t="n">
        <v>804</v>
      </c>
      <c r="B811" s="133" t="n"/>
      <c r="C811" s="133" t="n"/>
      <c r="D811" s="134" t="n"/>
      <c r="E811" s="135" t="n"/>
      <c r="F811" s="127" t="inlineStr">
        <is>
          <t>7014</t>
        </is>
      </c>
      <c r="G811" s="123" t="n"/>
      <c r="H811" s="129" t="inlineStr">
        <is>
          <t>Процентні витрати за кредитами овернайт, що отримані від інших банків</t>
        </is>
      </c>
      <c r="I811" s="129" t="inlineStr">
        <is>
          <t>А</t>
        </is>
      </c>
      <c r="J811" s="130" t="n">
        <v>0</v>
      </c>
      <c r="K811" s="130" t="n">
        <v>0</v>
      </c>
      <c r="L811" s="130" t="n">
        <v>0</v>
      </c>
      <c r="M811" s="131" t="n">
        <v>0</v>
      </c>
      <c r="N811" s="123" t="n"/>
      <c r="O811" s="130" t="n">
        <v>0</v>
      </c>
      <c r="P811" s="130" t="n">
        <v>0</v>
      </c>
      <c r="Q811" s="130" t="n">
        <v>0</v>
      </c>
      <c r="R811" s="130" t="n">
        <v>0</v>
      </c>
      <c r="S811" s="132" t="n">
        <v>0</v>
      </c>
      <c r="T811" s="101" t="n"/>
    </row>
    <row r="812" ht="13.5" customHeight="1" s="60">
      <c r="A812" s="115" t="n">
        <v>805</v>
      </c>
      <c r="B812" s="133" t="n"/>
      <c r="C812" s="133" t="n"/>
      <c r="D812" s="134" t="n"/>
      <c r="E812" s="135" t="n"/>
      <c r="F812" s="127" t="inlineStr">
        <is>
          <t>7015</t>
        </is>
      </c>
      <c r="G812" s="123" t="n"/>
      <c r="H812" s="129" t="inlineStr">
        <is>
          <t>Процентні витрати за кредитами, що отримані від інших банків за операціями репо</t>
        </is>
      </c>
      <c r="I812" s="129" t="inlineStr">
        <is>
          <t>А</t>
        </is>
      </c>
      <c r="J812" s="130" t="n">
        <v>0</v>
      </c>
      <c r="K812" s="130" t="n">
        <v>0</v>
      </c>
      <c r="L812" s="130" t="n">
        <v>0</v>
      </c>
      <c r="M812" s="131" t="n">
        <v>0</v>
      </c>
      <c r="N812" s="123" t="n"/>
      <c r="O812" s="130" t="n">
        <v>0</v>
      </c>
      <c r="P812" s="130" t="n">
        <v>0</v>
      </c>
      <c r="Q812" s="130" t="n">
        <v>0</v>
      </c>
      <c r="R812" s="130" t="n">
        <v>0</v>
      </c>
      <c r="S812" s="132" t="n">
        <v>0</v>
      </c>
      <c r="T812" s="101" t="n"/>
    </row>
    <row r="813" ht="13.5" customHeight="1" s="60">
      <c r="A813" s="115" t="n">
        <v>806</v>
      </c>
      <c r="B813" s="133" t="n"/>
      <c r="C813" s="133" t="n"/>
      <c r="D813" s="134" t="n"/>
      <c r="E813" s="135" t="n"/>
      <c r="F813" s="127" t="inlineStr">
        <is>
          <t>7016</t>
        </is>
      </c>
      <c r="G813" s="123" t="n"/>
      <c r="H813" s="129" t="inlineStr">
        <is>
          <t>Процентні витрати за кредитами овердрафт, що отримані від інших банків</t>
        </is>
      </c>
      <c r="I813" s="129" t="inlineStr">
        <is>
          <t>А</t>
        </is>
      </c>
      <c r="J813" s="130" t="n">
        <v>0</v>
      </c>
      <c r="K813" s="130" t="n">
        <v>0</v>
      </c>
      <c r="L813" s="130" t="n">
        <v>0</v>
      </c>
      <c r="M813" s="131" t="n">
        <v>0</v>
      </c>
      <c r="N813" s="123" t="n"/>
      <c r="O813" s="130" t="n">
        <v>0</v>
      </c>
      <c r="P813" s="130" t="n">
        <v>0</v>
      </c>
      <c r="Q813" s="130" t="n">
        <v>0</v>
      </c>
      <c r="R813" s="130" t="n">
        <v>0</v>
      </c>
      <c r="S813" s="132" t="n">
        <v>0</v>
      </c>
      <c r="T813" s="101" t="n"/>
    </row>
    <row r="814" ht="14.25" customHeight="1" s="60">
      <c r="A814" s="115" t="n">
        <v>807</v>
      </c>
      <c r="B814" s="133" t="n"/>
      <c r="C814" s="133" t="n"/>
      <c r="D814" s="134" t="n"/>
      <c r="E814" s="135" t="n"/>
      <c r="F814" s="127" t="inlineStr">
        <is>
          <t>7017</t>
        </is>
      </c>
      <c r="G814" s="123" t="n"/>
      <c r="H814" s="129" t="inlineStr">
        <is>
          <t>Процентні витрати за іншими кредитами, що отримані від інших банків</t>
        </is>
      </c>
      <c r="I814" s="129" t="inlineStr">
        <is>
          <t>А</t>
        </is>
      </c>
      <c r="J814" s="130" t="n">
        <v>0</v>
      </c>
      <c r="K814" s="130" t="n">
        <v>0</v>
      </c>
      <c r="L814" s="130" t="n">
        <v>0</v>
      </c>
      <c r="M814" s="131" t="n">
        <v>0</v>
      </c>
      <c r="N814" s="123" t="n"/>
      <c r="O814" s="130" t="n">
        <v>0</v>
      </c>
      <c r="P814" s="130" t="n">
        <v>0</v>
      </c>
      <c r="Q814" s="130" t="n">
        <v>0</v>
      </c>
      <c r="R814" s="130" t="n">
        <v>0</v>
      </c>
      <c r="S814" s="132" t="n">
        <v>0</v>
      </c>
      <c r="T814" s="101" t="n"/>
    </row>
    <row r="815" ht="13.5" customHeight="1" s="60">
      <c r="A815" s="115" t="n">
        <v>808</v>
      </c>
      <c r="B815" s="133" t="n"/>
      <c r="C815" s="133" t="n"/>
      <c r="D815" s="136" t="n"/>
      <c r="E815" s="137" t="n"/>
      <c r="F815" s="138" t="inlineStr">
        <is>
          <t>Група 701 - Усього</t>
        </is>
      </c>
      <c r="G815" s="122" t="n"/>
      <c r="H815" s="123" t="n"/>
      <c r="I815" s="139" t="n"/>
      <c r="J815" s="140" t="n">
        <v>0</v>
      </c>
      <c r="K815" s="140" t="n">
        <v>0</v>
      </c>
      <c r="L815" s="140" t="n">
        <v>0</v>
      </c>
      <c r="M815" s="141" t="n">
        <v>0</v>
      </c>
      <c r="N815" s="123" t="n"/>
      <c r="O815" s="140" t="n">
        <v>0</v>
      </c>
      <c r="P815" s="140" t="n">
        <v>0</v>
      </c>
      <c r="Q815" s="140" t="n">
        <v>0</v>
      </c>
      <c r="R815" s="140" t="n">
        <v>0</v>
      </c>
      <c r="S815" s="142" t="n">
        <v>0</v>
      </c>
      <c r="T815" s="101" t="n"/>
    </row>
    <row r="816" ht="13.5" customHeight="1" s="60">
      <c r="A816" s="115" t="n">
        <v>809</v>
      </c>
      <c r="B816" s="133" t="n"/>
      <c r="C816" s="133" t="n"/>
      <c r="D816" s="127" t="inlineStr">
        <is>
          <t>702</t>
        </is>
      </c>
      <c r="E816" s="128" t="n"/>
      <c r="F816" s="127" t="inlineStr">
        <is>
          <t>7020</t>
        </is>
      </c>
      <c r="G816" s="128" t="n"/>
      <c r="H816" s="12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16" s="129" t="inlineStr">
        <is>
          <t>А</t>
        </is>
      </c>
      <c r="J816" s="130" t="n">
        <v>1001496.78556</v>
      </c>
      <c r="K816" s="130" t="n">
        <v>1001496.78556</v>
      </c>
      <c r="L816" s="130" t="n">
        <v>0</v>
      </c>
      <c r="M816" s="131" t="n">
        <v>0</v>
      </c>
      <c r="N816" s="123" t="n"/>
      <c r="O816" s="130" t="n">
        <v>0</v>
      </c>
      <c r="P816" s="130" t="n">
        <v>0</v>
      </c>
      <c r="Q816" s="130" t="n">
        <v>2064120.16432</v>
      </c>
      <c r="R816" s="130" t="n">
        <v>2064120.16432</v>
      </c>
      <c r="S816" s="132" t="n">
        <v>0</v>
      </c>
      <c r="T816" s="101" t="n"/>
    </row>
    <row r="817" ht="13.5" customHeight="1" s="60">
      <c r="A817" s="115" t="n">
        <v>810</v>
      </c>
      <c r="B817" s="133" t="n"/>
      <c r="C817" s="133" t="n"/>
      <c r="D817" s="134" t="n"/>
      <c r="E817" s="135" t="n"/>
      <c r="F817" s="136" t="n"/>
      <c r="G817" s="137" t="n"/>
      <c r="H817" s="143" t="n"/>
      <c r="I817" s="129" t="inlineStr">
        <is>
          <t>П</t>
        </is>
      </c>
      <c r="J817" s="130" t="n">
        <v>0</v>
      </c>
      <c r="K817" s="130" t="n">
        <v>0</v>
      </c>
      <c r="L817" s="130" t="n">
        <v>0</v>
      </c>
      <c r="M817" s="131" t="n">
        <v>0</v>
      </c>
      <c r="N817" s="123" t="n"/>
      <c r="O817" s="130" t="n">
        <v>0</v>
      </c>
      <c r="P817" s="130" t="n">
        <v>0</v>
      </c>
      <c r="Q817" s="130" t="n">
        <v>0</v>
      </c>
      <c r="R817" s="130" t="n">
        <v>0</v>
      </c>
      <c r="S817" s="132" t="n">
        <v>0</v>
      </c>
      <c r="T817" s="101" t="n"/>
    </row>
    <row r="818" ht="13.5" customHeight="1" s="60">
      <c r="A818" s="115" t="n">
        <v>811</v>
      </c>
      <c r="B818" s="133" t="n"/>
      <c r="C818" s="133" t="n"/>
      <c r="D818" s="134" t="n"/>
      <c r="E818" s="135" t="n"/>
      <c r="F818" s="127" t="inlineStr">
        <is>
          <t>7021</t>
        </is>
      </c>
      <c r="G818" s="128" t="n"/>
      <c r="H818" s="12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18" s="129" t="inlineStr">
        <is>
          <t>А</t>
        </is>
      </c>
      <c r="J818" s="130" t="n">
        <v>177192.4052</v>
      </c>
      <c r="K818" s="130" t="n">
        <v>177192.4052</v>
      </c>
      <c r="L818" s="130" t="n">
        <v>0</v>
      </c>
      <c r="M818" s="131" t="n">
        <v>6.24246</v>
      </c>
      <c r="N818" s="123" t="n"/>
      <c r="O818" s="130" t="n">
        <v>6.24246</v>
      </c>
      <c r="P818" s="130" t="n">
        <v>0</v>
      </c>
      <c r="Q818" s="130" t="n">
        <v>372902.06092</v>
      </c>
      <c r="R818" s="130" t="n">
        <v>372902.06092</v>
      </c>
      <c r="S818" s="132" t="n">
        <v>0</v>
      </c>
      <c r="T818" s="101" t="n"/>
    </row>
    <row r="819" ht="14.25" customHeight="1" s="60">
      <c r="A819" s="115" t="n">
        <v>812</v>
      </c>
      <c r="B819" s="133" t="n"/>
      <c r="C819" s="133" t="n"/>
      <c r="D819" s="134" t="n"/>
      <c r="E819" s="135" t="n"/>
      <c r="F819" s="136" t="n"/>
      <c r="G819" s="137" t="n"/>
      <c r="H819" s="143" t="n"/>
      <c r="I819" s="129" t="inlineStr">
        <is>
          <t>П</t>
        </is>
      </c>
      <c r="J819" s="130" t="n">
        <v>0</v>
      </c>
      <c r="K819" s="130" t="n">
        <v>0</v>
      </c>
      <c r="L819" s="130" t="n">
        <v>0</v>
      </c>
      <c r="M819" s="131" t="n">
        <v>0</v>
      </c>
      <c r="N819" s="123" t="n"/>
      <c r="O819" s="130" t="n">
        <v>0</v>
      </c>
      <c r="P819" s="130" t="n">
        <v>0</v>
      </c>
      <c r="Q819" s="130" t="n">
        <v>0</v>
      </c>
      <c r="R819" s="130" t="n">
        <v>0</v>
      </c>
      <c r="S819" s="132" t="n">
        <v>0</v>
      </c>
      <c r="T819" s="101" t="n"/>
    </row>
    <row r="820" ht="13.5" customHeight="1" s="60">
      <c r="A820" s="115" t="n">
        <v>813</v>
      </c>
      <c r="B820" s="133" t="n"/>
      <c r="C820" s="133" t="n"/>
      <c r="D820" s="134" t="n"/>
      <c r="E820" s="135" t="n"/>
      <c r="F820" s="127" t="inlineStr">
        <is>
          <t>7028</t>
        </is>
      </c>
      <c r="G820" s="128" t="n"/>
      <c r="H820" s="127" t="inlineStr">
        <is>
          <t xml:space="preserve">Процентні витрати за орендним зобов'язанням орендаря </t>
        </is>
      </c>
      <c r="I820" s="129" t="inlineStr">
        <is>
          <t>А</t>
        </is>
      </c>
      <c r="J820" s="130" t="n">
        <v>4762.51517</v>
      </c>
      <c r="K820" s="130" t="n">
        <v>4762.51517</v>
      </c>
      <c r="L820" s="130" t="n">
        <v>0</v>
      </c>
      <c r="M820" s="131" t="n">
        <v>105.14761</v>
      </c>
      <c r="N820" s="123" t="n"/>
      <c r="O820" s="130" t="n">
        <v>105.14761</v>
      </c>
      <c r="P820" s="130" t="n">
        <v>0</v>
      </c>
      <c r="Q820" s="130" t="n">
        <v>10115.33051</v>
      </c>
      <c r="R820" s="130" t="n">
        <v>10115.33051</v>
      </c>
      <c r="S820" s="132" t="n">
        <v>0</v>
      </c>
      <c r="T820" s="101" t="n"/>
    </row>
    <row r="821" ht="13.5" customHeight="1" s="60">
      <c r="A821" s="115" t="n">
        <v>814</v>
      </c>
      <c r="B821" s="133" t="n"/>
      <c r="C821" s="133" t="n"/>
      <c r="D821" s="134" t="n"/>
      <c r="E821" s="135" t="n"/>
      <c r="F821" s="136" t="n"/>
      <c r="G821" s="137" t="n"/>
      <c r="H821" s="143" t="n"/>
      <c r="I821" s="129" t="inlineStr">
        <is>
          <t>П</t>
        </is>
      </c>
      <c r="J821" s="130" t="n">
        <v>0</v>
      </c>
      <c r="K821" s="130" t="n">
        <v>0</v>
      </c>
      <c r="L821" s="130" t="n">
        <v>0</v>
      </c>
      <c r="M821" s="131" t="n">
        <v>0</v>
      </c>
      <c r="N821" s="123" t="n"/>
      <c r="O821" s="130" t="n">
        <v>0</v>
      </c>
      <c r="P821" s="130" t="n">
        <v>0</v>
      </c>
      <c r="Q821" s="130" t="n">
        <v>0</v>
      </c>
      <c r="R821" s="130" t="n">
        <v>0</v>
      </c>
      <c r="S821" s="132" t="n">
        <v>0</v>
      </c>
      <c r="T821" s="101" t="n"/>
    </row>
    <row r="822" ht="13.5" customHeight="1" s="60">
      <c r="A822" s="115" t="n">
        <v>815</v>
      </c>
      <c r="B822" s="133" t="n"/>
      <c r="C822" s="133" t="n"/>
      <c r="D822" s="136" t="n"/>
      <c r="E822" s="137" t="n"/>
      <c r="F822" s="138" t="inlineStr">
        <is>
          <t>Група 702 - Усього</t>
        </is>
      </c>
      <c r="G822" s="122" t="n"/>
      <c r="H822" s="123" t="n"/>
      <c r="I822" s="139" t="n"/>
      <c r="J822" s="140" t="n">
        <v>1183451.70593</v>
      </c>
      <c r="K822" s="140" t="n">
        <v>1183451.70593</v>
      </c>
      <c r="L822" s="140" t="n">
        <v>0</v>
      </c>
      <c r="M822" s="141" t="n">
        <v>111.39007</v>
      </c>
      <c r="N822" s="123" t="n"/>
      <c r="O822" s="140" t="n">
        <v>111.39007</v>
      </c>
      <c r="P822" s="140" t="n">
        <v>0</v>
      </c>
      <c r="Q822" s="140" t="n">
        <v>2447137.55575</v>
      </c>
      <c r="R822" s="140" t="n">
        <v>2447137.55575</v>
      </c>
      <c r="S822" s="142" t="n">
        <v>0</v>
      </c>
      <c r="T822" s="101" t="n"/>
    </row>
    <row r="823" ht="13.5" customHeight="1" s="60">
      <c r="A823" s="115" t="n">
        <v>816</v>
      </c>
      <c r="B823" s="133" t="n"/>
      <c r="C823" s="133" t="n"/>
      <c r="D823" s="127" t="inlineStr">
        <is>
          <t>703</t>
        </is>
      </c>
      <c r="E823" s="128" t="n"/>
      <c r="F823" s="127" t="inlineStr">
        <is>
          <t>7030</t>
        </is>
      </c>
      <c r="G823" s="123" t="n"/>
      <c r="H823" s="129" t="inlineStr">
        <is>
          <t>Процентні витрати за коштами бюджету та позабюджетних фондів України</t>
        </is>
      </c>
      <c r="I823" s="129" t="inlineStr">
        <is>
          <t>А</t>
        </is>
      </c>
      <c r="J823" s="130" t="n">
        <v>3229.9137</v>
      </c>
      <c r="K823" s="130" t="n">
        <v>3229.9137</v>
      </c>
      <c r="L823" s="130" t="n">
        <v>0</v>
      </c>
      <c r="M823" s="131" t="n">
        <v>0</v>
      </c>
      <c r="N823" s="123" t="n"/>
      <c r="O823" s="130" t="n">
        <v>0</v>
      </c>
      <c r="P823" s="130" t="n">
        <v>0</v>
      </c>
      <c r="Q823" s="130" t="n">
        <v>16486.12105</v>
      </c>
      <c r="R823" s="130" t="n">
        <v>16486.12105</v>
      </c>
      <c r="S823" s="132" t="n">
        <v>0</v>
      </c>
      <c r="T823" s="101" t="n"/>
    </row>
    <row r="824" ht="14.25" customHeight="1" s="60">
      <c r="A824" s="115" t="n">
        <v>817</v>
      </c>
      <c r="B824" s="133" t="n"/>
      <c r="C824" s="133" t="n"/>
      <c r="D824" s="136" t="n"/>
      <c r="E824" s="137" t="n"/>
      <c r="F824" s="138" t="inlineStr">
        <is>
          <t>Група 703 - Усього</t>
        </is>
      </c>
      <c r="G824" s="122" t="n"/>
      <c r="H824" s="123" t="n"/>
      <c r="I824" s="139" t="n"/>
      <c r="J824" s="140" t="n">
        <v>3229.9137</v>
      </c>
      <c r="K824" s="140" t="n">
        <v>3229.9137</v>
      </c>
      <c r="L824" s="140" t="n">
        <v>0</v>
      </c>
      <c r="M824" s="141" t="n">
        <v>0</v>
      </c>
      <c r="N824" s="123" t="n"/>
      <c r="O824" s="140" t="n">
        <v>0</v>
      </c>
      <c r="P824" s="140" t="n">
        <v>0</v>
      </c>
      <c r="Q824" s="140" t="n">
        <v>16486.12105</v>
      </c>
      <c r="R824" s="140" t="n">
        <v>16486.12105</v>
      </c>
      <c r="S824" s="142" t="n">
        <v>0</v>
      </c>
      <c r="T824" s="101" t="n"/>
    </row>
    <row r="825" ht="13.5" customHeight="1" s="60">
      <c r="A825" s="115" t="n">
        <v>818</v>
      </c>
      <c r="B825" s="133" t="n"/>
      <c r="C825" s="133" t="n"/>
      <c r="D825" s="127" t="inlineStr">
        <is>
          <t>704</t>
        </is>
      </c>
      <c r="E825" s="128" t="n"/>
      <c r="F825" s="127" t="inlineStr">
        <is>
          <t>7040</t>
        </is>
      </c>
      <c r="G825" s="128" t="n"/>
      <c r="H825" s="127" t="inlineStr">
        <is>
          <t>Процентні витрати за коштами на вимогу фізичних осіб</t>
        </is>
      </c>
      <c r="I825" s="129" t="inlineStr">
        <is>
          <t>А</t>
        </is>
      </c>
      <c r="J825" s="130" t="n">
        <v>50266.54816</v>
      </c>
      <c r="K825" s="130" t="n">
        <v>50266.54816</v>
      </c>
      <c r="L825" s="130" t="n">
        <v>0</v>
      </c>
      <c r="M825" s="131" t="n">
        <v>0</v>
      </c>
      <c r="N825" s="123" t="n"/>
      <c r="O825" s="130" t="n">
        <v>0</v>
      </c>
      <c r="P825" s="130" t="n">
        <v>0</v>
      </c>
      <c r="Q825" s="130" t="n">
        <v>100562.2629</v>
      </c>
      <c r="R825" s="130" t="n">
        <v>100562.2629</v>
      </c>
      <c r="S825" s="132" t="n">
        <v>0</v>
      </c>
      <c r="T825" s="101" t="n"/>
    </row>
    <row r="826" ht="13.5" customHeight="1" s="60">
      <c r="A826" s="115" t="n">
        <v>819</v>
      </c>
      <c r="B826" s="133" t="n"/>
      <c r="C826" s="133" t="n"/>
      <c r="D826" s="134" t="n"/>
      <c r="E826" s="135" t="n"/>
      <c r="F826" s="136" t="n"/>
      <c r="G826" s="137" t="n"/>
      <c r="H826" s="143" t="n"/>
      <c r="I826" s="129" t="inlineStr">
        <is>
          <t>П</t>
        </is>
      </c>
      <c r="J826" s="130" t="n">
        <v>0</v>
      </c>
      <c r="K826" s="130" t="n">
        <v>0</v>
      </c>
      <c r="L826" s="130" t="n">
        <v>0</v>
      </c>
      <c r="M826" s="131" t="n">
        <v>0</v>
      </c>
      <c r="N826" s="123" t="n"/>
      <c r="O826" s="130" t="n">
        <v>0</v>
      </c>
      <c r="P826" s="130" t="n">
        <v>0</v>
      </c>
      <c r="Q826" s="130" t="n">
        <v>0</v>
      </c>
      <c r="R826" s="130" t="n">
        <v>0</v>
      </c>
      <c r="S826" s="132" t="n">
        <v>0</v>
      </c>
      <c r="T826" s="101" t="n"/>
    </row>
    <row r="827" ht="13.5" customHeight="1" s="60">
      <c r="A827" s="115" t="n">
        <v>820</v>
      </c>
      <c r="B827" s="133" t="n"/>
      <c r="C827" s="133" t="n"/>
      <c r="D827" s="134" t="n"/>
      <c r="E827" s="135" t="n"/>
      <c r="F827" s="127" t="inlineStr">
        <is>
          <t>7041</t>
        </is>
      </c>
      <c r="G827" s="128" t="n"/>
      <c r="H827" s="127" t="inlineStr">
        <is>
          <t>Процентні витрати за строковими коштами фізичних осіб</t>
        </is>
      </c>
      <c r="I827" s="129" t="inlineStr">
        <is>
          <t>А</t>
        </is>
      </c>
      <c r="J827" s="130" t="n">
        <v>709815.8087000001</v>
      </c>
      <c r="K827" s="130" t="n">
        <v>709815.8087000001</v>
      </c>
      <c r="L827" s="130" t="n">
        <v>0</v>
      </c>
      <c r="M827" s="131" t="n">
        <v>0</v>
      </c>
      <c r="N827" s="123" t="n"/>
      <c r="O827" s="130" t="n">
        <v>0</v>
      </c>
      <c r="P827" s="130" t="n">
        <v>0</v>
      </c>
      <c r="Q827" s="130" t="n">
        <v>1484115.9222</v>
      </c>
      <c r="R827" s="130" t="n">
        <v>1484115.9222</v>
      </c>
      <c r="S827" s="132" t="n">
        <v>0</v>
      </c>
      <c r="T827" s="101" t="n"/>
    </row>
    <row r="828" ht="13.5" customHeight="1" s="60">
      <c r="A828" s="115" t="n">
        <v>821</v>
      </c>
      <c r="B828" s="133" t="n"/>
      <c r="C828" s="133" t="n"/>
      <c r="D828" s="134" t="n"/>
      <c r="E828" s="135" t="n"/>
      <c r="F828" s="136" t="n"/>
      <c r="G828" s="137" t="n"/>
      <c r="H828" s="143" t="n"/>
      <c r="I828" s="129" t="inlineStr">
        <is>
          <t>П</t>
        </is>
      </c>
      <c r="J828" s="130" t="n">
        <v>0</v>
      </c>
      <c r="K828" s="130" t="n">
        <v>0</v>
      </c>
      <c r="L828" s="130" t="n">
        <v>0</v>
      </c>
      <c r="M828" s="131" t="n">
        <v>0</v>
      </c>
      <c r="N828" s="123" t="n"/>
      <c r="O828" s="130" t="n">
        <v>0</v>
      </c>
      <c r="P828" s="130" t="n">
        <v>0</v>
      </c>
      <c r="Q828" s="130" t="n">
        <v>0</v>
      </c>
      <c r="R828" s="130" t="n">
        <v>0</v>
      </c>
      <c r="S828" s="132" t="n">
        <v>0</v>
      </c>
      <c r="T828" s="101" t="n"/>
    </row>
    <row r="829" ht="14.25" customHeight="1" s="60">
      <c r="A829" s="115" t="n">
        <v>822</v>
      </c>
      <c r="B829" s="133" t="n"/>
      <c r="C829" s="133" t="n"/>
      <c r="D829" s="134" t="n"/>
      <c r="E829" s="135" t="n"/>
      <c r="F829" s="127" t="inlineStr">
        <is>
          <t>7048</t>
        </is>
      </c>
      <c r="G829" s="123" t="n"/>
      <c r="H829" s="129" t="inlineStr">
        <is>
          <t>Процентні витрати за орендним зобов’язанням орендаря перед фізичними особами</t>
        </is>
      </c>
      <c r="I829" s="129" t="inlineStr">
        <is>
          <t>А</t>
        </is>
      </c>
      <c r="J829" s="130" t="n">
        <v>136.01055</v>
      </c>
      <c r="K829" s="130" t="n">
        <v>136.01055</v>
      </c>
      <c r="L829" s="130" t="n">
        <v>0</v>
      </c>
      <c r="M829" s="131" t="n">
        <v>3.07652</v>
      </c>
      <c r="N829" s="123" t="n"/>
      <c r="O829" s="130" t="n">
        <v>3.07652</v>
      </c>
      <c r="P829" s="130" t="n">
        <v>0</v>
      </c>
      <c r="Q829" s="130" t="n">
        <v>287.98634</v>
      </c>
      <c r="R829" s="130" t="n">
        <v>287.98634</v>
      </c>
      <c r="S829" s="132" t="n">
        <v>0</v>
      </c>
      <c r="T829" s="101" t="n"/>
    </row>
    <row r="830" ht="13.5" customHeight="1" s="60">
      <c r="A830" s="115" t="n">
        <v>823</v>
      </c>
      <c r="B830" s="133" t="n"/>
      <c r="C830" s="133" t="n"/>
      <c r="D830" s="136" t="n"/>
      <c r="E830" s="137" t="n"/>
      <c r="F830" s="138" t="inlineStr">
        <is>
          <t>Група 704 - Усього</t>
        </is>
      </c>
      <c r="G830" s="122" t="n"/>
      <c r="H830" s="123" t="n"/>
      <c r="I830" s="139" t="n"/>
      <c r="J830" s="140" t="n">
        <v>760218.3674099999</v>
      </c>
      <c r="K830" s="140" t="n">
        <v>760218.3674099999</v>
      </c>
      <c r="L830" s="140" t="n">
        <v>0</v>
      </c>
      <c r="M830" s="141" t="n">
        <v>3.07652</v>
      </c>
      <c r="N830" s="123" t="n"/>
      <c r="O830" s="140" t="n">
        <v>3.07652</v>
      </c>
      <c r="P830" s="140" t="n">
        <v>0</v>
      </c>
      <c r="Q830" s="140" t="n">
        <v>1584966.17144</v>
      </c>
      <c r="R830" s="140" t="n">
        <v>1584966.17144</v>
      </c>
      <c r="S830" s="142" t="n">
        <v>0</v>
      </c>
      <c r="T830" s="101" t="n"/>
    </row>
    <row r="831" ht="13.5" customHeight="1" s="60">
      <c r="A831" s="115" t="n">
        <v>824</v>
      </c>
      <c r="B831" s="133" t="n"/>
      <c r="C831" s="133" t="n"/>
      <c r="D831" s="127" t="inlineStr">
        <is>
          <t>706</t>
        </is>
      </c>
      <c r="E831" s="128" t="n"/>
      <c r="F831" s="127" t="inlineStr">
        <is>
          <t>7060</t>
        </is>
      </c>
      <c r="G831" s="128" t="n"/>
      <c r="H831" s="1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31" s="129" t="inlineStr">
        <is>
          <t>А</t>
        </is>
      </c>
      <c r="J831" s="130" t="n">
        <v>40998.78862</v>
      </c>
      <c r="K831" s="130" t="n">
        <v>40998.78862</v>
      </c>
      <c r="L831" s="130" t="n">
        <v>0</v>
      </c>
      <c r="M831" s="131" t="n">
        <v>0</v>
      </c>
      <c r="N831" s="123" t="n"/>
      <c r="O831" s="130" t="n">
        <v>0</v>
      </c>
      <c r="P831" s="130" t="n">
        <v>0</v>
      </c>
      <c r="Q831" s="130" t="n">
        <v>85439.03131000001</v>
      </c>
      <c r="R831" s="130" t="n">
        <v>85439.03131000001</v>
      </c>
      <c r="S831" s="132" t="n">
        <v>0</v>
      </c>
      <c r="T831" s="101" t="n"/>
    </row>
    <row r="832" ht="13.5" customHeight="1" s="60">
      <c r="A832" s="115" t="n">
        <v>825</v>
      </c>
      <c r="B832" s="133" t="n"/>
      <c r="C832" s="133" t="n"/>
      <c r="D832" s="134" t="n"/>
      <c r="E832" s="135" t="n"/>
      <c r="F832" s="136" t="n"/>
      <c r="G832" s="137" t="n"/>
      <c r="H832" s="143" t="n"/>
      <c r="I832" s="129" t="inlineStr">
        <is>
          <t>П</t>
        </is>
      </c>
      <c r="J832" s="130" t="n">
        <v>0</v>
      </c>
      <c r="K832" s="130" t="n">
        <v>0</v>
      </c>
      <c r="L832" s="130" t="n">
        <v>0</v>
      </c>
      <c r="M832" s="131" t="n">
        <v>0</v>
      </c>
      <c r="N832" s="123" t="n"/>
      <c r="O832" s="130" t="n">
        <v>0</v>
      </c>
      <c r="P832" s="130" t="n">
        <v>0</v>
      </c>
      <c r="Q832" s="130" t="n">
        <v>0</v>
      </c>
      <c r="R832" s="130" t="n">
        <v>0</v>
      </c>
      <c r="S832" s="132" t="n">
        <v>0</v>
      </c>
      <c r="T832" s="101" t="n"/>
    </row>
    <row r="833" ht="13.5" customHeight="1" s="60">
      <c r="A833" s="115" t="n">
        <v>826</v>
      </c>
      <c r="B833" s="133" t="n"/>
      <c r="C833" s="133" t="n"/>
      <c r="D833" s="136" t="n"/>
      <c r="E833" s="137" t="n"/>
      <c r="F833" s="138" t="inlineStr">
        <is>
          <t>Група 706 - Усього</t>
        </is>
      </c>
      <c r="G833" s="122" t="n"/>
      <c r="H833" s="123" t="n"/>
      <c r="I833" s="139" t="n"/>
      <c r="J833" s="140" t="n">
        <v>40998.78862</v>
      </c>
      <c r="K833" s="140" t="n">
        <v>40998.78862</v>
      </c>
      <c r="L833" s="140" t="n">
        <v>0</v>
      </c>
      <c r="M833" s="141" t="n">
        <v>0</v>
      </c>
      <c r="N833" s="123" t="n"/>
      <c r="O833" s="140" t="n">
        <v>0</v>
      </c>
      <c r="P833" s="140" t="n">
        <v>0</v>
      </c>
      <c r="Q833" s="140" t="n">
        <v>85439.03131000001</v>
      </c>
      <c r="R833" s="140" t="n">
        <v>85439.03131000001</v>
      </c>
      <c r="S833" s="142" t="n">
        <v>0</v>
      </c>
      <c r="T833" s="101" t="n"/>
    </row>
    <row r="834" ht="14.25" customHeight="1" s="60">
      <c r="A834" s="115" t="n">
        <v>827</v>
      </c>
      <c r="B834" s="133" t="n"/>
      <c r="C834" s="133" t="n"/>
      <c r="D834" s="127" t="inlineStr">
        <is>
          <t>707</t>
        </is>
      </c>
      <c r="E834" s="128" t="n"/>
      <c r="F834" s="127" t="inlineStr">
        <is>
          <t>7070</t>
        </is>
      </c>
      <c r="G834" s="128" t="n"/>
      <c r="H834" s="127" t="inlineStr">
        <is>
          <t>Процентні витрати за коштами на вимогу небанківських фінансових установ</t>
        </is>
      </c>
      <c r="I834" s="129" t="inlineStr">
        <is>
          <t>А</t>
        </is>
      </c>
      <c r="J834" s="130" t="n">
        <v>81449.54964</v>
      </c>
      <c r="K834" s="130" t="n">
        <v>81449.54964</v>
      </c>
      <c r="L834" s="130" t="n">
        <v>0</v>
      </c>
      <c r="M834" s="131" t="n">
        <v>0</v>
      </c>
      <c r="N834" s="123" t="n"/>
      <c r="O834" s="130" t="n">
        <v>0</v>
      </c>
      <c r="P834" s="130" t="n">
        <v>0</v>
      </c>
      <c r="Q834" s="130" t="n">
        <v>168980.46427</v>
      </c>
      <c r="R834" s="130" t="n">
        <v>168980.46427</v>
      </c>
      <c r="S834" s="132" t="n">
        <v>0</v>
      </c>
      <c r="T834" s="101" t="n"/>
    </row>
    <row r="835" ht="13.5" customHeight="1" s="60">
      <c r="A835" s="115" t="n">
        <v>828</v>
      </c>
      <c r="B835" s="133" t="n"/>
      <c r="C835" s="133" t="n"/>
      <c r="D835" s="134" t="n"/>
      <c r="E835" s="135" t="n"/>
      <c r="F835" s="136" t="n"/>
      <c r="G835" s="137" t="n"/>
      <c r="H835" s="143" t="n"/>
      <c r="I835" s="129" t="inlineStr">
        <is>
          <t>П</t>
        </is>
      </c>
      <c r="J835" s="130" t="n">
        <v>0</v>
      </c>
      <c r="K835" s="130" t="n">
        <v>0</v>
      </c>
      <c r="L835" s="130" t="n">
        <v>0</v>
      </c>
      <c r="M835" s="131" t="n">
        <v>0</v>
      </c>
      <c r="N835" s="123" t="n"/>
      <c r="O835" s="130" t="n">
        <v>0</v>
      </c>
      <c r="P835" s="130" t="n">
        <v>0</v>
      </c>
      <c r="Q835" s="130" t="n">
        <v>0</v>
      </c>
      <c r="R835" s="130" t="n">
        <v>0</v>
      </c>
      <c r="S835" s="132" t="n">
        <v>0</v>
      </c>
      <c r="T835" s="101" t="n"/>
    </row>
    <row r="836" ht="13.5" customHeight="1" s="60">
      <c r="A836" s="115" t="n">
        <v>829</v>
      </c>
      <c r="B836" s="133" t="n"/>
      <c r="C836" s="133" t="n"/>
      <c r="D836" s="134" t="n"/>
      <c r="E836" s="135" t="n"/>
      <c r="F836" s="127" t="inlineStr">
        <is>
          <t>7071</t>
        </is>
      </c>
      <c r="G836" s="128" t="n"/>
      <c r="H836" s="127" t="inlineStr">
        <is>
          <t>Процентні витрати за строковими коштами небанківських фінансових установ</t>
        </is>
      </c>
      <c r="I836" s="129" t="inlineStr">
        <is>
          <t>А</t>
        </is>
      </c>
      <c r="J836" s="130" t="n">
        <v>16531.48404</v>
      </c>
      <c r="K836" s="130" t="n">
        <v>16531.48404</v>
      </c>
      <c r="L836" s="130" t="n">
        <v>0</v>
      </c>
      <c r="M836" s="131" t="n">
        <v>0</v>
      </c>
      <c r="N836" s="123" t="n"/>
      <c r="O836" s="130" t="n">
        <v>0</v>
      </c>
      <c r="P836" s="130" t="n">
        <v>0</v>
      </c>
      <c r="Q836" s="130" t="n">
        <v>35084.6974</v>
      </c>
      <c r="R836" s="130" t="n">
        <v>35084.6974</v>
      </c>
      <c r="S836" s="132" t="n">
        <v>0</v>
      </c>
      <c r="T836" s="101" t="n"/>
    </row>
    <row r="837" ht="13.5" customHeight="1" s="60">
      <c r="A837" s="115" t="n">
        <v>830</v>
      </c>
      <c r="B837" s="133" t="n"/>
      <c r="C837" s="133" t="n"/>
      <c r="D837" s="134" t="n"/>
      <c r="E837" s="135" t="n"/>
      <c r="F837" s="136" t="n"/>
      <c r="G837" s="137" t="n"/>
      <c r="H837" s="143" t="n"/>
      <c r="I837" s="129" t="inlineStr">
        <is>
          <t>П</t>
        </is>
      </c>
      <c r="J837" s="130" t="n">
        <v>0</v>
      </c>
      <c r="K837" s="130" t="n">
        <v>0</v>
      </c>
      <c r="L837" s="130" t="n">
        <v>0</v>
      </c>
      <c r="M837" s="131" t="n">
        <v>0</v>
      </c>
      <c r="N837" s="123" t="n"/>
      <c r="O837" s="130" t="n">
        <v>0</v>
      </c>
      <c r="P837" s="130" t="n">
        <v>0</v>
      </c>
      <c r="Q837" s="130" t="n">
        <v>0</v>
      </c>
      <c r="R837" s="130" t="n">
        <v>0</v>
      </c>
      <c r="S837" s="132" t="n">
        <v>0</v>
      </c>
      <c r="T837" s="101" t="n"/>
    </row>
    <row r="838" ht="13.5" customHeight="1" s="60">
      <c r="A838" s="115" t="n">
        <v>831</v>
      </c>
      <c r="B838" s="133" t="n"/>
      <c r="C838" s="133" t="n"/>
      <c r="D838" s="136" t="n"/>
      <c r="E838" s="137" t="n"/>
      <c r="F838" s="138" t="inlineStr">
        <is>
          <t>Група 707 - Усього</t>
        </is>
      </c>
      <c r="G838" s="122" t="n"/>
      <c r="H838" s="123" t="n"/>
      <c r="I838" s="139" t="n"/>
      <c r="J838" s="140" t="n">
        <v>97981.03367999999</v>
      </c>
      <c r="K838" s="140" t="n">
        <v>97981.03367999999</v>
      </c>
      <c r="L838" s="140" t="n">
        <v>0</v>
      </c>
      <c r="M838" s="141" t="n">
        <v>0</v>
      </c>
      <c r="N838" s="123" t="n"/>
      <c r="O838" s="140" t="n">
        <v>0</v>
      </c>
      <c r="P838" s="140" t="n">
        <v>0</v>
      </c>
      <c r="Q838" s="140" t="n">
        <v>204065.16167</v>
      </c>
      <c r="R838" s="140" t="n">
        <v>204065.16167</v>
      </c>
      <c r="S838" s="142" t="n">
        <v>0</v>
      </c>
      <c r="T838" s="101" t="n"/>
    </row>
    <row r="839" ht="21" customHeight="1" s="60">
      <c r="A839" s="115" t="n">
        <v>832</v>
      </c>
      <c r="B839" s="133" t="n"/>
      <c r="C839" s="143" t="n"/>
      <c r="D839" s="138" t="inlineStr">
        <is>
          <t>Розділ 70 - Усього</t>
        </is>
      </c>
      <c r="E839" s="123" t="n"/>
      <c r="F839" s="138" t="n"/>
      <c r="G839" s="122" t="n"/>
      <c r="H839" s="123" t="n"/>
      <c r="I839" s="139" t="n"/>
      <c r="J839" s="140" t="n">
        <v>2085879.80934</v>
      </c>
      <c r="K839" s="140" t="n">
        <v>2085879.80934</v>
      </c>
      <c r="L839" s="140" t="n">
        <v>0</v>
      </c>
      <c r="M839" s="141" t="n">
        <v>114.46659</v>
      </c>
      <c r="N839" s="123" t="n"/>
      <c r="O839" s="140" t="n">
        <v>114.46659</v>
      </c>
      <c r="P839" s="140" t="n">
        <v>0</v>
      </c>
      <c r="Q839" s="140" t="n">
        <v>4338094.04122</v>
      </c>
      <c r="R839" s="140" t="n">
        <v>4338094.04122</v>
      </c>
      <c r="S839" s="142" t="n">
        <v>0</v>
      </c>
      <c r="T839" s="101" t="n"/>
    </row>
    <row r="840" ht="13.5" customHeight="1" s="60">
      <c r="A840" s="115" t="n">
        <v>833</v>
      </c>
      <c r="B840" s="133" t="n"/>
      <c r="C840" s="127" t="inlineStr">
        <is>
          <t>71</t>
        </is>
      </c>
      <c r="D840" s="127" t="inlineStr">
        <is>
          <t>712</t>
        </is>
      </c>
      <c r="E840" s="128" t="n"/>
      <c r="F840" s="127" t="inlineStr">
        <is>
          <t>7120</t>
        </is>
      </c>
      <c r="G840" s="123" t="n"/>
      <c r="H840" s="1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0" s="129" t="inlineStr">
        <is>
          <t>А</t>
        </is>
      </c>
      <c r="J840" s="130" t="n">
        <v>0</v>
      </c>
      <c r="K840" s="130" t="n">
        <v>0</v>
      </c>
      <c r="L840" s="130" t="n">
        <v>0</v>
      </c>
      <c r="M840" s="131" t="n">
        <v>0</v>
      </c>
      <c r="N840" s="123" t="n"/>
      <c r="O840" s="130" t="n">
        <v>0</v>
      </c>
      <c r="P840" s="130" t="n">
        <v>0</v>
      </c>
      <c r="Q840" s="130" t="n">
        <v>0</v>
      </c>
      <c r="R840" s="130" t="n">
        <v>0</v>
      </c>
      <c r="S840" s="132" t="n">
        <v>0</v>
      </c>
      <c r="T840" s="101" t="n"/>
    </row>
    <row r="841" ht="13.5" customHeight="1" s="60">
      <c r="A841" s="115" t="n">
        <v>834</v>
      </c>
      <c r="B841" s="133" t="n"/>
      <c r="C841" s="133" t="n"/>
      <c r="D841" s="134" t="n"/>
      <c r="E841" s="135" t="n"/>
      <c r="F841" s="127" t="inlineStr">
        <is>
          <t>7122</t>
        </is>
      </c>
      <c r="G841" s="128" t="n"/>
      <c r="H841" s="12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41" s="129" t="inlineStr">
        <is>
          <t>А</t>
        </is>
      </c>
      <c r="J841" s="130" t="n">
        <v>0</v>
      </c>
      <c r="K841" s="130" t="n">
        <v>0</v>
      </c>
      <c r="L841" s="130" t="n">
        <v>0</v>
      </c>
      <c r="M841" s="131" t="n">
        <v>0</v>
      </c>
      <c r="N841" s="123" t="n"/>
      <c r="O841" s="130" t="n">
        <v>0</v>
      </c>
      <c r="P841" s="130" t="n">
        <v>0</v>
      </c>
      <c r="Q841" s="130" t="n">
        <v>0</v>
      </c>
      <c r="R841" s="130" t="n">
        <v>0</v>
      </c>
      <c r="S841" s="132" t="n">
        <v>0</v>
      </c>
      <c r="T841" s="101" t="n"/>
    </row>
    <row r="842" ht="13.5" customHeight="1" s="60">
      <c r="A842" s="115" t="n">
        <v>835</v>
      </c>
      <c r="B842" s="133" t="n"/>
      <c r="C842" s="133" t="n"/>
      <c r="D842" s="134" t="n"/>
      <c r="E842" s="135" t="n"/>
      <c r="F842" s="136" t="n"/>
      <c r="G842" s="137" t="n"/>
      <c r="H842" s="143" t="n"/>
      <c r="I842" s="129" t="inlineStr">
        <is>
          <t>П</t>
        </is>
      </c>
      <c r="J842" s="130" t="n">
        <v>0</v>
      </c>
      <c r="K842" s="130" t="n">
        <v>0</v>
      </c>
      <c r="L842" s="130" t="n">
        <v>0</v>
      </c>
      <c r="M842" s="131" t="n">
        <v>0</v>
      </c>
      <c r="N842" s="123" t="n"/>
      <c r="O842" s="130" t="n">
        <v>0</v>
      </c>
      <c r="P842" s="130" t="n">
        <v>0</v>
      </c>
      <c r="Q842" s="130" t="n">
        <v>0</v>
      </c>
      <c r="R842" s="130" t="n">
        <v>0</v>
      </c>
      <c r="S842" s="132" t="n">
        <v>0</v>
      </c>
      <c r="T842" s="101" t="n"/>
    </row>
    <row r="843" ht="13.5" customHeight="1" s="60">
      <c r="A843" s="115" t="n">
        <v>836</v>
      </c>
      <c r="B843" s="133" t="n"/>
      <c r="C843" s="133" t="n"/>
      <c r="D843" s="136" t="n"/>
      <c r="E843" s="137" t="n"/>
      <c r="F843" s="138" t="inlineStr">
        <is>
          <t>Група 712 - Усього</t>
        </is>
      </c>
      <c r="G843" s="122" t="n"/>
      <c r="H843" s="123" t="n"/>
      <c r="I843" s="139" t="n"/>
      <c r="J843" s="140" t="n">
        <v>0</v>
      </c>
      <c r="K843" s="140" t="n">
        <v>0</v>
      </c>
      <c r="L843" s="140" t="n">
        <v>0</v>
      </c>
      <c r="M843" s="141" t="n">
        <v>0</v>
      </c>
      <c r="N843" s="123" t="n"/>
      <c r="O843" s="140" t="n">
        <v>0</v>
      </c>
      <c r="P843" s="140" t="n">
        <v>0</v>
      </c>
      <c r="Q843" s="140" t="n">
        <v>0</v>
      </c>
      <c r="R843" s="140" t="n">
        <v>0</v>
      </c>
      <c r="S843" s="142" t="n">
        <v>0</v>
      </c>
      <c r="T843" s="101" t="n"/>
    </row>
    <row r="844" ht="14.25" customHeight="1" s="60">
      <c r="A844" s="115" t="n">
        <v>837</v>
      </c>
      <c r="B844" s="133" t="n"/>
      <c r="C844" s="133" t="n"/>
      <c r="D844" s="127" t="inlineStr">
        <is>
          <t>714</t>
        </is>
      </c>
      <c r="E844" s="128" t="n"/>
      <c r="F844" s="127" t="inlineStr">
        <is>
          <t>7140</t>
        </is>
      </c>
      <c r="G844" s="128" t="n"/>
      <c r="H844" s="127" t="inlineStr">
        <is>
          <t>Процентні витрати за субординованим боргом</t>
        </is>
      </c>
      <c r="I844" s="129" t="inlineStr">
        <is>
          <t>А</t>
        </is>
      </c>
      <c r="J844" s="130" t="n">
        <v>0</v>
      </c>
      <c r="K844" s="130" t="n">
        <v>0</v>
      </c>
      <c r="L844" s="130" t="n">
        <v>0</v>
      </c>
      <c r="M844" s="131" t="n">
        <v>0</v>
      </c>
      <c r="N844" s="123" t="n"/>
      <c r="O844" s="130" t="n">
        <v>0</v>
      </c>
      <c r="P844" s="130" t="n">
        <v>0</v>
      </c>
      <c r="Q844" s="130" t="n">
        <v>0</v>
      </c>
      <c r="R844" s="130" t="n">
        <v>0</v>
      </c>
      <c r="S844" s="132" t="n">
        <v>0</v>
      </c>
      <c r="T844" s="101" t="n"/>
    </row>
    <row r="845" ht="13.5" customHeight="1" s="60">
      <c r="A845" s="115" t="n">
        <v>838</v>
      </c>
      <c r="B845" s="133" t="n"/>
      <c r="C845" s="133" t="n"/>
      <c r="D845" s="134" t="n"/>
      <c r="E845" s="135" t="n"/>
      <c r="F845" s="136" t="n"/>
      <c r="G845" s="137" t="n"/>
      <c r="H845" s="143" t="n"/>
      <c r="I845" s="129" t="inlineStr">
        <is>
          <t>П</t>
        </is>
      </c>
      <c r="J845" s="130" t="n">
        <v>0</v>
      </c>
      <c r="K845" s="130" t="n">
        <v>0</v>
      </c>
      <c r="L845" s="130" t="n">
        <v>0</v>
      </c>
      <c r="M845" s="131" t="n">
        <v>0</v>
      </c>
      <c r="N845" s="123" t="n"/>
      <c r="O845" s="130" t="n">
        <v>0</v>
      </c>
      <c r="P845" s="130" t="n">
        <v>0</v>
      </c>
      <c r="Q845" s="130" t="n">
        <v>0</v>
      </c>
      <c r="R845" s="130" t="n">
        <v>0</v>
      </c>
      <c r="S845" s="132" t="n">
        <v>0</v>
      </c>
      <c r="T845" s="101" t="n"/>
    </row>
    <row r="846" ht="13.5" customHeight="1" s="60">
      <c r="A846" s="115" t="n">
        <v>839</v>
      </c>
      <c r="B846" s="133" t="n"/>
      <c r="C846" s="133" t="n"/>
      <c r="D846" s="134" t="n"/>
      <c r="E846" s="135" t="n"/>
      <c r="F846" s="127" t="inlineStr">
        <is>
          <t>7141</t>
        </is>
      </c>
      <c r="G846" s="123" t="n"/>
      <c r="H846" s="129" t="inlineStr">
        <is>
          <t>Інші процентні витрати</t>
        </is>
      </c>
      <c r="I846" s="129" t="inlineStr">
        <is>
          <t>А</t>
        </is>
      </c>
      <c r="J846" s="130" t="n">
        <v>0</v>
      </c>
      <c r="K846" s="130" t="n">
        <v>0</v>
      </c>
      <c r="L846" s="130" t="n">
        <v>0</v>
      </c>
      <c r="M846" s="131" t="n">
        <v>0</v>
      </c>
      <c r="N846" s="123" t="n"/>
      <c r="O846" s="130" t="n">
        <v>0</v>
      </c>
      <c r="P846" s="130" t="n">
        <v>0</v>
      </c>
      <c r="Q846" s="130" t="n">
        <v>0</v>
      </c>
      <c r="R846" s="130" t="n">
        <v>0</v>
      </c>
      <c r="S846" s="132" t="n">
        <v>0</v>
      </c>
      <c r="T846" s="101" t="n"/>
    </row>
    <row r="847" ht="13.5" customHeight="1" s="60">
      <c r="A847" s="115" t="n">
        <v>840</v>
      </c>
      <c r="B847" s="133" t="n"/>
      <c r="C847" s="133" t="n"/>
      <c r="D847" s="134" t="n"/>
      <c r="E847" s="135" t="n"/>
      <c r="F847" s="127" t="inlineStr">
        <is>
          <t>7142</t>
        </is>
      </c>
      <c r="G847" s="123" t="n"/>
      <c r="H847" s="129" t="inlineStr">
        <is>
          <t>Процентні витрати за капітальним інструментом з умовами списання/конверсії</t>
        </is>
      </c>
      <c r="I847" s="129" t="inlineStr">
        <is>
          <t>А</t>
        </is>
      </c>
      <c r="J847" s="130" t="n">
        <v>0</v>
      </c>
      <c r="K847" s="130" t="n">
        <v>0</v>
      </c>
      <c r="L847" s="130" t="n">
        <v>0</v>
      </c>
      <c r="M847" s="131" t="n">
        <v>0</v>
      </c>
      <c r="N847" s="123" t="n"/>
      <c r="O847" s="130" t="n">
        <v>0</v>
      </c>
      <c r="P847" s="130" t="n">
        <v>0</v>
      </c>
      <c r="Q847" s="130" t="n">
        <v>0</v>
      </c>
      <c r="R847" s="130" t="n">
        <v>0</v>
      </c>
      <c r="S847" s="132" t="n">
        <v>0</v>
      </c>
      <c r="T847" s="101" t="n"/>
    </row>
    <row r="848" ht="13.5" customHeight="1" s="60">
      <c r="A848" s="115" t="n">
        <v>841</v>
      </c>
      <c r="B848" s="133" t="n"/>
      <c r="C848" s="133" t="n"/>
      <c r="D848" s="136" t="n"/>
      <c r="E848" s="137" t="n"/>
      <c r="F848" s="138" t="inlineStr">
        <is>
          <t>Група 714 - Усього</t>
        </is>
      </c>
      <c r="G848" s="122" t="n"/>
      <c r="H848" s="123" t="n"/>
      <c r="I848" s="139" t="n"/>
      <c r="J848" s="140" t="n">
        <v>0</v>
      </c>
      <c r="K848" s="140" t="n">
        <v>0</v>
      </c>
      <c r="L848" s="140" t="n">
        <v>0</v>
      </c>
      <c r="M848" s="141" t="n">
        <v>0</v>
      </c>
      <c r="N848" s="123" t="n"/>
      <c r="O848" s="140" t="n">
        <v>0</v>
      </c>
      <c r="P848" s="140" t="n">
        <v>0</v>
      </c>
      <c r="Q848" s="140" t="n">
        <v>0</v>
      </c>
      <c r="R848" s="140" t="n">
        <v>0</v>
      </c>
      <c r="S848" s="142" t="n">
        <v>0</v>
      </c>
      <c r="T848" s="101" t="n"/>
    </row>
    <row r="849" ht="21.75" customHeight="1" s="60">
      <c r="A849" s="115" t="n">
        <v>842</v>
      </c>
      <c r="B849" s="133" t="n"/>
      <c r="C849" s="143" t="n"/>
      <c r="D849" s="138" t="inlineStr">
        <is>
          <t>Розділ 71 - Усього</t>
        </is>
      </c>
      <c r="E849" s="123" t="n"/>
      <c r="F849" s="138" t="n"/>
      <c r="G849" s="122" t="n"/>
      <c r="H849" s="123" t="n"/>
      <c r="I849" s="139" t="n"/>
      <c r="J849" s="140" t="n">
        <v>0</v>
      </c>
      <c r="K849" s="140" t="n">
        <v>0</v>
      </c>
      <c r="L849" s="140" t="n">
        <v>0</v>
      </c>
      <c r="M849" s="141" t="n">
        <v>0</v>
      </c>
      <c r="N849" s="123" t="n"/>
      <c r="O849" s="140" t="n">
        <v>0</v>
      </c>
      <c r="P849" s="140" t="n">
        <v>0</v>
      </c>
      <c r="Q849" s="140" t="n">
        <v>0</v>
      </c>
      <c r="R849" s="140" t="n">
        <v>0</v>
      </c>
      <c r="S849" s="142" t="n">
        <v>0</v>
      </c>
      <c r="T849" s="101" t="n"/>
    </row>
    <row r="850" ht="13.5" customHeight="1" s="60">
      <c r="A850" s="115" t="n">
        <v>843</v>
      </c>
      <c r="B850" s="133" t="n"/>
      <c r="C850" s="127" t="inlineStr">
        <is>
          <t>73</t>
        </is>
      </c>
      <c r="D850" s="127" t="inlineStr">
        <is>
          <t>730</t>
        </is>
      </c>
      <c r="E850" s="128" t="n"/>
      <c r="F850" s="127" t="inlineStr">
        <is>
          <t>7300</t>
        </is>
      </c>
      <c r="G850" s="123" t="n"/>
      <c r="H850" s="129" t="inlineStr">
        <is>
          <t>Витрати на СЕП</t>
        </is>
      </c>
      <c r="I850" s="129" t="inlineStr">
        <is>
          <t>А</t>
        </is>
      </c>
      <c r="J850" s="130" t="n">
        <v>249.77157</v>
      </c>
      <c r="K850" s="130" t="n">
        <v>249.77157</v>
      </c>
      <c r="L850" s="130" t="n">
        <v>0</v>
      </c>
      <c r="M850" s="131" t="n">
        <v>0</v>
      </c>
      <c r="N850" s="123" t="n"/>
      <c r="O850" s="130" t="n">
        <v>0</v>
      </c>
      <c r="P850" s="130" t="n">
        <v>0</v>
      </c>
      <c r="Q850" s="130" t="n">
        <v>501.15581</v>
      </c>
      <c r="R850" s="130" t="n">
        <v>501.15581</v>
      </c>
      <c r="S850" s="132" t="n">
        <v>0</v>
      </c>
      <c r="T850" s="101" t="n"/>
    </row>
    <row r="851" ht="13.5" customHeight="1" s="60">
      <c r="A851" s="115" t="n">
        <v>844</v>
      </c>
      <c r="B851" s="133" t="n"/>
      <c r="C851" s="133" t="n"/>
      <c r="D851" s="134" t="n"/>
      <c r="E851" s="135" t="n"/>
      <c r="F851" s="127" t="inlineStr">
        <is>
          <t>7301</t>
        </is>
      </c>
      <c r="G851" s="123" t="n"/>
      <c r="H851" s="129" t="inlineStr">
        <is>
          <t>Витрати на інші системи банківського зв'язку</t>
        </is>
      </c>
      <c r="I851" s="129" t="inlineStr">
        <is>
          <t>А</t>
        </is>
      </c>
      <c r="J851" s="130" t="n">
        <v>57249.36158</v>
      </c>
      <c r="K851" s="130" t="n">
        <v>57249.36158</v>
      </c>
      <c r="L851" s="130" t="n">
        <v>0</v>
      </c>
      <c r="M851" s="131" t="n">
        <v>9683.981760000001</v>
      </c>
      <c r="N851" s="123" t="n"/>
      <c r="O851" s="130" t="n">
        <v>9683.981760000001</v>
      </c>
      <c r="P851" s="130" t="n">
        <v>0</v>
      </c>
      <c r="Q851" s="130" t="n">
        <v>48439.5111</v>
      </c>
      <c r="R851" s="130" t="n">
        <v>48439.5111</v>
      </c>
      <c r="S851" s="132" t="n">
        <v>0</v>
      </c>
      <c r="T851" s="101" t="n"/>
    </row>
    <row r="852" ht="13.5" customHeight="1" s="60">
      <c r="A852" s="115" t="n">
        <v>845</v>
      </c>
      <c r="B852" s="133" t="n"/>
      <c r="C852" s="133" t="n"/>
      <c r="D852" s="136" t="n"/>
      <c r="E852" s="137" t="n"/>
      <c r="F852" s="138" t="inlineStr">
        <is>
          <t>Група 730 - Усього</t>
        </is>
      </c>
      <c r="G852" s="122" t="n"/>
      <c r="H852" s="123" t="n"/>
      <c r="I852" s="139" t="n"/>
      <c r="J852" s="140" t="n">
        <v>57499.13315</v>
      </c>
      <c r="K852" s="140" t="n">
        <v>57499.13315</v>
      </c>
      <c r="L852" s="140" t="n">
        <v>0</v>
      </c>
      <c r="M852" s="141" t="n">
        <v>9683.981760000001</v>
      </c>
      <c r="N852" s="123" t="n"/>
      <c r="O852" s="140" t="n">
        <v>9683.981760000001</v>
      </c>
      <c r="P852" s="140" t="n">
        <v>0</v>
      </c>
      <c r="Q852" s="140" t="n">
        <v>48940.66691</v>
      </c>
      <c r="R852" s="140" t="n">
        <v>48940.66691</v>
      </c>
      <c r="S852" s="142" t="n">
        <v>0</v>
      </c>
      <c r="T852" s="101" t="n"/>
    </row>
    <row r="853" ht="13.5" customHeight="1" s="60">
      <c r="A853" s="115" t="n">
        <v>846</v>
      </c>
      <c r="B853" s="133" t="n"/>
      <c r="C853" s="133" t="n"/>
      <c r="D853" s="127" t="inlineStr">
        <is>
          <t>732</t>
        </is>
      </c>
      <c r="E853" s="128" t="n"/>
      <c r="F853" s="127" t="inlineStr">
        <is>
          <t>7320</t>
        </is>
      </c>
      <c r="G853" s="123" t="n"/>
      <c r="H853" s="129" t="inlineStr">
        <is>
          <t>Витрати від модифікації фінансових активів</t>
        </is>
      </c>
      <c r="I853" s="129" t="inlineStr">
        <is>
          <t>А</t>
        </is>
      </c>
      <c r="J853" s="130" t="n">
        <v>376001.25406</v>
      </c>
      <c r="K853" s="130" t="n">
        <v>376001.25406</v>
      </c>
      <c r="L853" s="130" t="n">
        <v>0</v>
      </c>
      <c r="M853" s="131" t="n">
        <v>0</v>
      </c>
      <c r="N853" s="123" t="n"/>
      <c r="O853" s="130" t="n">
        <v>0</v>
      </c>
      <c r="P853" s="130" t="n">
        <v>0</v>
      </c>
      <c r="Q853" s="130" t="n">
        <v>426562.58999</v>
      </c>
      <c r="R853" s="130" t="n">
        <v>426562.58999</v>
      </c>
      <c r="S853" s="132" t="n">
        <v>0</v>
      </c>
      <c r="T853" s="101" t="n"/>
    </row>
    <row r="854" ht="14.25" customHeight="1" s="60">
      <c r="A854" s="115" t="n">
        <v>847</v>
      </c>
      <c r="B854" s="133" t="n"/>
      <c r="C854" s="133" t="n"/>
      <c r="D854" s="136" t="n"/>
      <c r="E854" s="137" t="n"/>
      <c r="F854" s="138" t="inlineStr">
        <is>
          <t>Група 732 - Усього</t>
        </is>
      </c>
      <c r="G854" s="122" t="n"/>
      <c r="H854" s="123" t="n"/>
      <c r="I854" s="139" t="n"/>
      <c r="J854" s="140" t="n">
        <v>376001.25406</v>
      </c>
      <c r="K854" s="140" t="n">
        <v>376001.25406</v>
      </c>
      <c r="L854" s="140" t="n">
        <v>0</v>
      </c>
      <c r="M854" s="141" t="n">
        <v>0</v>
      </c>
      <c r="N854" s="123" t="n"/>
      <c r="O854" s="140" t="n">
        <v>0</v>
      </c>
      <c r="P854" s="140" t="n">
        <v>0</v>
      </c>
      <c r="Q854" s="140" t="n">
        <v>426562.58999</v>
      </c>
      <c r="R854" s="140" t="n">
        <v>426562.58999</v>
      </c>
      <c r="S854" s="142" t="n">
        <v>0</v>
      </c>
      <c r="T854" s="101" t="n"/>
    </row>
    <row r="855" ht="13.5" customHeight="1" s="60">
      <c r="A855" s="115" t="n">
        <v>848</v>
      </c>
      <c r="B855" s="133" t="n"/>
      <c r="C855" s="133" t="n"/>
      <c r="D855" s="127" t="inlineStr">
        <is>
          <t>733</t>
        </is>
      </c>
      <c r="E855" s="128" t="n"/>
      <c r="F855" s="127" t="inlineStr">
        <is>
          <t>7330</t>
        </is>
      </c>
      <c r="G855" s="123" t="n"/>
      <c r="H855" s="129" t="inlineStr">
        <is>
          <t>Витрати від модифікації фінансових зобов'язань</t>
        </is>
      </c>
      <c r="I855" s="129" t="inlineStr">
        <is>
          <t>А</t>
        </is>
      </c>
      <c r="J855" s="130" t="n">
        <v>0</v>
      </c>
      <c r="K855" s="130" t="n">
        <v>0</v>
      </c>
      <c r="L855" s="130" t="n">
        <v>0</v>
      </c>
      <c r="M855" s="131" t="n">
        <v>0</v>
      </c>
      <c r="N855" s="123" t="n"/>
      <c r="O855" s="130" t="n">
        <v>0</v>
      </c>
      <c r="P855" s="130" t="n">
        <v>0</v>
      </c>
      <c r="Q855" s="130" t="n">
        <v>0</v>
      </c>
      <c r="R855" s="130" t="n">
        <v>0</v>
      </c>
      <c r="S855" s="132" t="n">
        <v>0</v>
      </c>
      <c r="T855" s="101" t="n"/>
    </row>
    <row r="856" ht="13.5" customHeight="1" s="60">
      <c r="A856" s="115" t="n">
        <v>849</v>
      </c>
      <c r="B856" s="133" t="n"/>
      <c r="C856" s="133" t="n"/>
      <c r="D856" s="136" t="n"/>
      <c r="E856" s="137" t="n"/>
      <c r="F856" s="138" t="inlineStr">
        <is>
          <t>Група 733 - Усього</t>
        </is>
      </c>
      <c r="G856" s="122" t="n"/>
      <c r="H856" s="123" t="n"/>
      <c r="I856" s="139" t="n"/>
      <c r="J856" s="140" t="n">
        <v>0</v>
      </c>
      <c r="K856" s="140" t="n">
        <v>0</v>
      </c>
      <c r="L856" s="140" t="n">
        <v>0</v>
      </c>
      <c r="M856" s="141" t="n">
        <v>0</v>
      </c>
      <c r="N856" s="123" t="n"/>
      <c r="O856" s="140" t="n">
        <v>0</v>
      </c>
      <c r="P856" s="140" t="n">
        <v>0</v>
      </c>
      <c r="Q856" s="140" t="n">
        <v>0</v>
      </c>
      <c r="R856" s="140" t="n">
        <v>0</v>
      </c>
      <c r="S856" s="142" t="n">
        <v>0</v>
      </c>
      <c r="T856" s="101" t="n"/>
    </row>
    <row r="857" ht="13.5" customHeight="1" s="60">
      <c r="A857" s="115" t="n">
        <v>850</v>
      </c>
      <c r="B857" s="133" t="n"/>
      <c r="C857" s="133" t="n"/>
      <c r="D857" s="127" t="inlineStr">
        <is>
          <t>734</t>
        </is>
      </c>
      <c r="E857" s="128" t="n"/>
      <c r="F857" s="127" t="inlineStr">
        <is>
          <t>7340</t>
        </is>
      </c>
      <c r="G857" s="123" t="n"/>
      <c r="H857" s="129" t="inlineStr">
        <is>
          <t>Витрати від припинення визнання фінансових активів</t>
        </is>
      </c>
      <c r="I857" s="129" t="inlineStr">
        <is>
          <t>А</t>
        </is>
      </c>
      <c r="J857" s="130" t="n">
        <v>0</v>
      </c>
      <c r="K857" s="130" t="n">
        <v>0</v>
      </c>
      <c r="L857" s="130" t="n">
        <v>0</v>
      </c>
      <c r="M857" s="131" t="n">
        <v>0</v>
      </c>
      <c r="N857" s="123" t="n"/>
      <c r="O857" s="130" t="n">
        <v>0</v>
      </c>
      <c r="P857" s="130" t="n">
        <v>0</v>
      </c>
      <c r="Q857" s="130" t="n">
        <v>0</v>
      </c>
      <c r="R857" s="130" t="n">
        <v>0</v>
      </c>
      <c r="S857" s="132" t="n">
        <v>0</v>
      </c>
      <c r="T857" s="101" t="n"/>
    </row>
    <row r="858" ht="13.5" customHeight="1" s="60">
      <c r="A858" s="115" t="n">
        <v>851</v>
      </c>
      <c r="B858" s="133" t="n"/>
      <c r="C858" s="133" t="n"/>
      <c r="D858" s="136" t="n"/>
      <c r="E858" s="137" t="n"/>
      <c r="F858" s="138" t="inlineStr">
        <is>
          <t>Група 734 - Усього</t>
        </is>
      </c>
      <c r="G858" s="122" t="n"/>
      <c r="H858" s="123" t="n"/>
      <c r="I858" s="139" t="n"/>
      <c r="J858" s="140" t="n">
        <v>0</v>
      </c>
      <c r="K858" s="140" t="n">
        <v>0</v>
      </c>
      <c r="L858" s="140" t="n">
        <v>0</v>
      </c>
      <c r="M858" s="141" t="n">
        <v>0</v>
      </c>
      <c r="N858" s="123" t="n"/>
      <c r="O858" s="140" t="n">
        <v>0</v>
      </c>
      <c r="P858" s="140" t="n">
        <v>0</v>
      </c>
      <c r="Q858" s="140" t="n">
        <v>0</v>
      </c>
      <c r="R858" s="140" t="n">
        <v>0</v>
      </c>
      <c r="S858" s="142" t="n">
        <v>0</v>
      </c>
      <c r="T858" s="101" t="n"/>
    </row>
    <row r="859" ht="14.25" customHeight="1" s="60">
      <c r="A859" s="115" t="n">
        <v>852</v>
      </c>
      <c r="B859" s="133" t="n"/>
      <c r="C859" s="133" t="n"/>
      <c r="D859" s="127" t="inlineStr">
        <is>
          <t>735</t>
        </is>
      </c>
      <c r="E859" s="128" t="n"/>
      <c r="F859" s="127" t="inlineStr">
        <is>
          <t>7350</t>
        </is>
      </c>
      <c r="G859" s="123" t="n"/>
      <c r="H859" s="129" t="inlineStr">
        <is>
          <t>Витрати від припинення визнання фінансових зобов'язань</t>
        </is>
      </c>
      <c r="I859" s="129" t="inlineStr">
        <is>
          <t>А</t>
        </is>
      </c>
      <c r="J859" s="130" t="n">
        <v>0</v>
      </c>
      <c r="K859" s="130" t="n">
        <v>0</v>
      </c>
      <c r="L859" s="130" t="n">
        <v>0</v>
      </c>
      <c r="M859" s="131" t="n">
        <v>0</v>
      </c>
      <c r="N859" s="123" t="n"/>
      <c r="O859" s="130" t="n">
        <v>0</v>
      </c>
      <c r="P859" s="130" t="n">
        <v>0</v>
      </c>
      <c r="Q859" s="130" t="n">
        <v>0</v>
      </c>
      <c r="R859" s="130" t="n">
        <v>0</v>
      </c>
      <c r="S859" s="132" t="n">
        <v>0</v>
      </c>
      <c r="T859" s="101" t="n"/>
    </row>
    <row r="860" ht="13.5" customHeight="1" s="60">
      <c r="A860" s="115" t="n">
        <v>853</v>
      </c>
      <c r="B860" s="133" t="n"/>
      <c r="C860" s="133" t="n"/>
      <c r="D860" s="136" t="n"/>
      <c r="E860" s="137" t="n"/>
      <c r="F860" s="138" t="inlineStr">
        <is>
          <t>Група 735 - Усього</t>
        </is>
      </c>
      <c r="G860" s="122" t="n"/>
      <c r="H860" s="123" t="n"/>
      <c r="I860" s="139" t="n"/>
      <c r="J860" s="140" t="n">
        <v>0</v>
      </c>
      <c r="K860" s="140" t="n">
        <v>0</v>
      </c>
      <c r="L860" s="140" t="n">
        <v>0</v>
      </c>
      <c r="M860" s="141" t="n">
        <v>0</v>
      </c>
      <c r="N860" s="123" t="n"/>
      <c r="O860" s="140" t="n">
        <v>0</v>
      </c>
      <c r="P860" s="140" t="n">
        <v>0</v>
      </c>
      <c r="Q860" s="140" t="n">
        <v>0</v>
      </c>
      <c r="R860" s="140" t="n">
        <v>0</v>
      </c>
      <c r="S860" s="142" t="n">
        <v>0</v>
      </c>
      <c r="T860" s="101" t="n"/>
    </row>
    <row r="861" ht="13.5" customHeight="1" s="60">
      <c r="A861" s="115" t="n">
        <v>854</v>
      </c>
      <c r="B861" s="133" t="n"/>
      <c r="C861" s="133" t="n"/>
      <c r="D861" s="127" t="inlineStr">
        <is>
          <t>736</t>
        </is>
      </c>
      <c r="E861" s="128" t="n"/>
      <c r="F861" s="127" t="inlineStr">
        <is>
          <t>7360</t>
        </is>
      </c>
      <c r="G861" s="123" t="n"/>
      <c r="H861" s="129" t="inlineStr">
        <is>
          <t>Витрати від модифікації лізингу (оренди)</t>
        </is>
      </c>
      <c r="I861" s="129" t="inlineStr">
        <is>
          <t>А</t>
        </is>
      </c>
      <c r="J861" s="130" t="n">
        <v>17.07207</v>
      </c>
      <c r="K861" s="130" t="n">
        <v>17.07207</v>
      </c>
      <c r="L861" s="130" t="n">
        <v>0</v>
      </c>
      <c r="M861" s="131" t="n">
        <v>0</v>
      </c>
      <c r="N861" s="123" t="n"/>
      <c r="O861" s="130" t="n">
        <v>0</v>
      </c>
      <c r="P861" s="130" t="n">
        <v>0</v>
      </c>
      <c r="Q861" s="130" t="n">
        <v>213.00213</v>
      </c>
      <c r="R861" s="130" t="n">
        <v>213.00213</v>
      </c>
      <c r="S861" s="132" t="n">
        <v>0</v>
      </c>
      <c r="T861" s="101" t="n"/>
    </row>
    <row r="862" ht="13.5" customHeight="1" s="60">
      <c r="A862" s="115" t="n">
        <v>855</v>
      </c>
      <c r="B862" s="133" t="n"/>
      <c r="C862" s="133" t="n"/>
      <c r="D862" s="136" t="n"/>
      <c r="E862" s="137" t="n"/>
      <c r="F862" s="138" t="inlineStr">
        <is>
          <t>Група 736 - Усього</t>
        </is>
      </c>
      <c r="G862" s="122" t="n"/>
      <c r="H862" s="123" t="n"/>
      <c r="I862" s="139" t="n"/>
      <c r="J862" s="140" t="n">
        <v>17.07207</v>
      </c>
      <c r="K862" s="140" t="n">
        <v>17.07207</v>
      </c>
      <c r="L862" s="140" t="n">
        <v>0</v>
      </c>
      <c r="M862" s="141" t="n">
        <v>0</v>
      </c>
      <c r="N862" s="123" t="n"/>
      <c r="O862" s="140" t="n">
        <v>0</v>
      </c>
      <c r="P862" s="140" t="n">
        <v>0</v>
      </c>
      <c r="Q862" s="140" t="n">
        <v>213.00213</v>
      </c>
      <c r="R862" s="140" t="n">
        <v>213.00213</v>
      </c>
      <c r="S862" s="142" t="n">
        <v>0</v>
      </c>
      <c r="T862" s="101" t="n"/>
    </row>
    <row r="863" ht="13.5" customHeight="1" s="60">
      <c r="A863" s="115" t="n">
        <v>856</v>
      </c>
      <c r="B863" s="133" t="n"/>
      <c r="C863" s="133" t="n"/>
      <c r="D863" s="127" t="inlineStr">
        <is>
          <t>739</t>
        </is>
      </c>
      <c r="E863" s="128" t="n"/>
      <c r="F863" s="127" t="inlineStr">
        <is>
          <t>7390</t>
        </is>
      </c>
      <c r="G863" s="123" t="n"/>
      <c r="H863" s="129" t="inlineStr">
        <is>
          <t>Витрати під час первісного визнання фінансових активів за вартістю, вищою/нижчою, ніж справедлива</t>
        </is>
      </c>
      <c r="I863" s="129" t="inlineStr">
        <is>
          <t>А</t>
        </is>
      </c>
      <c r="J863" s="130" t="n">
        <v>0</v>
      </c>
      <c r="K863" s="130" t="n">
        <v>0</v>
      </c>
      <c r="L863" s="130" t="n">
        <v>0</v>
      </c>
      <c r="M863" s="131" t="n">
        <v>0</v>
      </c>
      <c r="N863" s="123" t="n"/>
      <c r="O863" s="130" t="n">
        <v>0</v>
      </c>
      <c r="P863" s="130" t="n">
        <v>0</v>
      </c>
      <c r="Q863" s="130" t="n">
        <v>0</v>
      </c>
      <c r="R863" s="130" t="n">
        <v>0</v>
      </c>
      <c r="S863" s="132" t="n">
        <v>0</v>
      </c>
      <c r="T863" s="101" t="n"/>
    </row>
    <row r="864" ht="14.25" customHeight="1" s="60">
      <c r="A864" s="115" t="n">
        <v>857</v>
      </c>
      <c r="B864" s="133" t="n"/>
      <c r="C864" s="133" t="n"/>
      <c r="D864" s="134" t="n"/>
      <c r="E864" s="135" t="n"/>
      <c r="F864" s="127" t="inlineStr">
        <is>
          <t>7391</t>
        </is>
      </c>
      <c r="G864" s="123" t="n"/>
      <c r="H864" s="129" t="inlineStr">
        <is>
          <t>Витрати на інкасацію та перевезення цінностей</t>
        </is>
      </c>
      <c r="I864" s="129" t="inlineStr">
        <is>
          <t>А</t>
        </is>
      </c>
      <c r="J864" s="130" t="n">
        <v>0</v>
      </c>
      <c r="K864" s="130" t="n">
        <v>0</v>
      </c>
      <c r="L864" s="130" t="n">
        <v>0</v>
      </c>
      <c r="M864" s="131" t="n">
        <v>0</v>
      </c>
      <c r="N864" s="123" t="n"/>
      <c r="O864" s="130" t="n">
        <v>0</v>
      </c>
      <c r="P864" s="130" t="n">
        <v>0</v>
      </c>
      <c r="Q864" s="130" t="n">
        <v>0</v>
      </c>
      <c r="R864" s="130" t="n">
        <v>0</v>
      </c>
      <c r="S864" s="132" t="n">
        <v>0</v>
      </c>
      <c r="T864" s="101" t="n"/>
    </row>
    <row r="865" ht="13.5" customHeight="1" s="60">
      <c r="A865" s="115" t="n">
        <v>858</v>
      </c>
      <c r="B865" s="133" t="n"/>
      <c r="C865" s="133" t="n"/>
      <c r="D865" s="134" t="n"/>
      <c r="E865" s="135" t="n"/>
      <c r="F865" s="127" t="inlineStr">
        <is>
          <t>7392</t>
        </is>
      </c>
      <c r="G865" s="123" t="n"/>
      <c r="H865" s="129" t="inlineStr">
        <is>
          <t>Витрати на аудит</t>
        </is>
      </c>
      <c r="I865" s="129" t="inlineStr">
        <is>
          <t>А</t>
        </is>
      </c>
      <c r="J865" s="130" t="n">
        <v>13682.30584</v>
      </c>
      <c r="K865" s="130" t="n">
        <v>13682.30584</v>
      </c>
      <c r="L865" s="130" t="n">
        <v>0</v>
      </c>
      <c r="M865" s="131" t="n">
        <v>0</v>
      </c>
      <c r="N865" s="123" t="n"/>
      <c r="O865" s="130" t="n">
        <v>0</v>
      </c>
      <c r="P865" s="130" t="n">
        <v>0</v>
      </c>
      <c r="Q865" s="130" t="n">
        <v>13682.30584</v>
      </c>
      <c r="R865" s="130" t="n">
        <v>13682.30584</v>
      </c>
      <c r="S865" s="132" t="n">
        <v>0</v>
      </c>
      <c r="T865" s="101" t="n"/>
    </row>
    <row r="866" ht="13.5" customHeight="1" s="60">
      <c r="A866" s="115" t="n">
        <v>859</v>
      </c>
      <c r="B866" s="133" t="n"/>
      <c r="C866" s="133" t="n"/>
      <c r="D866" s="134" t="n"/>
      <c r="E866" s="135" t="n"/>
      <c r="F866" s="127" t="inlineStr">
        <is>
          <t>7394</t>
        </is>
      </c>
      <c r="G866" s="123" t="n"/>
      <c r="H866" s="129" t="inlineStr">
        <is>
          <t>Витрати від переоцінки об'єктів інвестиційної нерухомості</t>
        </is>
      </c>
      <c r="I866" s="129" t="inlineStr">
        <is>
          <t>А</t>
        </is>
      </c>
      <c r="J866" s="130" t="n">
        <v>76.03963</v>
      </c>
      <c r="K866" s="130" t="n">
        <v>76.03963</v>
      </c>
      <c r="L866" s="130" t="n">
        <v>0</v>
      </c>
      <c r="M866" s="131" t="n">
        <v>76.03963</v>
      </c>
      <c r="N866" s="123" t="n"/>
      <c r="O866" s="130" t="n">
        <v>76.03963</v>
      </c>
      <c r="P866" s="130" t="n">
        <v>0</v>
      </c>
      <c r="Q866" s="130" t="n">
        <v>0</v>
      </c>
      <c r="R866" s="130" t="n">
        <v>0</v>
      </c>
      <c r="S866" s="132" t="n">
        <v>0</v>
      </c>
      <c r="T866" s="101" t="n"/>
    </row>
    <row r="867" ht="13.5" customHeight="1" s="60">
      <c r="A867" s="115" t="n">
        <v>860</v>
      </c>
      <c r="B867" s="133" t="n"/>
      <c r="C867" s="133" t="n"/>
      <c r="D867" s="134" t="n"/>
      <c r="E867" s="135" t="n"/>
      <c r="F867" s="127" t="inlineStr">
        <is>
          <t>7395</t>
        </is>
      </c>
      <c r="G867" s="123" t="n"/>
      <c r="H867" s="129" t="inlineStr">
        <is>
          <t>Витрати на лізинг (оренду)</t>
        </is>
      </c>
      <c r="I867" s="129" t="inlineStr">
        <is>
          <t>А</t>
        </is>
      </c>
      <c r="J867" s="130" t="n">
        <v>4751.33636</v>
      </c>
      <c r="K867" s="130" t="n">
        <v>4751.33636</v>
      </c>
      <c r="L867" s="130" t="n">
        <v>0</v>
      </c>
      <c r="M867" s="131" t="n">
        <v>167.34235</v>
      </c>
      <c r="N867" s="123" t="n"/>
      <c r="O867" s="130" t="n">
        <v>167.34235</v>
      </c>
      <c r="P867" s="130" t="n">
        <v>0</v>
      </c>
      <c r="Q867" s="130" t="n">
        <v>7502.55291</v>
      </c>
      <c r="R867" s="130" t="n">
        <v>7502.55291</v>
      </c>
      <c r="S867" s="132" t="n">
        <v>0</v>
      </c>
      <c r="T867" s="101" t="n"/>
    </row>
    <row r="868" ht="13.5" customHeight="1" s="60">
      <c r="A868" s="115" t="n">
        <v>861</v>
      </c>
      <c r="B868" s="133" t="n"/>
      <c r="C868" s="133" t="n"/>
      <c r="D868" s="134" t="n"/>
      <c r="E868" s="135" t="n"/>
      <c r="F868" s="127" t="inlineStr">
        <is>
          <t>7396</t>
        </is>
      </c>
      <c r="G868" s="123" t="n"/>
      <c r="H868" s="129" t="inlineStr">
        <is>
          <t>Витрати за отриманими консультаційними послугами фінансового характеру</t>
        </is>
      </c>
      <c r="I868" s="129" t="inlineStr">
        <is>
          <t>А</t>
        </is>
      </c>
      <c r="J868" s="130" t="n">
        <v>2341.20269</v>
      </c>
      <c r="K868" s="130" t="n">
        <v>2341.20269</v>
      </c>
      <c r="L868" s="130" t="n">
        <v>0</v>
      </c>
      <c r="M868" s="131" t="n">
        <v>0</v>
      </c>
      <c r="N868" s="123" t="n"/>
      <c r="O868" s="130" t="n">
        <v>0</v>
      </c>
      <c r="P868" s="130" t="n">
        <v>0</v>
      </c>
      <c r="Q868" s="130" t="n">
        <v>3285.67605</v>
      </c>
      <c r="R868" s="130" t="n">
        <v>3285.67605</v>
      </c>
      <c r="S868" s="132" t="n">
        <v>0</v>
      </c>
      <c r="T868" s="101" t="n"/>
    </row>
    <row r="869" ht="14.25" customHeight="1" s="60">
      <c r="A869" s="115" t="n">
        <v>862</v>
      </c>
      <c r="B869" s="133" t="n"/>
      <c r="C869" s="133" t="n"/>
      <c r="D869" s="134" t="n"/>
      <c r="E869" s="135" t="n"/>
      <c r="F869" s="127" t="inlineStr">
        <is>
          <t>7397</t>
        </is>
      </c>
      <c r="G869" s="123" t="n"/>
      <c r="H869" s="129" t="inlineStr">
        <is>
          <t>Штрафи, пені, що сплачені банком</t>
        </is>
      </c>
      <c r="I869" s="129" t="inlineStr">
        <is>
          <t>А</t>
        </is>
      </c>
      <c r="J869" s="130" t="n">
        <v>5.44</v>
      </c>
      <c r="K869" s="130" t="n">
        <v>5.44</v>
      </c>
      <c r="L869" s="130" t="n">
        <v>0</v>
      </c>
      <c r="M869" s="131" t="n">
        <v>0</v>
      </c>
      <c r="N869" s="123" t="n"/>
      <c r="O869" s="130" t="n">
        <v>0</v>
      </c>
      <c r="P869" s="130" t="n">
        <v>0</v>
      </c>
      <c r="Q869" s="130" t="n">
        <v>16.83</v>
      </c>
      <c r="R869" s="130" t="n">
        <v>16.83</v>
      </c>
      <c r="S869" s="132" t="n">
        <v>0</v>
      </c>
      <c r="T869" s="101" t="n"/>
    </row>
    <row r="870" ht="13.5" customHeight="1" s="60">
      <c r="A870" s="115" t="n">
        <v>863</v>
      </c>
      <c r="B870" s="133" t="n"/>
      <c r="C870" s="133" t="n"/>
      <c r="D870" s="134" t="n"/>
      <c r="E870" s="135" t="n"/>
      <c r="F870" s="127" t="inlineStr">
        <is>
          <t>7398</t>
        </is>
      </c>
      <c r="G870" s="123" t="n"/>
      <c r="H870" s="129" t="inlineStr">
        <is>
          <t>Витрати під час первісного визнання фінансових зобов'язань за вартістю, вищою/нижчою, ніж справедлива</t>
        </is>
      </c>
      <c r="I870" s="129" t="inlineStr">
        <is>
          <t>А</t>
        </is>
      </c>
      <c r="J870" s="130" t="n">
        <v>0</v>
      </c>
      <c r="K870" s="130" t="n">
        <v>0</v>
      </c>
      <c r="L870" s="130" t="n">
        <v>0</v>
      </c>
      <c r="M870" s="131" t="n">
        <v>0</v>
      </c>
      <c r="N870" s="123" t="n"/>
      <c r="O870" s="130" t="n">
        <v>0</v>
      </c>
      <c r="P870" s="130" t="n">
        <v>0</v>
      </c>
      <c r="Q870" s="130" t="n">
        <v>0</v>
      </c>
      <c r="R870" s="130" t="n">
        <v>0</v>
      </c>
      <c r="S870" s="132" t="n">
        <v>0</v>
      </c>
      <c r="T870" s="101" t="n"/>
    </row>
    <row r="871" ht="13.5" customHeight="1" s="60">
      <c r="A871" s="115" t="n">
        <v>864</v>
      </c>
      <c r="B871" s="133" t="n"/>
      <c r="C871" s="133" t="n"/>
      <c r="D871" s="134" t="n"/>
      <c r="E871" s="135" t="n"/>
      <c r="F871" s="127" t="inlineStr">
        <is>
          <t>7399</t>
        </is>
      </c>
      <c r="G871" s="123" t="n"/>
      <c r="H871" s="129" t="inlineStr">
        <is>
          <t>Інші операційні витрати</t>
        </is>
      </c>
      <c r="I871" s="129" t="inlineStr">
        <is>
          <t>А</t>
        </is>
      </c>
      <c r="J871" s="130" t="n">
        <v>136666.12304</v>
      </c>
      <c r="K871" s="130" t="n">
        <v>136666.12304</v>
      </c>
      <c r="L871" s="130" t="n">
        <v>0</v>
      </c>
      <c r="M871" s="131" t="n">
        <v>39072.53821</v>
      </c>
      <c r="N871" s="123" t="n"/>
      <c r="O871" s="130" t="n">
        <v>39072.53821</v>
      </c>
      <c r="P871" s="130" t="n">
        <v>0</v>
      </c>
      <c r="Q871" s="130" t="n">
        <v>161714.0322</v>
      </c>
      <c r="R871" s="130" t="n">
        <v>161714.0322</v>
      </c>
      <c r="S871" s="132" t="n">
        <v>0</v>
      </c>
      <c r="T871" s="101" t="n"/>
    </row>
    <row r="872" ht="13.5" customHeight="1" s="60">
      <c r="A872" s="115" t="n">
        <v>865</v>
      </c>
      <c r="B872" s="133" t="n"/>
      <c r="C872" s="133" t="n"/>
      <c r="D872" s="136" t="n"/>
      <c r="E872" s="137" t="n"/>
      <c r="F872" s="138" t="inlineStr">
        <is>
          <t>Група 739 - Усього</t>
        </is>
      </c>
      <c r="G872" s="122" t="n"/>
      <c r="H872" s="123" t="n"/>
      <c r="I872" s="139" t="n"/>
      <c r="J872" s="140" t="n">
        <v>157522.44756</v>
      </c>
      <c r="K872" s="140" t="n">
        <v>157522.44756</v>
      </c>
      <c r="L872" s="140" t="n">
        <v>0</v>
      </c>
      <c r="M872" s="141" t="n">
        <v>39315.92019</v>
      </c>
      <c r="N872" s="123" t="n"/>
      <c r="O872" s="140" t="n">
        <v>39315.92019</v>
      </c>
      <c r="P872" s="140" t="n">
        <v>0</v>
      </c>
      <c r="Q872" s="140" t="n">
        <v>186201.397</v>
      </c>
      <c r="R872" s="140" t="n">
        <v>186201.397</v>
      </c>
      <c r="S872" s="142" t="n">
        <v>0</v>
      </c>
      <c r="T872" s="101" t="n"/>
    </row>
    <row r="873" ht="20.25" customHeight="1" s="60">
      <c r="A873" s="115" t="n">
        <v>866</v>
      </c>
      <c r="B873" s="133" t="n"/>
      <c r="C873" s="143" t="n"/>
      <c r="D873" s="138" t="inlineStr">
        <is>
          <t>Розділ 73 - Усього</t>
        </is>
      </c>
      <c r="E873" s="123" t="n"/>
      <c r="F873" s="138" t="n"/>
      <c r="G873" s="122" t="n"/>
      <c r="H873" s="123" t="n"/>
      <c r="I873" s="139" t="n"/>
      <c r="J873" s="140" t="n">
        <v>591039.90684</v>
      </c>
      <c r="K873" s="140" t="n">
        <v>591039.90684</v>
      </c>
      <c r="L873" s="140" t="n">
        <v>0</v>
      </c>
      <c r="M873" s="141" t="n">
        <v>48999.90195</v>
      </c>
      <c r="N873" s="123" t="n"/>
      <c r="O873" s="140" t="n">
        <v>48999.90195</v>
      </c>
      <c r="P873" s="140" t="n">
        <v>0</v>
      </c>
      <c r="Q873" s="140" t="n">
        <v>661917.65603</v>
      </c>
      <c r="R873" s="140" t="n">
        <v>661917.65603</v>
      </c>
      <c r="S873" s="142" t="n">
        <v>0</v>
      </c>
      <c r="T873" s="101" t="n"/>
    </row>
    <row r="874" ht="14.25" customHeight="1" s="60">
      <c r="A874" s="115" t="n">
        <v>867</v>
      </c>
      <c r="B874" s="133" t="n"/>
      <c r="C874" s="127" t="inlineStr">
        <is>
          <t>74</t>
        </is>
      </c>
      <c r="D874" s="127" t="inlineStr">
        <is>
          <t>740</t>
        </is>
      </c>
      <c r="E874" s="128" t="n"/>
      <c r="F874" s="127" t="inlineStr">
        <is>
          <t>7400</t>
        </is>
      </c>
      <c r="G874" s="123" t="n"/>
      <c r="H874" s="129" t="inlineStr">
        <is>
          <t>Основна і додаткова заробітна плата</t>
        </is>
      </c>
      <c r="I874" s="129" t="inlineStr">
        <is>
          <t>А</t>
        </is>
      </c>
      <c r="J874" s="130" t="n">
        <v>899720.50715</v>
      </c>
      <c r="K874" s="130" t="n">
        <v>899720.50715</v>
      </c>
      <c r="L874" s="130" t="n">
        <v>0</v>
      </c>
      <c r="M874" s="131" t="n">
        <v>160523.13086</v>
      </c>
      <c r="N874" s="123" t="n"/>
      <c r="O874" s="130" t="n">
        <v>160523.13086</v>
      </c>
      <c r="P874" s="130" t="n">
        <v>0</v>
      </c>
      <c r="Q874" s="130" t="n">
        <v>1421251.01387</v>
      </c>
      <c r="R874" s="130" t="n">
        <v>1421251.01387</v>
      </c>
      <c r="S874" s="132" t="n">
        <v>0</v>
      </c>
      <c r="T874" s="101" t="n"/>
    </row>
    <row r="875" ht="13.5" customHeight="1" s="60">
      <c r="A875" s="115" t="n">
        <v>868</v>
      </c>
      <c r="B875" s="133" t="n"/>
      <c r="C875" s="133" t="n"/>
      <c r="D875" s="134" t="n"/>
      <c r="E875" s="135" t="n"/>
      <c r="F875" s="127" t="inlineStr">
        <is>
          <t>7401</t>
        </is>
      </c>
      <c r="G875" s="123" t="n"/>
      <c r="H875" s="129" t="inlineStr">
        <is>
          <t>Єдиний внесок на загальнообов'язкове державне соціальне страхування</t>
        </is>
      </c>
      <c r="I875" s="129" t="inlineStr">
        <is>
          <t>А</t>
        </is>
      </c>
      <c r="J875" s="130" t="n">
        <v>202511.52789</v>
      </c>
      <c r="K875" s="130" t="n">
        <v>202511.52789</v>
      </c>
      <c r="L875" s="130" t="n">
        <v>0</v>
      </c>
      <c r="M875" s="131" t="n">
        <v>38829.73568</v>
      </c>
      <c r="N875" s="123" t="n"/>
      <c r="O875" s="130" t="n">
        <v>38829.73568</v>
      </c>
      <c r="P875" s="130" t="n">
        <v>0</v>
      </c>
      <c r="Q875" s="130" t="n">
        <v>316852.21794</v>
      </c>
      <c r="R875" s="130" t="n">
        <v>316852.21794</v>
      </c>
      <c r="S875" s="132" t="n">
        <v>0</v>
      </c>
      <c r="T875" s="101" t="n"/>
    </row>
    <row r="876" ht="13.5" customHeight="1" s="60">
      <c r="A876" s="115" t="n">
        <v>869</v>
      </c>
      <c r="B876" s="133" t="n"/>
      <c r="C876" s="133" t="n"/>
      <c r="D876" s="134" t="n"/>
      <c r="E876" s="135" t="n"/>
      <c r="F876" s="127" t="inlineStr">
        <is>
          <t>7403</t>
        </is>
      </c>
      <c r="G876" s="123" t="n"/>
      <c r="H876" s="129" t="inlineStr">
        <is>
          <t>Матеріальна допомога та інші соціальні виплати</t>
        </is>
      </c>
      <c r="I876" s="129" t="inlineStr">
        <is>
          <t>А</t>
        </is>
      </c>
      <c r="J876" s="130" t="n">
        <v>16278.84324</v>
      </c>
      <c r="K876" s="130" t="n">
        <v>16278.84324</v>
      </c>
      <c r="L876" s="130" t="n">
        <v>0</v>
      </c>
      <c r="M876" s="131" t="n">
        <v>0</v>
      </c>
      <c r="N876" s="123" t="n"/>
      <c r="O876" s="130" t="n">
        <v>0</v>
      </c>
      <c r="P876" s="130" t="n">
        <v>0</v>
      </c>
      <c r="Q876" s="130" t="n">
        <v>34900.78999</v>
      </c>
      <c r="R876" s="130" t="n">
        <v>34900.78999</v>
      </c>
      <c r="S876" s="132" t="n">
        <v>0</v>
      </c>
      <c r="T876" s="101" t="n"/>
    </row>
    <row r="877" ht="13.5" customHeight="1" s="60">
      <c r="A877" s="115" t="n">
        <v>870</v>
      </c>
      <c r="B877" s="133" t="n"/>
      <c r="C877" s="133" t="n"/>
      <c r="D877" s="134" t="n"/>
      <c r="E877" s="135" t="n"/>
      <c r="F877" s="127" t="inlineStr">
        <is>
          <t>7404</t>
        </is>
      </c>
      <c r="G877" s="123" t="n"/>
      <c r="H877" s="129" t="inlineStr">
        <is>
          <t>Витрати на підготовку кадрів</t>
        </is>
      </c>
      <c r="I877" s="129" t="inlineStr">
        <is>
          <t>А</t>
        </is>
      </c>
      <c r="J877" s="130" t="n">
        <v>31.62158</v>
      </c>
      <c r="K877" s="130" t="n">
        <v>31.62158</v>
      </c>
      <c r="L877" s="130" t="n">
        <v>0</v>
      </c>
      <c r="M877" s="131" t="n">
        <v>0.42858</v>
      </c>
      <c r="N877" s="123" t="n"/>
      <c r="O877" s="130" t="n">
        <v>0.42858</v>
      </c>
      <c r="P877" s="130" t="n">
        <v>0</v>
      </c>
      <c r="Q877" s="130" t="n">
        <v>31.4234</v>
      </c>
      <c r="R877" s="130" t="n">
        <v>31.4234</v>
      </c>
      <c r="S877" s="132" t="n">
        <v>0</v>
      </c>
      <c r="T877" s="101" t="n"/>
    </row>
    <row r="878" ht="13.5" customHeight="1" s="60">
      <c r="A878" s="115" t="n">
        <v>871</v>
      </c>
      <c r="B878" s="133" t="n"/>
      <c r="C878" s="133" t="n"/>
      <c r="D878" s="134" t="n"/>
      <c r="E878" s="135" t="n"/>
      <c r="F878" s="127" t="inlineStr">
        <is>
          <t>7405</t>
        </is>
      </c>
      <c r="G878" s="123" t="n"/>
      <c r="H878" s="129" t="inlineStr">
        <is>
          <t>Витрати на спецодяг та інші засоби захисту працівників</t>
        </is>
      </c>
      <c r="I878" s="129" t="inlineStr">
        <is>
          <t>А</t>
        </is>
      </c>
      <c r="J878" s="130" t="n">
        <v>0</v>
      </c>
      <c r="K878" s="130" t="n">
        <v>0</v>
      </c>
      <c r="L878" s="130" t="n">
        <v>0</v>
      </c>
      <c r="M878" s="131" t="n">
        <v>0</v>
      </c>
      <c r="N878" s="123" t="n"/>
      <c r="O878" s="130" t="n">
        <v>0</v>
      </c>
      <c r="P878" s="130" t="n">
        <v>0</v>
      </c>
      <c r="Q878" s="130" t="n">
        <v>0</v>
      </c>
      <c r="R878" s="130" t="n">
        <v>0</v>
      </c>
      <c r="S878" s="132" t="n">
        <v>0</v>
      </c>
      <c r="T878" s="101" t="n"/>
    </row>
    <row r="879" ht="14.25" customHeight="1" s="60">
      <c r="A879" s="115" t="n">
        <v>872</v>
      </c>
      <c r="B879" s="133" t="n"/>
      <c r="C879" s="133" t="n"/>
      <c r="D879" s="134" t="n"/>
      <c r="E879" s="135" t="n"/>
      <c r="F879" s="127" t="inlineStr">
        <is>
          <t>7409</t>
        </is>
      </c>
      <c r="G879" s="123" t="n"/>
      <c r="H879" s="129" t="inlineStr">
        <is>
          <t>Інші витрати на утримання персоналу</t>
        </is>
      </c>
      <c r="I879" s="129" t="inlineStr">
        <is>
          <t>А</t>
        </is>
      </c>
      <c r="J879" s="130" t="n">
        <v>77694.13325</v>
      </c>
      <c r="K879" s="130" t="n">
        <v>77694.13325</v>
      </c>
      <c r="L879" s="130" t="n">
        <v>0</v>
      </c>
      <c r="M879" s="131" t="n">
        <v>2907.60715</v>
      </c>
      <c r="N879" s="123" t="n"/>
      <c r="O879" s="130" t="n">
        <v>2907.60715</v>
      </c>
      <c r="P879" s="130" t="n">
        <v>0</v>
      </c>
      <c r="Q879" s="130" t="n">
        <v>133734.4365</v>
      </c>
      <c r="R879" s="130" t="n">
        <v>133734.4365</v>
      </c>
      <c r="S879" s="132" t="n">
        <v>0</v>
      </c>
      <c r="T879" s="101" t="n"/>
    </row>
    <row r="880" ht="13.5" customHeight="1" s="60">
      <c r="A880" s="115" t="n">
        <v>873</v>
      </c>
      <c r="B880" s="133" t="n"/>
      <c r="C880" s="133" t="n"/>
      <c r="D880" s="136" t="n"/>
      <c r="E880" s="137" t="n"/>
      <c r="F880" s="138" t="inlineStr">
        <is>
          <t>Група 740 - Усього</t>
        </is>
      </c>
      <c r="G880" s="122" t="n"/>
      <c r="H880" s="123" t="n"/>
      <c r="I880" s="139" t="n"/>
      <c r="J880" s="140" t="n">
        <v>1196236.63311</v>
      </c>
      <c r="K880" s="140" t="n">
        <v>1196236.63311</v>
      </c>
      <c r="L880" s="140" t="n">
        <v>0</v>
      </c>
      <c r="M880" s="141" t="n">
        <v>202260.90227</v>
      </c>
      <c r="N880" s="123" t="n"/>
      <c r="O880" s="140" t="n">
        <v>202260.90227</v>
      </c>
      <c r="P880" s="140" t="n">
        <v>0</v>
      </c>
      <c r="Q880" s="140" t="n">
        <v>1906769.8817</v>
      </c>
      <c r="R880" s="140" t="n">
        <v>1906769.8817</v>
      </c>
      <c r="S880" s="142" t="n">
        <v>0</v>
      </c>
      <c r="T880" s="101" t="n"/>
    </row>
    <row r="881" ht="13.5" customHeight="1" s="60">
      <c r="A881" s="115" t="n">
        <v>874</v>
      </c>
      <c r="B881" s="133" t="n"/>
      <c r="C881" s="133" t="n"/>
      <c r="D881" s="127" t="inlineStr">
        <is>
          <t>741</t>
        </is>
      </c>
      <c r="E881" s="128" t="n"/>
      <c r="F881" s="127" t="inlineStr">
        <is>
          <t>7410</t>
        </is>
      </c>
      <c r="G881" s="123" t="n"/>
      <c r="H881" s="129" t="inlineStr">
        <is>
          <t>Податок на додану вартість</t>
        </is>
      </c>
      <c r="I881" s="129" t="inlineStr">
        <is>
          <t>А</t>
        </is>
      </c>
      <c r="J881" s="130" t="n">
        <v>13141.82314</v>
      </c>
      <c r="K881" s="130" t="n">
        <v>13141.82314</v>
      </c>
      <c r="L881" s="130" t="n">
        <v>0</v>
      </c>
      <c r="M881" s="131" t="n">
        <v>3148.14423</v>
      </c>
      <c r="N881" s="123" t="n"/>
      <c r="O881" s="130" t="n">
        <v>3148.14423</v>
      </c>
      <c r="P881" s="130" t="n">
        <v>0</v>
      </c>
      <c r="Q881" s="130" t="n">
        <v>26323.50857</v>
      </c>
      <c r="R881" s="130" t="n">
        <v>26323.50857</v>
      </c>
      <c r="S881" s="132" t="n">
        <v>0</v>
      </c>
      <c r="T881" s="101" t="n"/>
    </row>
    <row r="882" ht="13.5" customHeight="1" s="60">
      <c r="A882" s="115" t="n">
        <v>875</v>
      </c>
      <c r="B882" s="133" t="n"/>
      <c r="C882" s="133" t="n"/>
      <c r="D882" s="134" t="n"/>
      <c r="E882" s="135" t="n"/>
      <c r="F882" s="127" t="inlineStr">
        <is>
          <t>7411</t>
        </is>
      </c>
      <c r="G882" s="123" t="n"/>
      <c r="H882" s="129" t="inlineStr">
        <is>
          <t>Податок на землю</t>
        </is>
      </c>
      <c r="I882" s="129" t="inlineStr">
        <is>
          <t>А</t>
        </is>
      </c>
      <c r="J882" s="130" t="n">
        <v>9377.445009999999</v>
      </c>
      <c r="K882" s="130" t="n">
        <v>9377.445009999999</v>
      </c>
      <c r="L882" s="130" t="n">
        <v>0</v>
      </c>
      <c r="M882" s="131" t="n">
        <v>0</v>
      </c>
      <c r="N882" s="123" t="n"/>
      <c r="O882" s="130" t="n">
        <v>0</v>
      </c>
      <c r="P882" s="130" t="n">
        <v>0</v>
      </c>
      <c r="Q882" s="130" t="n">
        <v>9377.445009999999</v>
      </c>
      <c r="R882" s="130" t="n">
        <v>9377.445009999999</v>
      </c>
      <c r="S882" s="132" t="n">
        <v>0</v>
      </c>
      <c r="T882" s="101" t="n"/>
    </row>
    <row r="883" ht="13.5" customHeight="1" s="60">
      <c r="A883" s="115" t="n">
        <v>876</v>
      </c>
      <c r="B883" s="133" t="n"/>
      <c r="C883" s="133" t="n"/>
      <c r="D883" s="134" t="n"/>
      <c r="E883" s="135" t="n"/>
      <c r="F883" s="127" t="inlineStr">
        <is>
          <t>7418</t>
        </is>
      </c>
      <c r="G883" s="123" t="n"/>
      <c r="H883" s="129" t="inlineStr">
        <is>
          <t>Відрахування до Фонду гарантування вкладів фізичних осіб</t>
        </is>
      </c>
      <c r="I883" s="129" t="inlineStr">
        <is>
          <t>А</t>
        </is>
      </c>
      <c r="J883" s="130" t="n">
        <v>124184.16897</v>
      </c>
      <c r="K883" s="130" t="n">
        <v>124184.16897</v>
      </c>
      <c r="L883" s="130" t="n">
        <v>0</v>
      </c>
      <c r="M883" s="131" t="n">
        <v>0</v>
      </c>
      <c r="N883" s="123" t="n"/>
      <c r="O883" s="130" t="n">
        <v>0</v>
      </c>
      <c r="P883" s="130" t="n">
        <v>0</v>
      </c>
      <c r="Q883" s="130" t="n">
        <v>248368.33794</v>
      </c>
      <c r="R883" s="130" t="n">
        <v>248368.33794</v>
      </c>
      <c r="S883" s="132" t="n">
        <v>0</v>
      </c>
      <c r="T883" s="101" t="n"/>
    </row>
    <row r="884" ht="14.25" customHeight="1" s="60">
      <c r="A884" s="115" t="n">
        <v>877</v>
      </c>
      <c r="B884" s="133" t="n"/>
      <c r="C884" s="133" t="n"/>
      <c r="D884" s="134" t="n"/>
      <c r="E884" s="135" t="n"/>
      <c r="F884" s="127" t="inlineStr">
        <is>
          <t>7419</t>
        </is>
      </c>
      <c r="G884" s="123" t="n"/>
      <c r="H884" s="129" t="inlineStr">
        <is>
          <t>Сплата інших податків та обов'язкових платежів, крім податку на прибуток</t>
        </is>
      </c>
      <c r="I884" s="129" t="inlineStr">
        <is>
          <t>А</t>
        </is>
      </c>
      <c r="J884" s="130" t="n">
        <v>6331.82027</v>
      </c>
      <c r="K884" s="130" t="n">
        <v>6331.82027</v>
      </c>
      <c r="L884" s="130" t="n">
        <v>0</v>
      </c>
      <c r="M884" s="131" t="n">
        <v>1.03216</v>
      </c>
      <c r="N884" s="123" t="n"/>
      <c r="O884" s="130" t="n">
        <v>1.03216</v>
      </c>
      <c r="P884" s="130" t="n">
        <v>0</v>
      </c>
      <c r="Q884" s="130" t="n">
        <v>10048.59547</v>
      </c>
      <c r="R884" s="130" t="n">
        <v>10048.59547</v>
      </c>
      <c r="S884" s="132" t="n">
        <v>0</v>
      </c>
      <c r="T884" s="101" t="n"/>
    </row>
    <row r="885" ht="13.5" customHeight="1" s="60">
      <c r="A885" s="115" t="n">
        <v>878</v>
      </c>
      <c r="B885" s="133" t="n"/>
      <c r="C885" s="133" t="n"/>
      <c r="D885" s="136" t="n"/>
      <c r="E885" s="137" t="n"/>
      <c r="F885" s="138" t="inlineStr">
        <is>
          <t>Група 741 - Усього</t>
        </is>
      </c>
      <c r="G885" s="122" t="n"/>
      <c r="H885" s="123" t="n"/>
      <c r="I885" s="139" t="n"/>
      <c r="J885" s="140" t="n">
        <v>153035.25739</v>
      </c>
      <c r="K885" s="140" t="n">
        <v>153035.25739</v>
      </c>
      <c r="L885" s="140" t="n">
        <v>0</v>
      </c>
      <c r="M885" s="141" t="n">
        <v>3149.17639</v>
      </c>
      <c r="N885" s="123" t="n"/>
      <c r="O885" s="140" t="n">
        <v>3149.17639</v>
      </c>
      <c r="P885" s="140" t="n">
        <v>0</v>
      </c>
      <c r="Q885" s="140" t="n">
        <v>294117.88699</v>
      </c>
      <c r="R885" s="140" t="n">
        <v>294117.88699</v>
      </c>
      <c r="S885" s="142" t="n">
        <v>0</v>
      </c>
      <c r="T885" s="101" t="n"/>
    </row>
    <row r="886" ht="13.5" customHeight="1" s="60">
      <c r="A886" s="115" t="n">
        <v>879</v>
      </c>
      <c r="B886" s="133" t="n"/>
      <c r="C886" s="133" t="n"/>
      <c r="D886" s="127" t="inlineStr">
        <is>
          <t>742</t>
        </is>
      </c>
      <c r="E886" s="128" t="n"/>
      <c r="F886" s="127" t="inlineStr">
        <is>
          <t>7420</t>
        </is>
      </c>
      <c r="G886" s="123" t="n"/>
      <c r="H886" s="129" t="inlineStr">
        <is>
          <t>Витрати на утримання власних основних засобів і нематеріальних активів</t>
        </is>
      </c>
      <c r="I886" s="129" t="inlineStr">
        <is>
          <t>А</t>
        </is>
      </c>
      <c r="J886" s="130" t="n">
        <v>316497.34302</v>
      </c>
      <c r="K886" s="130" t="n">
        <v>316497.34302</v>
      </c>
      <c r="L886" s="130" t="n">
        <v>0</v>
      </c>
      <c r="M886" s="131" t="n">
        <v>7922.95822</v>
      </c>
      <c r="N886" s="123" t="n"/>
      <c r="O886" s="130" t="n">
        <v>7922.95822</v>
      </c>
      <c r="P886" s="130" t="n">
        <v>0</v>
      </c>
      <c r="Q886" s="130" t="n">
        <v>500100.21574</v>
      </c>
      <c r="R886" s="130" t="n">
        <v>500100.21574</v>
      </c>
      <c r="S886" s="132" t="n">
        <v>0</v>
      </c>
      <c r="T886" s="101" t="n"/>
    </row>
    <row r="887" ht="13.5" customHeight="1" s="60">
      <c r="A887" s="115" t="n">
        <v>880</v>
      </c>
      <c r="B887" s="133" t="n"/>
      <c r="C887" s="133" t="n"/>
      <c r="D887" s="134" t="n"/>
      <c r="E887" s="135" t="n"/>
      <c r="F887" s="127" t="inlineStr">
        <is>
          <t>7421</t>
        </is>
      </c>
      <c r="G887" s="123" t="n"/>
      <c r="H887" s="129" t="inlineStr">
        <is>
          <t>Витрати на утримання необоротних активів, що отримані в лізинг (оренду)</t>
        </is>
      </c>
      <c r="I887" s="129" t="inlineStr">
        <is>
          <t>А</t>
        </is>
      </c>
      <c r="J887" s="130" t="n">
        <v>10401.22914</v>
      </c>
      <c r="K887" s="130" t="n">
        <v>10401.22914</v>
      </c>
      <c r="L887" s="130" t="n">
        <v>0</v>
      </c>
      <c r="M887" s="131" t="n">
        <v>0</v>
      </c>
      <c r="N887" s="123" t="n"/>
      <c r="O887" s="130" t="n">
        <v>0</v>
      </c>
      <c r="P887" s="130" t="n">
        <v>0</v>
      </c>
      <c r="Q887" s="130" t="n">
        <v>11346.47299</v>
      </c>
      <c r="R887" s="130" t="n">
        <v>11346.47299</v>
      </c>
      <c r="S887" s="132" t="n">
        <v>0</v>
      </c>
      <c r="T887" s="101" t="n"/>
    </row>
    <row r="888" ht="13.5" customHeight="1" s="60">
      <c r="A888" s="115" t="n">
        <v>881</v>
      </c>
      <c r="B888" s="133" t="n"/>
      <c r="C888" s="133" t="n"/>
      <c r="D888" s="134" t="n"/>
      <c r="E888" s="135" t="n"/>
      <c r="F888" s="127" t="inlineStr">
        <is>
          <t>7423</t>
        </is>
      </c>
      <c r="G888" s="123" t="n"/>
      <c r="H888" s="129" t="inlineStr">
        <is>
          <t>Амортизація</t>
        </is>
      </c>
      <c r="I888" s="129" t="inlineStr">
        <is>
          <t>А</t>
        </is>
      </c>
      <c r="J888" s="130" t="n">
        <v>330421.06457</v>
      </c>
      <c r="K888" s="130" t="n">
        <v>330421.06457</v>
      </c>
      <c r="L888" s="130" t="n">
        <v>0</v>
      </c>
      <c r="M888" s="131" t="n">
        <v>25397.58311</v>
      </c>
      <c r="N888" s="123" t="n"/>
      <c r="O888" s="130" t="n">
        <v>25397.58311</v>
      </c>
      <c r="P888" s="130" t="n">
        <v>0</v>
      </c>
      <c r="Q888" s="130" t="n">
        <v>589042.52125</v>
      </c>
      <c r="R888" s="130" t="n">
        <v>589042.52125</v>
      </c>
      <c r="S888" s="132" t="n">
        <v>0</v>
      </c>
      <c r="T888" s="101" t="n"/>
    </row>
    <row r="889" ht="14.25" customHeight="1" s="60">
      <c r="A889" s="115" t="n">
        <v>882</v>
      </c>
      <c r="B889" s="133" t="n"/>
      <c r="C889" s="133" t="n"/>
      <c r="D889" s="134" t="n"/>
      <c r="E889" s="135" t="n"/>
      <c r="F889" s="127" t="inlineStr">
        <is>
          <t>7424</t>
        </is>
      </c>
      <c r="G889" s="123" t="n"/>
      <c r="H889" s="129" t="inlineStr">
        <is>
          <t>Амортизація активів з права користування</t>
        </is>
      </c>
      <c r="I889" s="129" t="inlineStr">
        <is>
          <t>А</t>
        </is>
      </c>
      <c r="J889" s="130" t="n">
        <v>22969.59444</v>
      </c>
      <c r="K889" s="130" t="n">
        <v>22969.59444</v>
      </c>
      <c r="L889" s="130" t="n">
        <v>0</v>
      </c>
      <c r="M889" s="131" t="n">
        <v>0</v>
      </c>
      <c r="N889" s="123" t="n"/>
      <c r="O889" s="130" t="n">
        <v>0</v>
      </c>
      <c r="P889" s="130" t="n">
        <v>0</v>
      </c>
      <c r="Q889" s="130" t="n">
        <v>44693.36197</v>
      </c>
      <c r="R889" s="130" t="n">
        <v>44693.36197</v>
      </c>
      <c r="S889" s="132" t="n">
        <v>0</v>
      </c>
      <c r="T889" s="101" t="n"/>
    </row>
    <row r="890" ht="13.5" customHeight="1" s="60">
      <c r="A890" s="115" t="n">
        <v>883</v>
      </c>
      <c r="B890" s="133" t="n"/>
      <c r="C890" s="133" t="n"/>
      <c r="D890" s="136" t="n"/>
      <c r="E890" s="137" t="n"/>
      <c r="F890" s="138" t="inlineStr">
        <is>
          <t>Група 742 - Усього</t>
        </is>
      </c>
      <c r="G890" s="122" t="n"/>
      <c r="H890" s="123" t="n"/>
      <c r="I890" s="139" t="n"/>
      <c r="J890" s="140" t="n">
        <v>680289.23117</v>
      </c>
      <c r="K890" s="140" t="n">
        <v>680289.23117</v>
      </c>
      <c r="L890" s="140" t="n">
        <v>0</v>
      </c>
      <c r="M890" s="141" t="n">
        <v>33320.54133</v>
      </c>
      <c r="N890" s="123" t="n"/>
      <c r="O890" s="140" t="n">
        <v>33320.54133</v>
      </c>
      <c r="P890" s="140" t="n">
        <v>0</v>
      </c>
      <c r="Q890" s="140" t="n">
        <v>1145182.57195</v>
      </c>
      <c r="R890" s="140" t="n">
        <v>1145182.57195</v>
      </c>
      <c r="S890" s="142" t="n">
        <v>0</v>
      </c>
      <c r="T890" s="101" t="n"/>
    </row>
    <row r="891" ht="13.5" customHeight="1" s="60">
      <c r="A891" s="115" t="n">
        <v>884</v>
      </c>
      <c r="B891" s="133" t="n"/>
      <c r="C891" s="133" t="n"/>
      <c r="D891" s="127" t="inlineStr">
        <is>
          <t>743</t>
        </is>
      </c>
      <c r="E891" s="128" t="n"/>
      <c r="F891" s="127" t="inlineStr">
        <is>
          <t>7430</t>
        </is>
      </c>
      <c r="G891" s="123" t="n"/>
      <c r="H891" s="129" t="inlineStr">
        <is>
          <t>Витрати на комунальні послуги</t>
        </is>
      </c>
      <c r="I891" s="129" t="inlineStr">
        <is>
          <t>А</t>
        </is>
      </c>
      <c r="J891" s="130" t="n">
        <v>88044.6246</v>
      </c>
      <c r="K891" s="130" t="n">
        <v>88044.6246</v>
      </c>
      <c r="L891" s="130" t="n">
        <v>0</v>
      </c>
      <c r="M891" s="131" t="n">
        <v>6370.54518</v>
      </c>
      <c r="N891" s="123" t="n"/>
      <c r="O891" s="130" t="n">
        <v>6370.54518</v>
      </c>
      <c r="P891" s="130" t="n">
        <v>0</v>
      </c>
      <c r="Q891" s="130" t="n">
        <v>83328.67692</v>
      </c>
      <c r="R891" s="130" t="n">
        <v>83328.67692</v>
      </c>
      <c r="S891" s="132" t="n">
        <v>0</v>
      </c>
      <c r="T891" s="101" t="n"/>
    </row>
    <row r="892" ht="13.5" customHeight="1" s="60">
      <c r="A892" s="115" t="n">
        <v>885</v>
      </c>
      <c r="B892" s="133" t="n"/>
      <c r="C892" s="133" t="n"/>
      <c r="D892" s="134" t="n"/>
      <c r="E892" s="135" t="n"/>
      <c r="F892" s="127" t="inlineStr">
        <is>
          <t>7431</t>
        </is>
      </c>
      <c r="G892" s="123" t="n"/>
      <c r="H892" s="129" t="inlineStr">
        <is>
          <t>Господарські витрати</t>
        </is>
      </c>
      <c r="I892" s="129" t="inlineStr">
        <is>
          <t>А</t>
        </is>
      </c>
      <c r="J892" s="130" t="n">
        <v>24393.37272</v>
      </c>
      <c r="K892" s="130" t="n">
        <v>24393.37272</v>
      </c>
      <c r="L892" s="130" t="n">
        <v>0</v>
      </c>
      <c r="M892" s="131" t="n">
        <v>111.6266</v>
      </c>
      <c r="N892" s="123" t="n"/>
      <c r="O892" s="130" t="n">
        <v>111.6266</v>
      </c>
      <c r="P892" s="130" t="n">
        <v>0</v>
      </c>
      <c r="Q892" s="130" t="n">
        <v>35210.14741</v>
      </c>
      <c r="R892" s="130" t="n">
        <v>35210.14741</v>
      </c>
      <c r="S892" s="132" t="n">
        <v>0</v>
      </c>
      <c r="T892" s="101" t="n"/>
    </row>
    <row r="893" ht="13.5" customHeight="1" s="60">
      <c r="A893" s="115" t="n">
        <v>886</v>
      </c>
      <c r="B893" s="133" t="n"/>
      <c r="C893" s="133" t="n"/>
      <c r="D893" s="134" t="n"/>
      <c r="E893" s="135" t="n"/>
      <c r="F893" s="127" t="inlineStr">
        <is>
          <t>7432</t>
        </is>
      </c>
      <c r="G893" s="123" t="n"/>
      <c r="H893" s="129" t="inlineStr">
        <is>
          <t>Витрати на охорону</t>
        </is>
      </c>
      <c r="I893" s="129" t="inlineStr">
        <is>
          <t>А</t>
        </is>
      </c>
      <c r="J893" s="130" t="n">
        <v>7921.35699</v>
      </c>
      <c r="K893" s="130" t="n">
        <v>7921.35699</v>
      </c>
      <c r="L893" s="130" t="n">
        <v>0</v>
      </c>
      <c r="M893" s="131" t="n">
        <v>0</v>
      </c>
      <c r="N893" s="123" t="n"/>
      <c r="O893" s="130" t="n">
        <v>0</v>
      </c>
      <c r="P893" s="130" t="n">
        <v>0</v>
      </c>
      <c r="Q893" s="130" t="n">
        <v>15704.404</v>
      </c>
      <c r="R893" s="130" t="n">
        <v>15704.404</v>
      </c>
      <c r="S893" s="132" t="n">
        <v>0</v>
      </c>
      <c r="T893" s="101" t="n"/>
    </row>
    <row r="894" ht="14.25" customHeight="1" s="60">
      <c r="A894" s="115" t="n">
        <v>887</v>
      </c>
      <c r="B894" s="133" t="n"/>
      <c r="C894" s="133" t="n"/>
      <c r="D894" s="134" t="n"/>
      <c r="E894" s="135" t="n"/>
      <c r="F894" s="127" t="inlineStr">
        <is>
          <t>7433</t>
        </is>
      </c>
      <c r="G894" s="123" t="n"/>
      <c r="H894" s="129" t="inlineStr">
        <is>
          <t>Інші експлуатаційні витрати</t>
        </is>
      </c>
      <c r="I894" s="129" t="inlineStr">
        <is>
          <t>А</t>
        </is>
      </c>
      <c r="J894" s="130" t="n">
        <v>29351.36722</v>
      </c>
      <c r="K894" s="130" t="n">
        <v>29351.36722</v>
      </c>
      <c r="L894" s="130" t="n">
        <v>0</v>
      </c>
      <c r="M894" s="131" t="n">
        <v>1426.95385</v>
      </c>
      <c r="N894" s="123" t="n"/>
      <c r="O894" s="130" t="n">
        <v>1426.95385</v>
      </c>
      <c r="P894" s="130" t="n">
        <v>0</v>
      </c>
      <c r="Q894" s="130" t="n">
        <v>49944.12233</v>
      </c>
      <c r="R894" s="130" t="n">
        <v>49944.12233</v>
      </c>
      <c r="S894" s="132" t="n">
        <v>0</v>
      </c>
      <c r="T894" s="101" t="n"/>
    </row>
    <row r="895" ht="13.5" customHeight="1" s="60">
      <c r="A895" s="115" t="n">
        <v>888</v>
      </c>
      <c r="B895" s="133" t="n"/>
      <c r="C895" s="133" t="n"/>
      <c r="D895" s="136" t="n"/>
      <c r="E895" s="137" t="n"/>
      <c r="F895" s="138" t="inlineStr">
        <is>
          <t>Група 743 - Усього</t>
        </is>
      </c>
      <c r="G895" s="122" t="n"/>
      <c r="H895" s="123" t="n"/>
      <c r="I895" s="139" t="n"/>
      <c r="J895" s="140" t="n">
        <v>149710.72153</v>
      </c>
      <c r="K895" s="140" t="n">
        <v>149710.72153</v>
      </c>
      <c r="L895" s="140" t="n">
        <v>0</v>
      </c>
      <c r="M895" s="141" t="n">
        <v>7909.12563</v>
      </c>
      <c r="N895" s="123" t="n"/>
      <c r="O895" s="140" t="n">
        <v>7909.12563</v>
      </c>
      <c r="P895" s="140" t="n">
        <v>0</v>
      </c>
      <c r="Q895" s="140" t="n">
        <v>184187.35066</v>
      </c>
      <c r="R895" s="140" t="n">
        <v>184187.35066</v>
      </c>
      <c r="S895" s="142" t="n">
        <v>0</v>
      </c>
      <c r="T895" s="101" t="n"/>
    </row>
    <row r="896" ht="13.5" customHeight="1" s="60">
      <c r="A896" s="115" t="n">
        <v>889</v>
      </c>
      <c r="B896" s="133" t="n"/>
      <c r="C896" s="133" t="n"/>
      <c r="D896" s="127" t="inlineStr">
        <is>
          <t>745</t>
        </is>
      </c>
      <c r="E896" s="128" t="n"/>
      <c r="F896" s="127" t="inlineStr">
        <is>
          <t>7450</t>
        </is>
      </c>
      <c r="G896" s="123" t="n"/>
      <c r="H896" s="129" t="inlineStr">
        <is>
          <t>Поштово-телефонні витрати</t>
        </is>
      </c>
      <c r="I896" s="129" t="inlineStr">
        <is>
          <t>А</t>
        </is>
      </c>
      <c r="J896" s="130" t="n">
        <v>6473.07173</v>
      </c>
      <c r="K896" s="130" t="n">
        <v>6473.07173</v>
      </c>
      <c r="L896" s="130" t="n">
        <v>0</v>
      </c>
      <c r="M896" s="131" t="n">
        <v>433.77496</v>
      </c>
      <c r="N896" s="123" t="n"/>
      <c r="O896" s="130" t="n">
        <v>433.77496</v>
      </c>
      <c r="P896" s="130" t="n">
        <v>0</v>
      </c>
      <c r="Q896" s="130" t="n">
        <v>7581.03112</v>
      </c>
      <c r="R896" s="130" t="n">
        <v>7581.03112</v>
      </c>
      <c r="S896" s="132" t="n">
        <v>0</v>
      </c>
      <c r="T896" s="101" t="n"/>
    </row>
    <row r="897" ht="13.5" customHeight="1" s="60">
      <c r="A897" s="115" t="n">
        <v>890</v>
      </c>
      <c r="B897" s="133" t="n"/>
      <c r="C897" s="133" t="n"/>
      <c r="D897" s="134" t="n"/>
      <c r="E897" s="135" t="n"/>
      <c r="F897" s="127" t="inlineStr">
        <is>
          <t>7452</t>
        </is>
      </c>
      <c r="G897" s="123" t="n"/>
      <c r="H897" s="129" t="inlineStr">
        <is>
          <t>Витрати на відрядження</t>
        </is>
      </c>
      <c r="I897" s="129" t="inlineStr">
        <is>
          <t>А</t>
        </is>
      </c>
      <c r="J897" s="130" t="n">
        <v>2554.65062</v>
      </c>
      <c r="K897" s="130" t="n">
        <v>2554.65062</v>
      </c>
      <c r="L897" s="130" t="n">
        <v>0</v>
      </c>
      <c r="M897" s="131" t="n">
        <v>2.9457</v>
      </c>
      <c r="N897" s="123" t="n"/>
      <c r="O897" s="130" t="n">
        <v>2.9457</v>
      </c>
      <c r="P897" s="130" t="n">
        <v>0</v>
      </c>
      <c r="Q897" s="130" t="n">
        <v>4331.98637</v>
      </c>
      <c r="R897" s="130" t="n">
        <v>4331.98637</v>
      </c>
      <c r="S897" s="132" t="n">
        <v>0</v>
      </c>
      <c r="T897" s="101" t="n"/>
    </row>
    <row r="898" ht="13.5" customHeight="1" s="60">
      <c r="A898" s="115" t="n">
        <v>891</v>
      </c>
      <c r="B898" s="133" t="n"/>
      <c r="C898" s="133" t="n"/>
      <c r="D898" s="134" t="n"/>
      <c r="E898" s="135" t="n"/>
      <c r="F898" s="127" t="inlineStr">
        <is>
          <t>7454</t>
        </is>
      </c>
      <c r="G898" s="123" t="n"/>
      <c r="H898" s="129" t="inlineStr">
        <is>
          <t>Представницькі витрати</t>
        </is>
      </c>
      <c r="I898" s="129" t="inlineStr">
        <is>
          <t>А</t>
        </is>
      </c>
      <c r="J898" s="130" t="n">
        <v>0</v>
      </c>
      <c r="K898" s="130" t="n">
        <v>0</v>
      </c>
      <c r="L898" s="130" t="n">
        <v>0</v>
      </c>
      <c r="M898" s="131" t="n">
        <v>0</v>
      </c>
      <c r="N898" s="123" t="n"/>
      <c r="O898" s="130" t="n">
        <v>0</v>
      </c>
      <c r="P898" s="130" t="n">
        <v>0</v>
      </c>
      <c r="Q898" s="130" t="n">
        <v>0</v>
      </c>
      <c r="R898" s="130" t="n">
        <v>0</v>
      </c>
      <c r="S898" s="132" t="n">
        <v>0</v>
      </c>
      <c r="T898" s="101" t="n"/>
    </row>
    <row r="899" ht="14.25" customHeight="1" s="60">
      <c r="A899" s="115" t="n">
        <v>892</v>
      </c>
      <c r="B899" s="133" t="n"/>
      <c r="C899" s="133" t="n"/>
      <c r="D899" s="134" t="n"/>
      <c r="E899" s="135" t="n"/>
      <c r="F899" s="127" t="inlineStr">
        <is>
          <t>7455</t>
        </is>
      </c>
      <c r="G899" s="123" t="n"/>
      <c r="H899" s="129" t="inlineStr">
        <is>
          <t xml:space="preserve">Витрати на маркетинг і рекламу </t>
        </is>
      </c>
      <c r="I899" s="129" t="inlineStr">
        <is>
          <t>А</t>
        </is>
      </c>
      <c r="J899" s="130" t="n">
        <v>4488.82191</v>
      </c>
      <c r="K899" s="130" t="n">
        <v>4488.82191</v>
      </c>
      <c r="L899" s="130" t="n">
        <v>0</v>
      </c>
      <c r="M899" s="131" t="n">
        <v>0</v>
      </c>
      <c r="N899" s="123" t="n"/>
      <c r="O899" s="130" t="n">
        <v>0</v>
      </c>
      <c r="P899" s="130" t="n">
        <v>0</v>
      </c>
      <c r="Q899" s="130" t="n">
        <v>7505.59973</v>
      </c>
      <c r="R899" s="130" t="n">
        <v>7505.59973</v>
      </c>
      <c r="S899" s="132" t="n">
        <v>0</v>
      </c>
      <c r="T899" s="101" t="n"/>
    </row>
    <row r="900" ht="13.5" customHeight="1" s="60">
      <c r="A900" s="115" t="n">
        <v>893</v>
      </c>
      <c r="B900" s="133" t="n"/>
      <c r="C900" s="133" t="n"/>
      <c r="D900" s="134" t="n"/>
      <c r="E900" s="135" t="n"/>
      <c r="F900" s="127" t="inlineStr">
        <is>
          <t>7456</t>
        </is>
      </c>
      <c r="G900" s="123" t="n"/>
      <c r="H900" s="129" t="inlineStr">
        <is>
          <t>Спонсорство та доброчинність</t>
        </is>
      </c>
      <c r="I900" s="129" t="inlineStr">
        <is>
          <t>А</t>
        </is>
      </c>
      <c r="J900" s="130" t="n">
        <v>6853.017</v>
      </c>
      <c r="K900" s="130" t="n">
        <v>6853.017</v>
      </c>
      <c r="L900" s="130" t="n">
        <v>0</v>
      </c>
      <c r="M900" s="131" t="n">
        <v>0</v>
      </c>
      <c r="N900" s="123" t="n"/>
      <c r="O900" s="130" t="n">
        <v>0</v>
      </c>
      <c r="P900" s="130" t="n">
        <v>0</v>
      </c>
      <c r="Q900" s="130" t="n">
        <v>6853.017</v>
      </c>
      <c r="R900" s="130" t="n">
        <v>6853.017</v>
      </c>
      <c r="S900" s="132" t="n">
        <v>0</v>
      </c>
      <c r="T900" s="101" t="n"/>
    </row>
    <row r="901" ht="13.5" customHeight="1" s="60">
      <c r="A901" s="115" t="n">
        <v>894</v>
      </c>
      <c r="B901" s="133" t="n"/>
      <c r="C901" s="133" t="n"/>
      <c r="D901" s="134" t="n"/>
      <c r="E901" s="135" t="n"/>
      <c r="F901" s="127" t="inlineStr">
        <is>
          <t>7457</t>
        </is>
      </c>
      <c r="G901" s="123" t="n"/>
      <c r="H901" s="129" t="inlineStr">
        <is>
          <t>Інші адміністративні витрати</t>
        </is>
      </c>
      <c r="I901" s="129" t="inlineStr">
        <is>
          <t>А</t>
        </is>
      </c>
      <c r="J901" s="130" t="n">
        <v>63.06</v>
      </c>
      <c r="K901" s="130" t="n">
        <v>63.06</v>
      </c>
      <c r="L901" s="130" t="n">
        <v>0</v>
      </c>
      <c r="M901" s="131" t="n">
        <v>0</v>
      </c>
      <c r="N901" s="123" t="n"/>
      <c r="O901" s="130" t="n">
        <v>0</v>
      </c>
      <c r="P901" s="130" t="n">
        <v>0</v>
      </c>
      <c r="Q901" s="130" t="n">
        <v>116.58</v>
      </c>
      <c r="R901" s="130" t="n">
        <v>116.58</v>
      </c>
      <c r="S901" s="132" t="n">
        <v>0</v>
      </c>
      <c r="T901" s="101" t="n"/>
    </row>
    <row r="902" ht="13.5" customHeight="1" s="60">
      <c r="A902" s="115" t="n">
        <v>895</v>
      </c>
      <c r="B902" s="133" t="n"/>
      <c r="C902" s="133" t="n"/>
      <c r="D902" s="136" t="n"/>
      <c r="E902" s="137" t="n"/>
      <c r="F902" s="138" t="inlineStr">
        <is>
          <t>Група 745 - Усього</t>
        </is>
      </c>
      <c r="G902" s="122" t="n"/>
      <c r="H902" s="123" t="n"/>
      <c r="I902" s="139" t="n"/>
      <c r="J902" s="140" t="n">
        <v>20432.62126</v>
      </c>
      <c r="K902" s="140" t="n">
        <v>20432.62126</v>
      </c>
      <c r="L902" s="140" t="n">
        <v>0</v>
      </c>
      <c r="M902" s="141" t="n">
        <v>436.72066</v>
      </c>
      <c r="N902" s="123" t="n"/>
      <c r="O902" s="140" t="n">
        <v>436.72066</v>
      </c>
      <c r="P902" s="140" t="n">
        <v>0</v>
      </c>
      <c r="Q902" s="140" t="n">
        <v>26388.21422</v>
      </c>
      <c r="R902" s="140" t="n">
        <v>26388.21422</v>
      </c>
      <c r="S902" s="142" t="n">
        <v>0</v>
      </c>
      <c r="T902" s="101" t="n"/>
    </row>
    <row r="903" ht="13.5" customHeight="1" s="60">
      <c r="A903" s="115" t="n">
        <v>896</v>
      </c>
      <c r="B903" s="133" t="n"/>
      <c r="C903" s="133" t="n"/>
      <c r="D903" s="127" t="inlineStr">
        <is>
          <t>749</t>
        </is>
      </c>
      <c r="E903" s="128" t="n"/>
      <c r="F903" s="127" t="inlineStr">
        <is>
          <t>7490</t>
        </is>
      </c>
      <c r="G903" s="123" t="n"/>
      <c r="H903" s="129" t="inlineStr">
        <is>
          <t>Негативний результат від вибуття нематеріальних активів та основних засобів</t>
        </is>
      </c>
      <c r="I903" s="129" t="inlineStr">
        <is>
          <t>А</t>
        </is>
      </c>
      <c r="J903" s="130" t="n">
        <v>540.53445</v>
      </c>
      <c r="K903" s="130" t="n">
        <v>540.53445</v>
      </c>
      <c r="L903" s="130" t="n">
        <v>0</v>
      </c>
      <c r="M903" s="131" t="n">
        <v>415.11107</v>
      </c>
      <c r="N903" s="123" t="n"/>
      <c r="O903" s="130" t="n">
        <v>415.11107</v>
      </c>
      <c r="P903" s="130" t="n">
        <v>0</v>
      </c>
      <c r="Q903" s="130" t="n">
        <v>138.49636</v>
      </c>
      <c r="R903" s="130" t="n">
        <v>138.49636</v>
      </c>
      <c r="S903" s="132" t="n">
        <v>0</v>
      </c>
      <c r="T903" s="101" t="n"/>
    </row>
    <row r="904" ht="14.25" customHeight="1" s="60">
      <c r="A904" s="115" t="n">
        <v>897</v>
      </c>
      <c r="B904" s="133" t="n"/>
      <c r="C904" s="133" t="n"/>
      <c r="D904" s="134" t="n"/>
      <c r="E904" s="135" t="n"/>
      <c r="F904" s="127" t="inlineStr">
        <is>
          <t>7491</t>
        </is>
      </c>
      <c r="G904" s="128" t="n"/>
      <c r="H904" s="127" t="inlineStr">
        <is>
          <t>Втрати від уцінки запасів на продаж</t>
        </is>
      </c>
      <c r="I904" s="129" t="inlineStr">
        <is>
          <t>А</t>
        </is>
      </c>
      <c r="J904" s="130" t="n">
        <v>0</v>
      </c>
      <c r="K904" s="130" t="n">
        <v>0</v>
      </c>
      <c r="L904" s="130" t="n">
        <v>0</v>
      </c>
      <c r="M904" s="131" t="n">
        <v>0</v>
      </c>
      <c r="N904" s="123" t="n"/>
      <c r="O904" s="130" t="n">
        <v>0</v>
      </c>
      <c r="P904" s="130" t="n">
        <v>0</v>
      </c>
      <c r="Q904" s="130" t="n">
        <v>0</v>
      </c>
      <c r="R904" s="130" t="n">
        <v>0</v>
      </c>
      <c r="S904" s="132" t="n">
        <v>0</v>
      </c>
      <c r="T904" s="101" t="n"/>
    </row>
    <row r="905" ht="13.5" customHeight="1" s="60">
      <c r="A905" s="115" t="n">
        <v>898</v>
      </c>
      <c r="B905" s="133" t="n"/>
      <c r="C905" s="133" t="n"/>
      <c r="D905" s="134" t="n"/>
      <c r="E905" s="135" t="n"/>
      <c r="F905" s="136" t="n"/>
      <c r="G905" s="137" t="n"/>
      <c r="H905" s="143" t="n"/>
      <c r="I905" s="129" t="inlineStr">
        <is>
          <t>П</t>
        </is>
      </c>
      <c r="J905" s="130" t="n">
        <v>0</v>
      </c>
      <c r="K905" s="130" t="n">
        <v>0</v>
      </c>
      <c r="L905" s="130" t="n">
        <v>0</v>
      </c>
      <c r="M905" s="131" t="n">
        <v>0</v>
      </c>
      <c r="N905" s="123" t="n"/>
      <c r="O905" s="130" t="n">
        <v>0</v>
      </c>
      <c r="P905" s="130" t="n">
        <v>0</v>
      </c>
      <c r="Q905" s="130" t="n">
        <v>0</v>
      </c>
      <c r="R905" s="130" t="n">
        <v>0</v>
      </c>
      <c r="S905" s="132" t="n">
        <v>0</v>
      </c>
      <c r="T905" s="101" t="n"/>
    </row>
    <row r="906" ht="13.5" customHeight="1" s="60">
      <c r="A906" s="115" t="n">
        <v>899</v>
      </c>
      <c r="B906" s="133" t="n"/>
      <c r="C906" s="133" t="n"/>
      <c r="D906" s="134" t="n"/>
      <c r="E906" s="135" t="n"/>
      <c r="F906" s="127" t="inlineStr">
        <is>
          <t>7499</t>
        </is>
      </c>
      <c r="G906" s="123" t="n"/>
      <c r="H906" s="129" t="inlineStr">
        <is>
          <t>Інші витрати</t>
        </is>
      </c>
      <c r="I906" s="129" t="inlineStr">
        <is>
          <t>А</t>
        </is>
      </c>
      <c r="J906" s="130" t="n">
        <v>20364.87829</v>
      </c>
      <c r="K906" s="130" t="n">
        <v>20364.87829</v>
      </c>
      <c r="L906" s="130" t="n">
        <v>0</v>
      </c>
      <c r="M906" s="131" t="n">
        <v>4941.88693</v>
      </c>
      <c r="N906" s="123" t="n"/>
      <c r="O906" s="130" t="n">
        <v>4941.88693</v>
      </c>
      <c r="P906" s="130" t="n">
        <v>0</v>
      </c>
      <c r="Q906" s="130" t="n">
        <v>20743.04264</v>
      </c>
      <c r="R906" s="130" t="n">
        <v>20743.04264</v>
      </c>
      <c r="S906" s="132" t="n">
        <v>0</v>
      </c>
      <c r="T906" s="101" t="n"/>
    </row>
    <row r="907" ht="13.5" customHeight="1" s="60">
      <c r="A907" s="115" t="n">
        <v>900</v>
      </c>
      <c r="B907" s="133" t="n"/>
      <c r="C907" s="133" t="n"/>
      <c r="D907" s="136" t="n"/>
      <c r="E907" s="137" t="n"/>
      <c r="F907" s="138" t="inlineStr">
        <is>
          <t>Група 749 - Усього</t>
        </is>
      </c>
      <c r="G907" s="122" t="n"/>
      <c r="H907" s="123" t="n"/>
      <c r="I907" s="139" t="n"/>
      <c r="J907" s="140" t="n">
        <v>20905.41274</v>
      </c>
      <c r="K907" s="140" t="n">
        <v>20905.41274</v>
      </c>
      <c r="L907" s="140" t="n">
        <v>0</v>
      </c>
      <c r="M907" s="141" t="n">
        <v>5356.998</v>
      </c>
      <c r="N907" s="123" t="n"/>
      <c r="O907" s="140" t="n">
        <v>5356.998</v>
      </c>
      <c r="P907" s="140" t="n">
        <v>0</v>
      </c>
      <c r="Q907" s="140" t="n">
        <v>20881.539</v>
      </c>
      <c r="R907" s="140" t="n">
        <v>20881.539</v>
      </c>
      <c r="S907" s="142" t="n">
        <v>0</v>
      </c>
      <c r="T907" s="101" t="n"/>
    </row>
    <row r="908" ht="22.5" customHeight="1" s="60">
      <c r="A908" s="115" t="n">
        <v>901</v>
      </c>
      <c r="B908" s="133" t="n"/>
      <c r="C908" s="143" t="n"/>
      <c r="D908" s="138" t="inlineStr">
        <is>
          <t>Розділ 74 - Усього</t>
        </is>
      </c>
      <c r="E908" s="123" t="n"/>
      <c r="F908" s="138" t="n"/>
      <c r="G908" s="122" t="n"/>
      <c r="H908" s="123" t="n"/>
      <c r="I908" s="139" t="n"/>
      <c r="J908" s="140" t="n">
        <v>2220609.8772</v>
      </c>
      <c r="K908" s="140" t="n">
        <v>2220609.8772</v>
      </c>
      <c r="L908" s="140" t="n">
        <v>0</v>
      </c>
      <c r="M908" s="141" t="n">
        <v>252433.46428</v>
      </c>
      <c r="N908" s="123" t="n"/>
      <c r="O908" s="140" t="n">
        <v>252433.46428</v>
      </c>
      <c r="P908" s="140" t="n">
        <v>0</v>
      </c>
      <c r="Q908" s="140" t="n">
        <v>3577527.44452</v>
      </c>
      <c r="R908" s="140" t="n">
        <v>3577527.44452</v>
      </c>
      <c r="S908" s="142" t="n">
        <v>0</v>
      </c>
      <c r="T908" s="101" t="n"/>
    </row>
    <row r="909" ht="14.25" customHeight="1" s="60">
      <c r="A909" s="115" t="n">
        <v>902</v>
      </c>
      <c r="B909" s="133" t="n"/>
      <c r="C909" s="127" t="inlineStr">
        <is>
          <t>75</t>
        </is>
      </c>
      <c r="D909" s="127" t="inlineStr">
        <is>
          <t>750</t>
        </is>
      </c>
      <c r="E909" s="128" t="n"/>
      <c r="F909" s="127" t="inlineStr">
        <is>
          <t>7500</t>
        </is>
      </c>
      <c r="G909" s="123" t="n"/>
      <c r="H909" s="129" t="inlineStr">
        <is>
          <t>Комісійні витрати на розрахунково-касове обслуговування</t>
        </is>
      </c>
      <c r="I909" s="129" t="inlineStr">
        <is>
          <t>А</t>
        </is>
      </c>
      <c r="J909" s="130" t="n">
        <v>441688.19645</v>
      </c>
      <c r="K909" s="130" t="n">
        <v>441688.19645</v>
      </c>
      <c r="L909" s="130" t="n">
        <v>0</v>
      </c>
      <c r="M909" s="131" t="n">
        <v>27.42721</v>
      </c>
      <c r="N909" s="123" t="n"/>
      <c r="O909" s="130" t="n">
        <v>27.42721</v>
      </c>
      <c r="P909" s="130" t="n">
        <v>0</v>
      </c>
      <c r="Q909" s="130" t="n">
        <v>452865.5355</v>
      </c>
      <c r="R909" s="130" t="n">
        <v>452865.5355</v>
      </c>
      <c r="S909" s="132" t="n">
        <v>0</v>
      </c>
      <c r="T909" s="101" t="n"/>
    </row>
    <row r="910" ht="13.5" customHeight="1" s="60">
      <c r="A910" s="115" t="n">
        <v>903</v>
      </c>
      <c r="B910" s="133" t="n"/>
      <c r="C910" s="133" t="n"/>
      <c r="D910" s="134" t="n"/>
      <c r="E910" s="135" t="n"/>
      <c r="F910" s="127" t="inlineStr">
        <is>
          <t>7501</t>
        </is>
      </c>
      <c r="G910" s="123" t="n"/>
      <c r="H910" s="129" t="inlineStr">
        <is>
          <t>Комісійні витрати на кредитне обслуговування</t>
        </is>
      </c>
      <c r="I910" s="129" t="inlineStr">
        <is>
          <t>А</t>
        </is>
      </c>
      <c r="J910" s="130" t="n">
        <v>8213.93</v>
      </c>
      <c r="K910" s="130" t="n">
        <v>8213.93</v>
      </c>
      <c r="L910" s="130" t="n">
        <v>0</v>
      </c>
      <c r="M910" s="131" t="n">
        <v>0</v>
      </c>
      <c r="N910" s="123" t="n"/>
      <c r="O910" s="130" t="n">
        <v>0</v>
      </c>
      <c r="P910" s="130" t="n">
        <v>0</v>
      </c>
      <c r="Q910" s="130" t="n">
        <v>8333.27404</v>
      </c>
      <c r="R910" s="130" t="n">
        <v>8333.27404</v>
      </c>
      <c r="S910" s="132" t="n">
        <v>0</v>
      </c>
      <c r="T910" s="101" t="n"/>
    </row>
    <row r="911" ht="13.5" customHeight="1" s="60">
      <c r="A911" s="115" t="n">
        <v>904</v>
      </c>
      <c r="B911" s="133" t="n"/>
      <c r="C911" s="133" t="n"/>
      <c r="D911" s="134" t="n"/>
      <c r="E911" s="135" t="n"/>
      <c r="F911" s="127" t="inlineStr">
        <is>
          <t>7503</t>
        </is>
      </c>
      <c r="G911" s="123" t="n"/>
      <c r="H911" s="129" t="inlineStr">
        <is>
          <t>Комісійні витрати за операціями з цінними паперами</t>
        </is>
      </c>
      <c r="I911" s="129" t="inlineStr">
        <is>
          <t>А</t>
        </is>
      </c>
      <c r="J911" s="130" t="n">
        <v>858.4852100000001</v>
      </c>
      <c r="K911" s="130" t="n">
        <v>858.4852100000001</v>
      </c>
      <c r="L911" s="130" t="n">
        <v>0</v>
      </c>
      <c r="M911" s="131" t="n">
        <v>0</v>
      </c>
      <c r="N911" s="123" t="n"/>
      <c r="O911" s="130" t="n">
        <v>0</v>
      </c>
      <c r="P911" s="130" t="n">
        <v>0</v>
      </c>
      <c r="Q911" s="130" t="n">
        <v>1634.4308</v>
      </c>
      <c r="R911" s="130" t="n">
        <v>1634.4308</v>
      </c>
      <c r="S911" s="132" t="n">
        <v>0</v>
      </c>
      <c r="T911" s="101" t="n"/>
    </row>
    <row r="912" ht="13.5" customHeight="1" s="60">
      <c r="A912" s="115" t="n">
        <v>905</v>
      </c>
      <c r="B912" s="133" t="n"/>
      <c r="C912" s="133" t="n"/>
      <c r="D912" s="134" t="n"/>
      <c r="E912" s="135" t="n"/>
      <c r="F912" s="127" t="inlineStr">
        <is>
          <t>7504</t>
        </is>
      </c>
      <c r="G912" s="123" t="n"/>
      <c r="H912" s="129" t="inlineStr">
        <is>
          <t>Комісійні витрати за операціями на валютному ринку та ринку банківських металів</t>
        </is>
      </c>
      <c r="I912" s="129" t="inlineStr">
        <is>
          <t>А</t>
        </is>
      </c>
      <c r="J912" s="130" t="n">
        <v>15946.44409</v>
      </c>
      <c r="K912" s="130" t="n">
        <v>15946.44409</v>
      </c>
      <c r="L912" s="130" t="n">
        <v>0</v>
      </c>
      <c r="M912" s="131" t="n">
        <v>0</v>
      </c>
      <c r="N912" s="123" t="n"/>
      <c r="O912" s="130" t="n">
        <v>0</v>
      </c>
      <c r="P912" s="130" t="n">
        <v>0</v>
      </c>
      <c r="Q912" s="130" t="n">
        <v>30270.03061</v>
      </c>
      <c r="R912" s="130" t="n">
        <v>30270.03061</v>
      </c>
      <c r="S912" s="132" t="n">
        <v>0</v>
      </c>
      <c r="T912" s="101" t="n"/>
    </row>
    <row r="913" ht="13.5" customHeight="1" s="60">
      <c r="A913" s="115" t="n">
        <v>906</v>
      </c>
      <c r="B913" s="133" t="n"/>
      <c r="C913" s="133" t="n"/>
      <c r="D913" s="134" t="n"/>
      <c r="E913" s="135" t="n"/>
      <c r="F913" s="127" t="inlineStr">
        <is>
          <t>7508</t>
        </is>
      </c>
      <c r="G913" s="123" t="n"/>
      <c r="H913" s="129" t="inlineStr">
        <is>
          <t>Комісійні витрати за позабалансовими операціями</t>
        </is>
      </c>
      <c r="I913" s="129" t="inlineStr">
        <is>
          <t>А</t>
        </is>
      </c>
      <c r="J913" s="130" t="n">
        <v>10162.24322</v>
      </c>
      <c r="K913" s="130" t="n">
        <v>10162.24322</v>
      </c>
      <c r="L913" s="130" t="n">
        <v>0</v>
      </c>
      <c r="M913" s="131" t="n">
        <v>45.70196</v>
      </c>
      <c r="N913" s="123" t="n"/>
      <c r="O913" s="130" t="n">
        <v>45.70196</v>
      </c>
      <c r="P913" s="130" t="n">
        <v>0</v>
      </c>
      <c r="Q913" s="130" t="n">
        <v>12580.81371</v>
      </c>
      <c r="R913" s="130" t="n">
        <v>12580.81371</v>
      </c>
      <c r="S913" s="132" t="n">
        <v>0</v>
      </c>
      <c r="T913" s="101" t="n"/>
    </row>
    <row r="914" ht="14.25" customHeight="1" s="60">
      <c r="A914" s="115" t="n">
        <v>907</v>
      </c>
      <c r="B914" s="133" t="n"/>
      <c r="C914" s="133" t="n"/>
      <c r="D914" s="134" t="n"/>
      <c r="E914" s="135" t="n"/>
      <c r="F914" s="127" t="inlineStr">
        <is>
          <t>7509</t>
        </is>
      </c>
      <c r="G914" s="123" t="n"/>
      <c r="H914" s="129" t="inlineStr">
        <is>
          <t>Інші комісійні витрати</t>
        </is>
      </c>
      <c r="I914" s="129" t="inlineStr">
        <is>
          <t>А</t>
        </is>
      </c>
      <c r="J914" s="130" t="n">
        <v>486541.69434</v>
      </c>
      <c r="K914" s="130" t="n">
        <v>486541.69434</v>
      </c>
      <c r="L914" s="130" t="n">
        <v>0</v>
      </c>
      <c r="M914" s="131" t="n">
        <v>5125.00659</v>
      </c>
      <c r="N914" s="123" t="n"/>
      <c r="O914" s="130" t="n">
        <v>5125.00659</v>
      </c>
      <c r="P914" s="130" t="n">
        <v>0</v>
      </c>
      <c r="Q914" s="130" t="n">
        <v>487728.54022</v>
      </c>
      <c r="R914" s="130" t="n">
        <v>487728.54022</v>
      </c>
      <c r="S914" s="132" t="n">
        <v>0</v>
      </c>
      <c r="T914" s="101" t="n"/>
    </row>
    <row r="915" ht="13.5" customHeight="1" s="60">
      <c r="A915" s="115" t="n">
        <v>908</v>
      </c>
      <c r="B915" s="133" t="n"/>
      <c r="C915" s="133" t="n"/>
      <c r="D915" s="136" t="n"/>
      <c r="E915" s="137" t="n"/>
      <c r="F915" s="138" t="inlineStr">
        <is>
          <t>Група 750 - Усього</t>
        </is>
      </c>
      <c r="G915" s="122" t="n"/>
      <c r="H915" s="123" t="n"/>
      <c r="I915" s="139" t="n"/>
      <c r="J915" s="140" t="n">
        <v>963410.99331</v>
      </c>
      <c r="K915" s="140" t="n">
        <v>963410.99331</v>
      </c>
      <c r="L915" s="140" t="n">
        <v>0</v>
      </c>
      <c r="M915" s="141" t="n">
        <v>5198.13576</v>
      </c>
      <c r="N915" s="123" t="n"/>
      <c r="O915" s="140" t="n">
        <v>5198.13576</v>
      </c>
      <c r="P915" s="140" t="n">
        <v>0</v>
      </c>
      <c r="Q915" s="140" t="n">
        <v>993412.62488</v>
      </c>
      <c r="R915" s="140" t="n">
        <v>993412.62488</v>
      </c>
      <c r="S915" s="142" t="n">
        <v>0</v>
      </c>
      <c r="T915" s="101" t="n"/>
    </row>
    <row r="916" ht="13.5" customHeight="1" s="60">
      <c r="A916" s="115" t="n">
        <v>909</v>
      </c>
      <c r="B916" s="133" t="n"/>
      <c r="C916" s="133" t="n"/>
      <c r="D916" s="127" t="inlineStr">
        <is>
          <t>752</t>
        </is>
      </c>
      <c r="E916" s="128" t="n"/>
      <c r="F916" s="127" t="inlineStr">
        <is>
          <t>7520</t>
        </is>
      </c>
      <c r="G916" s="123" t="n"/>
      <c r="H916" s="129" t="inlineStr">
        <is>
          <t>Комісійні витрати за операціями з філіями банку</t>
        </is>
      </c>
      <c r="I916" s="129" t="inlineStr">
        <is>
          <t>А</t>
        </is>
      </c>
      <c r="J916" s="130" t="n">
        <v>5811.688</v>
      </c>
      <c r="K916" s="130" t="n">
        <v>5811.688</v>
      </c>
      <c r="L916" s="130" t="n">
        <v>0</v>
      </c>
      <c r="M916" s="131" t="n">
        <v>1.6</v>
      </c>
      <c r="N916" s="123" t="n"/>
      <c r="O916" s="130" t="n">
        <v>1.6</v>
      </c>
      <c r="P916" s="130" t="n">
        <v>0</v>
      </c>
      <c r="Q916" s="130" t="n">
        <v>11834.088</v>
      </c>
      <c r="R916" s="130" t="n">
        <v>11834.088</v>
      </c>
      <c r="S916" s="132" t="n">
        <v>0</v>
      </c>
      <c r="T916" s="101" t="n"/>
    </row>
    <row r="917" ht="13.5" customHeight="1" s="60">
      <c r="A917" s="115" t="n">
        <v>910</v>
      </c>
      <c r="B917" s="133" t="n"/>
      <c r="C917" s="133" t="n"/>
      <c r="D917" s="136" t="n"/>
      <c r="E917" s="137" t="n"/>
      <c r="F917" s="138" t="inlineStr">
        <is>
          <t>Група 752 - Усього</t>
        </is>
      </c>
      <c r="G917" s="122" t="n"/>
      <c r="H917" s="123" t="n"/>
      <c r="I917" s="139" t="n"/>
      <c r="J917" s="140" t="n">
        <v>5811.688</v>
      </c>
      <c r="K917" s="140" t="n">
        <v>5811.688</v>
      </c>
      <c r="L917" s="140" t="n">
        <v>0</v>
      </c>
      <c r="M917" s="141" t="n">
        <v>1.6</v>
      </c>
      <c r="N917" s="123" t="n"/>
      <c r="O917" s="140" t="n">
        <v>1.6</v>
      </c>
      <c r="P917" s="140" t="n">
        <v>0</v>
      </c>
      <c r="Q917" s="140" t="n">
        <v>11834.088</v>
      </c>
      <c r="R917" s="140" t="n">
        <v>11834.088</v>
      </c>
      <c r="S917" s="142" t="n">
        <v>0</v>
      </c>
      <c r="T917" s="101" t="n"/>
    </row>
    <row r="918" ht="22.5" customHeight="1" s="60">
      <c r="A918" s="115" t="n">
        <v>911</v>
      </c>
      <c r="B918" s="133" t="n"/>
      <c r="C918" s="143" t="n"/>
      <c r="D918" s="138" t="inlineStr">
        <is>
          <t>Розділ 75 - Усього</t>
        </is>
      </c>
      <c r="E918" s="123" t="n"/>
      <c r="F918" s="138" t="n"/>
      <c r="G918" s="122" t="n"/>
      <c r="H918" s="123" t="n"/>
      <c r="I918" s="139" t="n"/>
      <c r="J918" s="140" t="n">
        <v>969222.68131</v>
      </c>
      <c r="K918" s="140" t="n">
        <v>969222.68131</v>
      </c>
      <c r="L918" s="140" t="n">
        <v>0</v>
      </c>
      <c r="M918" s="141" t="n">
        <v>5199.73576</v>
      </c>
      <c r="N918" s="123" t="n"/>
      <c r="O918" s="140" t="n">
        <v>5199.73576</v>
      </c>
      <c r="P918" s="140" t="n">
        <v>0</v>
      </c>
      <c r="Q918" s="140" t="n">
        <v>1005246.71288</v>
      </c>
      <c r="R918" s="140" t="n">
        <v>1005246.71288</v>
      </c>
      <c r="S918" s="142" t="n">
        <v>0</v>
      </c>
      <c r="T918" s="101" t="n"/>
    </row>
    <row r="919" ht="14.25" customHeight="1" s="60">
      <c r="A919" s="115" t="n">
        <v>912</v>
      </c>
      <c r="B919" s="133" t="n"/>
      <c r="C919" s="127" t="inlineStr">
        <is>
          <t>77</t>
        </is>
      </c>
      <c r="D919" s="127" t="inlineStr">
        <is>
          <t>770</t>
        </is>
      </c>
      <c r="E919" s="128" t="n"/>
      <c r="F919" s="127" t="inlineStr">
        <is>
          <t>7700</t>
        </is>
      </c>
      <c r="G919" s="128" t="n"/>
      <c r="H919" s="127" t="inlineStr">
        <is>
          <t>Відрахування в резерви під дебіторську заборгованість за операціями з банками</t>
        </is>
      </c>
      <c r="I919" s="129" t="inlineStr">
        <is>
          <t>А</t>
        </is>
      </c>
      <c r="J919" s="130" t="n">
        <v>0</v>
      </c>
      <c r="K919" s="130" t="n">
        <v>0</v>
      </c>
      <c r="L919" s="130" t="n">
        <v>0</v>
      </c>
      <c r="M919" s="131" t="n">
        <v>0</v>
      </c>
      <c r="N919" s="123" t="n"/>
      <c r="O919" s="130" t="n">
        <v>0</v>
      </c>
      <c r="P919" s="130" t="n">
        <v>0</v>
      </c>
      <c r="Q919" s="130" t="n">
        <v>0</v>
      </c>
      <c r="R919" s="130" t="n">
        <v>0</v>
      </c>
      <c r="S919" s="132" t="n">
        <v>0</v>
      </c>
      <c r="T919" s="101" t="n"/>
    </row>
    <row r="920" ht="13.5" customHeight="1" s="60">
      <c r="A920" s="115" t="n">
        <v>913</v>
      </c>
      <c r="B920" s="133" t="n"/>
      <c r="C920" s="133" t="n"/>
      <c r="D920" s="134" t="n"/>
      <c r="E920" s="135" t="n"/>
      <c r="F920" s="136" t="n"/>
      <c r="G920" s="137" t="n"/>
      <c r="H920" s="143" t="n"/>
      <c r="I920" s="129" t="inlineStr">
        <is>
          <t>П</t>
        </is>
      </c>
      <c r="J920" s="130" t="n">
        <v>0</v>
      </c>
      <c r="K920" s="130" t="n">
        <v>0</v>
      </c>
      <c r="L920" s="130" t="n">
        <v>0</v>
      </c>
      <c r="M920" s="131" t="n">
        <v>0</v>
      </c>
      <c r="N920" s="123" t="n"/>
      <c r="O920" s="130" t="n">
        <v>0</v>
      </c>
      <c r="P920" s="130" t="n">
        <v>0</v>
      </c>
      <c r="Q920" s="130" t="n">
        <v>0</v>
      </c>
      <c r="R920" s="130" t="n">
        <v>0</v>
      </c>
      <c r="S920" s="132" t="n">
        <v>0</v>
      </c>
      <c r="T920" s="101" t="n"/>
    </row>
    <row r="921" ht="13.5" customHeight="1" s="60">
      <c r="A921" s="115" t="n">
        <v>914</v>
      </c>
      <c r="B921" s="133" t="n"/>
      <c r="C921" s="133" t="n"/>
      <c r="D921" s="134" t="n"/>
      <c r="E921" s="135" t="n"/>
      <c r="F921" s="127" t="inlineStr">
        <is>
          <t>7701</t>
        </is>
      </c>
      <c r="G921" s="128" t="n"/>
      <c r="H921" s="127" t="inlineStr">
        <is>
          <t>Відрахування в резерви під заборгованість інших банків</t>
        </is>
      </c>
      <c r="I921" s="129" t="inlineStr">
        <is>
          <t>А</t>
        </is>
      </c>
      <c r="J921" s="130" t="n">
        <v>2.95412</v>
      </c>
      <c r="K921" s="130" t="n">
        <v>2.95412</v>
      </c>
      <c r="L921" s="130" t="n">
        <v>0</v>
      </c>
      <c r="M921" s="131" t="n">
        <v>31.07236</v>
      </c>
      <c r="N921" s="123" t="n"/>
      <c r="O921" s="130" t="n">
        <v>31.07236</v>
      </c>
      <c r="P921" s="130" t="n">
        <v>0</v>
      </c>
      <c r="Q921" s="130" t="n">
        <v>80.83996</v>
      </c>
      <c r="R921" s="130" t="n">
        <v>80.83996</v>
      </c>
      <c r="S921" s="132" t="n">
        <v>0</v>
      </c>
      <c r="T921" s="101" t="n"/>
    </row>
    <row r="922" ht="13.5" customHeight="1" s="60">
      <c r="A922" s="115" t="n">
        <v>915</v>
      </c>
      <c r="B922" s="133" t="n"/>
      <c r="C922" s="133" t="n"/>
      <c r="D922" s="134" t="n"/>
      <c r="E922" s="135" t="n"/>
      <c r="F922" s="136" t="n"/>
      <c r="G922" s="137" t="n"/>
      <c r="H922" s="143" t="n"/>
      <c r="I922" s="129" t="inlineStr">
        <is>
          <t>П</t>
        </is>
      </c>
      <c r="J922" s="130" t="n">
        <v>0</v>
      </c>
      <c r="K922" s="130" t="n">
        <v>0</v>
      </c>
      <c r="L922" s="130" t="n">
        <v>0</v>
      </c>
      <c r="M922" s="131" t="n">
        <v>0</v>
      </c>
      <c r="N922" s="123" t="n"/>
      <c r="O922" s="130" t="n">
        <v>0</v>
      </c>
      <c r="P922" s="130" t="n">
        <v>0</v>
      </c>
      <c r="Q922" s="130" t="n">
        <v>-48.00882</v>
      </c>
      <c r="R922" s="130" t="n">
        <v>-48.00882</v>
      </c>
      <c r="S922" s="132" t="n">
        <v>0</v>
      </c>
      <c r="T922" s="101" t="n"/>
    </row>
    <row r="923" ht="13.5" customHeight="1" s="60">
      <c r="A923" s="115" t="n">
        <v>916</v>
      </c>
      <c r="B923" s="133" t="n"/>
      <c r="C923" s="133" t="n"/>
      <c r="D923" s="134" t="n"/>
      <c r="E923" s="135" t="n"/>
      <c r="F923" s="127" t="inlineStr">
        <is>
          <t>7702</t>
        </is>
      </c>
      <c r="G923" s="128" t="n"/>
      <c r="H923" s="127" t="inlineStr">
        <is>
          <t>Відрахування в резерви під заборгованість за наданими кредитами клієнтам</t>
        </is>
      </c>
      <c r="I923" s="129" t="inlineStr">
        <is>
          <t>А</t>
        </is>
      </c>
      <c r="J923" s="130" t="n">
        <v>282837.78014</v>
      </c>
      <c r="K923" s="130" t="n">
        <v>282837.78014</v>
      </c>
      <c r="L923" s="130" t="n">
        <v>0</v>
      </c>
      <c r="M923" s="131" t="n">
        <v>189519.75503</v>
      </c>
      <c r="N923" s="123" t="n"/>
      <c r="O923" s="130" t="n">
        <v>189519.75503</v>
      </c>
      <c r="P923" s="130" t="n">
        <v>0</v>
      </c>
      <c r="Q923" s="130" t="n">
        <v>394657.95093</v>
      </c>
      <c r="R923" s="130" t="n">
        <v>394657.95093</v>
      </c>
      <c r="S923" s="132" t="n">
        <v>0</v>
      </c>
      <c r="T923" s="101" t="n"/>
    </row>
    <row r="924" ht="14.25" customHeight="1" s="60">
      <c r="A924" s="115" t="n">
        <v>917</v>
      </c>
      <c r="B924" s="133" t="n"/>
      <c r="C924" s="133" t="n"/>
      <c r="D924" s="134" t="n"/>
      <c r="E924" s="135" t="n"/>
      <c r="F924" s="136" t="n"/>
      <c r="G924" s="137" t="n"/>
      <c r="H924" s="143" t="n"/>
      <c r="I924" s="129" t="inlineStr">
        <is>
          <t>П</t>
        </is>
      </c>
      <c r="J924" s="130" t="n">
        <v>0</v>
      </c>
      <c r="K924" s="130" t="n">
        <v>0</v>
      </c>
      <c r="L924" s="130" t="n">
        <v>0</v>
      </c>
      <c r="M924" s="131" t="n">
        <v>0</v>
      </c>
      <c r="N924" s="123" t="n"/>
      <c r="O924" s="130" t="n">
        <v>0</v>
      </c>
      <c r="P924" s="130" t="n">
        <v>0</v>
      </c>
      <c r="Q924" s="130" t="n">
        <v>-168356.61209</v>
      </c>
      <c r="R924" s="130" t="n">
        <v>-168356.61209</v>
      </c>
      <c r="S924" s="132" t="n">
        <v>0</v>
      </c>
      <c r="T924" s="101" t="n"/>
    </row>
    <row r="925" ht="13.5" customHeight="1" s="60">
      <c r="A925" s="115" t="n">
        <v>918</v>
      </c>
      <c r="B925" s="133" t="n"/>
      <c r="C925" s="133" t="n"/>
      <c r="D925" s="134" t="n"/>
      <c r="E925" s="135" t="n"/>
      <c r="F925" s="127" t="inlineStr">
        <is>
          <t>7703</t>
        </is>
      </c>
      <c r="G925" s="128" t="n"/>
      <c r="H925" s="12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25" s="129" t="inlineStr">
        <is>
          <t>А</t>
        </is>
      </c>
      <c r="J925" s="130" t="n">
        <v>0</v>
      </c>
      <c r="K925" s="130" t="n">
        <v>0</v>
      </c>
      <c r="L925" s="130" t="n">
        <v>0</v>
      </c>
      <c r="M925" s="131" t="n">
        <v>0</v>
      </c>
      <c r="N925" s="123" t="n"/>
      <c r="O925" s="130" t="n">
        <v>0</v>
      </c>
      <c r="P925" s="130" t="n">
        <v>0</v>
      </c>
      <c r="Q925" s="130" t="n">
        <v>0</v>
      </c>
      <c r="R925" s="130" t="n">
        <v>0</v>
      </c>
      <c r="S925" s="132" t="n">
        <v>0</v>
      </c>
      <c r="T925" s="101" t="n"/>
    </row>
    <row r="926" ht="13.5" customHeight="1" s="60">
      <c r="A926" s="115" t="n">
        <v>919</v>
      </c>
      <c r="B926" s="133" t="n"/>
      <c r="C926" s="133" t="n"/>
      <c r="D926" s="134" t="n"/>
      <c r="E926" s="135" t="n"/>
      <c r="F926" s="136" t="n"/>
      <c r="G926" s="137" t="n"/>
      <c r="H926" s="143" t="n"/>
      <c r="I926" s="129" t="inlineStr">
        <is>
          <t>П</t>
        </is>
      </c>
      <c r="J926" s="130" t="n">
        <v>0</v>
      </c>
      <c r="K926" s="130" t="n">
        <v>0</v>
      </c>
      <c r="L926" s="130" t="n">
        <v>0</v>
      </c>
      <c r="M926" s="131" t="n">
        <v>0</v>
      </c>
      <c r="N926" s="123" t="n"/>
      <c r="O926" s="130" t="n">
        <v>0</v>
      </c>
      <c r="P926" s="130" t="n">
        <v>0</v>
      </c>
      <c r="Q926" s="130" t="n">
        <v>0</v>
      </c>
      <c r="R926" s="130" t="n">
        <v>0</v>
      </c>
      <c r="S926" s="132" t="n">
        <v>0</v>
      </c>
      <c r="T926" s="101" t="n"/>
    </row>
    <row r="927" ht="13.5" customHeight="1" s="60">
      <c r="A927" s="115" t="n">
        <v>920</v>
      </c>
      <c r="B927" s="133" t="n"/>
      <c r="C927" s="133" t="n"/>
      <c r="D927" s="134" t="n"/>
      <c r="E927" s="135" t="n"/>
      <c r="F927" s="127" t="inlineStr">
        <is>
          <t>7704</t>
        </is>
      </c>
      <c r="G927" s="128" t="n"/>
      <c r="H927" s="12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27" s="129" t="inlineStr">
        <is>
          <t>А</t>
        </is>
      </c>
      <c r="J927" s="130" t="n">
        <v>793732.6783800001</v>
      </c>
      <c r="K927" s="130" t="n">
        <v>793732.6783800001</v>
      </c>
      <c r="L927" s="130" t="n">
        <v>0</v>
      </c>
      <c r="M927" s="131" t="n">
        <v>731259.34172</v>
      </c>
      <c r="N927" s="123" t="n"/>
      <c r="O927" s="130" t="n">
        <v>731259.34172</v>
      </c>
      <c r="P927" s="130" t="n">
        <v>0</v>
      </c>
      <c r="Q927" s="130" t="n">
        <v>209229.91074</v>
      </c>
      <c r="R927" s="130" t="n">
        <v>209229.91074</v>
      </c>
      <c r="S927" s="132" t="n">
        <v>0</v>
      </c>
      <c r="T927" s="101" t="n"/>
    </row>
    <row r="928" ht="13.5" customHeight="1" s="60">
      <c r="A928" s="115" t="n">
        <v>921</v>
      </c>
      <c r="B928" s="133" t="n"/>
      <c r="C928" s="133" t="n"/>
      <c r="D928" s="134" t="n"/>
      <c r="E928" s="135" t="n"/>
      <c r="F928" s="136" t="n"/>
      <c r="G928" s="137" t="n"/>
      <c r="H928" s="143" t="n"/>
      <c r="I928" s="129" t="inlineStr">
        <is>
          <t>П</t>
        </is>
      </c>
      <c r="J928" s="130" t="n">
        <v>0</v>
      </c>
      <c r="K928" s="130" t="n">
        <v>0</v>
      </c>
      <c r="L928" s="130" t="n">
        <v>0</v>
      </c>
      <c r="M928" s="131" t="n">
        <v>0</v>
      </c>
      <c r="N928" s="123" t="n"/>
      <c r="O928" s="130" t="n">
        <v>0</v>
      </c>
      <c r="P928" s="130" t="n">
        <v>0</v>
      </c>
      <c r="Q928" s="130" t="n">
        <v>0</v>
      </c>
      <c r="R928" s="130" t="n">
        <v>0</v>
      </c>
      <c r="S928" s="132" t="n">
        <v>0</v>
      </c>
      <c r="T928" s="101" t="n"/>
    </row>
    <row r="929" ht="14.25" customHeight="1" s="60">
      <c r="A929" s="115" t="n">
        <v>922</v>
      </c>
      <c r="B929" s="133" t="n"/>
      <c r="C929" s="133" t="n"/>
      <c r="D929" s="134" t="n"/>
      <c r="E929" s="135" t="n"/>
      <c r="F929" s="127" t="inlineStr">
        <is>
          <t>7705</t>
        </is>
      </c>
      <c r="G929" s="128" t="n"/>
      <c r="H929" s="127" t="inlineStr">
        <is>
          <t>Відрахування в резерви за нефінансовою дебіторською заборгованістю банку</t>
        </is>
      </c>
      <c r="I929" s="129" t="inlineStr">
        <is>
          <t>А</t>
        </is>
      </c>
      <c r="J929" s="130" t="n">
        <v>3872.89834</v>
      </c>
      <c r="K929" s="130" t="n">
        <v>3872.89834</v>
      </c>
      <c r="L929" s="130" t="n">
        <v>0</v>
      </c>
      <c r="M929" s="131" t="n">
        <v>6381.66418</v>
      </c>
      <c r="N929" s="123" t="n"/>
      <c r="O929" s="130" t="n">
        <v>6381.66418</v>
      </c>
      <c r="P929" s="130" t="n">
        <v>0</v>
      </c>
      <c r="Q929" s="130" t="n">
        <v>32906.76636</v>
      </c>
      <c r="R929" s="130" t="n">
        <v>32906.76636</v>
      </c>
      <c r="S929" s="132" t="n">
        <v>0</v>
      </c>
      <c r="T929" s="101" t="n"/>
    </row>
    <row r="930" ht="13.5" customHeight="1" s="60">
      <c r="A930" s="115" t="n">
        <v>923</v>
      </c>
      <c r="B930" s="133" t="n"/>
      <c r="C930" s="133" t="n"/>
      <c r="D930" s="134" t="n"/>
      <c r="E930" s="135" t="n"/>
      <c r="F930" s="136" t="n"/>
      <c r="G930" s="137" t="n"/>
      <c r="H930" s="143" t="n"/>
      <c r="I930" s="129" t="inlineStr">
        <is>
          <t>П</t>
        </is>
      </c>
      <c r="J930" s="130" t="n">
        <v>0</v>
      </c>
      <c r="K930" s="130" t="n">
        <v>0</v>
      </c>
      <c r="L930" s="130" t="n">
        <v>0</v>
      </c>
      <c r="M930" s="131" t="n">
        <v>0</v>
      </c>
      <c r="N930" s="123" t="n"/>
      <c r="O930" s="130" t="n">
        <v>0</v>
      </c>
      <c r="P930" s="130" t="n">
        <v>0</v>
      </c>
      <c r="Q930" s="130" t="n">
        <v>-6800.85473</v>
      </c>
      <c r="R930" s="130" t="n">
        <v>-6800.85473</v>
      </c>
      <c r="S930" s="132" t="n">
        <v>0</v>
      </c>
      <c r="T930" s="101" t="n"/>
    </row>
    <row r="931" ht="13.5" customHeight="1" s="60">
      <c r="A931" s="115" t="n">
        <v>924</v>
      </c>
      <c r="B931" s="133" t="n"/>
      <c r="C931" s="133" t="n"/>
      <c r="D931" s="134" t="n"/>
      <c r="E931" s="135" t="n"/>
      <c r="F931" s="127" t="inlineStr">
        <is>
          <t>7706</t>
        </is>
      </c>
      <c r="G931" s="128" t="n"/>
      <c r="H931" s="127" t="inlineStr">
        <is>
          <t>Відрахування в банківські резерви на покриття ризиків і втрат</t>
        </is>
      </c>
      <c r="I931" s="129" t="inlineStr">
        <is>
          <t>А</t>
        </is>
      </c>
      <c r="J931" s="130" t="n">
        <v>47134.8584</v>
      </c>
      <c r="K931" s="130" t="n">
        <v>47134.8584</v>
      </c>
      <c r="L931" s="130" t="n">
        <v>0</v>
      </c>
      <c r="M931" s="131" t="n">
        <v>12391.08001</v>
      </c>
      <c r="N931" s="123" t="n"/>
      <c r="O931" s="130" t="n">
        <v>12391.08001</v>
      </c>
      <c r="P931" s="130" t="n">
        <v>0</v>
      </c>
      <c r="Q931" s="130" t="n">
        <v>81398.24604</v>
      </c>
      <c r="R931" s="130" t="n">
        <v>81398.24604</v>
      </c>
      <c r="S931" s="132" t="n">
        <v>0</v>
      </c>
      <c r="T931" s="101" t="n"/>
    </row>
    <row r="932" ht="13.5" customHeight="1" s="60">
      <c r="A932" s="115" t="n">
        <v>925</v>
      </c>
      <c r="B932" s="133" t="n"/>
      <c r="C932" s="133" t="n"/>
      <c r="D932" s="134" t="n"/>
      <c r="E932" s="135" t="n"/>
      <c r="F932" s="136" t="n"/>
      <c r="G932" s="137" t="n"/>
      <c r="H932" s="143" t="n"/>
      <c r="I932" s="129" t="inlineStr">
        <is>
          <t>П</t>
        </is>
      </c>
      <c r="J932" s="130" t="n">
        <v>0</v>
      </c>
      <c r="K932" s="130" t="n">
        <v>0</v>
      </c>
      <c r="L932" s="130" t="n">
        <v>0</v>
      </c>
      <c r="M932" s="131" t="n">
        <v>0</v>
      </c>
      <c r="N932" s="123" t="n"/>
      <c r="O932" s="130" t="n">
        <v>0</v>
      </c>
      <c r="P932" s="130" t="n">
        <v>0</v>
      </c>
      <c r="Q932" s="130" t="n">
        <v>-26970.57073</v>
      </c>
      <c r="R932" s="130" t="n">
        <v>-26970.57073</v>
      </c>
      <c r="S932" s="132" t="n">
        <v>0</v>
      </c>
      <c r="T932" s="101" t="n"/>
    </row>
    <row r="933" ht="13.5" customHeight="1" s="60">
      <c r="A933" s="115" t="n">
        <v>926</v>
      </c>
      <c r="B933" s="133" t="n"/>
      <c r="C933" s="133" t="n"/>
      <c r="D933" s="134" t="n"/>
      <c r="E933" s="135" t="n"/>
      <c r="F933" s="127" t="inlineStr">
        <is>
          <t>7707</t>
        </is>
      </c>
      <c r="G933" s="128" t="n"/>
      <c r="H933" s="127" t="inlineStr">
        <is>
          <t>Відрахування в резерви за фінансовою дебіторською заборгованістю банку</t>
        </is>
      </c>
      <c r="I933" s="129" t="inlineStr">
        <is>
          <t>А</t>
        </is>
      </c>
      <c r="J933" s="130" t="n">
        <v>10900.89212</v>
      </c>
      <c r="K933" s="130" t="n">
        <v>10900.89212</v>
      </c>
      <c r="L933" s="130" t="n">
        <v>0</v>
      </c>
      <c r="M933" s="131" t="n">
        <v>15221.17532</v>
      </c>
      <c r="N933" s="123" t="n"/>
      <c r="O933" s="130" t="n">
        <v>15221.17532</v>
      </c>
      <c r="P933" s="130" t="n">
        <v>0</v>
      </c>
      <c r="Q933" s="130" t="n">
        <v>18900.05729</v>
      </c>
      <c r="R933" s="130" t="n">
        <v>18900.05729</v>
      </c>
      <c r="S933" s="132" t="n">
        <v>0</v>
      </c>
      <c r="T933" s="101" t="n"/>
    </row>
    <row r="934" ht="14.25" customHeight="1" s="60">
      <c r="A934" s="115" t="n">
        <v>927</v>
      </c>
      <c r="B934" s="133" t="n"/>
      <c r="C934" s="133" t="n"/>
      <c r="D934" s="134" t="n"/>
      <c r="E934" s="135" t="n"/>
      <c r="F934" s="136" t="n"/>
      <c r="G934" s="137" t="n"/>
      <c r="H934" s="143" t="n"/>
      <c r="I934" s="129" t="inlineStr">
        <is>
          <t>П</t>
        </is>
      </c>
      <c r="J934" s="130" t="n">
        <v>0</v>
      </c>
      <c r="K934" s="130" t="n">
        <v>0</v>
      </c>
      <c r="L934" s="130" t="n">
        <v>0</v>
      </c>
      <c r="M934" s="131" t="n">
        <v>0</v>
      </c>
      <c r="N934" s="123" t="n"/>
      <c r="O934" s="130" t="n">
        <v>0</v>
      </c>
      <c r="P934" s="130" t="n">
        <v>0</v>
      </c>
      <c r="Q934" s="130" t="n">
        <v>-24601.97606</v>
      </c>
      <c r="R934" s="130" t="n">
        <v>-24601.97606</v>
      </c>
      <c r="S934" s="132" t="n">
        <v>0</v>
      </c>
      <c r="T934" s="101" t="n"/>
    </row>
    <row r="935" ht="13.5" customHeight="1" s="60">
      <c r="A935" s="115" t="n">
        <v>928</v>
      </c>
      <c r="B935" s="133" t="n"/>
      <c r="C935" s="133" t="n"/>
      <c r="D935" s="136" t="n"/>
      <c r="E935" s="137" t="n"/>
      <c r="F935" s="138" t="inlineStr">
        <is>
          <t>Група 770 - Усього</t>
        </is>
      </c>
      <c r="G935" s="122" t="n"/>
      <c r="H935" s="123" t="n"/>
      <c r="I935" s="139" t="n"/>
      <c r="J935" s="140" t="n">
        <v>1138482.0615</v>
      </c>
      <c r="K935" s="140" t="n">
        <v>1138482.0615</v>
      </c>
      <c r="L935" s="140" t="n">
        <v>0</v>
      </c>
      <c r="M935" s="141" t="n">
        <v>954804.0886200001</v>
      </c>
      <c r="N935" s="123" t="n"/>
      <c r="O935" s="140" t="n">
        <v>954804.0886200001</v>
      </c>
      <c r="P935" s="140" t="n">
        <v>0</v>
      </c>
      <c r="Q935" s="140" t="n">
        <v>510395.74889</v>
      </c>
      <c r="R935" s="140" t="n">
        <v>510395.74889</v>
      </c>
      <c r="S935" s="142" t="n">
        <v>0</v>
      </c>
      <c r="T935" s="101" t="n"/>
    </row>
    <row r="936" ht="16.5" customHeight="1" s="60">
      <c r="A936" s="115" t="n">
        <v>929</v>
      </c>
      <c r="B936" s="133" t="n"/>
      <c r="C936" s="143" t="n"/>
      <c r="D936" s="138" t="inlineStr">
        <is>
          <t>Розділ 77 - Усього</t>
        </is>
      </c>
      <c r="E936" s="123" t="n"/>
      <c r="F936" s="138" t="n"/>
      <c r="G936" s="122" t="n"/>
      <c r="H936" s="123" t="n"/>
      <c r="I936" s="139" t="n"/>
      <c r="J936" s="140" t="n">
        <v>1138482.0615</v>
      </c>
      <c r="K936" s="140" t="n">
        <v>1138482.0615</v>
      </c>
      <c r="L936" s="140" t="n">
        <v>0</v>
      </c>
      <c r="M936" s="141" t="n">
        <v>954804.0886200001</v>
      </c>
      <c r="N936" s="123" t="n"/>
      <c r="O936" s="140" t="n">
        <v>954804.0886200001</v>
      </c>
      <c r="P936" s="140" t="n">
        <v>0</v>
      </c>
      <c r="Q936" s="140" t="n">
        <v>510395.74889</v>
      </c>
      <c r="R936" s="140" t="n">
        <v>510395.74889</v>
      </c>
      <c r="S936" s="142" t="n">
        <v>0</v>
      </c>
      <c r="T936" s="101" t="n"/>
    </row>
    <row r="937" ht="13.5" customHeight="1" s="60">
      <c r="A937" s="115" t="n">
        <v>930</v>
      </c>
      <c r="B937" s="133" t="n"/>
      <c r="C937" s="127" t="inlineStr">
        <is>
          <t>79</t>
        </is>
      </c>
      <c r="D937" s="127" t="inlineStr">
        <is>
          <t>790</t>
        </is>
      </c>
      <c r="E937" s="128" t="n"/>
      <c r="F937" s="127" t="inlineStr">
        <is>
          <t>7900</t>
        </is>
      </c>
      <c r="G937" s="128" t="n"/>
      <c r="H937" s="127" t="inlineStr">
        <is>
          <t>Податок на прибуток</t>
        </is>
      </c>
      <c r="I937" s="129" t="inlineStr">
        <is>
          <t>А</t>
        </is>
      </c>
      <c r="J937" s="130" t="n">
        <v>218295.64182</v>
      </c>
      <c r="K937" s="130" t="n">
        <v>218295.64182</v>
      </c>
      <c r="L937" s="130" t="n">
        <v>0</v>
      </c>
      <c r="M937" s="131" t="n">
        <v>34135.64182</v>
      </c>
      <c r="N937" s="123" t="n"/>
      <c r="O937" s="130" t="n">
        <v>34135.64182</v>
      </c>
      <c r="P937" s="130" t="n">
        <v>0</v>
      </c>
      <c r="Q937" s="130" t="n">
        <v>1261160</v>
      </c>
      <c r="R937" s="130" t="n">
        <v>1261160</v>
      </c>
      <c r="S937" s="132" t="n">
        <v>0</v>
      </c>
      <c r="T937" s="101" t="n"/>
    </row>
    <row r="938" ht="13.5" customHeight="1" s="60">
      <c r="A938" s="115" t="n">
        <v>931</v>
      </c>
      <c r="B938" s="133" t="n"/>
      <c r="C938" s="133" t="n"/>
      <c r="D938" s="134" t="n"/>
      <c r="E938" s="135" t="n"/>
      <c r="F938" s="136" t="n"/>
      <c r="G938" s="137" t="n"/>
      <c r="H938" s="143" t="n"/>
      <c r="I938" s="129" t="inlineStr">
        <is>
          <t>П</t>
        </is>
      </c>
      <c r="J938" s="130" t="n">
        <v>0</v>
      </c>
      <c r="K938" s="130" t="n">
        <v>0</v>
      </c>
      <c r="L938" s="130" t="n">
        <v>0</v>
      </c>
      <c r="M938" s="131" t="n">
        <v>0</v>
      </c>
      <c r="N938" s="123" t="n"/>
      <c r="O938" s="130" t="n">
        <v>0</v>
      </c>
      <c r="P938" s="130" t="n">
        <v>0</v>
      </c>
      <c r="Q938" s="130" t="n">
        <v>0</v>
      </c>
      <c r="R938" s="130" t="n">
        <v>0</v>
      </c>
      <c r="S938" s="132" t="n">
        <v>0</v>
      </c>
      <c r="T938" s="101" t="n"/>
    </row>
    <row r="939" ht="14.25" customHeight="1" s="60">
      <c r="A939" s="115" t="n">
        <v>932</v>
      </c>
      <c r="B939" s="133" t="n"/>
      <c r="C939" s="133" t="n"/>
      <c r="D939" s="136" t="n"/>
      <c r="E939" s="137" t="n"/>
      <c r="F939" s="138" t="inlineStr">
        <is>
          <t>Група 790 - Усього</t>
        </is>
      </c>
      <c r="G939" s="122" t="n"/>
      <c r="H939" s="123" t="n"/>
      <c r="I939" s="139" t="n"/>
      <c r="J939" s="140" t="n">
        <v>218295.64182</v>
      </c>
      <c r="K939" s="140" t="n">
        <v>218295.64182</v>
      </c>
      <c r="L939" s="140" t="n">
        <v>0</v>
      </c>
      <c r="M939" s="141" t="n">
        <v>34135.64182</v>
      </c>
      <c r="N939" s="123" t="n"/>
      <c r="O939" s="140" t="n">
        <v>34135.64182</v>
      </c>
      <c r="P939" s="140" t="n">
        <v>0</v>
      </c>
      <c r="Q939" s="140" t="n">
        <v>1261160</v>
      </c>
      <c r="R939" s="140" t="n">
        <v>1261160</v>
      </c>
      <c r="S939" s="142" t="n">
        <v>0</v>
      </c>
      <c r="T939" s="101" t="n"/>
    </row>
    <row r="940" ht="18.75" customHeight="1" s="60">
      <c r="A940" s="115" t="n">
        <v>933</v>
      </c>
      <c r="B940" s="133" t="n"/>
      <c r="C940" s="143" t="n"/>
      <c r="D940" s="138" t="inlineStr">
        <is>
          <t>Розділ 79 - Усього</t>
        </is>
      </c>
      <c r="E940" s="123" t="n"/>
      <c r="F940" s="138" t="n"/>
      <c r="G940" s="122" t="n"/>
      <c r="H940" s="123" t="n"/>
      <c r="I940" s="139" t="n"/>
      <c r="J940" s="140" t="n">
        <v>218295.64182</v>
      </c>
      <c r="K940" s="140" t="n">
        <v>218295.64182</v>
      </c>
      <c r="L940" s="140" t="n">
        <v>0</v>
      </c>
      <c r="M940" s="141" t="n">
        <v>34135.64182</v>
      </c>
      <c r="N940" s="123" t="n"/>
      <c r="O940" s="140" t="n">
        <v>34135.64182</v>
      </c>
      <c r="P940" s="140" t="n">
        <v>0</v>
      </c>
      <c r="Q940" s="140" t="n">
        <v>1261160</v>
      </c>
      <c r="R940" s="140" t="n">
        <v>1261160</v>
      </c>
      <c r="S940" s="142" t="n">
        <v>0</v>
      </c>
      <c r="T940" s="101" t="n"/>
    </row>
    <row r="941" ht="17.25" customHeight="1" s="60">
      <c r="A941" s="115" t="n">
        <v>934</v>
      </c>
      <c r="B941" s="143" t="n"/>
      <c r="C941" s="139" t="inlineStr">
        <is>
          <t xml:space="preserve">  Клас 7 - Усього</t>
        </is>
      </c>
      <c r="D941" s="138" t="n"/>
      <c r="E941" s="123" t="n"/>
      <c r="F941" s="138" t="n"/>
      <c r="G941" s="122" t="n"/>
      <c r="H941" s="123" t="n"/>
      <c r="I941" s="139" t="n"/>
      <c r="J941" s="140" t="n">
        <v>7223529.97801</v>
      </c>
      <c r="K941" s="140" t="n">
        <v>7223529.97801</v>
      </c>
      <c r="L941" s="140" t="n">
        <v>0</v>
      </c>
      <c r="M941" s="141" t="n">
        <v>1295687.29902</v>
      </c>
      <c r="N941" s="123" t="n"/>
      <c r="O941" s="140" t="n">
        <v>1295687.29902</v>
      </c>
      <c r="P941" s="140" t="n">
        <v>0</v>
      </c>
      <c r="Q941" s="140" t="n">
        <v>11354341.60354</v>
      </c>
      <c r="R941" s="140" t="n">
        <v>11354341.60354</v>
      </c>
      <c r="S941" s="142" t="n">
        <v>0</v>
      </c>
      <c r="T941" s="101" t="n"/>
    </row>
    <row r="942" ht="24" customHeight="1" s="60">
      <c r="A942" s="115" t="n">
        <v>935</v>
      </c>
      <c r="B942" s="144" t="inlineStr">
        <is>
          <t xml:space="preserve">  Витрати - Усього</t>
        </is>
      </c>
      <c r="C942" s="144" t="n"/>
      <c r="D942" s="145" t="n"/>
      <c r="E942" s="146" t="n"/>
      <c r="F942" s="145" t="n"/>
      <c r="G942" s="147" t="n"/>
      <c r="H942" s="146" t="n"/>
      <c r="I942" s="144" t="n"/>
      <c r="J942" s="148" t="n">
        <v>7223529.97801</v>
      </c>
      <c r="K942" s="148" t="n">
        <v>7223529.97801</v>
      </c>
      <c r="L942" s="148" t="n">
        <v>0</v>
      </c>
      <c r="M942" s="141" t="n">
        <v>1295687.29902</v>
      </c>
      <c r="N942" s="123" t="n"/>
      <c r="O942" s="148" t="n">
        <v>1295687.29902</v>
      </c>
      <c r="P942" s="148" t="n">
        <v>0</v>
      </c>
      <c r="Q942" s="148" t="n">
        <v>11354341.60354</v>
      </c>
      <c r="R942" s="148" t="n">
        <v>11354341.60354</v>
      </c>
      <c r="S942" s="150" t="n">
        <v>0</v>
      </c>
      <c r="T942" s="101" t="n"/>
    </row>
    <row r="943" ht="15" customHeight="1" s="60">
      <c r="A943" s="115" t="n">
        <v>936</v>
      </c>
      <c r="B943" s="151" t="inlineStr">
        <is>
          <t>Результат поточного року</t>
        </is>
      </c>
      <c r="C943" s="152" t="n"/>
      <c r="D943" s="152" t="n"/>
      <c r="E943" s="152" t="n"/>
      <c r="F943" s="152" t="n"/>
      <c r="G943" s="152" t="n"/>
      <c r="H943" s="152" t="n"/>
      <c r="I943" s="153" t="n"/>
      <c r="J943" s="158" t="n">
        <v>0</v>
      </c>
      <c r="K943" s="158" t="n">
        <v>0</v>
      </c>
      <c r="L943" s="158" t="n">
        <v>0</v>
      </c>
      <c r="M943" s="159" t="n">
        <v>0</v>
      </c>
      <c r="N943" s="146" t="n"/>
      <c r="O943" s="158" t="n">
        <v>0</v>
      </c>
      <c r="P943" s="158" t="n">
        <v>0</v>
      </c>
      <c r="Q943" s="158" t="n">
        <v>1228479.08835</v>
      </c>
      <c r="R943" s="158" t="n">
        <v>1228479.08835</v>
      </c>
      <c r="S943" s="160" t="n">
        <v>0</v>
      </c>
      <c r="T943" s="101" t="n"/>
    </row>
    <row r="944" ht="14.25" customHeight="1" s="60">
      <c r="A944" s="115" t="n">
        <v>937</v>
      </c>
      <c r="B944" s="121" t="inlineStr">
        <is>
          <t>Позабалансові рахунки</t>
        </is>
      </c>
      <c r="C944" s="122" t="n"/>
      <c r="D944" s="122" t="n"/>
      <c r="E944" s="122" t="n"/>
      <c r="F944" s="122" t="n"/>
      <c r="G944" s="122" t="n"/>
      <c r="H944" s="123" t="n"/>
      <c r="I944" s="119" t="n"/>
      <c r="J944" s="119" t="n"/>
      <c r="K944" s="119" t="n"/>
      <c r="L944" s="119" t="n"/>
      <c r="M944" s="120" t="n"/>
      <c r="N944" s="119" t="n"/>
      <c r="O944" s="119" t="n"/>
      <c r="P944" s="119" t="n"/>
      <c r="Q944" s="119" t="n"/>
      <c r="R944" s="119" t="n"/>
      <c r="S944" s="119" t="n"/>
      <c r="T944" s="101" t="n"/>
    </row>
    <row r="945" ht="11.25" customHeight="1" s="60">
      <c r="A945" s="115" t="n">
        <v>938</v>
      </c>
      <c r="B945" s="126" t="inlineStr">
        <is>
          <t>Клас 9</t>
        </is>
      </c>
      <c r="C945" s="122" t="n"/>
      <c r="D945" s="122" t="n"/>
      <c r="E945" s="122" t="n"/>
      <c r="F945" s="122" t="n"/>
      <c r="G945" s="122" t="n"/>
      <c r="H945" s="123" t="n"/>
      <c r="I945" s="124" t="n"/>
      <c r="J945" s="124" t="n"/>
      <c r="K945" s="124" t="n"/>
      <c r="L945" s="124" t="n"/>
      <c r="M945" s="125" t="n"/>
      <c r="N945" s="124" t="n"/>
      <c r="O945" s="124" t="n"/>
      <c r="P945" s="124" t="n"/>
      <c r="Q945" s="124" t="n"/>
      <c r="R945" s="124" t="n"/>
      <c r="S945" s="124" t="n"/>
      <c r="T945" s="101" t="n"/>
    </row>
    <row r="946" ht="15.75" customHeight="1" s="60">
      <c r="A946" s="115" t="n">
        <v>939</v>
      </c>
      <c r="B946" s="121" t="inlineStr">
        <is>
          <t>Активні</t>
        </is>
      </c>
      <c r="C946" s="122" t="n"/>
      <c r="D946" s="122" t="n"/>
      <c r="E946" s="122" t="n"/>
      <c r="F946" s="122" t="n"/>
      <c r="G946" s="122" t="n"/>
      <c r="H946" s="123" t="n"/>
      <c r="I946" s="119" t="n"/>
      <c r="J946" s="119" t="n"/>
      <c r="K946" s="119" t="n"/>
      <c r="L946" s="119" t="n"/>
      <c r="M946" s="120" t="n"/>
      <c r="N946" s="119" t="n"/>
      <c r="O946" s="119" t="n"/>
      <c r="P946" s="119" t="n"/>
      <c r="Q946" s="119" t="n"/>
      <c r="R946" s="119" t="n"/>
      <c r="S946" s="119" t="n"/>
      <c r="T946" s="101" t="n"/>
    </row>
    <row r="947" ht="13.5" customHeight="1" s="60">
      <c r="A947" s="115" t="n">
        <v>940</v>
      </c>
      <c r="B947" s="127" t="inlineStr">
        <is>
          <t>Клас 9</t>
        </is>
      </c>
      <c r="C947" s="127" t="inlineStr">
        <is>
          <t>90</t>
        </is>
      </c>
      <c r="D947" s="127" t="inlineStr">
        <is>
          <t>900</t>
        </is>
      </c>
      <c r="E947" s="128" t="n"/>
      <c r="F947" s="127" t="inlineStr">
        <is>
          <t>9000</t>
        </is>
      </c>
      <c r="G947" s="123" t="n"/>
      <c r="H947" s="129" t="inlineStr">
        <is>
          <t>Надані гарантії</t>
        </is>
      </c>
      <c r="I947" s="129" t="inlineStr">
        <is>
          <t>А</t>
        </is>
      </c>
      <c r="J947" s="130" t="n">
        <v>489188.71894</v>
      </c>
      <c r="K947" s="130" t="n">
        <v>137866.431</v>
      </c>
      <c r="L947" s="130" t="n">
        <v>351322.28794</v>
      </c>
      <c r="M947" s="131" t="n">
        <v>3664092.92123</v>
      </c>
      <c r="N947" s="123" t="n"/>
      <c r="O947" s="130" t="n">
        <v>54224.68635</v>
      </c>
      <c r="P947" s="130" t="n">
        <v>3609868.23488</v>
      </c>
      <c r="Q947" s="130" t="n">
        <v>17501923.9768</v>
      </c>
      <c r="R947" s="130" t="n">
        <v>1183107.44451</v>
      </c>
      <c r="S947" s="132" t="n">
        <v>16318816.53229</v>
      </c>
      <c r="T947" s="101" t="n"/>
    </row>
    <row r="948" ht="13.5" customHeight="1" s="60">
      <c r="A948" s="115" t="n">
        <v>941</v>
      </c>
      <c r="B948" s="133" t="n"/>
      <c r="C948" s="133" t="n"/>
      <c r="D948" s="134" t="n"/>
      <c r="E948" s="135" t="n"/>
      <c r="F948" s="127" t="inlineStr">
        <is>
          <t>9003</t>
        </is>
      </c>
      <c r="G948" s="123" t="n"/>
      <c r="H948" s="129" t="inlineStr">
        <is>
          <t>Надані авалі</t>
        </is>
      </c>
      <c r="I948" s="129" t="inlineStr">
        <is>
          <t>А</t>
        </is>
      </c>
      <c r="J948" s="130" t="n">
        <v>0</v>
      </c>
      <c r="K948" s="130" t="n">
        <v>0</v>
      </c>
      <c r="L948" s="130" t="n">
        <v>0</v>
      </c>
      <c r="M948" s="131" t="n">
        <v>0</v>
      </c>
      <c r="N948" s="123" t="n"/>
      <c r="O948" s="130" t="n">
        <v>0</v>
      </c>
      <c r="P948" s="130" t="n">
        <v>0</v>
      </c>
      <c r="Q948" s="130" t="n">
        <v>0</v>
      </c>
      <c r="R948" s="130" t="n">
        <v>0</v>
      </c>
      <c r="S948" s="132" t="n">
        <v>0</v>
      </c>
      <c r="T948" s="101" t="n"/>
    </row>
    <row r="949" ht="14.25" customHeight="1" s="60">
      <c r="A949" s="115" t="n">
        <v>942</v>
      </c>
      <c r="B949" s="133" t="n"/>
      <c r="C949" s="133" t="n"/>
      <c r="D949" s="136" t="n"/>
      <c r="E949" s="137" t="n"/>
      <c r="F949" s="138" t="inlineStr">
        <is>
          <t>Група 900 - Усього</t>
        </is>
      </c>
      <c r="G949" s="122" t="n"/>
      <c r="H949" s="123" t="n"/>
      <c r="I949" s="139" t="n"/>
      <c r="J949" s="140" t="n">
        <v>489188.71894</v>
      </c>
      <c r="K949" s="140" t="n">
        <v>137866.431</v>
      </c>
      <c r="L949" s="140" t="n">
        <v>351322.28794</v>
      </c>
      <c r="M949" s="141" t="n">
        <v>3664092.92123</v>
      </c>
      <c r="N949" s="123" t="n"/>
      <c r="O949" s="140" t="n">
        <v>54224.68635</v>
      </c>
      <c r="P949" s="140" t="n">
        <v>3609868.23488</v>
      </c>
      <c r="Q949" s="140" t="n">
        <v>17501923.9768</v>
      </c>
      <c r="R949" s="140" t="n">
        <v>1183107.44451</v>
      </c>
      <c r="S949" s="142" t="n">
        <v>16318816.53229</v>
      </c>
      <c r="T949" s="101" t="n"/>
    </row>
    <row r="950" ht="21" customHeight="1" s="60">
      <c r="A950" s="115" t="n">
        <v>943</v>
      </c>
      <c r="B950" s="133" t="n"/>
      <c r="C950" s="143" t="n"/>
      <c r="D950" s="138" t="inlineStr">
        <is>
          <t>Розділ 90 - Усього</t>
        </is>
      </c>
      <c r="E950" s="123" t="n"/>
      <c r="F950" s="138" t="n"/>
      <c r="G950" s="122" t="n"/>
      <c r="H950" s="123" t="n"/>
      <c r="I950" s="139" t="n"/>
      <c r="J950" s="140" t="n">
        <v>489188.71894</v>
      </c>
      <c r="K950" s="140" t="n">
        <v>137866.431</v>
      </c>
      <c r="L950" s="140" t="n">
        <v>351322.28794</v>
      </c>
      <c r="M950" s="141" t="n">
        <v>3664092.92123</v>
      </c>
      <c r="N950" s="123" t="n"/>
      <c r="O950" s="140" t="n">
        <v>54224.68635</v>
      </c>
      <c r="P950" s="140" t="n">
        <v>3609868.23488</v>
      </c>
      <c r="Q950" s="140" t="n">
        <v>17501923.9768</v>
      </c>
      <c r="R950" s="140" t="n">
        <v>1183107.44451</v>
      </c>
      <c r="S950" s="142" t="n">
        <v>16318816.53229</v>
      </c>
      <c r="T950" s="101" t="n"/>
    </row>
    <row r="951" ht="13.5" customHeight="1" s="60">
      <c r="A951" s="115" t="n">
        <v>944</v>
      </c>
      <c r="B951" s="133" t="n"/>
      <c r="C951" s="127" t="inlineStr">
        <is>
          <t>91</t>
        </is>
      </c>
      <c r="D951" s="127" t="inlineStr">
        <is>
          <t>910</t>
        </is>
      </c>
      <c r="E951" s="128" t="n"/>
      <c r="F951" s="127" t="inlineStr">
        <is>
          <t>9100</t>
        </is>
      </c>
      <c r="G951" s="123" t="n"/>
      <c r="H951" s="129" t="inlineStr">
        <is>
          <t>Зобов'язання з кредитування, що надані банкам</t>
        </is>
      </c>
      <c r="I951" s="129" t="inlineStr">
        <is>
          <t>А</t>
        </is>
      </c>
      <c r="J951" s="130" t="n">
        <v>0</v>
      </c>
      <c r="K951" s="130" t="n">
        <v>0</v>
      </c>
      <c r="L951" s="130" t="n">
        <v>0</v>
      </c>
      <c r="M951" s="131" t="n">
        <v>0</v>
      </c>
      <c r="N951" s="123" t="n"/>
      <c r="O951" s="130" t="n">
        <v>0</v>
      </c>
      <c r="P951" s="130" t="n">
        <v>0</v>
      </c>
      <c r="Q951" s="130" t="n">
        <v>0</v>
      </c>
      <c r="R951" s="130" t="n">
        <v>0</v>
      </c>
      <c r="S951" s="132" t="n">
        <v>0</v>
      </c>
      <c r="T951" s="101" t="n"/>
    </row>
    <row r="952" ht="13.5" customHeight="1" s="60">
      <c r="A952" s="115" t="n">
        <v>945</v>
      </c>
      <c r="B952" s="133" t="n"/>
      <c r="C952" s="133" t="n"/>
      <c r="D952" s="136" t="n"/>
      <c r="E952" s="137" t="n"/>
      <c r="F952" s="138" t="inlineStr">
        <is>
          <t>Група 910 - Усього</t>
        </is>
      </c>
      <c r="G952" s="122" t="n"/>
      <c r="H952" s="123" t="n"/>
      <c r="I952" s="139" t="n"/>
      <c r="J952" s="140" t="n">
        <v>0</v>
      </c>
      <c r="K952" s="140" t="n">
        <v>0</v>
      </c>
      <c r="L952" s="140" t="n">
        <v>0</v>
      </c>
      <c r="M952" s="141" t="n">
        <v>0</v>
      </c>
      <c r="N952" s="123" t="n"/>
      <c r="O952" s="140" t="n">
        <v>0</v>
      </c>
      <c r="P952" s="140" t="n">
        <v>0</v>
      </c>
      <c r="Q952" s="140" t="n">
        <v>0</v>
      </c>
      <c r="R952" s="140" t="n">
        <v>0</v>
      </c>
      <c r="S952" s="142" t="n">
        <v>0</v>
      </c>
      <c r="T952" s="101" t="n"/>
    </row>
    <row r="953" ht="13.5" customHeight="1" s="60">
      <c r="A953" s="115" t="n">
        <v>946</v>
      </c>
      <c r="B953" s="133" t="n"/>
      <c r="C953" s="133" t="n"/>
      <c r="D953" s="127" t="inlineStr">
        <is>
          <t>912</t>
        </is>
      </c>
      <c r="E953" s="128" t="n"/>
      <c r="F953" s="127" t="inlineStr">
        <is>
          <t>9122</t>
        </is>
      </c>
      <c r="G953" s="123" t="n"/>
      <c r="H953" s="129" t="inlineStr">
        <is>
          <t>Непокриті акредитиви</t>
        </is>
      </c>
      <c r="I953" s="129" t="inlineStr">
        <is>
          <t>А</t>
        </is>
      </c>
      <c r="J953" s="130" t="n">
        <v>17265.43832</v>
      </c>
      <c r="K953" s="130" t="n">
        <v>0</v>
      </c>
      <c r="L953" s="130" t="n">
        <v>17265.43832</v>
      </c>
      <c r="M953" s="131" t="n">
        <v>9257.05272</v>
      </c>
      <c r="N953" s="123" t="n"/>
      <c r="O953" s="130" t="n">
        <v>0</v>
      </c>
      <c r="P953" s="130" t="n">
        <v>9257.05272</v>
      </c>
      <c r="Q953" s="130" t="n">
        <v>961720.75063</v>
      </c>
      <c r="R953" s="130" t="n">
        <v>0</v>
      </c>
      <c r="S953" s="132" t="n">
        <v>961720.75063</v>
      </c>
      <c r="T953" s="101" t="n"/>
    </row>
    <row r="954" ht="14.25" customHeight="1" s="60">
      <c r="A954" s="115" t="n">
        <v>947</v>
      </c>
      <c r="B954" s="133" t="n"/>
      <c r="C954" s="133" t="n"/>
      <c r="D954" s="134" t="n"/>
      <c r="E954" s="135" t="n"/>
      <c r="F954" s="127" t="inlineStr">
        <is>
          <t>9129</t>
        </is>
      </c>
      <c r="G954" s="123" t="n"/>
      <c r="H954" s="129" t="inlineStr">
        <is>
          <t>Інші зобов'язання з кредитування, що надані клієнтам</t>
        </is>
      </c>
      <c r="I954" s="129" t="inlineStr">
        <is>
          <t>А</t>
        </is>
      </c>
      <c r="J954" s="130" t="n">
        <v>13459455.74752</v>
      </c>
      <c r="K954" s="130" t="n">
        <v>11425829.26364</v>
      </c>
      <c r="L954" s="130" t="n">
        <v>2033626.48388</v>
      </c>
      <c r="M954" s="131" t="n">
        <v>13928861.81704</v>
      </c>
      <c r="N954" s="123" t="n"/>
      <c r="O954" s="130" t="n">
        <v>10058906.75606</v>
      </c>
      <c r="P954" s="130" t="n">
        <v>3869955.06098</v>
      </c>
      <c r="Q954" s="130" t="n">
        <v>71816919.28272</v>
      </c>
      <c r="R954" s="130" t="n">
        <v>59328530.06225</v>
      </c>
      <c r="S954" s="132" t="n">
        <v>12488389.22047</v>
      </c>
      <c r="T954" s="101" t="n"/>
    </row>
    <row r="955" ht="13.5" customHeight="1" s="60">
      <c r="A955" s="115" t="n">
        <v>948</v>
      </c>
      <c r="B955" s="133" t="n"/>
      <c r="C955" s="133" t="n"/>
      <c r="D955" s="136" t="n"/>
      <c r="E955" s="137" t="n"/>
      <c r="F955" s="138" t="inlineStr">
        <is>
          <t>Група 912 - Усього</t>
        </is>
      </c>
      <c r="G955" s="122" t="n"/>
      <c r="H955" s="123" t="n"/>
      <c r="I955" s="139" t="n"/>
      <c r="J955" s="140" t="n">
        <v>13476721.18584</v>
      </c>
      <c r="K955" s="140" t="n">
        <v>11425829.26364</v>
      </c>
      <c r="L955" s="140" t="n">
        <v>2050891.9222</v>
      </c>
      <c r="M955" s="141" t="n">
        <v>13938118.86976</v>
      </c>
      <c r="N955" s="123" t="n"/>
      <c r="O955" s="140" t="n">
        <v>10058906.75606</v>
      </c>
      <c r="P955" s="140" t="n">
        <v>3879212.1137</v>
      </c>
      <c r="Q955" s="140" t="n">
        <v>72778640.03335001</v>
      </c>
      <c r="R955" s="140" t="n">
        <v>59328530.06225</v>
      </c>
      <c r="S955" s="142" t="n">
        <v>13450109.9711</v>
      </c>
      <c r="T955" s="101" t="n"/>
    </row>
    <row r="956" ht="23.25" customHeight="1" s="60">
      <c r="A956" s="115" t="n">
        <v>949</v>
      </c>
      <c r="B956" s="133" t="n"/>
      <c r="C956" s="143" t="n"/>
      <c r="D956" s="138" t="inlineStr">
        <is>
          <t>Розділ 91 - Усього</t>
        </is>
      </c>
      <c r="E956" s="123" t="n"/>
      <c r="F956" s="138" t="n"/>
      <c r="G956" s="122" t="n"/>
      <c r="H956" s="123" t="n"/>
      <c r="I956" s="139" t="n"/>
      <c r="J956" s="140" t="n">
        <v>13476721.18584</v>
      </c>
      <c r="K956" s="140" t="n">
        <v>11425829.26364</v>
      </c>
      <c r="L956" s="140" t="n">
        <v>2050891.9222</v>
      </c>
      <c r="M956" s="141" t="n">
        <v>13938118.86976</v>
      </c>
      <c r="N956" s="123" t="n"/>
      <c r="O956" s="140" t="n">
        <v>10058906.75606</v>
      </c>
      <c r="P956" s="140" t="n">
        <v>3879212.1137</v>
      </c>
      <c r="Q956" s="140" t="n">
        <v>72778640.03335001</v>
      </c>
      <c r="R956" s="140" t="n">
        <v>59328530.06225</v>
      </c>
      <c r="S956" s="142" t="n">
        <v>13450109.9711</v>
      </c>
      <c r="T956" s="101" t="n"/>
    </row>
    <row r="957" ht="13.5" customHeight="1" s="60">
      <c r="A957" s="115" t="n">
        <v>950</v>
      </c>
      <c r="B957" s="133" t="n"/>
      <c r="C957" s="127" t="inlineStr">
        <is>
          <t>92</t>
        </is>
      </c>
      <c r="D957" s="127" t="inlineStr">
        <is>
          <t>920</t>
        </is>
      </c>
      <c r="E957" s="128" t="n"/>
      <c r="F957" s="127" t="inlineStr">
        <is>
          <t>9200</t>
        </is>
      </c>
      <c r="G957" s="123" t="n"/>
      <c r="H957" s="129" t="inlineStr">
        <is>
          <t>Валюта та банківські метали до отримання за операціями спот</t>
        </is>
      </c>
      <c r="I957" s="129" t="inlineStr">
        <is>
          <t>А</t>
        </is>
      </c>
      <c r="J957" s="130" t="n">
        <v>27275298.95304</v>
      </c>
      <c r="K957" s="130" t="n">
        <v>64800</v>
      </c>
      <c r="L957" s="130" t="n">
        <v>27210498.95304</v>
      </c>
      <c r="M957" s="131" t="n">
        <v>27292497.26974</v>
      </c>
      <c r="N957" s="123" t="n"/>
      <c r="O957" s="130" t="n">
        <v>64800</v>
      </c>
      <c r="P957" s="130" t="n">
        <v>27227697.26974</v>
      </c>
      <c r="Q957" s="130" t="n">
        <v>1594307.83429</v>
      </c>
      <c r="R957" s="130" t="n">
        <v>0</v>
      </c>
      <c r="S957" s="132" t="n">
        <v>1594307.83429</v>
      </c>
      <c r="T957" s="101" t="n"/>
    </row>
    <row r="958" ht="13.5" customHeight="1" s="60">
      <c r="A958" s="115" t="n">
        <v>951</v>
      </c>
      <c r="B958" s="133" t="n"/>
      <c r="C958" s="133" t="n"/>
      <c r="D958" s="134" t="n"/>
      <c r="E958" s="135" t="n"/>
      <c r="F958" s="127" t="inlineStr">
        <is>
          <t>9202</t>
        </is>
      </c>
      <c r="G958" s="123" t="n"/>
      <c r="H958" s="12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58" s="129" t="inlineStr">
        <is>
          <t>А</t>
        </is>
      </c>
      <c r="J958" s="130" t="n">
        <v>0</v>
      </c>
      <c r="K958" s="130" t="n">
        <v>0</v>
      </c>
      <c r="L958" s="130" t="n">
        <v>0</v>
      </c>
      <c r="M958" s="131" t="n">
        <v>0</v>
      </c>
      <c r="N958" s="123" t="n"/>
      <c r="O958" s="130" t="n">
        <v>0</v>
      </c>
      <c r="P958" s="130" t="n">
        <v>0</v>
      </c>
      <c r="Q958" s="130" t="n">
        <v>0</v>
      </c>
      <c r="R958" s="130" t="n">
        <v>0</v>
      </c>
      <c r="S958" s="132" t="n">
        <v>0</v>
      </c>
      <c r="T958" s="101" t="n"/>
    </row>
    <row r="959" ht="14.25" customHeight="1" s="60">
      <c r="A959" s="115" t="n">
        <v>952</v>
      </c>
      <c r="B959" s="133" t="n"/>
      <c r="C959" s="133" t="n"/>
      <c r="D959" s="134" t="n"/>
      <c r="E959" s="135" t="n"/>
      <c r="F959" s="127" t="inlineStr">
        <is>
          <t>9208</t>
        </is>
      </c>
      <c r="G959" s="123" t="n"/>
      <c r="H959" s="129" t="inlineStr">
        <is>
          <t>Вимоги щодо отримання валюти за валютними своп-контрактами</t>
        </is>
      </c>
      <c r="I959" s="129" t="inlineStr">
        <is>
          <t>А</t>
        </is>
      </c>
      <c r="J959" s="130" t="n">
        <v>0</v>
      </c>
      <c r="K959" s="130" t="n">
        <v>0</v>
      </c>
      <c r="L959" s="130" t="n">
        <v>0</v>
      </c>
      <c r="M959" s="131" t="n">
        <v>0</v>
      </c>
      <c r="N959" s="123" t="n"/>
      <c r="O959" s="130" t="n">
        <v>0</v>
      </c>
      <c r="P959" s="130" t="n">
        <v>0</v>
      </c>
      <c r="Q959" s="130" t="n">
        <v>0</v>
      </c>
      <c r="R959" s="130" t="n">
        <v>0</v>
      </c>
      <c r="S959" s="132" t="n">
        <v>0</v>
      </c>
      <c r="T959" s="101" t="n"/>
    </row>
    <row r="960" ht="13.5" customHeight="1" s="60">
      <c r="A960" s="115" t="n">
        <v>953</v>
      </c>
      <c r="B960" s="133" t="n"/>
      <c r="C960" s="133" t="n"/>
      <c r="D960" s="136" t="n"/>
      <c r="E960" s="137" t="n"/>
      <c r="F960" s="138" t="inlineStr">
        <is>
          <t>Група 920 - Усього</t>
        </is>
      </c>
      <c r="G960" s="122" t="n"/>
      <c r="H960" s="123" t="n"/>
      <c r="I960" s="139" t="n"/>
      <c r="J960" s="140" t="n">
        <v>27275298.95304</v>
      </c>
      <c r="K960" s="140" t="n">
        <v>64800</v>
      </c>
      <c r="L960" s="140" t="n">
        <v>27210498.95304</v>
      </c>
      <c r="M960" s="141" t="n">
        <v>27292497.26974</v>
      </c>
      <c r="N960" s="123" t="n"/>
      <c r="O960" s="140" t="n">
        <v>64800</v>
      </c>
      <c r="P960" s="140" t="n">
        <v>27227697.26974</v>
      </c>
      <c r="Q960" s="140" t="n">
        <v>1594307.83429</v>
      </c>
      <c r="R960" s="140" t="n">
        <v>0</v>
      </c>
      <c r="S960" s="142" t="n">
        <v>1594307.83429</v>
      </c>
      <c r="T960" s="101" t="n"/>
    </row>
    <row r="961" ht="13.5" customHeight="1" s="60">
      <c r="A961" s="115" t="n">
        <v>954</v>
      </c>
      <c r="B961" s="133" t="n"/>
      <c r="C961" s="133" t="n"/>
      <c r="D961" s="127" t="inlineStr">
        <is>
          <t>922</t>
        </is>
      </c>
      <c r="E961" s="128" t="n"/>
      <c r="F961" s="127" t="inlineStr">
        <is>
          <t>9221</t>
        </is>
      </c>
      <c r="G961" s="123" t="n"/>
      <c r="H961" s="12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1" s="129" t="inlineStr">
        <is>
          <t>А</t>
        </is>
      </c>
      <c r="J961" s="130" t="n">
        <v>0</v>
      </c>
      <c r="K961" s="130" t="n">
        <v>0</v>
      </c>
      <c r="L961" s="130" t="n">
        <v>0</v>
      </c>
      <c r="M961" s="131" t="n">
        <v>0</v>
      </c>
      <c r="N961" s="123" t="n"/>
      <c r="O961" s="130" t="n">
        <v>0</v>
      </c>
      <c r="P961" s="130" t="n">
        <v>0</v>
      </c>
      <c r="Q961" s="130" t="n">
        <v>0</v>
      </c>
      <c r="R961" s="130" t="n">
        <v>0</v>
      </c>
      <c r="S961" s="132" t="n">
        <v>0</v>
      </c>
      <c r="T961" s="101" t="n"/>
    </row>
    <row r="962" ht="13.5" customHeight="1" s="60">
      <c r="A962" s="115" t="n">
        <v>955</v>
      </c>
      <c r="B962" s="133" t="n"/>
      <c r="C962" s="133" t="n"/>
      <c r="D962" s="134" t="n"/>
      <c r="E962" s="135" t="n"/>
      <c r="F962" s="127" t="inlineStr">
        <is>
          <t>9228</t>
        </is>
      </c>
      <c r="G962" s="123" t="n"/>
      <c r="H962" s="12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2" s="129" t="inlineStr">
        <is>
          <t>А</t>
        </is>
      </c>
      <c r="J962" s="130" t="n">
        <v>0</v>
      </c>
      <c r="K962" s="130" t="n">
        <v>0</v>
      </c>
      <c r="L962" s="130" t="n">
        <v>0</v>
      </c>
      <c r="M962" s="131" t="n">
        <v>0</v>
      </c>
      <c r="N962" s="123" t="n"/>
      <c r="O962" s="130" t="n">
        <v>0</v>
      </c>
      <c r="P962" s="130" t="n">
        <v>0</v>
      </c>
      <c r="Q962" s="130" t="n">
        <v>0</v>
      </c>
      <c r="R962" s="130" t="n">
        <v>0</v>
      </c>
      <c r="S962" s="132" t="n">
        <v>0</v>
      </c>
      <c r="T962" s="101" t="n"/>
    </row>
    <row r="963" ht="13.5" customHeight="1" s="60">
      <c r="A963" s="115" t="n">
        <v>956</v>
      </c>
      <c r="B963" s="133" t="n"/>
      <c r="C963" s="133" t="n"/>
      <c r="D963" s="136" t="n"/>
      <c r="E963" s="137" t="n"/>
      <c r="F963" s="138" t="inlineStr">
        <is>
          <t>Група 922 - Усього</t>
        </is>
      </c>
      <c r="G963" s="122" t="n"/>
      <c r="H963" s="123" t="n"/>
      <c r="I963" s="139" t="n"/>
      <c r="J963" s="140" t="n">
        <v>0</v>
      </c>
      <c r="K963" s="140" t="n">
        <v>0</v>
      </c>
      <c r="L963" s="140" t="n">
        <v>0</v>
      </c>
      <c r="M963" s="141" t="n">
        <v>0</v>
      </c>
      <c r="N963" s="123" t="n"/>
      <c r="O963" s="140" t="n">
        <v>0</v>
      </c>
      <c r="P963" s="140" t="n">
        <v>0</v>
      </c>
      <c r="Q963" s="140" t="n">
        <v>0</v>
      </c>
      <c r="R963" s="140" t="n">
        <v>0</v>
      </c>
      <c r="S963" s="142" t="n">
        <v>0</v>
      </c>
      <c r="T963" s="101" t="n"/>
    </row>
    <row r="964" ht="27" customHeight="1" s="60">
      <c r="A964" s="115" t="n">
        <v>957</v>
      </c>
      <c r="B964" s="133" t="n"/>
      <c r="C964" s="143" t="n"/>
      <c r="D964" s="138" t="inlineStr">
        <is>
          <t>Розділ 92 - Усього</t>
        </is>
      </c>
      <c r="E964" s="123" t="n"/>
      <c r="F964" s="138" t="n"/>
      <c r="G964" s="122" t="n"/>
      <c r="H964" s="123" t="n"/>
      <c r="I964" s="139" t="n"/>
      <c r="J964" s="140" t="n">
        <v>27275298.95304</v>
      </c>
      <c r="K964" s="140" t="n">
        <v>64800</v>
      </c>
      <c r="L964" s="140" t="n">
        <v>27210498.95304</v>
      </c>
      <c r="M964" s="141" t="n">
        <v>27292497.26974</v>
      </c>
      <c r="N964" s="123" t="n"/>
      <c r="O964" s="140" t="n">
        <v>64800</v>
      </c>
      <c r="P964" s="140" t="n">
        <v>27227697.26974</v>
      </c>
      <c r="Q964" s="140" t="n">
        <v>1594307.83429</v>
      </c>
      <c r="R964" s="140" t="n">
        <v>0</v>
      </c>
      <c r="S964" s="142" t="n">
        <v>1594307.83429</v>
      </c>
      <c r="T964" s="101" t="n"/>
    </row>
    <row r="965" ht="13.5" customHeight="1" s="60">
      <c r="A965" s="115" t="n">
        <v>958</v>
      </c>
      <c r="B965" s="133" t="n"/>
      <c r="C965" s="127" t="inlineStr">
        <is>
          <t>93</t>
        </is>
      </c>
      <c r="D965" s="127" t="inlineStr">
        <is>
          <t>932</t>
        </is>
      </c>
      <c r="E965" s="128" t="n"/>
      <c r="F965" s="127" t="inlineStr">
        <is>
          <t>9328</t>
        </is>
      </c>
      <c r="G965" s="123" t="n"/>
      <c r="H965" s="12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65" s="129" t="inlineStr">
        <is>
          <t>А</t>
        </is>
      </c>
      <c r="J965" s="130" t="n">
        <v>0</v>
      </c>
      <c r="K965" s="130" t="n">
        <v>0</v>
      </c>
      <c r="L965" s="130" t="n">
        <v>0</v>
      </c>
      <c r="M965" s="131" t="n">
        <v>0</v>
      </c>
      <c r="N965" s="123" t="n"/>
      <c r="O965" s="130" t="n">
        <v>0</v>
      </c>
      <c r="P965" s="130" t="n">
        <v>0</v>
      </c>
      <c r="Q965" s="130" t="n">
        <v>0</v>
      </c>
      <c r="R965" s="130" t="n">
        <v>0</v>
      </c>
      <c r="S965" s="132" t="n">
        <v>0</v>
      </c>
      <c r="T965" s="101" t="n"/>
    </row>
    <row r="966" ht="13.5" customHeight="1" s="60">
      <c r="A966" s="115" t="n">
        <v>959</v>
      </c>
      <c r="B966" s="133" t="n"/>
      <c r="C966" s="133" t="n"/>
      <c r="D966" s="136" t="n"/>
      <c r="E966" s="137" t="n"/>
      <c r="F966" s="138" t="inlineStr">
        <is>
          <t>Група 932 - Усього</t>
        </is>
      </c>
      <c r="G966" s="122" t="n"/>
      <c r="H966" s="123" t="n"/>
      <c r="I966" s="139" t="n"/>
      <c r="J966" s="140" t="n">
        <v>0</v>
      </c>
      <c r="K966" s="140" t="n">
        <v>0</v>
      </c>
      <c r="L966" s="140" t="n">
        <v>0</v>
      </c>
      <c r="M966" s="141" t="n">
        <v>0</v>
      </c>
      <c r="N966" s="123" t="n"/>
      <c r="O966" s="140" t="n">
        <v>0</v>
      </c>
      <c r="P966" s="140" t="n">
        <v>0</v>
      </c>
      <c r="Q966" s="140" t="n">
        <v>0</v>
      </c>
      <c r="R966" s="140" t="n">
        <v>0</v>
      </c>
      <c r="S966" s="142" t="n">
        <v>0</v>
      </c>
      <c r="T966" s="101" t="n"/>
    </row>
    <row r="967" ht="13.5" customHeight="1" s="60">
      <c r="A967" s="115" t="n">
        <v>960</v>
      </c>
      <c r="B967" s="133" t="n"/>
      <c r="C967" s="133" t="n"/>
      <c r="D967" s="127" t="inlineStr">
        <is>
          <t>935</t>
        </is>
      </c>
      <c r="E967" s="128" t="n"/>
      <c r="F967" s="127" t="inlineStr">
        <is>
          <t>9350</t>
        </is>
      </c>
      <c r="G967" s="123" t="n"/>
      <c r="H967" s="129" t="inlineStr">
        <is>
          <t>Активи до отримання та депозити до розміщення за спотовими контрактами</t>
        </is>
      </c>
      <c r="I967" s="129" t="inlineStr">
        <is>
          <t>А</t>
        </is>
      </c>
      <c r="J967" s="130" t="n">
        <v>18487753.67117</v>
      </c>
      <c r="K967" s="130" t="n">
        <v>18211352.58565</v>
      </c>
      <c r="L967" s="130" t="n">
        <v>276401.08552</v>
      </c>
      <c r="M967" s="131" t="n">
        <v>18487753.67117</v>
      </c>
      <c r="N967" s="123" t="n"/>
      <c r="O967" s="130" t="n">
        <v>18211352.58565</v>
      </c>
      <c r="P967" s="130" t="n">
        <v>276401.08552</v>
      </c>
      <c r="Q967" s="130" t="n">
        <v>0</v>
      </c>
      <c r="R967" s="130" t="n">
        <v>0</v>
      </c>
      <c r="S967" s="132" t="n">
        <v>0</v>
      </c>
      <c r="T967" s="101" t="n"/>
    </row>
    <row r="968" ht="13.5" customHeight="1" s="60">
      <c r="A968" s="115" t="n">
        <v>961</v>
      </c>
      <c r="B968" s="133" t="n"/>
      <c r="C968" s="133" t="n"/>
      <c r="D968" s="134" t="n"/>
      <c r="E968" s="135" t="n"/>
      <c r="F968" s="127" t="inlineStr">
        <is>
          <t>9352</t>
        </is>
      </c>
      <c r="G968" s="123" t="n"/>
      <c r="H968" s="12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68" s="129" t="inlineStr">
        <is>
          <t>А</t>
        </is>
      </c>
      <c r="J968" s="130" t="n">
        <v>0</v>
      </c>
      <c r="K968" s="130" t="n">
        <v>0</v>
      </c>
      <c r="L968" s="130" t="n">
        <v>0</v>
      </c>
      <c r="M968" s="131" t="n">
        <v>0</v>
      </c>
      <c r="N968" s="123" t="n"/>
      <c r="O968" s="130" t="n">
        <v>0</v>
      </c>
      <c r="P968" s="130" t="n">
        <v>0</v>
      </c>
      <c r="Q968" s="130" t="n">
        <v>0</v>
      </c>
      <c r="R968" s="130" t="n">
        <v>0</v>
      </c>
      <c r="S968" s="132" t="n">
        <v>0</v>
      </c>
      <c r="T968" s="101" t="n"/>
    </row>
    <row r="969" ht="14.25" customHeight="1" s="60">
      <c r="A969" s="115" t="n">
        <v>962</v>
      </c>
      <c r="B969" s="133" t="n"/>
      <c r="C969" s="133" t="n"/>
      <c r="D969" s="134" t="n"/>
      <c r="E969" s="135" t="n"/>
      <c r="F969" s="127" t="inlineStr">
        <is>
          <t>9358</t>
        </is>
      </c>
      <c r="G969" s="123" t="n"/>
      <c r="H969" s="129" t="inlineStr">
        <is>
          <t>Грошові потоки до отримання за процентними своп-контрактами</t>
        </is>
      </c>
      <c r="I969" s="129" t="inlineStr">
        <is>
          <t>А</t>
        </is>
      </c>
      <c r="J969" s="130" t="n">
        <v>0</v>
      </c>
      <c r="K969" s="130" t="n">
        <v>0</v>
      </c>
      <c r="L969" s="130" t="n">
        <v>0</v>
      </c>
      <c r="M969" s="131" t="n">
        <v>0</v>
      </c>
      <c r="N969" s="123" t="n"/>
      <c r="O969" s="130" t="n">
        <v>0</v>
      </c>
      <c r="P969" s="130" t="n">
        <v>0</v>
      </c>
      <c r="Q969" s="130" t="n">
        <v>0</v>
      </c>
      <c r="R969" s="130" t="n">
        <v>0</v>
      </c>
      <c r="S969" s="132" t="n">
        <v>0</v>
      </c>
      <c r="T969" s="101" t="n"/>
    </row>
    <row r="970" ht="13.5" customHeight="1" s="60">
      <c r="A970" s="115" t="n">
        <v>963</v>
      </c>
      <c r="B970" s="133" t="n"/>
      <c r="C970" s="133" t="n"/>
      <c r="D970" s="136" t="n"/>
      <c r="E970" s="137" t="n"/>
      <c r="F970" s="138" t="inlineStr">
        <is>
          <t>Група 935 - Усього</t>
        </is>
      </c>
      <c r="G970" s="122" t="n"/>
      <c r="H970" s="123" t="n"/>
      <c r="I970" s="139" t="n"/>
      <c r="J970" s="140" t="n">
        <v>18487753.67117</v>
      </c>
      <c r="K970" s="140" t="n">
        <v>18211352.58565</v>
      </c>
      <c r="L970" s="140" t="n">
        <v>276401.08552</v>
      </c>
      <c r="M970" s="141" t="n">
        <v>18487753.67117</v>
      </c>
      <c r="N970" s="123" t="n"/>
      <c r="O970" s="140" t="n">
        <v>18211352.58565</v>
      </c>
      <c r="P970" s="140" t="n">
        <v>276401.08552</v>
      </c>
      <c r="Q970" s="140" t="n">
        <v>0</v>
      </c>
      <c r="R970" s="140" t="n">
        <v>0</v>
      </c>
      <c r="S970" s="142" t="n">
        <v>0</v>
      </c>
      <c r="T970" s="101" t="n"/>
    </row>
    <row r="971" ht="24" customHeight="1" s="60">
      <c r="A971" s="115" t="n">
        <v>964</v>
      </c>
      <c r="B971" s="133" t="n"/>
      <c r="C971" s="143" t="n"/>
      <c r="D971" s="138" t="inlineStr">
        <is>
          <t>Розділ 93 - Усього</t>
        </is>
      </c>
      <c r="E971" s="123" t="n"/>
      <c r="F971" s="138" t="n"/>
      <c r="G971" s="122" t="n"/>
      <c r="H971" s="123" t="n"/>
      <c r="I971" s="139" t="n"/>
      <c r="J971" s="140" t="n">
        <v>18487753.67117</v>
      </c>
      <c r="K971" s="140" t="n">
        <v>18211352.58565</v>
      </c>
      <c r="L971" s="140" t="n">
        <v>276401.08552</v>
      </c>
      <c r="M971" s="141" t="n">
        <v>18487753.67117</v>
      </c>
      <c r="N971" s="123" t="n"/>
      <c r="O971" s="140" t="n">
        <v>18211352.58565</v>
      </c>
      <c r="P971" s="140" t="n">
        <v>276401.08552</v>
      </c>
      <c r="Q971" s="140" t="n">
        <v>0</v>
      </c>
      <c r="R971" s="140" t="n">
        <v>0</v>
      </c>
      <c r="S971" s="142" t="n">
        <v>0</v>
      </c>
      <c r="T971" s="101" t="n"/>
    </row>
    <row r="972" ht="13.5" customHeight="1" s="60">
      <c r="A972" s="115" t="n">
        <v>965</v>
      </c>
      <c r="B972" s="133" t="n"/>
      <c r="C972" s="127" t="inlineStr">
        <is>
          <t>95</t>
        </is>
      </c>
      <c r="D972" s="127" t="inlineStr">
        <is>
          <t>950</t>
        </is>
      </c>
      <c r="E972" s="128" t="n"/>
      <c r="F972" s="127" t="inlineStr">
        <is>
          <t>9500</t>
        </is>
      </c>
      <c r="G972" s="123" t="n"/>
      <c r="H972" s="129" t="inlineStr">
        <is>
          <t>Отримана застава</t>
        </is>
      </c>
      <c r="I972" s="129" t="inlineStr">
        <is>
          <t>А</t>
        </is>
      </c>
      <c r="J972" s="130" t="n">
        <v>2853332.38115</v>
      </c>
      <c r="K972" s="130" t="n">
        <v>2758509.58919</v>
      </c>
      <c r="L972" s="130" t="n">
        <v>94822.79196</v>
      </c>
      <c r="M972" s="131" t="n">
        <v>2156199.19963</v>
      </c>
      <c r="N972" s="123" t="n"/>
      <c r="O972" s="130" t="n">
        <v>2043222.97245</v>
      </c>
      <c r="P972" s="130" t="n">
        <v>112976.22718</v>
      </c>
      <c r="Q972" s="130" t="n">
        <v>91795766.8462</v>
      </c>
      <c r="R972" s="130" t="n">
        <v>89809228.46551999</v>
      </c>
      <c r="S972" s="132" t="n">
        <v>1986538.38068</v>
      </c>
      <c r="T972" s="101" t="n"/>
    </row>
    <row r="973" ht="13.5" customHeight="1" s="60">
      <c r="A973" s="115" t="n">
        <v>966</v>
      </c>
      <c r="B973" s="133" t="n"/>
      <c r="C973" s="133" t="n"/>
      <c r="D973" s="134" t="n"/>
      <c r="E973" s="135" t="n"/>
      <c r="F973" s="127" t="inlineStr">
        <is>
          <t>9503</t>
        </is>
      </c>
      <c r="G973" s="123" t="n"/>
      <c r="H973" s="129" t="inlineStr">
        <is>
          <t>Застава за складськими свідоцтвами</t>
        </is>
      </c>
      <c r="I973" s="129" t="inlineStr">
        <is>
          <t>А</t>
        </is>
      </c>
      <c r="J973" s="130" t="n">
        <v>0</v>
      </c>
      <c r="K973" s="130" t="n">
        <v>0</v>
      </c>
      <c r="L973" s="130" t="n">
        <v>0</v>
      </c>
      <c r="M973" s="131" t="n">
        <v>0</v>
      </c>
      <c r="N973" s="123" t="n"/>
      <c r="O973" s="130" t="n">
        <v>0</v>
      </c>
      <c r="P973" s="130" t="n">
        <v>0</v>
      </c>
      <c r="Q973" s="130" t="n">
        <v>0</v>
      </c>
      <c r="R973" s="130" t="n">
        <v>0</v>
      </c>
      <c r="S973" s="132" t="n">
        <v>0</v>
      </c>
      <c r="T973" s="101" t="n"/>
    </row>
    <row r="974" ht="14.25" customHeight="1" s="60">
      <c r="A974" s="115" t="n">
        <v>967</v>
      </c>
      <c r="B974" s="133" t="n"/>
      <c r="C974" s="133" t="n"/>
      <c r="D974" s="136" t="n"/>
      <c r="E974" s="137" t="n"/>
      <c r="F974" s="138" t="inlineStr">
        <is>
          <t>Група 950 - Усього</t>
        </is>
      </c>
      <c r="G974" s="122" t="n"/>
      <c r="H974" s="123" t="n"/>
      <c r="I974" s="139" t="n"/>
      <c r="J974" s="140" t="n">
        <v>2853332.38115</v>
      </c>
      <c r="K974" s="140" t="n">
        <v>2758509.58919</v>
      </c>
      <c r="L974" s="140" t="n">
        <v>94822.79196</v>
      </c>
      <c r="M974" s="141" t="n">
        <v>2156199.19963</v>
      </c>
      <c r="N974" s="123" t="n"/>
      <c r="O974" s="140" t="n">
        <v>2043222.97245</v>
      </c>
      <c r="P974" s="140" t="n">
        <v>112976.22718</v>
      </c>
      <c r="Q974" s="140" t="n">
        <v>91795766.8462</v>
      </c>
      <c r="R974" s="140" t="n">
        <v>89809228.46551999</v>
      </c>
      <c r="S974" s="142" t="n">
        <v>1986538.38068</v>
      </c>
      <c r="T974" s="101" t="n"/>
    </row>
    <row r="975" ht="13.5" customHeight="1" s="60">
      <c r="A975" s="115" t="n">
        <v>968</v>
      </c>
      <c r="B975" s="133" t="n"/>
      <c r="C975" s="133" t="n"/>
      <c r="D975" s="127" t="inlineStr">
        <is>
          <t>952</t>
        </is>
      </c>
      <c r="E975" s="128" t="n"/>
      <c r="F975" s="127" t="inlineStr">
        <is>
          <t>9520</t>
        </is>
      </c>
      <c r="G975" s="123" t="n"/>
      <c r="H975" s="129" t="inlineStr">
        <is>
          <t>Земельні ділянки</t>
        </is>
      </c>
      <c r="I975" s="129" t="inlineStr">
        <is>
          <t>А</t>
        </is>
      </c>
      <c r="J975" s="130" t="n">
        <v>57587.94663</v>
      </c>
      <c r="K975" s="130" t="n">
        <v>57493.17815</v>
      </c>
      <c r="L975" s="130" t="n">
        <v>94.76848</v>
      </c>
      <c r="M975" s="131" t="n">
        <v>102699.60926</v>
      </c>
      <c r="N975" s="123" t="n"/>
      <c r="O975" s="130" t="n">
        <v>102584.02</v>
      </c>
      <c r="P975" s="130" t="n">
        <v>115.58926</v>
      </c>
      <c r="Q975" s="130" t="n">
        <v>4488085.71829</v>
      </c>
      <c r="R975" s="130" t="n">
        <v>4483210.23482</v>
      </c>
      <c r="S975" s="132" t="n">
        <v>4875.48347</v>
      </c>
      <c r="T975" s="101" t="n"/>
    </row>
    <row r="976" ht="13.5" customHeight="1" s="60">
      <c r="A976" s="115" t="n">
        <v>969</v>
      </c>
      <c r="B976" s="133" t="n"/>
      <c r="C976" s="133" t="n"/>
      <c r="D976" s="134" t="n"/>
      <c r="E976" s="135" t="n"/>
      <c r="F976" s="127" t="inlineStr">
        <is>
          <t>9521</t>
        </is>
      </c>
      <c r="G976" s="123" t="n"/>
      <c r="H976" s="129" t="inlineStr">
        <is>
          <t>Нерухоме майно житлового призначення</t>
        </is>
      </c>
      <c r="I976" s="129" t="inlineStr">
        <is>
          <t>А</t>
        </is>
      </c>
      <c r="J976" s="130" t="n">
        <v>708271.7903</v>
      </c>
      <c r="K976" s="130" t="n">
        <v>708271.7903</v>
      </c>
      <c r="L976" s="130" t="n">
        <v>0</v>
      </c>
      <c r="M976" s="131" t="n">
        <v>306568.13513</v>
      </c>
      <c r="N976" s="123" t="n"/>
      <c r="O976" s="130" t="n">
        <v>306568.13513</v>
      </c>
      <c r="P976" s="130" t="n">
        <v>0</v>
      </c>
      <c r="Q976" s="130" t="n">
        <v>29821165.28297</v>
      </c>
      <c r="R976" s="130" t="n">
        <v>29821165.28297</v>
      </c>
      <c r="S976" s="132" t="n">
        <v>0</v>
      </c>
      <c r="T976" s="101" t="n"/>
    </row>
    <row r="977" ht="13.5" customHeight="1" s="60">
      <c r="A977" s="115" t="n">
        <v>970</v>
      </c>
      <c r="B977" s="133" t="n"/>
      <c r="C977" s="133" t="n"/>
      <c r="D977" s="134" t="n"/>
      <c r="E977" s="135" t="n"/>
      <c r="F977" s="127" t="inlineStr">
        <is>
          <t>9523</t>
        </is>
      </c>
      <c r="G977" s="123" t="n"/>
      <c r="H977" s="129" t="inlineStr">
        <is>
          <t>Інші об'єкти нерухомого майна</t>
        </is>
      </c>
      <c r="I977" s="129" t="inlineStr">
        <is>
          <t>А</t>
        </is>
      </c>
      <c r="J977" s="130" t="n">
        <v>792658.51407</v>
      </c>
      <c r="K977" s="130" t="n">
        <v>507338.05948</v>
      </c>
      <c r="L977" s="130" t="n">
        <v>285320.45459</v>
      </c>
      <c r="M977" s="131" t="n">
        <v>695301.36895</v>
      </c>
      <c r="N977" s="123" t="n"/>
      <c r="O977" s="130" t="n">
        <v>694563.542</v>
      </c>
      <c r="P977" s="130" t="n">
        <v>737.82695</v>
      </c>
      <c r="Q977" s="130" t="n">
        <v>53345908.2129</v>
      </c>
      <c r="R977" s="130" t="n">
        <v>53040304.6615</v>
      </c>
      <c r="S977" s="132" t="n">
        <v>305603.5514</v>
      </c>
      <c r="T977" s="101" t="n"/>
    </row>
    <row r="978" ht="13.5" customHeight="1" s="60">
      <c r="A978" s="115" t="n">
        <v>971</v>
      </c>
      <c r="B978" s="133" t="n"/>
      <c r="C978" s="133" t="n"/>
      <c r="D978" s="136" t="n"/>
      <c r="E978" s="137" t="n"/>
      <c r="F978" s="138" t="inlineStr">
        <is>
          <t>Група 952 - Усього</t>
        </is>
      </c>
      <c r="G978" s="122" t="n"/>
      <c r="H978" s="123" t="n"/>
      <c r="I978" s="139" t="n"/>
      <c r="J978" s="140" t="n">
        <v>1558518.251</v>
      </c>
      <c r="K978" s="140" t="n">
        <v>1273103.02793</v>
      </c>
      <c r="L978" s="140" t="n">
        <v>285415.22307</v>
      </c>
      <c r="M978" s="141" t="n">
        <v>1104569.11334</v>
      </c>
      <c r="N978" s="123" t="n"/>
      <c r="O978" s="140" t="n">
        <v>1103715.69713</v>
      </c>
      <c r="P978" s="140" t="n">
        <v>853.41621</v>
      </c>
      <c r="Q978" s="140" t="n">
        <v>87655159.21416</v>
      </c>
      <c r="R978" s="140" t="n">
        <v>87344680.17929</v>
      </c>
      <c r="S978" s="142" t="n">
        <v>310479.03487</v>
      </c>
      <c r="T978" s="101" t="n"/>
    </row>
    <row r="979" ht="23.25" customHeight="1" s="60">
      <c r="A979" s="115" t="n">
        <v>972</v>
      </c>
      <c r="B979" s="133" t="n"/>
      <c r="C979" s="143" t="n"/>
      <c r="D979" s="138" t="inlineStr">
        <is>
          <t>Розділ 95 - Усього</t>
        </is>
      </c>
      <c r="E979" s="123" t="n"/>
      <c r="F979" s="138" t="n"/>
      <c r="G979" s="122" t="n"/>
      <c r="H979" s="123" t="n"/>
      <c r="I979" s="139" t="n"/>
      <c r="J979" s="140" t="n">
        <v>4411850.63215</v>
      </c>
      <c r="K979" s="140" t="n">
        <v>4031612.61712</v>
      </c>
      <c r="L979" s="140" t="n">
        <v>380238.01503</v>
      </c>
      <c r="M979" s="141" t="n">
        <v>3260768.31297</v>
      </c>
      <c r="N979" s="123" t="n"/>
      <c r="O979" s="140" t="n">
        <v>3146938.66958</v>
      </c>
      <c r="P979" s="140" t="n">
        <v>113829.64339</v>
      </c>
      <c r="Q979" s="140" t="n">
        <v>179450926.06036</v>
      </c>
      <c r="R979" s="140" t="n">
        <v>177153908.64481</v>
      </c>
      <c r="S979" s="142" t="n">
        <v>2297017.41555</v>
      </c>
      <c r="T979" s="101" t="n"/>
    </row>
    <row r="980" ht="13.5" customHeight="1" s="60">
      <c r="A980" s="115" t="n">
        <v>973</v>
      </c>
      <c r="B980" s="133" t="n"/>
      <c r="C980" s="127" t="inlineStr">
        <is>
          <t>96</t>
        </is>
      </c>
      <c r="D980" s="127" t="inlineStr">
        <is>
          <t>960</t>
        </is>
      </c>
      <c r="E980" s="128" t="n"/>
      <c r="F980" s="127" t="inlineStr">
        <is>
          <t>9600</t>
        </is>
      </c>
      <c r="G980" s="123" t="n"/>
      <c r="H980" s="12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0" s="129" t="inlineStr">
        <is>
          <t>А</t>
        </is>
      </c>
      <c r="J980" s="130" t="n">
        <v>0</v>
      </c>
      <c r="K980" s="130" t="n">
        <v>0</v>
      </c>
      <c r="L980" s="130" t="n">
        <v>0</v>
      </c>
      <c r="M980" s="131" t="n">
        <v>0</v>
      </c>
      <c r="N980" s="123" t="n"/>
      <c r="O980" s="130" t="n">
        <v>0</v>
      </c>
      <c r="P980" s="130" t="n">
        <v>0</v>
      </c>
      <c r="Q980" s="130" t="n">
        <v>0</v>
      </c>
      <c r="R980" s="130" t="n">
        <v>0</v>
      </c>
      <c r="S980" s="132" t="n">
        <v>0</v>
      </c>
      <c r="T980" s="101" t="n"/>
    </row>
    <row r="981" ht="13.5" customHeight="1" s="60">
      <c r="A981" s="115" t="n">
        <v>974</v>
      </c>
      <c r="B981" s="133" t="n"/>
      <c r="C981" s="133" t="n"/>
      <c r="D981" s="134" t="n"/>
      <c r="E981" s="135" t="n"/>
      <c r="F981" s="127" t="inlineStr">
        <is>
          <t>9601</t>
        </is>
      </c>
      <c r="G981" s="123" t="n"/>
      <c r="H981" s="12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1" s="129" t="inlineStr">
        <is>
          <t>А</t>
        </is>
      </c>
      <c r="J981" s="130" t="n">
        <v>82.33879</v>
      </c>
      <c r="K981" s="130" t="n">
        <v>1.31179</v>
      </c>
      <c r="L981" s="130" t="n">
        <v>81.027</v>
      </c>
      <c r="M981" s="131" t="n">
        <v>48.89126</v>
      </c>
      <c r="N981" s="123" t="n"/>
      <c r="O981" s="130" t="n">
        <v>0.09395000000000001</v>
      </c>
      <c r="P981" s="130" t="n">
        <v>48.79731</v>
      </c>
      <c r="Q981" s="130" t="n">
        <v>6530.00475</v>
      </c>
      <c r="R981" s="130" t="n">
        <v>2034.74117</v>
      </c>
      <c r="S981" s="132" t="n">
        <v>4495.26358</v>
      </c>
      <c r="T981" s="101" t="n"/>
    </row>
    <row r="982" ht="13.5" customHeight="1" s="60">
      <c r="A982" s="115" t="n">
        <v>975</v>
      </c>
      <c r="B982" s="133" t="n"/>
      <c r="C982" s="133" t="n"/>
      <c r="D982" s="136" t="n"/>
      <c r="E982" s="137" t="n"/>
      <c r="F982" s="138" t="inlineStr">
        <is>
          <t>Група 960 - Усього</t>
        </is>
      </c>
      <c r="G982" s="122" t="n"/>
      <c r="H982" s="123" t="n"/>
      <c r="I982" s="139" t="n"/>
      <c r="J982" s="140" t="n">
        <v>82.33879</v>
      </c>
      <c r="K982" s="140" t="n">
        <v>1.31179</v>
      </c>
      <c r="L982" s="140" t="n">
        <v>81.027</v>
      </c>
      <c r="M982" s="141" t="n">
        <v>48.89126</v>
      </c>
      <c r="N982" s="123" t="n"/>
      <c r="O982" s="140" t="n">
        <v>0.09395000000000001</v>
      </c>
      <c r="P982" s="140" t="n">
        <v>48.79731</v>
      </c>
      <c r="Q982" s="140" t="n">
        <v>6530.00475</v>
      </c>
      <c r="R982" s="140" t="n">
        <v>2034.74117</v>
      </c>
      <c r="S982" s="142" t="n">
        <v>4495.26358</v>
      </c>
      <c r="T982" s="101" t="n"/>
    </row>
    <row r="983" ht="13.5" customHeight="1" s="60">
      <c r="A983" s="115" t="n">
        <v>976</v>
      </c>
      <c r="B983" s="133" t="n"/>
      <c r="C983" s="133" t="n"/>
      <c r="D983" s="127" t="inlineStr">
        <is>
          <t>961</t>
        </is>
      </c>
      <c r="E983" s="128" t="n"/>
      <c r="F983" s="127" t="inlineStr">
        <is>
          <t>9610</t>
        </is>
      </c>
      <c r="G983" s="123" t="n"/>
      <c r="H983" s="129" t="inlineStr">
        <is>
          <t>Списана у збиток заборгованість за коштами на кореспондентських рахунках</t>
        </is>
      </c>
      <c r="I983" s="129" t="inlineStr">
        <is>
          <t>А</t>
        </is>
      </c>
      <c r="J983" s="130" t="n">
        <v>97264.22723999999</v>
      </c>
      <c r="K983" s="130" t="n">
        <v>0</v>
      </c>
      <c r="L983" s="130" t="n">
        <v>97264.22723999999</v>
      </c>
      <c r="M983" s="131" t="n">
        <v>60422.34885</v>
      </c>
      <c r="N983" s="123" t="n"/>
      <c r="O983" s="130" t="n">
        <v>0</v>
      </c>
      <c r="P983" s="130" t="n">
        <v>60422.34885</v>
      </c>
      <c r="Q983" s="130" t="n">
        <v>6052212.24468</v>
      </c>
      <c r="R983" s="130" t="n">
        <v>673382.39193</v>
      </c>
      <c r="S983" s="132" t="n">
        <v>5378829.85275</v>
      </c>
      <c r="T983" s="101" t="n"/>
    </row>
    <row r="984" ht="14.25" customHeight="1" s="60">
      <c r="A984" s="115" t="n">
        <v>977</v>
      </c>
      <c r="B984" s="133" t="n"/>
      <c r="C984" s="133" t="n"/>
      <c r="D984" s="134" t="n"/>
      <c r="E984" s="135" t="n"/>
      <c r="F984" s="127" t="inlineStr">
        <is>
          <t>9611</t>
        </is>
      </c>
      <c r="G984" s="123" t="n"/>
      <c r="H984" s="129" t="inlineStr">
        <is>
          <t>Списана у збиток заборгованість за кредитними операціями</t>
        </is>
      </c>
      <c r="I984" s="129" t="inlineStr">
        <is>
          <t>А</t>
        </is>
      </c>
      <c r="J984" s="130" t="n">
        <v>1458775.01919</v>
      </c>
      <c r="K984" s="130" t="n">
        <v>2.04401</v>
      </c>
      <c r="L984" s="130" t="n">
        <v>1458772.97518</v>
      </c>
      <c r="M984" s="131" t="n">
        <v>1026542.92396</v>
      </c>
      <c r="N984" s="123" t="n"/>
      <c r="O984" s="130" t="n">
        <v>927.01213</v>
      </c>
      <c r="P984" s="130" t="n">
        <v>1025615.91183</v>
      </c>
      <c r="Q984" s="130" t="n">
        <v>90643931.18686</v>
      </c>
      <c r="R984" s="130" t="n">
        <v>10898838.59271</v>
      </c>
      <c r="S984" s="132" t="n">
        <v>79745092.59415001</v>
      </c>
      <c r="T984" s="101" t="n"/>
    </row>
    <row r="985" ht="13.5" customHeight="1" s="60">
      <c r="A985" s="115" t="n">
        <v>978</v>
      </c>
      <c r="B985" s="133" t="n"/>
      <c r="C985" s="133" t="n"/>
      <c r="D985" s="134" t="n"/>
      <c r="E985" s="135" t="n"/>
      <c r="F985" s="127" t="inlineStr">
        <is>
          <t>9613</t>
        </is>
      </c>
      <c r="G985" s="123" t="n"/>
      <c r="H985" s="129" t="inlineStr">
        <is>
          <t>Списана у збиток заборгованість за операціями з цінними паперами</t>
        </is>
      </c>
      <c r="I985" s="129" t="inlineStr">
        <is>
          <t>А</t>
        </is>
      </c>
      <c r="J985" s="130" t="n">
        <v>0</v>
      </c>
      <c r="K985" s="130" t="n">
        <v>0</v>
      </c>
      <c r="L985" s="130" t="n">
        <v>0</v>
      </c>
      <c r="M985" s="131" t="n">
        <v>0</v>
      </c>
      <c r="N985" s="123" t="n"/>
      <c r="O985" s="130" t="n">
        <v>0</v>
      </c>
      <c r="P985" s="130" t="n">
        <v>0</v>
      </c>
      <c r="Q985" s="130" t="n">
        <v>69816.5</v>
      </c>
      <c r="R985" s="130" t="n">
        <v>69816.5</v>
      </c>
      <c r="S985" s="132" t="n">
        <v>0</v>
      </c>
      <c r="T985" s="101" t="n"/>
    </row>
    <row r="986" ht="13.5" customHeight="1" s="60">
      <c r="A986" s="115" t="n">
        <v>979</v>
      </c>
      <c r="B986" s="133" t="n"/>
      <c r="C986" s="133" t="n"/>
      <c r="D986" s="134" t="n"/>
      <c r="E986" s="135" t="n"/>
      <c r="F986" s="127" t="inlineStr">
        <is>
          <t>9615</t>
        </is>
      </c>
      <c r="G986" s="123" t="n"/>
      <c r="H986" s="129" t="inlineStr">
        <is>
          <t>Списана у збиток дебіторська заборгованість</t>
        </is>
      </c>
      <c r="I986" s="129" t="inlineStr">
        <is>
          <t>А</t>
        </is>
      </c>
      <c r="J986" s="130" t="n">
        <v>6963.50385</v>
      </c>
      <c r="K986" s="130" t="n">
        <v>509.15387</v>
      </c>
      <c r="L986" s="130" t="n">
        <v>6454.34998</v>
      </c>
      <c r="M986" s="131" t="n">
        <v>3633.87005</v>
      </c>
      <c r="N986" s="123" t="n"/>
      <c r="O986" s="130" t="n">
        <v>173.27807</v>
      </c>
      <c r="P986" s="130" t="n">
        <v>3460.59198</v>
      </c>
      <c r="Q986" s="130" t="n">
        <v>2057168.5464</v>
      </c>
      <c r="R986" s="130" t="n">
        <v>1697647.99923</v>
      </c>
      <c r="S986" s="132" t="n">
        <v>359520.54717</v>
      </c>
      <c r="T986" s="101" t="n"/>
    </row>
    <row r="987" ht="13.5" customHeight="1" s="60">
      <c r="A987" s="115" t="n">
        <v>980</v>
      </c>
      <c r="B987" s="133" t="n"/>
      <c r="C987" s="133" t="n"/>
      <c r="D987" s="134" t="n"/>
      <c r="E987" s="135" t="n"/>
      <c r="F987" s="127" t="inlineStr">
        <is>
          <t>9617</t>
        </is>
      </c>
      <c r="G987" s="123" t="n"/>
      <c r="H987" s="129" t="inlineStr">
        <is>
          <t>Списана у збиток заборгованість банків за іншими активами</t>
        </is>
      </c>
      <c r="I987" s="129" t="inlineStr">
        <is>
          <t>А</t>
        </is>
      </c>
      <c r="J987" s="130" t="n">
        <v>3012.44833</v>
      </c>
      <c r="K987" s="130" t="n">
        <v>861.56436</v>
      </c>
      <c r="L987" s="130" t="n">
        <v>2150.88397</v>
      </c>
      <c r="M987" s="131" t="n">
        <v>2775.61153</v>
      </c>
      <c r="N987" s="123" t="n"/>
      <c r="O987" s="130" t="n">
        <v>567.0956200000001</v>
      </c>
      <c r="P987" s="130" t="n">
        <v>2208.51591</v>
      </c>
      <c r="Q987" s="130" t="n">
        <v>525943.36756</v>
      </c>
      <c r="R987" s="130" t="n">
        <v>452843.48434</v>
      </c>
      <c r="S987" s="132" t="n">
        <v>73099.88322</v>
      </c>
      <c r="T987" s="101" t="n"/>
    </row>
    <row r="988" ht="13.5" customHeight="1" s="60">
      <c r="A988" s="115" t="n">
        <v>981</v>
      </c>
      <c r="B988" s="133" t="n"/>
      <c r="C988" s="133" t="n"/>
      <c r="D988" s="134" t="n"/>
      <c r="E988" s="135" t="n"/>
      <c r="F988" s="127" t="inlineStr">
        <is>
          <t>9618</t>
        </is>
      </c>
      <c r="G988" s="123" t="n"/>
      <c r="H988" s="129" t="inlineStr">
        <is>
          <t>Списана у збиток заборгованість клієнтів за іншими активами</t>
        </is>
      </c>
      <c r="I988" s="129" t="inlineStr">
        <is>
          <t>А</t>
        </is>
      </c>
      <c r="J988" s="130" t="n">
        <v>2960.42833</v>
      </c>
      <c r="K988" s="130" t="n">
        <v>113.65409</v>
      </c>
      <c r="L988" s="130" t="n">
        <v>2846.77424</v>
      </c>
      <c r="M988" s="131" t="n">
        <v>580.8121599999999</v>
      </c>
      <c r="N988" s="123" t="n"/>
      <c r="O988" s="130" t="n">
        <v>3.34012</v>
      </c>
      <c r="P988" s="130" t="n">
        <v>577.47204</v>
      </c>
      <c r="Q988" s="130" t="n">
        <v>125266.18969</v>
      </c>
      <c r="R988" s="130" t="n">
        <v>72907.41688999999</v>
      </c>
      <c r="S988" s="132" t="n">
        <v>52358.7728</v>
      </c>
      <c r="T988" s="101" t="n"/>
    </row>
    <row r="989" ht="14.25" customHeight="1" s="60">
      <c r="A989" s="115" t="n">
        <v>982</v>
      </c>
      <c r="B989" s="133" t="n"/>
      <c r="C989" s="133" t="n"/>
      <c r="D989" s="136" t="n"/>
      <c r="E989" s="137" t="n"/>
      <c r="F989" s="138" t="inlineStr">
        <is>
          <t>Група 961 - Усього</t>
        </is>
      </c>
      <c r="G989" s="122" t="n"/>
      <c r="H989" s="123" t="n"/>
      <c r="I989" s="139" t="n"/>
      <c r="J989" s="140" t="n">
        <v>1568975.62694</v>
      </c>
      <c r="K989" s="140" t="n">
        <v>1486.41633</v>
      </c>
      <c r="L989" s="140" t="n">
        <v>1567489.21061</v>
      </c>
      <c r="M989" s="141" t="n">
        <v>1093955.56655</v>
      </c>
      <c r="N989" s="123" t="n"/>
      <c r="O989" s="140" t="n">
        <v>1670.72594</v>
      </c>
      <c r="P989" s="140" t="n">
        <v>1092284.84061</v>
      </c>
      <c r="Q989" s="140" t="n">
        <v>99474338.03519</v>
      </c>
      <c r="R989" s="140" t="n">
        <v>13865436.3851</v>
      </c>
      <c r="S989" s="142" t="n">
        <v>85608901.65008999</v>
      </c>
      <c r="T989" s="101" t="n"/>
    </row>
    <row r="990" ht="13.5" customHeight="1" s="60">
      <c r="A990" s="115" t="n">
        <v>983</v>
      </c>
      <c r="B990" s="133" t="n"/>
      <c r="C990" s="133" t="n"/>
      <c r="D990" s="127" t="inlineStr">
        <is>
          <t>962</t>
        </is>
      </c>
      <c r="E990" s="128" t="n"/>
      <c r="F990" s="127" t="inlineStr">
        <is>
          <t>9620</t>
        </is>
      </c>
      <c r="G990" s="123" t="n"/>
      <c r="H990" s="12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0" s="129" t="inlineStr">
        <is>
          <t>А</t>
        </is>
      </c>
      <c r="J990" s="130" t="n">
        <v>0</v>
      </c>
      <c r="K990" s="130" t="n">
        <v>0</v>
      </c>
      <c r="L990" s="130" t="n">
        <v>0</v>
      </c>
      <c r="M990" s="131" t="n">
        <v>0</v>
      </c>
      <c r="N990" s="123" t="n"/>
      <c r="O990" s="130" t="n">
        <v>0</v>
      </c>
      <c r="P990" s="130" t="n">
        <v>0</v>
      </c>
      <c r="Q990" s="130" t="n">
        <v>0</v>
      </c>
      <c r="R990" s="130" t="n">
        <v>0</v>
      </c>
      <c r="S990" s="132" t="n">
        <v>0</v>
      </c>
      <c r="T990" s="101" t="n"/>
    </row>
    <row r="991" ht="13.5" customHeight="1" s="60">
      <c r="A991" s="115" t="n">
        <v>984</v>
      </c>
      <c r="B991" s="133" t="n"/>
      <c r="C991" s="133" t="n"/>
      <c r="D991" s="134" t="n"/>
      <c r="E991" s="135" t="n"/>
      <c r="F991" s="127" t="inlineStr">
        <is>
          <t>9621</t>
        </is>
      </c>
      <c r="G991" s="123" t="n"/>
      <c r="H991" s="129" t="inlineStr">
        <is>
          <t>Валютні кошти фізичних осіб, які обліковуються на рахунках у Зовнішнекономбанку Росії</t>
        </is>
      </c>
      <c r="I991" s="129" t="inlineStr">
        <is>
          <t>А</t>
        </is>
      </c>
      <c r="J991" s="130" t="n">
        <v>0</v>
      </c>
      <c r="K991" s="130" t="n">
        <v>0</v>
      </c>
      <c r="L991" s="130" t="n">
        <v>0</v>
      </c>
      <c r="M991" s="131" t="n">
        <v>0</v>
      </c>
      <c r="N991" s="123" t="n"/>
      <c r="O991" s="130" t="n">
        <v>0</v>
      </c>
      <c r="P991" s="130" t="n">
        <v>0</v>
      </c>
      <c r="Q991" s="130" t="n">
        <v>0</v>
      </c>
      <c r="R991" s="130" t="n">
        <v>0</v>
      </c>
      <c r="S991" s="132" t="n">
        <v>0</v>
      </c>
      <c r="T991" s="101" t="n"/>
    </row>
    <row r="992" ht="13.5" customHeight="1" s="60">
      <c r="A992" s="115" t="n">
        <v>985</v>
      </c>
      <c r="B992" s="133" t="n"/>
      <c r="C992" s="133" t="n"/>
      <c r="D992" s="136" t="n"/>
      <c r="E992" s="137" t="n"/>
      <c r="F992" s="138" t="inlineStr">
        <is>
          <t>Група 962 - Усього</t>
        </is>
      </c>
      <c r="G992" s="122" t="n"/>
      <c r="H992" s="123" t="n"/>
      <c r="I992" s="139" t="n"/>
      <c r="J992" s="140" t="n">
        <v>0</v>
      </c>
      <c r="K992" s="140" t="n">
        <v>0</v>
      </c>
      <c r="L992" s="140" t="n">
        <v>0</v>
      </c>
      <c r="M992" s="141" t="n">
        <v>0</v>
      </c>
      <c r="N992" s="123" t="n"/>
      <c r="O992" s="140" t="n">
        <v>0</v>
      </c>
      <c r="P992" s="140" t="n">
        <v>0</v>
      </c>
      <c r="Q992" s="140" t="n">
        <v>0</v>
      </c>
      <c r="R992" s="140" t="n">
        <v>0</v>
      </c>
      <c r="S992" s="142" t="n">
        <v>0</v>
      </c>
      <c r="T992" s="101" t="n"/>
    </row>
    <row r="993" ht="21" customHeight="1" s="60">
      <c r="A993" s="115" t="n">
        <v>986</v>
      </c>
      <c r="B993" s="133" t="n"/>
      <c r="C993" s="143" t="n"/>
      <c r="D993" s="138" t="inlineStr">
        <is>
          <t>Розділ 96 - Усього</t>
        </is>
      </c>
      <c r="E993" s="123" t="n"/>
      <c r="F993" s="138" t="n"/>
      <c r="G993" s="122" t="n"/>
      <c r="H993" s="123" t="n"/>
      <c r="I993" s="139" t="n"/>
      <c r="J993" s="140" t="n">
        <v>1569057.96573</v>
      </c>
      <c r="K993" s="140" t="n">
        <v>1487.72812</v>
      </c>
      <c r="L993" s="140" t="n">
        <v>1567570.23761</v>
      </c>
      <c r="M993" s="141" t="n">
        <v>1094004.45781</v>
      </c>
      <c r="N993" s="123" t="n"/>
      <c r="O993" s="140" t="n">
        <v>1670.81989</v>
      </c>
      <c r="P993" s="140" t="n">
        <v>1092333.63792</v>
      </c>
      <c r="Q993" s="140" t="n">
        <v>99480868.03994</v>
      </c>
      <c r="R993" s="140" t="n">
        <v>13867471.12627</v>
      </c>
      <c r="S993" s="142" t="n">
        <v>85613396.91367</v>
      </c>
      <c r="T993" s="101" t="n"/>
    </row>
    <row r="994" ht="14.25" customHeight="1" s="60">
      <c r="A994" s="115" t="n">
        <v>987</v>
      </c>
      <c r="B994" s="133" t="n"/>
      <c r="C994" s="127" t="inlineStr">
        <is>
          <t>97</t>
        </is>
      </c>
      <c r="D994" s="127" t="inlineStr">
        <is>
          <t>970</t>
        </is>
      </c>
      <c r="E994" s="128" t="n"/>
      <c r="F994" s="127" t="inlineStr">
        <is>
          <t>9702</t>
        </is>
      </c>
      <c r="G994" s="123" t="n"/>
      <c r="H994" s="129" t="inlineStr">
        <is>
          <t>Цінні папери на зберіганні</t>
        </is>
      </c>
      <c r="I994" s="129" t="inlineStr">
        <is>
          <t>А</t>
        </is>
      </c>
      <c r="J994" s="130" t="n">
        <v>1.5514</v>
      </c>
      <c r="K994" s="130" t="n">
        <v>0</v>
      </c>
      <c r="L994" s="130" t="n">
        <v>1.5514</v>
      </c>
      <c r="M994" s="131" t="n">
        <v>0.8318</v>
      </c>
      <c r="N994" s="123" t="n"/>
      <c r="O994" s="130" t="n">
        <v>0</v>
      </c>
      <c r="P994" s="130" t="n">
        <v>0.8318</v>
      </c>
      <c r="Q994" s="130" t="n">
        <v>211.75949</v>
      </c>
      <c r="R994" s="130" t="n">
        <v>125.34329</v>
      </c>
      <c r="S994" s="132" t="n">
        <v>86.4162</v>
      </c>
      <c r="T994" s="101" t="n"/>
    </row>
    <row r="995" ht="13.5" customHeight="1" s="60">
      <c r="A995" s="115" t="n">
        <v>988</v>
      </c>
      <c r="B995" s="133" t="n"/>
      <c r="C995" s="133" t="n"/>
      <c r="D995" s="134" t="n"/>
      <c r="E995" s="135" t="n"/>
      <c r="F995" s="127" t="inlineStr">
        <is>
          <t>9703</t>
        </is>
      </c>
      <c r="G995" s="123" t="n"/>
      <c r="H995" s="129" t="inlineStr">
        <is>
          <t>Інші активи на зберіганні</t>
        </is>
      </c>
      <c r="I995" s="129" t="inlineStr">
        <is>
          <t>А</t>
        </is>
      </c>
      <c r="J995" s="130" t="n">
        <v>2.282</v>
      </c>
      <c r="K995" s="130" t="n">
        <v>2.282</v>
      </c>
      <c r="L995" s="130" t="n">
        <v>0</v>
      </c>
      <c r="M995" s="131" t="n">
        <v>0.001</v>
      </c>
      <c r="N995" s="123" t="n"/>
      <c r="O995" s="130" t="n">
        <v>0.001</v>
      </c>
      <c r="P995" s="130" t="n">
        <v>0</v>
      </c>
      <c r="Q995" s="130" t="n">
        <v>21.45183</v>
      </c>
      <c r="R995" s="130" t="n">
        <v>21.45183</v>
      </c>
      <c r="S995" s="132" t="n">
        <v>0</v>
      </c>
      <c r="T995" s="101" t="n"/>
    </row>
    <row r="996" ht="13.5" customHeight="1" s="60">
      <c r="A996" s="115" t="n">
        <v>989</v>
      </c>
      <c r="B996" s="133" t="n"/>
      <c r="C996" s="133" t="n"/>
      <c r="D996" s="136" t="n"/>
      <c r="E996" s="137" t="n"/>
      <c r="F996" s="138" t="inlineStr">
        <is>
          <t>Група 970 - Усього</t>
        </is>
      </c>
      <c r="G996" s="122" t="n"/>
      <c r="H996" s="123" t="n"/>
      <c r="I996" s="139" t="n"/>
      <c r="J996" s="140" t="n">
        <v>3.8334</v>
      </c>
      <c r="K996" s="140" t="n">
        <v>2.282</v>
      </c>
      <c r="L996" s="140" t="n">
        <v>1.5514</v>
      </c>
      <c r="M996" s="141" t="n">
        <v>0.8328</v>
      </c>
      <c r="N996" s="123" t="n"/>
      <c r="O996" s="140" t="n">
        <v>0.001</v>
      </c>
      <c r="P996" s="140" t="n">
        <v>0.8318</v>
      </c>
      <c r="Q996" s="140" t="n">
        <v>233.21132</v>
      </c>
      <c r="R996" s="140" t="n">
        <v>146.79512</v>
      </c>
      <c r="S996" s="142" t="n">
        <v>86.4162</v>
      </c>
      <c r="T996" s="101" t="n"/>
    </row>
    <row r="997" ht="13.5" customHeight="1" s="60">
      <c r="A997" s="115" t="n">
        <v>990</v>
      </c>
      <c r="B997" s="133" t="n"/>
      <c r="C997" s="133" t="n"/>
      <c r="D997" s="127" t="inlineStr">
        <is>
          <t>971</t>
        </is>
      </c>
      <c r="E997" s="128" t="n"/>
      <c r="F997" s="127" t="inlineStr">
        <is>
          <t>9711</t>
        </is>
      </c>
      <c r="G997" s="123" t="n"/>
      <c r="H997" s="129" t="inlineStr">
        <is>
          <t>Житлові чеки в установах ПАТ "Ощадбанк"</t>
        </is>
      </c>
      <c r="I997" s="129" t="inlineStr">
        <is>
          <t>А</t>
        </is>
      </c>
      <c r="J997" s="130" t="n">
        <v>0.12825</v>
      </c>
      <c r="K997" s="130" t="n">
        <v>0.12825</v>
      </c>
      <c r="L997" s="130" t="n">
        <v>0</v>
      </c>
      <c r="M997" s="131" t="n">
        <v>6.15726</v>
      </c>
      <c r="N997" s="123" t="n"/>
      <c r="O997" s="130" t="n">
        <v>6.15726</v>
      </c>
      <c r="P997" s="130" t="n">
        <v>0</v>
      </c>
      <c r="Q997" s="130" t="n">
        <v>183674.01776</v>
      </c>
      <c r="R997" s="130" t="n">
        <v>183674.01776</v>
      </c>
      <c r="S997" s="132" t="n">
        <v>0</v>
      </c>
      <c r="T997" s="101" t="n"/>
    </row>
    <row r="998" ht="13.5" customHeight="1" s="60">
      <c r="A998" s="115" t="n">
        <v>991</v>
      </c>
      <c r="B998" s="133" t="n"/>
      <c r="C998" s="133" t="n"/>
      <c r="D998" s="134" t="n"/>
      <c r="E998" s="135" t="n"/>
      <c r="F998" s="127" t="inlineStr">
        <is>
          <t>9712</t>
        </is>
      </c>
      <c r="G998" s="123" t="n"/>
      <c r="H998" s="129" t="inlineStr">
        <is>
          <t>Розрахунки житловими чеками з позабюджетним Державним фондом приватизації</t>
        </is>
      </c>
      <c r="I998" s="129" t="inlineStr">
        <is>
          <t>А</t>
        </is>
      </c>
      <c r="J998" s="130" t="n">
        <v>0</v>
      </c>
      <c r="K998" s="130" t="n">
        <v>0</v>
      </c>
      <c r="L998" s="130" t="n">
        <v>0</v>
      </c>
      <c r="M998" s="131" t="n">
        <v>0</v>
      </c>
      <c r="N998" s="123" t="n"/>
      <c r="O998" s="130" t="n">
        <v>0</v>
      </c>
      <c r="P998" s="130" t="n">
        <v>0</v>
      </c>
      <c r="Q998" s="130" t="n">
        <v>0</v>
      </c>
      <c r="R998" s="130" t="n">
        <v>0</v>
      </c>
      <c r="S998" s="132" t="n">
        <v>0</v>
      </c>
      <c r="T998" s="101" t="n"/>
    </row>
    <row r="999" ht="14.25" customHeight="1" s="60">
      <c r="A999" s="115" t="n">
        <v>992</v>
      </c>
      <c r="B999" s="133" t="n"/>
      <c r="C999" s="133" t="n"/>
      <c r="D999" s="134" t="n"/>
      <c r="E999" s="135" t="n"/>
      <c r="F999" s="127" t="inlineStr">
        <is>
          <t>9714</t>
        </is>
      </c>
      <c r="G999" s="123" t="n"/>
      <c r="H999" s="12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999" s="129" t="inlineStr">
        <is>
          <t>А</t>
        </is>
      </c>
      <c r="J999" s="130" t="n">
        <v>2.06888</v>
      </c>
      <c r="K999" s="130" t="n">
        <v>2.06888</v>
      </c>
      <c r="L999" s="130" t="n">
        <v>0</v>
      </c>
      <c r="M999" s="131" t="n">
        <v>0.01488</v>
      </c>
      <c r="N999" s="123" t="n"/>
      <c r="O999" s="130" t="n">
        <v>0.01488</v>
      </c>
      <c r="P999" s="130" t="n">
        <v>0</v>
      </c>
      <c r="Q999" s="130" t="n">
        <v>2346.66689</v>
      </c>
      <c r="R999" s="130" t="n">
        <v>2346.66689</v>
      </c>
      <c r="S999" s="132" t="n">
        <v>0</v>
      </c>
      <c r="T999" s="101" t="n"/>
    </row>
    <row r="1000" ht="13.5" customHeight="1" s="60">
      <c r="A1000" s="115" t="n">
        <v>993</v>
      </c>
      <c r="B1000" s="133" t="n"/>
      <c r="C1000" s="133" t="n"/>
      <c r="D1000" s="134" t="n"/>
      <c r="E1000" s="135" t="n"/>
      <c r="F1000" s="127" t="inlineStr">
        <is>
          <t>9715</t>
        </is>
      </c>
      <c r="G1000" s="123" t="n"/>
      <c r="H1000" s="129" t="inlineStr">
        <is>
          <t>Розрахунки установ ПАТ "Ощадбанк" за житловими чеками</t>
        </is>
      </c>
      <c r="I1000" s="129" t="inlineStr">
        <is>
          <t>А</t>
        </is>
      </c>
      <c r="J1000" s="130" t="n">
        <v>5.22428</v>
      </c>
      <c r="K1000" s="130" t="n">
        <v>5.22428</v>
      </c>
      <c r="L1000" s="130" t="n">
        <v>0</v>
      </c>
      <c r="M1000" s="131" t="n">
        <v>5.22428</v>
      </c>
      <c r="N1000" s="123" t="n"/>
      <c r="O1000" s="130" t="n">
        <v>5.22428</v>
      </c>
      <c r="P1000" s="130" t="n">
        <v>0</v>
      </c>
      <c r="Q1000" s="130" t="n">
        <v>0</v>
      </c>
      <c r="R1000" s="130" t="n">
        <v>0</v>
      </c>
      <c r="S1000" s="132" t="n">
        <v>0</v>
      </c>
      <c r="T1000" s="101" t="n"/>
    </row>
    <row r="1001" ht="13.5" customHeight="1" s="60">
      <c r="A1001" s="115" t="n">
        <v>994</v>
      </c>
      <c r="B1001" s="133" t="n"/>
      <c r="C1001" s="133" t="n"/>
      <c r="D1001" s="134" t="n"/>
      <c r="E1001" s="135" t="n"/>
      <c r="F1001" s="127" t="inlineStr">
        <is>
          <t>9717</t>
        </is>
      </c>
      <c r="G1001" s="123" t="n"/>
      <c r="H1001" s="129" t="inlineStr">
        <is>
          <t>Житлові чеки, що акумульовані на рахунках фінансових посередників</t>
        </is>
      </c>
      <c r="I1001" s="129" t="inlineStr">
        <is>
          <t>А</t>
        </is>
      </c>
      <c r="J1001" s="130" t="n">
        <v>0.80162</v>
      </c>
      <c r="K1001" s="130" t="n">
        <v>0.80162</v>
      </c>
      <c r="L1001" s="130" t="n">
        <v>0</v>
      </c>
      <c r="M1001" s="131" t="n">
        <v>0</v>
      </c>
      <c r="N1001" s="123" t="n"/>
      <c r="O1001" s="130" t="n">
        <v>0</v>
      </c>
      <c r="P1001" s="130" t="n">
        <v>0</v>
      </c>
      <c r="Q1001" s="130" t="n">
        <v>699.71217</v>
      </c>
      <c r="R1001" s="130" t="n">
        <v>699.71217</v>
      </c>
      <c r="S1001" s="132" t="n">
        <v>0</v>
      </c>
      <c r="T1001" s="101" t="n"/>
    </row>
    <row r="1002" ht="13.5" customHeight="1" s="60">
      <c r="A1002" s="115" t="n">
        <v>995</v>
      </c>
      <c r="B1002" s="133" t="n"/>
      <c r="C1002" s="133" t="n"/>
      <c r="D1002" s="134" t="n"/>
      <c r="E1002" s="135" t="n"/>
      <c r="F1002" s="127" t="inlineStr">
        <is>
          <t>9718</t>
        </is>
      </c>
      <c r="G1002" s="123" t="n"/>
      <c r="H1002" s="129" t="inlineStr">
        <is>
          <t>Житлові чеки, що акумульовані для розрахунків за придбані об'єкти приватизації</t>
        </is>
      </c>
      <c r="I1002" s="129" t="inlineStr">
        <is>
          <t>А</t>
        </is>
      </c>
      <c r="J1002" s="130" t="n">
        <v>0.12187</v>
      </c>
      <c r="K1002" s="130" t="n">
        <v>0.12187</v>
      </c>
      <c r="L1002" s="130" t="n">
        <v>0</v>
      </c>
      <c r="M1002" s="131" t="n">
        <v>0</v>
      </c>
      <c r="N1002" s="123" t="n"/>
      <c r="O1002" s="130" t="n">
        <v>0</v>
      </c>
      <c r="P1002" s="130" t="n">
        <v>0</v>
      </c>
      <c r="Q1002" s="130" t="n">
        <v>65.67541</v>
      </c>
      <c r="R1002" s="130" t="n">
        <v>65.67541</v>
      </c>
      <c r="S1002" s="132" t="n">
        <v>0</v>
      </c>
      <c r="T1002" s="101" t="n"/>
    </row>
    <row r="1003" ht="13.5" customHeight="1" s="60">
      <c r="A1003" s="115" t="n">
        <v>996</v>
      </c>
      <c r="B1003" s="133" t="n"/>
      <c r="C1003" s="133" t="n"/>
      <c r="D1003" s="136" t="n"/>
      <c r="E1003" s="137" t="n"/>
      <c r="F1003" s="138" t="inlineStr">
        <is>
          <t>Група 971 - Усього</t>
        </is>
      </c>
      <c r="G1003" s="122" t="n"/>
      <c r="H1003" s="123" t="n"/>
      <c r="I1003" s="139" t="n"/>
      <c r="J1003" s="140" t="n">
        <v>8.344900000000001</v>
      </c>
      <c r="K1003" s="140" t="n">
        <v>8.344900000000001</v>
      </c>
      <c r="L1003" s="140" t="n">
        <v>0</v>
      </c>
      <c r="M1003" s="141" t="n">
        <v>11.39642</v>
      </c>
      <c r="N1003" s="123" t="n"/>
      <c r="O1003" s="140" t="n">
        <v>11.39642</v>
      </c>
      <c r="P1003" s="140" t="n">
        <v>0</v>
      </c>
      <c r="Q1003" s="140" t="n">
        <v>186786.07223</v>
      </c>
      <c r="R1003" s="140" t="n">
        <v>186786.07223</v>
      </c>
      <c r="S1003" s="142" t="n">
        <v>0</v>
      </c>
      <c r="T1003" s="101" t="n"/>
    </row>
    <row r="1004" ht="14.25" customHeight="1" s="60">
      <c r="A1004" s="115" t="n">
        <v>997</v>
      </c>
      <c r="B1004" s="133" t="n"/>
      <c r="C1004" s="133" t="n"/>
      <c r="D1004" s="127" t="inlineStr">
        <is>
          <t>974</t>
        </is>
      </c>
      <c r="E1004" s="128" t="n"/>
      <c r="F1004" s="127" t="inlineStr">
        <is>
          <t>9742</t>
        </is>
      </c>
      <c r="G1004" s="123" t="n"/>
      <c r="H1004" s="12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04" s="129" t="inlineStr">
        <is>
          <t>А</t>
        </is>
      </c>
      <c r="J1004" s="130" t="n">
        <v>0</v>
      </c>
      <c r="K1004" s="130" t="n">
        <v>0</v>
      </c>
      <c r="L1004" s="130" t="n">
        <v>0</v>
      </c>
      <c r="M1004" s="131" t="n">
        <v>0</v>
      </c>
      <c r="N1004" s="123" t="n"/>
      <c r="O1004" s="130" t="n">
        <v>0</v>
      </c>
      <c r="P1004" s="130" t="n">
        <v>0</v>
      </c>
      <c r="Q1004" s="130" t="n">
        <v>0</v>
      </c>
      <c r="R1004" s="130" t="n">
        <v>0</v>
      </c>
      <c r="S1004" s="132" t="n">
        <v>0</v>
      </c>
      <c r="T1004" s="101" t="n"/>
    </row>
    <row r="1005" ht="13.5" customHeight="1" s="60">
      <c r="A1005" s="115" t="n">
        <v>998</v>
      </c>
      <c r="B1005" s="133" t="n"/>
      <c r="C1005" s="133" t="n"/>
      <c r="D1005" s="134" t="n"/>
      <c r="E1005" s="135" t="n"/>
      <c r="F1005" s="127" t="inlineStr">
        <is>
          <t>9746</t>
        </is>
      </c>
      <c r="G1005" s="123" t="n"/>
      <c r="H1005" s="129" t="inlineStr">
        <is>
          <t>Транзитний рахунок за розрахунковими документами з приватизації</t>
        </is>
      </c>
      <c r="I1005" s="129" t="inlineStr">
        <is>
          <t>А</t>
        </is>
      </c>
      <c r="J1005" s="130" t="n">
        <v>0</v>
      </c>
      <c r="K1005" s="130" t="n">
        <v>0</v>
      </c>
      <c r="L1005" s="130" t="n">
        <v>0</v>
      </c>
      <c r="M1005" s="131" t="n">
        <v>0</v>
      </c>
      <c r="N1005" s="123" t="n"/>
      <c r="O1005" s="130" t="n">
        <v>0</v>
      </c>
      <c r="P1005" s="130" t="n">
        <v>0</v>
      </c>
      <c r="Q1005" s="130" t="n">
        <v>300</v>
      </c>
      <c r="R1005" s="130" t="n">
        <v>300</v>
      </c>
      <c r="S1005" s="132" t="n">
        <v>0</v>
      </c>
      <c r="T1005" s="101" t="n"/>
    </row>
    <row r="1006" ht="13.5" customHeight="1" s="60">
      <c r="A1006" s="115" t="n">
        <v>999</v>
      </c>
      <c r="B1006" s="133" t="n"/>
      <c r="C1006" s="133" t="n"/>
      <c r="D1006" s="136" t="n"/>
      <c r="E1006" s="137" t="n"/>
      <c r="F1006" s="138" t="inlineStr">
        <is>
          <t>Група 974 - Усього</t>
        </is>
      </c>
      <c r="G1006" s="122" t="n"/>
      <c r="H1006" s="123" t="n"/>
      <c r="I1006" s="139" t="n"/>
      <c r="J1006" s="140" t="n">
        <v>0</v>
      </c>
      <c r="K1006" s="140" t="n">
        <v>0</v>
      </c>
      <c r="L1006" s="140" t="n">
        <v>0</v>
      </c>
      <c r="M1006" s="141" t="n">
        <v>0</v>
      </c>
      <c r="N1006" s="123" t="n"/>
      <c r="O1006" s="140" t="n">
        <v>0</v>
      </c>
      <c r="P1006" s="140" t="n">
        <v>0</v>
      </c>
      <c r="Q1006" s="140" t="n">
        <v>300</v>
      </c>
      <c r="R1006" s="140" t="n">
        <v>300</v>
      </c>
      <c r="S1006" s="142" t="n">
        <v>0</v>
      </c>
      <c r="T1006" s="101" t="n"/>
    </row>
    <row r="1007" ht="13.5" customHeight="1" s="60">
      <c r="A1007" s="115" t="n">
        <v>1000</v>
      </c>
      <c r="B1007" s="133" t="n"/>
      <c r="C1007" s="133" t="n"/>
      <c r="D1007" s="127" t="inlineStr">
        <is>
          <t>976</t>
        </is>
      </c>
      <c r="E1007" s="128" t="n"/>
      <c r="F1007" s="127" t="inlineStr">
        <is>
          <t>9760</t>
        </is>
      </c>
      <c r="G1007" s="123" t="n"/>
      <c r="H1007" s="129" t="inlineStr">
        <is>
          <t>Грошова компенсація заощаджень громадян України в установах ПАТ "Ощадбанк"</t>
        </is>
      </c>
      <c r="I1007" s="129" t="inlineStr">
        <is>
          <t>А</t>
        </is>
      </c>
      <c r="J1007" s="130" t="n">
        <v>83.12785</v>
      </c>
      <c r="K1007" s="130" t="n">
        <v>83.12785</v>
      </c>
      <c r="L1007" s="130" t="n">
        <v>0</v>
      </c>
      <c r="M1007" s="131" t="n">
        <v>83.12785</v>
      </c>
      <c r="N1007" s="123" t="n"/>
      <c r="O1007" s="130" t="n">
        <v>83.12785</v>
      </c>
      <c r="P1007" s="130" t="n">
        <v>0</v>
      </c>
      <c r="Q1007" s="130" t="n">
        <v>107649486.47754</v>
      </c>
      <c r="R1007" s="130" t="n">
        <v>107649486.47754</v>
      </c>
      <c r="S1007" s="132" t="n">
        <v>0</v>
      </c>
      <c r="T1007" s="101" t="n"/>
    </row>
    <row r="1008" ht="13.5" customHeight="1" s="60">
      <c r="A1008" s="115" t="n">
        <v>1001</v>
      </c>
      <c r="B1008" s="133" t="n"/>
      <c r="C1008" s="133" t="n"/>
      <c r="D1008" s="136" t="n"/>
      <c r="E1008" s="137" t="n"/>
      <c r="F1008" s="138" t="inlineStr">
        <is>
          <t>Група 976 - Усього</t>
        </is>
      </c>
      <c r="G1008" s="122" t="n"/>
      <c r="H1008" s="123" t="n"/>
      <c r="I1008" s="139" t="n"/>
      <c r="J1008" s="140" t="n">
        <v>83.12785</v>
      </c>
      <c r="K1008" s="140" t="n">
        <v>83.12785</v>
      </c>
      <c r="L1008" s="140" t="n">
        <v>0</v>
      </c>
      <c r="M1008" s="141" t="n">
        <v>83.12785</v>
      </c>
      <c r="N1008" s="123" t="n"/>
      <c r="O1008" s="140" t="n">
        <v>83.12785</v>
      </c>
      <c r="P1008" s="140" t="n">
        <v>0</v>
      </c>
      <c r="Q1008" s="140" t="n">
        <v>107649486.47754</v>
      </c>
      <c r="R1008" s="140" t="n">
        <v>107649486.47754</v>
      </c>
      <c r="S1008" s="142" t="n">
        <v>0</v>
      </c>
      <c r="T1008" s="101" t="n"/>
    </row>
    <row r="1009" ht="14.25" customHeight="1" s="60">
      <c r="A1009" s="115" t="n">
        <v>1002</v>
      </c>
      <c r="B1009" s="133" t="n"/>
      <c r="C1009" s="133" t="n"/>
      <c r="D1009" s="127" t="inlineStr">
        <is>
          <t>977</t>
        </is>
      </c>
      <c r="E1009" s="128" t="n"/>
      <c r="F1009" s="127" t="inlineStr">
        <is>
          <t>9770</t>
        </is>
      </c>
      <c r="G1009" s="123" t="n"/>
      <c r="H1009" s="129" t="inlineStr">
        <is>
          <t>Різні цінності і розрахункові документи за придбаними об'єктами приватизації, що відправлені</t>
        </is>
      </c>
      <c r="I1009" s="129" t="inlineStr">
        <is>
          <t>А</t>
        </is>
      </c>
      <c r="J1009" s="130" t="n">
        <v>4.14741</v>
      </c>
      <c r="K1009" s="130" t="n">
        <v>4.14741</v>
      </c>
      <c r="L1009" s="130" t="n">
        <v>0</v>
      </c>
      <c r="M1009" s="131" t="n">
        <v>1.76405</v>
      </c>
      <c r="N1009" s="123" t="n"/>
      <c r="O1009" s="130" t="n">
        <v>1.76405</v>
      </c>
      <c r="P1009" s="130" t="n">
        <v>0</v>
      </c>
      <c r="Q1009" s="130" t="n">
        <v>113.65759</v>
      </c>
      <c r="R1009" s="130" t="n">
        <v>113.65759</v>
      </c>
      <c r="S1009" s="132" t="n">
        <v>0</v>
      </c>
      <c r="T1009" s="101" t="n"/>
    </row>
    <row r="1010" ht="13.5" customHeight="1" s="60">
      <c r="A1010" s="115" t="n">
        <v>1003</v>
      </c>
      <c r="B1010" s="133" t="n"/>
      <c r="C1010" s="133" t="n"/>
      <c r="D1010" s="136" t="n"/>
      <c r="E1010" s="137" t="n"/>
      <c r="F1010" s="138" t="inlineStr">
        <is>
          <t>Група 977 - Усього</t>
        </is>
      </c>
      <c r="G1010" s="122" t="n"/>
      <c r="H1010" s="123" t="n"/>
      <c r="I1010" s="139" t="n"/>
      <c r="J1010" s="140" t="n">
        <v>4.14741</v>
      </c>
      <c r="K1010" s="140" t="n">
        <v>4.14741</v>
      </c>
      <c r="L1010" s="140" t="n">
        <v>0</v>
      </c>
      <c r="M1010" s="141" t="n">
        <v>1.76405</v>
      </c>
      <c r="N1010" s="123" t="n"/>
      <c r="O1010" s="140" t="n">
        <v>1.76405</v>
      </c>
      <c r="P1010" s="140" t="n">
        <v>0</v>
      </c>
      <c r="Q1010" s="140" t="n">
        <v>113.65759</v>
      </c>
      <c r="R1010" s="140" t="n">
        <v>113.65759</v>
      </c>
      <c r="S1010" s="142" t="n">
        <v>0</v>
      </c>
      <c r="T1010" s="101" t="n"/>
    </row>
    <row r="1011" ht="13.5" customHeight="1" s="60">
      <c r="A1011" s="115" t="n">
        <v>1004</v>
      </c>
      <c r="B1011" s="133" t="n"/>
      <c r="C1011" s="133" t="n"/>
      <c r="D1011" s="127" t="inlineStr">
        <is>
          <t>978</t>
        </is>
      </c>
      <c r="E1011" s="128" t="n"/>
      <c r="F1011" s="127" t="inlineStr">
        <is>
          <t>9781</t>
        </is>
      </c>
      <c r="G1011" s="123" t="n"/>
      <c r="H1011" s="129" t="inlineStr">
        <is>
          <t>Поточні рахунки банку-управителя з довірчого управління</t>
        </is>
      </c>
      <c r="I1011" s="129" t="inlineStr">
        <is>
          <t>А</t>
        </is>
      </c>
      <c r="J1011" s="130" t="n">
        <v>0</v>
      </c>
      <c r="K1011" s="130" t="n">
        <v>0</v>
      </c>
      <c r="L1011" s="130" t="n">
        <v>0</v>
      </c>
      <c r="M1011" s="131" t="n">
        <v>0</v>
      </c>
      <c r="N1011" s="123" t="n"/>
      <c r="O1011" s="130" t="n">
        <v>0</v>
      </c>
      <c r="P1011" s="130" t="n">
        <v>0</v>
      </c>
      <c r="Q1011" s="130" t="n">
        <v>0</v>
      </c>
      <c r="R1011" s="130" t="n">
        <v>0</v>
      </c>
      <c r="S1011" s="132" t="n">
        <v>0</v>
      </c>
      <c r="T1011" s="101" t="n"/>
    </row>
    <row r="1012" ht="13.5" customHeight="1" s="60">
      <c r="A1012" s="115" t="n">
        <v>1005</v>
      </c>
      <c r="B1012" s="133" t="n"/>
      <c r="C1012" s="133" t="n"/>
      <c r="D1012" s="134" t="n"/>
      <c r="E1012" s="135" t="n"/>
      <c r="F1012" s="127" t="inlineStr">
        <is>
          <t>9782</t>
        </is>
      </c>
      <c r="G1012" s="123" t="n"/>
      <c r="H1012" s="129" t="inlineStr">
        <is>
          <t>Дебіторська заборгованість за операціями довірчого управління</t>
        </is>
      </c>
      <c r="I1012" s="129" t="inlineStr">
        <is>
          <t>А</t>
        </is>
      </c>
      <c r="J1012" s="130" t="n">
        <v>0</v>
      </c>
      <c r="K1012" s="130" t="n">
        <v>0</v>
      </c>
      <c r="L1012" s="130" t="n">
        <v>0</v>
      </c>
      <c r="M1012" s="131" t="n">
        <v>0</v>
      </c>
      <c r="N1012" s="123" t="n"/>
      <c r="O1012" s="130" t="n">
        <v>0</v>
      </c>
      <c r="P1012" s="130" t="n">
        <v>0</v>
      </c>
      <c r="Q1012" s="130" t="n">
        <v>0</v>
      </c>
      <c r="R1012" s="130" t="n">
        <v>0</v>
      </c>
      <c r="S1012" s="132" t="n">
        <v>0</v>
      </c>
      <c r="T1012" s="101" t="n"/>
    </row>
    <row r="1013" ht="13.5" customHeight="1" s="60">
      <c r="A1013" s="115" t="n">
        <v>1006</v>
      </c>
      <c r="B1013" s="133" t="n"/>
      <c r="C1013" s="133" t="n"/>
      <c r="D1013" s="134" t="n"/>
      <c r="E1013" s="135" t="n"/>
      <c r="F1013" s="127" t="inlineStr">
        <is>
          <t>9783</t>
        </is>
      </c>
      <c r="G1013" s="123" t="n"/>
      <c r="H1013" s="129" t="inlineStr">
        <is>
          <t>Цінні папери в довірчому управлінні</t>
        </is>
      </c>
      <c r="I1013" s="129" t="inlineStr">
        <is>
          <t>А</t>
        </is>
      </c>
      <c r="J1013" s="130" t="n">
        <v>0</v>
      </c>
      <c r="K1013" s="130" t="n">
        <v>0</v>
      </c>
      <c r="L1013" s="130" t="n">
        <v>0</v>
      </c>
      <c r="M1013" s="131" t="n">
        <v>0</v>
      </c>
      <c r="N1013" s="123" t="n"/>
      <c r="O1013" s="130" t="n">
        <v>0</v>
      </c>
      <c r="P1013" s="130" t="n">
        <v>0</v>
      </c>
      <c r="Q1013" s="130" t="n">
        <v>0</v>
      </c>
      <c r="R1013" s="130" t="n">
        <v>0</v>
      </c>
      <c r="S1013" s="132" t="n">
        <v>0</v>
      </c>
      <c r="T1013" s="101" t="n"/>
    </row>
    <row r="1014" ht="14.25" customHeight="1" s="60">
      <c r="A1014" s="115" t="n">
        <v>1007</v>
      </c>
      <c r="B1014" s="133" t="n"/>
      <c r="C1014" s="133" t="n"/>
      <c r="D1014" s="134" t="n"/>
      <c r="E1014" s="135" t="n"/>
      <c r="F1014" s="127" t="inlineStr">
        <is>
          <t>9786</t>
        </is>
      </c>
      <c r="G1014" s="123" t="n"/>
      <c r="H1014" s="129" t="inlineStr">
        <is>
          <t>Інші активи в довірчому управлінні</t>
        </is>
      </c>
      <c r="I1014" s="129" t="inlineStr">
        <is>
          <t>А</t>
        </is>
      </c>
      <c r="J1014" s="130" t="n">
        <v>0</v>
      </c>
      <c r="K1014" s="130" t="n">
        <v>0</v>
      </c>
      <c r="L1014" s="130" t="n">
        <v>0</v>
      </c>
      <c r="M1014" s="131" t="n">
        <v>0</v>
      </c>
      <c r="N1014" s="123" t="n"/>
      <c r="O1014" s="130" t="n">
        <v>0</v>
      </c>
      <c r="P1014" s="130" t="n">
        <v>0</v>
      </c>
      <c r="Q1014" s="130" t="n">
        <v>0</v>
      </c>
      <c r="R1014" s="130" t="n">
        <v>0</v>
      </c>
      <c r="S1014" s="132" t="n">
        <v>0</v>
      </c>
      <c r="T1014" s="101" t="n"/>
    </row>
    <row r="1015" ht="13.5" customHeight="1" s="60">
      <c r="A1015" s="115" t="n">
        <v>1008</v>
      </c>
      <c r="B1015" s="133" t="n"/>
      <c r="C1015" s="133" t="n"/>
      <c r="D1015" s="134" t="n"/>
      <c r="E1015" s="135" t="n"/>
      <c r="F1015" s="127" t="inlineStr">
        <is>
          <t>9787</t>
        </is>
      </c>
      <c r="G1015" s="123" t="n"/>
      <c r="H1015" s="129" t="inlineStr">
        <is>
          <t>Витрати за операціями довірчого управління</t>
        </is>
      </c>
      <c r="I1015" s="129" t="inlineStr">
        <is>
          <t>А</t>
        </is>
      </c>
      <c r="J1015" s="130" t="n">
        <v>0</v>
      </c>
      <c r="K1015" s="130" t="n">
        <v>0</v>
      </c>
      <c r="L1015" s="130" t="n">
        <v>0</v>
      </c>
      <c r="M1015" s="131" t="n">
        <v>0</v>
      </c>
      <c r="N1015" s="123" t="n"/>
      <c r="O1015" s="130" t="n">
        <v>0</v>
      </c>
      <c r="P1015" s="130" t="n">
        <v>0</v>
      </c>
      <c r="Q1015" s="130" t="n">
        <v>0</v>
      </c>
      <c r="R1015" s="130" t="n">
        <v>0</v>
      </c>
      <c r="S1015" s="132" t="n">
        <v>0</v>
      </c>
      <c r="T1015" s="101" t="n"/>
    </row>
    <row r="1016" ht="13.5" customHeight="1" s="60">
      <c r="A1016" s="115" t="n">
        <v>1009</v>
      </c>
      <c r="B1016" s="133" t="n"/>
      <c r="C1016" s="133" t="n"/>
      <c r="D1016" s="134" t="n"/>
      <c r="E1016" s="135" t="n"/>
      <c r="F1016" s="127" t="inlineStr">
        <is>
          <t>9788</t>
        </is>
      </c>
      <c r="G1016" s="123" t="n"/>
      <c r="H1016" s="129" t="inlineStr">
        <is>
          <t>Нараховані доходи за об"єктами довірчого управління</t>
        </is>
      </c>
      <c r="I1016" s="129" t="inlineStr">
        <is>
          <t>А</t>
        </is>
      </c>
      <c r="J1016" s="130" t="n">
        <v>0</v>
      </c>
      <c r="K1016" s="130" t="n">
        <v>0</v>
      </c>
      <c r="L1016" s="130" t="n">
        <v>0</v>
      </c>
      <c r="M1016" s="131" t="n">
        <v>0</v>
      </c>
      <c r="N1016" s="123" t="n"/>
      <c r="O1016" s="130" t="n">
        <v>0</v>
      </c>
      <c r="P1016" s="130" t="n">
        <v>0</v>
      </c>
      <c r="Q1016" s="130" t="n">
        <v>0</v>
      </c>
      <c r="R1016" s="130" t="n">
        <v>0</v>
      </c>
      <c r="S1016" s="132" t="n">
        <v>0</v>
      </c>
      <c r="T1016" s="101" t="n"/>
    </row>
    <row r="1017" ht="13.5" customHeight="1" s="60">
      <c r="A1017" s="115" t="n">
        <v>1010</v>
      </c>
      <c r="B1017" s="133" t="n"/>
      <c r="C1017" s="133" t="n"/>
      <c r="D1017" s="136" t="n"/>
      <c r="E1017" s="137" t="n"/>
      <c r="F1017" s="138" t="inlineStr">
        <is>
          <t>Група 978 - Усього</t>
        </is>
      </c>
      <c r="G1017" s="122" t="n"/>
      <c r="H1017" s="123" t="n"/>
      <c r="I1017" s="139" t="n"/>
      <c r="J1017" s="140" t="n">
        <v>0</v>
      </c>
      <c r="K1017" s="140" t="n">
        <v>0</v>
      </c>
      <c r="L1017" s="140" t="n">
        <v>0</v>
      </c>
      <c r="M1017" s="141" t="n">
        <v>0</v>
      </c>
      <c r="N1017" s="123" t="n"/>
      <c r="O1017" s="140" t="n">
        <v>0</v>
      </c>
      <c r="P1017" s="140" t="n">
        <v>0</v>
      </c>
      <c r="Q1017" s="140" t="n">
        <v>0</v>
      </c>
      <c r="R1017" s="140" t="n">
        <v>0</v>
      </c>
      <c r="S1017" s="142" t="n">
        <v>0</v>
      </c>
      <c r="T1017" s="101" t="n"/>
    </row>
    <row r="1018" ht="22.5" customHeight="1" s="60">
      <c r="A1018" s="115" t="n">
        <v>1011</v>
      </c>
      <c r="B1018" s="133" t="n"/>
      <c r="C1018" s="143" t="n"/>
      <c r="D1018" s="138" t="inlineStr">
        <is>
          <t>Розділ 97 - Усього</t>
        </is>
      </c>
      <c r="E1018" s="123" t="n"/>
      <c r="F1018" s="138" t="n"/>
      <c r="G1018" s="122" t="n"/>
      <c r="H1018" s="123" t="n"/>
      <c r="I1018" s="139" t="n"/>
      <c r="J1018" s="140" t="n">
        <v>99.45356</v>
      </c>
      <c r="K1018" s="140" t="n">
        <v>97.90215999999999</v>
      </c>
      <c r="L1018" s="140" t="n">
        <v>1.5514</v>
      </c>
      <c r="M1018" s="141" t="n">
        <v>97.12112</v>
      </c>
      <c r="N1018" s="123" t="n"/>
      <c r="O1018" s="140" t="n">
        <v>96.28932</v>
      </c>
      <c r="P1018" s="140" t="n">
        <v>0.8318</v>
      </c>
      <c r="Q1018" s="140" t="n">
        <v>107836919.41868</v>
      </c>
      <c r="R1018" s="140" t="n">
        <v>107836833.00248</v>
      </c>
      <c r="S1018" s="142" t="n">
        <v>86.4162</v>
      </c>
      <c r="T1018" s="101" t="n"/>
    </row>
    <row r="1019" ht="14.25" customHeight="1" s="60">
      <c r="A1019" s="115" t="n">
        <v>1012</v>
      </c>
      <c r="B1019" s="133" t="n"/>
      <c r="C1019" s="127" t="inlineStr">
        <is>
          <t>98</t>
        </is>
      </c>
      <c r="D1019" s="127" t="inlineStr">
        <is>
          <t>980</t>
        </is>
      </c>
      <c r="E1019" s="128" t="n"/>
      <c r="F1019" s="127" t="inlineStr">
        <is>
          <t>9800</t>
        </is>
      </c>
      <c r="G1019" s="123" t="n"/>
      <c r="H1019" s="129" t="inlineStr">
        <is>
          <t>Розрахункові документи за факторинговими операціями</t>
        </is>
      </c>
      <c r="I1019" s="129" t="inlineStr">
        <is>
          <t>А</t>
        </is>
      </c>
      <c r="J1019" s="130" t="n">
        <v>0</v>
      </c>
      <c r="K1019" s="130" t="n">
        <v>0</v>
      </c>
      <c r="L1019" s="130" t="n">
        <v>0</v>
      </c>
      <c r="M1019" s="131" t="n">
        <v>0</v>
      </c>
      <c r="N1019" s="123" t="n"/>
      <c r="O1019" s="130" t="n">
        <v>0</v>
      </c>
      <c r="P1019" s="130" t="n">
        <v>0</v>
      </c>
      <c r="Q1019" s="130" t="n">
        <v>0</v>
      </c>
      <c r="R1019" s="130" t="n">
        <v>0</v>
      </c>
      <c r="S1019" s="132" t="n">
        <v>0</v>
      </c>
      <c r="T1019" s="101" t="n"/>
    </row>
    <row r="1020" ht="13.5" customHeight="1" s="60">
      <c r="A1020" s="115" t="n">
        <v>1013</v>
      </c>
      <c r="B1020" s="133" t="n"/>
      <c r="C1020" s="133" t="n"/>
      <c r="D1020" s="134" t="n"/>
      <c r="E1020" s="135" t="n"/>
      <c r="F1020" s="127" t="inlineStr">
        <is>
          <t>9801</t>
        </is>
      </c>
      <c r="G1020" s="123" t="n"/>
      <c r="H1020" s="12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0" s="129" t="inlineStr">
        <is>
          <t>А</t>
        </is>
      </c>
      <c r="J1020" s="130" t="n">
        <v>0</v>
      </c>
      <c r="K1020" s="130" t="n">
        <v>0</v>
      </c>
      <c r="L1020" s="130" t="n">
        <v>0</v>
      </c>
      <c r="M1020" s="131" t="n">
        <v>0</v>
      </c>
      <c r="N1020" s="123" t="n"/>
      <c r="O1020" s="130" t="n">
        <v>0</v>
      </c>
      <c r="P1020" s="130" t="n">
        <v>0</v>
      </c>
      <c r="Q1020" s="130" t="n">
        <v>0</v>
      </c>
      <c r="R1020" s="130" t="n">
        <v>0</v>
      </c>
      <c r="S1020" s="132" t="n">
        <v>0</v>
      </c>
      <c r="T1020" s="101" t="n"/>
    </row>
    <row r="1021" ht="13.5" customHeight="1" s="60">
      <c r="A1021" s="115" t="n">
        <v>1014</v>
      </c>
      <c r="B1021" s="133" t="n"/>
      <c r="C1021" s="133" t="n"/>
      <c r="D1021" s="134" t="n"/>
      <c r="E1021" s="135" t="n"/>
      <c r="F1021" s="127" t="inlineStr">
        <is>
          <t>9802</t>
        </is>
      </c>
      <c r="G1021" s="123" t="n"/>
      <c r="H1021" s="129" t="inlineStr">
        <is>
          <t>Акредитиви до виконання</t>
        </is>
      </c>
      <c r="I1021" s="129" t="inlineStr">
        <is>
          <t>А</t>
        </is>
      </c>
      <c r="J1021" s="130" t="n">
        <v>13465.10865</v>
      </c>
      <c r="K1021" s="130" t="n">
        <v>0</v>
      </c>
      <c r="L1021" s="130" t="n">
        <v>13465.10865</v>
      </c>
      <c r="M1021" s="131" t="n">
        <v>7219.46458</v>
      </c>
      <c r="N1021" s="123" t="n"/>
      <c r="O1021" s="130" t="n">
        <v>0</v>
      </c>
      <c r="P1021" s="130" t="n">
        <v>7219.46458</v>
      </c>
      <c r="Q1021" s="130" t="n">
        <v>750034.50111</v>
      </c>
      <c r="R1021" s="130" t="n">
        <v>0</v>
      </c>
      <c r="S1021" s="132" t="n">
        <v>750034.50111</v>
      </c>
      <c r="T1021" s="101" t="n"/>
    </row>
    <row r="1022" ht="13.5" customHeight="1" s="60">
      <c r="A1022" s="115" t="n">
        <v>1015</v>
      </c>
      <c r="B1022" s="133" t="n"/>
      <c r="C1022" s="133" t="n"/>
      <c r="D1022" s="134" t="n"/>
      <c r="E1022" s="135" t="n"/>
      <c r="F1022" s="127" t="inlineStr">
        <is>
          <t>9809</t>
        </is>
      </c>
      <c r="G1022" s="123" t="n"/>
      <c r="H1022" s="129" t="inlineStr">
        <is>
          <t>Інші документи за розрахунковими операціями клієнтів</t>
        </is>
      </c>
      <c r="I1022" s="129" t="inlineStr">
        <is>
          <t>А</t>
        </is>
      </c>
      <c r="J1022" s="130" t="n">
        <v>76.17400000000001</v>
      </c>
      <c r="K1022" s="130" t="n">
        <v>76.17400000000001</v>
      </c>
      <c r="L1022" s="130" t="n">
        <v>0</v>
      </c>
      <c r="M1022" s="131" t="n">
        <v>40.8</v>
      </c>
      <c r="N1022" s="123" t="n"/>
      <c r="O1022" s="130" t="n">
        <v>40.8</v>
      </c>
      <c r="P1022" s="130" t="n">
        <v>0</v>
      </c>
      <c r="Q1022" s="130" t="n">
        <v>1523.004</v>
      </c>
      <c r="R1022" s="130" t="n">
        <v>1523.004</v>
      </c>
      <c r="S1022" s="132" t="n">
        <v>0</v>
      </c>
      <c r="T1022" s="101" t="n"/>
    </row>
    <row r="1023" ht="13.5" customHeight="1" s="60">
      <c r="A1023" s="115" t="n">
        <v>1016</v>
      </c>
      <c r="B1023" s="133" t="n"/>
      <c r="C1023" s="133" t="n"/>
      <c r="D1023" s="136" t="n"/>
      <c r="E1023" s="137" t="n"/>
      <c r="F1023" s="138" t="inlineStr">
        <is>
          <t>Група 980 - Усього</t>
        </is>
      </c>
      <c r="G1023" s="122" t="n"/>
      <c r="H1023" s="123" t="n"/>
      <c r="I1023" s="139" t="n"/>
      <c r="J1023" s="140" t="n">
        <v>13541.28265</v>
      </c>
      <c r="K1023" s="140" t="n">
        <v>76.17400000000001</v>
      </c>
      <c r="L1023" s="140" t="n">
        <v>13465.10865</v>
      </c>
      <c r="M1023" s="141" t="n">
        <v>7260.26458</v>
      </c>
      <c r="N1023" s="123" t="n"/>
      <c r="O1023" s="140" t="n">
        <v>40.8</v>
      </c>
      <c r="P1023" s="140" t="n">
        <v>7219.46458</v>
      </c>
      <c r="Q1023" s="140" t="n">
        <v>751557.50511</v>
      </c>
      <c r="R1023" s="140" t="n">
        <v>1523.004</v>
      </c>
      <c r="S1023" s="142" t="n">
        <v>750034.50111</v>
      </c>
      <c r="T1023" s="101" t="n"/>
    </row>
    <row r="1024" ht="14.25" customHeight="1" s="60">
      <c r="A1024" s="115" t="n">
        <v>1017</v>
      </c>
      <c r="B1024" s="133" t="n"/>
      <c r="C1024" s="133" t="n"/>
      <c r="D1024" s="127" t="inlineStr">
        <is>
          <t>981</t>
        </is>
      </c>
      <c r="E1024" s="128" t="n"/>
      <c r="F1024" s="127" t="inlineStr">
        <is>
          <t>9810</t>
        </is>
      </c>
      <c r="G1024" s="123" t="n"/>
      <c r="H1024" s="129" t="inlineStr">
        <is>
          <t>Нерозібрані посилки з цінностями</t>
        </is>
      </c>
      <c r="I1024" s="129" t="inlineStr">
        <is>
          <t>А</t>
        </is>
      </c>
      <c r="J1024" s="130" t="n">
        <v>46.767</v>
      </c>
      <c r="K1024" s="130" t="n">
        <v>46.767</v>
      </c>
      <c r="L1024" s="130" t="n">
        <v>0</v>
      </c>
      <c r="M1024" s="131" t="n">
        <v>47.221</v>
      </c>
      <c r="N1024" s="123" t="n"/>
      <c r="O1024" s="130" t="n">
        <v>47.221</v>
      </c>
      <c r="P1024" s="130" t="n">
        <v>0</v>
      </c>
      <c r="Q1024" s="130" t="n">
        <v>1.105</v>
      </c>
      <c r="R1024" s="130" t="n">
        <v>1.105</v>
      </c>
      <c r="S1024" s="132" t="n">
        <v>0</v>
      </c>
      <c r="T1024" s="101" t="n"/>
    </row>
    <row r="1025" ht="13.5" customHeight="1" s="60">
      <c r="A1025" s="115" t="n">
        <v>1018</v>
      </c>
      <c r="B1025" s="133" t="n"/>
      <c r="C1025" s="133" t="n"/>
      <c r="D1025" s="134" t="n"/>
      <c r="E1025" s="135" t="n"/>
      <c r="F1025" s="127" t="inlineStr">
        <is>
          <t>9811</t>
        </is>
      </c>
      <c r="G1025" s="123" t="n"/>
      <c r="H1025" s="129" t="inlineStr">
        <is>
          <t>Отримані дозволи на випуск цінних паперів</t>
        </is>
      </c>
      <c r="I1025" s="129" t="inlineStr">
        <is>
          <t>А</t>
        </is>
      </c>
      <c r="J1025" s="130" t="n">
        <v>0</v>
      </c>
      <c r="K1025" s="130" t="n">
        <v>0</v>
      </c>
      <c r="L1025" s="130" t="n">
        <v>0</v>
      </c>
      <c r="M1025" s="131" t="n">
        <v>0</v>
      </c>
      <c r="N1025" s="123" t="n"/>
      <c r="O1025" s="130" t="n">
        <v>0</v>
      </c>
      <c r="P1025" s="130" t="n">
        <v>0</v>
      </c>
      <c r="Q1025" s="130" t="n">
        <v>0</v>
      </c>
      <c r="R1025" s="130" t="n">
        <v>0</v>
      </c>
      <c r="S1025" s="132" t="n">
        <v>0</v>
      </c>
      <c r="T1025" s="101" t="n"/>
    </row>
    <row r="1026" ht="13.5" customHeight="1" s="60">
      <c r="A1026" s="115" t="n">
        <v>1019</v>
      </c>
      <c r="B1026" s="133" t="n"/>
      <c r="C1026" s="133" t="n"/>
      <c r="D1026" s="134" t="n"/>
      <c r="E1026" s="135" t="n"/>
      <c r="F1026" s="127" t="inlineStr">
        <is>
          <t>9812</t>
        </is>
      </c>
      <c r="G1026" s="123" t="n"/>
      <c r="H1026" s="129" t="inlineStr">
        <is>
          <t>Погашені цінності</t>
        </is>
      </c>
      <c r="I1026" s="129" t="inlineStr">
        <is>
          <t>А</t>
        </is>
      </c>
      <c r="J1026" s="130" t="n">
        <v>0.451</v>
      </c>
      <c r="K1026" s="130" t="n">
        <v>0.451</v>
      </c>
      <c r="L1026" s="130" t="n">
        <v>0</v>
      </c>
      <c r="M1026" s="131" t="n">
        <v>0</v>
      </c>
      <c r="N1026" s="123" t="n"/>
      <c r="O1026" s="130" t="n">
        <v>0</v>
      </c>
      <c r="P1026" s="130" t="n">
        <v>0</v>
      </c>
      <c r="Q1026" s="130" t="n">
        <v>445.01118</v>
      </c>
      <c r="R1026" s="130" t="n">
        <v>445.01118</v>
      </c>
      <c r="S1026" s="132" t="n">
        <v>0</v>
      </c>
      <c r="T1026" s="101" t="n"/>
    </row>
    <row r="1027" ht="13.5" customHeight="1" s="60">
      <c r="A1027" s="115" t="n">
        <v>1020</v>
      </c>
      <c r="B1027" s="133" t="n"/>
      <c r="C1027" s="133" t="n"/>
      <c r="D1027" s="134" t="n"/>
      <c r="E1027" s="135" t="n"/>
      <c r="F1027" s="127" t="inlineStr">
        <is>
          <t>9817</t>
        </is>
      </c>
      <c r="G1027" s="123" t="n"/>
      <c r="H1027" s="129" t="inlineStr">
        <is>
          <t>Запаси готівки Національного банку України, які прийняті на зберігання уповноваженим банком</t>
        </is>
      </c>
      <c r="I1027" s="129" t="inlineStr">
        <is>
          <t>А</t>
        </is>
      </c>
      <c r="J1027" s="130" t="n">
        <v>22231957.8</v>
      </c>
      <c r="K1027" s="130" t="n">
        <v>22231957.8</v>
      </c>
      <c r="L1027" s="130" t="n">
        <v>0</v>
      </c>
      <c r="M1027" s="131" t="n">
        <v>22105851.8</v>
      </c>
      <c r="N1027" s="123" t="n"/>
      <c r="O1027" s="130" t="n">
        <v>22105851.8</v>
      </c>
      <c r="P1027" s="130" t="n">
        <v>0</v>
      </c>
      <c r="Q1027" s="130" t="n">
        <v>7196454</v>
      </c>
      <c r="R1027" s="130" t="n">
        <v>7196454</v>
      </c>
      <c r="S1027" s="132" t="n">
        <v>0</v>
      </c>
      <c r="T1027" s="101" t="n"/>
    </row>
    <row r="1028" ht="13.5" customHeight="1" s="60">
      <c r="A1028" s="115" t="n">
        <v>1021</v>
      </c>
      <c r="B1028" s="133" t="n"/>
      <c r="C1028" s="133" t="n"/>
      <c r="D1028" s="134" t="n"/>
      <c r="E1028" s="135" t="n"/>
      <c r="F1028" s="127" t="inlineStr">
        <is>
          <t>9819</t>
        </is>
      </c>
      <c r="G1028" s="123" t="n"/>
      <c r="H1028" s="129" t="inlineStr">
        <is>
          <t>Інші цінності і документи</t>
        </is>
      </c>
      <c r="I1028" s="129" t="inlineStr">
        <is>
          <t>А</t>
        </is>
      </c>
      <c r="J1028" s="130" t="n">
        <v>1391.44652</v>
      </c>
      <c r="K1028" s="130" t="n">
        <v>889.268</v>
      </c>
      <c r="L1028" s="130" t="n">
        <v>502.17852</v>
      </c>
      <c r="M1028" s="131" t="n">
        <v>1381.1391</v>
      </c>
      <c r="N1028" s="123" t="n"/>
      <c r="O1028" s="130" t="n">
        <v>847.0069999999999</v>
      </c>
      <c r="P1028" s="130" t="n">
        <v>534.1321</v>
      </c>
      <c r="Q1028" s="130" t="n">
        <v>2610.64524</v>
      </c>
      <c r="R1028" s="130" t="n">
        <v>2483.97073</v>
      </c>
      <c r="S1028" s="132" t="n">
        <v>126.67451</v>
      </c>
      <c r="T1028" s="101" t="n"/>
    </row>
    <row r="1029" ht="14.25" customHeight="1" s="60">
      <c r="A1029" s="115" t="n">
        <v>1022</v>
      </c>
      <c r="B1029" s="133" t="n"/>
      <c r="C1029" s="133" t="n"/>
      <c r="D1029" s="136" t="n"/>
      <c r="E1029" s="137" t="n"/>
      <c r="F1029" s="138" t="inlineStr">
        <is>
          <t>Група 981 - Усього</t>
        </is>
      </c>
      <c r="G1029" s="122" t="n"/>
      <c r="H1029" s="123" t="n"/>
      <c r="I1029" s="139" t="n"/>
      <c r="J1029" s="140" t="n">
        <v>22233396.46452</v>
      </c>
      <c r="K1029" s="140" t="n">
        <v>22232894.286</v>
      </c>
      <c r="L1029" s="140" t="n">
        <v>502.17852</v>
      </c>
      <c r="M1029" s="141" t="n">
        <v>22107280.1601</v>
      </c>
      <c r="N1029" s="123" t="n"/>
      <c r="O1029" s="140" t="n">
        <v>22106746.028</v>
      </c>
      <c r="P1029" s="140" t="n">
        <v>534.1321</v>
      </c>
      <c r="Q1029" s="140" t="n">
        <v>7199510.76142</v>
      </c>
      <c r="R1029" s="140" t="n">
        <v>7199384.08691</v>
      </c>
      <c r="S1029" s="142" t="n">
        <v>126.67451</v>
      </c>
      <c r="T1029" s="101" t="n"/>
    </row>
    <row r="1030" ht="13.5" customHeight="1" s="60">
      <c r="A1030" s="115" t="n">
        <v>1023</v>
      </c>
      <c r="B1030" s="133" t="n"/>
      <c r="C1030" s="133" t="n"/>
      <c r="D1030" s="127" t="inlineStr">
        <is>
          <t>982</t>
        </is>
      </c>
      <c r="E1030" s="128" t="n"/>
      <c r="F1030" s="127" t="inlineStr">
        <is>
          <t>9820</t>
        </is>
      </c>
      <c r="G1030" s="123" t="n"/>
      <c r="H1030" s="129" t="inlineStr">
        <is>
          <t>Бланки цінних паперів</t>
        </is>
      </c>
      <c r="I1030" s="129" t="inlineStr">
        <is>
          <t>А</t>
        </is>
      </c>
      <c r="J1030" s="130" t="n">
        <v>0.004</v>
      </c>
      <c r="K1030" s="130" t="n">
        <v>0.004</v>
      </c>
      <c r="L1030" s="130" t="n">
        <v>0</v>
      </c>
      <c r="M1030" s="131" t="n">
        <v>0.026</v>
      </c>
      <c r="N1030" s="123" t="n"/>
      <c r="O1030" s="130" t="n">
        <v>0.026</v>
      </c>
      <c r="P1030" s="130" t="n">
        <v>0</v>
      </c>
      <c r="Q1030" s="130" t="n">
        <v>7.184</v>
      </c>
      <c r="R1030" s="130" t="n">
        <v>7.184</v>
      </c>
      <c r="S1030" s="132" t="n">
        <v>0</v>
      </c>
      <c r="T1030" s="101" t="n"/>
    </row>
    <row r="1031" ht="13.5" customHeight="1" s="60">
      <c r="A1031" s="115" t="n">
        <v>1024</v>
      </c>
      <c r="B1031" s="133" t="n"/>
      <c r="C1031" s="133" t="n"/>
      <c r="D1031" s="134" t="n"/>
      <c r="E1031" s="135" t="n"/>
      <c r="F1031" s="127" t="inlineStr">
        <is>
          <t>9821</t>
        </is>
      </c>
      <c r="G1031" s="123" t="n"/>
      <c r="H1031" s="129" t="inlineStr">
        <is>
          <t>Бланки суворого обліку</t>
        </is>
      </c>
      <c r="I1031" s="129" t="inlineStr">
        <is>
          <t>А</t>
        </is>
      </c>
      <c r="J1031" s="130" t="n">
        <v>705.562</v>
      </c>
      <c r="K1031" s="130" t="n">
        <v>705.562</v>
      </c>
      <c r="L1031" s="130" t="n">
        <v>0</v>
      </c>
      <c r="M1031" s="131" t="n">
        <v>706.127</v>
      </c>
      <c r="N1031" s="123" t="n"/>
      <c r="O1031" s="130" t="n">
        <v>706.127</v>
      </c>
      <c r="P1031" s="130" t="n">
        <v>0</v>
      </c>
      <c r="Q1031" s="130" t="n">
        <v>404.644</v>
      </c>
      <c r="R1031" s="130" t="n">
        <v>404.644</v>
      </c>
      <c r="S1031" s="132" t="n">
        <v>0</v>
      </c>
      <c r="T1031" s="101" t="n"/>
    </row>
    <row r="1032" ht="13.5" customHeight="1" s="60">
      <c r="A1032" s="115" t="n">
        <v>1025</v>
      </c>
      <c r="B1032" s="133" t="n"/>
      <c r="C1032" s="133" t="n"/>
      <c r="D1032" s="136" t="n"/>
      <c r="E1032" s="137" t="n"/>
      <c r="F1032" s="138" t="inlineStr">
        <is>
          <t>Група 982 - Усього</t>
        </is>
      </c>
      <c r="G1032" s="122" t="n"/>
      <c r="H1032" s="123" t="n"/>
      <c r="I1032" s="139" t="n"/>
      <c r="J1032" s="140" t="n">
        <v>705.566</v>
      </c>
      <c r="K1032" s="140" t="n">
        <v>705.566</v>
      </c>
      <c r="L1032" s="140" t="n">
        <v>0</v>
      </c>
      <c r="M1032" s="141" t="n">
        <v>706.153</v>
      </c>
      <c r="N1032" s="123" t="n"/>
      <c r="O1032" s="140" t="n">
        <v>706.153</v>
      </c>
      <c r="P1032" s="140" t="n">
        <v>0</v>
      </c>
      <c r="Q1032" s="140" t="n">
        <v>411.828</v>
      </c>
      <c r="R1032" s="140" t="n">
        <v>411.828</v>
      </c>
      <c r="S1032" s="142" t="n">
        <v>0</v>
      </c>
      <c r="T1032" s="101" t="n"/>
    </row>
    <row r="1033" ht="13.5" customHeight="1" s="60">
      <c r="A1033" s="115" t="n">
        <v>1026</v>
      </c>
      <c r="B1033" s="133" t="n"/>
      <c r="C1033" s="133" t="n"/>
      <c r="D1033" s="127" t="inlineStr">
        <is>
          <t>983</t>
        </is>
      </c>
      <c r="E1033" s="128" t="n"/>
      <c r="F1033" s="127" t="inlineStr">
        <is>
          <t>9830</t>
        </is>
      </c>
      <c r="G1033" s="123" t="n"/>
      <c r="H1033" s="129" t="inlineStr">
        <is>
          <t>Документи і цінності, прийняті на інкасо</t>
        </is>
      </c>
      <c r="I1033" s="129" t="inlineStr">
        <is>
          <t>А</t>
        </is>
      </c>
      <c r="J1033" s="130" t="n">
        <v>168.6836</v>
      </c>
      <c r="K1033" s="130" t="n">
        <v>0</v>
      </c>
      <c r="L1033" s="130" t="n">
        <v>168.6836</v>
      </c>
      <c r="M1033" s="131" t="n">
        <v>134.91391</v>
      </c>
      <c r="N1033" s="123" t="n"/>
      <c r="O1033" s="130" t="n">
        <v>0</v>
      </c>
      <c r="P1033" s="130" t="n">
        <v>134.91391</v>
      </c>
      <c r="Q1033" s="130" t="n">
        <v>991.1622599999999</v>
      </c>
      <c r="R1033" s="130" t="n">
        <v>0</v>
      </c>
      <c r="S1033" s="132" t="n">
        <v>991.1622599999999</v>
      </c>
      <c r="T1033" s="101" t="n"/>
    </row>
    <row r="1034" ht="14.25" customHeight="1" s="60">
      <c r="A1034" s="115" t="n">
        <v>1027</v>
      </c>
      <c r="B1034" s="133" t="n"/>
      <c r="C1034" s="133" t="n"/>
      <c r="D1034" s="134" t="n"/>
      <c r="E1034" s="135" t="n"/>
      <c r="F1034" s="127" t="inlineStr">
        <is>
          <t>9831</t>
        </is>
      </c>
      <c r="G1034" s="123" t="n"/>
      <c r="H1034" s="129" t="inlineStr">
        <is>
          <t>Документи і цінності, відправлені на інкасо</t>
        </is>
      </c>
      <c r="I1034" s="129" t="inlineStr">
        <is>
          <t>А</t>
        </is>
      </c>
      <c r="J1034" s="130" t="n">
        <v>118.49278</v>
      </c>
      <c r="K1034" s="130" t="n">
        <v>0</v>
      </c>
      <c r="L1034" s="130" t="n">
        <v>118.49278</v>
      </c>
      <c r="M1034" s="131" t="n">
        <v>65.47024999999999</v>
      </c>
      <c r="N1034" s="123" t="n"/>
      <c r="O1034" s="130" t="n">
        <v>0</v>
      </c>
      <c r="P1034" s="130" t="n">
        <v>65.47024999999999</v>
      </c>
      <c r="Q1034" s="130" t="n">
        <v>1335.72392</v>
      </c>
      <c r="R1034" s="130" t="n">
        <v>0</v>
      </c>
      <c r="S1034" s="132" t="n">
        <v>1335.72392</v>
      </c>
      <c r="T1034" s="101" t="n"/>
    </row>
    <row r="1035" ht="13.5" customHeight="1" s="60">
      <c r="A1035" s="115" t="n">
        <v>1028</v>
      </c>
      <c r="B1035" s="133" t="n"/>
      <c r="C1035" s="133" t="n"/>
      <c r="D1035" s="136" t="n"/>
      <c r="E1035" s="137" t="n"/>
      <c r="F1035" s="138" t="inlineStr">
        <is>
          <t>Група 983 - Усього</t>
        </is>
      </c>
      <c r="G1035" s="122" t="n"/>
      <c r="H1035" s="123" t="n"/>
      <c r="I1035" s="139" t="n"/>
      <c r="J1035" s="140" t="n">
        <v>287.17638</v>
      </c>
      <c r="K1035" s="140" t="n">
        <v>0</v>
      </c>
      <c r="L1035" s="140" t="n">
        <v>287.17638</v>
      </c>
      <c r="M1035" s="141" t="n">
        <v>200.38416</v>
      </c>
      <c r="N1035" s="123" t="n"/>
      <c r="O1035" s="140" t="n">
        <v>0</v>
      </c>
      <c r="P1035" s="140" t="n">
        <v>200.38416</v>
      </c>
      <c r="Q1035" s="140" t="n">
        <v>2326.88618</v>
      </c>
      <c r="R1035" s="140" t="n">
        <v>0</v>
      </c>
      <c r="S1035" s="142" t="n">
        <v>2326.88618</v>
      </c>
      <c r="T1035" s="101" t="n"/>
    </row>
    <row r="1036" ht="13.5" customHeight="1" s="60">
      <c r="A1036" s="115" t="n">
        <v>1029</v>
      </c>
      <c r="B1036" s="133" t="n"/>
      <c r="C1036" s="133" t="n"/>
      <c r="D1036" s="127" t="inlineStr">
        <is>
          <t>985</t>
        </is>
      </c>
      <c r="E1036" s="128" t="n"/>
      <c r="F1036" s="127" t="inlineStr">
        <is>
          <t>9850</t>
        </is>
      </c>
      <c r="G1036" s="123" t="n"/>
      <c r="H1036" s="129" t="inlineStr">
        <is>
          <t>Кошти на будівництво, які передані в порядку пайової участі</t>
        </is>
      </c>
      <c r="I1036" s="129" t="inlineStr">
        <is>
          <t>А</t>
        </is>
      </c>
      <c r="J1036" s="130" t="n">
        <v>0</v>
      </c>
      <c r="K1036" s="130" t="n">
        <v>0</v>
      </c>
      <c r="L1036" s="130" t="n">
        <v>0</v>
      </c>
      <c r="M1036" s="131" t="n">
        <v>0</v>
      </c>
      <c r="N1036" s="123" t="n"/>
      <c r="O1036" s="130" t="n">
        <v>0</v>
      </c>
      <c r="P1036" s="130" t="n">
        <v>0</v>
      </c>
      <c r="Q1036" s="130" t="n">
        <v>22.04855</v>
      </c>
      <c r="R1036" s="130" t="n">
        <v>22.04855</v>
      </c>
      <c r="S1036" s="132" t="n">
        <v>0</v>
      </c>
      <c r="T1036" s="101" t="n"/>
    </row>
    <row r="1037" ht="13.5" customHeight="1" s="60">
      <c r="A1037" s="115" t="n">
        <v>1030</v>
      </c>
      <c r="B1037" s="133" t="n"/>
      <c r="C1037" s="133" t="n"/>
      <c r="D1037" s="136" t="n"/>
      <c r="E1037" s="137" t="n"/>
      <c r="F1037" s="138" t="inlineStr">
        <is>
          <t>Група 985 - Усього</t>
        </is>
      </c>
      <c r="G1037" s="122" t="n"/>
      <c r="H1037" s="123" t="n"/>
      <c r="I1037" s="139" t="n"/>
      <c r="J1037" s="140" t="n">
        <v>0</v>
      </c>
      <c r="K1037" s="140" t="n">
        <v>0</v>
      </c>
      <c r="L1037" s="140" t="n">
        <v>0</v>
      </c>
      <c r="M1037" s="141" t="n">
        <v>0</v>
      </c>
      <c r="N1037" s="123" t="n"/>
      <c r="O1037" s="140" t="n">
        <v>0</v>
      </c>
      <c r="P1037" s="140" t="n">
        <v>0</v>
      </c>
      <c r="Q1037" s="140" t="n">
        <v>22.04855</v>
      </c>
      <c r="R1037" s="140" t="n">
        <v>22.04855</v>
      </c>
      <c r="S1037" s="142" t="n">
        <v>0</v>
      </c>
      <c r="T1037" s="101" t="n"/>
    </row>
    <row r="1038" ht="13.5" customHeight="1" s="60">
      <c r="A1038" s="115" t="n">
        <v>1031</v>
      </c>
      <c r="B1038" s="133" t="n"/>
      <c r="C1038" s="133" t="n"/>
      <c r="D1038" s="127" t="inlineStr">
        <is>
          <t>986</t>
        </is>
      </c>
      <c r="E1038" s="128" t="n"/>
      <c r="F1038" s="127" t="inlineStr">
        <is>
          <t>9860</t>
        </is>
      </c>
      <c r="G1038" s="123" t="n"/>
      <c r="H1038" s="129" t="inlineStr">
        <is>
          <t>Кредити, що перебувають на обслуговуванні в банку</t>
        </is>
      </c>
      <c r="I1038" s="129" t="inlineStr">
        <is>
          <t>А</t>
        </is>
      </c>
      <c r="J1038" s="130" t="n">
        <v>0</v>
      </c>
      <c r="K1038" s="130" t="n">
        <v>0</v>
      </c>
      <c r="L1038" s="130" t="n">
        <v>0</v>
      </c>
      <c r="M1038" s="131" t="n">
        <v>0</v>
      </c>
      <c r="N1038" s="123" t="n"/>
      <c r="O1038" s="130" t="n">
        <v>0</v>
      </c>
      <c r="P1038" s="130" t="n">
        <v>0</v>
      </c>
      <c r="Q1038" s="130" t="n">
        <v>0</v>
      </c>
      <c r="R1038" s="130" t="n">
        <v>0</v>
      </c>
      <c r="S1038" s="132" t="n">
        <v>0</v>
      </c>
      <c r="T1038" s="101" t="n"/>
    </row>
    <row r="1039" ht="14.25" customHeight="1" s="60">
      <c r="A1039" s="115" t="n">
        <v>1032</v>
      </c>
      <c r="B1039" s="133" t="n"/>
      <c r="C1039" s="133" t="n"/>
      <c r="D1039" s="134" t="n"/>
      <c r="E1039" s="135" t="n"/>
      <c r="F1039" s="127" t="inlineStr">
        <is>
          <t>9861</t>
        </is>
      </c>
      <c r="G1039" s="123" t="n"/>
      <c r="H1039" s="129" t="inlineStr">
        <is>
          <t>Процентні доходи за кредитами, що перебувають на обслуговуванні в банку</t>
        </is>
      </c>
      <c r="I1039" s="129" t="inlineStr">
        <is>
          <t>А</t>
        </is>
      </c>
      <c r="J1039" s="130" t="n">
        <v>0</v>
      </c>
      <c r="K1039" s="130" t="n">
        <v>0</v>
      </c>
      <c r="L1039" s="130" t="n">
        <v>0</v>
      </c>
      <c r="M1039" s="131" t="n">
        <v>0</v>
      </c>
      <c r="N1039" s="123" t="n"/>
      <c r="O1039" s="130" t="n">
        <v>0</v>
      </c>
      <c r="P1039" s="130" t="n">
        <v>0</v>
      </c>
      <c r="Q1039" s="130" t="n">
        <v>0</v>
      </c>
      <c r="R1039" s="130" t="n">
        <v>0</v>
      </c>
      <c r="S1039" s="132" t="n">
        <v>0</v>
      </c>
      <c r="T1039" s="101" t="n"/>
    </row>
    <row r="1040" ht="13.5" customHeight="1" s="60">
      <c r="A1040" s="115" t="n">
        <v>1033</v>
      </c>
      <c r="B1040" s="133" t="n"/>
      <c r="C1040" s="133" t="n"/>
      <c r="D1040" s="136" t="n"/>
      <c r="E1040" s="137" t="n"/>
      <c r="F1040" s="138" t="inlineStr">
        <is>
          <t>Група 986 - Усього</t>
        </is>
      </c>
      <c r="G1040" s="122" t="n"/>
      <c r="H1040" s="123" t="n"/>
      <c r="I1040" s="139" t="n"/>
      <c r="J1040" s="140" t="n">
        <v>0</v>
      </c>
      <c r="K1040" s="140" t="n">
        <v>0</v>
      </c>
      <c r="L1040" s="140" t="n">
        <v>0</v>
      </c>
      <c r="M1040" s="141" t="n">
        <v>0</v>
      </c>
      <c r="N1040" s="123" t="n"/>
      <c r="O1040" s="140" t="n">
        <v>0</v>
      </c>
      <c r="P1040" s="140" t="n">
        <v>0</v>
      </c>
      <c r="Q1040" s="140" t="n">
        <v>0</v>
      </c>
      <c r="R1040" s="140" t="n">
        <v>0</v>
      </c>
      <c r="S1040" s="142" t="n">
        <v>0</v>
      </c>
      <c r="T1040" s="101" t="n"/>
    </row>
    <row r="1041" ht="13.5" customHeight="1" s="60">
      <c r="A1041" s="115" t="n">
        <v>1034</v>
      </c>
      <c r="B1041" s="133" t="n"/>
      <c r="C1041" s="133" t="n"/>
      <c r="D1041" s="127" t="inlineStr">
        <is>
          <t>989</t>
        </is>
      </c>
      <c r="E1041" s="128" t="n"/>
      <c r="F1041" s="127" t="inlineStr">
        <is>
          <t>9890</t>
        </is>
      </c>
      <c r="G1041" s="123" t="n"/>
      <c r="H1041" s="129" t="inlineStr">
        <is>
          <t>Бланки цінних паперів в підзвіті</t>
        </is>
      </c>
      <c r="I1041" s="129" t="inlineStr">
        <is>
          <t>А</t>
        </is>
      </c>
      <c r="J1041" s="130" t="n">
        <v>0</v>
      </c>
      <c r="K1041" s="130" t="n">
        <v>0</v>
      </c>
      <c r="L1041" s="130" t="n">
        <v>0</v>
      </c>
      <c r="M1041" s="131" t="n">
        <v>0</v>
      </c>
      <c r="N1041" s="123" t="n"/>
      <c r="O1041" s="130" t="n">
        <v>0</v>
      </c>
      <c r="P1041" s="130" t="n">
        <v>0</v>
      </c>
      <c r="Q1041" s="130" t="n">
        <v>0</v>
      </c>
      <c r="R1041" s="130" t="n">
        <v>0</v>
      </c>
      <c r="S1041" s="132" t="n">
        <v>0</v>
      </c>
      <c r="T1041" s="101" t="n"/>
    </row>
    <row r="1042" ht="13.5" customHeight="1" s="60">
      <c r="A1042" s="115" t="n">
        <v>1035</v>
      </c>
      <c r="B1042" s="133" t="n"/>
      <c r="C1042" s="133" t="n"/>
      <c r="D1042" s="134" t="n"/>
      <c r="E1042" s="135" t="n"/>
      <c r="F1042" s="127" t="inlineStr">
        <is>
          <t>9891</t>
        </is>
      </c>
      <c r="G1042" s="123" t="n"/>
      <c r="H1042" s="129" t="inlineStr">
        <is>
          <t>Бланки цінних паперів в дорозі</t>
        </is>
      </c>
      <c r="I1042" s="129" t="inlineStr">
        <is>
          <t>А</t>
        </is>
      </c>
      <c r="J1042" s="130" t="n">
        <v>0.004</v>
      </c>
      <c r="K1042" s="130" t="n">
        <v>0.004</v>
      </c>
      <c r="L1042" s="130" t="n">
        <v>0</v>
      </c>
      <c r="M1042" s="131" t="n">
        <v>0.004</v>
      </c>
      <c r="N1042" s="123" t="n"/>
      <c r="O1042" s="130" t="n">
        <v>0.004</v>
      </c>
      <c r="P1042" s="130" t="n">
        <v>0</v>
      </c>
      <c r="Q1042" s="130" t="n">
        <v>0.005</v>
      </c>
      <c r="R1042" s="130" t="n">
        <v>0.005</v>
      </c>
      <c r="S1042" s="132" t="n">
        <v>0</v>
      </c>
      <c r="T1042" s="101" t="n"/>
    </row>
    <row r="1043" ht="13.5" customHeight="1" s="60">
      <c r="A1043" s="115" t="n">
        <v>1036</v>
      </c>
      <c r="B1043" s="133" t="n"/>
      <c r="C1043" s="133" t="n"/>
      <c r="D1043" s="134" t="n"/>
      <c r="E1043" s="135" t="n"/>
      <c r="F1043" s="127" t="inlineStr">
        <is>
          <t>9892</t>
        </is>
      </c>
      <c r="G1043" s="123" t="n"/>
      <c r="H1043" s="129" t="inlineStr">
        <is>
          <t>Бланки суворого обліку в підзвіті</t>
        </is>
      </c>
      <c r="I1043" s="129" t="inlineStr">
        <is>
          <t>А</t>
        </is>
      </c>
      <c r="J1043" s="130" t="n">
        <v>464.951</v>
      </c>
      <c r="K1043" s="130" t="n">
        <v>464.951</v>
      </c>
      <c r="L1043" s="130" t="n">
        <v>0</v>
      </c>
      <c r="M1043" s="131" t="n">
        <v>430.987</v>
      </c>
      <c r="N1043" s="123" t="n"/>
      <c r="O1043" s="130" t="n">
        <v>430.987</v>
      </c>
      <c r="P1043" s="130" t="n">
        <v>0</v>
      </c>
      <c r="Q1043" s="130" t="n">
        <v>1916.387</v>
      </c>
      <c r="R1043" s="130" t="n">
        <v>1916.387</v>
      </c>
      <c r="S1043" s="132" t="n">
        <v>0</v>
      </c>
      <c r="T1043" s="101" t="n"/>
    </row>
    <row r="1044" ht="14.25" customHeight="1" s="60">
      <c r="A1044" s="115" t="n">
        <v>1037</v>
      </c>
      <c r="B1044" s="133" t="n"/>
      <c r="C1044" s="133" t="n"/>
      <c r="D1044" s="134" t="n"/>
      <c r="E1044" s="135" t="n"/>
      <c r="F1044" s="127" t="inlineStr">
        <is>
          <t>9893</t>
        </is>
      </c>
      <c r="G1044" s="123" t="n"/>
      <c r="H1044" s="129" t="inlineStr">
        <is>
          <t>Бланки суворого обліку в дорозі</t>
        </is>
      </c>
      <c r="I1044" s="129" t="inlineStr">
        <is>
          <t>А</t>
        </is>
      </c>
      <c r="J1044" s="130" t="n">
        <v>0.928</v>
      </c>
      <c r="K1044" s="130" t="n">
        <v>0.928</v>
      </c>
      <c r="L1044" s="130" t="n">
        <v>0</v>
      </c>
      <c r="M1044" s="131" t="n">
        <v>0.928</v>
      </c>
      <c r="N1044" s="123" t="n"/>
      <c r="O1044" s="130" t="n">
        <v>0.928</v>
      </c>
      <c r="P1044" s="130" t="n">
        <v>0</v>
      </c>
      <c r="Q1044" s="130" t="n">
        <v>0</v>
      </c>
      <c r="R1044" s="130" t="n">
        <v>0</v>
      </c>
      <c r="S1044" s="132" t="n">
        <v>0</v>
      </c>
      <c r="T1044" s="101" t="n"/>
    </row>
    <row r="1045" ht="13.5" customHeight="1" s="60">
      <c r="A1045" s="115" t="n">
        <v>1038</v>
      </c>
      <c r="B1045" s="133" t="n"/>
      <c r="C1045" s="133" t="n"/>
      <c r="D1045" s="134" t="n"/>
      <c r="E1045" s="135" t="n"/>
      <c r="F1045" s="127" t="inlineStr">
        <is>
          <t>9898</t>
        </is>
      </c>
      <c r="G1045" s="123" t="n"/>
      <c r="H1045" s="129" t="inlineStr">
        <is>
          <t>Інші цінності та документи в підзвіті</t>
        </is>
      </c>
      <c r="I1045" s="129" t="inlineStr">
        <is>
          <t>А</t>
        </is>
      </c>
      <c r="J1045" s="130" t="n">
        <v>568.84906</v>
      </c>
      <c r="K1045" s="130" t="n">
        <v>429.821</v>
      </c>
      <c r="L1045" s="130" t="n">
        <v>139.02806</v>
      </c>
      <c r="M1045" s="131" t="n">
        <v>569.85606</v>
      </c>
      <c r="N1045" s="123" t="n"/>
      <c r="O1045" s="130" t="n">
        <v>430.828</v>
      </c>
      <c r="P1045" s="130" t="n">
        <v>139.02806</v>
      </c>
      <c r="Q1045" s="130" t="n">
        <v>419.903</v>
      </c>
      <c r="R1045" s="130" t="n">
        <v>419.903</v>
      </c>
      <c r="S1045" s="132" t="n">
        <v>0</v>
      </c>
      <c r="T1045" s="101" t="n"/>
    </row>
    <row r="1046" ht="13.5" customHeight="1" s="60">
      <c r="A1046" s="115" t="n">
        <v>1039</v>
      </c>
      <c r="B1046" s="133" t="n"/>
      <c r="C1046" s="133" t="n"/>
      <c r="D1046" s="134" t="n"/>
      <c r="E1046" s="135" t="n"/>
      <c r="F1046" s="127" t="inlineStr">
        <is>
          <t>9899</t>
        </is>
      </c>
      <c r="G1046" s="123" t="n"/>
      <c r="H1046" s="129" t="inlineStr">
        <is>
          <t>Інші цінності та документи в дорозі</t>
        </is>
      </c>
      <c r="I1046" s="129" t="inlineStr">
        <is>
          <t>А</t>
        </is>
      </c>
      <c r="J1046" s="130" t="n">
        <v>2351002.08704</v>
      </c>
      <c r="K1046" s="130" t="n">
        <v>2350566.888</v>
      </c>
      <c r="L1046" s="130" t="n">
        <v>435.19904</v>
      </c>
      <c r="M1046" s="131" t="n">
        <v>2351236.4179</v>
      </c>
      <c r="N1046" s="123" t="n"/>
      <c r="O1046" s="130" t="n">
        <v>2350588.158</v>
      </c>
      <c r="P1046" s="130" t="n">
        <v>648.2599</v>
      </c>
      <c r="Q1046" s="130" t="n">
        <v>525.70456</v>
      </c>
      <c r="R1046" s="130" t="n">
        <v>159.948</v>
      </c>
      <c r="S1046" s="132" t="n">
        <v>365.75656</v>
      </c>
      <c r="T1046" s="101" t="n"/>
    </row>
    <row r="1047" ht="13.5" customHeight="1" s="60">
      <c r="A1047" s="115" t="n">
        <v>1040</v>
      </c>
      <c r="B1047" s="133" t="n"/>
      <c r="C1047" s="133" t="n"/>
      <c r="D1047" s="136" t="n"/>
      <c r="E1047" s="137" t="n"/>
      <c r="F1047" s="138" t="inlineStr">
        <is>
          <t>Група 989 - Усього</t>
        </is>
      </c>
      <c r="G1047" s="122" t="n"/>
      <c r="H1047" s="123" t="n"/>
      <c r="I1047" s="139" t="n"/>
      <c r="J1047" s="140" t="n">
        <v>2352036.8191</v>
      </c>
      <c r="K1047" s="140" t="n">
        <v>2351462.592</v>
      </c>
      <c r="L1047" s="140" t="n">
        <v>574.2271</v>
      </c>
      <c r="M1047" s="141" t="n">
        <v>2352238.19296</v>
      </c>
      <c r="N1047" s="123" t="n"/>
      <c r="O1047" s="140" t="n">
        <v>2351450.905</v>
      </c>
      <c r="P1047" s="140" t="n">
        <v>787.28796</v>
      </c>
      <c r="Q1047" s="140" t="n">
        <v>2861.99956</v>
      </c>
      <c r="R1047" s="140" t="n">
        <v>2496.243</v>
      </c>
      <c r="S1047" s="142" t="n">
        <v>365.75656</v>
      </c>
      <c r="T1047" s="101" t="n"/>
    </row>
    <row r="1048" ht="19.5" customHeight="1" s="60">
      <c r="A1048" s="115" t="n">
        <v>1041</v>
      </c>
      <c r="B1048" s="133" t="n"/>
      <c r="C1048" s="143" t="n"/>
      <c r="D1048" s="138" t="inlineStr">
        <is>
          <t>Розділ 98 - Усього</t>
        </is>
      </c>
      <c r="E1048" s="123" t="n"/>
      <c r="F1048" s="138" t="n"/>
      <c r="G1048" s="122" t="n"/>
      <c r="H1048" s="123" t="n"/>
      <c r="I1048" s="139" t="n"/>
      <c r="J1048" s="140" t="n">
        <v>24599967.30865</v>
      </c>
      <c r="K1048" s="140" t="n">
        <v>24585138.618</v>
      </c>
      <c r="L1048" s="140" t="n">
        <v>14828.69065</v>
      </c>
      <c r="M1048" s="141" t="n">
        <v>24467685.1548</v>
      </c>
      <c r="N1048" s="123" t="n"/>
      <c r="O1048" s="140" t="n">
        <v>24458943.886</v>
      </c>
      <c r="P1048" s="140" t="n">
        <v>8741.2688</v>
      </c>
      <c r="Q1048" s="140" t="n">
        <v>7956691.02882</v>
      </c>
      <c r="R1048" s="140" t="n">
        <v>7203837.21046</v>
      </c>
      <c r="S1048" s="142" t="n">
        <v>752853.81836</v>
      </c>
      <c r="T1048" s="101" t="n"/>
    </row>
    <row r="1049" ht="20.25" customHeight="1" s="60">
      <c r="A1049" s="115" t="n">
        <v>1042</v>
      </c>
      <c r="B1049" s="143" t="n"/>
      <c r="C1049" s="139" t="inlineStr">
        <is>
          <t xml:space="preserve">  Клас 9 - Усього</t>
        </is>
      </c>
      <c r="D1049" s="138" t="n"/>
      <c r="E1049" s="123" t="n"/>
      <c r="F1049" s="138" t="n"/>
      <c r="G1049" s="122" t="n"/>
      <c r="H1049" s="123" t="n"/>
      <c r="I1049" s="139" t="n"/>
      <c r="J1049" s="140" t="n">
        <v>90309937.88908</v>
      </c>
      <c r="K1049" s="140" t="n">
        <v>58458185.14569</v>
      </c>
      <c r="L1049" s="140" t="n">
        <v>31851752.74339</v>
      </c>
      <c r="M1049" s="141" t="n">
        <v>92205017.77860001</v>
      </c>
      <c r="N1049" s="123" t="n"/>
      <c r="O1049" s="140" t="n">
        <v>55996933.69285</v>
      </c>
      <c r="P1049" s="140" t="n">
        <v>36208084.08575</v>
      </c>
      <c r="Q1049" s="140" t="n">
        <v>486600276.39224</v>
      </c>
      <c r="R1049" s="140" t="n">
        <v>366573687.49078</v>
      </c>
      <c r="S1049" s="142" t="n">
        <v>120026588.90146</v>
      </c>
      <c r="T1049" s="101" t="n"/>
    </row>
    <row r="1050" ht="36" customHeight="1" s="60">
      <c r="A1050" s="115" t="n">
        <v>1043</v>
      </c>
      <c r="B1050" s="144" t="inlineStr">
        <is>
          <t>. Позабалансові 90-98 А - Усього</t>
        </is>
      </c>
      <c r="C1050" s="144" t="n"/>
      <c r="D1050" s="138" t="n"/>
      <c r="E1050" s="123" t="n"/>
      <c r="F1050" s="138" t="n"/>
      <c r="G1050" s="122" t="n"/>
      <c r="H1050" s="123" t="n"/>
      <c r="I1050" s="144" t="n"/>
      <c r="J1050" s="148" t="n">
        <v>90309937.88908</v>
      </c>
      <c r="K1050" s="148" t="n">
        <v>58458185.14569</v>
      </c>
      <c r="L1050" s="148" t="n">
        <v>31851752.74339</v>
      </c>
      <c r="M1050" s="141" t="n">
        <v>92205017.77860001</v>
      </c>
      <c r="N1050" s="123" t="n"/>
      <c r="O1050" s="148" t="n">
        <v>55996933.69285</v>
      </c>
      <c r="P1050" s="148" t="n">
        <v>36208084.08575</v>
      </c>
      <c r="Q1050" s="148" t="n">
        <v>486600276.39224</v>
      </c>
      <c r="R1050" s="148" t="n">
        <v>366573687.49078</v>
      </c>
      <c r="S1050" s="150" t="n">
        <v>120026588.90146</v>
      </c>
      <c r="T1050" s="101" t="n"/>
    </row>
    <row r="1051" ht="13.5" customHeight="1" s="60">
      <c r="A1051" s="115" t="n">
        <v>1044</v>
      </c>
      <c r="B1051" s="127" t="inlineStr">
        <is>
          <t>Клас 9</t>
        </is>
      </c>
      <c r="C1051" s="127" t="inlineStr">
        <is>
          <t>99</t>
        </is>
      </c>
      <c r="D1051" s="127" t="inlineStr">
        <is>
          <t>990</t>
        </is>
      </c>
      <c r="E1051" s="128" t="n"/>
      <c r="F1051" s="127" t="inlineStr">
        <is>
          <t>9900</t>
        </is>
      </c>
      <c r="G1051" s="123" t="n"/>
      <c r="H1051" s="129" t="inlineStr">
        <is>
          <t>Контррахунки для рахунків розділів 90-95</t>
        </is>
      </c>
      <c r="I1051" s="129" t="inlineStr">
        <is>
          <t>А</t>
        </is>
      </c>
      <c r="J1051" s="130" t="n">
        <v>126653094.46783</v>
      </c>
      <c r="K1051" s="130" t="n">
        <v>59979543.00413</v>
      </c>
      <c r="L1051" s="130" t="n">
        <v>66673551.4637</v>
      </c>
      <c r="M1051" s="131" t="n">
        <v>115625728.08736</v>
      </c>
      <c r="N1051" s="123" t="n"/>
      <c r="O1051" s="130" t="n">
        <v>57274272.76825</v>
      </c>
      <c r="P1051" s="130" t="n">
        <v>58351455.31911</v>
      </c>
      <c r="Q1051" s="130" t="n">
        <v>276986711.15017</v>
      </c>
      <c r="R1051" s="130" t="n">
        <v>123717625.59321</v>
      </c>
      <c r="S1051" s="132" t="n">
        <v>153269085.55696</v>
      </c>
      <c r="T1051" s="101" t="n"/>
    </row>
    <row r="1052" ht="13.5" customHeight="1" s="60">
      <c r="A1052" s="115" t="n">
        <v>1045</v>
      </c>
      <c r="B1052" s="133" t="n"/>
      <c r="C1052" s="133" t="n"/>
      <c r="D1052" s="134" t="n"/>
      <c r="E1052" s="135" t="n"/>
      <c r="F1052" s="127" t="inlineStr">
        <is>
          <t>9901</t>
        </is>
      </c>
      <c r="G1052" s="123" t="n"/>
      <c r="H1052" s="129" t="inlineStr">
        <is>
          <t>0</t>
        </is>
      </c>
      <c r="I1052" s="129" t="inlineStr">
        <is>
          <t>А</t>
        </is>
      </c>
      <c r="J1052" s="130" t="n">
        <v>0</v>
      </c>
      <c r="K1052" s="130" t="n">
        <v>0</v>
      </c>
      <c r="L1052" s="130" t="n">
        <v>0</v>
      </c>
      <c r="M1052" s="131" t="n">
        <v>0</v>
      </c>
      <c r="N1052" s="123" t="n"/>
      <c r="O1052" s="130" t="n">
        <v>0</v>
      </c>
      <c r="P1052" s="130" t="n">
        <v>0</v>
      </c>
      <c r="Q1052" s="130" t="n">
        <v>0</v>
      </c>
      <c r="R1052" s="130" t="n">
        <v>0</v>
      </c>
      <c r="S1052" s="132" t="n">
        <v>0</v>
      </c>
      <c r="T1052" s="101" t="n"/>
    </row>
    <row r="1053" ht="14.25" customHeight="1" s="60">
      <c r="A1053" s="115" t="n">
        <v>1046</v>
      </c>
      <c r="B1053" s="133" t="n"/>
      <c r="C1053" s="133" t="n"/>
      <c r="D1053" s="134" t="n"/>
      <c r="E1053" s="135" t="n"/>
      <c r="F1053" s="127" t="inlineStr">
        <is>
          <t>9904</t>
        </is>
      </c>
      <c r="G1053" s="123" t="n"/>
      <c r="H1053" s="129" t="inlineStr">
        <is>
          <t>0</t>
        </is>
      </c>
      <c r="I1053" s="129" t="inlineStr">
        <is>
          <t>А</t>
        </is>
      </c>
      <c r="J1053" s="130" t="n">
        <v>0</v>
      </c>
      <c r="K1053" s="130" t="n">
        <v>0</v>
      </c>
      <c r="L1053" s="130" t="n">
        <v>0</v>
      </c>
      <c r="M1053" s="131" t="n">
        <v>0</v>
      </c>
      <c r="N1053" s="123" t="n"/>
      <c r="O1053" s="130" t="n">
        <v>0</v>
      </c>
      <c r="P1053" s="130" t="n">
        <v>0</v>
      </c>
      <c r="Q1053" s="130" t="n">
        <v>0</v>
      </c>
      <c r="R1053" s="130" t="n">
        <v>0</v>
      </c>
      <c r="S1053" s="132" t="n">
        <v>0</v>
      </c>
      <c r="T1053" s="101" t="n"/>
    </row>
    <row r="1054" ht="13.5" customHeight="1" s="60">
      <c r="A1054" s="115" t="n">
        <v>1047</v>
      </c>
      <c r="B1054" s="133" t="n"/>
      <c r="C1054" s="133" t="n"/>
      <c r="D1054" s="134" t="n"/>
      <c r="E1054" s="135" t="n"/>
      <c r="F1054" s="127" t="inlineStr">
        <is>
          <t>9905</t>
        </is>
      </c>
      <c r="G1054" s="123" t="n"/>
      <c r="H1054" s="129" t="inlineStr">
        <is>
          <t>0</t>
        </is>
      </c>
      <c r="I1054" s="129" t="inlineStr">
        <is>
          <t>А</t>
        </is>
      </c>
      <c r="J1054" s="130" t="n">
        <v>0</v>
      </c>
      <c r="K1054" s="130" t="n">
        <v>0</v>
      </c>
      <c r="L1054" s="130" t="n">
        <v>0</v>
      </c>
      <c r="M1054" s="131" t="n">
        <v>0</v>
      </c>
      <c r="N1054" s="123" t="n"/>
      <c r="O1054" s="130" t="n">
        <v>0</v>
      </c>
      <c r="P1054" s="130" t="n">
        <v>0</v>
      </c>
      <c r="Q1054" s="130" t="n">
        <v>0</v>
      </c>
      <c r="R1054" s="130" t="n">
        <v>0</v>
      </c>
      <c r="S1054" s="132" t="n">
        <v>0</v>
      </c>
      <c r="T1054" s="101" t="n"/>
    </row>
    <row r="1055" ht="13.5" customHeight="1" s="60">
      <c r="A1055" s="115" t="n">
        <v>1048</v>
      </c>
      <c r="B1055" s="133" t="n"/>
      <c r="C1055" s="133" t="n"/>
      <c r="D1055" s="134" t="n"/>
      <c r="E1055" s="135" t="n"/>
      <c r="F1055" s="127" t="inlineStr">
        <is>
          <t>9906</t>
        </is>
      </c>
      <c r="G1055" s="123" t="n"/>
      <c r="H1055" s="129" t="inlineStr">
        <is>
          <t>0</t>
        </is>
      </c>
      <c r="I1055" s="129" t="inlineStr">
        <is>
          <t>А</t>
        </is>
      </c>
      <c r="J1055" s="130" t="n">
        <v>0</v>
      </c>
      <c r="K1055" s="130" t="n">
        <v>0</v>
      </c>
      <c r="L1055" s="130" t="n">
        <v>0</v>
      </c>
      <c r="M1055" s="131" t="n">
        <v>0</v>
      </c>
      <c r="N1055" s="123" t="n"/>
      <c r="O1055" s="130" t="n">
        <v>0</v>
      </c>
      <c r="P1055" s="130" t="n">
        <v>0</v>
      </c>
      <c r="Q1055" s="130" t="n">
        <v>0</v>
      </c>
      <c r="R1055" s="130" t="n">
        <v>0</v>
      </c>
      <c r="S1055" s="132" t="n">
        <v>0</v>
      </c>
      <c r="T1055" s="101" t="n"/>
    </row>
    <row r="1056" ht="13.5" customHeight="1" s="60">
      <c r="A1056" s="115" t="n">
        <v>1049</v>
      </c>
      <c r="B1056" s="133" t="n"/>
      <c r="C1056" s="133" t="n"/>
      <c r="D1056" s="136" t="n"/>
      <c r="E1056" s="137" t="n"/>
      <c r="F1056" s="138" t="inlineStr">
        <is>
          <t>Група 990 - Усього</t>
        </is>
      </c>
      <c r="G1056" s="122" t="n"/>
      <c r="H1056" s="123" t="n"/>
      <c r="I1056" s="139" t="n"/>
      <c r="J1056" s="140" t="n">
        <v>126653094.46783</v>
      </c>
      <c r="K1056" s="140" t="n">
        <v>59979543.00413</v>
      </c>
      <c r="L1056" s="140" t="n">
        <v>66673551.4637</v>
      </c>
      <c r="M1056" s="141" t="n">
        <v>115625728.08736</v>
      </c>
      <c r="N1056" s="123" t="n"/>
      <c r="O1056" s="140" t="n">
        <v>57274272.76825</v>
      </c>
      <c r="P1056" s="140" t="n">
        <v>58351455.31911</v>
      </c>
      <c r="Q1056" s="140" t="n">
        <v>276986711.15017</v>
      </c>
      <c r="R1056" s="140" t="n">
        <v>123717625.59321</v>
      </c>
      <c r="S1056" s="142" t="n">
        <v>153269085.55696</v>
      </c>
      <c r="T1056" s="101" t="n"/>
    </row>
    <row r="1057" ht="13.5" customHeight="1" s="60">
      <c r="A1057" s="115" t="n">
        <v>1050</v>
      </c>
      <c r="B1057" s="133" t="n"/>
      <c r="C1057" s="133" t="n"/>
      <c r="D1057" s="127" t="inlineStr">
        <is>
          <t>991</t>
        </is>
      </c>
      <c r="E1057" s="128" t="n"/>
      <c r="F1057" s="127" t="inlineStr">
        <is>
          <t>9910</t>
        </is>
      </c>
      <c r="G1057" s="123" t="n"/>
      <c r="H1057" s="129" t="inlineStr">
        <is>
          <t>Контррахунки для рахунків розділів 96-98</t>
        </is>
      </c>
      <c r="I1057" s="129" t="inlineStr">
        <is>
          <t>А</t>
        </is>
      </c>
      <c r="J1057" s="130" t="n">
        <v>23209227.00336</v>
      </c>
      <c r="K1057" s="130" t="n">
        <v>22109035.68378</v>
      </c>
      <c r="L1057" s="130" t="n">
        <v>1100191.31958</v>
      </c>
      <c r="M1057" s="131" t="n">
        <v>23816564.99757</v>
      </c>
      <c r="N1057" s="123" t="n"/>
      <c r="O1057" s="130" t="n">
        <v>22235048.93685</v>
      </c>
      <c r="P1057" s="130" t="n">
        <v>1581516.06072</v>
      </c>
      <c r="Q1057" s="130" t="n">
        <v>126.615</v>
      </c>
      <c r="R1057" s="130" t="n">
        <v>0</v>
      </c>
      <c r="S1057" s="132" t="n">
        <v>126.615</v>
      </c>
      <c r="T1057" s="101" t="n"/>
    </row>
    <row r="1058" ht="14.25" customHeight="1" s="60">
      <c r="A1058" s="115" t="n">
        <v>1051</v>
      </c>
      <c r="B1058" s="133" t="n"/>
      <c r="C1058" s="133" t="n"/>
      <c r="D1058" s="134" t="n"/>
      <c r="E1058" s="135" t="n"/>
      <c r="F1058" s="127" t="inlineStr">
        <is>
          <t>9912</t>
        </is>
      </c>
      <c r="G1058" s="123" t="n"/>
      <c r="H1058" s="129" t="inlineStr">
        <is>
          <t>0</t>
        </is>
      </c>
      <c r="I1058" s="129" t="inlineStr">
        <is>
          <t>А</t>
        </is>
      </c>
      <c r="J1058" s="130" t="n">
        <v>0</v>
      </c>
      <c r="K1058" s="130" t="n">
        <v>0</v>
      </c>
      <c r="L1058" s="130" t="n">
        <v>0</v>
      </c>
      <c r="M1058" s="131" t="n">
        <v>0</v>
      </c>
      <c r="N1058" s="123" t="n"/>
      <c r="O1058" s="130" t="n">
        <v>0</v>
      </c>
      <c r="P1058" s="130" t="n">
        <v>0</v>
      </c>
      <c r="Q1058" s="130" t="n">
        <v>0</v>
      </c>
      <c r="R1058" s="130" t="n">
        <v>0</v>
      </c>
      <c r="S1058" s="132" t="n">
        <v>0</v>
      </c>
      <c r="T1058" s="101" t="n"/>
    </row>
    <row r="1059" ht="13.5" customHeight="1" s="60">
      <c r="A1059" s="115" t="n">
        <v>1052</v>
      </c>
      <c r="B1059" s="133" t="n"/>
      <c r="C1059" s="133" t="n"/>
      <c r="D1059" s="134" t="n"/>
      <c r="E1059" s="135" t="n"/>
      <c r="F1059" s="127" t="inlineStr">
        <is>
          <t>9913</t>
        </is>
      </c>
      <c r="G1059" s="123" t="n"/>
      <c r="H1059" s="129" t="inlineStr">
        <is>
          <t>0</t>
        </is>
      </c>
      <c r="I1059" s="129" t="inlineStr">
        <is>
          <t>А</t>
        </is>
      </c>
      <c r="J1059" s="130" t="n">
        <v>0</v>
      </c>
      <c r="K1059" s="130" t="n">
        <v>0</v>
      </c>
      <c r="L1059" s="130" t="n">
        <v>0</v>
      </c>
      <c r="M1059" s="131" t="n">
        <v>0</v>
      </c>
      <c r="N1059" s="123" t="n"/>
      <c r="O1059" s="130" t="n">
        <v>0</v>
      </c>
      <c r="P1059" s="130" t="n">
        <v>0</v>
      </c>
      <c r="Q1059" s="130" t="n">
        <v>0</v>
      </c>
      <c r="R1059" s="130" t="n">
        <v>0</v>
      </c>
      <c r="S1059" s="132" t="n">
        <v>0</v>
      </c>
      <c r="T1059" s="101" t="n"/>
    </row>
    <row r="1060" ht="13.5" customHeight="1" s="60">
      <c r="A1060" s="115" t="n">
        <v>1053</v>
      </c>
      <c r="B1060" s="133" t="n"/>
      <c r="C1060" s="133" t="n"/>
      <c r="D1060" s="134" t="n"/>
      <c r="E1060" s="135" t="n"/>
      <c r="F1060" s="127" t="inlineStr">
        <is>
          <t>9914</t>
        </is>
      </c>
      <c r="G1060" s="123" t="n"/>
      <c r="H1060" s="129" t="inlineStr">
        <is>
          <t>0</t>
        </is>
      </c>
      <c r="I1060" s="129" t="inlineStr">
        <is>
          <t>А</t>
        </is>
      </c>
      <c r="J1060" s="130" t="n">
        <v>0</v>
      </c>
      <c r="K1060" s="130" t="n">
        <v>0</v>
      </c>
      <c r="L1060" s="130" t="n">
        <v>0</v>
      </c>
      <c r="M1060" s="131" t="n">
        <v>0</v>
      </c>
      <c r="N1060" s="123" t="n"/>
      <c r="O1060" s="130" t="n">
        <v>0</v>
      </c>
      <c r="P1060" s="130" t="n">
        <v>0</v>
      </c>
      <c r="Q1060" s="130" t="n">
        <v>0</v>
      </c>
      <c r="R1060" s="130" t="n">
        <v>0</v>
      </c>
      <c r="S1060" s="132" t="n">
        <v>0</v>
      </c>
      <c r="T1060" s="101" t="n"/>
    </row>
    <row r="1061" ht="13.5" customHeight="1" s="60">
      <c r="A1061" s="115" t="n">
        <v>1054</v>
      </c>
      <c r="B1061" s="133" t="n"/>
      <c r="C1061" s="133" t="n"/>
      <c r="D1061" s="136" t="n"/>
      <c r="E1061" s="137" t="n"/>
      <c r="F1061" s="138" t="inlineStr">
        <is>
          <t>Група 991 - Усього</t>
        </is>
      </c>
      <c r="G1061" s="122" t="n"/>
      <c r="H1061" s="123" t="n"/>
      <c r="I1061" s="139" t="n"/>
      <c r="J1061" s="140" t="n">
        <v>23209227.00336</v>
      </c>
      <c r="K1061" s="140" t="n">
        <v>22109035.68378</v>
      </c>
      <c r="L1061" s="140" t="n">
        <v>1100191.31958</v>
      </c>
      <c r="M1061" s="141" t="n">
        <v>23816564.99757</v>
      </c>
      <c r="N1061" s="123" t="n"/>
      <c r="O1061" s="140" t="n">
        <v>22235048.93685</v>
      </c>
      <c r="P1061" s="140" t="n">
        <v>1581516.06072</v>
      </c>
      <c r="Q1061" s="140" t="n">
        <v>126.615</v>
      </c>
      <c r="R1061" s="140" t="n">
        <v>0</v>
      </c>
      <c r="S1061" s="142" t="n">
        <v>126.615</v>
      </c>
      <c r="T1061" s="101" t="n"/>
    </row>
    <row r="1062" ht="13.5" customHeight="1" s="60">
      <c r="A1062" s="115" t="n">
        <v>1055</v>
      </c>
      <c r="B1062" s="133" t="n"/>
      <c r="C1062" s="133" t="n"/>
      <c r="D1062" s="127" t="inlineStr">
        <is>
          <t>992</t>
        </is>
      </c>
      <c r="E1062" s="128" t="n"/>
      <c r="F1062" s="127" t="inlineStr">
        <is>
          <t>9920</t>
        </is>
      </c>
      <c r="G1062" s="123" t="n"/>
      <c r="H1062" s="129" t="inlineStr">
        <is>
          <t>Позабалансова позиція банку за іноземною валютою та банківськими металами</t>
        </is>
      </c>
      <c r="I1062" s="129" t="inlineStr">
        <is>
          <t>А</t>
        </is>
      </c>
      <c r="J1062" s="130" t="n">
        <v>0</v>
      </c>
      <c r="K1062" s="130" t="n">
        <v>0</v>
      </c>
      <c r="L1062" s="130" t="n">
        <v>0</v>
      </c>
      <c r="M1062" s="131" t="n">
        <v>0</v>
      </c>
      <c r="N1062" s="123" t="n"/>
      <c r="O1062" s="130" t="n">
        <v>0</v>
      </c>
      <c r="P1062" s="130" t="n">
        <v>0</v>
      </c>
      <c r="Q1062" s="130" t="n">
        <v>0</v>
      </c>
      <c r="R1062" s="130" t="n">
        <v>0</v>
      </c>
      <c r="S1062" s="132" t="n">
        <v>0</v>
      </c>
      <c r="T1062" s="101" t="n"/>
    </row>
    <row r="1063" ht="14.25" customHeight="1" s="60">
      <c r="A1063" s="115" t="n">
        <v>1056</v>
      </c>
      <c r="B1063" s="133" t="n"/>
      <c r="C1063" s="133" t="n"/>
      <c r="D1063" s="136" t="n"/>
      <c r="E1063" s="137" t="n"/>
      <c r="F1063" s="138" t="inlineStr">
        <is>
          <t>Група 992 - Усього</t>
        </is>
      </c>
      <c r="G1063" s="122" t="n"/>
      <c r="H1063" s="123" t="n"/>
      <c r="I1063" s="139" t="n"/>
      <c r="J1063" s="140" t="n">
        <v>0</v>
      </c>
      <c r="K1063" s="140" t="n">
        <v>0</v>
      </c>
      <c r="L1063" s="140" t="n">
        <v>0</v>
      </c>
      <c r="M1063" s="141" t="n">
        <v>0</v>
      </c>
      <c r="N1063" s="123" t="n"/>
      <c r="O1063" s="140" t="n">
        <v>0</v>
      </c>
      <c r="P1063" s="140" t="n">
        <v>0</v>
      </c>
      <c r="Q1063" s="140" t="n">
        <v>0</v>
      </c>
      <c r="R1063" s="140" t="n">
        <v>0</v>
      </c>
      <c r="S1063" s="142" t="n">
        <v>0</v>
      </c>
      <c r="T1063" s="101" t="n"/>
    </row>
    <row r="1064" ht="18.75" customHeight="1" s="60">
      <c r="A1064" s="115" t="n">
        <v>1057</v>
      </c>
      <c r="B1064" s="133" t="n"/>
      <c r="C1064" s="143" t="n"/>
      <c r="D1064" s="138" t="inlineStr">
        <is>
          <t>Розділ 99 - Усього</t>
        </is>
      </c>
      <c r="E1064" s="123" t="n"/>
      <c r="F1064" s="138" t="n"/>
      <c r="G1064" s="122" t="n"/>
      <c r="H1064" s="123" t="n"/>
      <c r="I1064" s="139" t="n"/>
      <c r="J1064" s="140" t="n">
        <v>149862321.47119</v>
      </c>
      <c r="K1064" s="140" t="n">
        <v>82088578.68791001</v>
      </c>
      <c r="L1064" s="140" t="n">
        <v>67773742.78328</v>
      </c>
      <c r="M1064" s="141" t="n">
        <v>139442293.08493</v>
      </c>
      <c r="N1064" s="123" t="n"/>
      <c r="O1064" s="140" t="n">
        <v>79509321.7051</v>
      </c>
      <c r="P1064" s="140" t="n">
        <v>59932971.37983</v>
      </c>
      <c r="Q1064" s="140" t="n">
        <v>276986837.76517</v>
      </c>
      <c r="R1064" s="140" t="n">
        <v>123717625.59321</v>
      </c>
      <c r="S1064" s="142" t="n">
        <v>153269212.17196</v>
      </c>
      <c r="T1064" s="101" t="n"/>
    </row>
    <row r="1065" ht="20.25" customHeight="1" s="60">
      <c r="A1065" s="115" t="n">
        <v>1058</v>
      </c>
      <c r="B1065" s="143" t="n"/>
      <c r="C1065" s="139" t="inlineStr">
        <is>
          <t xml:space="preserve">  Клас 9 - Усього</t>
        </is>
      </c>
      <c r="D1065" s="138" t="n"/>
      <c r="E1065" s="123" t="n"/>
      <c r="F1065" s="138" t="n"/>
      <c r="G1065" s="122" t="n"/>
      <c r="H1065" s="123" t="n"/>
      <c r="I1065" s="139" t="n"/>
      <c r="J1065" s="140" t="n">
        <v>149862321.47119</v>
      </c>
      <c r="K1065" s="140" t="n">
        <v>82088578.68791001</v>
      </c>
      <c r="L1065" s="140" t="n">
        <v>67773742.78328</v>
      </c>
      <c r="M1065" s="141" t="n">
        <v>139442293.08493</v>
      </c>
      <c r="N1065" s="123" t="n"/>
      <c r="O1065" s="140" t="n">
        <v>79509321.7051</v>
      </c>
      <c r="P1065" s="140" t="n">
        <v>59932971.37983</v>
      </c>
      <c r="Q1065" s="140" t="n">
        <v>276986837.76517</v>
      </c>
      <c r="R1065" s="140" t="n">
        <v>123717625.59321</v>
      </c>
      <c r="S1065" s="142" t="n">
        <v>153269212.17196</v>
      </c>
      <c r="T1065" s="101" t="n"/>
    </row>
    <row r="1066" ht="39" customHeight="1" s="60">
      <c r="A1066" s="115" t="n">
        <v>1059</v>
      </c>
      <c r="B1066" s="144" t="inlineStr">
        <is>
          <t xml:space="preserve">  Позабалансові контррах.А - Усього</t>
        </is>
      </c>
      <c r="C1066" s="144" t="n"/>
      <c r="D1066" s="145" t="n"/>
      <c r="E1066" s="146" t="n"/>
      <c r="F1066" s="145" t="n"/>
      <c r="G1066" s="147" t="n"/>
      <c r="H1066" s="146" t="n"/>
      <c r="I1066" s="144" t="n"/>
      <c r="J1066" s="148" t="n">
        <v>149862321.47119</v>
      </c>
      <c r="K1066" s="148" t="n">
        <v>82088578.68791001</v>
      </c>
      <c r="L1066" s="148" t="n">
        <v>67773742.78328</v>
      </c>
      <c r="M1066" s="141" t="n">
        <v>139442293.08493</v>
      </c>
      <c r="N1066" s="123" t="n"/>
      <c r="O1066" s="148" t="n">
        <v>79509321.7051</v>
      </c>
      <c r="P1066" s="148" t="n">
        <v>59932971.37983</v>
      </c>
      <c r="Q1066" s="148" t="n">
        <v>276986837.76517</v>
      </c>
      <c r="R1066" s="148" t="n">
        <v>123717625.59321</v>
      </c>
      <c r="S1066" s="150" t="n">
        <v>153269212.17196</v>
      </c>
      <c r="T1066" s="101" t="n"/>
    </row>
    <row r="1067" ht="15" customHeight="1" s="60">
      <c r="A1067" s="115" t="n">
        <v>1060</v>
      </c>
      <c r="B1067" s="157" t="inlineStr">
        <is>
          <t>За позабалансовими активними рахунками - усього</t>
        </is>
      </c>
      <c r="C1067" s="152" t="n"/>
      <c r="D1067" s="152" t="n"/>
      <c r="E1067" s="152" t="n"/>
      <c r="F1067" s="152" t="n"/>
      <c r="G1067" s="152" t="n"/>
      <c r="H1067" s="153" t="n"/>
      <c r="I1067" s="163" t="n"/>
      <c r="J1067" s="158" t="n">
        <v>240172259.36027</v>
      </c>
      <c r="K1067" s="158" t="n">
        <v>140546763.8336</v>
      </c>
      <c r="L1067" s="158" t="n">
        <v>99625495.52666999</v>
      </c>
      <c r="M1067" s="159" t="n">
        <v>231647310.86353</v>
      </c>
      <c r="N1067" s="146" t="n"/>
      <c r="O1067" s="158" t="n">
        <v>135506255.39795</v>
      </c>
      <c r="P1067" s="158" t="n">
        <v>96141055.46558</v>
      </c>
      <c r="Q1067" s="158" t="n">
        <v>763587114.15741</v>
      </c>
      <c r="R1067" s="158" t="n">
        <v>490291313.08399</v>
      </c>
      <c r="S1067" s="160" t="n">
        <v>273295801.07342</v>
      </c>
      <c r="T1067" s="101" t="n"/>
    </row>
    <row r="1068" ht="18" customHeight="1" s="60">
      <c r="A1068" s="115" t="n">
        <v>1061</v>
      </c>
      <c r="B1068" s="121" t="inlineStr">
        <is>
          <t>Пасивні</t>
        </is>
      </c>
      <c r="C1068" s="122" t="n"/>
      <c r="D1068" s="122" t="n"/>
      <c r="E1068" s="122" t="n"/>
      <c r="F1068" s="122" t="n"/>
      <c r="G1068" s="122" t="n"/>
      <c r="H1068" s="123" t="n"/>
      <c r="I1068" s="119" t="n"/>
      <c r="J1068" s="119" t="n"/>
      <c r="K1068" s="119" t="n"/>
      <c r="L1068" s="119" t="n"/>
      <c r="M1068" s="120" t="n"/>
      <c r="N1068" s="119" t="n"/>
      <c r="O1068" s="119" t="n"/>
      <c r="P1068" s="119" t="n"/>
      <c r="Q1068" s="119" t="n"/>
      <c r="R1068" s="119" t="n"/>
      <c r="S1068" s="119" t="n"/>
      <c r="T1068" s="101" t="n"/>
    </row>
    <row r="1069" ht="13.5" customHeight="1" s="60">
      <c r="A1069" s="115" t="n">
        <v>1062</v>
      </c>
      <c r="B1069" s="127" t="inlineStr">
        <is>
          <t>Клас 9</t>
        </is>
      </c>
      <c r="C1069" s="127" t="inlineStr">
        <is>
          <t>90</t>
        </is>
      </c>
      <c r="D1069" s="127" t="inlineStr">
        <is>
          <t>903</t>
        </is>
      </c>
      <c r="E1069" s="128" t="n"/>
      <c r="F1069" s="127" t="inlineStr">
        <is>
          <t>9030</t>
        </is>
      </c>
      <c r="G1069" s="123" t="n"/>
      <c r="H1069" s="129" t="inlineStr">
        <is>
          <t>Гарантії, що отримані від Уряду України</t>
        </is>
      </c>
      <c r="I1069" s="129" t="inlineStr">
        <is>
          <t>П</t>
        </is>
      </c>
      <c r="J1069" s="130" t="n">
        <v>302747.21571</v>
      </c>
      <c r="K1069" s="130" t="n">
        <v>109849.35235</v>
      </c>
      <c r="L1069" s="130" t="n">
        <v>192897.86336</v>
      </c>
      <c r="M1069" s="131" t="n">
        <v>30497.0064</v>
      </c>
      <c r="N1069" s="123" t="n"/>
      <c r="O1069" s="130" t="n">
        <v>0</v>
      </c>
      <c r="P1069" s="130" t="n">
        <v>30497.0064</v>
      </c>
      <c r="Q1069" s="130" t="n">
        <v>41144439.6586</v>
      </c>
      <c r="R1069" s="130" t="n">
        <v>39622239.66503</v>
      </c>
      <c r="S1069" s="132" t="n">
        <v>1522199.99357</v>
      </c>
      <c r="T1069" s="101" t="n"/>
    </row>
    <row r="1070" ht="13.5" customHeight="1" s="60">
      <c r="A1070" s="115" t="n">
        <v>1063</v>
      </c>
      <c r="B1070" s="133" t="n"/>
      <c r="C1070" s="133" t="n"/>
      <c r="D1070" s="134" t="n"/>
      <c r="E1070" s="135" t="n"/>
      <c r="F1070" s="127" t="inlineStr">
        <is>
          <t>9031</t>
        </is>
      </c>
      <c r="G1070" s="123" t="n"/>
      <c r="H1070" s="129" t="inlineStr">
        <is>
          <t>Отримані гарантії</t>
        </is>
      </c>
      <c r="I1070" s="129" t="inlineStr">
        <is>
          <t>П</t>
        </is>
      </c>
      <c r="J1070" s="130" t="n">
        <v>6450696.48985</v>
      </c>
      <c r="K1070" s="130" t="n">
        <v>2439131.28353</v>
      </c>
      <c r="L1070" s="130" t="n">
        <v>4011565.20632</v>
      </c>
      <c r="M1070" s="131" t="n">
        <v>15330013.61738</v>
      </c>
      <c r="N1070" s="123" t="n"/>
      <c r="O1070" s="130" t="n">
        <v>7556582.9164</v>
      </c>
      <c r="P1070" s="130" t="n">
        <v>7773430.70098</v>
      </c>
      <c r="Q1070" s="130" t="n">
        <v>451931786.5421</v>
      </c>
      <c r="R1070" s="130" t="n">
        <v>272934892.93899</v>
      </c>
      <c r="S1070" s="132" t="n">
        <v>178996893.60311</v>
      </c>
      <c r="T1070" s="101" t="n"/>
    </row>
    <row r="1071" ht="14.25" customHeight="1" s="60">
      <c r="A1071" s="115" t="n">
        <v>1064</v>
      </c>
      <c r="B1071" s="133" t="n"/>
      <c r="C1071" s="133" t="n"/>
      <c r="D1071" s="134" t="n"/>
      <c r="E1071" s="135" t="n"/>
      <c r="F1071" s="127" t="inlineStr">
        <is>
          <t>9036</t>
        </is>
      </c>
      <c r="G1071" s="123" t="n"/>
      <c r="H1071" s="129" t="inlineStr">
        <is>
          <t>Отримані контргарантії</t>
        </is>
      </c>
      <c r="I1071" s="129" t="inlineStr">
        <is>
          <t>П</t>
        </is>
      </c>
      <c r="J1071" s="130" t="n">
        <v>0</v>
      </c>
      <c r="K1071" s="130" t="n">
        <v>0</v>
      </c>
      <c r="L1071" s="130" t="n">
        <v>0</v>
      </c>
      <c r="M1071" s="131" t="n">
        <v>0</v>
      </c>
      <c r="N1071" s="123" t="n"/>
      <c r="O1071" s="130" t="n">
        <v>0</v>
      </c>
      <c r="P1071" s="130" t="n">
        <v>0</v>
      </c>
      <c r="Q1071" s="130" t="n">
        <v>0</v>
      </c>
      <c r="R1071" s="130" t="n">
        <v>0</v>
      </c>
      <c r="S1071" s="132" t="n">
        <v>0</v>
      </c>
      <c r="T1071" s="101" t="n"/>
    </row>
    <row r="1072" ht="13.5" customHeight="1" s="60">
      <c r="A1072" s="115" t="n">
        <v>1065</v>
      </c>
      <c r="B1072" s="133" t="n"/>
      <c r="C1072" s="133" t="n"/>
      <c r="D1072" s="136" t="n"/>
      <c r="E1072" s="137" t="n"/>
      <c r="F1072" s="138" t="inlineStr">
        <is>
          <t>Група 903 - Усього</t>
        </is>
      </c>
      <c r="G1072" s="122" t="n"/>
      <c r="H1072" s="123" t="n"/>
      <c r="I1072" s="139" t="n"/>
      <c r="J1072" s="140" t="n">
        <v>6753443.70556</v>
      </c>
      <c r="K1072" s="140" t="n">
        <v>2548980.63588</v>
      </c>
      <c r="L1072" s="140" t="n">
        <v>4204463.06968</v>
      </c>
      <c r="M1072" s="141" t="n">
        <v>15360510.62378</v>
      </c>
      <c r="N1072" s="123" t="n"/>
      <c r="O1072" s="140" t="n">
        <v>7556582.9164</v>
      </c>
      <c r="P1072" s="140" t="n">
        <v>7803927.70738</v>
      </c>
      <c r="Q1072" s="140" t="n">
        <v>493076226.2007</v>
      </c>
      <c r="R1072" s="140" t="n">
        <v>312557132.60402</v>
      </c>
      <c r="S1072" s="142" t="n">
        <v>180519093.59668</v>
      </c>
      <c r="T1072" s="101" t="n"/>
    </row>
    <row r="1073" ht="22.5" customHeight="1" s="60">
      <c r="A1073" s="115" t="n">
        <v>1066</v>
      </c>
      <c r="B1073" s="133" t="n"/>
      <c r="C1073" s="143" t="n"/>
      <c r="D1073" s="138" t="inlineStr">
        <is>
          <t>Розділ 90 - Усього</t>
        </is>
      </c>
      <c r="E1073" s="123" t="n"/>
      <c r="F1073" s="138" t="n"/>
      <c r="G1073" s="122" t="n"/>
      <c r="H1073" s="123" t="n"/>
      <c r="I1073" s="139" t="n"/>
      <c r="J1073" s="140" t="n">
        <v>6753443.70556</v>
      </c>
      <c r="K1073" s="140" t="n">
        <v>2548980.63588</v>
      </c>
      <c r="L1073" s="140" t="n">
        <v>4204463.06968</v>
      </c>
      <c r="M1073" s="141" t="n">
        <v>15360510.62378</v>
      </c>
      <c r="N1073" s="123" t="n"/>
      <c r="O1073" s="140" t="n">
        <v>7556582.9164</v>
      </c>
      <c r="P1073" s="140" t="n">
        <v>7803927.70738</v>
      </c>
      <c r="Q1073" s="140" t="n">
        <v>493076226.2007</v>
      </c>
      <c r="R1073" s="140" t="n">
        <v>312557132.60402</v>
      </c>
      <c r="S1073" s="142" t="n">
        <v>180519093.59668</v>
      </c>
      <c r="T1073" s="101" t="n"/>
    </row>
    <row r="1074" ht="13.5" customHeight="1" s="60">
      <c r="A1074" s="115" t="n">
        <v>1067</v>
      </c>
      <c r="B1074" s="133" t="n"/>
      <c r="C1074" s="127" t="inlineStr">
        <is>
          <t>91</t>
        </is>
      </c>
      <c r="D1074" s="127" t="inlineStr">
        <is>
          <t>911</t>
        </is>
      </c>
      <c r="E1074" s="128" t="n"/>
      <c r="F1074" s="127" t="inlineStr">
        <is>
          <t>9110</t>
        </is>
      </c>
      <c r="G1074" s="123" t="n"/>
      <c r="H1074" s="129" t="inlineStr">
        <is>
          <t>Зобов'язання з кредитування, що отримані від банків</t>
        </is>
      </c>
      <c r="I1074" s="129" t="inlineStr">
        <is>
          <t>П</t>
        </is>
      </c>
      <c r="J1074" s="130" t="n">
        <v>60485</v>
      </c>
      <c r="K1074" s="130" t="n">
        <v>0</v>
      </c>
      <c r="L1074" s="130" t="n">
        <v>60485</v>
      </c>
      <c r="M1074" s="131" t="n">
        <v>49590</v>
      </c>
      <c r="N1074" s="123" t="n"/>
      <c r="O1074" s="130" t="n">
        <v>0</v>
      </c>
      <c r="P1074" s="130" t="n">
        <v>49590</v>
      </c>
      <c r="Q1074" s="130" t="n">
        <v>2551220</v>
      </c>
      <c r="R1074" s="130" t="n">
        <v>0</v>
      </c>
      <c r="S1074" s="132" t="n">
        <v>2551220</v>
      </c>
      <c r="T1074" s="101" t="n"/>
    </row>
    <row r="1075" ht="13.5" customHeight="1" s="60">
      <c r="A1075" s="115" t="n">
        <v>1068</v>
      </c>
      <c r="B1075" s="133" t="n"/>
      <c r="C1075" s="133" t="n"/>
      <c r="D1075" s="134" t="n"/>
      <c r="E1075" s="135" t="n"/>
      <c r="F1075" s="127" t="inlineStr">
        <is>
          <t>9111</t>
        </is>
      </c>
      <c r="G1075" s="123" t="n"/>
      <c r="H1075" s="129" t="inlineStr">
        <is>
          <t>Зобов'язання з кредитування, що отримані від міжнародних та інших фінансових організацій</t>
        </is>
      </c>
      <c r="I1075" s="129" t="inlineStr">
        <is>
          <t>П</t>
        </is>
      </c>
      <c r="J1075" s="130" t="n">
        <v>300000</v>
      </c>
      <c r="K1075" s="130" t="n">
        <v>300000</v>
      </c>
      <c r="L1075" s="130" t="n">
        <v>0</v>
      </c>
      <c r="M1075" s="131" t="n">
        <v>74621.51263</v>
      </c>
      <c r="N1075" s="123" t="n"/>
      <c r="O1075" s="130" t="n">
        <v>74621.51263</v>
      </c>
      <c r="P1075" s="130" t="n">
        <v>0</v>
      </c>
      <c r="Q1075" s="130" t="n">
        <v>1357799.46398</v>
      </c>
      <c r="R1075" s="130" t="n">
        <v>1357799.46398</v>
      </c>
      <c r="S1075" s="132" t="n">
        <v>0</v>
      </c>
      <c r="T1075" s="101" t="n"/>
    </row>
    <row r="1076" ht="14.25" customHeight="1" s="60">
      <c r="A1076" s="115" t="n">
        <v>1069</v>
      </c>
      <c r="B1076" s="133" t="n"/>
      <c r="C1076" s="133" t="n"/>
      <c r="D1076" s="136" t="n"/>
      <c r="E1076" s="137" t="n"/>
      <c r="F1076" s="138" t="inlineStr">
        <is>
          <t>Група 911 - Усього</t>
        </is>
      </c>
      <c r="G1076" s="122" t="n"/>
      <c r="H1076" s="123" t="n"/>
      <c r="I1076" s="139" t="n"/>
      <c r="J1076" s="140" t="n">
        <v>360485</v>
      </c>
      <c r="K1076" s="140" t="n">
        <v>300000</v>
      </c>
      <c r="L1076" s="140" t="n">
        <v>60485</v>
      </c>
      <c r="M1076" s="141" t="n">
        <v>124211.51263</v>
      </c>
      <c r="N1076" s="123" t="n"/>
      <c r="O1076" s="140" t="n">
        <v>74621.51263</v>
      </c>
      <c r="P1076" s="140" t="n">
        <v>49590</v>
      </c>
      <c r="Q1076" s="140" t="n">
        <v>3909019.46398</v>
      </c>
      <c r="R1076" s="140" t="n">
        <v>1357799.46398</v>
      </c>
      <c r="S1076" s="142" t="n">
        <v>2551220</v>
      </c>
      <c r="T1076" s="101" t="n"/>
    </row>
    <row r="1077" ht="19.5" customHeight="1" s="60">
      <c r="A1077" s="115" t="n">
        <v>1070</v>
      </c>
      <c r="B1077" s="133" t="n"/>
      <c r="C1077" s="143" t="n"/>
      <c r="D1077" s="138" t="inlineStr">
        <is>
          <t>Розділ 91 - Усього</t>
        </is>
      </c>
      <c r="E1077" s="123" t="n"/>
      <c r="F1077" s="138" t="n"/>
      <c r="G1077" s="122" t="n"/>
      <c r="H1077" s="123" t="n"/>
      <c r="I1077" s="139" t="n"/>
      <c r="J1077" s="140" t="n">
        <v>360485</v>
      </c>
      <c r="K1077" s="140" t="n">
        <v>300000</v>
      </c>
      <c r="L1077" s="140" t="n">
        <v>60485</v>
      </c>
      <c r="M1077" s="141" t="n">
        <v>124211.51263</v>
      </c>
      <c r="N1077" s="123" t="n"/>
      <c r="O1077" s="140" t="n">
        <v>74621.51263</v>
      </c>
      <c r="P1077" s="140" t="n">
        <v>49590</v>
      </c>
      <c r="Q1077" s="140" t="n">
        <v>3909019.46398</v>
      </c>
      <c r="R1077" s="140" t="n">
        <v>1357799.46398</v>
      </c>
      <c r="S1077" s="142" t="n">
        <v>2551220</v>
      </c>
      <c r="T1077" s="101" t="n"/>
    </row>
    <row r="1078" ht="13.5" customHeight="1" s="60">
      <c r="A1078" s="115" t="n">
        <v>1071</v>
      </c>
      <c r="B1078" s="133" t="n"/>
      <c r="C1078" s="127" t="inlineStr">
        <is>
          <t>92</t>
        </is>
      </c>
      <c r="D1078" s="127" t="inlineStr">
        <is>
          <t>921</t>
        </is>
      </c>
      <c r="E1078" s="128" t="n"/>
      <c r="F1078" s="127" t="inlineStr">
        <is>
          <t>9210</t>
        </is>
      </c>
      <c r="G1078" s="123" t="n"/>
      <c r="H1078" s="129" t="inlineStr">
        <is>
          <t>Валюта та банківські метали до відправлення за операціями спот</t>
        </is>
      </c>
      <c r="I1078" s="129" t="inlineStr">
        <is>
          <t>П</t>
        </is>
      </c>
      <c r="J1078" s="130" t="n">
        <v>27302530.99225</v>
      </c>
      <c r="K1078" s="130" t="n">
        <v>2321105.755</v>
      </c>
      <c r="L1078" s="130" t="n">
        <v>24981425.23725</v>
      </c>
      <c r="M1078" s="131" t="n">
        <v>27284600.61564</v>
      </c>
      <c r="N1078" s="123" t="n"/>
      <c r="O1078" s="130" t="n">
        <v>2407304.955</v>
      </c>
      <c r="P1078" s="130" t="n">
        <v>24877295.66064</v>
      </c>
      <c r="Q1078" s="130" t="n">
        <v>1594535.13077</v>
      </c>
      <c r="R1078" s="130" t="n">
        <v>86199.2</v>
      </c>
      <c r="S1078" s="132" t="n">
        <v>1508335.93077</v>
      </c>
      <c r="T1078" s="101" t="n"/>
    </row>
    <row r="1079" ht="13.5" customHeight="1" s="60">
      <c r="A1079" s="115" t="n">
        <v>1072</v>
      </c>
      <c r="B1079" s="133" t="n"/>
      <c r="C1079" s="133" t="n"/>
      <c r="D1079" s="134" t="n"/>
      <c r="E1079" s="135" t="n"/>
      <c r="F1079" s="127" t="inlineStr">
        <is>
          <t>9212</t>
        </is>
      </c>
      <c r="G1079" s="123" t="n"/>
      <c r="H1079" s="12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79" s="129" t="inlineStr">
        <is>
          <t>П</t>
        </is>
      </c>
      <c r="J1079" s="130" t="n">
        <v>0</v>
      </c>
      <c r="K1079" s="130" t="n">
        <v>0</v>
      </c>
      <c r="L1079" s="130" t="n">
        <v>0</v>
      </c>
      <c r="M1079" s="131" t="n">
        <v>0</v>
      </c>
      <c r="N1079" s="123" t="n"/>
      <c r="O1079" s="130" t="n">
        <v>0</v>
      </c>
      <c r="P1079" s="130" t="n">
        <v>0</v>
      </c>
      <c r="Q1079" s="130" t="n">
        <v>0</v>
      </c>
      <c r="R1079" s="130" t="n">
        <v>0</v>
      </c>
      <c r="S1079" s="132" t="n">
        <v>0</v>
      </c>
      <c r="T1079" s="101" t="n"/>
    </row>
    <row r="1080" ht="13.5" customHeight="1" s="60">
      <c r="A1080" s="115" t="n">
        <v>1073</v>
      </c>
      <c r="B1080" s="133" t="n"/>
      <c r="C1080" s="133" t="n"/>
      <c r="D1080" s="134" t="n"/>
      <c r="E1080" s="135" t="n"/>
      <c r="F1080" s="127" t="inlineStr">
        <is>
          <t>9218</t>
        </is>
      </c>
      <c r="G1080" s="123" t="n"/>
      <c r="H1080" s="129" t="inlineStr">
        <is>
          <t>Зобов'язання щодо відправлення валюти за валютними своп-контрактами</t>
        </is>
      </c>
      <c r="I1080" s="129" t="inlineStr">
        <is>
          <t>П</t>
        </is>
      </c>
      <c r="J1080" s="130" t="n">
        <v>0</v>
      </c>
      <c r="K1080" s="130" t="n">
        <v>0</v>
      </c>
      <c r="L1080" s="130" t="n">
        <v>0</v>
      </c>
      <c r="M1080" s="131" t="n">
        <v>0</v>
      </c>
      <c r="N1080" s="123" t="n"/>
      <c r="O1080" s="130" t="n">
        <v>0</v>
      </c>
      <c r="P1080" s="130" t="n">
        <v>0</v>
      </c>
      <c r="Q1080" s="130" t="n">
        <v>0</v>
      </c>
      <c r="R1080" s="130" t="n">
        <v>0</v>
      </c>
      <c r="S1080" s="132" t="n">
        <v>0</v>
      </c>
      <c r="T1080" s="101" t="n"/>
    </row>
    <row r="1081" ht="14.25" customHeight="1" s="60">
      <c r="A1081" s="115" t="n">
        <v>1074</v>
      </c>
      <c r="B1081" s="133" t="n"/>
      <c r="C1081" s="133" t="n"/>
      <c r="D1081" s="136" t="n"/>
      <c r="E1081" s="137" t="n"/>
      <c r="F1081" s="138" t="inlineStr">
        <is>
          <t>Група 921 - Усього</t>
        </is>
      </c>
      <c r="G1081" s="122" t="n"/>
      <c r="H1081" s="123" t="n"/>
      <c r="I1081" s="139" t="n"/>
      <c r="J1081" s="140" t="n">
        <v>27302530.99225</v>
      </c>
      <c r="K1081" s="140" t="n">
        <v>2321105.755</v>
      </c>
      <c r="L1081" s="140" t="n">
        <v>24981425.23725</v>
      </c>
      <c r="M1081" s="141" t="n">
        <v>27284600.61564</v>
      </c>
      <c r="N1081" s="123" t="n"/>
      <c r="O1081" s="140" t="n">
        <v>2407304.955</v>
      </c>
      <c r="P1081" s="140" t="n">
        <v>24877295.66064</v>
      </c>
      <c r="Q1081" s="140" t="n">
        <v>1594535.13077</v>
      </c>
      <c r="R1081" s="140" t="n">
        <v>86199.2</v>
      </c>
      <c r="S1081" s="142" t="n">
        <v>1508335.93077</v>
      </c>
      <c r="T1081" s="101" t="n"/>
    </row>
    <row r="1082" ht="13.5" customHeight="1" s="60">
      <c r="A1082" s="115" t="n">
        <v>1075</v>
      </c>
      <c r="B1082" s="133" t="n"/>
      <c r="C1082" s="133" t="n"/>
      <c r="D1082" s="127" t="inlineStr">
        <is>
          <t>923</t>
        </is>
      </c>
      <c r="E1082" s="128" t="n"/>
      <c r="F1082" s="127" t="inlineStr">
        <is>
          <t>9231</t>
        </is>
      </c>
      <c r="G1082" s="123" t="n"/>
      <c r="H1082" s="12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2" s="129" t="inlineStr">
        <is>
          <t>П</t>
        </is>
      </c>
      <c r="J1082" s="130" t="n">
        <v>0</v>
      </c>
      <c r="K1082" s="130" t="n">
        <v>0</v>
      </c>
      <c r="L1082" s="130" t="n">
        <v>0</v>
      </c>
      <c r="M1082" s="131" t="n">
        <v>0</v>
      </c>
      <c r="N1082" s="123" t="n"/>
      <c r="O1082" s="130" t="n">
        <v>0</v>
      </c>
      <c r="P1082" s="130" t="n">
        <v>0</v>
      </c>
      <c r="Q1082" s="130" t="n">
        <v>0</v>
      </c>
      <c r="R1082" s="130" t="n">
        <v>0</v>
      </c>
      <c r="S1082" s="132" t="n">
        <v>0</v>
      </c>
      <c r="T1082" s="101" t="n"/>
    </row>
    <row r="1083" ht="13.5" customHeight="1" s="60">
      <c r="A1083" s="115" t="n">
        <v>1076</v>
      </c>
      <c r="B1083" s="133" t="n"/>
      <c r="C1083" s="133" t="n"/>
      <c r="D1083" s="134" t="n"/>
      <c r="E1083" s="135" t="n"/>
      <c r="F1083" s="127" t="inlineStr">
        <is>
          <t>9238</t>
        </is>
      </c>
      <c r="G1083" s="123" t="n"/>
      <c r="H1083" s="1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3" s="129" t="inlineStr">
        <is>
          <t>П</t>
        </is>
      </c>
      <c r="J1083" s="130" t="n">
        <v>0</v>
      </c>
      <c r="K1083" s="130" t="n">
        <v>0</v>
      </c>
      <c r="L1083" s="130" t="n">
        <v>0</v>
      </c>
      <c r="M1083" s="131" t="n">
        <v>0</v>
      </c>
      <c r="N1083" s="123" t="n"/>
      <c r="O1083" s="130" t="n">
        <v>0</v>
      </c>
      <c r="P1083" s="130" t="n">
        <v>0</v>
      </c>
      <c r="Q1083" s="130" t="n">
        <v>0</v>
      </c>
      <c r="R1083" s="130" t="n">
        <v>0</v>
      </c>
      <c r="S1083" s="132" t="n">
        <v>0</v>
      </c>
      <c r="T1083" s="101" t="n"/>
    </row>
    <row r="1084" ht="13.5" customHeight="1" s="60">
      <c r="A1084" s="115" t="n">
        <v>1077</v>
      </c>
      <c r="B1084" s="133" t="n"/>
      <c r="C1084" s="133" t="n"/>
      <c r="D1084" s="136" t="n"/>
      <c r="E1084" s="137" t="n"/>
      <c r="F1084" s="138" t="inlineStr">
        <is>
          <t>Група 923 - Усього</t>
        </is>
      </c>
      <c r="G1084" s="122" t="n"/>
      <c r="H1084" s="123" t="n"/>
      <c r="I1084" s="139" t="n"/>
      <c r="J1084" s="140" t="n">
        <v>0</v>
      </c>
      <c r="K1084" s="140" t="n">
        <v>0</v>
      </c>
      <c r="L1084" s="140" t="n">
        <v>0</v>
      </c>
      <c r="M1084" s="141" t="n">
        <v>0</v>
      </c>
      <c r="N1084" s="123" t="n"/>
      <c r="O1084" s="140" t="n">
        <v>0</v>
      </c>
      <c r="P1084" s="140" t="n">
        <v>0</v>
      </c>
      <c r="Q1084" s="140" t="n">
        <v>0</v>
      </c>
      <c r="R1084" s="140" t="n">
        <v>0</v>
      </c>
      <c r="S1084" s="142" t="n">
        <v>0</v>
      </c>
      <c r="T1084" s="101" t="n"/>
    </row>
    <row r="1085" ht="24" customHeight="1" s="60">
      <c r="A1085" s="115" t="n">
        <v>1078</v>
      </c>
      <c r="B1085" s="133" t="n"/>
      <c r="C1085" s="143" t="n"/>
      <c r="D1085" s="138" t="inlineStr">
        <is>
          <t>Розділ 92 - Усього</t>
        </is>
      </c>
      <c r="E1085" s="123" t="n"/>
      <c r="F1085" s="138" t="n"/>
      <c r="G1085" s="122" t="n"/>
      <c r="H1085" s="123" t="n"/>
      <c r="I1085" s="139" t="n"/>
      <c r="J1085" s="140" t="n">
        <v>27302530.99225</v>
      </c>
      <c r="K1085" s="140" t="n">
        <v>2321105.755</v>
      </c>
      <c r="L1085" s="140" t="n">
        <v>24981425.23725</v>
      </c>
      <c r="M1085" s="141" t="n">
        <v>27284600.61564</v>
      </c>
      <c r="N1085" s="123" t="n"/>
      <c r="O1085" s="140" t="n">
        <v>2407304.955</v>
      </c>
      <c r="P1085" s="140" t="n">
        <v>24877295.66064</v>
      </c>
      <c r="Q1085" s="140" t="n">
        <v>1594535.13077</v>
      </c>
      <c r="R1085" s="140" t="n">
        <v>86199.2</v>
      </c>
      <c r="S1085" s="142" t="n">
        <v>1508335.93077</v>
      </c>
      <c r="T1085" s="101" t="n"/>
    </row>
    <row r="1086" ht="14.25" customHeight="1" s="60">
      <c r="A1086" s="115" t="n">
        <v>1079</v>
      </c>
      <c r="B1086" s="133" t="n"/>
      <c r="C1086" s="127" t="inlineStr">
        <is>
          <t>93</t>
        </is>
      </c>
      <c r="D1086" s="127" t="inlineStr">
        <is>
          <t>933</t>
        </is>
      </c>
      <c r="E1086" s="128" t="n"/>
      <c r="F1086" s="127" t="inlineStr">
        <is>
          <t>9338</t>
        </is>
      </c>
      <c r="G1086" s="123" t="n"/>
      <c r="H1086" s="12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86" s="129" t="inlineStr">
        <is>
          <t>П</t>
        </is>
      </c>
      <c r="J1086" s="130" t="n">
        <v>0</v>
      </c>
      <c r="K1086" s="130" t="n">
        <v>0</v>
      </c>
      <c r="L1086" s="130" t="n">
        <v>0</v>
      </c>
      <c r="M1086" s="131" t="n">
        <v>0</v>
      </c>
      <c r="N1086" s="123" t="n"/>
      <c r="O1086" s="130" t="n">
        <v>0</v>
      </c>
      <c r="P1086" s="130" t="n">
        <v>0</v>
      </c>
      <c r="Q1086" s="130" t="n">
        <v>0</v>
      </c>
      <c r="R1086" s="130" t="n">
        <v>0</v>
      </c>
      <c r="S1086" s="132" t="n">
        <v>0</v>
      </c>
      <c r="T1086" s="101" t="n"/>
    </row>
    <row r="1087" ht="13.5" customHeight="1" s="60">
      <c r="A1087" s="115" t="n">
        <v>1080</v>
      </c>
      <c r="B1087" s="133" t="n"/>
      <c r="C1087" s="133" t="n"/>
      <c r="D1087" s="136" t="n"/>
      <c r="E1087" s="137" t="n"/>
      <c r="F1087" s="138" t="inlineStr">
        <is>
          <t>Група 933 - Усього</t>
        </is>
      </c>
      <c r="G1087" s="122" t="n"/>
      <c r="H1087" s="123" t="n"/>
      <c r="I1087" s="139" t="n"/>
      <c r="J1087" s="140" t="n">
        <v>0</v>
      </c>
      <c r="K1087" s="140" t="n">
        <v>0</v>
      </c>
      <c r="L1087" s="140" t="n">
        <v>0</v>
      </c>
      <c r="M1087" s="141" t="n">
        <v>0</v>
      </c>
      <c r="N1087" s="123" t="n"/>
      <c r="O1087" s="140" t="n">
        <v>0</v>
      </c>
      <c r="P1087" s="140" t="n">
        <v>0</v>
      </c>
      <c r="Q1087" s="140" t="n">
        <v>0</v>
      </c>
      <c r="R1087" s="140" t="n">
        <v>0</v>
      </c>
      <c r="S1087" s="142" t="n">
        <v>0</v>
      </c>
      <c r="T1087" s="101" t="n"/>
    </row>
    <row r="1088" ht="13.5" customHeight="1" s="60">
      <c r="A1088" s="115" t="n">
        <v>1081</v>
      </c>
      <c r="B1088" s="133" t="n"/>
      <c r="C1088" s="133" t="n"/>
      <c r="D1088" s="127" t="inlineStr">
        <is>
          <t>936</t>
        </is>
      </c>
      <c r="E1088" s="128" t="n"/>
      <c r="F1088" s="127" t="inlineStr">
        <is>
          <t>9360</t>
        </is>
      </c>
      <c r="G1088" s="123" t="n"/>
      <c r="H1088" s="129" t="inlineStr">
        <is>
          <t>Активи до відправлення та депозити до залучення за спотовими контрактами</t>
        </is>
      </c>
      <c r="I1088" s="129" t="inlineStr">
        <is>
          <t>П</t>
        </is>
      </c>
      <c r="J1088" s="130" t="n">
        <v>18471572.73358</v>
      </c>
      <c r="K1088" s="130" t="n">
        <v>18195171.64806</v>
      </c>
      <c r="L1088" s="130" t="n">
        <v>276401.08552</v>
      </c>
      <c r="M1088" s="131" t="n">
        <v>18471572.73358</v>
      </c>
      <c r="N1088" s="123" t="n"/>
      <c r="O1088" s="130" t="n">
        <v>18195171.64806</v>
      </c>
      <c r="P1088" s="130" t="n">
        <v>276401.08552</v>
      </c>
      <c r="Q1088" s="130" t="n">
        <v>0</v>
      </c>
      <c r="R1088" s="130" t="n">
        <v>0</v>
      </c>
      <c r="S1088" s="132" t="n">
        <v>0</v>
      </c>
      <c r="T1088" s="101" t="n"/>
    </row>
    <row r="1089" ht="13.5" customHeight="1" s="60">
      <c r="A1089" s="115" t="n">
        <v>1082</v>
      </c>
      <c r="B1089" s="133" t="n"/>
      <c r="C1089" s="133" t="n"/>
      <c r="D1089" s="134" t="n"/>
      <c r="E1089" s="135" t="n"/>
      <c r="F1089" s="127" t="inlineStr">
        <is>
          <t>9362</t>
        </is>
      </c>
      <c r="G1089" s="123" t="n"/>
      <c r="H1089" s="12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89" s="129" t="inlineStr">
        <is>
          <t>П</t>
        </is>
      </c>
      <c r="J1089" s="130" t="n">
        <v>0</v>
      </c>
      <c r="K1089" s="130" t="n">
        <v>0</v>
      </c>
      <c r="L1089" s="130" t="n">
        <v>0</v>
      </c>
      <c r="M1089" s="131" t="n">
        <v>0</v>
      </c>
      <c r="N1089" s="123" t="n"/>
      <c r="O1089" s="130" t="n">
        <v>0</v>
      </c>
      <c r="P1089" s="130" t="n">
        <v>0</v>
      </c>
      <c r="Q1089" s="130" t="n">
        <v>0</v>
      </c>
      <c r="R1089" s="130" t="n">
        <v>0</v>
      </c>
      <c r="S1089" s="132" t="n">
        <v>0</v>
      </c>
      <c r="T1089" s="101" t="n"/>
    </row>
    <row r="1090" ht="13.5" customHeight="1" s="60">
      <c r="A1090" s="115" t="n">
        <v>1083</v>
      </c>
      <c r="B1090" s="133" t="n"/>
      <c r="C1090" s="133" t="n"/>
      <c r="D1090" s="134" t="n"/>
      <c r="E1090" s="135" t="n"/>
      <c r="F1090" s="127" t="inlineStr">
        <is>
          <t>9368</t>
        </is>
      </c>
      <c r="G1090" s="123" t="n"/>
      <c r="H1090" s="129" t="inlineStr">
        <is>
          <t>Грошові потоки до відправлення за процентними своп-контрактами</t>
        </is>
      </c>
      <c r="I1090" s="129" t="inlineStr">
        <is>
          <t>П</t>
        </is>
      </c>
      <c r="J1090" s="130" t="n">
        <v>0</v>
      </c>
      <c r="K1090" s="130" t="n">
        <v>0</v>
      </c>
      <c r="L1090" s="130" t="n">
        <v>0</v>
      </c>
      <c r="M1090" s="131" t="n">
        <v>0</v>
      </c>
      <c r="N1090" s="123" t="n"/>
      <c r="O1090" s="130" t="n">
        <v>0</v>
      </c>
      <c r="P1090" s="130" t="n">
        <v>0</v>
      </c>
      <c r="Q1090" s="130" t="n">
        <v>0</v>
      </c>
      <c r="R1090" s="130" t="n">
        <v>0</v>
      </c>
      <c r="S1090" s="132" t="n">
        <v>0</v>
      </c>
      <c r="T1090" s="101" t="n"/>
    </row>
    <row r="1091" ht="14.25" customHeight="1" s="60">
      <c r="A1091" s="115" t="n">
        <v>1084</v>
      </c>
      <c r="B1091" s="133" t="n"/>
      <c r="C1091" s="133" t="n"/>
      <c r="D1091" s="136" t="n"/>
      <c r="E1091" s="137" t="n"/>
      <c r="F1091" s="138" t="inlineStr">
        <is>
          <t>Група 936 - Усього</t>
        </is>
      </c>
      <c r="G1091" s="122" t="n"/>
      <c r="H1091" s="123" t="n"/>
      <c r="I1091" s="139" t="n"/>
      <c r="J1091" s="140" t="n">
        <v>18471572.73358</v>
      </c>
      <c r="K1091" s="140" t="n">
        <v>18195171.64806</v>
      </c>
      <c r="L1091" s="140" t="n">
        <v>276401.08552</v>
      </c>
      <c r="M1091" s="141" t="n">
        <v>18471572.73358</v>
      </c>
      <c r="N1091" s="123" t="n"/>
      <c r="O1091" s="140" t="n">
        <v>18195171.64806</v>
      </c>
      <c r="P1091" s="140" t="n">
        <v>276401.08552</v>
      </c>
      <c r="Q1091" s="140" t="n">
        <v>0</v>
      </c>
      <c r="R1091" s="140" t="n">
        <v>0</v>
      </c>
      <c r="S1091" s="142" t="n">
        <v>0</v>
      </c>
      <c r="T1091" s="101" t="n"/>
    </row>
    <row r="1092" ht="21" customHeight="1" s="60">
      <c r="A1092" s="115" t="n">
        <v>1085</v>
      </c>
      <c r="B1092" s="133" t="n"/>
      <c r="C1092" s="143" t="n"/>
      <c r="D1092" s="138" t="inlineStr">
        <is>
          <t>Розділ 93 - Усього</t>
        </is>
      </c>
      <c r="E1092" s="123" t="n"/>
      <c r="F1092" s="138" t="n"/>
      <c r="G1092" s="122" t="n"/>
      <c r="H1092" s="123" t="n"/>
      <c r="I1092" s="139" t="n"/>
      <c r="J1092" s="140" t="n">
        <v>18471572.73358</v>
      </c>
      <c r="K1092" s="140" t="n">
        <v>18195171.64806</v>
      </c>
      <c r="L1092" s="140" t="n">
        <v>276401.08552</v>
      </c>
      <c r="M1092" s="141" t="n">
        <v>18471572.73358</v>
      </c>
      <c r="N1092" s="123" t="n"/>
      <c r="O1092" s="140" t="n">
        <v>18195171.64806</v>
      </c>
      <c r="P1092" s="140" t="n">
        <v>276401.08552</v>
      </c>
      <c r="Q1092" s="140" t="n">
        <v>0</v>
      </c>
      <c r="R1092" s="140" t="n">
        <v>0</v>
      </c>
      <c r="S1092" s="142" t="n">
        <v>0</v>
      </c>
      <c r="T1092" s="101" t="n"/>
    </row>
    <row r="1093" ht="13.5" customHeight="1" s="60">
      <c r="A1093" s="115" t="n">
        <v>1086</v>
      </c>
      <c r="B1093" s="133" t="n"/>
      <c r="C1093" s="127" t="inlineStr">
        <is>
          <t>95</t>
        </is>
      </c>
      <c r="D1093" s="127" t="inlineStr">
        <is>
          <t>951</t>
        </is>
      </c>
      <c r="E1093" s="128" t="n"/>
      <c r="F1093" s="127" t="inlineStr">
        <is>
          <t>9510</t>
        </is>
      </c>
      <c r="G1093" s="123" t="n"/>
      <c r="H1093" s="129" t="inlineStr">
        <is>
          <t>Надана застава</t>
        </is>
      </c>
      <c r="I1093" s="129" t="inlineStr">
        <is>
          <t>П</t>
        </is>
      </c>
      <c r="J1093" s="130" t="n">
        <v>37553.8319</v>
      </c>
      <c r="K1093" s="130" t="n">
        <v>37553.8319</v>
      </c>
      <c r="L1093" s="130" t="n">
        <v>0</v>
      </c>
      <c r="M1093" s="131" t="n">
        <v>0</v>
      </c>
      <c r="N1093" s="123" t="n"/>
      <c r="O1093" s="130" t="n">
        <v>0</v>
      </c>
      <c r="P1093" s="130" t="n">
        <v>0</v>
      </c>
      <c r="Q1093" s="130" t="n">
        <v>19931998.27491</v>
      </c>
      <c r="R1093" s="130" t="n">
        <v>19931998.27491</v>
      </c>
      <c r="S1093" s="132" t="n">
        <v>0</v>
      </c>
      <c r="T1093" s="101" t="n"/>
    </row>
    <row r="1094" ht="13.5" customHeight="1" s="60">
      <c r="A1094" s="115" t="n">
        <v>1087</v>
      </c>
      <c r="B1094" s="133" t="n"/>
      <c r="C1094" s="133" t="n"/>
      <c r="D1094" s="136" t="n"/>
      <c r="E1094" s="137" t="n"/>
      <c r="F1094" s="138" t="inlineStr">
        <is>
          <t>Група 951 - Усього</t>
        </is>
      </c>
      <c r="G1094" s="122" t="n"/>
      <c r="H1094" s="123" t="n"/>
      <c r="I1094" s="139" t="n"/>
      <c r="J1094" s="140" t="n">
        <v>37553.8319</v>
      </c>
      <c r="K1094" s="140" t="n">
        <v>37553.8319</v>
      </c>
      <c r="L1094" s="140" t="n">
        <v>0</v>
      </c>
      <c r="M1094" s="141" t="n">
        <v>0</v>
      </c>
      <c r="N1094" s="123" t="n"/>
      <c r="O1094" s="140" t="n">
        <v>0</v>
      </c>
      <c r="P1094" s="140" t="n">
        <v>0</v>
      </c>
      <c r="Q1094" s="140" t="n">
        <v>19931998.27491</v>
      </c>
      <c r="R1094" s="140" t="n">
        <v>19931998.27491</v>
      </c>
      <c r="S1094" s="142" t="n">
        <v>0</v>
      </c>
      <c r="T1094" s="101" t="n"/>
    </row>
    <row r="1095" ht="13.5" customHeight="1" s="60">
      <c r="A1095" s="115" t="n">
        <v>1088</v>
      </c>
      <c r="B1095" s="133" t="n"/>
      <c r="C1095" s="133" t="n"/>
      <c r="D1095" s="127" t="inlineStr">
        <is>
          <t>953</t>
        </is>
      </c>
      <c r="E1095" s="128" t="n"/>
      <c r="F1095" s="127" t="inlineStr">
        <is>
          <t>9530</t>
        </is>
      </c>
      <c r="G1095" s="123" t="n"/>
      <c r="H1095" s="12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095" s="129" t="inlineStr">
        <is>
          <t>П</t>
        </is>
      </c>
      <c r="J1095" s="130" t="n">
        <v>0</v>
      </c>
      <c r="K1095" s="130" t="n">
        <v>0</v>
      </c>
      <c r="L1095" s="130" t="n">
        <v>0</v>
      </c>
      <c r="M1095" s="131" t="n">
        <v>209639.2744</v>
      </c>
      <c r="N1095" s="123" t="n"/>
      <c r="O1095" s="130" t="n">
        <v>209639.2744</v>
      </c>
      <c r="P1095" s="130" t="n">
        <v>0</v>
      </c>
      <c r="Q1095" s="130" t="n">
        <v>12285391.7676</v>
      </c>
      <c r="R1095" s="130" t="n">
        <v>12285391.7676</v>
      </c>
      <c r="S1095" s="132" t="n">
        <v>0</v>
      </c>
      <c r="T1095" s="101" t="n"/>
    </row>
    <row r="1096" ht="14.25" customHeight="1" s="60">
      <c r="A1096" s="115" t="n">
        <v>1089</v>
      </c>
      <c r="B1096" s="133" t="n"/>
      <c r="C1096" s="133" t="n"/>
      <c r="D1096" s="136" t="n"/>
      <c r="E1096" s="137" t="n"/>
      <c r="F1096" s="138" t="inlineStr">
        <is>
          <t>Група 953 - Усього</t>
        </is>
      </c>
      <c r="G1096" s="122" t="n"/>
      <c r="H1096" s="123" t="n"/>
      <c r="I1096" s="139" t="n"/>
      <c r="J1096" s="140" t="n">
        <v>0</v>
      </c>
      <c r="K1096" s="140" t="n">
        <v>0</v>
      </c>
      <c r="L1096" s="140" t="n">
        <v>0</v>
      </c>
      <c r="M1096" s="141" t="n">
        <v>209639.2744</v>
      </c>
      <c r="N1096" s="123" t="n"/>
      <c r="O1096" s="140" t="n">
        <v>209639.2744</v>
      </c>
      <c r="P1096" s="140" t="n">
        <v>0</v>
      </c>
      <c r="Q1096" s="140" t="n">
        <v>12285391.7676</v>
      </c>
      <c r="R1096" s="140" t="n">
        <v>12285391.7676</v>
      </c>
      <c r="S1096" s="142" t="n">
        <v>0</v>
      </c>
      <c r="T1096" s="101" t="n"/>
    </row>
    <row r="1097" ht="13.5" customHeight="1" s="60">
      <c r="A1097" s="115" t="n">
        <v>1090</v>
      </c>
      <c r="B1097" s="133" t="n"/>
      <c r="C1097" s="133" t="n"/>
      <c r="D1097" s="127" t="inlineStr">
        <is>
          <t>954</t>
        </is>
      </c>
      <c r="E1097" s="128" t="n"/>
      <c r="F1097" s="127" t="inlineStr">
        <is>
          <t>9540</t>
        </is>
      </c>
      <c r="G1097" s="123" t="n"/>
      <c r="H1097" s="129" t="inlineStr">
        <is>
          <t>Умовні зобов'язання</t>
        </is>
      </c>
      <c r="I1097" s="129" t="inlineStr">
        <is>
          <t>П</t>
        </is>
      </c>
      <c r="J1097" s="130" t="n">
        <v>0</v>
      </c>
      <c r="K1097" s="130" t="n">
        <v>0</v>
      </c>
      <c r="L1097" s="130" t="n">
        <v>0</v>
      </c>
      <c r="M1097" s="131" t="n">
        <v>0</v>
      </c>
      <c r="N1097" s="123" t="n"/>
      <c r="O1097" s="130" t="n">
        <v>0</v>
      </c>
      <c r="P1097" s="130" t="n">
        <v>0</v>
      </c>
      <c r="Q1097" s="130" t="n">
        <v>6609.80522</v>
      </c>
      <c r="R1097" s="130" t="n">
        <v>6609.80522</v>
      </c>
      <c r="S1097" s="132" t="n">
        <v>0</v>
      </c>
      <c r="T1097" s="101" t="n"/>
    </row>
    <row r="1098" ht="13.5" customHeight="1" s="60">
      <c r="A1098" s="115" t="n">
        <v>1091</v>
      </c>
      <c r="B1098" s="133" t="n"/>
      <c r="C1098" s="133" t="n"/>
      <c r="D1098" s="136" t="n"/>
      <c r="E1098" s="137" t="n"/>
      <c r="F1098" s="138" t="inlineStr">
        <is>
          <t>Група 954 - Усього</t>
        </is>
      </c>
      <c r="G1098" s="122" t="n"/>
      <c r="H1098" s="123" t="n"/>
      <c r="I1098" s="139" t="n"/>
      <c r="J1098" s="140" t="n">
        <v>0</v>
      </c>
      <c r="K1098" s="140" t="n">
        <v>0</v>
      </c>
      <c r="L1098" s="140" t="n">
        <v>0</v>
      </c>
      <c r="M1098" s="141" t="n">
        <v>0</v>
      </c>
      <c r="N1098" s="123" t="n"/>
      <c r="O1098" s="140" t="n">
        <v>0</v>
      </c>
      <c r="P1098" s="140" t="n">
        <v>0</v>
      </c>
      <c r="Q1098" s="140" t="n">
        <v>6609.80522</v>
      </c>
      <c r="R1098" s="140" t="n">
        <v>6609.80522</v>
      </c>
      <c r="S1098" s="142" t="n">
        <v>0</v>
      </c>
      <c r="T1098" s="101" t="n"/>
    </row>
    <row r="1099" ht="21" customHeight="1" s="60">
      <c r="A1099" s="115" t="n">
        <v>1092</v>
      </c>
      <c r="B1099" s="133" t="n"/>
      <c r="C1099" s="143" t="n"/>
      <c r="D1099" s="138" t="inlineStr">
        <is>
          <t>Розділ 95 - Усього</t>
        </is>
      </c>
      <c r="E1099" s="123" t="n"/>
      <c r="F1099" s="138" t="n"/>
      <c r="G1099" s="122" t="n"/>
      <c r="H1099" s="123" t="n"/>
      <c r="I1099" s="139" t="n"/>
      <c r="J1099" s="140" t="n">
        <v>37553.8319</v>
      </c>
      <c r="K1099" s="140" t="n">
        <v>37553.8319</v>
      </c>
      <c r="L1099" s="140" t="n">
        <v>0</v>
      </c>
      <c r="M1099" s="141" t="n">
        <v>209639.2744</v>
      </c>
      <c r="N1099" s="123" t="n"/>
      <c r="O1099" s="140" t="n">
        <v>209639.2744</v>
      </c>
      <c r="P1099" s="140" t="n">
        <v>0</v>
      </c>
      <c r="Q1099" s="140" t="n">
        <v>32223999.84773</v>
      </c>
      <c r="R1099" s="140" t="n">
        <v>32223999.84773</v>
      </c>
      <c r="S1099" s="142" t="n">
        <v>0</v>
      </c>
      <c r="T1099" s="101" t="n"/>
    </row>
    <row r="1100" ht="13.5" customHeight="1" s="60">
      <c r="A1100" s="115" t="n">
        <v>1093</v>
      </c>
      <c r="B1100" s="133" t="n"/>
      <c r="C1100" s="127" t="inlineStr">
        <is>
          <t>97</t>
        </is>
      </c>
      <c r="D1100" s="127" t="inlineStr">
        <is>
          <t>979</t>
        </is>
      </c>
      <c r="E1100" s="128" t="n"/>
      <c r="F1100" s="127" t="inlineStr">
        <is>
          <t>9790</t>
        </is>
      </c>
      <c r="G1100" s="123" t="n"/>
      <c r="H1100" s="129" t="inlineStr">
        <is>
          <t>Фонди банківського управління</t>
        </is>
      </c>
      <c r="I1100" s="129" t="inlineStr">
        <is>
          <t>П</t>
        </is>
      </c>
      <c r="J1100" s="130" t="n">
        <v>0</v>
      </c>
      <c r="K1100" s="130" t="n">
        <v>0</v>
      </c>
      <c r="L1100" s="130" t="n">
        <v>0</v>
      </c>
      <c r="M1100" s="131" t="n">
        <v>0</v>
      </c>
      <c r="N1100" s="123" t="n"/>
      <c r="O1100" s="130" t="n">
        <v>0</v>
      </c>
      <c r="P1100" s="130" t="n">
        <v>0</v>
      </c>
      <c r="Q1100" s="130" t="n">
        <v>0</v>
      </c>
      <c r="R1100" s="130" t="n">
        <v>0</v>
      </c>
      <c r="S1100" s="132" t="n">
        <v>0</v>
      </c>
      <c r="T1100" s="101" t="n"/>
    </row>
    <row r="1101" ht="14.25" customHeight="1" s="60">
      <c r="A1101" s="115" t="n">
        <v>1094</v>
      </c>
      <c r="B1101" s="133" t="n"/>
      <c r="C1101" s="133" t="n"/>
      <c r="D1101" s="134" t="n"/>
      <c r="E1101" s="135" t="n"/>
      <c r="F1101" s="127" t="inlineStr">
        <is>
          <t>9791</t>
        </is>
      </c>
      <c r="G1101" s="123" t="n"/>
      <c r="H1101" s="129" t="inlineStr">
        <is>
          <t>Рахунки установників</t>
        </is>
      </c>
      <c r="I1101" s="129" t="inlineStr">
        <is>
          <t>П</t>
        </is>
      </c>
      <c r="J1101" s="130" t="n">
        <v>0</v>
      </c>
      <c r="K1101" s="130" t="n">
        <v>0</v>
      </c>
      <c r="L1101" s="130" t="n">
        <v>0</v>
      </c>
      <c r="M1101" s="131" t="n">
        <v>0</v>
      </c>
      <c r="N1101" s="123" t="n"/>
      <c r="O1101" s="130" t="n">
        <v>0</v>
      </c>
      <c r="P1101" s="130" t="n">
        <v>0</v>
      </c>
      <c r="Q1101" s="130" t="n">
        <v>0</v>
      </c>
      <c r="R1101" s="130" t="n">
        <v>0</v>
      </c>
      <c r="S1101" s="132" t="n">
        <v>0</v>
      </c>
      <c r="T1101" s="101" t="n"/>
    </row>
    <row r="1102" ht="13.5" customHeight="1" s="60">
      <c r="A1102" s="115" t="n">
        <v>1095</v>
      </c>
      <c r="B1102" s="133" t="n"/>
      <c r="C1102" s="133" t="n"/>
      <c r="D1102" s="134" t="n"/>
      <c r="E1102" s="135" t="n"/>
      <c r="F1102" s="127" t="inlineStr">
        <is>
          <t>9792</t>
        </is>
      </c>
      <c r="G1102" s="123" t="n"/>
      <c r="H1102" s="129" t="inlineStr">
        <is>
          <t>Кредиторська заборгованість за операціями довірчого управління</t>
        </is>
      </c>
      <c r="I1102" s="129" t="inlineStr">
        <is>
          <t>П</t>
        </is>
      </c>
      <c r="J1102" s="130" t="n">
        <v>0</v>
      </c>
      <c r="K1102" s="130" t="n">
        <v>0</v>
      </c>
      <c r="L1102" s="130" t="n">
        <v>0</v>
      </c>
      <c r="M1102" s="131" t="n">
        <v>0</v>
      </c>
      <c r="N1102" s="123" t="n"/>
      <c r="O1102" s="130" t="n">
        <v>0</v>
      </c>
      <c r="P1102" s="130" t="n">
        <v>0</v>
      </c>
      <c r="Q1102" s="130" t="n">
        <v>0</v>
      </c>
      <c r="R1102" s="130" t="n">
        <v>0</v>
      </c>
      <c r="S1102" s="132" t="n">
        <v>0</v>
      </c>
      <c r="T1102" s="101" t="n"/>
    </row>
    <row r="1103" ht="13.5" customHeight="1" s="60">
      <c r="A1103" s="115" t="n">
        <v>1096</v>
      </c>
      <c r="B1103" s="133" t="n"/>
      <c r="C1103" s="133" t="n"/>
      <c r="D1103" s="134" t="n"/>
      <c r="E1103" s="135" t="n"/>
      <c r="F1103" s="127" t="inlineStr">
        <is>
          <t>9797</t>
        </is>
      </c>
      <c r="G1103" s="123" t="n"/>
      <c r="H1103" s="129" t="inlineStr">
        <is>
          <t>Доходи від операцій довірчого управління</t>
        </is>
      </c>
      <c r="I1103" s="129" t="inlineStr">
        <is>
          <t>П</t>
        </is>
      </c>
      <c r="J1103" s="130" t="n">
        <v>0</v>
      </c>
      <c r="K1103" s="130" t="n">
        <v>0</v>
      </c>
      <c r="L1103" s="130" t="n">
        <v>0</v>
      </c>
      <c r="M1103" s="131" t="n">
        <v>0</v>
      </c>
      <c r="N1103" s="123" t="n"/>
      <c r="O1103" s="130" t="n">
        <v>0</v>
      </c>
      <c r="P1103" s="130" t="n">
        <v>0</v>
      </c>
      <c r="Q1103" s="130" t="n">
        <v>0</v>
      </c>
      <c r="R1103" s="130" t="n">
        <v>0</v>
      </c>
      <c r="S1103" s="132" t="n">
        <v>0</v>
      </c>
      <c r="T1103" s="101" t="n"/>
    </row>
    <row r="1104" ht="13.5" customHeight="1" s="60">
      <c r="A1104" s="115" t="n">
        <v>1097</v>
      </c>
      <c r="B1104" s="133" t="n"/>
      <c r="C1104" s="133" t="n"/>
      <c r="D1104" s="136" t="n"/>
      <c r="E1104" s="137" t="n"/>
      <c r="F1104" s="138" t="inlineStr">
        <is>
          <t>Група 979 - Усього</t>
        </is>
      </c>
      <c r="G1104" s="122" t="n"/>
      <c r="H1104" s="123" t="n"/>
      <c r="I1104" s="139" t="n"/>
      <c r="J1104" s="140" t="n">
        <v>0</v>
      </c>
      <c r="K1104" s="140" t="n">
        <v>0</v>
      </c>
      <c r="L1104" s="140" t="n">
        <v>0</v>
      </c>
      <c r="M1104" s="141" t="n">
        <v>0</v>
      </c>
      <c r="N1104" s="123" t="n"/>
      <c r="O1104" s="140" t="n">
        <v>0</v>
      </c>
      <c r="P1104" s="140" t="n">
        <v>0</v>
      </c>
      <c r="Q1104" s="140" t="n">
        <v>0</v>
      </c>
      <c r="R1104" s="140" t="n">
        <v>0</v>
      </c>
      <c r="S1104" s="142" t="n">
        <v>0</v>
      </c>
      <c r="T1104" s="101" t="n"/>
    </row>
    <row r="1105" ht="19.5" customHeight="1" s="60">
      <c r="A1105" s="115" t="n">
        <v>1098</v>
      </c>
      <c r="B1105" s="133" t="n"/>
      <c r="C1105" s="143" t="n"/>
      <c r="D1105" s="138" t="inlineStr">
        <is>
          <t>Розділ 97 - Усього</t>
        </is>
      </c>
      <c r="E1105" s="123" t="n"/>
      <c r="F1105" s="138" t="n"/>
      <c r="G1105" s="122" t="n"/>
      <c r="H1105" s="123" t="n"/>
      <c r="I1105" s="139" t="n"/>
      <c r="J1105" s="140" t="n">
        <v>0</v>
      </c>
      <c r="K1105" s="140" t="n">
        <v>0</v>
      </c>
      <c r="L1105" s="140" t="n">
        <v>0</v>
      </c>
      <c r="M1105" s="141" t="n">
        <v>0</v>
      </c>
      <c r="N1105" s="123" t="n"/>
      <c r="O1105" s="140" t="n">
        <v>0</v>
      </c>
      <c r="P1105" s="140" t="n">
        <v>0</v>
      </c>
      <c r="Q1105" s="140" t="n">
        <v>0</v>
      </c>
      <c r="R1105" s="140" t="n">
        <v>0</v>
      </c>
      <c r="S1105" s="142" t="n">
        <v>0</v>
      </c>
      <c r="T1105" s="101" t="n"/>
    </row>
    <row r="1106" ht="18.75" customHeight="1" s="60">
      <c r="A1106" s="115" t="n">
        <v>1099</v>
      </c>
      <c r="B1106" s="143" t="n"/>
      <c r="C1106" s="139" t="inlineStr">
        <is>
          <t xml:space="preserve">  Клас 9 - Усього</t>
        </is>
      </c>
      <c r="D1106" s="138" t="n"/>
      <c r="E1106" s="123" t="n"/>
      <c r="F1106" s="138" t="n"/>
      <c r="G1106" s="122" t="n"/>
      <c r="H1106" s="123" t="n"/>
      <c r="I1106" s="139" t="n"/>
      <c r="J1106" s="140" t="n">
        <v>52925586.26329</v>
      </c>
      <c r="K1106" s="140" t="n">
        <v>23402811.87084</v>
      </c>
      <c r="L1106" s="140" t="n">
        <v>29522774.39245</v>
      </c>
      <c r="M1106" s="141" t="n">
        <v>61450534.76003</v>
      </c>
      <c r="N1106" s="123" t="n"/>
      <c r="O1106" s="140" t="n">
        <v>28443320.30649</v>
      </c>
      <c r="P1106" s="140" t="n">
        <v>33007214.45354</v>
      </c>
      <c r="Q1106" s="140" t="n">
        <v>530803780.64318</v>
      </c>
      <c r="R1106" s="140" t="n">
        <v>346225131.11573</v>
      </c>
      <c r="S1106" s="142" t="n">
        <v>184578649.52745</v>
      </c>
      <c r="T1106" s="101" t="n"/>
    </row>
    <row r="1107" ht="36" customHeight="1" s="60">
      <c r="A1107" s="115" t="n">
        <v>1100</v>
      </c>
      <c r="B1107" s="144" t="inlineStr">
        <is>
          <t>. Позабалансові 90-98 П - Усього</t>
        </is>
      </c>
      <c r="C1107" s="144" t="n"/>
      <c r="D1107" s="138" t="n"/>
      <c r="E1107" s="123" t="n"/>
      <c r="F1107" s="138" t="n"/>
      <c r="G1107" s="122" t="n"/>
      <c r="H1107" s="123" t="n"/>
      <c r="I1107" s="144" t="n"/>
      <c r="J1107" s="148" t="n">
        <v>52925586.26329</v>
      </c>
      <c r="K1107" s="148" t="n">
        <v>23402811.87084</v>
      </c>
      <c r="L1107" s="148" t="n">
        <v>29522774.39245</v>
      </c>
      <c r="M1107" s="141" t="n">
        <v>61450534.76003</v>
      </c>
      <c r="N1107" s="123" t="n"/>
      <c r="O1107" s="148" t="n">
        <v>28443320.30649</v>
      </c>
      <c r="P1107" s="148" t="n">
        <v>33007214.45354</v>
      </c>
      <c r="Q1107" s="148" t="n">
        <v>530803780.64318</v>
      </c>
      <c r="R1107" s="148" t="n">
        <v>346225131.11573</v>
      </c>
      <c r="S1107" s="150" t="n">
        <v>184578649.52745</v>
      </c>
      <c r="T1107" s="101" t="n"/>
    </row>
    <row r="1108" ht="13.5" customHeight="1" s="60">
      <c r="A1108" s="115" t="n">
        <v>1101</v>
      </c>
      <c r="B1108" s="127" t="inlineStr">
        <is>
          <t>Клас 9</t>
        </is>
      </c>
      <c r="C1108" s="127" t="inlineStr">
        <is>
          <t>99</t>
        </is>
      </c>
      <c r="D1108" s="127" t="inlineStr">
        <is>
          <t>990</t>
        </is>
      </c>
      <c r="E1108" s="128" t="n"/>
      <c r="F1108" s="127" t="inlineStr">
        <is>
          <t>9900</t>
        </is>
      </c>
      <c r="G1108" s="123" t="n"/>
      <c r="H1108" s="129" t="inlineStr">
        <is>
          <t>Контррахунки для рахунків розділів 90-95</t>
        </is>
      </c>
      <c r="I1108" s="129" t="inlineStr">
        <is>
          <t>П</t>
        </is>
      </c>
      <c r="J1108" s="130" t="n">
        <v>0</v>
      </c>
      <c r="K1108" s="130" t="n">
        <v>0</v>
      </c>
      <c r="L1108" s="130" t="n">
        <v>0</v>
      </c>
      <c r="M1108" s="131" t="n">
        <v>0</v>
      </c>
      <c r="N1108" s="123" t="n"/>
      <c r="O1108" s="130" t="n">
        <v>0</v>
      </c>
      <c r="P1108" s="130" t="n">
        <v>0</v>
      </c>
      <c r="Q1108" s="130" t="n">
        <v>17508728.41179</v>
      </c>
      <c r="R1108" s="130" t="n">
        <v>15158040.62905</v>
      </c>
      <c r="S1108" s="132" t="n">
        <v>2350687.78274</v>
      </c>
      <c r="T1108" s="101" t="n"/>
    </row>
    <row r="1109" ht="13.5" customHeight="1" s="60">
      <c r="A1109" s="115" t="n">
        <v>1102</v>
      </c>
      <c r="B1109" s="133" t="n"/>
      <c r="C1109" s="133" t="n"/>
      <c r="D1109" s="134" t="n"/>
      <c r="E1109" s="135" t="n"/>
      <c r="F1109" s="127" t="inlineStr">
        <is>
          <t>9901</t>
        </is>
      </c>
      <c r="G1109" s="123" t="n"/>
      <c r="H1109" s="129" t="inlineStr">
        <is>
          <t>0</t>
        </is>
      </c>
      <c r="I1109" s="129" t="inlineStr">
        <is>
          <t>П</t>
        </is>
      </c>
      <c r="J1109" s="130" t="n">
        <v>0</v>
      </c>
      <c r="K1109" s="130" t="n">
        <v>0</v>
      </c>
      <c r="L1109" s="130" t="n">
        <v>0</v>
      </c>
      <c r="M1109" s="131" t="n">
        <v>0</v>
      </c>
      <c r="N1109" s="123" t="n"/>
      <c r="O1109" s="130" t="n">
        <v>0</v>
      </c>
      <c r="P1109" s="130" t="n">
        <v>0</v>
      </c>
      <c r="Q1109" s="130" t="n">
        <v>0</v>
      </c>
      <c r="R1109" s="130" t="n">
        <v>0</v>
      </c>
      <c r="S1109" s="132" t="n">
        <v>0</v>
      </c>
      <c r="T1109" s="101" t="n"/>
    </row>
    <row r="1110" ht="14.25" customHeight="1" s="60">
      <c r="A1110" s="115" t="n">
        <v>1103</v>
      </c>
      <c r="B1110" s="133" t="n"/>
      <c r="C1110" s="133" t="n"/>
      <c r="D1110" s="134" t="n"/>
      <c r="E1110" s="135" t="n"/>
      <c r="F1110" s="127" t="inlineStr">
        <is>
          <t>9903</t>
        </is>
      </c>
      <c r="G1110" s="123" t="n"/>
      <c r="H1110" s="129" t="inlineStr">
        <is>
          <t>0</t>
        </is>
      </c>
      <c r="I1110" s="129" t="inlineStr">
        <is>
          <t>П</t>
        </is>
      </c>
      <c r="J1110" s="130" t="n">
        <v>0</v>
      </c>
      <c r="K1110" s="130" t="n">
        <v>0</v>
      </c>
      <c r="L1110" s="130" t="n">
        <v>0</v>
      </c>
      <c r="M1110" s="131" t="n">
        <v>0</v>
      </c>
      <c r="N1110" s="123" t="n"/>
      <c r="O1110" s="130" t="n">
        <v>0</v>
      </c>
      <c r="P1110" s="130" t="n">
        <v>0</v>
      </c>
      <c r="Q1110" s="130" t="n">
        <v>0</v>
      </c>
      <c r="R1110" s="130" t="n">
        <v>0</v>
      </c>
      <c r="S1110" s="132" t="n">
        <v>0</v>
      </c>
      <c r="T1110" s="101" t="n"/>
    </row>
    <row r="1111" ht="13.5" customHeight="1" s="60">
      <c r="A1111" s="115" t="n">
        <v>1104</v>
      </c>
      <c r="B1111" s="133" t="n"/>
      <c r="C1111" s="133" t="n"/>
      <c r="D1111" s="134" t="n"/>
      <c r="E1111" s="135" t="n"/>
      <c r="F1111" s="127" t="inlineStr">
        <is>
          <t>9904</t>
        </is>
      </c>
      <c r="G1111" s="123" t="n"/>
      <c r="H1111" s="129" t="inlineStr">
        <is>
          <t>0</t>
        </is>
      </c>
      <c r="I1111" s="129" t="inlineStr">
        <is>
          <t>П</t>
        </is>
      </c>
      <c r="J1111" s="130" t="n">
        <v>0</v>
      </c>
      <c r="K1111" s="130" t="n">
        <v>0</v>
      </c>
      <c r="L1111" s="130" t="n">
        <v>0</v>
      </c>
      <c r="M1111" s="131" t="n">
        <v>0</v>
      </c>
      <c r="N1111" s="123" t="n"/>
      <c r="O1111" s="130" t="n">
        <v>0</v>
      </c>
      <c r="P1111" s="130" t="n">
        <v>0</v>
      </c>
      <c r="Q1111" s="130" t="n">
        <v>0</v>
      </c>
      <c r="R1111" s="130" t="n">
        <v>0</v>
      </c>
      <c r="S1111" s="132" t="n">
        <v>0</v>
      </c>
      <c r="T1111" s="101" t="n"/>
    </row>
    <row r="1112" ht="13.5" customHeight="1" s="60">
      <c r="A1112" s="115" t="n">
        <v>1105</v>
      </c>
      <c r="B1112" s="133" t="n"/>
      <c r="C1112" s="133" t="n"/>
      <c r="D1112" s="136" t="n"/>
      <c r="E1112" s="137" t="n"/>
      <c r="F1112" s="138" t="inlineStr">
        <is>
          <t>Група 990 - Усього</t>
        </is>
      </c>
      <c r="G1112" s="122" t="n"/>
      <c r="H1112" s="123" t="n"/>
      <c r="I1112" s="139" t="n"/>
      <c r="J1112" s="140" t="n">
        <v>0</v>
      </c>
      <c r="K1112" s="140" t="n">
        <v>0</v>
      </c>
      <c r="L1112" s="140" t="n">
        <v>0</v>
      </c>
      <c r="M1112" s="141" t="n">
        <v>0</v>
      </c>
      <c r="N1112" s="123" t="n"/>
      <c r="O1112" s="140" t="n">
        <v>0</v>
      </c>
      <c r="P1112" s="140" t="n">
        <v>0</v>
      </c>
      <c r="Q1112" s="140" t="n">
        <v>17508728.41179</v>
      </c>
      <c r="R1112" s="140" t="n">
        <v>15158040.62905</v>
      </c>
      <c r="S1112" s="142" t="n">
        <v>2350687.78274</v>
      </c>
      <c r="T1112" s="101" t="n"/>
    </row>
    <row r="1113" ht="13.5" customHeight="1" s="60">
      <c r="A1113" s="115" t="n">
        <v>1106</v>
      </c>
      <c r="B1113" s="133" t="n"/>
      <c r="C1113" s="133" t="n"/>
      <c r="D1113" s="127" t="inlineStr">
        <is>
          <t>991</t>
        </is>
      </c>
      <c r="E1113" s="128" t="n"/>
      <c r="F1113" s="127" t="inlineStr">
        <is>
          <t>9910</t>
        </is>
      </c>
      <c r="G1113" s="123" t="n"/>
      <c r="H1113" s="129" t="inlineStr">
        <is>
          <t>Контррахунки для рахунків розділів 96-98</t>
        </is>
      </c>
      <c r="I1113" s="129" t="inlineStr">
        <is>
          <t>П</t>
        </is>
      </c>
      <c r="J1113" s="130" t="n">
        <v>0</v>
      </c>
      <c r="K1113" s="130" t="n">
        <v>0</v>
      </c>
      <c r="L1113" s="130" t="n">
        <v>0</v>
      </c>
      <c r="M1113" s="131" t="n">
        <v>0</v>
      </c>
      <c r="N1113" s="123" t="n"/>
      <c r="O1113" s="130" t="n">
        <v>0</v>
      </c>
      <c r="P1113" s="130" t="n">
        <v>0</v>
      </c>
      <c r="Q1113" s="130" t="n">
        <v>215274605.10244</v>
      </c>
      <c r="R1113" s="130" t="n">
        <v>128908141.33921</v>
      </c>
      <c r="S1113" s="132" t="n">
        <v>86366463.76323</v>
      </c>
      <c r="T1113" s="101" t="n"/>
    </row>
    <row r="1114" ht="13.5" customHeight="1" s="60">
      <c r="A1114" s="115" t="n">
        <v>1107</v>
      </c>
      <c r="B1114" s="133" t="n"/>
      <c r="C1114" s="133" t="n"/>
      <c r="D1114" s="134" t="n"/>
      <c r="E1114" s="135" t="n"/>
      <c r="F1114" s="127" t="inlineStr">
        <is>
          <t>9911</t>
        </is>
      </c>
      <c r="G1114" s="123" t="n"/>
      <c r="H1114" s="129" t="inlineStr">
        <is>
          <t>0</t>
        </is>
      </c>
      <c r="I1114" s="129" t="inlineStr">
        <is>
          <t>П</t>
        </is>
      </c>
      <c r="J1114" s="130" t="n">
        <v>0</v>
      </c>
      <c r="K1114" s="130" t="n">
        <v>0</v>
      </c>
      <c r="L1114" s="130" t="n">
        <v>0</v>
      </c>
      <c r="M1114" s="131" t="n">
        <v>0</v>
      </c>
      <c r="N1114" s="123" t="n"/>
      <c r="O1114" s="130" t="n">
        <v>0</v>
      </c>
      <c r="P1114" s="130" t="n">
        <v>0</v>
      </c>
      <c r="Q1114" s="130" t="n">
        <v>0</v>
      </c>
      <c r="R1114" s="130" t="n">
        <v>0</v>
      </c>
      <c r="S1114" s="132" t="n">
        <v>0</v>
      </c>
      <c r="T1114" s="101" t="n"/>
    </row>
    <row r="1115" ht="14.25" customHeight="1" s="60">
      <c r="A1115" s="115" t="n">
        <v>1108</v>
      </c>
      <c r="B1115" s="133" t="n"/>
      <c r="C1115" s="133" t="n"/>
      <c r="D1115" s="134" t="n"/>
      <c r="E1115" s="135" t="n"/>
      <c r="F1115" s="127" t="inlineStr">
        <is>
          <t>9912</t>
        </is>
      </c>
      <c r="G1115" s="123" t="n"/>
      <c r="H1115" s="129" t="inlineStr">
        <is>
          <t>0</t>
        </is>
      </c>
      <c r="I1115" s="129" t="inlineStr">
        <is>
          <t>П</t>
        </is>
      </c>
      <c r="J1115" s="130" t="n">
        <v>0</v>
      </c>
      <c r="K1115" s="130" t="n">
        <v>0</v>
      </c>
      <c r="L1115" s="130" t="n">
        <v>0</v>
      </c>
      <c r="M1115" s="131" t="n">
        <v>0</v>
      </c>
      <c r="N1115" s="123" t="n"/>
      <c r="O1115" s="130" t="n">
        <v>0</v>
      </c>
      <c r="P1115" s="130" t="n">
        <v>0</v>
      </c>
      <c r="Q1115" s="130" t="n">
        <v>0</v>
      </c>
      <c r="R1115" s="130" t="n">
        <v>0</v>
      </c>
      <c r="S1115" s="132" t="n">
        <v>0</v>
      </c>
      <c r="T1115" s="101" t="n"/>
    </row>
    <row r="1116" ht="13.5" customHeight="1" s="60">
      <c r="A1116" s="115" t="n">
        <v>1109</v>
      </c>
      <c r="B1116" s="133" t="n"/>
      <c r="C1116" s="133" t="n"/>
      <c r="D1116" s="134" t="n"/>
      <c r="E1116" s="135" t="n"/>
      <c r="F1116" s="127" t="inlineStr">
        <is>
          <t>9914</t>
        </is>
      </c>
      <c r="G1116" s="123" t="n"/>
      <c r="H1116" s="129" t="inlineStr">
        <is>
          <t>0</t>
        </is>
      </c>
      <c r="I1116" s="129" t="inlineStr">
        <is>
          <t>П</t>
        </is>
      </c>
      <c r="J1116" s="130" t="n">
        <v>0</v>
      </c>
      <c r="K1116" s="130" t="n">
        <v>0</v>
      </c>
      <c r="L1116" s="130" t="n">
        <v>0</v>
      </c>
      <c r="M1116" s="131" t="n">
        <v>0</v>
      </c>
      <c r="N1116" s="123" t="n"/>
      <c r="O1116" s="130" t="n">
        <v>0</v>
      </c>
      <c r="P1116" s="130" t="n">
        <v>0</v>
      </c>
      <c r="Q1116" s="130" t="n">
        <v>0</v>
      </c>
      <c r="R1116" s="130" t="n">
        <v>0</v>
      </c>
      <c r="S1116" s="132" t="n">
        <v>0</v>
      </c>
      <c r="T1116" s="101" t="n"/>
    </row>
    <row r="1117" ht="13.5" customHeight="1" s="60">
      <c r="A1117" s="115" t="n">
        <v>1110</v>
      </c>
      <c r="B1117" s="133" t="n"/>
      <c r="C1117" s="133" t="n"/>
      <c r="D1117" s="134" t="n"/>
      <c r="E1117" s="135" t="n"/>
      <c r="F1117" s="127" t="inlineStr">
        <is>
          <t>9916</t>
        </is>
      </c>
      <c r="G1117" s="123" t="n"/>
      <c r="H1117" s="129" t="inlineStr">
        <is>
          <t>0</t>
        </is>
      </c>
      <c r="I1117" s="129" t="inlineStr">
        <is>
          <t>П</t>
        </is>
      </c>
      <c r="J1117" s="130" t="n">
        <v>0</v>
      </c>
      <c r="K1117" s="130" t="n">
        <v>0</v>
      </c>
      <c r="L1117" s="130" t="n">
        <v>0</v>
      </c>
      <c r="M1117" s="131" t="n">
        <v>0</v>
      </c>
      <c r="N1117" s="123" t="n"/>
      <c r="O1117" s="130" t="n">
        <v>0</v>
      </c>
      <c r="P1117" s="130" t="n">
        <v>0</v>
      </c>
      <c r="Q1117" s="130" t="n">
        <v>0</v>
      </c>
      <c r="R1117" s="130" t="n">
        <v>0</v>
      </c>
      <c r="S1117" s="132" t="n">
        <v>0</v>
      </c>
      <c r="T1117" s="101" t="n"/>
    </row>
    <row r="1118" ht="13.5" customHeight="1" s="60">
      <c r="A1118" s="115" t="n">
        <v>1111</v>
      </c>
      <c r="B1118" s="133" t="n"/>
      <c r="C1118" s="133" t="n"/>
      <c r="D1118" s="136" t="n"/>
      <c r="E1118" s="137" t="n"/>
      <c r="F1118" s="138" t="inlineStr">
        <is>
          <t>Група 991 - Усього</t>
        </is>
      </c>
      <c r="G1118" s="122" t="n"/>
      <c r="H1118" s="123" t="n"/>
      <c r="I1118" s="139" t="n"/>
      <c r="J1118" s="140" t="n">
        <v>0</v>
      </c>
      <c r="K1118" s="140" t="n">
        <v>0</v>
      </c>
      <c r="L1118" s="140" t="n">
        <v>0</v>
      </c>
      <c r="M1118" s="141" t="n">
        <v>0</v>
      </c>
      <c r="N1118" s="123" t="n"/>
      <c r="O1118" s="140" t="n">
        <v>0</v>
      </c>
      <c r="P1118" s="140" t="n">
        <v>0</v>
      </c>
      <c r="Q1118" s="140" t="n">
        <v>215274605.10244</v>
      </c>
      <c r="R1118" s="140" t="n">
        <v>128908141.33921</v>
      </c>
      <c r="S1118" s="142" t="n">
        <v>86366463.76323</v>
      </c>
      <c r="T1118" s="101" t="n"/>
    </row>
    <row r="1119" ht="13.5" customHeight="1" s="60">
      <c r="A1119" s="115" t="n">
        <v>1112</v>
      </c>
      <c r="B1119" s="133" t="n"/>
      <c r="C1119" s="133" t="n"/>
      <c r="D1119" s="127" t="inlineStr">
        <is>
          <t>992</t>
        </is>
      </c>
      <c r="E1119" s="128" t="n"/>
      <c r="F1119" s="127" t="inlineStr">
        <is>
          <t>9920</t>
        </is>
      </c>
      <c r="G1119" s="123" t="n"/>
      <c r="H1119" s="129" t="inlineStr">
        <is>
          <t>Позабалансова позиція банку за іноземною валютою та банківськими металами</t>
        </is>
      </c>
      <c r="I1119" s="129" t="inlineStr">
        <is>
          <t>П</t>
        </is>
      </c>
      <c r="J1119" s="130" t="n">
        <v>0</v>
      </c>
      <c r="K1119" s="130" t="n">
        <v>0</v>
      </c>
      <c r="L1119" s="130" t="n">
        <v>0</v>
      </c>
      <c r="M1119" s="131" t="n">
        <v>0</v>
      </c>
      <c r="N1119" s="123" t="n"/>
      <c r="O1119" s="130" t="n">
        <v>0</v>
      </c>
      <c r="P1119" s="130" t="n">
        <v>0</v>
      </c>
      <c r="Q1119" s="130" t="n">
        <v>0</v>
      </c>
      <c r="R1119" s="130" t="n">
        <v>0</v>
      </c>
      <c r="S1119" s="132" t="n">
        <v>0</v>
      </c>
      <c r="T1119" s="101" t="n"/>
    </row>
    <row r="1120" ht="14.25" customHeight="1" s="60">
      <c r="A1120" s="115" t="n">
        <v>1113</v>
      </c>
      <c r="B1120" s="133" t="n"/>
      <c r="C1120" s="133" t="n"/>
      <c r="D1120" s="136" t="n"/>
      <c r="E1120" s="137" t="n"/>
      <c r="F1120" s="138" t="inlineStr">
        <is>
          <t>Група 992 - Усього</t>
        </is>
      </c>
      <c r="G1120" s="122" t="n"/>
      <c r="H1120" s="123" t="n"/>
      <c r="I1120" s="139" t="n"/>
      <c r="J1120" s="140" t="n">
        <v>0</v>
      </c>
      <c r="K1120" s="140" t="n">
        <v>0</v>
      </c>
      <c r="L1120" s="140" t="n">
        <v>0</v>
      </c>
      <c r="M1120" s="141" t="n">
        <v>0</v>
      </c>
      <c r="N1120" s="123" t="n"/>
      <c r="O1120" s="140" t="n">
        <v>0</v>
      </c>
      <c r="P1120" s="140" t="n">
        <v>0</v>
      </c>
      <c r="Q1120" s="140" t="n">
        <v>0</v>
      </c>
      <c r="R1120" s="140" t="n">
        <v>0</v>
      </c>
      <c r="S1120" s="142" t="n">
        <v>0</v>
      </c>
      <c r="T1120" s="101" t="n"/>
    </row>
    <row r="1121" ht="21" customHeight="1" s="60">
      <c r="A1121" s="115" t="n">
        <v>1114</v>
      </c>
      <c r="B1121" s="133" t="n"/>
      <c r="C1121" s="143" t="n"/>
      <c r="D1121" s="138" t="inlineStr">
        <is>
          <t>Розділ 99 - Усього</t>
        </is>
      </c>
      <c r="E1121" s="123" t="n"/>
      <c r="F1121" s="138" t="n"/>
      <c r="G1121" s="122" t="n"/>
      <c r="H1121" s="123" t="n"/>
      <c r="I1121" s="139" t="n"/>
      <c r="J1121" s="140" t="n">
        <v>0</v>
      </c>
      <c r="K1121" s="140" t="n">
        <v>0</v>
      </c>
      <c r="L1121" s="140" t="n">
        <v>0</v>
      </c>
      <c r="M1121" s="141" t="n">
        <v>0</v>
      </c>
      <c r="N1121" s="123" t="n"/>
      <c r="O1121" s="140" t="n">
        <v>0</v>
      </c>
      <c r="P1121" s="140" t="n">
        <v>0</v>
      </c>
      <c r="Q1121" s="140" t="n">
        <v>232783333.51423</v>
      </c>
      <c r="R1121" s="140" t="n">
        <v>144066181.96826</v>
      </c>
      <c r="S1121" s="142" t="n">
        <v>88717151.54596999</v>
      </c>
      <c r="T1121" s="101" t="n"/>
    </row>
    <row r="1122" ht="18" customHeight="1" s="60">
      <c r="A1122" s="115" t="n">
        <v>1115</v>
      </c>
      <c r="B1122" s="143" t="n"/>
      <c r="C1122" s="139" t="inlineStr">
        <is>
          <t xml:space="preserve">  Клас 9 - Усього</t>
        </is>
      </c>
      <c r="D1122" s="138" t="n"/>
      <c r="E1122" s="123" t="n"/>
      <c r="F1122" s="138" t="n"/>
      <c r="G1122" s="122" t="n"/>
      <c r="H1122" s="123" t="n"/>
      <c r="I1122" s="139" t="n"/>
      <c r="J1122" s="140" t="n">
        <v>0</v>
      </c>
      <c r="K1122" s="140" t="n">
        <v>0</v>
      </c>
      <c r="L1122" s="140" t="n">
        <v>0</v>
      </c>
      <c r="M1122" s="141" t="n">
        <v>0</v>
      </c>
      <c r="N1122" s="123" t="n"/>
      <c r="O1122" s="140" t="n">
        <v>0</v>
      </c>
      <c r="P1122" s="140" t="n">
        <v>0</v>
      </c>
      <c r="Q1122" s="140" t="n">
        <v>232783333.51423</v>
      </c>
      <c r="R1122" s="140" t="n">
        <v>144066181.96826</v>
      </c>
      <c r="S1122" s="142" t="n">
        <v>88717151.54596999</v>
      </c>
      <c r="T1122" s="101" t="n"/>
    </row>
    <row r="1123" ht="42.75" customHeight="1" s="60">
      <c r="A1123" s="115" t="n">
        <v>1116</v>
      </c>
      <c r="B1123" s="144" t="inlineStr">
        <is>
          <t xml:space="preserve">  Позабалансові контррах.П - Усього</t>
        </is>
      </c>
      <c r="C1123" s="144" t="n"/>
      <c r="D1123" s="145" t="n"/>
      <c r="E1123" s="146" t="n"/>
      <c r="F1123" s="145" t="n"/>
      <c r="G1123" s="147" t="n"/>
      <c r="H1123" s="146" t="n"/>
      <c r="I1123" s="144" t="n"/>
      <c r="J1123" s="148" t="n">
        <v>0</v>
      </c>
      <c r="K1123" s="148" t="n">
        <v>0</v>
      </c>
      <c r="L1123" s="148" t="n">
        <v>0</v>
      </c>
      <c r="M1123" s="141" t="n">
        <v>0</v>
      </c>
      <c r="N1123" s="123" t="n"/>
      <c r="O1123" s="148" t="n">
        <v>0</v>
      </c>
      <c r="P1123" s="148" t="n">
        <v>0</v>
      </c>
      <c r="Q1123" s="148" t="n">
        <v>232783333.51423</v>
      </c>
      <c r="R1123" s="148" t="n">
        <v>144066181.96826</v>
      </c>
      <c r="S1123" s="150" t="n">
        <v>88717151.54596999</v>
      </c>
      <c r="T1123" s="101" t="n"/>
    </row>
    <row r="1124" ht="12.75" customHeight="1" s="60">
      <c r="A1124" s="115" t="n">
        <v>1117</v>
      </c>
      <c r="B1124" s="157" t="inlineStr">
        <is>
          <t>За позабалансовими пасивними рахунками - усього</t>
        </is>
      </c>
      <c r="C1124" s="152" t="n"/>
      <c r="D1124" s="152" t="n"/>
      <c r="E1124" s="152" t="n"/>
      <c r="F1124" s="152" t="n"/>
      <c r="G1124" s="152" t="n"/>
      <c r="H1124" s="153" t="n"/>
      <c r="I1124" s="145" t="n"/>
      <c r="J1124" s="165" t="n">
        <v>52925586.26329</v>
      </c>
      <c r="K1124" s="158" t="n">
        <v>23402811.87084</v>
      </c>
      <c r="L1124" s="158" t="n">
        <v>29522774.39245</v>
      </c>
      <c r="M1124" s="159" t="n">
        <v>61450534.76003</v>
      </c>
      <c r="N1124" s="146" t="n"/>
      <c r="O1124" s="158" t="n">
        <v>28443320.30649</v>
      </c>
      <c r="P1124" s="158" t="n">
        <v>33007214.45354</v>
      </c>
      <c r="Q1124" s="158" t="n">
        <v>763587114.15741</v>
      </c>
      <c r="R1124" s="158" t="n">
        <v>490291313.08399</v>
      </c>
      <c r="S1124" s="160" t="n">
        <v>273295801.07342</v>
      </c>
      <c r="T1124" s="101" t="n"/>
    </row>
    <row r="1125" ht="9" customHeight="1" s="60">
      <c r="A1125" s="96" t="n"/>
      <c r="B1125" s="120" t="n"/>
      <c r="C1125" s="120" t="n"/>
      <c r="D1125" s="120" t="n"/>
      <c r="E1125" s="120" t="n"/>
      <c r="F1125" s="120" t="n"/>
      <c r="G1125" s="120" t="n"/>
      <c r="H1125" s="120" t="n"/>
      <c r="I1125" s="120" t="n"/>
      <c r="J1125" s="120" t="n"/>
      <c r="K1125" s="120" t="n"/>
      <c r="L1125" s="120" t="n"/>
      <c r="M1125" s="120" t="n"/>
      <c r="N1125" s="120" t="n"/>
      <c r="O1125" s="120" t="n"/>
      <c r="P1125" s="120" t="n"/>
      <c r="Q1125" s="120" t="n"/>
      <c r="R1125" s="120" t="n"/>
      <c r="S1125" s="120" t="n"/>
      <c r="T1125" s="101" t="n"/>
    </row>
    <row r="1126" ht="36" customHeight="1" s="60">
      <c r="A1126" s="96" t="n"/>
      <c r="B1126" s="120" t="n"/>
      <c r="C1126" s="120" t="n"/>
      <c r="D1126" s="120" t="n"/>
      <c r="E1126" s="120" t="n"/>
      <c r="F1126" s="120" t="n"/>
      <c r="G1126" s="120" t="n"/>
      <c r="H1126" s="120" t="n"/>
      <c r="I1126" s="120" t="n"/>
      <c r="J1126" s="120" t="n"/>
      <c r="K1126" s="120" t="n"/>
      <c r="L1126" s="120" t="n"/>
      <c r="M1126" s="120" t="n"/>
      <c r="N1126" s="120" t="n"/>
      <c r="O1126" s="120" t="n"/>
      <c r="P1126" s="120" t="n"/>
      <c r="Q1126" s="120" t="n"/>
      <c r="R1126" s="120" t="n"/>
      <c r="S1126" s="120" t="n"/>
      <c r="T1126" s="101" t="n"/>
    </row>
    <row r="1128">
      <c r="G1128" s="166" t="inlineStr">
        <is>
          <t>ID</t>
        </is>
      </c>
      <c r="H1128" s="166" t="inlineStr">
        <is>
          <t>NAME</t>
        </is>
      </c>
      <c r="I1128" s="166" t="inlineStr">
        <is>
          <t>Debit_Total</t>
        </is>
      </c>
      <c r="J1128" s="166" t="inlineStr">
        <is>
          <t>Debit_NC</t>
        </is>
      </c>
      <c r="K1128" s="166" t="inlineStr">
        <is>
          <t>Debit_IC</t>
        </is>
      </c>
      <c r="L1128" s="166" t="inlineStr">
        <is>
          <t>Credit_Total</t>
        </is>
      </c>
      <c r="M1128" s="166" t="inlineStr">
        <is>
          <t>Credit_NC</t>
        </is>
      </c>
      <c r="N1128" s="166" t="inlineStr">
        <is>
          <t>Credit_IC</t>
        </is>
      </c>
      <c r="O1128" s="166" t="inlineStr">
        <is>
          <t>Balance_Total</t>
        </is>
      </c>
      <c r="P1128" s="166" t="inlineStr">
        <is>
          <t>Balance_NC</t>
        </is>
      </c>
      <c r="Q1128" s="166" t="inlineStr">
        <is>
          <t>Balance_IC</t>
        </is>
      </c>
    </row>
    <row r="1129">
      <c r="G1129" s="167" t="n">
        <v>1</v>
      </c>
      <c r="H1129" s="167" t="inlineStr">
        <is>
          <t>Проценти по ОВДП (коди 6120-6122)</t>
        </is>
      </c>
      <c r="I1129" s="168" t="inlineStr">
        <is>
          <t>-</t>
        </is>
      </c>
      <c r="J1129" s="168" t="inlineStr">
        <is>
          <t>-</t>
        </is>
      </c>
      <c r="K1129" s="168" t="inlineStr">
        <is>
          <t>-</t>
        </is>
      </c>
      <c r="L1129" s="168" t="inlineStr">
        <is>
          <t>-</t>
        </is>
      </c>
      <c r="M1129" s="168" t="inlineStr">
        <is>
          <t>-</t>
        </is>
      </c>
      <c r="N1129" s="168" t="inlineStr">
        <is>
          <t>-</t>
        </is>
      </c>
      <c r="O1129" s="168">
        <f>Q709 + SUM(Q710:Q711) + SUM(Q712:Q713)</f>
        <v/>
      </c>
      <c r="P1129" s="168">
        <f>R709 + SUM(R710:R711) + SUM(R712:R713)</f>
        <v/>
      </c>
      <c r="Q1129" s="168">
        <f>S709 + SUM(S710:S711) + SUM(S712:S713)</f>
        <v/>
      </c>
    </row>
    <row r="1130">
      <c r="G1130" s="167" t="n">
        <v>2</v>
      </c>
      <c r="H1130" s="167" t="inlineStr">
        <is>
          <t>Проценти по ДС (коди 6127-6128)</t>
        </is>
      </c>
      <c r="I1130" s="168" t="inlineStr">
        <is>
          <t>-</t>
        </is>
      </c>
      <c r="J1130" s="168" t="inlineStr">
        <is>
          <t>-</t>
        </is>
      </c>
      <c r="K1130" s="168" t="inlineStr">
        <is>
          <t>-</t>
        </is>
      </c>
      <c r="L1130" s="168" t="inlineStr">
        <is>
          <t>-</t>
        </is>
      </c>
      <c r="M1130" s="168" t="inlineStr">
        <is>
          <t>-</t>
        </is>
      </c>
      <c r="N1130" s="168" t="inlineStr">
        <is>
          <t>-</t>
        </is>
      </c>
      <c r="O1130" s="168">
        <f>SUM(Q719:Q720) + SUM(Q721:Q722)</f>
        <v/>
      </c>
      <c r="P1130" s="168">
        <f>SUM(R719:R720) + SUM(R721:R722)</f>
        <v/>
      </c>
      <c r="Q1130" s="168">
        <f>SUM(S719:S720) + SUM(S721:S722)</f>
        <v/>
      </c>
    </row>
    <row r="1131">
      <c r="G1131" s="167" t="n">
        <v>3</v>
      </c>
      <c r="H1131" s="167" t="inlineStr">
        <is>
          <t>Обсяг ДС (код 1430, 1440)</t>
        </is>
      </c>
      <c r="I1131" s="168" t="inlineStr">
        <is>
          <t>-</t>
        </is>
      </c>
      <c r="J1131" s="168" t="inlineStr">
        <is>
          <t>-</t>
        </is>
      </c>
      <c r="K1131" s="168" t="inlineStr">
        <is>
          <t>-</t>
        </is>
      </c>
      <c r="L1131" s="168" t="inlineStr">
        <is>
          <t>-</t>
        </is>
      </c>
      <c r="M1131" s="168" t="inlineStr">
        <is>
          <t>-</t>
        </is>
      </c>
      <c r="N1131" s="168" t="inlineStr">
        <is>
          <t>-</t>
        </is>
      </c>
      <c r="O1131" s="168">
        <f>Q60 + Q67</f>
        <v/>
      </c>
      <c r="P1131" s="168">
        <f>R60 + R67</f>
        <v/>
      </c>
      <c r="Q1131" s="168">
        <f>S60 + S67</f>
        <v/>
      </c>
    </row>
    <row r="1132">
      <c r="G1132" s="167" t="n">
        <v>4</v>
      </c>
      <c r="H1132" s="167" t="inlineStr">
        <is>
          <t>Кошти в НБУ (кор.рахунок) (кредит) (код 1200)</t>
        </is>
      </c>
      <c r="I1132" s="168" t="inlineStr">
        <is>
          <t>-</t>
        </is>
      </c>
      <c r="J1132" s="168" t="inlineStr">
        <is>
          <t>-</t>
        </is>
      </c>
      <c r="K1132" s="168" t="inlineStr">
        <is>
          <t>-</t>
        </is>
      </c>
      <c r="L1132" s="168">
        <f>M31</f>
        <v/>
      </c>
      <c r="M1132" s="168">
        <f>O31</f>
        <v/>
      </c>
      <c r="N1132" s="168">
        <f>P31</f>
        <v/>
      </c>
      <c r="O1132" s="168" t="inlineStr">
        <is>
          <t>-</t>
        </is>
      </c>
      <c r="P1132" s="168" t="inlineStr">
        <is>
          <t>-</t>
        </is>
      </c>
      <c r="Q1132" s="168" t="inlineStr">
        <is>
          <t>-</t>
        </is>
      </c>
    </row>
    <row r="1133">
      <c r="G1133" s="167" t="n">
        <v>5</v>
      </c>
      <c r="H1133" s="167" t="inlineStr">
        <is>
          <t>Кошти в НБУ (УСЬОГО) (кредит) (розділ 12)</t>
        </is>
      </c>
      <c r="I1133" s="168" t="inlineStr">
        <is>
          <t>-</t>
        </is>
      </c>
      <c r="J1133" s="168" t="inlineStr">
        <is>
          <t>-</t>
        </is>
      </c>
      <c r="K1133" s="168" t="inlineStr">
        <is>
          <t>-</t>
        </is>
      </c>
      <c r="L1133" s="168">
        <f>SUM(M31:M34)</f>
        <v/>
      </c>
      <c r="M1133" s="168">
        <f>SUM(O31:O34)</f>
        <v/>
      </c>
      <c r="N1133" s="168">
        <f>SUM(P31:P34)</f>
        <v/>
      </c>
      <c r="O1133" s="168" t="inlineStr">
        <is>
          <t>-</t>
        </is>
      </c>
      <c r="P1133" s="168" t="inlineStr">
        <is>
          <t>-</t>
        </is>
      </c>
      <c r="Q1133" s="168" t="inlineStr">
        <is>
          <t>-</t>
        </is>
      </c>
    </row>
    <row r="1134">
      <c r="G1134" s="167" t="n">
        <v>6</v>
      </c>
      <c r="H1134" s="167" t="inlineStr">
        <is>
          <t>Процентні доходи (коди р.60,р.61)</t>
        </is>
      </c>
      <c r="I1134" s="168" t="inlineStr">
        <is>
          <t>-</t>
        </is>
      </c>
      <c r="J1134" s="168" t="inlineStr">
        <is>
          <t>-</t>
        </is>
      </c>
      <c r="K1134" s="168" t="inlineStr">
        <is>
          <t>-</t>
        </is>
      </c>
      <c r="L1134" s="168" t="inlineStr">
        <is>
          <t>-</t>
        </is>
      </c>
      <c r="M1134" s="168" t="inlineStr">
        <is>
          <t>-</t>
        </is>
      </c>
      <c r="N1134" s="168" t="inlineStr">
        <is>
          <t>-</t>
        </is>
      </c>
      <c r="O1134" s="168">
        <f>SUM(Q641:Q642, Q644:Q656, Q658:Q673, Q675:Q680, Q682:Q685, Q687:Q694, Q696:Q701, Q703:Q704) + SUM(Q707, Q709:Q722, Q724:Q725)</f>
        <v/>
      </c>
      <c r="P1134" s="168">
        <f>SUM(R641:R642, R644:R656, R658:R673, R675:R680, R682:R685, R687:R694, R696:R701, R703:R704) + SUM(R707, R709:R722, R724:R725)</f>
        <v/>
      </c>
      <c r="Q1134" s="168">
        <f>SUM(S641:S642, S644:S656, S658:S673, S675:S680, S682:S685, S687:S694, S696:S701, S703:S704) + SUM(S707, S709:S722, S724:S725)</f>
        <v/>
      </c>
    </row>
    <row r="1135">
      <c r="G1135" s="167" t="n">
        <v>7</v>
      </c>
      <c r="H1135" s="167" t="inlineStr">
        <is>
          <t>Проценти по ДС у % до процентних доходів</t>
        </is>
      </c>
      <c r="I1135" s="168" t="inlineStr">
        <is>
          <t>-</t>
        </is>
      </c>
      <c r="J1135" s="168" t="inlineStr">
        <is>
          <t>-</t>
        </is>
      </c>
      <c r="K1135" s="168" t="inlineStr">
        <is>
          <t>-</t>
        </is>
      </c>
      <c r="L1135" s="168" t="inlineStr">
        <is>
          <t>-</t>
        </is>
      </c>
      <c r="M1135" s="168" t="inlineStr">
        <is>
          <t>-</t>
        </is>
      </c>
      <c r="N1135" s="168" t="inlineStr">
        <is>
          <t>-</t>
        </is>
      </c>
      <c r="O1135" s="168">
        <f>(O1130 / O1134) * 100</f>
        <v/>
      </c>
      <c r="P1135" s="168">
        <f>(P1130 / P1134) * 100</f>
        <v/>
      </c>
      <c r="Q1135" s="168">
        <f>(Q1130 / Q1134) * 100</f>
        <v/>
      </c>
    </row>
    <row r="1136">
      <c r="G1136" s="167" t="n">
        <v>8</v>
      </c>
      <c r="H1136" s="167" t="inlineStr">
        <is>
          <t>Проценти по ОВДП у % до процентних доходів</t>
        </is>
      </c>
      <c r="I1136" s="168" t="inlineStr">
        <is>
          <t>-</t>
        </is>
      </c>
      <c r="J1136" s="168" t="inlineStr">
        <is>
          <t>-</t>
        </is>
      </c>
      <c r="K1136" s="168" t="inlineStr">
        <is>
          <t>-</t>
        </is>
      </c>
      <c r="L1136" s="168" t="inlineStr">
        <is>
          <t>-</t>
        </is>
      </c>
      <c r="M1136" s="168" t="inlineStr">
        <is>
          <t>-</t>
        </is>
      </c>
      <c r="N1136" s="168" t="inlineStr">
        <is>
          <t>-</t>
        </is>
      </c>
      <c r="O1136" s="168">
        <f>(O1129 / O1134) * 100</f>
        <v/>
      </c>
      <c r="P1136" s="168">
        <f>(P1129 / P1134) * 100</f>
        <v/>
      </c>
      <c r="Q1136" s="168">
        <f>(Q1129 / Q1134) * 100</f>
        <v/>
      </c>
    </row>
    <row r="1137">
      <c r="G1137" s="167" t="n">
        <v>9</v>
      </c>
      <c r="H1137" s="167" t="inlineStr">
        <is>
          <t>Проценти по ДС+ОВДП у % до процентних доходів</t>
        </is>
      </c>
      <c r="I1137" s="168" t="inlineStr">
        <is>
          <t>-</t>
        </is>
      </c>
      <c r="J1137" s="168" t="inlineStr">
        <is>
          <t>-</t>
        </is>
      </c>
      <c r="K1137" s="168" t="inlineStr">
        <is>
          <t>-</t>
        </is>
      </c>
      <c r="L1137" s="168" t="inlineStr">
        <is>
          <t>-</t>
        </is>
      </c>
      <c r="M1137" s="168" t="inlineStr">
        <is>
          <t>-</t>
        </is>
      </c>
      <c r="N1137" s="168" t="inlineStr">
        <is>
          <t>-</t>
        </is>
      </c>
      <c r="O1137" s="168">
        <f>O1135 + O1136</f>
        <v/>
      </c>
      <c r="P1137" s="168">
        <f>P1135 + P1136</f>
        <v/>
      </c>
      <c r="Q1137" s="168">
        <f>Q1135 + Q1136</f>
        <v/>
      </c>
    </row>
    <row r="1138">
      <c r="G1138" s="167" t="n">
        <v>10</v>
      </c>
      <c r="H1138" s="167" t="inlineStr">
        <is>
          <t>Проценти за кредитами НК (коди 602, 603, 609)</t>
        </is>
      </c>
      <c r="I1138" s="168" t="inlineStr">
        <is>
          <t>-</t>
        </is>
      </c>
      <c r="J1138" s="168" t="inlineStr">
        <is>
          <t>-</t>
        </is>
      </c>
      <c r="K1138" s="168" t="inlineStr">
        <is>
          <t>-</t>
        </is>
      </c>
      <c r="L1138" s="168" t="inlineStr">
        <is>
          <t>-</t>
        </is>
      </c>
      <c r="M1138" s="168" t="inlineStr">
        <is>
          <t>-</t>
        </is>
      </c>
      <c r="N1138" s="168" t="inlineStr">
        <is>
          <t>-</t>
        </is>
      </c>
      <c r="O1138" s="168">
        <f>SUM(Q658:Q673) + SUM(Q675:Q680) + SUM(Q703:Q704)</f>
        <v/>
      </c>
      <c r="P1138" s="168">
        <f>SUM(R658:R673) + SUM(R675:R680) + SUM(R703:R704)</f>
        <v/>
      </c>
      <c r="Q1138" s="168">
        <f>SUM(S658:S673) + SUM(S675:S680) + SUM(S703:S704)</f>
        <v/>
      </c>
    </row>
    <row r="1139">
      <c r="G1139" s="167" t="n">
        <v>11</v>
      </c>
      <c r="H1139" s="167" t="inlineStr">
        <is>
          <t>Проценти за кредитами ДГ (коди 605, 606, 611)</t>
        </is>
      </c>
      <c r="I1139" s="168" t="inlineStr">
        <is>
          <t>-</t>
        </is>
      </c>
      <c r="J1139" s="168" t="inlineStr">
        <is>
          <t>-</t>
        </is>
      </c>
      <c r="K1139" s="168" t="inlineStr">
        <is>
          <t>-</t>
        </is>
      </c>
      <c r="L1139" s="168" t="inlineStr">
        <is>
          <t>-</t>
        </is>
      </c>
      <c r="M1139" s="168" t="inlineStr">
        <is>
          <t>-</t>
        </is>
      </c>
      <c r="N1139" s="168" t="inlineStr">
        <is>
          <t>-</t>
        </is>
      </c>
      <c r="O1139" s="168">
        <f>SUM(Q687:Q694) + SUM(Q696:Q701) + Q707</f>
        <v/>
      </c>
      <c r="P1139" s="168">
        <f>SUM(R687:R694) + SUM(R696:R701) + R707</f>
        <v/>
      </c>
      <c r="Q1139" s="168">
        <f>SUM(S687:S694) + SUM(S696:S701) + S707</f>
        <v/>
      </c>
    </row>
    <row r="1140">
      <c r="G1140" s="167" t="n">
        <v>12</v>
      </c>
      <c r="H1140" s="167" t="inlineStr">
        <is>
          <t>Проценти за кредитами ЗДУ (код 604)</t>
        </is>
      </c>
      <c r="I1140" s="168" t="inlineStr">
        <is>
          <t>-</t>
        </is>
      </c>
      <c r="J1140" s="168" t="inlineStr">
        <is>
          <t>-</t>
        </is>
      </c>
      <c r="K1140" s="168" t="inlineStr">
        <is>
          <t>-</t>
        </is>
      </c>
      <c r="L1140" s="168" t="inlineStr">
        <is>
          <t>-</t>
        </is>
      </c>
      <c r="M1140" s="168" t="inlineStr">
        <is>
          <t>-</t>
        </is>
      </c>
      <c r="N1140" s="168" t="inlineStr">
        <is>
          <t>-</t>
        </is>
      </c>
      <c r="O1140" s="168">
        <f>SUM(Q682:Q685)</f>
        <v/>
      </c>
      <c r="P1140" s="168">
        <f>SUM(R682:R685)</f>
        <v/>
      </c>
      <c r="Q1140" s="168">
        <f>SUM(S682:S685)</f>
        <v/>
      </c>
    </row>
    <row r="1141">
      <c r="G1141" s="167" t="n">
        <v>13</v>
      </c>
      <c r="H1141" s="167" t="inlineStr">
        <is>
          <t>Проценти за поточними вкладами ДГ (код 7040)</t>
        </is>
      </c>
      <c r="I1141" s="168" t="inlineStr">
        <is>
          <t>-</t>
        </is>
      </c>
      <c r="J1141" s="168" t="inlineStr">
        <is>
          <t>-</t>
        </is>
      </c>
      <c r="K1141" s="168" t="inlineStr">
        <is>
          <t>-</t>
        </is>
      </c>
      <c r="L1141" s="168" t="inlineStr">
        <is>
          <t>-</t>
        </is>
      </c>
      <c r="M1141" s="168" t="inlineStr">
        <is>
          <t>-</t>
        </is>
      </c>
      <c r="N1141" s="168" t="inlineStr">
        <is>
          <t>-</t>
        </is>
      </c>
      <c r="O1141" s="168">
        <f>SUM(Q825:Q826)</f>
        <v/>
      </c>
      <c r="P1141" s="168">
        <f>SUM(R825:R826)</f>
        <v/>
      </c>
      <c r="Q1141" s="168">
        <f>SUM(S825:S826)</f>
        <v/>
      </c>
    </row>
    <row r="1142">
      <c r="G1142" s="167" t="n">
        <v>14</v>
      </c>
      <c r="H1142" s="167" t="inlineStr">
        <is>
          <t>Проценти за строковими вкладами ДГ (код 7041)</t>
        </is>
      </c>
      <c r="I1142" s="168" t="inlineStr">
        <is>
          <t>-</t>
        </is>
      </c>
      <c r="J1142" s="168" t="inlineStr">
        <is>
          <t>-</t>
        </is>
      </c>
      <c r="K1142" s="168" t="inlineStr">
        <is>
          <t>-</t>
        </is>
      </c>
      <c r="L1142" s="168" t="inlineStr">
        <is>
          <t>-</t>
        </is>
      </c>
      <c r="M1142" s="168" t="inlineStr">
        <is>
          <t>-</t>
        </is>
      </c>
      <c r="N1142" s="168" t="inlineStr">
        <is>
          <t>-</t>
        </is>
      </c>
      <c r="O1142" s="168">
        <f>SUM(Q827:Q828)</f>
        <v/>
      </c>
      <c r="P1142" s="168">
        <f>SUM(R827:R828)</f>
        <v/>
      </c>
      <c r="Q1142" s="168">
        <f>SUM(S827:S828)</f>
        <v/>
      </c>
    </row>
    <row r="1143">
      <c r="G1143" s="167" t="n">
        <v>15</v>
      </c>
      <c r="H1143" s="167" t="inlineStr">
        <is>
          <t xml:space="preserve">Процентні витрати банків ДГ - всього </t>
        </is>
      </c>
      <c r="I1143" s="168" t="inlineStr">
        <is>
          <t>-</t>
        </is>
      </c>
      <c r="J1143" s="168" t="inlineStr">
        <is>
          <t>-</t>
        </is>
      </c>
      <c r="K1143" s="168" t="inlineStr">
        <is>
          <t>-</t>
        </is>
      </c>
      <c r="L1143" s="168" t="inlineStr">
        <is>
          <t>-</t>
        </is>
      </c>
      <c r="M1143" s="168" t="inlineStr">
        <is>
          <t>-</t>
        </is>
      </c>
      <c r="N1143" s="168" t="inlineStr">
        <is>
          <t>-</t>
        </is>
      </c>
      <c r="O1143" s="168">
        <f>O1141 + O1142</f>
        <v/>
      </c>
      <c r="P1143" s="168">
        <f>P1141 + P1142</f>
        <v/>
      </c>
      <c r="Q1143" s="168">
        <f>Q1141 + Q1142</f>
        <v/>
      </c>
    </row>
    <row r="1144">
      <c r="G1144" s="167" t="n">
        <v>16</v>
      </c>
      <c r="H1144" s="167" t="inlineStr">
        <is>
          <t>Кредити субʼєктам господарювання (р.20, р.23, 260)</t>
        </is>
      </c>
      <c r="I1144" s="168" t="inlineStr">
        <is>
          <t>-</t>
        </is>
      </c>
      <c r="J1144" s="168" t="inlineStr">
        <is>
          <t>-</t>
        </is>
      </c>
      <c r="K1144" s="168" t="inlineStr">
        <is>
          <t>-</t>
        </is>
      </c>
      <c r="L1144" s="168" t="inlineStr">
        <is>
          <t>-</t>
        </is>
      </c>
      <c r="M1144" s="168" t="inlineStr">
        <is>
          <t>-</t>
        </is>
      </c>
      <c r="N1144" s="168" t="inlineStr">
        <is>
          <t>-</t>
        </is>
      </c>
      <c r="O1144" s="168">
        <f>SUM(Q106:Q110, Q112:Q116, Q118:Q122, Q124:Q131, Q133:Q138, Q140:Q144, Q146:Q150) + SUM(Q194:Q197, Q199:Q204) + SUM(Q216:Q218)</f>
        <v/>
      </c>
      <c r="P1144" s="168">
        <f>SUM(R106:R110, R112:R116, R118:R122, R124:R131, R133:R138, R140:R144, R146:R150) + SUM(R194:R197, R199:R204) + SUM(R216:R218)</f>
        <v/>
      </c>
      <c r="Q1144" s="168">
        <f>SUM(S106:S110, S112:S116, S118:S122, S124:S131, S133:S138, S140:S144, S146:S150) + SUM(S194:S197, S199:S204) + SUM(S216:S218)</f>
        <v/>
      </c>
    </row>
    <row r="1145">
      <c r="G1145" s="167" t="n">
        <v>17</v>
      </c>
      <c r="H1145" s="167" t="inlineStr">
        <is>
          <t>Кредити ЗДУ (р.21)</t>
        </is>
      </c>
      <c r="I1145" s="168" t="inlineStr">
        <is>
          <t>-</t>
        </is>
      </c>
      <c r="J1145" s="168" t="inlineStr">
        <is>
          <t>-</t>
        </is>
      </c>
      <c r="K1145" s="168" t="inlineStr">
        <is>
          <t>-</t>
        </is>
      </c>
      <c r="L1145" s="168" t="inlineStr">
        <is>
          <t>-</t>
        </is>
      </c>
      <c r="M1145" s="168" t="inlineStr">
        <is>
          <t>-</t>
        </is>
      </c>
      <c r="N1145" s="168" t="inlineStr">
        <is>
          <t>-</t>
        </is>
      </c>
      <c r="O1145" s="168">
        <f>SUM(Q153:Q157, Q159:Q163)</f>
        <v/>
      </c>
      <c r="P1145" s="168">
        <f>SUM(R153:R157, R159:R163)</f>
        <v/>
      </c>
      <c r="Q1145" s="168">
        <f>SUM(S153:S157, S159:S163)</f>
        <v/>
      </c>
    </row>
    <row r="1146">
      <c r="G1146" s="167" t="n">
        <v>18</v>
      </c>
      <c r="H1146" s="167" t="inlineStr">
        <is>
          <t>Кредити фізичним особам (р. 22, 24, 262)</t>
        </is>
      </c>
      <c r="I1146" s="168" t="inlineStr">
        <is>
          <t>-</t>
        </is>
      </c>
      <c r="J1146" s="168" t="inlineStr">
        <is>
          <t>-</t>
        </is>
      </c>
      <c r="K1146" s="168" t="inlineStr">
        <is>
          <t>-</t>
        </is>
      </c>
      <c r="L1146" s="168" t="inlineStr">
        <is>
          <t>-</t>
        </is>
      </c>
      <c r="M1146" s="168" t="inlineStr">
        <is>
          <t>-</t>
        </is>
      </c>
      <c r="N1146" s="168" t="inlineStr">
        <is>
          <t>-</t>
        </is>
      </c>
      <c r="O1146" s="168">
        <f>SUM(Q166:Q170, Q172:Q176, Q178:Q182, Q184:Q191) + SUM(Q207:Q213) + SUM(Q220:Q223)</f>
        <v/>
      </c>
      <c r="P1146" s="168">
        <f>SUM(R166:R170, R172:R176, R178:R182, R184:R191) + SUM(R207:R213) + SUM(R220:R223)</f>
        <v/>
      </c>
      <c r="Q1146" s="168">
        <f>SUM(S166:S170, S172:S176, S178:S182, S184:S191) + SUM(S207:S213) + SUM(S220:S223)</f>
        <v/>
      </c>
    </row>
    <row r="1147">
      <c r="G1147" s="167" t="n">
        <v>19</v>
      </c>
      <c r="H1147" s="167" t="inlineStr">
        <is>
          <t>Кредити небанківським установам (265)</t>
        </is>
      </c>
      <c r="I1147" s="168" t="inlineStr">
        <is>
          <t>-</t>
        </is>
      </c>
      <c r="J1147" s="168" t="inlineStr">
        <is>
          <t>-</t>
        </is>
      </c>
      <c r="K1147" s="168" t="inlineStr">
        <is>
          <t>-</t>
        </is>
      </c>
      <c r="L1147" s="168" t="inlineStr">
        <is>
          <t>-</t>
        </is>
      </c>
      <c r="M1147" s="168" t="inlineStr">
        <is>
          <t>-</t>
        </is>
      </c>
      <c r="N1147" s="168" t="inlineStr">
        <is>
          <t>-</t>
        </is>
      </c>
      <c r="O1147" s="168">
        <f>SUM(Q225:Q227)</f>
        <v/>
      </c>
      <c r="P1147" s="168">
        <f>SUM(R225:R227)</f>
        <v/>
      </c>
      <c r="Q1147" s="168">
        <f>SUM(S225:S227)</f>
        <v/>
      </c>
    </row>
    <row r="1148">
      <c r="G1148" s="167" t="n">
        <v>20</v>
      </c>
      <c r="H1148" s="167" t="inlineStr">
        <is>
          <t>Прибуток звітного року (5040)</t>
        </is>
      </c>
      <c r="I1148" s="168" t="inlineStr">
        <is>
          <t>-</t>
        </is>
      </c>
      <c r="J1148" s="168" t="inlineStr">
        <is>
          <t>-</t>
        </is>
      </c>
      <c r="K1148" s="168" t="inlineStr">
        <is>
          <t>-</t>
        </is>
      </c>
      <c r="L1148" s="168" t="inlineStr">
        <is>
          <t>-</t>
        </is>
      </c>
      <c r="M1148" s="168" t="inlineStr">
        <is>
          <t>-</t>
        </is>
      </c>
      <c r="N1148" s="168" t="inlineStr">
        <is>
          <t>-</t>
        </is>
      </c>
      <c r="O1148" s="168">
        <f>Q619</f>
        <v/>
      </c>
      <c r="P1148" s="168">
        <f>R619</f>
        <v/>
      </c>
      <c r="Q1148" s="168">
        <f>S619</f>
        <v/>
      </c>
    </row>
    <row r="1149">
      <c r="G1149" s="167" t="n">
        <v>21</v>
      </c>
      <c r="H1149" s="167" t="inlineStr">
        <is>
          <t>Збиток звітного року (5041)</t>
        </is>
      </c>
      <c r="I1149" s="168" t="inlineStr">
        <is>
          <t>-</t>
        </is>
      </c>
      <c r="J1149" s="168" t="inlineStr">
        <is>
          <t>-</t>
        </is>
      </c>
      <c r="K1149" s="168" t="inlineStr">
        <is>
          <t>-</t>
        </is>
      </c>
      <c r="L1149" s="168" t="inlineStr">
        <is>
          <t>-</t>
        </is>
      </c>
      <c r="M1149" s="168" t="inlineStr">
        <is>
          <t>-</t>
        </is>
      </c>
      <c r="N1149" s="168" t="inlineStr">
        <is>
          <t>-</t>
        </is>
      </c>
      <c r="O1149" s="168">
        <f>Q620</f>
        <v/>
      </c>
      <c r="P1149" s="168">
        <f>R620</f>
        <v/>
      </c>
      <c r="Q1149" s="168">
        <f>S620</f>
        <v/>
      </c>
    </row>
    <row r="1150">
      <c r="G1150" s="167" t="n">
        <v>22</v>
      </c>
      <c r="H1150" s="167" t="inlineStr">
        <is>
          <t>Податок на прибуток (7900)</t>
        </is>
      </c>
      <c r="I1150" s="168" t="inlineStr">
        <is>
          <t>-</t>
        </is>
      </c>
      <c r="J1150" s="168" t="inlineStr">
        <is>
          <t>-</t>
        </is>
      </c>
      <c r="K1150" s="168" t="inlineStr">
        <is>
          <t>-</t>
        </is>
      </c>
      <c r="L1150" s="168" t="inlineStr">
        <is>
          <t>-</t>
        </is>
      </c>
      <c r="M1150" s="168" t="inlineStr">
        <is>
          <t>-</t>
        </is>
      </c>
      <c r="N1150" s="168" t="inlineStr">
        <is>
          <t>-</t>
        </is>
      </c>
      <c r="O1150" s="168">
        <f>SUM(Q937:Q938)</f>
        <v/>
      </c>
      <c r="P1150" s="168">
        <f>SUM(R937:R938)</f>
        <v/>
      </c>
      <c r="Q1150" s="168">
        <f>SUM(S937:S938)</f>
        <v/>
      </c>
    </row>
    <row r="1151">
      <c r="G1151" s="167" t="n">
        <v>23</v>
      </c>
      <c r="H1151" s="167" t="inlineStr">
        <is>
          <t>Інші податки (741)</t>
        </is>
      </c>
      <c r="I1151" s="168" t="inlineStr">
        <is>
          <t>-</t>
        </is>
      </c>
      <c r="J1151" s="168" t="inlineStr">
        <is>
          <t>-</t>
        </is>
      </c>
      <c r="K1151" s="168" t="inlineStr">
        <is>
          <t>-</t>
        </is>
      </c>
      <c r="L1151" s="168" t="inlineStr">
        <is>
          <t>-</t>
        </is>
      </c>
      <c r="M1151" s="168" t="inlineStr">
        <is>
          <t>-</t>
        </is>
      </c>
      <c r="N1151" s="168" t="inlineStr">
        <is>
          <t>-</t>
        </is>
      </c>
      <c r="O1151" s="168">
        <f>SUM(Q881:Q884)</f>
        <v/>
      </c>
      <c r="P1151" s="168">
        <f>SUM(R881:R884)</f>
        <v/>
      </c>
      <c r="Q1151" s="168">
        <f>SUM(S881:S884)</f>
        <v/>
      </c>
    </row>
    <row r="1152">
      <c r="G1152" s="167" t="n">
        <v>24</v>
      </c>
      <c r="H1152" s="167" t="inlineStr">
        <is>
          <t>Відрахування в резерви (770)</t>
        </is>
      </c>
      <c r="I1152" s="168" t="inlineStr">
        <is>
          <t>-</t>
        </is>
      </c>
      <c r="J1152" s="168" t="inlineStr">
        <is>
          <t>-</t>
        </is>
      </c>
      <c r="K1152" s="168" t="inlineStr">
        <is>
          <t>-</t>
        </is>
      </c>
      <c r="L1152" s="168" t="inlineStr">
        <is>
          <t>-</t>
        </is>
      </c>
      <c r="M1152" s="168" t="inlineStr">
        <is>
          <t>-</t>
        </is>
      </c>
      <c r="N1152" s="168" t="inlineStr">
        <is>
          <t>-</t>
        </is>
      </c>
      <c r="O1152" s="168">
        <f>SUM(Q919:Q934)</f>
        <v/>
      </c>
      <c r="P1152" s="168">
        <f>SUM(R919:R934)</f>
        <v/>
      </c>
      <c r="Q1152" s="168">
        <f>SUM(S919:S934)</f>
        <v/>
      </c>
    </row>
    <row r="1153">
      <c r="G1153" s="167" t="n">
        <v>25</v>
      </c>
      <c r="H1153" s="167" t="inlineStr">
        <is>
          <t>Загальні доходи (6)</t>
        </is>
      </c>
      <c r="I1153" s="168" t="inlineStr">
        <is>
          <t>-</t>
        </is>
      </c>
      <c r="J1153" s="168" t="inlineStr">
        <is>
          <t>-</t>
        </is>
      </c>
      <c r="K1153" s="168" t="inlineStr">
        <is>
          <t>-</t>
        </is>
      </c>
      <c r="L1153" s="168" t="inlineStr">
        <is>
          <t>-</t>
        </is>
      </c>
      <c r="M1153" s="168" t="inlineStr">
        <is>
          <t>-</t>
        </is>
      </c>
      <c r="N1153" s="168" t="inlineStr">
        <is>
          <t>-</t>
        </is>
      </c>
      <c r="O1153" s="168">
        <f>SUM(Q641:Q642, Q644:Q656, Q658:Q673, Q675:Q680, Q682:Q685, Q687:Q694, Q696:Q701, Q703:Q704, Q707, Q709:Q722, Q724:Q725, Q728:Q736, Q738:Q743, Q745:Q750, Q753:Q754, Q756, Q758, Q760, Q762, Q764, Q766:Q774, Q777:Q778, Q781:Q785, Q787:Q793, Q795, Q798:Q800)</f>
        <v/>
      </c>
      <c r="P1153" s="168">
        <f>SUM(R641:R642, R644:R656, R658:R673, R675:R680, R682:R685, R687:R694, R696:R701, R703:R704, R707, R709:R722, R724:R725, R728:R736, R738:R743, R745:R750, R753:R754, R756, R758, R760, R762, R764, R766:R774, R777:R778, R781:R785, R787:R793, R795, R798:R800)</f>
        <v/>
      </c>
      <c r="Q1153" s="168">
        <f>SUM(S641:S642, S644:S656, S658:S673, S675:S680, S682:S685, S687:S694, S696:S701, S703:S704, S707, S709:S722, S724:S725, S728:S736, S738:S743, S745:S750, S753:S754, S756, S758, S760, S762, S764, S766:S774, S777:S778, S781:S785, S787:S793, S795, S798:S800)</f>
        <v/>
      </c>
    </row>
    <row r="1154">
      <c r="G1154" s="167" t="n">
        <v>26</v>
      </c>
      <c r="H1154" s="167" t="inlineStr">
        <is>
          <t>Загальні витрати (7)</t>
        </is>
      </c>
      <c r="I1154" s="168" t="inlineStr">
        <is>
          <t>-</t>
        </is>
      </c>
      <c r="J1154" s="168" t="inlineStr">
        <is>
          <t>-</t>
        </is>
      </c>
      <c r="K1154" s="168" t="inlineStr">
        <is>
          <t>-</t>
        </is>
      </c>
      <c r="L1154" s="168" t="inlineStr">
        <is>
          <t>-</t>
        </is>
      </c>
      <c r="M1154" s="168" t="inlineStr">
        <is>
          <t>-</t>
        </is>
      </c>
      <c r="N1154" s="168" t="inlineStr">
        <is>
          <t>-</t>
        </is>
      </c>
      <c r="O1154" s="168">
        <f>SUM(Q807, Q809:Q814, Q816:Q821, Q823, Q825:Q829, Q831:Q832, Q834:Q837, Q840:Q842, Q844:Q847, Q850:Q851, Q853, Q855, Q857, Q859, Q861, Q863:Q871, Q874:Q879, Q881:Q884, Q886:Q889, Q891:Q894, Q896:Q901, Q903:Q906, Q909:Q914, Q916, Q919:Q934, Q937:Q938)</f>
        <v/>
      </c>
      <c r="P1154" s="168">
        <f>SUM(R807, R809:R814, R816:R821, R823, R825:R829, R831:R832, R834:R837, R840:R842, R844:R847, R850:R851, R853, R855, R857, R859, R861, R863:R871, R874:R879, R881:R884, R886:R889, R891:R894, R896:R901, R903:R906, R909:R914, R916, R919:R934, R937:R938)</f>
        <v/>
      </c>
      <c r="Q1154" s="168">
        <f>SUM(S807, S809:S814, S816:S821, S823, S825:S829, S831:S832, S834:S837, S840:S842, S844:S847, S850:S851, S853, S855, S857, S859, S861, S863:S871, S874:S879, S881:S884, S886:S889, S891:S894, S896:S901, S903:S906, S909:S914, S916, S919:S934, S937:S938)</f>
        <v/>
      </c>
    </row>
    <row r="1155"/>
    <row r="1156"/>
    <row r="1157"/>
    <row r="1158"/>
    <row r="1159"/>
    <row r="1160"/>
    <row r="1161"/>
    <row r="1162"/>
    <row r="1163"/>
    <row r="1164"/>
    <row r="1165"/>
  </sheetData>
  <mergeCells count="2638">
    <mergeCell ref="F473:G473"/>
    <mergeCell ref="F1077:H1077"/>
    <mergeCell ref="F16:G16"/>
    <mergeCell ref="M1090:N1090"/>
    <mergeCell ref="M1065:N1065"/>
    <mergeCell ref="F472:G472"/>
    <mergeCell ref="F479:G480"/>
    <mergeCell ref="F17:H17"/>
    <mergeCell ref="F466:G466"/>
    <mergeCell ref="B1108:B1122"/>
    <mergeCell ref="F351:H351"/>
    <mergeCell ref="M1092:N1092"/>
    <mergeCell ref="M60:N60"/>
    <mergeCell ref="M35:N35"/>
    <mergeCell ref="M673:N673"/>
    <mergeCell ref="M358:N358"/>
    <mergeCell ref="H816:H817"/>
    <mergeCell ref="F1072:H1072"/>
    <mergeCell ref="F497:G497"/>
    <mergeCell ref="M787:N787"/>
    <mergeCell ref="M1085:N1085"/>
    <mergeCell ref="F983:G983"/>
    <mergeCell ref="M366:N366"/>
    <mergeCell ref="F70:G70"/>
    <mergeCell ref="M360:N360"/>
    <mergeCell ref="M664:N664"/>
    <mergeCell ref="F1105:H1105"/>
    <mergeCell ref="M658:N658"/>
    <mergeCell ref="D1064:E1064"/>
    <mergeCell ref="M1087:N1087"/>
    <mergeCell ref="D124:E132"/>
    <mergeCell ref="C728:C752"/>
    <mergeCell ref="C589:C592"/>
    <mergeCell ref="M689:N689"/>
    <mergeCell ref="D1066:E1066"/>
    <mergeCell ref="F96:G96"/>
    <mergeCell ref="M361:N361"/>
    <mergeCell ref="M1118:N1118"/>
    <mergeCell ref="F823:G823"/>
    <mergeCell ref="C73:C92"/>
    <mergeCell ref="D586:E587"/>
    <mergeCell ref="M989:N989"/>
    <mergeCell ref="F702:H702"/>
    <mergeCell ref="F396:G396"/>
    <mergeCell ref="M50:N50"/>
    <mergeCell ref="M392:N392"/>
    <mergeCell ref="M684:N684"/>
    <mergeCell ref="F248:H248"/>
    <mergeCell ref="M1119:N1119"/>
    <mergeCell ref="M815:N815"/>
    <mergeCell ref="F650:G651"/>
    <mergeCell ref="M1113:N1113"/>
    <mergeCell ref="M394:N394"/>
    <mergeCell ref="M692:N692"/>
    <mergeCell ref="M686:N686"/>
    <mergeCell ref="M990:N990"/>
    <mergeCell ref="M229:N229"/>
    <mergeCell ref="M387:N387"/>
    <mergeCell ref="D1121:E1121"/>
    <mergeCell ref="D1077:E1077"/>
    <mergeCell ref="M831:N831"/>
    <mergeCell ref="F238:G238"/>
    <mergeCell ref="F126:G126"/>
    <mergeCell ref="F117:H117"/>
    <mergeCell ref="D1119:E1120"/>
    <mergeCell ref="D351:E351"/>
    <mergeCell ref="F109:G109"/>
    <mergeCell ref="M105:N105"/>
    <mergeCell ref="D780:E780"/>
    <mergeCell ref="M534:N534"/>
    <mergeCell ref="M528:N528"/>
    <mergeCell ref="M316:N316"/>
    <mergeCell ref="M826:N826"/>
    <mergeCell ref="F417:H417"/>
    <mergeCell ref="F409:G409"/>
    <mergeCell ref="C641:C706"/>
    <mergeCell ref="M745:N745"/>
    <mergeCell ref="M101:N101"/>
    <mergeCell ref="M405:N405"/>
    <mergeCell ref="M834:N834"/>
    <mergeCell ref="M828:N828"/>
    <mergeCell ref="F419:H419"/>
    <mergeCell ref="M616:N616"/>
    <mergeCell ref="M1045:N1045"/>
    <mergeCell ref="D536:E536"/>
    <mergeCell ref="D919:E935"/>
    <mergeCell ref="F869:G869"/>
    <mergeCell ref="M916:N916"/>
    <mergeCell ref="D937:E939"/>
    <mergeCell ref="F442:G442"/>
    <mergeCell ref="D534:E535"/>
    <mergeCell ref="F898:G898"/>
    <mergeCell ref="F137:G137"/>
    <mergeCell ref="C520:C536"/>
    <mergeCell ref="F864:G864"/>
    <mergeCell ref="D1100:E1104"/>
    <mergeCell ref="M1061:N1061"/>
    <mergeCell ref="F900:G900"/>
    <mergeCell ref="M458:N458"/>
    <mergeCell ref="C951:C956"/>
    <mergeCell ref="D428:E432"/>
    <mergeCell ref="M756:N756"/>
    <mergeCell ref="F43:H43"/>
    <mergeCell ref="F347:H347"/>
    <mergeCell ref="M31:N31"/>
    <mergeCell ref="D262:E268"/>
    <mergeCell ref="F470:G470"/>
    <mergeCell ref="M758:N758"/>
    <mergeCell ref="M1056:N1056"/>
    <mergeCell ref="F147:G148"/>
    <mergeCell ref="M331:N331"/>
    <mergeCell ref="M1058:N1058"/>
    <mergeCell ref="M26:N26"/>
    <mergeCell ref="D92:E92"/>
    <mergeCell ref="F286:G287"/>
    <mergeCell ref="F795:G795"/>
    <mergeCell ref="F953:G953"/>
    <mergeCell ref="B11:B105"/>
    <mergeCell ref="F490:G490"/>
    <mergeCell ref="M171:N171"/>
    <mergeCell ref="C378:C381"/>
    <mergeCell ref="H202:H203"/>
    <mergeCell ref="M898:N898"/>
    <mergeCell ref="F1096:H1096"/>
    <mergeCell ref="M173:N173"/>
    <mergeCell ref="M811:N811"/>
    <mergeCell ref="M471:N471"/>
    <mergeCell ref="M1109:N1109"/>
    <mergeCell ref="M769:N769"/>
    <mergeCell ref="D857:E858"/>
    <mergeCell ref="M927:N927"/>
    <mergeCell ref="M688:N688"/>
    <mergeCell ref="F72:H72"/>
    <mergeCell ref="F370:H370"/>
    <mergeCell ref="M473:N473"/>
    <mergeCell ref="F484:H484"/>
    <mergeCell ref="M174:N174"/>
    <mergeCell ref="D908:E908"/>
    <mergeCell ref="D73:E76"/>
    <mergeCell ref="M497:N497"/>
    <mergeCell ref="F517:H517"/>
    <mergeCell ref="F511:H511"/>
    <mergeCell ref="F509:G509"/>
    <mergeCell ref="F82:G82"/>
    <mergeCell ref="M103:N103"/>
    <mergeCell ref="M401:N401"/>
    <mergeCell ref="M395:N395"/>
    <mergeCell ref="M830:N830"/>
    <mergeCell ref="F83:H83"/>
    <mergeCell ref="M824:N824"/>
    <mergeCell ref="M1122:N1122"/>
    <mergeCell ref="M96:N96"/>
    <mergeCell ref="M403:N403"/>
    <mergeCell ref="M701:N701"/>
    <mergeCell ref="D803:E803"/>
    <mergeCell ref="F865:G865"/>
    <mergeCell ref="F383:H383"/>
    <mergeCell ref="M98:N98"/>
    <mergeCell ref="D308:E311"/>
    <mergeCell ref="M527:N527"/>
    <mergeCell ref="F560:G560"/>
    <mergeCell ref="D526:E530"/>
    <mergeCell ref="D724:E726"/>
    <mergeCell ref="F894:G894"/>
    <mergeCell ref="D60:E66"/>
    <mergeCell ref="F133:G133"/>
    <mergeCell ref="M398:N398"/>
    <mergeCell ref="D106:E111"/>
    <mergeCell ref="D608:E611"/>
    <mergeCell ref="F562:G562"/>
    <mergeCell ref="M840:N840"/>
    <mergeCell ref="F896:G896"/>
    <mergeCell ref="D377:E377"/>
    <mergeCell ref="F433:G433"/>
    <mergeCell ref="H566:H567"/>
    <mergeCell ref="M423:N423"/>
    <mergeCell ref="F530:H530"/>
    <mergeCell ref="D72:E72"/>
    <mergeCell ref="M543:N543"/>
    <mergeCell ref="M124:N124"/>
    <mergeCell ref="C349:C351"/>
    <mergeCell ref="F687:G688"/>
    <mergeCell ref="C777:C780"/>
    <mergeCell ref="F435:G435"/>
    <mergeCell ref="M431:N431"/>
    <mergeCell ref="M116:N116"/>
    <mergeCell ref="M238:N238"/>
    <mergeCell ref="M414:N414"/>
    <mergeCell ref="F891:G891"/>
    <mergeCell ref="M545:N545"/>
    <mergeCell ref="M843:N843"/>
    <mergeCell ref="M126:N126"/>
    <mergeCell ref="M424:N424"/>
    <mergeCell ref="B4:H5"/>
    <mergeCell ref="M416:N416"/>
    <mergeCell ref="D84:E91"/>
    <mergeCell ref="F745:G746"/>
    <mergeCell ref="F1036:G1036"/>
    <mergeCell ref="F581:H581"/>
    <mergeCell ref="F146:G146"/>
    <mergeCell ref="F1038:G1038"/>
    <mergeCell ref="C1051:C1064"/>
    <mergeCell ref="M142:N142"/>
    <mergeCell ref="F277:G277"/>
    <mergeCell ref="F304:G304"/>
    <mergeCell ref="F575:G575"/>
    <mergeCell ref="M571:N571"/>
    <mergeCell ref="F740:G741"/>
    <mergeCell ref="M869:N869"/>
    <mergeCell ref="F909:G909"/>
    <mergeCell ref="F1031:G1031"/>
    <mergeCell ref="A4:A6"/>
    <mergeCell ref="M899:N899"/>
    <mergeCell ref="M144:N144"/>
    <mergeCell ref="F306:G306"/>
    <mergeCell ref="M442:N442"/>
    <mergeCell ref="F577:G577"/>
    <mergeCell ref="F604:G604"/>
    <mergeCell ref="D853:E854"/>
    <mergeCell ref="M871:N871"/>
    <mergeCell ref="F1033:G1033"/>
    <mergeCell ref="M137:N137"/>
    <mergeCell ref="D658:E674"/>
    <mergeCell ref="F151:H151"/>
    <mergeCell ref="M925:N925"/>
    <mergeCell ref="M164:N164"/>
    <mergeCell ref="M139:N139"/>
    <mergeCell ref="B807:B941"/>
    <mergeCell ref="C393:C395"/>
    <mergeCell ref="M41:N41"/>
    <mergeCell ref="F482:H482"/>
    <mergeCell ref="D178:E183"/>
    <mergeCell ref="D993:E993"/>
    <mergeCell ref="D172:E177"/>
    <mergeCell ref="M493:N493"/>
    <mergeCell ref="D537:E538"/>
    <mergeCell ref="F288:G288"/>
    <mergeCell ref="M284:N284"/>
    <mergeCell ref="H402:H403"/>
    <mergeCell ref="F207:G207"/>
    <mergeCell ref="D362:E364"/>
    <mergeCell ref="H209:H210"/>
    <mergeCell ref="M66:N66"/>
    <mergeCell ref="F962:G962"/>
    <mergeCell ref="M197:N197"/>
    <mergeCell ref="C947:C950"/>
    <mergeCell ref="M495:N495"/>
    <mergeCell ref="M793:N793"/>
    <mergeCell ref="M951:N951"/>
    <mergeCell ref="M584:N584"/>
    <mergeCell ref="M68:N68"/>
    <mergeCell ref="F507:G507"/>
    <mergeCell ref="M188:N188"/>
    <mergeCell ref="M795:N795"/>
    <mergeCell ref="I4:I6"/>
    <mergeCell ref="M67:N67"/>
    <mergeCell ref="F508:H508"/>
    <mergeCell ref="M953:N953"/>
    <mergeCell ref="M496:N496"/>
    <mergeCell ref="D420:E422"/>
    <mergeCell ref="M69:N69"/>
    <mergeCell ref="F808:H808"/>
    <mergeCell ref="F381:H381"/>
    <mergeCell ref="D552:E556"/>
    <mergeCell ref="F973:G973"/>
    <mergeCell ref="M969:N969"/>
    <mergeCell ref="M208:N208"/>
    <mergeCell ref="F981:G981"/>
    <mergeCell ref="F264:G264"/>
    <mergeCell ref="F975:G975"/>
    <mergeCell ref="F220:G220"/>
    <mergeCell ref="M210:N210"/>
    <mergeCell ref="M514:N514"/>
    <mergeCell ref="F991:G991"/>
    <mergeCell ref="F658:G659"/>
    <mergeCell ref="D840:E843"/>
    <mergeCell ref="M666:N666"/>
    <mergeCell ref="M964:N964"/>
    <mergeCell ref="M209:N209"/>
    <mergeCell ref="F222:G222"/>
    <mergeCell ref="F520:G520"/>
    <mergeCell ref="M122:N122"/>
    <mergeCell ref="F976:G976"/>
    <mergeCell ref="M966:N966"/>
    <mergeCell ref="M211:N211"/>
    <mergeCell ref="M509:N509"/>
    <mergeCell ref="B640:H640"/>
    <mergeCell ref="F94:H94"/>
    <mergeCell ref="D573:E576"/>
    <mergeCell ref="F703:G703"/>
    <mergeCell ref="F1007:G1007"/>
    <mergeCell ref="F1001:G1001"/>
    <mergeCell ref="M536:N536"/>
    <mergeCell ref="M236:N236"/>
    <mergeCell ref="H167:H168"/>
    <mergeCell ref="D886:E890"/>
    <mergeCell ref="H250:H251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854:H854"/>
    <mergeCell ref="M867:N867"/>
    <mergeCell ref="M894:N894"/>
    <mergeCell ref="M133:N133"/>
    <mergeCell ref="F696:G697"/>
    <mergeCell ref="F243:G243"/>
    <mergeCell ref="H767:H768"/>
    <mergeCell ref="H925:H926"/>
    <mergeCell ref="M440:N440"/>
    <mergeCell ref="M562:N562"/>
    <mergeCell ref="F908:H908"/>
    <mergeCell ref="M738:N738"/>
    <mergeCell ref="D1085:E1085"/>
    <mergeCell ref="M598:N598"/>
    <mergeCell ref="M896:N896"/>
    <mergeCell ref="M135:N135"/>
    <mergeCell ref="F1060:G1060"/>
    <mergeCell ref="D956:E956"/>
    <mergeCell ref="M435:N435"/>
    <mergeCell ref="M280:N280"/>
    <mergeCell ref="F1055:G1055"/>
    <mergeCell ref="F172:G172"/>
    <mergeCell ref="H609:H610"/>
    <mergeCell ref="F636:H636"/>
    <mergeCell ref="C937:C940"/>
    <mergeCell ref="F592:H592"/>
    <mergeCell ref="F890:H890"/>
    <mergeCell ref="M1037:N1037"/>
    <mergeCell ref="M580:N580"/>
    <mergeCell ref="B1:S1"/>
    <mergeCell ref="H937:H938"/>
    <mergeCell ref="F1048:H1048"/>
    <mergeCell ref="F724:G725"/>
    <mergeCell ref="B641:B803"/>
    <mergeCell ref="M1036:N1036"/>
    <mergeCell ref="M153:N153"/>
    <mergeCell ref="M275:N275"/>
    <mergeCell ref="M311:N311"/>
    <mergeCell ref="M582:N582"/>
    <mergeCell ref="M740:N740"/>
    <mergeCell ref="F773:G773"/>
    <mergeCell ref="M1038:N1038"/>
    <mergeCell ref="M277:N277"/>
    <mergeCell ref="D807:E808"/>
    <mergeCell ref="M611:N611"/>
    <mergeCell ref="D312:E316"/>
    <mergeCell ref="M792:N792"/>
    <mergeCell ref="M909:N909"/>
    <mergeCell ref="F318:G318"/>
    <mergeCell ref="F312:G312"/>
    <mergeCell ref="D581:E581"/>
    <mergeCell ref="M577:N577"/>
    <mergeCell ref="F13:G13"/>
    <mergeCell ref="F1075:G1075"/>
    <mergeCell ref="M179:N179"/>
    <mergeCell ref="F341:G341"/>
    <mergeCell ref="F918:H918"/>
    <mergeCell ref="M608:N608"/>
    <mergeCell ref="F770:G770"/>
    <mergeCell ref="F313:G313"/>
    <mergeCell ref="F349:G349"/>
    <mergeCell ref="D531:E533"/>
    <mergeCell ref="F654:G655"/>
    <mergeCell ref="F192:H192"/>
    <mergeCell ref="F648:G649"/>
    <mergeCell ref="M662:N662"/>
    <mergeCell ref="M960:N960"/>
    <mergeCell ref="F1070:G1070"/>
    <mergeCell ref="F219:H219"/>
    <mergeCell ref="D831:E833"/>
    <mergeCell ref="F949:H949"/>
    <mergeCell ref="F492:H492"/>
    <mergeCell ref="C1078:C1085"/>
    <mergeCell ref="M962:N962"/>
    <mergeCell ref="M207:N207"/>
    <mergeCell ref="M505:N505"/>
    <mergeCell ref="F38:G39"/>
    <mergeCell ref="F519:H519"/>
    <mergeCell ref="D941:E941"/>
    <mergeCell ref="B1067:H1067"/>
    <mergeCell ref="D99:E101"/>
    <mergeCell ref="D601:E601"/>
    <mergeCell ref="F788:G788"/>
    <mergeCell ref="F33:G33"/>
    <mergeCell ref="D636:E636"/>
    <mergeCell ref="F333:H333"/>
    <mergeCell ref="F489:G489"/>
    <mergeCell ref="D1036:E1037"/>
    <mergeCell ref="F672:G673"/>
    <mergeCell ref="F999:G999"/>
    <mergeCell ref="F781:G781"/>
    <mergeCell ref="F998:G998"/>
    <mergeCell ref="M690:N690"/>
    <mergeCell ref="M988:N988"/>
    <mergeCell ref="F789:G789"/>
    <mergeCell ref="F28:G28"/>
    <mergeCell ref="M980:N980"/>
    <mergeCell ref="M1102:N1102"/>
    <mergeCell ref="F1000:G1000"/>
    <mergeCell ref="M996:N996"/>
    <mergeCell ref="F239:G239"/>
    <mergeCell ref="D21:E22"/>
    <mergeCell ref="F205:H205"/>
    <mergeCell ref="F527:G528"/>
    <mergeCell ref="M681:N681"/>
    <mergeCell ref="M973:N973"/>
    <mergeCell ref="F573:G573"/>
    <mergeCell ref="H735:H736"/>
    <mergeCell ref="M264:N264"/>
    <mergeCell ref="M220:N220"/>
    <mergeCell ref="F209:G210"/>
    <mergeCell ref="M1006:N1006"/>
    <mergeCell ref="F413:G413"/>
    <mergeCell ref="D329:E331"/>
    <mergeCell ref="F211:G212"/>
    <mergeCell ref="D1113:E1118"/>
    <mergeCell ref="M551:N551"/>
    <mergeCell ref="M709:N709"/>
    <mergeCell ref="F1011:G1011"/>
    <mergeCell ref="M703:N703"/>
    <mergeCell ref="M1007:N1007"/>
    <mergeCell ref="M1001:N1001"/>
    <mergeCell ref="F110:G110"/>
    <mergeCell ref="M246:N246"/>
    <mergeCell ref="F260:H260"/>
    <mergeCell ref="F1013:G1013"/>
    <mergeCell ref="M273:N273"/>
    <mergeCell ref="M248:N248"/>
    <mergeCell ref="F439:G439"/>
    <mergeCell ref="C593:C599"/>
    <mergeCell ref="M302:N302"/>
    <mergeCell ref="M573:N573"/>
    <mergeCell ref="F441:G441"/>
    <mergeCell ref="D375:E376"/>
    <mergeCell ref="D797:E797"/>
    <mergeCell ref="F14:G14"/>
    <mergeCell ref="F141:G142"/>
    <mergeCell ref="M631:N631"/>
    <mergeCell ref="F135:G136"/>
    <mergeCell ref="F766:G766"/>
    <mergeCell ref="F1039:G1039"/>
    <mergeCell ref="M1060:N1060"/>
    <mergeCell ref="H662:H663"/>
    <mergeCell ref="M299:N299"/>
    <mergeCell ref="F314:G314"/>
    <mergeCell ref="H654:H655"/>
    <mergeCell ref="M633:N633"/>
    <mergeCell ref="M931:N931"/>
    <mergeCell ref="F1032:H1032"/>
    <mergeCell ref="M170:N170"/>
    <mergeCell ref="M1062:N1062"/>
    <mergeCell ref="M328:N328"/>
    <mergeCell ref="D1122:E1122"/>
    <mergeCell ref="M933:N933"/>
    <mergeCell ref="M172:N172"/>
    <mergeCell ref="C420:C457"/>
    <mergeCell ref="D31:E35"/>
    <mergeCell ref="B385:H385"/>
    <mergeCell ref="M46:N46"/>
    <mergeCell ref="M317:N317"/>
    <mergeCell ref="M773:N773"/>
    <mergeCell ref="F58:G58"/>
    <mergeCell ref="F40:G41"/>
    <mergeCell ref="H646:H647"/>
    <mergeCell ref="F52:G52"/>
    <mergeCell ref="D592:E592"/>
    <mergeCell ref="M346:N346"/>
    <mergeCell ref="F154:G155"/>
    <mergeCell ref="F481:G481"/>
    <mergeCell ref="F785:G785"/>
    <mergeCell ref="F963:H963"/>
    <mergeCell ref="F1085:H1085"/>
    <mergeCell ref="M775:N775"/>
    <mergeCell ref="M1073:N1073"/>
    <mergeCell ref="M14:N14"/>
    <mergeCell ref="F60:G60"/>
    <mergeCell ref="M318:N318"/>
    <mergeCell ref="M312:N312"/>
    <mergeCell ref="F360:H360"/>
    <mergeCell ref="H675:H676"/>
    <mergeCell ref="F352:G352"/>
    <mergeCell ref="F656:G656"/>
    <mergeCell ref="F956:H956"/>
    <mergeCell ref="M348:N348"/>
    <mergeCell ref="M646:N646"/>
    <mergeCell ref="F1087:H1087"/>
    <mergeCell ref="M1100:N1100"/>
    <mergeCell ref="M1075:N1075"/>
    <mergeCell ref="M43:N43"/>
    <mergeCell ref="M314:N314"/>
    <mergeCell ref="M347:N347"/>
    <mergeCell ref="M648:N648"/>
    <mergeCell ref="F361:H361"/>
    <mergeCell ref="D225:E228"/>
    <mergeCell ref="F84:G84"/>
    <mergeCell ref="F1110:G1110"/>
    <mergeCell ref="H733:H734"/>
    <mergeCell ref="D416:E417"/>
    <mergeCell ref="H61:H62"/>
    <mergeCell ref="F86:G86"/>
    <mergeCell ref="F378:G378"/>
    <mergeCell ref="M374:N374"/>
    <mergeCell ref="F813:G813"/>
    <mergeCell ref="D238:E240"/>
    <mergeCell ref="H693:H694"/>
    <mergeCell ref="F807:G807"/>
    <mergeCell ref="F937:G938"/>
    <mergeCell ref="D1049:E1049"/>
    <mergeCell ref="F1111:G1111"/>
    <mergeCell ref="M488:N488"/>
    <mergeCell ref="H728:H729"/>
    <mergeCell ref="H388:H389"/>
    <mergeCell ref="M25:N25"/>
    <mergeCell ref="F686:H686"/>
    <mergeCell ref="C329:C336"/>
    <mergeCell ref="M997:N997"/>
    <mergeCell ref="M242:N242"/>
    <mergeCell ref="F81:G81"/>
    <mergeCell ref="M788:N788"/>
    <mergeCell ref="M33:N33"/>
    <mergeCell ref="F1017:H1017"/>
    <mergeCell ref="F202:G203"/>
    <mergeCell ref="H273:H274"/>
    <mergeCell ref="M1005:N1005"/>
    <mergeCell ref="M999:N999"/>
    <mergeCell ref="M244:N244"/>
    <mergeCell ref="M542:N542"/>
    <mergeCell ref="D1065:E1065"/>
    <mergeCell ref="M62:N62"/>
    <mergeCell ref="M700:N700"/>
    <mergeCell ref="D401:E405"/>
    <mergeCell ref="F226:G226"/>
    <mergeCell ref="M544:N544"/>
    <mergeCell ref="F437:G437"/>
    <mergeCell ref="F526:G526"/>
    <mergeCell ref="F831:G832"/>
    <mergeCell ref="F101:H101"/>
    <mergeCell ref="F99:G99"/>
    <mergeCell ref="F397:G397"/>
    <mergeCell ref="M418:N418"/>
    <mergeCell ref="F851:G851"/>
    <mergeCell ref="C207:C215"/>
    <mergeCell ref="F310:G310"/>
    <mergeCell ref="F432:H432"/>
    <mergeCell ref="H747:H748"/>
    <mergeCell ref="F705:H705"/>
    <mergeCell ref="F311:H311"/>
    <mergeCell ref="M718:N718"/>
    <mergeCell ref="M712:N712"/>
    <mergeCell ref="M255:N255"/>
    <mergeCell ref="M413:N413"/>
    <mergeCell ref="F611:H611"/>
    <mergeCell ref="M720:N720"/>
    <mergeCell ref="M842:N842"/>
    <mergeCell ref="M1018:N1018"/>
    <mergeCell ref="D392:E392"/>
    <mergeCell ref="F150:G150"/>
    <mergeCell ref="M415:N415"/>
    <mergeCell ref="M713:N713"/>
    <mergeCell ref="F877:G877"/>
    <mergeCell ref="F29:H29"/>
    <mergeCell ref="F300:H300"/>
    <mergeCell ref="F1053:G1053"/>
    <mergeCell ref="F450:G450"/>
    <mergeCell ref="D359:E360"/>
    <mergeCell ref="M715:N715"/>
    <mergeCell ref="F906:G906"/>
    <mergeCell ref="F539:G539"/>
    <mergeCell ref="M560:N560"/>
    <mergeCell ref="D953:E955"/>
    <mergeCell ref="F1056:H1056"/>
    <mergeCell ref="F301:H301"/>
    <mergeCell ref="M771:N771"/>
    <mergeCell ref="M746:N746"/>
    <mergeCell ref="M1069:N1069"/>
    <mergeCell ref="M1044:N1044"/>
    <mergeCell ref="F331:H331"/>
    <mergeCell ref="F451:G451"/>
    <mergeCell ref="B2:S2"/>
    <mergeCell ref="F324:H324"/>
    <mergeCell ref="M1046:N1046"/>
    <mergeCell ref="M1071:N1071"/>
    <mergeCell ref="M39:N39"/>
    <mergeCell ref="M614:N614"/>
    <mergeCell ref="M731:N731"/>
    <mergeCell ref="C106:C152"/>
    <mergeCell ref="D105:E105"/>
    <mergeCell ref="M766:N766"/>
    <mergeCell ref="F1112:H1112"/>
    <mergeCell ref="H487:H488"/>
    <mergeCell ref="C1086:C1092"/>
    <mergeCell ref="M339:N339"/>
    <mergeCell ref="M643:N643"/>
    <mergeCell ref="F931:G932"/>
    <mergeCell ref="F163:G163"/>
    <mergeCell ref="H818:H819"/>
    <mergeCell ref="F657:H657"/>
    <mergeCell ref="C194:C206"/>
    <mergeCell ref="F933:G934"/>
    <mergeCell ref="H689:H690"/>
    <mergeCell ref="D216:E219"/>
    <mergeCell ref="F471:H471"/>
    <mergeCell ref="C753:C776"/>
    <mergeCell ref="M484:N484"/>
    <mergeCell ref="M459:N459"/>
    <mergeCell ref="F628:G629"/>
    <mergeCell ref="F892:G892"/>
    <mergeCell ref="F811:G811"/>
    <mergeCell ref="H691:H692"/>
    <mergeCell ref="F1109:G1109"/>
    <mergeCell ref="F77:G77"/>
    <mergeCell ref="M486:N486"/>
    <mergeCell ref="F681:H681"/>
    <mergeCell ref="M784:N784"/>
    <mergeCell ref="M29:N29"/>
    <mergeCell ref="M1082:N1082"/>
    <mergeCell ref="M23:N23"/>
    <mergeCell ref="F166:G166"/>
    <mergeCell ref="F173:G174"/>
    <mergeCell ref="M365:N365"/>
    <mergeCell ref="F804:H804"/>
    <mergeCell ref="M479:N479"/>
    <mergeCell ref="M786:N786"/>
    <mergeCell ref="M373:N373"/>
    <mergeCell ref="M58:N58"/>
    <mergeCell ref="M1084:N1084"/>
    <mergeCell ref="M785:N785"/>
    <mergeCell ref="F646:G647"/>
    <mergeCell ref="H717:H718"/>
    <mergeCell ref="M512:N512"/>
    <mergeCell ref="H831:H832"/>
    <mergeCell ref="M810:N810"/>
    <mergeCell ref="H710:H711"/>
    <mergeCell ref="F393:G393"/>
    <mergeCell ref="F524:G524"/>
    <mergeCell ref="M383:N383"/>
    <mergeCell ref="F1122:H1122"/>
    <mergeCell ref="M812:N812"/>
    <mergeCell ref="M84:N84"/>
    <mergeCell ref="F97:G97"/>
    <mergeCell ref="M1110:N1110"/>
    <mergeCell ref="H712:H713"/>
    <mergeCell ref="M507:N507"/>
    <mergeCell ref="F553:G553"/>
    <mergeCell ref="F98:H98"/>
    <mergeCell ref="F90:G90"/>
    <mergeCell ref="H745:H746"/>
    <mergeCell ref="M86:N86"/>
    <mergeCell ref="M42:N42"/>
    <mergeCell ref="M80:N80"/>
    <mergeCell ref="F853:G853"/>
    <mergeCell ref="M411:N411"/>
    <mergeCell ref="F878:G878"/>
    <mergeCell ref="M711:N711"/>
    <mergeCell ref="F579:G579"/>
    <mergeCell ref="F116:G116"/>
    <mergeCell ref="M525:N525"/>
    <mergeCell ref="F700:G701"/>
    <mergeCell ref="H127:H128"/>
    <mergeCell ref="F423:G423"/>
    <mergeCell ref="D1038:E1040"/>
    <mergeCell ref="F273:G274"/>
    <mergeCell ref="F537:G537"/>
    <mergeCell ref="F843:H843"/>
    <mergeCell ref="F143:G143"/>
    <mergeCell ref="F118:G118"/>
    <mergeCell ref="M856:N856"/>
    <mergeCell ref="D802:E802"/>
    <mergeCell ref="F240:H240"/>
    <mergeCell ref="M70:N70"/>
    <mergeCell ref="F245:G246"/>
    <mergeCell ref="M437:N437"/>
    <mergeCell ref="F538:H538"/>
    <mergeCell ref="M735:N735"/>
    <mergeCell ref="F22:H22"/>
    <mergeCell ref="M1042:N1042"/>
    <mergeCell ref="F111:H111"/>
    <mergeCell ref="M858:N858"/>
    <mergeCell ref="D485:E492"/>
    <mergeCell ref="D593:E598"/>
    <mergeCell ref="M99:N99"/>
    <mergeCell ref="M615:N615"/>
    <mergeCell ref="M737:N737"/>
    <mergeCell ref="M397:N397"/>
    <mergeCell ref="F838:H838"/>
    <mergeCell ref="F263:G263"/>
    <mergeCell ref="D499:E499"/>
    <mergeCell ref="M310:N310"/>
    <mergeCell ref="D337:E339"/>
    <mergeCell ref="F134:G134"/>
    <mergeCell ref="D1024:E1029"/>
    <mergeCell ref="F563:G563"/>
    <mergeCell ref="F728:G729"/>
    <mergeCell ref="F904:G905"/>
    <mergeCell ref="F265:G266"/>
    <mergeCell ref="M455:N455"/>
    <mergeCell ref="F565:G565"/>
    <mergeCell ref="F617:G617"/>
    <mergeCell ref="M150:N150"/>
    <mergeCell ref="C537:C581"/>
    <mergeCell ref="F1065:H1065"/>
    <mergeCell ref="M755:N755"/>
    <mergeCell ref="M877:N877"/>
    <mergeCell ref="F164:H164"/>
    <mergeCell ref="F162:G162"/>
    <mergeCell ref="M1053:N1053"/>
    <mergeCell ref="M913:N913"/>
    <mergeCell ref="M152:N152"/>
    <mergeCell ref="B387:B419"/>
    <mergeCell ref="M450:N450"/>
    <mergeCell ref="F35:H35"/>
    <mergeCell ref="M757:N757"/>
    <mergeCell ref="F948:G948"/>
    <mergeCell ref="M452:N452"/>
    <mergeCell ref="D518:E518"/>
    <mergeCell ref="C807:C839"/>
    <mergeCell ref="F189:G189"/>
    <mergeCell ref="D478:E482"/>
    <mergeCell ref="M597:N597"/>
    <mergeCell ref="C31:C36"/>
    <mergeCell ref="D745:E751"/>
    <mergeCell ref="M292:N292"/>
    <mergeCell ref="M808:N808"/>
    <mergeCell ref="F951:G951"/>
    <mergeCell ref="M468:N468"/>
    <mergeCell ref="M1106:N1106"/>
    <mergeCell ref="M626:N626"/>
    <mergeCell ref="M897:N897"/>
    <mergeCell ref="M163:N163"/>
    <mergeCell ref="F367:H367"/>
    <mergeCell ref="M592:N592"/>
    <mergeCell ref="M1108:N1108"/>
    <mergeCell ref="M76:N76"/>
    <mergeCell ref="F183:H183"/>
    <mergeCell ref="M380:N380"/>
    <mergeCell ref="F796:H796"/>
    <mergeCell ref="M165:N165"/>
    <mergeCell ref="M1107:N1107"/>
    <mergeCell ref="M382:N382"/>
    <mergeCell ref="M892:N892"/>
    <mergeCell ref="M680:N680"/>
    <mergeCell ref="F1121:H1121"/>
    <mergeCell ref="F961:G961"/>
    <mergeCell ref="D600:E600"/>
    <mergeCell ref="H252:H253"/>
    <mergeCell ref="D703:E705"/>
    <mergeCell ref="F208:G208"/>
    <mergeCell ref="M521:N521"/>
    <mergeCell ref="M819:N819"/>
    <mergeCell ref="F201:G201"/>
    <mergeCell ref="C623:C631"/>
    <mergeCell ref="F875:G875"/>
    <mergeCell ref="F105:H105"/>
    <mergeCell ref="M523:N523"/>
    <mergeCell ref="M827:N827"/>
    <mergeCell ref="M821:N821"/>
    <mergeCell ref="M979:N979"/>
    <mergeCell ref="C1108:C1121"/>
    <mergeCell ref="M522:N522"/>
    <mergeCell ref="F405:H405"/>
    <mergeCell ref="M95:N95"/>
    <mergeCell ref="F536:H536"/>
    <mergeCell ref="M89:N89"/>
    <mergeCell ref="M393:N393"/>
    <mergeCell ref="F259:G259"/>
    <mergeCell ref="M524:N524"/>
    <mergeCell ref="M822:N822"/>
    <mergeCell ref="F1103:G1103"/>
    <mergeCell ref="M97:N97"/>
    <mergeCell ref="D918:E918"/>
    <mergeCell ref="F559:G559"/>
    <mergeCell ref="M549:N549"/>
    <mergeCell ref="H113:H114"/>
    <mergeCell ref="F1015:G1015"/>
    <mergeCell ref="F438:H438"/>
    <mergeCell ref="F254:G254"/>
    <mergeCell ref="H265:H266"/>
    <mergeCell ref="F561:G561"/>
    <mergeCell ref="F79:G80"/>
    <mergeCell ref="F859:G859"/>
    <mergeCell ref="D256:E260"/>
    <mergeCell ref="F684:G685"/>
    <mergeCell ref="F256:G256"/>
    <mergeCell ref="F860:H860"/>
    <mergeCell ref="M550:N550"/>
    <mergeCell ref="M113:N113"/>
    <mergeCell ref="F590:G590"/>
    <mergeCell ref="F852:H852"/>
    <mergeCell ref="F888:G888"/>
    <mergeCell ref="M884:N884"/>
    <mergeCell ref="M123:N123"/>
    <mergeCell ref="F285:G285"/>
    <mergeCell ref="M421:N421"/>
    <mergeCell ref="F862:H862"/>
    <mergeCell ref="D1011:E1017"/>
    <mergeCell ref="M535:N535"/>
    <mergeCell ref="M108:N108"/>
    <mergeCell ref="D971:E971"/>
    <mergeCell ref="D760:E761"/>
    <mergeCell ref="F272:G272"/>
    <mergeCell ref="D550:E551"/>
    <mergeCell ref="F63:G64"/>
    <mergeCell ref="H468:H469"/>
    <mergeCell ref="F186:G186"/>
    <mergeCell ref="F732:G732"/>
    <mergeCell ref="H495:H496"/>
    <mergeCell ref="F1030:G1030"/>
    <mergeCell ref="M159:N159"/>
    <mergeCell ref="M134:N134"/>
    <mergeCell ref="F269:G269"/>
    <mergeCell ref="M588:N588"/>
    <mergeCell ref="F486:G486"/>
    <mergeCell ref="M624:N624"/>
    <mergeCell ref="F786:H786"/>
    <mergeCell ref="M922:N922"/>
    <mergeCell ref="M167:N167"/>
    <mergeCell ref="M161:N161"/>
    <mergeCell ref="D687:E695"/>
    <mergeCell ref="C1019:C1048"/>
    <mergeCell ref="M932:N932"/>
    <mergeCell ref="M617:N617"/>
    <mergeCell ref="M888:N888"/>
    <mergeCell ref="M924:N924"/>
    <mergeCell ref="C387:C392"/>
    <mergeCell ref="M461:N461"/>
    <mergeCell ref="D229:E229"/>
    <mergeCell ref="F329:G329"/>
    <mergeCell ref="M919:N919"/>
    <mergeCell ref="F802:H802"/>
    <mergeCell ref="F356:G356"/>
    <mergeCell ref="M492:N492"/>
    <mergeCell ref="M650:N650"/>
    <mergeCell ref="M606:N606"/>
    <mergeCell ref="M948:N948"/>
    <mergeCell ref="F1083:G1083"/>
    <mergeCell ref="M187:N187"/>
    <mergeCell ref="M485:N485"/>
    <mergeCell ref="F954:G954"/>
    <mergeCell ref="F199:G199"/>
    <mergeCell ref="F499:H499"/>
    <mergeCell ref="M195:N195"/>
    <mergeCell ref="M950:N950"/>
    <mergeCell ref="M189:N189"/>
    <mergeCell ref="M487:N487"/>
    <mergeCell ref="F376:H376"/>
    <mergeCell ref="M190:N190"/>
    <mergeCell ref="F1101:G1101"/>
    <mergeCell ref="M205:N205"/>
    <mergeCell ref="F980:G980"/>
    <mergeCell ref="M363:N363"/>
    <mergeCell ref="M634:N634"/>
    <mergeCell ref="C372:C377"/>
    <mergeCell ref="M849:N849"/>
    <mergeCell ref="M329:N329"/>
    <mergeCell ref="F375:G375"/>
    <mergeCell ref="D413:E415"/>
    <mergeCell ref="M627:N627"/>
    <mergeCell ref="D281:E290"/>
    <mergeCell ref="F856:H856"/>
    <mergeCell ref="M663:N663"/>
    <mergeCell ref="F1102:G1102"/>
    <mergeCell ref="M961:N961"/>
    <mergeCell ref="F368:G368"/>
    <mergeCell ref="M880:N880"/>
    <mergeCell ref="M874:N874"/>
    <mergeCell ref="M629:N629"/>
    <mergeCell ref="F682:G683"/>
    <mergeCell ref="F518:H518"/>
    <mergeCell ref="M548:N548"/>
    <mergeCell ref="M665:N665"/>
    <mergeCell ref="D940:E940"/>
    <mergeCell ref="M963:N963"/>
    <mergeCell ref="D766:E775"/>
    <mergeCell ref="D635:E635"/>
    <mergeCell ref="M875:N875"/>
    <mergeCell ref="F401:G401"/>
    <mergeCell ref="D758:E759"/>
    <mergeCell ref="H160:H161"/>
    <mergeCell ref="C281:C291"/>
    <mergeCell ref="M259:N259"/>
    <mergeCell ref="D903:E907"/>
    <mergeCell ref="M864:N864"/>
    <mergeCell ref="F1026:G1026"/>
    <mergeCell ref="F271:G271"/>
    <mergeCell ref="M130:N130"/>
    <mergeCell ref="F693:G694"/>
    <mergeCell ref="M1022:N1022"/>
    <mergeCell ref="H624:H625"/>
    <mergeCell ref="M261:N261"/>
    <mergeCell ref="M1016:N1016"/>
    <mergeCell ref="F607:H607"/>
    <mergeCell ref="M559:N559"/>
    <mergeCell ref="D332:E333"/>
    <mergeCell ref="M1015:N1015"/>
    <mergeCell ref="F1028:G1028"/>
    <mergeCell ref="M132:N132"/>
    <mergeCell ref="F600:H600"/>
    <mergeCell ref="M430:N430"/>
    <mergeCell ref="B806:H806"/>
    <mergeCell ref="M290:N290"/>
    <mergeCell ref="M561:N561"/>
    <mergeCell ref="F907:H907"/>
    <mergeCell ref="M859:N859"/>
    <mergeCell ref="F1029:H1029"/>
    <mergeCell ref="M1017:N1017"/>
    <mergeCell ref="D112:E117"/>
    <mergeCell ref="F298:G298"/>
    <mergeCell ref="F325:G325"/>
    <mergeCell ref="D557:E564"/>
    <mergeCell ref="M590:N590"/>
    <mergeCell ref="F754:G754"/>
    <mergeCell ref="F414:G414"/>
    <mergeCell ref="F1052:G1052"/>
    <mergeCell ref="D1082:E1084"/>
    <mergeCell ref="C337:C340"/>
    <mergeCell ref="F416:G416"/>
    <mergeCell ref="F1054:G1054"/>
    <mergeCell ref="H179:H180"/>
    <mergeCell ref="F328:H328"/>
    <mergeCell ref="M272:N272"/>
    <mergeCell ref="M1035:N1035"/>
    <mergeCell ref="M274:N274"/>
    <mergeCell ref="D140:E145"/>
    <mergeCell ref="M730:N730"/>
    <mergeCell ref="F11:G11"/>
    <mergeCell ref="D280:E280"/>
    <mergeCell ref="M941:N941"/>
    <mergeCell ref="M186:N186"/>
    <mergeCell ref="F749:G750"/>
    <mergeCell ref="F467:G467"/>
    <mergeCell ref="M1030:N1030"/>
    <mergeCell ref="F1073:H1073"/>
    <mergeCell ref="F12:G12"/>
    <mergeCell ref="M1086:N1086"/>
    <mergeCell ref="M300:N300"/>
    <mergeCell ref="F462:G462"/>
    <mergeCell ref="M659:N659"/>
    <mergeCell ref="F618:H618"/>
    <mergeCell ref="C957:C964"/>
    <mergeCell ref="M1088:N1088"/>
    <mergeCell ref="M661:N661"/>
    <mergeCell ref="F1100:G1100"/>
    <mergeCell ref="M959:N959"/>
    <mergeCell ref="M204:N204"/>
    <mergeCell ref="F366:G366"/>
    <mergeCell ref="M356:N356"/>
    <mergeCell ref="F979:H979"/>
    <mergeCell ref="M654:N654"/>
    <mergeCell ref="D159:E164"/>
    <mergeCell ref="M1083:N1083"/>
    <mergeCell ref="D153:E158"/>
    <mergeCell ref="D37:E43"/>
    <mergeCell ref="M1114:N1114"/>
    <mergeCell ref="F974:H974"/>
    <mergeCell ref="H672:H673"/>
    <mergeCell ref="F242:H242"/>
    <mergeCell ref="M687:N687"/>
    <mergeCell ref="F495:G496"/>
    <mergeCell ref="M372:N372"/>
    <mergeCell ref="M985:N985"/>
    <mergeCell ref="F25:G25"/>
    <mergeCell ref="F190:G191"/>
    <mergeCell ref="F997:G997"/>
    <mergeCell ref="M987:N987"/>
    <mergeCell ref="M672:N672"/>
    <mergeCell ref="F61:G62"/>
    <mergeCell ref="M682:N682"/>
    <mergeCell ref="F544:H544"/>
    <mergeCell ref="M227:N227"/>
    <mergeCell ref="D1086:E1087"/>
    <mergeCell ref="F844:G845"/>
    <mergeCell ref="D1073:E1073"/>
    <mergeCell ref="M586:N586"/>
    <mergeCell ref="D348:E348"/>
    <mergeCell ref="M400:N400"/>
    <mergeCell ref="D804:E804"/>
    <mergeCell ref="M698:N698"/>
    <mergeCell ref="D347:E347"/>
    <mergeCell ref="M886:N886"/>
    <mergeCell ref="F534:G534"/>
    <mergeCell ref="F255:H255"/>
    <mergeCell ref="F868:G868"/>
    <mergeCell ref="F1018:H1018"/>
    <mergeCell ref="M1031:N1031"/>
    <mergeCell ref="F870:G870"/>
    <mergeCell ref="F415:H415"/>
    <mergeCell ref="F407:G407"/>
    <mergeCell ref="M726:N726"/>
    <mergeCell ref="M1033:N1033"/>
    <mergeCell ref="H658:H659"/>
    <mergeCell ref="M728:N728"/>
    <mergeCell ref="M1026:N1026"/>
    <mergeCell ref="D795:E796"/>
    <mergeCell ref="M599:N599"/>
    <mergeCell ref="B520:B600"/>
    <mergeCell ref="M1028:N1028"/>
    <mergeCell ref="M1057:N1057"/>
    <mergeCell ref="M296:N296"/>
    <mergeCell ref="F940:H940"/>
    <mergeCell ref="M630:N630"/>
    <mergeCell ref="M752:N752"/>
    <mergeCell ref="F31:G31"/>
    <mergeCell ref="M1059:N1059"/>
    <mergeCell ref="M27:N27"/>
    <mergeCell ref="M298:N298"/>
    <mergeCell ref="M325:N325"/>
    <mergeCell ref="M596:N596"/>
    <mergeCell ref="F942:H942"/>
    <mergeCell ref="F127:G128"/>
    <mergeCell ref="M456:N456"/>
    <mergeCell ref="F1064:H1064"/>
    <mergeCell ref="M754:N754"/>
    <mergeCell ref="M930:N930"/>
    <mergeCell ref="M1052:N1052"/>
    <mergeCell ref="F339:H339"/>
    <mergeCell ref="F337:G337"/>
    <mergeCell ref="F643:H643"/>
    <mergeCell ref="D709:E723"/>
    <mergeCell ref="M327:N327"/>
    <mergeCell ref="M625:N625"/>
    <mergeCell ref="F1066:H1066"/>
    <mergeCell ref="D418:E418"/>
    <mergeCell ref="M1054:N1054"/>
    <mergeCell ref="C362:C371"/>
    <mergeCell ref="D514:E515"/>
    <mergeCell ref="F178:G178"/>
    <mergeCell ref="F160:G161"/>
    <mergeCell ref="H38:H39"/>
    <mergeCell ref="F476:G476"/>
    <mergeCell ref="D516:E517"/>
    <mergeCell ref="F355:H355"/>
    <mergeCell ref="H40:H41"/>
    <mergeCell ref="F478:G478"/>
    <mergeCell ref="D1018:E1018"/>
    <mergeCell ref="F23:H23"/>
    <mergeCell ref="F21:G21"/>
    <mergeCell ref="M1112:N1112"/>
    <mergeCell ref="M772:N772"/>
    <mergeCell ref="M11:N11"/>
    <mergeCell ref="D850:E852"/>
    <mergeCell ref="M169:N169"/>
    <mergeCell ref="M467:N467"/>
    <mergeCell ref="F1084:H1084"/>
    <mergeCell ref="C850:C873"/>
    <mergeCell ref="F350:H350"/>
    <mergeCell ref="M1072:N1072"/>
    <mergeCell ref="F181:G181"/>
    <mergeCell ref="M40:N40"/>
    <mergeCell ref="M678:N678"/>
    <mergeCell ref="F779:H779"/>
    <mergeCell ref="F777:G777"/>
    <mergeCell ref="M469:N469"/>
    <mergeCell ref="M767:N767"/>
    <mergeCell ref="M12:N12"/>
    <mergeCell ref="F358:H358"/>
    <mergeCell ref="F996:H996"/>
    <mergeCell ref="M340:N340"/>
    <mergeCell ref="M978:N978"/>
    <mergeCell ref="F53:H53"/>
    <mergeCell ref="F504:G504"/>
    <mergeCell ref="F506:G506"/>
    <mergeCell ref="C262:C280"/>
    <mergeCell ref="F810:G810"/>
    <mergeCell ref="M1123:N1123"/>
    <mergeCell ref="D67:E71"/>
    <mergeCell ref="F505:G505"/>
    <mergeCell ref="M696:N696"/>
    <mergeCell ref="M994:N994"/>
    <mergeCell ref="F78:G78"/>
    <mergeCell ref="D682:E686"/>
    <mergeCell ref="F411:H411"/>
    <mergeCell ref="M399:N399"/>
    <mergeCell ref="F982:H982"/>
    <mergeCell ref="M697:N697"/>
    <mergeCell ref="M691:N691"/>
    <mergeCell ref="D764:E765"/>
    <mergeCell ref="M1120:N1120"/>
    <mergeCell ref="D304:E307"/>
    <mergeCell ref="M699:N699"/>
    <mergeCell ref="F861:G861"/>
    <mergeCell ref="F129:G129"/>
    <mergeCell ref="D604:E607"/>
    <mergeCell ref="F550:G550"/>
    <mergeCell ref="F429:G429"/>
    <mergeCell ref="M838:N838"/>
    <mergeCell ref="F727:H727"/>
    <mergeCell ref="F543:G543"/>
    <mergeCell ref="H738:H739"/>
    <mergeCell ref="H141:H142"/>
    <mergeCell ref="F850:G850"/>
    <mergeCell ref="H135:H136"/>
    <mergeCell ref="F737:H737"/>
    <mergeCell ref="F431:G431"/>
    <mergeCell ref="F422:H422"/>
    <mergeCell ref="M112:N112"/>
    <mergeCell ref="M1048:N1048"/>
    <mergeCell ref="M719:N719"/>
    <mergeCell ref="F887:G887"/>
    <mergeCell ref="M541:N541"/>
    <mergeCell ref="B638:H638"/>
    <mergeCell ref="M839:N839"/>
    <mergeCell ref="M833:N833"/>
    <mergeCell ref="F1037:H1037"/>
    <mergeCell ref="M114:N114"/>
    <mergeCell ref="M412:N412"/>
    <mergeCell ref="M1050:N1050"/>
    <mergeCell ref="M710:N710"/>
    <mergeCell ref="M841:N841"/>
    <mergeCell ref="M107:N107"/>
    <mergeCell ref="F605:G605"/>
    <mergeCell ref="F876:G876"/>
    <mergeCell ref="D93:E94"/>
    <mergeCell ref="D448:E452"/>
    <mergeCell ref="M138:N138"/>
    <mergeCell ref="F449:G449"/>
    <mergeCell ref="F571:G571"/>
    <mergeCell ref="D997:E1003"/>
    <mergeCell ref="D849:E849"/>
    <mergeCell ref="F152:H152"/>
    <mergeCell ref="H668:H669"/>
    <mergeCell ref="F144:G144"/>
    <mergeCell ref="M463:N463"/>
    <mergeCell ref="F871:G871"/>
    <mergeCell ref="M36:N36"/>
    <mergeCell ref="F452:H452"/>
    <mergeCell ref="H670:H671"/>
    <mergeCell ref="M465:N465"/>
    <mergeCell ref="M763:N763"/>
    <mergeCell ref="M336:N336"/>
    <mergeCell ref="F1081:H1081"/>
    <mergeCell ref="M765:N765"/>
    <mergeCell ref="M1063:N1063"/>
    <mergeCell ref="F589:G589"/>
    <mergeCell ref="D365:E367"/>
    <mergeCell ref="D961:E963"/>
    <mergeCell ref="F1106:H1106"/>
    <mergeCell ref="F284:G284"/>
    <mergeCell ref="F958:G958"/>
    <mergeCell ref="F501:G501"/>
    <mergeCell ref="M193:N193"/>
    <mergeCell ref="M491:N491"/>
    <mergeCell ref="F292:G292"/>
    <mergeCell ref="H49:H50"/>
    <mergeCell ref="F74:G74"/>
    <mergeCell ref="F380:H380"/>
    <mergeCell ref="F584:G584"/>
    <mergeCell ref="F372:G372"/>
    <mergeCell ref="M781:N781"/>
    <mergeCell ref="M64:N64"/>
    <mergeCell ref="F503:G503"/>
    <mergeCell ref="F165:H165"/>
    <mergeCell ref="M362:N362"/>
    <mergeCell ref="F468:G469"/>
    <mergeCell ref="M178:N178"/>
    <mergeCell ref="M791:N791"/>
    <mergeCell ref="M476:N476"/>
    <mergeCell ref="F382:H382"/>
    <mergeCell ref="F626:G627"/>
    <mergeCell ref="F674:H674"/>
    <mergeCell ref="M783:N783"/>
    <mergeCell ref="M364:N364"/>
    <mergeCell ref="F794:H794"/>
    <mergeCell ref="M1116:N1116"/>
    <mergeCell ref="M65:N65"/>
    <mergeCell ref="M1091:N1091"/>
    <mergeCell ref="M776:N776"/>
    <mergeCell ref="M21:N21"/>
    <mergeCell ref="D11:E17"/>
    <mergeCell ref="D396:E400"/>
    <mergeCell ref="D1007:E1008"/>
    <mergeCell ref="F377:H377"/>
    <mergeCell ref="D457:E457"/>
    <mergeCell ref="D738:E744"/>
    <mergeCell ref="D152:E152"/>
    <mergeCell ref="M965:N965"/>
    <mergeCell ref="D1009:E1010"/>
    <mergeCell ref="D23:E23"/>
    <mergeCell ref="M809:N809"/>
    <mergeCell ref="F977:G977"/>
    <mergeCell ref="D582:E583"/>
    <mergeCell ref="F216:G216"/>
    <mergeCell ref="F514:G514"/>
    <mergeCell ref="F521:G522"/>
    <mergeCell ref="F59:H59"/>
    <mergeCell ref="M206:N206"/>
    <mergeCell ref="M510:N510"/>
    <mergeCell ref="M504:N504"/>
    <mergeCell ref="F95:H95"/>
    <mergeCell ref="M802:N802"/>
    <mergeCell ref="M83:N83"/>
    <mergeCell ref="F218:G218"/>
    <mergeCell ref="F822:H822"/>
    <mergeCell ref="F516:G516"/>
    <mergeCell ref="F814:G814"/>
    <mergeCell ref="M835:N835"/>
    <mergeCell ref="M506:N506"/>
    <mergeCell ref="F972:G972"/>
    <mergeCell ref="M49:N49"/>
    <mergeCell ref="F395:H395"/>
    <mergeCell ref="F89:G89"/>
    <mergeCell ref="F824:H824"/>
    <mergeCell ref="M837:N837"/>
    <mergeCell ref="M78:N78"/>
    <mergeCell ref="D1062:E1063"/>
    <mergeCell ref="F244:G244"/>
    <mergeCell ref="F542:G542"/>
    <mergeCell ref="M217:N217"/>
    <mergeCell ref="F123:H123"/>
    <mergeCell ref="F901:G901"/>
    <mergeCell ref="F115:G115"/>
    <mergeCell ref="M136:N136"/>
    <mergeCell ref="F237:H237"/>
    <mergeCell ref="M434:N434"/>
    <mergeCell ref="F535:H535"/>
    <mergeCell ref="F867:G867"/>
    <mergeCell ref="M225:N225"/>
    <mergeCell ref="M863:N863"/>
    <mergeCell ref="F903:G903"/>
    <mergeCell ref="M436:N436"/>
    <mergeCell ref="M734:N734"/>
    <mergeCell ref="D184:E192"/>
    <mergeCell ref="M848:N848"/>
    <mergeCell ref="M131:N131"/>
    <mergeCell ref="F20:H20"/>
    <mergeCell ref="M736:N736"/>
    <mergeCell ref="M1034:N1034"/>
    <mergeCell ref="M276:N276"/>
    <mergeCell ref="H904:H905"/>
    <mergeCell ref="F614:G614"/>
    <mergeCell ref="C1069:C1073"/>
    <mergeCell ref="D95:E95"/>
    <mergeCell ref="F1043:G1043"/>
    <mergeCell ref="D235:E236"/>
    <mergeCell ref="F282:G282"/>
    <mergeCell ref="M278:N278"/>
    <mergeCell ref="M576:N576"/>
    <mergeCell ref="D356:E358"/>
    <mergeCell ref="F616:G616"/>
    <mergeCell ref="H933:H934"/>
    <mergeCell ref="F914:G914"/>
    <mergeCell ref="F159:G159"/>
    <mergeCell ref="D395:E395"/>
    <mergeCell ref="F1045:G1045"/>
    <mergeCell ref="M904:N904"/>
    <mergeCell ref="M149:N149"/>
    <mergeCell ref="M271:N271"/>
    <mergeCell ref="M447:N447"/>
    <mergeCell ref="F582:G582"/>
    <mergeCell ref="F915:H915"/>
    <mergeCell ref="M578:N578"/>
    <mergeCell ref="M605:N605"/>
    <mergeCell ref="M876:N876"/>
    <mergeCell ref="F916:G916"/>
    <mergeCell ref="M151:N151"/>
    <mergeCell ref="F184:G184"/>
    <mergeCell ref="M449:N449"/>
    <mergeCell ref="F624:G625"/>
    <mergeCell ref="F917:H917"/>
    <mergeCell ref="F613:G613"/>
    <mergeCell ref="M607:N607"/>
    <mergeCell ref="M878:N878"/>
    <mergeCell ref="F911:G911"/>
    <mergeCell ref="M905:N905"/>
    <mergeCell ref="F1069:G1069"/>
    <mergeCell ref="D372:E374"/>
    <mergeCell ref="H107:H108"/>
    <mergeCell ref="M907:N907"/>
    <mergeCell ref="D707:E708"/>
    <mergeCell ref="F1071:G1071"/>
    <mergeCell ref="H196:H197"/>
    <mergeCell ref="F738:G739"/>
    <mergeCell ref="H834:H835"/>
    <mergeCell ref="F608:G608"/>
    <mergeCell ref="H923:H924"/>
    <mergeCell ref="F485:G485"/>
    <mergeCell ref="H836:H837"/>
    <mergeCell ref="M177:N177"/>
    <mergeCell ref="M500:N500"/>
    <mergeCell ref="M798:N798"/>
    <mergeCell ref="F66:H66"/>
    <mergeCell ref="M291:N291"/>
    <mergeCell ref="M79:N79"/>
    <mergeCell ref="M589:N589"/>
    <mergeCell ref="M508:N508"/>
    <mergeCell ref="M502:N502"/>
    <mergeCell ref="M800:N800"/>
    <mergeCell ref="F326:G326"/>
    <mergeCell ref="M958:N958"/>
    <mergeCell ref="M501:N501"/>
    <mergeCell ref="D393:E394"/>
    <mergeCell ref="F1118:H1118"/>
    <mergeCell ref="M74:N74"/>
    <mergeCell ref="F515:H515"/>
    <mergeCell ref="M503:N503"/>
    <mergeCell ref="F849:H849"/>
    <mergeCell ref="F784:G784"/>
    <mergeCell ref="F1082:G1082"/>
    <mergeCell ref="C965:C971"/>
    <mergeCell ref="B1069:B1106"/>
    <mergeCell ref="D599:E599"/>
    <mergeCell ref="F357:G357"/>
    <mergeCell ref="F668:G669"/>
    <mergeCell ref="F670:G671"/>
    <mergeCell ref="F986:G986"/>
    <mergeCell ref="F540:G540"/>
    <mergeCell ref="M976:N976"/>
    <mergeCell ref="M221:N221"/>
    <mergeCell ref="M215:N215"/>
    <mergeCell ref="F874:G874"/>
    <mergeCell ref="M513:N513"/>
    <mergeCell ref="F988:G988"/>
    <mergeCell ref="M92:N92"/>
    <mergeCell ref="F533:H533"/>
    <mergeCell ref="F228:H228"/>
    <mergeCell ref="M977:N977"/>
    <mergeCell ref="M971:N971"/>
    <mergeCell ref="M216:N216"/>
    <mergeCell ref="D753:E755"/>
    <mergeCell ref="F833:H833"/>
    <mergeCell ref="F714:G714"/>
    <mergeCell ref="F721:G722"/>
    <mergeCell ref="D950:E950"/>
    <mergeCell ref="M218:N218"/>
    <mergeCell ref="B420:B519"/>
    <mergeCell ref="D493:E493"/>
    <mergeCell ref="M516:N516"/>
    <mergeCell ref="M1002:N1002"/>
    <mergeCell ref="F42:G42"/>
    <mergeCell ref="F49:G50"/>
    <mergeCell ref="D325:E327"/>
    <mergeCell ref="D891:E895"/>
    <mergeCell ref="C230:C237"/>
    <mergeCell ref="F261:H261"/>
    <mergeCell ref="F1014:G1014"/>
    <mergeCell ref="M572:N572"/>
    <mergeCell ref="M243:N243"/>
    <mergeCell ref="F709:G709"/>
    <mergeCell ref="F132:H132"/>
    <mergeCell ref="F1016:G1016"/>
    <mergeCell ref="F290:H290"/>
    <mergeCell ref="M120:N120"/>
    <mergeCell ref="F588:H588"/>
    <mergeCell ref="M234:N234"/>
    <mergeCell ref="M872:N872"/>
    <mergeCell ref="F1009:G1009"/>
    <mergeCell ref="M901:N901"/>
    <mergeCell ref="F44:G44"/>
    <mergeCell ref="M115:N115"/>
    <mergeCell ref="D1092:E1092"/>
    <mergeCell ref="M903:N903"/>
    <mergeCell ref="H919:H920"/>
    <mergeCell ref="F124:G124"/>
    <mergeCell ref="F1027:G1027"/>
    <mergeCell ref="H650:H651"/>
    <mergeCell ref="M287:N287"/>
    <mergeCell ref="M262:N262"/>
    <mergeCell ref="H644:H645"/>
    <mergeCell ref="M585:N585"/>
    <mergeCell ref="F424:G424"/>
    <mergeCell ref="F735:G736"/>
    <mergeCell ref="H187:H188"/>
    <mergeCell ref="H921:H922"/>
    <mergeCell ref="D964:E964"/>
    <mergeCell ref="F1062:G1062"/>
    <mergeCell ref="F941:H941"/>
    <mergeCell ref="D249:E255"/>
    <mergeCell ref="M587:N587"/>
    <mergeCell ref="M929:N929"/>
    <mergeCell ref="M885:N885"/>
    <mergeCell ref="M168:N168"/>
    <mergeCell ref="M921:N921"/>
    <mergeCell ref="M1043:N1043"/>
    <mergeCell ref="M282:N282"/>
    <mergeCell ref="F171:H171"/>
    <mergeCell ref="D317:E321"/>
    <mergeCell ref="M914:N914"/>
    <mergeCell ref="F1078:G1078"/>
    <mergeCell ref="D1051:E1056"/>
    <mergeCell ref="M313:N313"/>
    <mergeCell ref="F353:G353"/>
    <mergeCell ref="F782:G782"/>
    <mergeCell ref="F1080:G1080"/>
    <mergeCell ref="M184:N184"/>
    <mergeCell ref="D588:E588"/>
    <mergeCell ref="M342:N342"/>
    <mergeCell ref="M613:N613"/>
    <mergeCell ref="M911:N911"/>
    <mergeCell ref="F198:H198"/>
    <mergeCell ref="M947:N947"/>
    <mergeCell ref="M308:N308"/>
    <mergeCell ref="F952:H952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466:E471"/>
    <mergeCell ref="H660:H661"/>
    <mergeCell ref="C216:C229"/>
    <mergeCell ref="M214:N214"/>
    <mergeCell ref="F1108:G1108"/>
    <mergeCell ref="F793:G793"/>
    <mergeCell ref="D301:E301"/>
    <mergeCell ref="M28:N28"/>
    <mergeCell ref="D863:E872"/>
    <mergeCell ref="M326:N326"/>
    <mergeCell ref="M1000:N1000"/>
    <mergeCell ref="F67:G67"/>
    <mergeCell ref="F338:G338"/>
    <mergeCell ref="M57:N57"/>
    <mergeCell ref="M355:N355"/>
    <mergeCell ref="F1094:H1094"/>
    <mergeCell ref="F707:G707"/>
    <mergeCell ref="F1005:G1005"/>
    <mergeCell ref="M357:N357"/>
    <mergeCell ref="M240:N240"/>
    <mergeCell ref="M995:N995"/>
    <mergeCell ref="M574:N574"/>
    <mergeCell ref="M111:N111"/>
    <mergeCell ref="M1003:N1003"/>
    <mergeCell ref="D634:E634"/>
    <mergeCell ref="M986:N986"/>
    <mergeCell ref="M540:N540"/>
    <mergeCell ref="H286:H287"/>
    <mergeCell ref="H742:H743"/>
    <mergeCell ref="M569:N569"/>
    <mergeCell ref="C909:C918"/>
    <mergeCell ref="D756:E757"/>
    <mergeCell ref="M1013:N1013"/>
    <mergeCell ref="F122:G122"/>
    <mergeCell ref="M258:N258"/>
    <mergeCell ref="F726:H726"/>
    <mergeCell ref="F420:G420"/>
    <mergeCell ref="F402:G403"/>
    <mergeCell ref="M556:N556"/>
    <mergeCell ref="F87:G88"/>
    <mergeCell ref="M714:N714"/>
    <mergeCell ref="M251:N251"/>
    <mergeCell ref="M558:N558"/>
    <mergeCell ref="C93:C95"/>
    <mergeCell ref="M716:N716"/>
    <mergeCell ref="M1014:N1014"/>
    <mergeCell ref="M1008:N1008"/>
    <mergeCell ref="M253:N253"/>
    <mergeCell ref="F599:H599"/>
    <mergeCell ref="F293:G293"/>
    <mergeCell ref="D776:E776"/>
    <mergeCell ref="M289:N289"/>
    <mergeCell ref="D269:E279"/>
    <mergeCell ref="F1020:G1020"/>
    <mergeCell ref="M1041:N1041"/>
    <mergeCell ref="D44:E53"/>
    <mergeCell ref="D1107:E1107"/>
    <mergeCell ref="F752:H752"/>
    <mergeCell ref="F446:G446"/>
    <mergeCell ref="F113:G114"/>
    <mergeCell ref="F1051:G1051"/>
    <mergeCell ref="D261:E261"/>
    <mergeCell ref="F19:G19"/>
    <mergeCell ref="F448:G448"/>
    <mergeCell ref="H211:H212"/>
    <mergeCell ref="D874:E880"/>
    <mergeCell ref="M129:N129"/>
    <mergeCell ref="F291:H291"/>
    <mergeCell ref="F327:H327"/>
    <mergeCell ref="F319:G319"/>
    <mergeCell ref="M315:N315"/>
    <mergeCell ref="M936:N936"/>
    <mergeCell ref="F1046:G1046"/>
    <mergeCell ref="M429:N429"/>
    <mergeCell ref="M1067:N1067"/>
    <mergeCell ref="M727:N727"/>
    <mergeCell ref="D509:E511"/>
    <mergeCell ref="F950:H950"/>
    <mergeCell ref="M938:N938"/>
    <mergeCell ref="M183:N183"/>
    <mergeCell ref="D706:E706"/>
    <mergeCell ref="F464:G464"/>
    <mergeCell ref="M729:N729"/>
    <mergeCell ref="M335:N335"/>
    <mergeCell ref="M1027:N1027"/>
    <mergeCell ref="F764:G764"/>
    <mergeCell ref="M24:N24"/>
    <mergeCell ref="F929:G930"/>
    <mergeCell ref="M322:N322"/>
    <mergeCell ref="F459:G459"/>
    <mergeCell ref="C494:C499"/>
    <mergeCell ref="M53:N53"/>
    <mergeCell ref="M324:N324"/>
    <mergeCell ref="H687:H688"/>
    <mergeCell ref="M351:N351"/>
    <mergeCell ref="M622:N622"/>
    <mergeCell ref="F461:G461"/>
    <mergeCell ref="M482:N482"/>
    <mergeCell ref="M780:N780"/>
    <mergeCell ref="M1078:N1078"/>
    <mergeCell ref="F47:G48"/>
    <mergeCell ref="F340:H340"/>
    <mergeCell ref="F978:H978"/>
    <mergeCell ref="M55:N55"/>
    <mergeCell ref="M353:N353"/>
    <mergeCell ref="F792:G792"/>
    <mergeCell ref="M651:N651"/>
    <mergeCell ref="F1090:G1090"/>
    <mergeCell ref="F1092:H1092"/>
    <mergeCell ref="M782:N782"/>
    <mergeCell ref="M1080:N1080"/>
    <mergeCell ref="M48:N48"/>
    <mergeCell ref="M319:N319"/>
    <mergeCell ref="H682:H683"/>
    <mergeCell ref="M477:N477"/>
    <mergeCell ref="C341:C347"/>
    <mergeCell ref="M653:N653"/>
    <mergeCell ref="M354:N354"/>
    <mergeCell ref="F390:G390"/>
    <mergeCell ref="H827:H828"/>
    <mergeCell ref="D980:E982"/>
    <mergeCell ref="D1095:E1096"/>
    <mergeCell ref="F1117:G1117"/>
    <mergeCell ref="D825:E830"/>
    <mergeCell ref="D631:E631"/>
    <mergeCell ref="D1108:E1112"/>
    <mergeCell ref="H740:H741"/>
    <mergeCell ref="M81:N81"/>
    <mergeCell ref="F644:G645"/>
    <mergeCell ref="H715:H716"/>
    <mergeCell ref="M37:N37"/>
    <mergeCell ref="F187:G188"/>
    <mergeCell ref="M379:N379"/>
    <mergeCell ref="M677:N677"/>
    <mergeCell ref="F241:H241"/>
    <mergeCell ref="H698:H699"/>
    <mergeCell ref="F93:G93"/>
    <mergeCell ref="F398:G399"/>
    <mergeCell ref="D623:E630"/>
    <mergeCell ref="M1098:N1098"/>
    <mergeCell ref="F234:H234"/>
    <mergeCell ref="M381:N381"/>
    <mergeCell ref="M679:N679"/>
    <mergeCell ref="F487:G488"/>
    <mergeCell ref="R5:R6"/>
    <mergeCell ref="D328:E328"/>
    <mergeCell ref="F392:H392"/>
    <mergeCell ref="F1120:H1120"/>
    <mergeCell ref="M38:N38"/>
    <mergeCell ref="F236:H236"/>
    <mergeCell ref="M1010:N1010"/>
    <mergeCell ref="M1004:N1004"/>
    <mergeCell ref="F394:H394"/>
    <mergeCell ref="M338:N338"/>
    <mergeCell ref="M1012:N1012"/>
    <mergeCell ref="D1033:E1035"/>
    <mergeCell ref="F532:G532"/>
    <mergeCell ref="C919:C936"/>
    <mergeCell ref="M707:N707"/>
    <mergeCell ref="M1124:N1124"/>
    <mergeCell ref="F233:G233"/>
    <mergeCell ref="C632:C634"/>
    <mergeCell ref="F531:G531"/>
    <mergeCell ref="D612:E615"/>
    <mergeCell ref="F444:G444"/>
    <mergeCell ref="C707:C727"/>
    <mergeCell ref="D340:E340"/>
    <mergeCell ref="F235:G235"/>
    <mergeCell ref="M94:N94"/>
    <mergeCell ref="F839:H839"/>
    <mergeCell ref="F621:H621"/>
    <mergeCell ref="F412:H412"/>
    <mergeCell ref="F106:G106"/>
    <mergeCell ref="F1050:H1050"/>
    <mergeCell ref="F404:G404"/>
    <mergeCell ref="F1042:G1042"/>
    <mergeCell ref="M425:N425"/>
    <mergeCell ref="D371:E371"/>
    <mergeCell ref="M723:N723"/>
    <mergeCell ref="M6:N6"/>
    <mergeCell ref="M733:N733"/>
    <mergeCell ref="M427:N427"/>
    <mergeCell ref="M725:N725"/>
    <mergeCell ref="M1023:N1023"/>
    <mergeCell ref="M306:N306"/>
    <mergeCell ref="D896:E902"/>
    <mergeCell ref="M420:N420"/>
    <mergeCell ref="B946:H946"/>
    <mergeCell ref="D589:E591"/>
    <mergeCell ref="F157:G157"/>
    <mergeCell ref="F455:G455"/>
    <mergeCell ref="F430:G430"/>
    <mergeCell ref="M451:N451"/>
    <mergeCell ref="F36:H36"/>
    <mergeCell ref="F307:H307"/>
    <mergeCell ref="D1088:E1091"/>
    <mergeCell ref="D951:E952"/>
    <mergeCell ref="F465:H465"/>
    <mergeCell ref="M295:N295"/>
    <mergeCell ref="F463:G463"/>
    <mergeCell ref="F763:H763"/>
    <mergeCell ref="F1061:H1061"/>
    <mergeCell ref="M453:N453"/>
    <mergeCell ref="D423:E427"/>
    <mergeCell ref="H55:H56"/>
    <mergeCell ref="M751:N751"/>
    <mergeCell ref="F913:G913"/>
    <mergeCell ref="F336:H336"/>
    <mergeCell ref="F634:H634"/>
    <mergeCell ref="M148:N148"/>
    <mergeCell ref="M446:N446"/>
    <mergeCell ref="F765:H765"/>
    <mergeCell ref="F1063:H1063"/>
    <mergeCell ref="M753:N753"/>
    <mergeCell ref="M1051:N1051"/>
    <mergeCell ref="D146:E151"/>
    <mergeCell ref="F458:G458"/>
    <mergeCell ref="M448:N448"/>
    <mergeCell ref="D855:E856"/>
    <mergeCell ref="F185:G185"/>
    <mergeCell ref="F483:G483"/>
    <mergeCell ref="D909:E915"/>
    <mergeCell ref="F597:G597"/>
    <mergeCell ref="M593:N593"/>
    <mergeCell ref="C1093:C1099"/>
    <mergeCell ref="F176:G176"/>
    <mergeCell ref="D412:E412"/>
    <mergeCell ref="F170:G170"/>
    <mergeCell ref="F783:G783"/>
    <mergeCell ref="H825:H826"/>
    <mergeCell ref="M166:N166"/>
    <mergeCell ref="M804:N804"/>
    <mergeCell ref="M464:N464"/>
    <mergeCell ref="F364:H364"/>
    <mergeCell ref="F897:G897"/>
    <mergeCell ref="M893:N893"/>
    <mergeCell ref="M377:N377"/>
    <mergeCell ref="D1041:E1047"/>
    <mergeCell ref="M675:N675"/>
    <mergeCell ref="F1114:G1114"/>
    <mergeCell ref="F776:H776"/>
    <mergeCell ref="F57:G57"/>
    <mergeCell ref="M466:N466"/>
    <mergeCell ref="M1104:N1104"/>
    <mergeCell ref="H68:H69"/>
    <mergeCell ref="F695:H695"/>
    <mergeCell ref="M764:N764"/>
    <mergeCell ref="D798:E801"/>
    <mergeCell ref="F993:H993"/>
    <mergeCell ref="H820:H821"/>
    <mergeCell ref="F1116:G1116"/>
    <mergeCell ref="M975:N975"/>
    <mergeCell ref="M797:N797"/>
    <mergeCell ref="D834:E838"/>
    <mergeCell ref="M676:N676"/>
    <mergeCell ref="M1105:N1105"/>
    <mergeCell ref="D1004:E1006"/>
    <mergeCell ref="D494:E498"/>
    <mergeCell ref="F959:G959"/>
    <mergeCell ref="F204:G204"/>
    <mergeCell ref="C994:C1018"/>
    <mergeCell ref="H119:H120"/>
    <mergeCell ref="D570:E572"/>
    <mergeCell ref="D859:E860"/>
    <mergeCell ref="F75:G75"/>
    <mergeCell ref="C980:C993"/>
    <mergeCell ref="F231:G231"/>
    <mergeCell ref="H724:H725"/>
    <mergeCell ref="F529:G529"/>
    <mergeCell ref="F196:G197"/>
    <mergeCell ref="M519:N519"/>
    <mergeCell ref="M823:N823"/>
    <mergeCell ref="M817:N817"/>
    <mergeCell ref="F863:G863"/>
    <mergeCell ref="F652:G653"/>
    <mergeCell ref="F923:G924"/>
    <mergeCell ref="M1115:N1115"/>
    <mergeCell ref="F706:H706"/>
    <mergeCell ref="M396:N396"/>
    <mergeCell ref="M390:N390"/>
    <mergeCell ref="F829:G829"/>
    <mergeCell ref="F103:H103"/>
    <mergeCell ref="M825:N825"/>
    <mergeCell ref="M91:N91"/>
    <mergeCell ref="M1117:N1117"/>
    <mergeCell ref="M389:N389"/>
    <mergeCell ref="F708:H708"/>
    <mergeCell ref="H719:H720"/>
    <mergeCell ref="F830:H830"/>
    <mergeCell ref="F1006:H1006"/>
    <mergeCell ref="M818:N818"/>
    <mergeCell ref="M93:N93"/>
    <mergeCell ref="M391:N391"/>
    <mergeCell ref="F257:G257"/>
    <mergeCell ref="F555:G555"/>
    <mergeCell ref="M820:N820"/>
    <mergeCell ref="B602:H602"/>
    <mergeCell ref="F889:G889"/>
    <mergeCell ref="F426:G426"/>
    <mergeCell ref="F557:G557"/>
    <mergeCell ref="F217:G217"/>
    <mergeCell ref="F855:G855"/>
    <mergeCell ref="D983:E989"/>
    <mergeCell ref="D916:E917"/>
    <mergeCell ref="F428:G428"/>
    <mergeCell ref="M109:N109"/>
    <mergeCell ref="F586:G586"/>
    <mergeCell ref="M747:N747"/>
    <mergeCell ref="F848:H848"/>
    <mergeCell ref="F857:G857"/>
    <mergeCell ref="F884:G884"/>
    <mergeCell ref="M538:N538"/>
    <mergeCell ref="F840:G840"/>
    <mergeCell ref="M532:N532"/>
    <mergeCell ref="D616:E618"/>
    <mergeCell ref="M75:N75"/>
    <mergeCell ref="F552:G552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F252:G253"/>
    <mergeCell ref="M104:N104"/>
    <mergeCell ref="D641:E643"/>
    <mergeCell ref="M235:N235"/>
    <mergeCell ref="M533:N533"/>
    <mergeCell ref="M1049:N1049"/>
    <mergeCell ref="D539:E544"/>
    <mergeCell ref="F609:G610"/>
    <mergeCell ref="M106:N106"/>
    <mergeCell ref="M744:N744"/>
    <mergeCell ref="D965:E966"/>
    <mergeCell ref="M404:N404"/>
    <mergeCell ref="F576:H576"/>
    <mergeCell ref="F270:G270"/>
    <mergeCell ref="F698:G699"/>
    <mergeCell ref="C302:C328"/>
    <mergeCell ref="F568:G568"/>
    <mergeCell ref="D696:E702"/>
    <mergeCell ref="D243:E248"/>
    <mergeCell ref="D947:E949"/>
    <mergeCell ref="F733:G734"/>
    <mergeCell ref="D383:E383"/>
    <mergeCell ref="F447:H447"/>
    <mergeCell ref="M162:N162"/>
    <mergeCell ref="M460:N460"/>
    <mergeCell ref="F299:G299"/>
    <mergeCell ref="D500:E508"/>
    <mergeCell ref="F570:G570"/>
    <mergeCell ref="D839:E839"/>
    <mergeCell ref="M462:N462"/>
    <mergeCell ref="M760:N760"/>
    <mergeCell ref="M157:N157"/>
    <mergeCell ref="M762:N762"/>
    <mergeCell ref="F169:G169"/>
    <mergeCell ref="F899:G899"/>
    <mergeCell ref="M920:N920"/>
    <mergeCell ref="M457:N457"/>
    <mergeCell ref="F346:H346"/>
    <mergeCell ref="F477:H477"/>
    <mergeCell ref="C238:C241"/>
    <mergeCell ref="M30:N30"/>
    <mergeCell ref="F775:H775"/>
    <mergeCell ref="F200:G200"/>
    <mergeCell ref="F1044:G1044"/>
    <mergeCell ref="C24:C30"/>
    <mergeCell ref="F371:H371"/>
    <mergeCell ref="F957:G957"/>
    <mergeCell ref="M61:N61"/>
    <mergeCell ref="F500:G500"/>
    <mergeCell ref="F494:G494"/>
    <mergeCell ref="F798:G798"/>
    <mergeCell ref="F1098:H1098"/>
    <mergeCell ref="M490:N490"/>
    <mergeCell ref="F37:G37"/>
    <mergeCell ref="M175:N175"/>
    <mergeCell ref="H931:H932"/>
    <mergeCell ref="F195:G195"/>
    <mergeCell ref="M902:N902"/>
    <mergeCell ref="M185:N185"/>
    <mergeCell ref="F493:H493"/>
    <mergeCell ref="M483:N483"/>
    <mergeCell ref="M475:N475"/>
    <mergeCell ref="M56:N56"/>
    <mergeCell ref="F801:H801"/>
    <mergeCell ref="D341:E346"/>
    <mergeCell ref="M176:N176"/>
    <mergeCell ref="F76:H76"/>
    <mergeCell ref="F374:H374"/>
    <mergeCell ref="D545:E549"/>
    <mergeCell ref="F803:H803"/>
    <mergeCell ref="B243:B348"/>
    <mergeCell ref="D967:E970"/>
    <mergeCell ref="M816:N816"/>
    <mergeCell ref="D644:E657"/>
    <mergeCell ref="F1097:G1097"/>
    <mergeCell ref="M201:N201"/>
    <mergeCell ref="F167:G168"/>
    <mergeCell ref="F968:G968"/>
    <mergeCell ref="F213:G213"/>
    <mergeCell ref="M203:N203"/>
    <mergeCell ref="D844:E848"/>
    <mergeCell ref="F92:H92"/>
    <mergeCell ref="M196:N196"/>
    <mergeCell ref="F373:G373"/>
    <mergeCell ref="F971:H971"/>
    <mergeCell ref="F969:G969"/>
    <mergeCell ref="D936:E936"/>
    <mergeCell ref="M198:N198"/>
    <mergeCell ref="F882:G882"/>
    <mergeCell ref="F427:H427"/>
    <mergeCell ref="D781:E786"/>
    <mergeCell ref="M100:N100"/>
    <mergeCell ref="M231:N231"/>
    <mergeCell ref="F994:G994"/>
    <mergeCell ref="M529:N529"/>
    <mergeCell ref="D230:E234"/>
    <mergeCell ref="M102:N102"/>
    <mergeCell ref="M343:N343"/>
    <mergeCell ref="D632:E633"/>
    <mergeCell ref="F572:H572"/>
    <mergeCell ref="M829:N829"/>
    <mergeCell ref="F145:H145"/>
    <mergeCell ref="F818:G819"/>
    <mergeCell ref="F872:H872"/>
    <mergeCell ref="D1106:E1106"/>
    <mergeCell ref="M247:N247"/>
    <mergeCell ref="M860:N860"/>
    <mergeCell ref="M854:N854"/>
    <mergeCell ref="F1022:G1022"/>
    <mergeCell ref="F689:G690"/>
    <mergeCell ref="M257:N257"/>
    <mergeCell ref="F820:G821"/>
    <mergeCell ref="M433:N433"/>
    <mergeCell ref="M555:N555"/>
    <mergeCell ref="F595:G595"/>
    <mergeCell ref="F866:G866"/>
    <mergeCell ref="M591:N591"/>
    <mergeCell ref="F138:G138"/>
    <mergeCell ref="M862:N862"/>
    <mergeCell ref="M547:N547"/>
    <mergeCell ref="M889:N889"/>
    <mergeCell ref="F893:G893"/>
    <mergeCell ref="F1024:G1024"/>
    <mergeCell ref="M128:N128"/>
    <mergeCell ref="F691:G692"/>
    <mergeCell ref="F229:H229"/>
    <mergeCell ref="M426:N426"/>
    <mergeCell ref="M557:N557"/>
    <mergeCell ref="M855:N855"/>
    <mergeCell ref="M891:N891"/>
    <mergeCell ref="B944:H944"/>
    <mergeCell ref="F598:H598"/>
    <mergeCell ref="M428:N428"/>
    <mergeCell ref="C96:C104"/>
    <mergeCell ref="M857:N857"/>
    <mergeCell ref="B639:H639"/>
    <mergeCell ref="F119:G120"/>
    <mergeCell ref="D809:E815"/>
    <mergeCell ref="B1068:H1068"/>
    <mergeCell ref="F323:G323"/>
    <mergeCell ref="F585:H585"/>
    <mergeCell ref="F717:G718"/>
    <mergeCell ref="F158:H158"/>
    <mergeCell ref="F316:H316"/>
    <mergeCell ref="M146:N146"/>
    <mergeCell ref="F281:G281"/>
    <mergeCell ref="F587:H587"/>
    <mergeCell ref="F623:G623"/>
    <mergeCell ref="F885:H885"/>
    <mergeCell ref="M575:N575"/>
    <mergeCell ref="D979:E979"/>
    <mergeCell ref="M181:N181"/>
    <mergeCell ref="F719:G720"/>
    <mergeCell ref="M873:N873"/>
    <mergeCell ref="F580:H580"/>
    <mergeCell ref="M1025:N1025"/>
    <mergeCell ref="M270:N270"/>
    <mergeCell ref="M568:N568"/>
    <mergeCell ref="M52:N52"/>
    <mergeCell ref="F797:H797"/>
    <mergeCell ref="M604:N604"/>
    <mergeCell ref="M481:N481"/>
    <mergeCell ref="F309:G309"/>
    <mergeCell ref="F305:G305"/>
    <mergeCell ref="D1057:E1061"/>
    <mergeCell ref="M570:N570"/>
    <mergeCell ref="F130:G131"/>
    <mergeCell ref="D242:E242"/>
    <mergeCell ref="F334:G334"/>
    <mergeCell ref="M199:N199"/>
    <mergeCell ref="F342:G342"/>
    <mergeCell ref="F641:G642"/>
    <mergeCell ref="M655:N655"/>
    <mergeCell ref="M288:N288"/>
    <mergeCell ref="F308:G308"/>
    <mergeCell ref="F606:G606"/>
    <mergeCell ref="M499:N499"/>
    <mergeCell ref="F965:G965"/>
    <mergeCell ref="M657:N657"/>
    <mergeCell ref="M955:N955"/>
    <mergeCell ref="M200:N200"/>
    <mergeCell ref="M194:N194"/>
    <mergeCell ref="F214:H214"/>
    <mergeCell ref="F967:G967"/>
    <mergeCell ref="M71:N71"/>
    <mergeCell ref="M957:N957"/>
    <mergeCell ref="M202:N202"/>
    <mergeCell ref="D1048:E1048"/>
    <mergeCell ref="M494:N494"/>
    <mergeCell ref="F970:H970"/>
    <mergeCell ref="D291:E291"/>
    <mergeCell ref="C413:C418"/>
    <mergeCell ref="F660:G661"/>
    <mergeCell ref="F232:G232"/>
    <mergeCell ref="M370:N370"/>
    <mergeCell ref="F816:G817"/>
    <mergeCell ref="F987:G987"/>
    <mergeCell ref="M668:N668"/>
    <mergeCell ref="M799:N799"/>
    <mergeCell ref="D816:E822"/>
    <mergeCell ref="C972:C979"/>
    <mergeCell ref="M1097:N1097"/>
    <mergeCell ref="F995:G995"/>
    <mergeCell ref="M670:N670"/>
    <mergeCell ref="M553:N553"/>
    <mergeCell ref="M968:N968"/>
    <mergeCell ref="M213:N213"/>
    <mergeCell ref="M851:N851"/>
    <mergeCell ref="M1099:N1099"/>
    <mergeCell ref="M887:N887"/>
    <mergeCell ref="F569:H569"/>
    <mergeCell ref="F525:H525"/>
    <mergeCell ref="C781:C797"/>
    <mergeCell ref="H844:H845"/>
    <mergeCell ref="M853:N853"/>
    <mergeCell ref="D1105:E1105"/>
    <mergeCell ref="D18:E20"/>
    <mergeCell ref="D322:E324"/>
    <mergeCell ref="M671:N671"/>
    <mergeCell ref="D577:E580"/>
    <mergeCell ref="F556:H556"/>
    <mergeCell ref="B943:I943"/>
    <mergeCell ref="M882:N882"/>
    <mergeCell ref="H628:H629"/>
    <mergeCell ref="F408:G408"/>
    <mergeCell ref="D881:E885"/>
    <mergeCell ref="D406:E411"/>
    <mergeCell ref="D942:E942"/>
    <mergeCell ref="F827:G828"/>
    <mergeCell ref="F619:G619"/>
    <mergeCell ref="F410:G410"/>
    <mergeCell ref="H173:H174"/>
    <mergeCell ref="F715:G716"/>
    <mergeCell ref="F1008:H1008"/>
    <mergeCell ref="F551:H551"/>
    <mergeCell ref="M266:N266"/>
    <mergeCell ref="M241:N241"/>
    <mergeCell ref="H927:H928"/>
    <mergeCell ref="M564:N564"/>
    <mergeCell ref="M539:N539"/>
    <mergeCell ref="M600:N600"/>
    <mergeCell ref="M1029:N1029"/>
    <mergeCell ref="M268:N268"/>
    <mergeCell ref="H929:H930"/>
    <mergeCell ref="M566:N566"/>
    <mergeCell ref="M900:N900"/>
    <mergeCell ref="M595:N595"/>
    <mergeCell ref="M866:N866"/>
    <mergeCell ref="F121:G121"/>
    <mergeCell ref="M1024:N1024"/>
    <mergeCell ref="F1057:G1057"/>
    <mergeCell ref="D1097:E1098"/>
    <mergeCell ref="F332:G332"/>
    <mergeCell ref="F936:H936"/>
    <mergeCell ref="B3:S3"/>
    <mergeCell ref="F421:G421"/>
    <mergeCell ref="F1059:G1059"/>
    <mergeCell ref="M1055:N1055"/>
    <mergeCell ref="M321:N321"/>
    <mergeCell ref="F632:G632"/>
    <mergeCell ref="F177:H177"/>
    <mergeCell ref="F175:G175"/>
    <mergeCell ref="M628:N628"/>
    <mergeCell ref="M926:N926"/>
    <mergeCell ref="F297:H297"/>
    <mergeCell ref="F335:H335"/>
    <mergeCell ref="F633:H633"/>
    <mergeCell ref="M742:N742"/>
    <mergeCell ref="M1040:N1040"/>
    <mergeCell ref="M323:N323"/>
    <mergeCell ref="M279:N279"/>
    <mergeCell ref="M621:N621"/>
    <mergeCell ref="M928:N928"/>
    <mergeCell ref="F939:H939"/>
    <mergeCell ref="B384:H384"/>
    <mergeCell ref="M281:N281"/>
    <mergeCell ref="M623:N623"/>
    <mergeCell ref="D96:E98"/>
    <mergeCell ref="D1069:E1072"/>
    <mergeCell ref="D512:E513"/>
    <mergeCell ref="B386:H386"/>
    <mergeCell ref="F18:G18"/>
    <mergeCell ref="F322:G322"/>
    <mergeCell ref="F45:G45"/>
    <mergeCell ref="F622:H622"/>
    <mergeCell ref="H700:H701"/>
    <mergeCell ref="C798:C802"/>
    <mergeCell ref="F780:H780"/>
    <mergeCell ref="F474:G474"/>
    <mergeCell ref="M610:N610"/>
    <mergeCell ref="F772:G772"/>
    <mergeCell ref="M768:N768"/>
    <mergeCell ref="M13:N13"/>
    <mergeCell ref="M7:N7"/>
    <mergeCell ref="H641:H642"/>
    <mergeCell ref="F1079:G1079"/>
    <mergeCell ref="M305:N305"/>
    <mergeCell ref="F345:G345"/>
    <mergeCell ref="M341:N341"/>
    <mergeCell ref="D194:E198"/>
    <mergeCell ref="F774:G774"/>
    <mergeCell ref="F46:G46"/>
    <mergeCell ref="F317:G317"/>
    <mergeCell ref="M1093:N1093"/>
    <mergeCell ref="M307:N307"/>
    <mergeCell ref="B8:H8"/>
    <mergeCell ref="M641:N641"/>
    <mergeCell ref="F354:H354"/>
    <mergeCell ref="F55:G56"/>
    <mergeCell ref="F348:H348"/>
    <mergeCell ref="M1070:N1070"/>
    <mergeCell ref="M1095:N1095"/>
    <mergeCell ref="M790:N790"/>
    <mergeCell ref="B10:H10"/>
    <mergeCell ref="F73:G73"/>
    <mergeCell ref="F502:G502"/>
    <mergeCell ref="F800:G800"/>
    <mergeCell ref="D166:E171"/>
    <mergeCell ref="B6:E6"/>
    <mergeCell ref="D727:E727"/>
    <mergeCell ref="B1124:H1124"/>
    <mergeCell ref="H721:H722"/>
    <mergeCell ref="F379:G379"/>
    <mergeCell ref="H677:H678"/>
    <mergeCell ref="M1121:N1121"/>
    <mergeCell ref="F406:G406"/>
    <mergeCell ref="F1010:H1010"/>
    <mergeCell ref="F704:G704"/>
    <mergeCell ref="F1002:G1002"/>
    <mergeCell ref="M694:N694"/>
    <mergeCell ref="M998:N998"/>
    <mergeCell ref="M992:N992"/>
    <mergeCell ref="M237:N237"/>
    <mergeCell ref="F583:H583"/>
    <mergeCell ref="F1004:G1004"/>
    <mergeCell ref="F549:H549"/>
    <mergeCell ref="M685:N685"/>
    <mergeCell ref="M239:N239"/>
    <mergeCell ref="M537:N537"/>
    <mergeCell ref="F68:G69"/>
    <mergeCell ref="M695:N695"/>
    <mergeCell ref="M993:N993"/>
    <mergeCell ref="D762:E763"/>
    <mergeCell ref="D30:E30"/>
    <mergeCell ref="B349:B382"/>
    <mergeCell ref="F546:G546"/>
    <mergeCell ref="D1019:E1023"/>
    <mergeCell ref="D1093:E1094"/>
    <mergeCell ref="D361:E361"/>
    <mergeCell ref="F723:H723"/>
    <mergeCell ref="M407:N407"/>
    <mergeCell ref="F846:G846"/>
    <mergeCell ref="M705:N705"/>
    <mergeCell ref="F418:H418"/>
    <mergeCell ref="F112:G112"/>
    <mergeCell ref="M836:N836"/>
    <mergeCell ref="F541:G541"/>
    <mergeCell ref="F1023:H1023"/>
    <mergeCell ref="M1011:N1011"/>
    <mergeCell ref="M250:N250"/>
    <mergeCell ref="M110:N110"/>
    <mergeCell ref="M408:N408"/>
    <mergeCell ref="M402:N402"/>
    <mergeCell ref="M706:N706"/>
    <mergeCell ref="M619:N619"/>
    <mergeCell ref="D381:E381"/>
    <mergeCell ref="M410:N410"/>
    <mergeCell ref="F443:G443"/>
    <mergeCell ref="D118:E123"/>
    <mergeCell ref="M708:N708"/>
    <mergeCell ref="D483:E484"/>
    <mergeCell ref="C153:C165"/>
    <mergeCell ref="F751:H751"/>
    <mergeCell ref="F445:G445"/>
    <mergeCell ref="B1051:B1065"/>
    <mergeCell ref="F566:G567"/>
    <mergeCell ref="H664:H665"/>
    <mergeCell ref="M301:N301"/>
    <mergeCell ref="F140:G140"/>
    <mergeCell ref="D382:E382"/>
    <mergeCell ref="M337:N337"/>
    <mergeCell ref="M847:N847"/>
    <mergeCell ref="M635:N635"/>
    <mergeCell ref="F1076:H1076"/>
    <mergeCell ref="M1064:N1064"/>
    <mergeCell ref="M309:N309"/>
    <mergeCell ref="M32:N32"/>
    <mergeCell ref="M303:N303"/>
    <mergeCell ref="H666:H667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771:G771"/>
    <mergeCell ref="M761:N761"/>
    <mergeCell ref="C500:C518"/>
    <mergeCell ref="M937:N937"/>
    <mergeCell ref="M304:N304"/>
    <mergeCell ref="Q4:S4"/>
    <mergeCell ref="F344:G344"/>
    <mergeCell ref="M632:N632"/>
    <mergeCell ref="D1078:E1081"/>
    <mergeCell ref="H79:H80"/>
    <mergeCell ref="D102:E103"/>
    <mergeCell ref="F369:G369"/>
    <mergeCell ref="F919:G920"/>
    <mergeCell ref="H684:H685"/>
    <mergeCell ref="F1104:H1104"/>
    <mergeCell ref="M777:N777"/>
    <mergeCell ref="F927:G928"/>
    <mergeCell ref="M16:N16"/>
    <mergeCell ref="F921:G922"/>
    <mergeCell ref="F153:G153"/>
    <mergeCell ref="F491:G491"/>
    <mergeCell ref="M350:N350"/>
    <mergeCell ref="H47:H48"/>
    <mergeCell ref="M472:N472"/>
    <mergeCell ref="M779:N779"/>
    <mergeCell ref="M1077:N1077"/>
    <mergeCell ref="M18:N18"/>
    <mergeCell ref="F799:G799"/>
    <mergeCell ref="M45:N45"/>
    <mergeCell ref="H679:H680"/>
    <mergeCell ref="F1099:H1099"/>
    <mergeCell ref="M352:N352"/>
    <mergeCell ref="M474:N474"/>
    <mergeCell ref="F1091:H1091"/>
    <mergeCell ref="M17:N17"/>
    <mergeCell ref="M1079:N1079"/>
    <mergeCell ref="M47:N47"/>
    <mergeCell ref="M345:N345"/>
    <mergeCell ref="D439:E447"/>
    <mergeCell ref="M774:N774"/>
    <mergeCell ref="M19:N19"/>
    <mergeCell ref="F1003:H1003"/>
    <mergeCell ref="H63:H64"/>
    <mergeCell ref="F359:G359"/>
    <mergeCell ref="M991:N991"/>
    <mergeCell ref="D622:E622"/>
    <mergeCell ref="Q5:Q6"/>
    <mergeCell ref="M376:N376"/>
    <mergeCell ref="F809:G809"/>
    <mergeCell ref="F54:G54"/>
    <mergeCell ref="M1103:N1103"/>
    <mergeCell ref="M44:N44"/>
    <mergeCell ref="H730:H731"/>
    <mergeCell ref="C292:C301"/>
    <mergeCell ref="F510:G510"/>
    <mergeCell ref="D752:E752"/>
    <mergeCell ref="H521:H522"/>
    <mergeCell ref="M378:N378"/>
    <mergeCell ref="F1123:H1123"/>
    <mergeCell ref="F91:H91"/>
    <mergeCell ref="F1115:G1115"/>
    <mergeCell ref="M832:N832"/>
    <mergeCell ref="M73:N73"/>
    <mergeCell ref="F512:G512"/>
    <mergeCell ref="M371:N371"/>
    <mergeCell ref="F179:G180"/>
    <mergeCell ref="F548:G548"/>
    <mergeCell ref="F391:H391"/>
    <mergeCell ref="F85:G85"/>
    <mergeCell ref="M861:N861"/>
    <mergeCell ref="M702:N702"/>
    <mergeCell ref="F812:G812"/>
    <mergeCell ref="D1030:E1032"/>
    <mergeCell ref="M406:N406"/>
    <mergeCell ref="F989:H989"/>
    <mergeCell ref="M704:N704"/>
    <mergeCell ref="F985:G985"/>
    <mergeCell ref="F230:G230"/>
    <mergeCell ref="M518:N518"/>
    <mergeCell ref="D298:E300"/>
    <mergeCell ref="D787:E794"/>
    <mergeCell ref="H147:H148"/>
    <mergeCell ref="M63:N63"/>
    <mergeCell ref="F1047:H1047"/>
    <mergeCell ref="F225:G225"/>
    <mergeCell ref="M422:N422"/>
    <mergeCell ref="F104:H104"/>
    <mergeCell ref="F436:G436"/>
    <mergeCell ref="M845:N845"/>
    <mergeCell ref="M432:N432"/>
    <mergeCell ref="M117:N117"/>
    <mergeCell ref="F1049:H1049"/>
    <mergeCell ref="F227:G227"/>
    <mergeCell ref="F321:H321"/>
    <mergeCell ref="M546:N546"/>
    <mergeCell ref="M722:N722"/>
    <mergeCell ref="M844:N844"/>
    <mergeCell ref="F744:H744"/>
    <mergeCell ref="M119:N119"/>
    <mergeCell ref="M732:N732"/>
    <mergeCell ref="M417:N417"/>
    <mergeCell ref="C166:C193"/>
    <mergeCell ref="F283:G283"/>
    <mergeCell ref="F615:H615"/>
    <mergeCell ref="M846:N846"/>
    <mergeCell ref="D24:E27"/>
    <mergeCell ref="M419:N419"/>
    <mergeCell ref="D453:E456"/>
    <mergeCell ref="M717:N717"/>
    <mergeCell ref="B945:H945"/>
    <mergeCell ref="F250:G251"/>
    <mergeCell ref="F881:G881"/>
    <mergeCell ref="D1123:E1123"/>
    <mergeCell ref="H479:H480"/>
    <mergeCell ref="F156:G156"/>
    <mergeCell ref="F454:G454"/>
    <mergeCell ref="D861:E862"/>
    <mergeCell ref="F612:G612"/>
    <mergeCell ref="M748:N748"/>
    <mergeCell ref="F910:G910"/>
    <mergeCell ref="M906:N906"/>
    <mergeCell ref="F149:G149"/>
    <mergeCell ref="F1041:G1041"/>
    <mergeCell ref="M145:N145"/>
    <mergeCell ref="C352:C355"/>
    <mergeCell ref="M443:N443"/>
    <mergeCell ref="M750:N750"/>
    <mergeCell ref="F925:G926"/>
    <mergeCell ref="F912:G912"/>
    <mergeCell ref="F457:H457"/>
    <mergeCell ref="F755:H755"/>
    <mergeCell ref="M147:N147"/>
    <mergeCell ref="M470:N470"/>
    <mergeCell ref="M445:N445"/>
    <mergeCell ref="M743:N743"/>
    <mergeCell ref="F30:H30"/>
    <mergeCell ref="F1095:G1095"/>
    <mergeCell ref="D368:E370"/>
    <mergeCell ref="F757:H757"/>
    <mergeCell ref="F182:G182"/>
    <mergeCell ref="M770:N770"/>
    <mergeCell ref="F296:G296"/>
    <mergeCell ref="M801:N801"/>
    <mergeCell ref="F631:H631"/>
    <mergeCell ref="F902:H902"/>
    <mergeCell ref="F596:G596"/>
    <mergeCell ref="D419:E419"/>
    <mergeCell ref="B604:B635"/>
    <mergeCell ref="D104:E104"/>
    <mergeCell ref="M890:N890"/>
    <mergeCell ref="F815:H815"/>
    <mergeCell ref="D975:E978"/>
    <mergeCell ref="M803:N803"/>
    <mergeCell ref="H527:H528"/>
    <mergeCell ref="M1101:N1101"/>
    <mergeCell ref="M367:N367"/>
    <mergeCell ref="M498:N498"/>
    <mergeCell ref="M158:N158"/>
    <mergeCell ref="M674:N674"/>
    <mergeCell ref="M796:N796"/>
    <mergeCell ref="M77:N77"/>
    <mergeCell ref="M375:N375"/>
    <mergeCell ref="M369:N369"/>
    <mergeCell ref="M489:N489"/>
    <mergeCell ref="M160:N160"/>
    <mergeCell ref="D302:E303"/>
    <mergeCell ref="H87:H88"/>
    <mergeCell ref="H245:H246"/>
    <mergeCell ref="D458:E465"/>
    <mergeCell ref="D994:E996"/>
    <mergeCell ref="M72:N72"/>
    <mergeCell ref="F664:G665"/>
    <mergeCell ref="M87:N87"/>
    <mergeCell ref="F666:G667"/>
    <mergeCell ref="M814:N814"/>
    <mergeCell ref="M59:N59"/>
    <mergeCell ref="F221:G221"/>
    <mergeCell ref="M972:N972"/>
    <mergeCell ref="D36:E36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F400:H400"/>
    <mergeCell ref="D584:E585"/>
    <mergeCell ref="M90:N90"/>
    <mergeCell ref="C37:C72"/>
    <mergeCell ref="M388:N388"/>
    <mergeCell ref="F523:G523"/>
    <mergeCell ref="D77:E83"/>
    <mergeCell ref="F125:G125"/>
    <mergeCell ref="F247:G247"/>
    <mergeCell ref="F858:H858"/>
    <mergeCell ref="F554:G554"/>
    <mergeCell ref="D519:E519"/>
    <mergeCell ref="B947:B1049"/>
    <mergeCell ref="M85:N85"/>
    <mergeCell ref="D193:E193"/>
    <mergeCell ref="F677:G678"/>
    <mergeCell ref="F249:G249"/>
    <mergeCell ref="F547:G547"/>
    <mergeCell ref="D675:E681"/>
    <mergeCell ref="B603:H603"/>
    <mergeCell ref="F1012:G1012"/>
    <mergeCell ref="M141:N141"/>
    <mergeCell ref="F679:G680"/>
    <mergeCell ref="M439:N439"/>
    <mergeCell ref="F278:G278"/>
    <mergeCell ref="M230:N230"/>
    <mergeCell ref="M868:N868"/>
    <mergeCell ref="M224:N224"/>
    <mergeCell ref="F883:G883"/>
    <mergeCell ref="H130:H131"/>
    <mergeCell ref="M143:N143"/>
    <mergeCell ref="M118:N118"/>
    <mergeCell ref="M441:N441"/>
    <mergeCell ref="M739:N739"/>
    <mergeCell ref="F578:G578"/>
    <mergeCell ref="M232:N232"/>
    <mergeCell ref="M530:N530"/>
    <mergeCell ref="D28:E29"/>
    <mergeCell ref="M741:N741"/>
    <mergeCell ref="F267:G267"/>
    <mergeCell ref="D292:E297"/>
    <mergeCell ref="D334:E335"/>
    <mergeCell ref="F730:G731"/>
    <mergeCell ref="F27:H27"/>
    <mergeCell ref="C604:C622"/>
    <mergeCell ref="F456:H456"/>
    <mergeCell ref="F873:H873"/>
    <mergeCell ref="H190:H191"/>
    <mergeCell ref="D206:E206"/>
    <mergeCell ref="F275:G276"/>
    <mergeCell ref="C356:C361"/>
    <mergeCell ref="F262:G262"/>
    <mergeCell ref="M283:N283"/>
    <mergeCell ref="M581:N581"/>
    <mergeCell ref="M915:N915"/>
    <mergeCell ref="F1025:G102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M612:N612"/>
    <mergeCell ref="M883:N883"/>
    <mergeCell ref="M910:N910"/>
    <mergeCell ref="M155:N155"/>
    <mergeCell ref="D990:E992"/>
    <mergeCell ref="M912:N912"/>
    <mergeCell ref="F778:G778"/>
    <mergeCell ref="M180:N180"/>
    <mergeCell ref="M609:N609"/>
    <mergeCell ref="F662:G663"/>
    <mergeCell ref="F955:H955"/>
    <mergeCell ref="F947:G947"/>
    <mergeCell ref="M943:N943"/>
    <mergeCell ref="H841:H842"/>
    <mergeCell ref="M182:N182"/>
    <mergeCell ref="M480:N480"/>
    <mergeCell ref="F71:H71"/>
    <mergeCell ref="F194:G194"/>
    <mergeCell ref="M970:N970"/>
    <mergeCell ref="M515:N515"/>
    <mergeCell ref="M297:N297"/>
    <mergeCell ref="M813:N813"/>
    <mergeCell ref="M807:N807"/>
    <mergeCell ref="M1111:N1111"/>
    <mergeCell ref="D873:E873"/>
    <mergeCell ref="F362:G362"/>
    <mergeCell ref="M656:N656"/>
    <mergeCell ref="D728:E737"/>
    <mergeCell ref="C243:C261"/>
    <mergeCell ref="F791:G791"/>
    <mergeCell ref="D1074:E1076"/>
    <mergeCell ref="F1089:G1089"/>
    <mergeCell ref="F675:G676"/>
    <mergeCell ref="F545:G545"/>
    <mergeCell ref="M683:N683"/>
    <mergeCell ref="M981:N981"/>
    <mergeCell ref="M226:N226"/>
    <mergeCell ref="F65:G65"/>
    <mergeCell ref="M956:N956"/>
    <mergeCell ref="D619:E621"/>
    <mergeCell ref="F363:G363"/>
    <mergeCell ref="F879:G879"/>
    <mergeCell ref="F215:H215"/>
    <mergeCell ref="F880:H880"/>
    <mergeCell ref="F513:H513"/>
    <mergeCell ref="F574:G574"/>
    <mergeCell ref="M983:N983"/>
    <mergeCell ref="M228:N228"/>
    <mergeCell ref="M222:N222"/>
    <mergeCell ref="F365:G365"/>
    <mergeCell ref="M526:N526"/>
    <mergeCell ref="M520:N520"/>
    <mergeCell ref="M870:N870"/>
    <mergeCell ref="D565:E569"/>
    <mergeCell ref="D387:E391"/>
    <mergeCell ref="M984:N984"/>
    <mergeCell ref="D54:E59"/>
    <mergeCell ref="M223:N223"/>
    <mergeCell ref="C1074:C1077"/>
    <mergeCell ref="F388:G389"/>
    <mergeCell ref="F1019:G1019"/>
    <mergeCell ref="F564:H564"/>
    <mergeCell ref="F258:G258"/>
    <mergeCell ref="H275:H276"/>
    <mergeCell ref="M254:N254"/>
    <mergeCell ref="M1009:N1009"/>
    <mergeCell ref="F294:G294"/>
    <mergeCell ref="H154:H155"/>
    <mergeCell ref="F1021:G1021"/>
    <mergeCell ref="M125:N125"/>
    <mergeCell ref="M256:N256"/>
    <mergeCell ref="F558:G558"/>
    <mergeCell ref="M554:N554"/>
    <mergeCell ref="F594:G594"/>
    <mergeCell ref="M852:N852"/>
    <mergeCell ref="F139:H139"/>
    <mergeCell ref="M127:N127"/>
    <mergeCell ref="M249:N249"/>
    <mergeCell ref="F289:G289"/>
    <mergeCell ref="M285:N285"/>
    <mergeCell ref="D777:E779"/>
    <mergeCell ref="F895:H895"/>
    <mergeCell ref="F320:G320"/>
    <mergeCell ref="C396:C412"/>
    <mergeCell ref="M908:N908"/>
    <mergeCell ref="F434:G434"/>
    <mergeCell ref="F15:G15"/>
    <mergeCell ref="H626:H627"/>
    <mergeCell ref="F620:G620"/>
    <mergeCell ref="M939:N939"/>
    <mergeCell ref="F747:G748"/>
    <mergeCell ref="F1074:G1074"/>
    <mergeCell ref="D352:E354"/>
    <mergeCell ref="F1040:H1040"/>
    <mergeCell ref="D215:E215"/>
    <mergeCell ref="F279:H279"/>
    <mergeCell ref="F315:G315"/>
    <mergeCell ref="M724:N724"/>
    <mergeCell ref="C1100:C1105"/>
    <mergeCell ref="M267:N267"/>
    <mergeCell ref="M478:N478"/>
    <mergeCell ref="F1034:G1034"/>
    <mergeCell ref="M636:N636"/>
    <mergeCell ref="M269:N269"/>
    <mergeCell ref="M934:N934"/>
    <mergeCell ref="F498:H498"/>
    <mergeCell ref="F742:G743"/>
    <mergeCell ref="F1035:H1035"/>
    <mergeCell ref="F280:H280"/>
    <mergeCell ref="F460:G460"/>
    <mergeCell ref="D433:E438"/>
    <mergeCell ref="D823:E824"/>
    <mergeCell ref="F193:H193"/>
    <mergeCell ref="H652:H653"/>
    <mergeCell ref="D378:E380"/>
    <mergeCell ref="F7:H7"/>
    <mergeCell ref="D133:E139"/>
    <mergeCell ref="F760:G760"/>
    <mergeCell ref="D241:E241"/>
    <mergeCell ref="F767:G768"/>
    <mergeCell ref="C840:C849"/>
    <mergeCell ref="M652:N652"/>
    <mergeCell ref="F787:G787"/>
    <mergeCell ref="F762:G762"/>
    <mergeCell ref="M923:N923"/>
    <mergeCell ref="F34:G34"/>
    <mergeCell ref="M1081:N1081"/>
    <mergeCell ref="M618:N618"/>
    <mergeCell ref="F964:H964"/>
    <mergeCell ref="D957:E960"/>
    <mergeCell ref="F1093:G1093"/>
    <mergeCell ref="M952:N952"/>
    <mergeCell ref="M191:N191"/>
    <mergeCell ref="M51:N51"/>
    <mergeCell ref="M349:N349"/>
    <mergeCell ref="M647:N647"/>
    <mergeCell ref="M918:N918"/>
    <mergeCell ref="F966:H966"/>
    <mergeCell ref="F1086:G1086"/>
    <mergeCell ref="M778:N778"/>
    <mergeCell ref="M954:N954"/>
    <mergeCell ref="M1076:N1076"/>
    <mergeCell ref="F790:G790"/>
    <mergeCell ref="M649:N649"/>
    <mergeCell ref="F1088:G1088"/>
    <mergeCell ref="M192:N192"/>
    <mergeCell ref="F206:H206"/>
    <mergeCell ref="M949:N949"/>
    <mergeCell ref="D165:E165"/>
    <mergeCell ref="F1119:G1119"/>
    <mergeCell ref="F475:G475"/>
    <mergeCell ref="F1113:G1113"/>
    <mergeCell ref="M794:N794"/>
    <mergeCell ref="F992:H992"/>
    <mergeCell ref="F990:G990"/>
    <mergeCell ref="D1050:E1050"/>
    <mergeCell ref="D472:E477"/>
    <mergeCell ref="D220:E224"/>
    <mergeCell ref="F387:G387"/>
    <mergeCell ref="F343:G343"/>
    <mergeCell ref="H398:H399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M1096:N1096"/>
    <mergeCell ref="M368:N368"/>
    <mergeCell ref="F1107:H1107"/>
    <mergeCell ref="M245:N245"/>
    <mergeCell ref="F268:H268"/>
    <mergeCell ref="F591:H591"/>
    <mergeCell ref="F224:H224"/>
    <mergeCell ref="M660:N660"/>
    <mergeCell ref="M552:N552"/>
    <mergeCell ref="M579:N579"/>
    <mergeCell ref="M334:N334"/>
    <mergeCell ref="M850:N850"/>
    <mergeCell ref="M1089:N1089"/>
    <mergeCell ref="D199:E205"/>
    <mergeCell ref="B7:E7"/>
    <mergeCell ref="M879:N879"/>
    <mergeCell ref="F710:G711"/>
    <mergeCell ref="M5:P5"/>
    <mergeCell ref="F841:G842"/>
    <mergeCell ref="M693:N693"/>
    <mergeCell ref="D349:E350"/>
    <mergeCell ref="F100:G100"/>
    <mergeCell ref="F107:G108"/>
    <mergeCell ref="D336:E336"/>
    <mergeCell ref="H749:H750"/>
    <mergeCell ref="F712:G713"/>
    <mergeCell ref="D207:E214"/>
    <mergeCell ref="F834:G835"/>
    <mergeCell ref="B637:I637"/>
    <mergeCell ref="B106:B242"/>
    <mergeCell ref="D1099:E1099"/>
    <mergeCell ref="M263:N263"/>
    <mergeCell ref="F102:G102"/>
    <mergeCell ref="F425:G425"/>
    <mergeCell ref="F836:G837"/>
    <mergeCell ref="F6:H6"/>
    <mergeCell ref="M1020:N1020"/>
    <mergeCell ref="M265:N265"/>
    <mergeCell ref="M563:N563"/>
    <mergeCell ref="M721:N721"/>
    <mergeCell ref="M1019:N1019"/>
    <mergeCell ref="M294:N294"/>
    <mergeCell ref="M565:N565"/>
    <mergeCell ref="F756:G756"/>
    <mergeCell ref="M1021:N1021"/>
    <mergeCell ref="D237:E237"/>
    <mergeCell ref="C458:C493"/>
    <mergeCell ref="M260:N260"/>
    <mergeCell ref="D520:E525"/>
    <mergeCell ref="F635:H635"/>
    <mergeCell ref="C874:C908"/>
    <mergeCell ref="M594:N594"/>
    <mergeCell ref="F758:G758"/>
    <mergeCell ref="F303:H303"/>
    <mergeCell ref="F24:G24"/>
    <mergeCell ref="F295:G295"/>
    <mergeCell ref="F601:H601"/>
    <mergeCell ref="M20:N20"/>
    <mergeCell ref="F847:G847"/>
    <mergeCell ref="H648:H649"/>
    <mergeCell ref="F453:G453"/>
    <mergeCell ref="F759:H759"/>
    <mergeCell ref="D355:E355"/>
    <mergeCell ref="F935:H935"/>
    <mergeCell ref="C582:C588"/>
    <mergeCell ref="C11:C23"/>
    <mergeCell ref="F32:G32"/>
    <mergeCell ref="F1058:G1058"/>
    <mergeCell ref="F26:G26"/>
    <mergeCell ref="F330:G330"/>
    <mergeCell ref="F630:H630"/>
    <mergeCell ref="M22:N22"/>
    <mergeCell ref="M293:N293"/>
    <mergeCell ref="M320:N320"/>
    <mergeCell ref="F761:H761"/>
    <mergeCell ref="S5:S6"/>
    <mergeCell ref="F753:G753"/>
    <mergeCell ref="M286:N286"/>
    <mergeCell ref="M1039:N1039"/>
    <mergeCell ref="M645:N645"/>
    <mergeCell ref="M620:N620"/>
    <mergeCell ref="M1074:N1074"/>
    <mergeCell ref="M1032:N1032"/>
    <mergeCell ref="D972:E974"/>
    <mergeCell ref="J4:P4"/>
    <mergeCell ref="F769:G769"/>
    <mergeCell ref="B805:H805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1165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93" min="1" max="1"/>
    <col width="10.78" customWidth="1" style="93" min="2" max="2"/>
    <col width="7.77" customWidth="1" style="93" min="3" max="3"/>
    <col width="8.880000000000001" customWidth="1" style="93" min="4" max="4"/>
    <col width="4.78" customWidth="1" style="93" min="5" max="5"/>
    <col width="10.78" customWidth="1" style="93" min="6" max="6"/>
    <col width="4" customWidth="1" style="93" min="7" max="7"/>
    <col width="50" customWidth="1" style="93" min="8" max="8"/>
    <col width="13" customWidth="1" style="93" min="9" max="9"/>
    <col width="10" customWidth="1" style="93" min="10" max="10"/>
    <col width="10" customWidth="1" style="93" min="11" max="12"/>
    <col width="15" customWidth="1" style="60" min="12" max="12"/>
    <col width="15" customWidth="1" style="93" min="13" max="13"/>
    <col width="15" customWidth="1" style="93" min="14" max="19"/>
    <col width="50" customWidth="1" style="60" min="15" max="15"/>
    <col width="50" customWidth="1" style="60" min="16" max="16"/>
    <col width="50" customWidth="1" style="60" min="17" max="17"/>
    <col width="169.33" customWidth="1" style="93" min="20" max="20"/>
  </cols>
  <sheetData>
    <row r="1" ht="15.75" customHeight="1" s="60">
      <c r="A1" s="94" t="inlineStr">
        <is>
          <t>Зміст</t>
        </is>
      </c>
      <c r="B1" s="95" t="n"/>
      <c r="T1" s="96" t="n"/>
    </row>
    <row r="2" ht="15.75" customHeight="1" s="60">
      <c r="A2" s="97" t="n"/>
      <c r="B2" s="98" t="inlineStr">
        <is>
          <t>Оборотно-сальдовий баланс банку АТ "МОТОР-БАНК" за станом на 01.03.2026</t>
        </is>
      </c>
      <c r="T2" s="96" t="n"/>
    </row>
    <row r="3" ht="15" customHeight="1" s="60">
      <c r="B3" s="170" t="inlineStr">
        <is>
          <t>(тис грн)</t>
        </is>
      </c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1" t="n"/>
    </row>
    <row r="4" ht="9.75" customHeight="1" s="60">
      <c r="A4" s="102" t="inlineStr">
        <is>
          <t>Номер з/п</t>
        </is>
      </c>
      <c r="B4" s="103" t="inlineStr">
        <is>
          <t>Клас/ розділ/ група/ рахунок</t>
        </is>
      </c>
      <c r="C4" s="104" t="n"/>
      <c r="D4" s="104" t="n"/>
      <c r="E4" s="104" t="n"/>
      <c r="F4" s="104" t="n"/>
      <c r="G4" s="104" t="n"/>
      <c r="H4" s="105" t="n"/>
      <c r="I4" s="103" t="inlineStr">
        <is>
          <t>Актив/ пасив</t>
        </is>
      </c>
      <c r="J4" s="103" t="inlineStr">
        <is>
          <t>Обороти за місяць</t>
        </is>
      </c>
      <c r="K4" s="106" t="n"/>
      <c r="L4" s="106" t="n"/>
      <c r="M4" s="106" t="n"/>
      <c r="N4" s="106" t="n"/>
      <c r="O4" s="106" t="n"/>
      <c r="P4" s="107" t="n"/>
      <c r="Q4" s="103" t="inlineStr">
        <is>
          <t>Сальдо</t>
        </is>
      </c>
      <c r="R4" s="106" t="n"/>
      <c r="S4" s="107" t="n"/>
      <c r="T4" s="108" t="n"/>
    </row>
    <row r="5" ht="9.75" customHeight="1" s="60">
      <c r="A5" s="109" t="n"/>
      <c r="B5" s="110" t="n"/>
      <c r="C5" s="100" t="n"/>
      <c r="D5" s="100" t="n"/>
      <c r="E5" s="100" t="n"/>
      <c r="F5" s="100" t="n"/>
      <c r="G5" s="100" t="n"/>
      <c r="H5" s="111" t="n"/>
      <c r="I5" s="109" t="n"/>
      <c r="J5" s="103" t="inlineStr">
        <is>
          <t>дебет</t>
        </is>
      </c>
      <c r="K5" s="106" t="n"/>
      <c r="L5" s="107" t="n"/>
      <c r="M5" s="103" t="inlineStr">
        <is>
          <t>кредит</t>
        </is>
      </c>
      <c r="N5" s="106" t="n"/>
      <c r="O5" s="106" t="n"/>
      <c r="P5" s="107" t="n"/>
      <c r="Q5" s="103" t="inlineStr">
        <is>
          <t>усього</t>
        </is>
      </c>
      <c r="R5" s="103" t="inlineStr">
        <is>
          <t>НВ</t>
        </is>
      </c>
      <c r="S5" s="103" t="inlineStr">
        <is>
          <t>ІВ</t>
        </is>
      </c>
      <c r="T5" s="108" t="n"/>
    </row>
    <row r="6" ht="12" customHeight="1" s="60">
      <c r="A6" s="112" t="n"/>
      <c r="B6" s="103" t="inlineStr">
        <is>
          <t>номер</t>
        </is>
      </c>
      <c r="C6" s="106" t="n"/>
      <c r="D6" s="106" t="n"/>
      <c r="E6" s="107" t="n"/>
      <c r="F6" s="103" t="inlineStr">
        <is>
          <t>назва</t>
        </is>
      </c>
      <c r="G6" s="106" t="n"/>
      <c r="H6" s="107" t="n"/>
      <c r="I6" s="112" t="n"/>
      <c r="J6" s="113" t="inlineStr">
        <is>
          <t>усього</t>
        </is>
      </c>
      <c r="K6" s="113" t="inlineStr">
        <is>
          <t>НВ</t>
        </is>
      </c>
      <c r="L6" s="113" t="inlineStr">
        <is>
          <t>ІВ</t>
        </is>
      </c>
      <c r="M6" s="103" t="inlineStr">
        <is>
          <t>усього</t>
        </is>
      </c>
      <c r="N6" s="107" t="n"/>
      <c r="O6" s="113" t="inlineStr">
        <is>
          <t>НВ</t>
        </is>
      </c>
      <c r="P6" s="113" t="inlineStr">
        <is>
          <t>ІВ</t>
        </is>
      </c>
      <c r="Q6" s="112" t="n"/>
      <c r="R6" s="112" t="n"/>
      <c r="S6" s="112" t="n"/>
      <c r="T6" s="108" t="n"/>
    </row>
    <row r="7" ht="12.75" customHeight="1" s="60">
      <c r="A7" s="102" t="n">
        <v>1</v>
      </c>
      <c r="B7" s="103" t="inlineStr">
        <is>
          <t>2</t>
        </is>
      </c>
      <c r="C7" s="106" t="n"/>
      <c r="D7" s="106" t="n"/>
      <c r="E7" s="107" t="n"/>
      <c r="F7" s="103" t="inlineStr">
        <is>
          <t>3</t>
        </is>
      </c>
      <c r="G7" s="106" t="n"/>
      <c r="H7" s="107" t="n"/>
      <c r="I7" s="114" t="inlineStr">
        <is>
          <t>4</t>
        </is>
      </c>
      <c r="J7" s="114" t="inlineStr">
        <is>
          <t>5</t>
        </is>
      </c>
      <c r="K7" s="114" t="inlineStr">
        <is>
          <t>6</t>
        </is>
      </c>
      <c r="L7" s="114" t="inlineStr">
        <is>
          <t>7</t>
        </is>
      </c>
      <c r="M7" s="103" t="inlineStr">
        <is>
          <t>8</t>
        </is>
      </c>
      <c r="N7" s="107" t="n"/>
      <c r="O7" s="114" t="inlineStr">
        <is>
          <t>9</t>
        </is>
      </c>
      <c r="P7" s="114" t="inlineStr">
        <is>
          <t>10</t>
        </is>
      </c>
      <c r="Q7" s="114" t="inlineStr">
        <is>
          <t>11</t>
        </is>
      </c>
      <c r="R7" s="114" t="inlineStr">
        <is>
          <t>12</t>
        </is>
      </c>
      <c r="S7" s="103" t="inlineStr">
        <is>
          <t>13</t>
        </is>
      </c>
      <c r="T7" s="108" t="n"/>
    </row>
    <row r="8" ht="15" customHeight="1" s="60">
      <c r="A8" s="115" t="n">
        <v>1</v>
      </c>
      <c r="B8" s="116" t="inlineStr">
        <is>
          <t>Балансові рахунки</t>
        </is>
      </c>
      <c r="C8" s="117" t="n"/>
      <c r="D8" s="117" t="n"/>
      <c r="E8" s="117" t="n"/>
      <c r="F8" s="117" t="n"/>
      <c r="G8" s="117" t="n"/>
      <c r="H8" s="118" t="n"/>
      <c r="I8" s="119" t="n"/>
      <c r="J8" s="119" t="n"/>
      <c r="K8" s="119" t="n"/>
      <c r="L8" s="119" t="n"/>
      <c r="M8" s="120" t="n"/>
      <c r="N8" s="119" t="n"/>
      <c r="O8" s="119" t="n"/>
      <c r="P8" s="119" t="n"/>
      <c r="Q8" s="119" t="n"/>
      <c r="R8" s="119" t="n"/>
      <c r="S8" s="119" t="n"/>
      <c r="T8" s="101" t="n"/>
    </row>
    <row r="9" ht="15" customHeight="1" s="60">
      <c r="A9" s="115" t="n">
        <v>2</v>
      </c>
      <c r="B9" s="121" t="inlineStr">
        <is>
          <t>Активи</t>
        </is>
      </c>
      <c r="C9" s="122" t="n"/>
      <c r="D9" s="122" t="n"/>
      <c r="E9" s="122" t="n"/>
      <c r="F9" s="122" t="n"/>
      <c r="G9" s="122" t="n"/>
      <c r="H9" s="123" t="n"/>
      <c r="I9" s="124" t="n"/>
      <c r="J9" s="124" t="n"/>
      <c r="K9" s="124" t="n"/>
      <c r="L9" s="124" t="n"/>
      <c r="M9" s="125" t="n"/>
      <c r="N9" s="124" t="n"/>
      <c r="O9" s="124" t="n"/>
      <c r="P9" s="124" t="n"/>
      <c r="Q9" s="124" t="n"/>
      <c r="R9" s="124" t="n"/>
      <c r="S9" s="124" t="n"/>
      <c r="T9" s="101" t="n"/>
    </row>
    <row r="10" ht="15" customHeight="1" s="60">
      <c r="A10" s="115" t="n">
        <v>3</v>
      </c>
      <c r="B10" s="126" t="inlineStr">
        <is>
          <t>Класи 1 - 4</t>
        </is>
      </c>
      <c r="C10" s="122" t="n"/>
      <c r="D10" s="122" t="n"/>
      <c r="E10" s="122" t="n"/>
      <c r="F10" s="122" t="n"/>
      <c r="G10" s="122" t="n"/>
      <c r="H10" s="123" t="n"/>
      <c r="I10" s="119" t="n"/>
      <c r="J10" s="119" t="n"/>
      <c r="K10" s="119" t="n"/>
      <c r="L10" s="119" t="n"/>
      <c r="M10" s="120" t="n"/>
      <c r="N10" s="119" t="n"/>
      <c r="O10" s="119" t="n"/>
      <c r="P10" s="119" t="n"/>
      <c r="Q10" s="119" t="n"/>
      <c r="R10" s="119" t="n"/>
      <c r="S10" s="119" t="n"/>
      <c r="T10" s="101" t="n"/>
    </row>
    <row r="11" ht="13.5" customHeight="1" s="60">
      <c r="A11" s="115" t="n">
        <v>4</v>
      </c>
      <c r="B11" s="127" t="inlineStr">
        <is>
          <t>Клас 1</t>
        </is>
      </c>
      <c r="C11" s="127" t="inlineStr">
        <is>
          <t>10</t>
        </is>
      </c>
      <c r="D11" s="127" t="inlineStr">
        <is>
          <t>100</t>
        </is>
      </c>
      <c r="E11" s="128" t="n"/>
      <c r="F11" s="127" t="inlineStr">
        <is>
          <t>1001</t>
        </is>
      </c>
      <c r="G11" s="123" t="n"/>
      <c r="H11" s="129" t="inlineStr">
        <is>
          <t>Банкноти та монети в касі банку</t>
        </is>
      </c>
      <c r="I11" s="129" t="inlineStr">
        <is>
          <t>А</t>
        </is>
      </c>
      <c r="J11" s="130" t="n">
        <v>0</v>
      </c>
      <c r="K11" s="130" t="n">
        <v>0</v>
      </c>
      <c r="L11" s="130" t="n">
        <v>0</v>
      </c>
      <c r="M11" s="131" t="n">
        <v>0</v>
      </c>
      <c r="N11" s="123" t="n"/>
      <c r="O11" s="130" t="n">
        <v>0</v>
      </c>
      <c r="P11" s="130" t="n">
        <v>0</v>
      </c>
      <c r="Q11" s="130" t="n">
        <v>0</v>
      </c>
      <c r="R11" s="130" t="n">
        <v>0</v>
      </c>
      <c r="S11" s="132" t="n">
        <v>0</v>
      </c>
      <c r="T11" s="101" t="n"/>
    </row>
    <row r="12" ht="13.5" customHeight="1" s="60">
      <c r="A12" s="115" t="n">
        <v>5</v>
      </c>
      <c r="B12" s="133" t="n"/>
      <c r="C12" s="133" t="n"/>
      <c r="D12" s="134" t="n"/>
      <c r="E12" s="135" t="n"/>
      <c r="F12" s="127" t="inlineStr">
        <is>
          <t>1002</t>
        </is>
      </c>
      <c r="G12" s="123" t="n"/>
      <c r="H12" s="129" t="inlineStr">
        <is>
          <t>Банкноти та монети в касі відділень банку</t>
        </is>
      </c>
      <c r="I12" s="129" t="inlineStr">
        <is>
          <t>А</t>
        </is>
      </c>
      <c r="J12" s="130" t="n">
        <v>125455.88672</v>
      </c>
      <c r="K12" s="130" t="n">
        <v>81460.10569</v>
      </c>
      <c r="L12" s="130" t="n">
        <v>43995.78103</v>
      </c>
      <c r="M12" s="131" t="n">
        <v>144808.96722</v>
      </c>
      <c r="N12" s="123" t="n"/>
      <c r="O12" s="130" t="n">
        <v>100864.56559</v>
      </c>
      <c r="P12" s="130" t="n">
        <v>43944.40163</v>
      </c>
      <c r="Q12" s="130" t="n">
        <v>13148.15501</v>
      </c>
      <c r="R12" s="130" t="n">
        <v>4251.542</v>
      </c>
      <c r="S12" s="132" t="n">
        <v>8896.613009999999</v>
      </c>
      <c r="T12" s="101" t="n"/>
    </row>
    <row r="13" ht="14.25" customHeight="1" s="60">
      <c r="A13" s="115" t="n">
        <v>6</v>
      </c>
      <c r="B13" s="133" t="n"/>
      <c r="C13" s="133" t="n"/>
      <c r="D13" s="134" t="n"/>
      <c r="E13" s="135" t="n"/>
      <c r="F13" s="127" t="inlineStr">
        <is>
          <t>1004</t>
        </is>
      </c>
      <c r="G13" s="123" t="n"/>
      <c r="H13" s="129" t="inlineStr">
        <is>
          <t>Банкноти та монети в банкоматах</t>
        </is>
      </c>
      <c r="I13" s="129" t="inlineStr">
        <is>
          <t>А</t>
        </is>
      </c>
      <c r="J13" s="130" t="n">
        <v>5940</v>
      </c>
      <c r="K13" s="130" t="n">
        <v>5940</v>
      </c>
      <c r="L13" s="130" t="n">
        <v>0</v>
      </c>
      <c r="M13" s="131" t="n">
        <v>10685</v>
      </c>
      <c r="N13" s="123" t="n"/>
      <c r="O13" s="130" t="n">
        <v>10685</v>
      </c>
      <c r="P13" s="130" t="n">
        <v>0</v>
      </c>
      <c r="Q13" s="130" t="n">
        <v>0</v>
      </c>
      <c r="R13" s="130" t="n">
        <v>0</v>
      </c>
      <c r="S13" s="132" t="n">
        <v>0</v>
      </c>
      <c r="T13" s="101" t="n"/>
    </row>
    <row r="14" ht="13.5" customHeight="1" s="60">
      <c r="A14" s="115" t="n">
        <v>7</v>
      </c>
      <c r="B14" s="133" t="n"/>
      <c r="C14" s="133" t="n"/>
      <c r="D14" s="134" t="n"/>
      <c r="E14" s="135" t="n"/>
      <c r="F14" s="127" t="inlineStr">
        <is>
          <t>1005</t>
        </is>
      </c>
      <c r="G14" s="123" t="n"/>
      <c r="H14" s="129" t="inlineStr">
        <is>
          <t>Банкноти та монети, інкасовані до перерахування</t>
        </is>
      </c>
      <c r="I14" s="129" t="inlineStr">
        <is>
          <t>А</t>
        </is>
      </c>
      <c r="J14" s="130" t="n">
        <v>0</v>
      </c>
      <c r="K14" s="130" t="n">
        <v>0</v>
      </c>
      <c r="L14" s="130" t="n">
        <v>0</v>
      </c>
      <c r="M14" s="131" t="n">
        <v>0</v>
      </c>
      <c r="N14" s="123" t="n"/>
      <c r="O14" s="130" t="n">
        <v>0</v>
      </c>
      <c r="P14" s="130" t="n">
        <v>0</v>
      </c>
      <c r="Q14" s="130" t="n">
        <v>0</v>
      </c>
      <c r="R14" s="130" t="n">
        <v>0</v>
      </c>
      <c r="S14" s="132" t="n">
        <v>0</v>
      </c>
      <c r="T14" s="101" t="n"/>
    </row>
    <row r="15" ht="13.5" customHeight="1" s="60">
      <c r="A15" s="115" t="n">
        <v>8</v>
      </c>
      <c r="B15" s="133" t="n"/>
      <c r="C15" s="133" t="n"/>
      <c r="D15" s="134" t="n"/>
      <c r="E15" s="135" t="n"/>
      <c r="F15" s="127" t="inlineStr">
        <is>
          <t>1006</t>
        </is>
      </c>
      <c r="G15" s="123" t="n"/>
      <c r="H15" s="129" t="inlineStr">
        <is>
          <t>Банкноти та монети на зберіганні в інкасаторській компанії</t>
        </is>
      </c>
      <c r="I15" s="129" t="inlineStr">
        <is>
          <t>А</t>
        </is>
      </c>
      <c r="J15" s="130" t="n">
        <v>0</v>
      </c>
      <c r="K15" s="130" t="n">
        <v>0</v>
      </c>
      <c r="L15" s="130" t="n">
        <v>0</v>
      </c>
      <c r="M15" s="131" t="n">
        <v>0</v>
      </c>
      <c r="N15" s="123" t="n"/>
      <c r="O15" s="130" t="n">
        <v>0</v>
      </c>
      <c r="P15" s="130" t="n">
        <v>0</v>
      </c>
      <c r="Q15" s="130" t="n">
        <v>0</v>
      </c>
      <c r="R15" s="130" t="n">
        <v>0</v>
      </c>
      <c r="S15" s="132" t="n">
        <v>0</v>
      </c>
      <c r="T15" s="101" t="n"/>
    </row>
    <row r="16" ht="13.5" customHeight="1" s="60">
      <c r="A16" s="115" t="n">
        <v>9</v>
      </c>
      <c r="B16" s="133" t="n"/>
      <c r="C16" s="133" t="n"/>
      <c r="D16" s="134" t="n"/>
      <c r="E16" s="135" t="n"/>
      <c r="F16" s="127" t="inlineStr">
        <is>
          <t>1007</t>
        </is>
      </c>
      <c r="G16" s="123" t="n"/>
      <c r="H16" s="129" t="inlineStr">
        <is>
          <t>Банкноти та монети в дорозі</t>
        </is>
      </c>
      <c r="I16" s="129" t="inlineStr">
        <is>
          <t>А</t>
        </is>
      </c>
      <c r="J16" s="130" t="n">
        <v>17380</v>
      </c>
      <c r="K16" s="130" t="n">
        <v>17380</v>
      </c>
      <c r="L16" s="130" t="n">
        <v>0</v>
      </c>
      <c r="M16" s="131" t="n">
        <v>17380</v>
      </c>
      <c r="N16" s="123" t="n"/>
      <c r="O16" s="130" t="n">
        <v>17380</v>
      </c>
      <c r="P16" s="130" t="n">
        <v>0</v>
      </c>
      <c r="Q16" s="130" t="n">
        <v>0</v>
      </c>
      <c r="R16" s="130" t="n">
        <v>0</v>
      </c>
      <c r="S16" s="132" t="n">
        <v>0</v>
      </c>
      <c r="T16" s="101" t="n"/>
    </row>
    <row r="17" ht="13.5" customHeight="1" s="60">
      <c r="A17" s="115" t="n">
        <v>10</v>
      </c>
      <c r="B17" s="133" t="n"/>
      <c r="C17" s="133" t="n"/>
      <c r="D17" s="136" t="n"/>
      <c r="E17" s="137" t="n"/>
      <c r="F17" s="138" t="inlineStr">
        <is>
          <t>Група 100 - Усього</t>
        </is>
      </c>
      <c r="G17" s="122" t="n"/>
      <c r="H17" s="123" t="n"/>
      <c r="I17" s="139" t="n"/>
      <c r="J17" s="140" t="n">
        <v>148775.88672</v>
      </c>
      <c r="K17" s="140" t="n">
        <v>104780.10569</v>
      </c>
      <c r="L17" s="140" t="n">
        <v>43995.78103</v>
      </c>
      <c r="M17" s="141" t="n">
        <v>172873.96722</v>
      </c>
      <c r="N17" s="123" t="n"/>
      <c r="O17" s="140" t="n">
        <v>128929.56559</v>
      </c>
      <c r="P17" s="140" t="n">
        <v>43944.40163</v>
      </c>
      <c r="Q17" s="140" t="n">
        <v>13148.15501</v>
      </c>
      <c r="R17" s="140" t="n">
        <v>4251.542</v>
      </c>
      <c r="S17" s="142" t="n">
        <v>8896.613009999999</v>
      </c>
      <c r="T17" s="101" t="n"/>
    </row>
    <row r="18" ht="14.25" customHeight="1" s="60">
      <c r="A18" s="115" t="n">
        <v>11</v>
      </c>
      <c r="B18" s="133" t="n"/>
      <c r="C18" s="133" t="n"/>
      <c r="D18" s="127" t="inlineStr">
        <is>
          <t>101</t>
        </is>
      </c>
      <c r="E18" s="128" t="n"/>
      <c r="F18" s="127" t="inlineStr">
        <is>
          <t>1011</t>
        </is>
      </c>
      <c r="G18" s="123" t="n"/>
      <c r="H18" s="129" t="inlineStr">
        <is>
          <t>Дорожні чеки в касі банку</t>
        </is>
      </c>
      <c r="I18" s="129" t="inlineStr">
        <is>
          <t>А</t>
        </is>
      </c>
      <c r="J18" s="130" t="n">
        <v>0</v>
      </c>
      <c r="K18" s="130" t="n">
        <v>0</v>
      </c>
      <c r="L18" s="130" t="n">
        <v>0</v>
      </c>
      <c r="M18" s="131" t="n">
        <v>0</v>
      </c>
      <c r="N18" s="123" t="n"/>
      <c r="O18" s="130" t="n">
        <v>0</v>
      </c>
      <c r="P18" s="130" t="n">
        <v>0</v>
      </c>
      <c r="Q18" s="130" t="n">
        <v>0</v>
      </c>
      <c r="R18" s="130" t="n">
        <v>0</v>
      </c>
      <c r="S18" s="132" t="n">
        <v>0</v>
      </c>
      <c r="T18" s="101" t="n"/>
    </row>
    <row r="19" ht="13.5" customHeight="1" s="60">
      <c r="A19" s="115" t="n">
        <v>12</v>
      </c>
      <c r="B19" s="133" t="n"/>
      <c r="C19" s="133" t="n"/>
      <c r="D19" s="134" t="n"/>
      <c r="E19" s="135" t="n"/>
      <c r="F19" s="127" t="inlineStr">
        <is>
          <t>1012</t>
        </is>
      </c>
      <c r="G19" s="123" t="n"/>
      <c r="H19" s="129" t="inlineStr">
        <is>
          <t>Дорожні чеки в касі відділень банку</t>
        </is>
      </c>
      <c r="I19" s="129" t="inlineStr">
        <is>
          <t>А</t>
        </is>
      </c>
      <c r="J19" s="130" t="n">
        <v>0</v>
      </c>
      <c r="K19" s="130" t="n">
        <v>0</v>
      </c>
      <c r="L19" s="130" t="n">
        <v>0</v>
      </c>
      <c r="M19" s="131" t="n">
        <v>0</v>
      </c>
      <c r="N19" s="123" t="n"/>
      <c r="O19" s="130" t="n">
        <v>0</v>
      </c>
      <c r="P19" s="130" t="n">
        <v>0</v>
      </c>
      <c r="Q19" s="130" t="n">
        <v>0</v>
      </c>
      <c r="R19" s="130" t="n">
        <v>0</v>
      </c>
      <c r="S19" s="132" t="n">
        <v>0</v>
      </c>
      <c r="T19" s="101" t="n"/>
    </row>
    <row r="20" ht="13.5" customHeight="1" s="60">
      <c r="A20" s="115" t="n">
        <v>13</v>
      </c>
      <c r="B20" s="133" t="n"/>
      <c r="C20" s="133" t="n"/>
      <c r="D20" s="136" t="n"/>
      <c r="E20" s="137" t="n"/>
      <c r="F20" s="138" t="inlineStr">
        <is>
          <t>Група 101 - Усього</t>
        </is>
      </c>
      <c r="G20" s="122" t="n"/>
      <c r="H20" s="123" t="n"/>
      <c r="I20" s="139" t="n"/>
      <c r="J20" s="140" t="n">
        <v>0</v>
      </c>
      <c r="K20" s="140" t="n">
        <v>0</v>
      </c>
      <c r="L20" s="140" t="n">
        <v>0</v>
      </c>
      <c r="M20" s="141" t="n">
        <v>0</v>
      </c>
      <c r="N20" s="123" t="n"/>
      <c r="O20" s="140" t="n">
        <v>0</v>
      </c>
      <c r="P20" s="140" t="n">
        <v>0</v>
      </c>
      <c r="Q20" s="140" t="n">
        <v>0</v>
      </c>
      <c r="R20" s="140" t="n">
        <v>0</v>
      </c>
      <c r="S20" s="142" t="n">
        <v>0</v>
      </c>
      <c r="T20" s="101" t="n"/>
    </row>
    <row r="21" ht="13.5" customHeight="1" s="60">
      <c r="A21" s="115" t="n">
        <v>14</v>
      </c>
      <c r="B21" s="133" t="n"/>
      <c r="C21" s="133" t="n"/>
      <c r="D21" s="127" t="inlineStr">
        <is>
          <t>109</t>
        </is>
      </c>
      <c r="E21" s="128" t="n"/>
      <c r="F21" s="127" t="inlineStr">
        <is>
          <t>1090</t>
        </is>
      </c>
      <c r="G21" s="123" t="n"/>
      <c r="H21" s="129" t="inlineStr">
        <is>
          <t>Резерви за готівковими коштами, наявність яких є непідтвердженою</t>
        </is>
      </c>
      <c r="I21" s="129" t="inlineStr">
        <is>
          <t>П</t>
        </is>
      </c>
      <c r="J21" s="130" t="n">
        <v>0</v>
      </c>
      <c r="K21" s="130" t="n">
        <v>0</v>
      </c>
      <c r="L21" s="130" t="n">
        <v>0</v>
      </c>
      <c r="M21" s="131" t="n">
        <v>0</v>
      </c>
      <c r="N21" s="123" t="n"/>
      <c r="O21" s="130" t="n">
        <v>0</v>
      </c>
      <c r="P21" s="130" t="n">
        <v>0</v>
      </c>
      <c r="Q21" s="130" t="n">
        <v>0</v>
      </c>
      <c r="R21" s="130" t="n">
        <v>0</v>
      </c>
      <c r="S21" s="132" t="n">
        <v>0</v>
      </c>
      <c r="T21" s="101" t="n"/>
    </row>
    <row r="22" ht="13.5" customHeight="1" s="60">
      <c r="A22" s="115" t="n">
        <v>15</v>
      </c>
      <c r="B22" s="133" t="n"/>
      <c r="C22" s="133" t="n"/>
      <c r="D22" s="136" t="n"/>
      <c r="E22" s="137" t="n"/>
      <c r="F22" s="138" t="inlineStr">
        <is>
          <t>Група 109 - Усього</t>
        </is>
      </c>
      <c r="G22" s="122" t="n"/>
      <c r="H22" s="123" t="n"/>
      <c r="I22" s="139" t="n"/>
      <c r="J22" s="140" t="n">
        <v>0</v>
      </c>
      <c r="K22" s="140" t="n">
        <v>0</v>
      </c>
      <c r="L22" s="140" t="n">
        <v>0</v>
      </c>
      <c r="M22" s="141" t="n">
        <v>0</v>
      </c>
      <c r="N22" s="123" t="n"/>
      <c r="O22" s="140" t="n">
        <v>0</v>
      </c>
      <c r="P22" s="140" t="n">
        <v>0</v>
      </c>
      <c r="Q22" s="140" t="n">
        <v>0</v>
      </c>
      <c r="R22" s="140" t="n">
        <v>0</v>
      </c>
      <c r="S22" s="142" t="n">
        <v>0</v>
      </c>
      <c r="T22" s="101" t="n"/>
    </row>
    <row r="23" ht="18.75" customHeight="1" s="60">
      <c r="A23" s="115" t="n">
        <v>16</v>
      </c>
      <c r="B23" s="133" t="n"/>
      <c r="C23" s="143" t="n"/>
      <c r="D23" s="138" t="inlineStr">
        <is>
          <t>Розділ 10 - Усього</t>
        </is>
      </c>
      <c r="E23" s="123" t="n"/>
      <c r="F23" s="138" t="n"/>
      <c r="G23" s="122" t="n"/>
      <c r="H23" s="123" t="n"/>
      <c r="I23" s="139" t="n"/>
      <c r="J23" s="140" t="n">
        <v>148775.88672</v>
      </c>
      <c r="K23" s="140" t="n">
        <v>104780.10569</v>
      </c>
      <c r="L23" s="140" t="n">
        <v>43995.78103</v>
      </c>
      <c r="M23" s="141" t="n">
        <v>172873.96722</v>
      </c>
      <c r="N23" s="123" t="n"/>
      <c r="O23" s="140" t="n">
        <v>128929.56559</v>
      </c>
      <c r="P23" s="140" t="n">
        <v>43944.40163</v>
      </c>
      <c r="Q23" s="140" t="n">
        <v>13148.15501</v>
      </c>
      <c r="R23" s="140" t="n">
        <v>4251.542</v>
      </c>
      <c r="S23" s="142" t="n">
        <v>8896.613009999999</v>
      </c>
      <c r="T23" s="101" t="n"/>
    </row>
    <row r="24" ht="13.5" customHeight="1" s="60">
      <c r="A24" s="115" t="n">
        <v>17</v>
      </c>
      <c r="B24" s="133" t="n"/>
      <c r="C24" s="127" t="inlineStr">
        <is>
          <t>11</t>
        </is>
      </c>
      <c r="D24" s="127" t="inlineStr">
        <is>
          <t>110</t>
        </is>
      </c>
      <c r="E24" s="128" t="n"/>
      <c r="F24" s="127" t="inlineStr">
        <is>
          <t>1101</t>
        </is>
      </c>
      <c r="G24" s="123" t="n"/>
      <c r="H24" s="129" t="inlineStr">
        <is>
          <t>Банківські метали в банку</t>
        </is>
      </c>
      <c r="I24" s="129" t="inlineStr">
        <is>
          <t>А</t>
        </is>
      </c>
      <c r="J24" s="130" t="n">
        <v>0</v>
      </c>
      <c r="K24" s="130" t="n">
        <v>0</v>
      </c>
      <c r="L24" s="130" t="n">
        <v>0</v>
      </c>
      <c r="M24" s="131" t="n">
        <v>0</v>
      </c>
      <c r="N24" s="123" t="n"/>
      <c r="O24" s="130" t="n">
        <v>0</v>
      </c>
      <c r="P24" s="130" t="n">
        <v>0</v>
      </c>
      <c r="Q24" s="130" t="n">
        <v>0</v>
      </c>
      <c r="R24" s="130" t="n">
        <v>0</v>
      </c>
      <c r="S24" s="132" t="n">
        <v>0</v>
      </c>
      <c r="T24" s="101" t="n"/>
    </row>
    <row r="25" ht="13.5" customHeight="1" s="60">
      <c r="A25" s="115" t="n">
        <v>18</v>
      </c>
      <c r="B25" s="133" t="n"/>
      <c r="C25" s="133" t="n"/>
      <c r="D25" s="134" t="n"/>
      <c r="E25" s="135" t="n"/>
      <c r="F25" s="127" t="inlineStr">
        <is>
          <t>1102</t>
        </is>
      </c>
      <c r="G25" s="123" t="n"/>
      <c r="H25" s="129" t="inlineStr">
        <is>
          <t>Банківські метали у відділенні банку</t>
        </is>
      </c>
      <c r="I25" s="129" t="inlineStr">
        <is>
          <t>А</t>
        </is>
      </c>
      <c r="J25" s="130" t="n">
        <v>57.73313</v>
      </c>
      <c r="K25" s="130" t="n">
        <v>0</v>
      </c>
      <c r="L25" s="130" t="n">
        <v>57.73313</v>
      </c>
      <c r="M25" s="131" t="n">
        <v>80.07966</v>
      </c>
      <c r="N25" s="123" t="n"/>
      <c r="O25" s="130" t="n">
        <v>0</v>
      </c>
      <c r="P25" s="130" t="n">
        <v>80.07966</v>
      </c>
      <c r="Q25" s="130" t="n">
        <v>376.10419</v>
      </c>
      <c r="R25" s="130" t="n">
        <v>0</v>
      </c>
      <c r="S25" s="132" t="n">
        <v>376.10419</v>
      </c>
      <c r="T25" s="101" t="n"/>
    </row>
    <row r="26" ht="13.5" customHeight="1" s="60">
      <c r="A26" s="115" t="n">
        <v>19</v>
      </c>
      <c r="B26" s="133" t="n"/>
      <c r="C26" s="133" t="n"/>
      <c r="D26" s="134" t="n"/>
      <c r="E26" s="135" t="n"/>
      <c r="F26" s="127" t="inlineStr">
        <is>
          <t>1107</t>
        </is>
      </c>
      <c r="G26" s="123" t="n"/>
      <c r="H26" s="129" t="inlineStr">
        <is>
          <t>Банківські метали в дорозі</t>
        </is>
      </c>
      <c r="I26" s="129" t="inlineStr">
        <is>
          <t>А</t>
        </is>
      </c>
      <c r="J26" s="130" t="n">
        <v>0</v>
      </c>
      <c r="K26" s="130" t="n">
        <v>0</v>
      </c>
      <c r="L26" s="130" t="n">
        <v>0</v>
      </c>
      <c r="M26" s="131" t="n">
        <v>0</v>
      </c>
      <c r="N26" s="123" t="n"/>
      <c r="O26" s="130" t="n">
        <v>0</v>
      </c>
      <c r="P26" s="130" t="n">
        <v>0</v>
      </c>
      <c r="Q26" s="130" t="n">
        <v>0</v>
      </c>
      <c r="R26" s="130" t="n">
        <v>0</v>
      </c>
      <c r="S26" s="132" t="n">
        <v>0</v>
      </c>
      <c r="T26" s="101" t="n"/>
    </row>
    <row r="27" ht="13.5" customHeight="1" s="60">
      <c r="A27" s="115" t="n">
        <v>20</v>
      </c>
      <c r="B27" s="133" t="n"/>
      <c r="C27" s="133" t="n"/>
      <c r="D27" s="136" t="n"/>
      <c r="E27" s="137" t="n"/>
      <c r="F27" s="138" t="inlineStr">
        <is>
          <t>Група 110 - Усього</t>
        </is>
      </c>
      <c r="G27" s="122" t="n"/>
      <c r="H27" s="123" t="n"/>
      <c r="I27" s="139" t="n"/>
      <c r="J27" s="140" t="n">
        <v>57.73313</v>
      </c>
      <c r="K27" s="140" t="n">
        <v>0</v>
      </c>
      <c r="L27" s="140" t="n">
        <v>57.73313</v>
      </c>
      <c r="M27" s="141" t="n">
        <v>80.07966</v>
      </c>
      <c r="N27" s="123" t="n"/>
      <c r="O27" s="140" t="n">
        <v>0</v>
      </c>
      <c r="P27" s="140" t="n">
        <v>80.07966</v>
      </c>
      <c r="Q27" s="140" t="n">
        <v>376.10419</v>
      </c>
      <c r="R27" s="140" t="n">
        <v>0</v>
      </c>
      <c r="S27" s="142" t="n">
        <v>376.10419</v>
      </c>
      <c r="T27" s="101" t="n"/>
    </row>
    <row r="28" ht="14.25" customHeight="1" s="60">
      <c r="A28" s="115" t="n">
        <v>21</v>
      </c>
      <c r="B28" s="133" t="n"/>
      <c r="C28" s="133" t="n"/>
      <c r="D28" s="127" t="inlineStr">
        <is>
          <t>119</t>
        </is>
      </c>
      <c r="E28" s="128" t="n"/>
      <c r="F28" s="127" t="inlineStr">
        <is>
          <t>1190</t>
        </is>
      </c>
      <c r="G28" s="123" t="n"/>
      <c r="H28" s="129" t="inlineStr">
        <is>
          <t>Резерви за банківськими металами, наявність яких є непідтвердженою</t>
        </is>
      </c>
      <c r="I28" s="129" t="inlineStr">
        <is>
          <t>П</t>
        </is>
      </c>
      <c r="J28" s="130" t="n">
        <v>0</v>
      </c>
      <c r="K28" s="130" t="n">
        <v>0</v>
      </c>
      <c r="L28" s="130" t="n">
        <v>0</v>
      </c>
      <c r="M28" s="131" t="n">
        <v>0</v>
      </c>
      <c r="N28" s="123" t="n"/>
      <c r="O28" s="130" t="n">
        <v>0</v>
      </c>
      <c r="P28" s="130" t="n">
        <v>0</v>
      </c>
      <c r="Q28" s="130" t="n">
        <v>0</v>
      </c>
      <c r="R28" s="130" t="n">
        <v>0</v>
      </c>
      <c r="S28" s="132" t="n">
        <v>0</v>
      </c>
      <c r="T28" s="101" t="n"/>
    </row>
    <row r="29" ht="13.5" customHeight="1" s="60">
      <c r="A29" s="115" t="n">
        <v>22</v>
      </c>
      <c r="B29" s="133" t="n"/>
      <c r="C29" s="133" t="n"/>
      <c r="D29" s="136" t="n"/>
      <c r="E29" s="137" t="n"/>
      <c r="F29" s="138" t="inlineStr">
        <is>
          <t>Група 119 - Усього</t>
        </is>
      </c>
      <c r="G29" s="122" t="n"/>
      <c r="H29" s="123" t="n"/>
      <c r="I29" s="139" t="n"/>
      <c r="J29" s="140" t="n">
        <v>0</v>
      </c>
      <c r="K29" s="140" t="n">
        <v>0</v>
      </c>
      <c r="L29" s="140" t="n">
        <v>0</v>
      </c>
      <c r="M29" s="141" t="n">
        <v>0</v>
      </c>
      <c r="N29" s="123" t="n"/>
      <c r="O29" s="140" t="n">
        <v>0</v>
      </c>
      <c r="P29" s="140" t="n">
        <v>0</v>
      </c>
      <c r="Q29" s="140" t="n">
        <v>0</v>
      </c>
      <c r="R29" s="140" t="n">
        <v>0</v>
      </c>
      <c r="S29" s="142" t="n">
        <v>0</v>
      </c>
      <c r="T29" s="101" t="n"/>
    </row>
    <row r="30" ht="23.25" customHeight="1" s="60">
      <c r="A30" s="115" t="n">
        <v>23</v>
      </c>
      <c r="B30" s="133" t="n"/>
      <c r="C30" s="143" t="n"/>
      <c r="D30" s="138" t="inlineStr">
        <is>
          <t>Розділ 11 - Усього</t>
        </is>
      </c>
      <c r="E30" s="123" t="n"/>
      <c r="F30" s="138" t="n"/>
      <c r="G30" s="122" t="n"/>
      <c r="H30" s="123" t="n"/>
      <c r="I30" s="139" t="n"/>
      <c r="J30" s="140" t="n">
        <v>57.73313</v>
      </c>
      <c r="K30" s="140" t="n">
        <v>0</v>
      </c>
      <c r="L30" s="140" t="n">
        <v>57.73313</v>
      </c>
      <c r="M30" s="141" t="n">
        <v>80.07966</v>
      </c>
      <c r="N30" s="123" t="n"/>
      <c r="O30" s="140" t="n">
        <v>0</v>
      </c>
      <c r="P30" s="140" t="n">
        <v>80.07966</v>
      </c>
      <c r="Q30" s="140" t="n">
        <v>376.10419</v>
      </c>
      <c r="R30" s="140" t="n">
        <v>0</v>
      </c>
      <c r="S30" s="142" t="n">
        <v>376.10419</v>
      </c>
      <c r="T30" s="101" t="n"/>
    </row>
    <row r="31" ht="13.5" customHeight="1" s="60">
      <c r="A31" s="115" t="n">
        <v>24</v>
      </c>
      <c r="B31" s="133" t="n"/>
      <c r="C31" s="127" t="inlineStr">
        <is>
          <t>12</t>
        </is>
      </c>
      <c r="D31" s="127" t="inlineStr">
        <is>
          <t>120</t>
        </is>
      </c>
      <c r="E31" s="128" t="n"/>
      <c r="F31" s="127" t="inlineStr">
        <is>
          <t>1200</t>
        </is>
      </c>
      <c r="G31" s="123" t="n"/>
      <c r="H31" s="129" t="inlineStr">
        <is>
          <t>Кореспондентський рахунок банку в Національному банку України</t>
        </is>
      </c>
      <c r="I31" s="129" t="inlineStr">
        <is>
          <t>А</t>
        </is>
      </c>
      <c r="J31" s="130" t="n">
        <v>3270061.97925</v>
      </c>
      <c r="K31" s="130" t="n">
        <v>3270061.97925</v>
      </c>
      <c r="L31" s="130" t="n">
        <v>0</v>
      </c>
      <c r="M31" s="131" t="n">
        <v>3061659.97514</v>
      </c>
      <c r="N31" s="123" t="n"/>
      <c r="O31" s="130" t="n">
        <v>3061659.97514</v>
      </c>
      <c r="P31" s="130" t="n">
        <v>0</v>
      </c>
      <c r="Q31" s="130" t="n">
        <v>227747.51457</v>
      </c>
      <c r="R31" s="130" t="n">
        <v>227747.51457</v>
      </c>
      <c r="S31" s="132" t="n">
        <v>0</v>
      </c>
      <c r="T31" s="101" t="n"/>
    </row>
    <row r="32" ht="13.5" customHeight="1" s="60">
      <c r="A32" s="115" t="n">
        <v>25</v>
      </c>
      <c r="B32" s="133" t="n"/>
      <c r="C32" s="133" t="n"/>
      <c r="D32" s="134" t="n"/>
      <c r="E32" s="135" t="n"/>
      <c r="F32" s="127" t="inlineStr">
        <is>
          <t>1202</t>
        </is>
      </c>
      <c r="G32" s="123" t="n"/>
      <c r="H32" s="129" t="inlineStr">
        <is>
          <t>Кошти банків за рахунками умовного зберігання (ескроу) у Національному банку України</t>
        </is>
      </c>
      <c r="I32" s="129" t="inlineStr">
        <is>
          <t>А</t>
        </is>
      </c>
      <c r="J32" s="130" t="n">
        <v>0</v>
      </c>
      <c r="K32" s="130" t="n">
        <v>0</v>
      </c>
      <c r="L32" s="130" t="n">
        <v>0</v>
      </c>
      <c r="M32" s="131" t="n">
        <v>0</v>
      </c>
      <c r="N32" s="123" t="n"/>
      <c r="O32" s="130" t="n">
        <v>0</v>
      </c>
      <c r="P32" s="130" t="n">
        <v>0</v>
      </c>
      <c r="Q32" s="130" t="n">
        <v>0</v>
      </c>
      <c r="R32" s="130" t="n">
        <v>0</v>
      </c>
      <c r="S32" s="132" t="n">
        <v>0</v>
      </c>
      <c r="T32" s="101" t="n"/>
    </row>
    <row r="33" ht="14.25" customHeight="1" s="60">
      <c r="A33" s="115" t="n">
        <v>26</v>
      </c>
      <c r="B33" s="133" t="n"/>
      <c r="C33" s="133" t="n"/>
      <c r="D33" s="134" t="n"/>
      <c r="E33" s="135" t="n"/>
      <c r="F33" s="127" t="inlineStr">
        <is>
          <t>1205</t>
        </is>
      </c>
      <c r="G33" s="123" t="n"/>
      <c r="H33" s="12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29" t="inlineStr">
        <is>
          <t>А</t>
        </is>
      </c>
      <c r="J33" s="130" t="n">
        <v>0</v>
      </c>
      <c r="K33" s="130" t="n">
        <v>0</v>
      </c>
      <c r="L33" s="130" t="n">
        <v>0</v>
      </c>
      <c r="M33" s="131" t="n">
        <v>0</v>
      </c>
      <c r="N33" s="123" t="n"/>
      <c r="O33" s="130" t="n">
        <v>0</v>
      </c>
      <c r="P33" s="130" t="n">
        <v>0</v>
      </c>
      <c r="Q33" s="130" t="n">
        <v>0</v>
      </c>
      <c r="R33" s="130" t="n">
        <v>0</v>
      </c>
      <c r="S33" s="132" t="n">
        <v>0</v>
      </c>
      <c r="T33" s="101" t="n"/>
    </row>
    <row r="34" ht="13.5" customHeight="1" s="60">
      <c r="A34" s="115" t="n">
        <v>27</v>
      </c>
      <c r="B34" s="133" t="n"/>
      <c r="C34" s="133" t="n"/>
      <c r="D34" s="134" t="n"/>
      <c r="E34" s="135" t="n"/>
      <c r="F34" s="127" t="inlineStr">
        <is>
          <t>1208</t>
        </is>
      </c>
      <c r="G34" s="123" t="n"/>
      <c r="H34" s="129" t="inlineStr">
        <is>
          <t>Нараховані доходи за коштами на вимогу в Національному банку України</t>
        </is>
      </c>
      <c r="I34" s="129" t="inlineStr">
        <is>
          <t>А</t>
        </is>
      </c>
      <c r="J34" s="130" t="n">
        <v>0</v>
      </c>
      <c r="K34" s="130" t="n">
        <v>0</v>
      </c>
      <c r="L34" s="130" t="n">
        <v>0</v>
      </c>
      <c r="M34" s="131" t="n">
        <v>0</v>
      </c>
      <c r="N34" s="123" t="n"/>
      <c r="O34" s="130" t="n">
        <v>0</v>
      </c>
      <c r="P34" s="130" t="n">
        <v>0</v>
      </c>
      <c r="Q34" s="130" t="n">
        <v>0</v>
      </c>
      <c r="R34" s="130" t="n">
        <v>0</v>
      </c>
      <c r="S34" s="132" t="n">
        <v>0</v>
      </c>
      <c r="T34" s="101" t="n"/>
    </row>
    <row r="35" ht="13.5" customHeight="1" s="60">
      <c r="A35" s="115" t="n">
        <v>28</v>
      </c>
      <c r="B35" s="133" t="n"/>
      <c r="C35" s="133" t="n"/>
      <c r="D35" s="136" t="n"/>
      <c r="E35" s="137" t="n"/>
      <c r="F35" s="138" t="inlineStr">
        <is>
          <t>Група 120 - Усього</t>
        </is>
      </c>
      <c r="G35" s="122" t="n"/>
      <c r="H35" s="123" t="n"/>
      <c r="I35" s="139" t="n"/>
      <c r="J35" s="140" t="n">
        <v>3270061.97925</v>
      </c>
      <c r="K35" s="140" t="n">
        <v>3270061.97925</v>
      </c>
      <c r="L35" s="140" t="n">
        <v>0</v>
      </c>
      <c r="M35" s="141" t="n">
        <v>3061659.97514</v>
      </c>
      <c r="N35" s="123" t="n"/>
      <c r="O35" s="140" t="n">
        <v>3061659.97514</v>
      </c>
      <c r="P35" s="140" t="n">
        <v>0</v>
      </c>
      <c r="Q35" s="140" t="n">
        <v>227747.51457</v>
      </c>
      <c r="R35" s="140" t="n">
        <v>227747.51457</v>
      </c>
      <c r="S35" s="142" t="n">
        <v>0</v>
      </c>
      <c r="T35" s="101" t="n"/>
    </row>
    <row r="36" ht="21" customHeight="1" s="60">
      <c r="A36" s="115" t="n">
        <v>29</v>
      </c>
      <c r="B36" s="133" t="n"/>
      <c r="C36" s="143" t="n"/>
      <c r="D36" s="138" t="inlineStr">
        <is>
          <t>Розділ 12 - Усього</t>
        </is>
      </c>
      <c r="E36" s="123" t="n"/>
      <c r="F36" s="138" t="n"/>
      <c r="G36" s="122" t="n"/>
      <c r="H36" s="123" t="n"/>
      <c r="I36" s="139" t="n"/>
      <c r="J36" s="140" t="n">
        <v>3270061.97925</v>
      </c>
      <c r="K36" s="140" t="n">
        <v>3270061.97925</v>
      </c>
      <c r="L36" s="140" t="n">
        <v>0</v>
      </c>
      <c r="M36" s="141" t="n">
        <v>3061659.97514</v>
      </c>
      <c r="N36" s="123" t="n"/>
      <c r="O36" s="140" t="n">
        <v>3061659.97514</v>
      </c>
      <c r="P36" s="140" t="n">
        <v>0</v>
      </c>
      <c r="Q36" s="140" t="n">
        <v>227747.51457</v>
      </c>
      <c r="R36" s="140" t="n">
        <v>227747.51457</v>
      </c>
      <c r="S36" s="142" t="n">
        <v>0</v>
      </c>
      <c r="T36" s="101" t="n"/>
    </row>
    <row r="37" ht="13.5" customHeight="1" s="60">
      <c r="A37" s="115" t="n">
        <v>30</v>
      </c>
      <c r="B37" s="133" t="n"/>
      <c r="C37" s="127" t="inlineStr">
        <is>
          <t>14</t>
        </is>
      </c>
      <c r="D37" s="127" t="inlineStr">
        <is>
          <t>140</t>
        </is>
      </c>
      <c r="E37" s="128" t="n"/>
      <c r="F37" s="127" t="inlineStr">
        <is>
          <t>1400</t>
        </is>
      </c>
      <c r="G37" s="123" t="n"/>
      <c r="H37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29" t="inlineStr">
        <is>
          <t>А</t>
        </is>
      </c>
      <c r="J37" s="130" t="n">
        <v>0</v>
      </c>
      <c r="K37" s="130" t="n">
        <v>0</v>
      </c>
      <c r="L37" s="130" t="n">
        <v>0</v>
      </c>
      <c r="M37" s="131" t="n">
        <v>0</v>
      </c>
      <c r="N37" s="123" t="n"/>
      <c r="O37" s="130" t="n">
        <v>0</v>
      </c>
      <c r="P37" s="130" t="n">
        <v>0</v>
      </c>
      <c r="Q37" s="130" t="n">
        <v>0</v>
      </c>
      <c r="R37" s="130" t="n">
        <v>0</v>
      </c>
      <c r="S37" s="132" t="n">
        <v>0</v>
      </c>
      <c r="T37" s="101" t="n"/>
    </row>
    <row r="38" ht="14.25" customHeight="1" s="60">
      <c r="A38" s="115" t="n">
        <v>31</v>
      </c>
      <c r="B38" s="133" t="n"/>
      <c r="C38" s="133" t="n"/>
      <c r="D38" s="134" t="n"/>
      <c r="E38" s="135" t="n"/>
      <c r="F38" s="127" t="inlineStr">
        <is>
          <t>1405</t>
        </is>
      </c>
      <c r="G38" s="128" t="n"/>
      <c r="H38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29" t="inlineStr">
        <is>
          <t>А</t>
        </is>
      </c>
      <c r="J38" s="130" t="n">
        <v>0</v>
      </c>
      <c r="K38" s="130" t="n">
        <v>0</v>
      </c>
      <c r="L38" s="130" t="n">
        <v>0</v>
      </c>
      <c r="M38" s="131" t="n">
        <v>0</v>
      </c>
      <c r="N38" s="123" t="n"/>
      <c r="O38" s="130" t="n">
        <v>0</v>
      </c>
      <c r="P38" s="130" t="n">
        <v>0</v>
      </c>
      <c r="Q38" s="130" t="n">
        <v>0</v>
      </c>
      <c r="R38" s="130" t="n">
        <v>0</v>
      </c>
      <c r="S38" s="132" t="n">
        <v>0</v>
      </c>
      <c r="T38" s="101" t="n"/>
    </row>
    <row r="39" ht="13.5" customHeight="1" s="60">
      <c r="A39" s="115" t="n">
        <v>32</v>
      </c>
      <c r="B39" s="133" t="n"/>
      <c r="C39" s="133" t="n"/>
      <c r="D39" s="134" t="n"/>
      <c r="E39" s="135" t="n"/>
      <c r="F39" s="136" t="n"/>
      <c r="G39" s="137" t="n"/>
      <c r="H39" s="143" t="n"/>
      <c r="I39" s="129" t="inlineStr">
        <is>
          <t>П</t>
        </is>
      </c>
      <c r="J39" s="130" t="n">
        <v>0</v>
      </c>
      <c r="K39" s="130" t="n">
        <v>0</v>
      </c>
      <c r="L39" s="130" t="n">
        <v>0</v>
      </c>
      <c r="M39" s="131" t="n">
        <v>0</v>
      </c>
      <c r="N39" s="123" t="n"/>
      <c r="O39" s="130" t="n">
        <v>0</v>
      </c>
      <c r="P39" s="130" t="n">
        <v>0</v>
      </c>
      <c r="Q39" s="130" t="n">
        <v>0</v>
      </c>
      <c r="R39" s="130" t="n">
        <v>0</v>
      </c>
      <c r="S39" s="132" t="n">
        <v>0</v>
      </c>
      <c r="T39" s="101" t="n"/>
    </row>
    <row r="40" ht="13.5" customHeight="1" s="60">
      <c r="A40" s="115" t="n">
        <v>33</v>
      </c>
      <c r="B40" s="133" t="n"/>
      <c r="C40" s="133" t="n"/>
      <c r="D40" s="134" t="n"/>
      <c r="E40" s="135" t="n"/>
      <c r="F40" s="127" t="inlineStr">
        <is>
          <t>1406</t>
        </is>
      </c>
      <c r="G40" s="128" t="n"/>
      <c r="H40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29" t="inlineStr">
        <is>
          <t>А</t>
        </is>
      </c>
      <c r="J40" s="130" t="n">
        <v>0</v>
      </c>
      <c r="K40" s="130" t="n">
        <v>0</v>
      </c>
      <c r="L40" s="130" t="n">
        <v>0</v>
      </c>
      <c r="M40" s="131" t="n">
        <v>0</v>
      </c>
      <c r="N40" s="123" t="n"/>
      <c r="O40" s="130" t="n">
        <v>0</v>
      </c>
      <c r="P40" s="130" t="n">
        <v>0</v>
      </c>
      <c r="Q40" s="130" t="n">
        <v>0</v>
      </c>
      <c r="R40" s="130" t="n">
        <v>0</v>
      </c>
      <c r="S40" s="132" t="n">
        <v>0</v>
      </c>
      <c r="T40" s="101" t="n"/>
    </row>
    <row r="41" ht="13.5" customHeight="1" s="60">
      <c r="A41" s="115" t="n">
        <v>34</v>
      </c>
      <c r="B41" s="133" t="n"/>
      <c r="C41" s="133" t="n"/>
      <c r="D41" s="134" t="n"/>
      <c r="E41" s="135" t="n"/>
      <c r="F41" s="136" t="n"/>
      <c r="G41" s="137" t="n"/>
      <c r="H41" s="143" t="n"/>
      <c r="I41" s="129" t="inlineStr">
        <is>
          <t>П</t>
        </is>
      </c>
      <c r="J41" s="130" t="n">
        <v>0</v>
      </c>
      <c r="K41" s="130" t="n">
        <v>0</v>
      </c>
      <c r="L41" s="130" t="n">
        <v>0</v>
      </c>
      <c r="M41" s="131" t="n">
        <v>0</v>
      </c>
      <c r="N41" s="123" t="n"/>
      <c r="O41" s="130" t="n">
        <v>0</v>
      </c>
      <c r="P41" s="130" t="n">
        <v>0</v>
      </c>
      <c r="Q41" s="130" t="n">
        <v>0</v>
      </c>
      <c r="R41" s="130" t="n">
        <v>0</v>
      </c>
      <c r="S41" s="132" t="n">
        <v>0</v>
      </c>
      <c r="T41" s="101" t="n"/>
    </row>
    <row r="42" ht="13.5" customHeight="1" s="60">
      <c r="A42" s="115" t="n">
        <v>35</v>
      </c>
      <c r="B42" s="133" t="n"/>
      <c r="C42" s="133" t="n"/>
      <c r="D42" s="134" t="n"/>
      <c r="E42" s="135" t="n"/>
      <c r="F42" s="127" t="inlineStr">
        <is>
          <t>1408</t>
        </is>
      </c>
      <c r="G42" s="123" t="n"/>
      <c r="H42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29" t="inlineStr">
        <is>
          <t>А</t>
        </is>
      </c>
      <c r="J42" s="130" t="n">
        <v>0</v>
      </c>
      <c r="K42" s="130" t="n">
        <v>0</v>
      </c>
      <c r="L42" s="130" t="n">
        <v>0</v>
      </c>
      <c r="M42" s="131" t="n">
        <v>0</v>
      </c>
      <c r="N42" s="123" t="n"/>
      <c r="O42" s="130" t="n">
        <v>0</v>
      </c>
      <c r="P42" s="130" t="n">
        <v>0</v>
      </c>
      <c r="Q42" s="130" t="n">
        <v>0</v>
      </c>
      <c r="R42" s="130" t="n">
        <v>0</v>
      </c>
      <c r="S42" s="132" t="n">
        <v>0</v>
      </c>
      <c r="T42" s="101" t="n"/>
    </row>
    <row r="43" ht="14.25" customHeight="1" s="60">
      <c r="A43" s="115" t="n">
        <v>36</v>
      </c>
      <c r="B43" s="133" t="n"/>
      <c r="C43" s="133" t="n"/>
      <c r="D43" s="136" t="n"/>
      <c r="E43" s="137" t="n"/>
      <c r="F43" s="138" t="inlineStr">
        <is>
          <t>Група 140 - Усього</t>
        </is>
      </c>
      <c r="G43" s="122" t="n"/>
      <c r="H43" s="123" t="n"/>
      <c r="I43" s="139" t="n"/>
      <c r="J43" s="140" t="n">
        <v>0</v>
      </c>
      <c r="K43" s="140" t="n">
        <v>0</v>
      </c>
      <c r="L43" s="140" t="n">
        <v>0</v>
      </c>
      <c r="M43" s="141" t="n">
        <v>0</v>
      </c>
      <c r="N43" s="123" t="n"/>
      <c r="O43" s="140" t="n">
        <v>0</v>
      </c>
      <c r="P43" s="140" t="n">
        <v>0</v>
      </c>
      <c r="Q43" s="140" t="n">
        <v>0</v>
      </c>
      <c r="R43" s="140" t="n">
        <v>0</v>
      </c>
      <c r="S43" s="142" t="n">
        <v>0</v>
      </c>
      <c r="T43" s="101" t="n"/>
    </row>
    <row r="44" ht="13.5" customHeight="1" s="60">
      <c r="A44" s="115" t="n">
        <v>37</v>
      </c>
      <c r="B44" s="133" t="n"/>
      <c r="C44" s="133" t="n"/>
      <c r="D44" s="127" t="inlineStr">
        <is>
          <t>141</t>
        </is>
      </c>
      <c r="E44" s="128" t="n"/>
      <c r="F44" s="127" t="inlineStr">
        <is>
          <t>1410</t>
        </is>
      </c>
      <c r="G44" s="123" t="n"/>
      <c r="H44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29" t="inlineStr">
        <is>
          <t>А</t>
        </is>
      </c>
      <c r="J44" s="130" t="n">
        <v>0</v>
      </c>
      <c r="K44" s="130" t="n">
        <v>0</v>
      </c>
      <c r="L44" s="130" t="n">
        <v>0</v>
      </c>
      <c r="M44" s="131" t="n">
        <v>0</v>
      </c>
      <c r="N44" s="123" t="n"/>
      <c r="O44" s="130" t="n">
        <v>0</v>
      </c>
      <c r="P44" s="130" t="n">
        <v>0</v>
      </c>
      <c r="Q44" s="130" t="n">
        <v>0</v>
      </c>
      <c r="R44" s="130" t="n">
        <v>0</v>
      </c>
      <c r="S44" s="132" t="n">
        <v>0</v>
      </c>
      <c r="T44" s="101" t="n"/>
    </row>
    <row r="45" ht="13.5" customHeight="1" s="60">
      <c r="A45" s="115" t="n">
        <v>38</v>
      </c>
      <c r="B45" s="133" t="n"/>
      <c r="C45" s="133" t="n"/>
      <c r="D45" s="134" t="n"/>
      <c r="E45" s="135" t="n"/>
      <c r="F45" s="127" t="inlineStr">
        <is>
          <t>1411</t>
        </is>
      </c>
      <c r="G45" s="123" t="n"/>
      <c r="H45" s="1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29" t="inlineStr">
        <is>
          <t>А</t>
        </is>
      </c>
      <c r="J45" s="130" t="n">
        <v>0</v>
      </c>
      <c r="K45" s="130" t="n">
        <v>0</v>
      </c>
      <c r="L45" s="130" t="n">
        <v>0</v>
      </c>
      <c r="M45" s="131" t="n">
        <v>0</v>
      </c>
      <c r="N45" s="123" t="n"/>
      <c r="O45" s="130" t="n">
        <v>0</v>
      </c>
      <c r="P45" s="130" t="n">
        <v>0</v>
      </c>
      <c r="Q45" s="130" t="n">
        <v>0</v>
      </c>
      <c r="R45" s="130" t="n">
        <v>0</v>
      </c>
      <c r="S45" s="132" t="n">
        <v>0</v>
      </c>
      <c r="T45" s="101" t="n"/>
    </row>
    <row r="46" ht="13.5" customHeight="1" s="60">
      <c r="A46" s="115" t="n">
        <v>39</v>
      </c>
      <c r="B46" s="133" t="n"/>
      <c r="C46" s="133" t="n"/>
      <c r="D46" s="134" t="n"/>
      <c r="E46" s="135" t="n"/>
      <c r="F46" s="127" t="inlineStr">
        <is>
          <t>1412</t>
        </is>
      </c>
      <c r="G46" s="123" t="n"/>
      <c r="H46" s="12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29" t="inlineStr">
        <is>
          <t>А</t>
        </is>
      </c>
      <c r="J46" s="130" t="n">
        <v>0</v>
      </c>
      <c r="K46" s="130" t="n">
        <v>0</v>
      </c>
      <c r="L46" s="130" t="n">
        <v>0</v>
      </c>
      <c r="M46" s="131" t="n">
        <v>0</v>
      </c>
      <c r="N46" s="123" t="n"/>
      <c r="O46" s="130" t="n">
        <v>0</v>
      </c>
      <c r="P46" s="130" t="n">
        <v>0</v>
      </c>
      <c r="Q46" s="130" t="n">
        <v>0</v>
      </c>
      <c r="R46" s="130" t="n">
        <v>0</v>
      </c>
      <c r="S46" s="132" t="n">
        <v>0</v>
      </c>
      <c r="T46" s="101" t="n"/>
    </row>
    <row r="47" ht="13.5" customHeight="1" s="60">
      <c r="A47" s="115" t="n">
        <v>40</v>
      </c>
      <c r="B47" s="133" t="n"/>
      <c r="C47" s="133" t="n"/>
      <c r="D47" s="134" t="n"/>
      <c r="E47" s="135" t="n"/>
      <c r="F47" s="127" t="inlineStr">
        <is>
          <t>1415</t>
        </is>
      </c>
      <c r="G47" s="128" t="n"/>
      <c r="H47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29" t="inlineStr">
        <is>
          <t>А</t>
        </is>
      </c>
      <c r="J47" s="130" t="n">
        <v>0</v>
      </c>
      <c r="K47" s="130" t="n">
        <v>0</v>
      </c>
      <c r="L47" s="130" t="n">
        <v>0</v>
      </c>
      <c r="M47" s="131" t="n">
        <v>0</v>
      </c>
      <c r="N47" s="123" t="n"/>
      <c r="O47" s="130" t="n">
        <v>0</v>
      </c>
      <c r="P47" s="130" t="n">
        <v>0</v>
      </c>
      <c r="Q47" s="130" t="n">
        <v>0</v>
      </c>
      <c r="R47" s="130" t="n">
        <v>0</v>
      </c>
      <c r="S47" s="132" t="n">
        <v>0</v>
      </c>
      <c r="T47" s="101" t="n"/>
    </row>
    <row r="48" ht="14.25" customHeight="1" s="60">
      <c r="A48" s="115" t="n">
        <v>41</v>
      </c>
      <c r="B48" s="133" t="n"/>
      <c r="C48" s="133" t="n"/>
      <c r="D48" s="134" t="n"/>
      <c r="E48" s="135" t="n"/>
      <c r="F48" s="136" t="n"/>
      <c r="G48" s="137" t="n"/>
      <c r="H48" s="143" t="n"/>
      <c r="I48" s="129" t="inlineStr">
        <is>
          <t>П</t>
        </is>
      </c>
      <c r="J48" s="130" t="n">
        <v>0</v>
      </c>
      <c r="K48" s="130" t="n">
        <v>0</v>
      </c>
      <c r="L48" s="130" t="n">
        <v>0</v>
      </c>
      <c r="M48" s="131" t="n">
        <v>0</v>
      </c>
      <c r="N48" s="123" t="n"/>
      <c r="O48" s="130" t="n">
        <v>0</v>
      </c>
      <c r="P48" s="130" t="n">
        <v>0</v>
      </c>
      <c r="Q48" s="130" t="n">
        <v>0</v>
      </c>
      <c r="R48" s="130" t="n">
        <v>0</v>
      </c>
      <c r="S48" s="132" t="n">
        <v>0</v>
      </c>
      <c r="T48" s="101" t="n"/>
    </row>
    <row r="49" ht="13.5" customHeight="1" s="60">
      <c r="A49" s="115" t="n">
        <v>42</v>
      </c>
      <c r="B49" s="133" t="n"/>
      <c r="C49" s="133" t="n"/>
      <c r="D49" s="134" t="n"/>
      <c r="E49" s="135" t="n"/>
      <c r="F49" s="127" t="inlineStr">
        <is>
          <t>1416</t>
        </is>
      </c>
      <c r="G49" s="128" t="n"/>
      <c r="H49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29" t="inlineStr">
        <is>
          <t>А</t>
        </is>
      </c>
      <c r="J49" s="130" t="n">
        <v>0</v>
      </c>
      <c r="K49" s="130" t="n">
        <v>0</v>
      </c>
      <c r="L49" s="130" t="n">
        <v>0</v>
      </c>
      <c r="M49" s="131" t="n">
        <v>0</v>
      </c>
      <c r="N49" s="123" t="n"/>
      <c r="O49" s="130" t="n">
        <v>0</v>
      </c>
      <c r="P49" s="130" t="n">
        <v>0</v>
      </c>
      <c r="Q49" s="130" t="n">
        <v>0</v>
      </c>
      <c r="R49" s="130" t="n">
        <v>0</v>
      </c>
      <c r="S49" s="132" t="n">
        <v>0</v>
      </c>
      <c r="T49" s="101" t="n"/>
    </row>
    <row r="50" ht="13.5" customHeight="1" s="60">
      <c r="A50" s="115" t="n">
        <v>43</v>
      </c>
      <c r="B50" s="133" t="n"/>
      <c r="C50" s="133" t="n"/>
      <c r="D50" s="134" t="n"/>
      <c r="E50" s="135" t="n"/>
      <c r="F50" s="136" t="n"/>
      <c r="G50" s="137" t="n"/>
      <c r="H50" s="143" t="n"/>
      <c r="I50" s="129" t="inlineStr">
        <is>
          <t>П</t>
        </is>
      </c>
      <c r="J50" s="130" t="n">
        <v>0</v>
      </c>
      <c r="K50" s="130" t="n">
        <v>0</v>
      </c>
      <c r="L50" s="130" t="n">
        <v>0</v>
      </c>
      <c r="M50" s="131" t="n">
        <v>0</v>
      </c>
      <c r="N50" s="123" t="n"/>
      <c r="O50" s="130" t="n">
        <v>0</v>
      </c>
      <c r="P50" s="130" t="n">
        <v>0</v>
      </c>
      <c r="Q50" s="130" t="n">
        <v>0</v>
      </c>
      <c r="R50" s="130" t="n">
        <v>0</v>
      </c>
      <c r="S50" s="132" t="n">
        <v>0</v>
      </c>
      <c r="T50" s="101" t="n"/>
    </row>
    <row r="51" ht="13.5" customHeight="1" s="60">
      <c r="A51" s="115" t="n">
        <v>44</v>
      </c>
      <c r="B51" s="133" t="n"/>
      <c r="C51" s="133" t="n"/>
      <c r="D51" s="134" t="n"/>
      <c r="E51" s="135" t="n"/>
      <c r="F51" s="127" t="inlineStr">
        <is>
          <t>1418</t>
        </is>
      </c>
      <c r="G51" s="123" t="n"/>
      <c r="H51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29" t="inlineStr">
        <is>
          <t>А</t>
        </is>
      </c>
      <c r="J51" s="130" t="n">
        <v>0</v>
      </c>
      <c r="K51" s="130" t="n">
        <v>0</v>
      </c>
      <c r="L51" s="130" t="n">
        <v>0</v>
      </c>
      <c r="M51" s="131" t="n">
        <v>0</v>
      </c>
      <c r="N51" s="123" t="n"/>
      <c r="O51" s="130" t="n">
        <v>0</v>
      </c>
      <c r="P51" s="130" t="n">
        <v>0</v>
      </c>
      <c r="Q51" s="130" t="n">
        <v>0</v>
      </c>
      <c r="R51" s="130" t="n">
        <v>0</v>
      </c>
      <c r="S51" s="132" t="n">
        <v>0</v>
      </c>
      <c r="T51" s="101" t="n"/>
    </row>
    <row r="52" ht="13.5" customHeight="1" s="60">
      <c r="A52" s="115" t="n">
        <v>45</v>
      </c>
      <c r="B52" s="133" t="n"/>
      <c r="C52" s="133" t="n"/>
      <c r="D52" s="134" t="n"/>
      <c r="E52" s="135" t="n"/>
      <c r="F52" s="127" t="inlineStr">
        <is>
          <t>1419</t>
        </is>
      </c>
      <c r="G52" s="123" t="n"/>
      <c r="H52" s="12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29" t="inlineStr">
        <is>
          <t>П</t>
        </is>
      </c>
      <c r="J52" s="130" t="n">
        <v>0</v>
      </c>
      <c r="K52" s="130" t="n">
        <v>0</v>
      </c>
      <c r="L52" s="130" t="n">
        <v>0</v>
      </c>
      <c r="M52" s="131" t="n">
        <v>0</v>
      </c>
      <c r="N52" s="123" t="n"/>
      <c r="O52" s="130" t="n">
        <v>0</v>
      </c>
      <c r="P52" s="130" t="n">
        <v>0</v>
      </c>
      <c r="Q52" s="130" t="n">
        <v>0</v>
      </c>
      <c r="R52" s="130" t="n">
        <v>0</v>
      </c>
      <c r="S52" s="132" t="n">
        <v>0</v>
      </c>
      <c r="T52" s="101" t="n"/>
    </row>
    <row r="53" ht="14.25" customHeight="1" s="60">
      <c r="A53" s="115" t="n">
        <v>46</v>
      </c>
      <c r="B53" s="133" t="n"/>
      <c r="C53" s="133" t="n"/>
      <c r="D53" s="136" t="n"/>
      <c r="E53" s="137" t="n"/>
      <c r="F53" s="138" t="inlineStr">
        <is>
          <t>Група 141 - Усього</t>
        </is>
      </c>
      <c r="G53" s="122" t="n"/>
      <c r="H53" s="123" t="n"/>
      <c r="I53" s="139" t="n"/>
      <c r="J53" s="140" t="n">
        <v>0</v>
      </c>
      <c r="K53" s="140" t="n">
        <v>0</v>
      </c>
      <c r="L53" s="140" t="n">
        <v>0</v>
      </c>
      <c r="M53" s="141" t="n">
        <v>0</v>
      </c>
      <c r="N53" s="123" t="n"/>
      <c r="O53" s="140" t="n">
        <v>0</v>
      </c>
      <c r="P53" s="140" t="n">
        <v>0</v>
      </c>
      <c r="Q53" s="140" t="n">
        <v>0</v>
      </c>
      <c r="R53" s="140" t="n">
        <v>0</v>
      </c>
      <c r="S53" s="142" t="n">
        <v>0</v>
      </c>
      <c r="T53" s="101" t="n"/>
    </row>
    <row r="54" ht="13.5" customHeight="1" s="60">
      <c r="A54" s="115" t="n">
        <v>47</v>
      </c>
      <c r="B54" s="133" t="n"/>
      <c r="C54" s="133" t="n"/>
      <c r="D54" s="127" t="inlineStr">
        <is>
          <t>142</t>
        </is>
      </c>
      <c r="E54" s="128" t="n"/>
      <c r="F54" s="127" t="inlineStr">
        <is>
          <t>1420</t>
        </is>
      </c>
      <c r="G54" s="123" t="n"/>
      <c r="H54" s="12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29" t="inlineStr">
        <is>
          <t>А</t>
        </is>
      </c>
      <c r="J54" s="130" t="n">
        <v>0</v>
      </c>
      <c r="K54" s="130" t="n">
        <v>0</v>
      </c>
      <c r="L54" s="130" t="n">
        <v>0</v>
      </c>
      <c r="M54" s="131" t="n">
        <v>0</v>
      </c>
      <c r="N54" s="123" t="n"/>
      <c r="O54" s="130" t="n">
        <v>0</v>
      </c>
      <c r="P54" s="130" t="n">
        <v>0</v>
      </c>
      <c r="Q54" s="130" t="n">
        <v>0</v>
      </c>
      <c r="R54" s="130" t="n">
        <v>0</v>
      </c>
      <c r="S54" s="132" t="n">
        <v>0</v>
      </c>
      <c r="T54" s="101" t="n"/>
    </row>
    <row r="55" ht="13.5" customHeight="1" s="60">
      <c r="A55" s="115" t="n">
        <v>48</v>
      </c>
      <c r="B55" s="133" t="n"/>
      <c r="C55" s="133" t="n"/>
      <c r="D55" s="134" t="n"/>
      <c r="E55" s="135" t="n"/>
      <c r="F55" s="127" t="inlineStr">
        <is>
          <t>1426</t>
        </is>
      </c>
      <c r="G55" s="128" t="n"/>
      <c r="H55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29" t="inlineStr">
        <is>
          <t>А</t>
        </is>
      </c>
      <c r="J55" s="130" t="n">
        <v>0</v>
      </c>
      <c r="K55" s="130" t="n">
        <v>0</v>
      </c>
      <c r="L55" s="130" t="n">
        <v>0</v>
      </c>
      <c r="M55" s="131" t="n">
        <v>0</v>
      </c>
      <c r="N55" s="123" t="n"/>
      <c r="O55" s="130" t="n">
        <v>0</v>
      </c>
      <c r="P55" s="130" t="n">
        <v>0</v>
      </c>
      <c r="Q55" s="130" t="n">
        <v>0</v>
      </c>
      <c r="R55" s="130" t="n">
        <v>0</v>
      </c>
      <c r="S55" s="132" t="n">
        <v>0</v>
      </c>
      <c r="T55" s="101" t="n"/>
    </row>
    <row r="56" ht="13.5" customHeight="1" s="60">
      <c r="A56" s="115" t="n">
        <v>49</v>
      </c>
      <c r="B56" s="133" t="n"/>
      <c r="C56" s="133" t="n"/>
      <c r="D56" s="134" t="n"/>
      <c r="E56" s="135" t="n"/>
      <c r="F56" s="136" t="n"/>
      <c r="G56" s="137" t="n"/>
      <c r="H56" s="143" t="n"/>
      <c r="I56" s="129" t="inlineStr">
        <is>
          <t>П</t>
        </is>
      </c>
      <c r="J56" s="130" t="n">
        <v>0</v>
      </c>
      <c r="K56" s="130" t="n">
        <v>0</v>
      </c>
      <c r="L56" s="130" t="n">
        <v>0</v>
      </c>
      <c r="M56" s="131" t="n">
        <v>0</v>
      </c>
      <c r="N56" s="123" t="n"/>
      <c r="O56" s="130" t="n">
        <v>0</v>
      </c>
      <c r="P56" s="130" t="n">
        <v>0</v>
      </c>
      <c r="Q56" s="130" t="n">
        <v>0</v>
      </c>
      <c r="R56" s="130" t="n">
        <v>0</v>
      </c>
      <c r="S56" s="132" t="n">
        <v>0</v>
      </c>
      <c r="T56" s="101" t="n"/>
    </row>
    <row r="57" ht="13.5" customHeight="1" s="60">
      <c r="A57" s="115" t="n">
        <v>50</v>
      </c>
      <c r="B57" s="133" t="n"/>
      <c r="C57" s="133" t="n"/>
      <c r="D57" s="134" t="n"/>
      <c r="E57" s="135" t="n"/>
      <c r="F57" s="127" t="inlineStr">
        <is>
          <t>1428</t>
        </is>
      </c>
      <c r="G57" s="123" t="n"/>
      <c r="H57" s="12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29" t="inlineStr">
        <is>
          <t>А</t>
        </is>
      </c>
      <c r="J57" s="130" t="n">
        <v>0</v>
      </c>
      <c r="K57" s="130" t="n">
        <v>0</v>
      </c>
      <c r="L57" s="130" t="n">
        <v>0</v>
      </c>
      <c r="M57" s="131" t="n">
        <v>0</v>
      </c>
      <c r="N57" s="123" t="n"/>
      <c r="O57" s="130" t="n">
        <v>0</v>
      </c>
      <c r="P57" s="130" t="n">
        <v>0</v>
      </c>
      <c r="Q57" s="130" t="n">
        <v>0</v>
      </c>
      <c r="R57" s="130" t="n">
        <v>0</v>
      </c>
      <c r="S57" s="132" t="n">
        <v>0</v>
      </c>
      <c r="T57" s="101" t="n"/>
    </row>
    <row r="58" ht="14.25" customHeight="1" s="60">
      <c r="A58" s="115" t="n">
        <v>51</v>
      </c>
      <c r="B58" s="133" t="n"/>
      <c r="C58" s="133" t="n"/>
      <c r="D58" s="134" t="n"/>
      <c r="E58" s="135" t="n"/>
      <c r="F58" s="127" t="inlineStr">
        <is>
          <t>1429</t>
        </is>
      </c>
      <c r="G58" s="123" t="n"/>
      <c r="H58" s="12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29" t="inlineStr">
        <is>
          <t>П</t>
        </is>
      </c>
      <c r="J58" s="130" t="n">
        <v>0</v>
      </c>
      <c r="K58" s="130" t="n">
        <v>0</v>
      </c>
      <c r="L58" s="130" t="n">
        <v>0</v>
      </c>
      <c r="M58" s="131" t="n">
        <v>0</v>
      </c>
      <c r="N58" s="123" t="n"/>
      <c r="O58" s="130" t="n">
        <v>0</v>
      </c>
      <c r="P58" s="130" t="n">
        <v>0</v>
      </c>
      <c r="Q58" s="130" t="n">
        <v>0</v>
      </c>
      <c r="R58" s="130" t="n">
        <v>0</v>
      </c>
      <c r="S58" s="132" t="n">
        <v>0</v>
      </c>
      <c r="T58" s="101" t="n"/>
    </row>
    <row r="59" ht="13.5" customHeight="1" s="60">
      <c r="A59" s="115" t="n">
        <v>52</v>
      </c>
      <c r="B59" s="133" t="n"/>
      <c r="C59" s="133" t="n"/>
      <c r="D59" s="136" t="n"/>
      <c r="E59" s="137" t="n"/>
      <c r="F59" s="138" t="inlineStr">
        <is>
          <t>Група 142 - Усього</t>
        </is>
      </c>
      <c r="G59" s="122" t="n"/>
      <c r="H59" s="123" t="n"/>
      <c r="I59" s="139" t="n"/>
      <c r="J59" s="140" t="n">
        <v>0</v>
      </c>
      <c r="K59" s="140" t="n">
        <v>0</v>
      </c>
      <c r="L59" s="140" t="n">
        <v>0</v>
      </c>
      <c r="M59" s="141" t="n">
        <v>0</v>
      </c>
      <c r="N59" s="123" t="n"/>
      <c r="O59" s="140" t="n">
        <v>0</v>
      </c>
      <c r="P59" s="140" t="n">
        <v>0</v>
      </c>
      <c r="Q59" s="140" t="n">
        <v>0</v>
      </c>
      <c r="R59" s="140" t="n">
        <v>0</v>
      </c>
      <c r="S59" s="142" t="n">
        <v>0</v>
      </c>
      <c r="T59" s="101" t="n"/>
    </row>
    <row r="60" ht="13.5" customHeight="1" s="60">
      <c r="A60" s="115" t="n">
        <v>53</v>
      </c>
      <c r="B60" s="133" t="n"/>
      <c r="C60" s="133" t="n"/>
      <c r="D60" s="127" t="inlineStr">
        <is>
          <t>143</t>
        </is>
      </c>
      <c r="E60" s="128" t="n"/>
      <c r="F60" s="127" t="inlineStr">
        <is>
          <t>1430</t>
        </is>
      </c>
      <c r="G60" s="123" t="n"/>
      <c r="H60" s="12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29" t="inlineStr">
        <is>
          <t>А</t>
        </is>
      </c>
      <c r="J60" s="130" t="n">
        <v>0</v>
      </c>
      <c r="K60" s="130" t="n">
        <v>0</v>
      </c>
      <c r="L60" s="130" t="n">
        <v>0</v>
      </c>
      <c r="M60" s="131" t="n">
        <v>0</v>
      </c>
      <c r="N60" s="123" t="n"/>
      <c r="O60" s="130" t="n">
        <v>0</v>
      </c>
      <c r="P60" s="130" t="n">
        <v>0</v>
      </c>
      <c r="Q60" s="130" t="n">
        <v>0</v>
      </c>
      <c r="R60" s="130" t="n">
        <v>0</v>
      </c>
      <c r="S60" s="132" t="n">
        <v>0</v>
      </c>
      <c r="T60" s="101" t="n"/>
    </row>
    <row r="61" ht="13.5" customHeight="1" s="60">
      <c r="A61" s="115" t="n">
        <v>54</v>
      </c>
      <c r="B61" s="133" t="n"/>
      <c r="C61" s="133" t="n"/>
      <c r="D61" s="134" t="n"/>
      <c r="E61" s="135" t="n"/>
      <c r="F61" s="127" t="inlineStr">
        <is>
          <t>1435</t>
        </is>
      </c>
      <c r="G61" s="128" t="n"/>
      <c r="H61" s="12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29" t="inlineStr">
        <is>
          <t>А</t>
        </is>
      </c>
      <c r="J61" s="130" t="n">
        <v>0</v>
      </c>
      <c r="K61" s="130" t="n">
        <v>0</v>
      </c>
      <c r="L61" s="130" t="n">
        <v>0</v>
      </c>
      <c r="M61" s="131" t="n">
        <v>0</v>
      </c>
      <c r="N61" s="123" t="n"/>
      <c r="O61" s="130" t="n">
        <v>0</v>
      </c>
      <c r="P61" s="130" t="n">
        <v>0</v>
      </c>
      <c r="Q61" s="130" t="n">
        <v>0</v>
      </c>
      <c r="R61" s="130" t="n">
        <v>0</v>
      </c>
      <c r="S61" s="132" t="n">
        <v>0</v>
      </c>
      <c r="T61" s="101" t="n"/>
    </row>
    <row r="62" ht="13.5" customHeight="1" s="60">
      <c r="A62" s="115" t="n">
        <v>55</v>
      </c>
      <c r="B62" s="133" t="n"/>
      <c r="C62" s="133" t="n"/>
      <c r="D62" s="134" t="n"/>
      <c r="E62" s="135" t="n"/>
      <c r="F62" s="136" t="n"/>
      <c r="G62" s="137" t="n"/>
      <c r="H62" s="143" t="n"/>
      <c r="I62" s="129" t="inlineStr">
        <is>
          <t>П</t>
        </is>
      </c>
      <c r="J62" s="130" t="n">
        <v>0</v>
      </c>
      <c r="K62" s="130" t="n">
        <v>0</v>
      </c>
      <c r="L62" s="130" t="n">
        <v>0</v>
      </c>
      <c r="M62" s="131" t="n">
        <v>0</v>
      </c>
      <c r="N62" s="123" t="n"/>
      <c r="O62" s="130" t="n">
        <v>0</v>
      </c>
      <c r="P62" s="130" t="n">
        <v>0</v>
      </c>
      <c r="Q62" s="130" t="n">
        <v>0</v>
      </c>
      <c r="R62" s="130" t="n">
        <v>0</v>
      </c>
      <c r="S62" s="132" t="n">
        <v>0</v>
      </c>
      <c r="T62" s="101" t="n"/>
    </row>
    <row r="63" ht="14.25" customHeight="1" s="60">
      <c r="A63" s="115" t="n">
        <v>56</v>
      </c>
      <c r="B63" s="133" t="n"/>
      <c r="C63" s="133" t="n"/>
      <c r="D63" s="134" t="n"/>
      <c r="E63" s="135" t="n"/>
      <c r="F63" s="127" t="inlineStr">
        <is>
          <t>1436</t>
        </is>
      </c>
      <c r="G63" s="128" t="n"/>
      <c r="H63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3" s="129" t="inlineStr">
        <is>
          <t>А</t>
        </is>
      </c>
      <c r="J63" s="130" t="n">
        <v>0</v>
      </c>
      <c r="K63" s="130" t="n">
        <v>0</v>
      </c>
      <c r="L63" s="130" t="n">
        <v>0</v>
      </c>
      <c r="M63" s="131" t="n">
        <v>0</v>
      </c>
      <c r="N63" s="123" t="n"/>
      <c r="O63" s="130" t="n">
        <v>0</v>
      </c>
      <c r="P63" s="130" t="n">
        <v>0</v>
      </c>
      <c r="Q63" s="130" t="n">
        <v>0</v>
      </c>
      <c r="R63" s="130" t="n">
        <v>0</v>
      </c>
      <c r="S63" s="132" t="n">
        <v>0</v>
      </c>
      <c r="T63" s="101" t="n"/>
    </row>
    <row r="64" ht="13.5" customHeight="1" s="60">
      <c r="A64" s="115" t="n">
        <v>57</v>
      </c>
      <c r="B64" s="133" t="n"/>
      <c r="C64" s="133" t="n"/>
      <c r="D64" s="134" t="n"/>
      <c r="E64" s="135" t="n"/>
      <c r="F64" s="136" t="n"/>
      <c r="G64" s="137" t="n"/>
      <c r="H64" s="143" t="n"/>
      <c r="I64" s="129" t="inlineStr">
        <is>
          <t>П</t>
        </is>
      </c>
      <c r="J64" s="130" t="n">
        <v>0</v>
      </c>
      <c r="K64" s="130" t="n">
        <v>0</v>
      </c>
      <c r="L64" s="130" t="n">
        <v>0</v>
      </c>
      <c r="M64" s="131" t="n">
        <v>0</v>
      </c>
      <c r="N64" s="123" t="n"/>
      <c r="O64" s="130" t="n">
        <v>0</v>
      </c>
      <c r="P64" s="130" t="n">
        <v>0</v>
      </c>
      <c r="Q64" s="130" t="n">
        <v>0</v>
      </c>
      <c r="R64" s="130" t="n">
        <v>0</v>
      </c>
      <c r="S64" s="132" t="n">
        <v>0</v>
      </c>
      <c r="T64" s="101" t="n"/>
    </row>
    <row r="65" ht="13.5" customHeight="1" s="60">
      <c r="A65" s="115" t="n">
        <v>58</v>
      </c>
      <c r="B65" s="133" t="n"/>
      <c r="C65" s="133" t="n"/>
      <c r="D65" s="134" t="n"/>
      <c r="E65" s="135" t="n"/>
      <c r="F65" s="127" t="inlineStr">
        <is>
          <t>1438</t>
        </is>
      </c>
      <c r="G65" s="123" t="n"/>
      <c r="H65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5" s="129" t="inlineStr">
        <is>
          <t>А</t>
        </is>
      </c>
      <c r="J65" s="130" t="n">
        <v>0</v>
      </c>
      <c r="K65" s="130" t="n">
        <v>0</v>
      </c>
      <c r="L65" s="130" t="n">
        <v>0</v>
      </c>
      <c r="M65" s="131" t="n">
        <v>0</v>
      </c>
      <c r="N65" s="123" t="n"/>
      <c r="O65" s="130" t="n">
        <v>0</v>
      </c>
      <c r="P65" s="130" t="n">
        <v>0</v>
      </c>
      <c r="Q65" s="130" t="n">
        <v>0</v>
      </c>
      <c r="R65" s="130" t="n">
        <v>0</v>
      </c>
      <c r="S65" s="132" t="n">
        <v>0</v>
      </c>
      <c r="T65" s="101" t="n"/>
    </row>
    <row r="66" ht="13.5" customHeight="1" s="60">
      <c r="A66" s="115" t="n">
        <v>59</v>
      </c>
      <c r="B66" s="133" t="n"/>
      <c r="C66" s="133" t="n"/>
      <c r="D66" s="136" t="n"/>
      <c r="E66" s="137" t="n"/>
      <c r="F66" s="138" t="inlineStr">
        <is>
          <t>Група 143 - Усього</t>
        </is>
      </c>
      <c r="G66" s="122" t="n"/>
      <c r="H66" s="123" t="n"/>
      <c r="I66" s="139" t="n"/>
      <c r="J66" s="140" t="n">
        <v>0</v>
      </c>
      <c r="K66" s="140" t="n">
        <v>0</v>
      </c>
      <c r="L66" s="140" t="n">
        <v>0</v>
      </c>
      <c r="M66" s="141" t="n">
        <v>0</v>
      </c>
      <c r="N66" s="123" t="n"/>
      <c r="O66" s="140" t="n">
        <v>0</v>
      </c>
      <c r="P66" s="140" t="n">
        <v>0</v>
      </c>
      <c r="Q66" s="140" t="n">
        <v>0</v>
      </c>
      <c r="R66" s="140" t="n">
        <v>0</v>
      </c>
      <c r="S66" s="142" t="n">
        <v>0</v>
      </c>
      <c r="T66" s="101" t="n"/>
    </row>
    <row r="67" ht="13.5" customHeight="1" s="60">
      <c r="A67" s="115" t="n">
        <v>60</v>
      </c>
      <c r="B67" s="133" t="n"/>
      <c r="C67" s="133" t="n"/>
      <c r="D67" s="127" t="inlineStr">
        <is>
          <t>144</t>
        </is>
      </c>
      <c r="E67" s="128" t="n"/>
      <c r="F67" s="127" t="inlineStr">
        <is>
          <t>1440</t>
        </is>
      </c>
      <c r="G67" s="123" t="n"/>
      <c r="H67" s="12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7" s="129" t="inlineStr">
        <is>
          <t>А</t>
        </is>
      </c>
      <c r="J67" s="130" t="n">
        <v>2560000</v>
      </c>
      <c r="K67" s="130" t="n">
        <v>2560000</v>
      </c>
      <c r="L67" s="130" t="n">
        <v>0</v>
      </c>
      <c r="M67" s="131" t="n">
        <v>2760000</v>
      </c>
      <c r="N67" s="123" t="n"/>
      <c r="O67" s="130" t="n">
        <v>2760000</v>
      </c>
      <c r="P67" s="130" t="n">
        <v>0</v>
      </c>
      <c r="Q67" s="130" t="n">
        <v>0</v>
      </c>
      <c r="R67" s="130" t="n">
        <v>0</v>
      </c>
      <c r="S67" s="132" t="n">
        <v>0</v>
      </c>
      <c r="T67" s="101" t="n"/>
    </row>
    <row r="68" ht="14.25" customHeight="1" s="60">
      <c r="A68" s="115" t="n">
        <v>61</v>
      </c>
      <c r="B68" s="133" t="n"/>
      <c r="C68" s="133" t="n"/>
      <c r="D68" s="134" t="n"/>
      <c r="E68" s="135" t="n"/>
      <c r="F68" s="127" t="inlineStr">
        <is>
          <t>1446</t>
        </is>
      </c>
      <c r="G68" s="128" t="n"/>
      <c r="H68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8" s="129" t="inlineStr">
        <is>
          <t>А</t>
        </is>
      </c>
      <c r="J68" s="130" t="n">
        <v>0</v>
      </c>
      <c r="K68" s="130" t="n">
        <v>0</v>
      </c>
      <c r="L68" s="130" t="n">
        <v>0</v>
      </c>
      <c r="M68" s="131" t="n">
        <v>0</v>
      </c>
      <c r="N68" s="123" t="n"/>
      <c r="O68" s="130" t="n">
        <v>0</v>
      </c>
      <c r="P68" s="130" t="n">
        <v>0</v>
      </c>
      <c r="Q68" s="130" t="n">
        <v>0</v>
      </c>
      <c r="R68" s="130" t="n">
        <v>0</v>
      </c>
      <c r="S68" s="132" t="n">
        <v>0</v>
      </c>
      <c r="T68" s="101" t="n"/>
    </row>
    <row r="69" ht="13.5" customHeight="1" s="60">
      <c r="A69" s="115" t="n">
        <v>62</v>
      </c>
      <c r="B69" s="133" t="n"/>
      <c r="C69" s="133" t="n"/>
      <c r="D69" s="134" t="n"/>
      <c r="E69" s="135" t="n"/>
      <c r="F69" s="136" t="n"/>
      <c r="G69" s="137" t="n"/>
      <c r="H69" s="143" t="n"/>
      <c r="I69" s="129" t="inlineStr">
        <is>
          <t>П</t>
        </is>
      </c>
      <c r="J69" s="130" t="n">
        <v>0</v>
      </c>
      <c r="K69" s="130" t="n">
        <v>0</v>
      </c>
      <c r="L69" s="130" t="n">
        <v>0</v>
      </c>
      <c r="M69" s="131" t="n">
        <v>0</v>
      </c>
      <c r="N69" s="123" t="n"/>
      <c r="O69" s="130" t="n">
        <v>0</v>
      </c>
      <c r="P69" s="130" t="n">
        <v>0</v>
      </c>
      <c r="Q69" s="130" t="n">
        <v>0</v>
      </c>
      <c r="R69" s="130" t="n">
        <v>0</v>
      </c>
      <c r="S69" s="132" t="n">
        <v>0</v>
      </c>
      <c r="T69" s="101" t="n"/>
    </row>
    <row r="70" ht="13.5" customHeight="1" s="60">
      <c r="A70" s="115" t="n">
        <v>63</v>
      </c>
      <c r="B70" s="133" t="n"/>
      <c r="C70" s="133" t="n"/>
      <c r="D70" s="134" t="n"/>
      <c r="E70" s="135" t="n"/>
      <c r="F70" s="127" t="inlineStr">
        <is>
          <t>1448</t>
        </is>
      </c>
      <c r="G70" s="123" t="n"/>
      <c r="H70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70" s="129" t="inlineStr">
        <is>
          <t>А</t>
        </is>
      </c>
      <c r="J70" s="130" t="n">
        <v>1471.2368</v>
      </c>
      <c r="K70" s="130" t="n">
        <v>1471.2368</v>
      </c>
      <c r="L70" s="130" t="n">
        <v>0</v>
      </c>
      <c r="M70" s="131" t="n">
        <v>1635.6208</v>
      </c>
      <c r="N70" s="123" t="n"/>
      <c r="O70" s="130" t="n">
        <v>1635.6208</v>
      </c>
      <c r="P70" s="130" t="n">
        <v>0</v>
      </c>
      <c r="Q70" s="130" t="n">
        <v>0</v>
      </c>
      <c r="R70" s="130" t="n">
        <v>0</v>
      </c>
      <c r="S70" s="132" t="n">
        <v>0</v>
      </c>
      <c r="T70" s="101" t="n"/>
    </row>
    <row r="71" ht="13.5" customHeight="1" s="60">
      <c r="A71" s="115" t="n">
        <v>64</v>
      </c>
      <c r="B71" s="133" t="n"/>
      <c r="C71" s="133" t="n"/>
      <c r="D71" s="136" t="n"/>
      <c r="E71" s="137" t="n"/>
      <c r="F71" s="138" t="inlineStr">
        <is>
          <t>Група 144 - Усього</t>
        </is>
      </c>
      <c r="G71" s="122" t="n"/>
      <c r="H71" s="123" t="n"/>
      <c r="I71" s="139" t="n"/>
      <c r="J71" s="140" t="n">
        <v>2561471.2368</v>
      </c>
      <c r="K71" s="140" t="n">
        <v>2561471.2368</v>
      </c>
      <c r="L71" s="140" t="n">
        <v>0</v>
      </c>
      <c r="M71" s="141" t="n">
        <v>2761635.6208</v>
      </c>
      <c r="N71" s="123" t="n"/>
      <c r="O71" s="140" t="n">
        <v>2761635.6208</v>
      </c>
      <c r="P71" s="140" t="n">
        <v>0</v>
      </c>
      <c r="Q71" s="140" t="n">
        <v>0</v>
      </c>
      <c r="R71" s="140" t="n">
        <v>0</v>
      </c>
      <c r="S71" s="142" t="n">
        <v>0</v>
      </c>
      <c r="T71" s="101" t="n"/>
    </row>
    <row r="72" ht="20.25" customHeight="1" s="60">
      <c r="A72" s="115" t="n">
        <v>65</v>
      </c>
      <c r="B72" s="133" t="n"/>
      <c r="C72" s="143" t="n"/>
      <c r="D72" s="138" t="inlineStr">
        <is>
          <t>Розділ 14 - Усього</t>
        </is>
      </c>
      <c r="E72" s="123" t="n"/>
      <c r="F72" s="138" t="n"/>
      <c r="G72" s="122" t="n"/>
      <c r="H72" s="123" t="n"/>
      <c r="I72" s="139" t="n"/>
      <c r="J72" s="140" t="n">
        <v>2561471.2368</v>
      </c>
      <c r="K72" s="140" t="n">
        <v>2561471.2368</v>
      </c>
      <c r="L72" s="140" t="n">
        <v>0</v>
      </c>
      <c r="M72" s="141" t="n">
        <v>2761635.6208</v>
      </c>
      <c r="N72" s="123" t="n"/>
      <c r="O72" s="140" t="n">
        <v>2761635.6208</v>
      </c>
      <c r="P72" s="140" t="n">
        <v>0</v>
      </c>
      <c r="Q72" s="140" t="n">
        <v>0</v>
      </c>
      <c r="R72" s="140" t="n">
        <v>0</v>
      </c>
      <c r="S72" s="142" t="n">
        <v>0</v>
      </c>
      <c r="T72" s="101" t="n"/>
    </row>
    <row r="73" ht="14.25" customHeight="1" s="60">
      <c r="A73" s="115" t="n">
        <v>66</v>
      </c>
      <c r="B73" s="133" t="n"/>
      <c r="C73" s="127" t="inlineStr">
        <is>
          <t>15</t>
        </is>
      </c>
      <c r="D73" s="127" t="inlineStr">
        <is>
          <t>150</t>
        </is>
      </c>
      <c r="E73" s="128" t="n"/>
      <c r="F73" s="127" t="inlineStr">
        <is>
          <t>1500</t>
        </is>
      </c>
      <c r="G73" s="123" t="n"/>
      <c r="H73" s="129" t="inlineStr">
        <is>
          <t>Кореспондентські рахунки, що відкриті в інших банках</t>
        </is>
      </c>
      <c r="I73" s="129" t="inlineStr">
        <is>
          <t>А</t>
        </is>
      </c>
      <c r="J73" s="130" t="n">
        <v>47063.63721</v>
      </c>
      <c r="K73" s="130" t="n">
        <v>28.32373</v>
      </c>
      <c r="L73" s="130" t="n">
        <v>47035.31348</v>
      </c>
      <c r="M73" s="131" t="n">
        <v>64243.08554</v>
      </c>
      <c r="N73" s="123" t="n"/>
      <c r="O73" s="130" t="n">
        <v>662.97248</v>
      </c>
      <c r="P73" s="130" t="n">
        <v>63580.11306</v>
      </c>
      <c r="Q73" s="130" t="n">
        <v>13109.05118</v>
      </c>
      <c r="R73" s="130" t="n">
        <v>67.94231000000001</v>
      </c>
      <c r="S73" s="132" t="n">
        <v>13041.10887</v>
      </c>
      <c r="T73" s="101" t="n"/>
    </row>
    <row r="74" ht="13.5" customHeight="1" s="60">
      <c r="A74" s="115" t="n">
        <v>67</v>
      </c>
      <c r="B74" s="133" t="n"/>
      <c r="C74" s="133" t="n"/>
      <c r="D74" s="134" t="n"/>
      <c r="E74" s="135" t="n"/>
      <c r="F74" s="127" t="inlineStr">
        <is>
          <t>1508</t>
        </is>
      </c>
      <c r="G74" s="123" t="n"/>
      <c r="H74" s="129" t="inlineStr">
        <is>
          <t>Нараховані доходи за коштами на вимогу в інших банках</t>
        </is>
      </c>
      <c r="I74" s="129" t="inlineStr">
        <is>
          <t>А</t>
        </is>
      </c>
      <c r="J74" s="130" t="n">
        <v>0</v>
      </c>
      <c r="K74" s="130" t="n">
        <v>0</v>
      </c>
      <c r="L74" s="130" t="n">
        <v>0</v>
      </c>
      <c r="M74" s="131" t="n">
        <v>0</v>
      </c>
      <c r="N74" s="123" t="n"/>
      <c r="O74" s="130" t="n">
        <v>0</v>
      </c>
      <c r="P74" s="130" t="n">
        <v>0</v>
      </c>
      <c r="Q74" s="130" t="n">
        <v>0</v>
      </c>
      <c r="R74" s="130" t="n">
        <v>0</v>
      </c>
      <c r="S74" s="132" t="n">
        <v>0</v>
      </c>
      <c r="T74" s="101" t="n"/>
    </row>
    <row r="75" ht="13.5" customHeight="1" s="60">
      <c r="A75" s="115" t="n">
        <v>68</v>
      </c>
      <c r="B75" s="133" t="n"/>
      <c r="C75" s="133" t="n"/>
      <c r="D75" s="134" t="n"/>
      <c r="E75" s="135" t="n"/>
      <c r="F75" s="127" t="inlineStr">
        <is>
          <t>1509</t>
        </is>
      </c>
      <c r="G75" s="123" t="n"/>
      <c r="H75" s="129" t="inlineStr">
        <is>
          <t>Резерв за коштами на вимогу в інших банках</t>
        </is>
      </c>
      <c r="I75" s="129" t="inlineStr">
        <is>
          <t>П</t>
        </is>
      </c>
      <c r="J75" s="130" t="n">
        <v>207.19276</v>
      </c>
      <c r="K75" s="130" t="n">
        <v>5.21636</v>
      </c>
      <c r="L75" s="130" t="n">
        <v>201.9764</v>
      </c>
      <c r="M75" s="131" t="n">
        <v>30.69999</v>
      </c>
      <c r="N75" s="123" t="n"/>
      <c r="O75" s="130" t="n">
        <v>0</v>
      </c>
      <c r="P75" s="130" t="n">
        <v>30.69999</v>
      </c>
      <c r="Q75" s="130" t="n">
        <v>-10529.8328</v>
      </c>
      <c r="R75" s="130" t="n">
        <v>-1.24242</v>
      </c>
      <c r="S75" s="132" t="n">
        <v>-10528.59038</v>
      </c>
      <c r="T75" s="101" t="n"/>
    </row>
    <row r="76" ht="13.5" customHeight="1" s="60">
      <c r="A76" s="115" t="n">
        <v>69</v>
      </c>
      <c r="B76" s="133" t="n"/>
      <c r="C76" s="133" t="n"/>
      <c r="D76" s="136" t="n"/>
      <c r="E76" s="137" t="n"/>
      <c r="F76" s="138" t="inlineStr">
        <is>
          <t>Група 150 - Усього</t>
        </is>
      </c>
      <c r="G76" s="122" t="n"/>
      <c r="H76" s="123" t="n"/>
      <c r="I76" s="139" t="n"/>
      <c r="J76" s="140" t="n">
        <v>47270.82997</v>
      </c>
      <c r="K76" s="140" t="n">
        <v>33.54009</v>
      </c>
      <c r="L76" s="140" t="n">
        <v>47237.28988</v>
      </c>
      <c r="M76" s="141" t="n">
        <v>64273.78553</v>
      </c>
      <c r="N76" s="123" t="n"/>
      <c r="O76" s="140" t="n">
        <v>662.97248</v>
      </c>
      <c r="P76" s="140" t="n">
        <v>63610.81305</v>
      </c>
      <c r="Q76" s="140" t="n">
        <v>2579.21838</v>
      </c>
      <c r="R76" s="140" t="n">
        <v>66.69989</v>
      </c>
      <c r="S76" s="142" t="n">
        <v>2512.51849</v>
      </c>
      <c r="T76" s="101" t="n"/>
    </row>
    <row r="77" ht="13.5" customHeight="1" s="60">
      <c r="A77" s="115" t="n">
        <v>70</v>
      </c>
      <c r="B77" s="133" t="n"/>
      <c r="C77" s="133" t="n"/>
      <c r="D77" s="127" t="inlineStr">
        <is>
          <t>151</t>
        </is>
      </c>
      <c r="E77" s="128" t="n"/>
      <c r="F77" s="127" t="inlineStr">
        <is>
          <t>1510</t>
        </is>
      </c>
      <c r="G77" s="123" t="n"/>
      <c r="H77" s="129" t="inlineStr">
        <is>
          <t>Депозити овернайт, що розміщені в інших банках, які обліковуються за амортизованою собівартістю</t>
        </is>
      </c>
      <c r="I77" s="129" t="inlineStr">
        <is>
          <t>А</t>
        </is>
      </c>
      <c r="J77" s="130" t="n">
        <v>0</v>
      </c>
      <c r="K77" s="130" t="n">
        <v>0</v>
      </c>
      <c r="L77" s="130" t="n">
        <v>0</v>
      </c>
      <c r="M77" s="131" t="n">
        <v>0</v>
      </c>
      <c r="N77" s="123" t="n"/>
      <c r="O77" s="130" t="n">
        <v>0</v>
      </c>
      <c r="P77" s="130" t="n">
        <v>0</v>
      </c>
      <c r="Q77" s="130" t="n">
        <v>0</v>
      </c>
      <c r="R77" s="130" t="n">
        <v>0</v>
      </c>
      <c r="S77" s="132" t="n">
        <v>0</v>
      </c>
      <c r="T77" s="101" t="n"/>
    </row>
    <row r="78" ht="14.25" customHeight="1" s="60">
      <c r="A78" s="115" t="n">
        <v>71</v>
      </c>
      <c r="B78" s="133" t="n"/>
      <c r="C78" s="133" t="n"/>
      <c r="D78" s="134" t="n"/>
      <c r="E78" s="135" t="n"/>
      <c r="F78" s="127" t="inlineStr">
        <is>
          <t>1513</t>
        </is>
      </c>
      <c r="G78" s="123" t="n"/>
      <c r="H78" s="129" t="inlineStr">
        <is>
          <t>Строкові вклади (депозити), що розміщені в інших банках, які обліковуються за амортизованою собівартістю</t>
        </is>
      </c>
      <c r="I78" s="129" t="inlineStr">
        <is>
          <t>А</t>
        </is>
      </c>
      <c r="J78" s="130" t="n">
        <v>0</v>
      </c>
      <c r="K78" s="130" t="n">
        <v>0</v>
      </c>
      <c r="L78" s="130" t="n">
        <v>0</v>
      </c>
      <c r="M78" s="131" t="n">
        <v>0</v>
      </c>
      <c r="N78" s="123" t="n"/>
      <c r="O78" s="130" t="n">
        <v>0</v>
      </c>
      <c r="P78" s="130" t="n">
        <v>0</v>
      </c>
      <c r="Q78" s="130" t="n">
        <v>0</v>
      </c>
      <c r="R78" s="130" t="n">
        <v>0</v>
      </c>
      <c r="S78" s="132" t="n">
        <v>0</v>
      </c>
      <c r="T78" s="101" t="n"/>
    </row>
    <row r="79" ht="13.5" customHeight="1" s="60">
      <c r="A79" s="115" t="n">
        <v>72</v>
      </c>
      <c r="B79" s="133" t="n"/>
      <c r="C79" s="133" t="n"/>
      <c r="D79" s="134" t="n"/>
      <c r="E79" s="135" t="n"/>
      <c r="F79" s="127" t="inlineStr">
        <is>
          <t>1516</t>
        </is>
      </c>
      <c r="G79" s="128" t="n"/>
      <c r="H79" s="12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9" s="129" t="inlineStr">
        <is>
          <t>А</t>
        </is>
      </c>
      <c r="J79" s="130" t="n">
        <v>0</v>
      </c>
      <c r="K79" s="130" t="n">
        <v>0</v>
      </c>
      <c r="L79" s="130" t="n">
        <v>0</v>
      </c>
      <c r="M79" s="131" t="n">
        <v>0</v>
      </c>
      <c r="N79" s="123" t="n"/>
      <c r="O79" s="130" t="n">
        <v>0</v>
      </c>
      <c r="P79" s="130" t="n">
        <v>0</v>
      </c>
      <c r="Q79" s="130" t="n">
        <v>0</v>
      </c>
      <c r="R79" s="130" t="n">
        <v>0</v>
      </c>
      <c r="S79" s="132" t="n">
        <v>0</v>
      </c>
      <c r="T79" s="101" t="n"/>
    </row>
    <row r="80" ht="13.5" customHeight="1" s="60">
      <c r="A80" s="115" t="n">
        <v>73</v>
      </c>
      <c r="B80" s="133" t="n"/>
      <c r="C80" s="133" t="n"/>
      <c r="D80" s="134" t="n"/>
      <c r="E80" s="135" t="n"/>
      <c r="F80" s="136" t="n"/>
      <c r="G80" s="137" t="n"/>
      <c r="H80" s="143" t="n"/>
      <c r="I80" s="129" t="inlineStr">
        <is>
          <t>П</t>
        </is>
      </c>
      <c r="J80" s="130" t="n">
        <v>0</v>
      </c>
      <c r="K80" s="130" t="n">
        <v>0</v>
      </c>
      <c r="L80" s="130" t="n">
        <v>0</v>
      </c>
      <c r="M80" s="131" t="n">
        <v>0</v>
      </c>
      <c r="N80" s="123" t="n"/>
      <c r="O80" s="130" t="n">
        <v>0</v>
      </c>
      <c r="P80" s="130" t="n">
        <v>0</v>
      </c>
      <c r="Q80" s="130" t="n">
        <v>0</v>
      </c>
      <c r="R80" s="130" t="n">
        <v>0</v>
      </c>
      <c r="S80" s="132" t="n">
        <v>0</v>
      </c>
      <c r="T80" s="101" t="n"/>
    </row>
    <row r="81" ht="13.5" customHeight="1" s="60">
      <c r="A81" s="115" t="n">
        <v>74</v>
      </c>
      <c r="B81" s="133" t="n"/>
      <c r="C81" s="133" t="n"/>
      <c r="D81" s="134" t="n"/>
      <c r="E81" s="135" t="n"/>
      <c r="F81" s="127" t="inlineStr">
        <is>
          <t>1518</t>
        </is>
      </c>
      <c r="G81" s="123" t="n"/>
      <c r="H81" s="12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1" s="129" t="inlineStr">
        <is>
          <t>А</t>
        </is>
      </c>
      <c r="J81" s="130" t="n">
        <v>0</v>
      </c>
      <c r="K81" s="130" t="n">
        <v>0</v>
      </c>
      <c r="L81" s="130" t="n">
        <v>0</v>
      </c>
      <c r="M81" s="131" t="n">
        <v>0</v>
      </c>
      <c r="N81" s="123" t="n"/>
      <c r="O81" s="130" t="n">
        <v>0</v>
      </c>
      <c r="P81" s="130" t="n">
        <v>0</v>
      </c>
      <c r="Q81" s="130" t="n">
        <v>0</v>
      </c>
      <c r="R81" s="130" t="n">
        <v>0</v>
      </c>
      <c r="S81" s="132" t="n">
        <v>0</v>
      </c>
      <c r="T81" s="101" t="n"/>
    </row>
    <row r="82" ht="13.5" customHeight="1" s="60">
      <c r="A82" s="115" t="n">
        <v>75</v>
      </c>
      <c r="B82" s="133" t="n"/>
      <c r="C82" s="133" t="n"/>
      <c r="D82" s="134" t="n"/>
      <c r="E82" s="135" t="n"/>
      <c r="F82" s="127" t="inlineStr">
        <is>
          <t>1519</t>
        </is>
      </c>
      <c r="G82" s="123" t="n"/>
      <c r="H82" s="12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2" s="129" t="inlineStr">
        <is>
          <t>П</t>
        </is>
      </c>
      <c r="J82" s="130" t="n">
        <v>0</v>
      </c>
      <c r="K82" s="130" t="n">
        <v>0</v>
      </c>
      <c r="L82" s="130" t="n">
        <v>0</v>
      </c>
      <c r="M82" s="131" t="n">
        <v>0</v>
      </c>
      <c r="N82" s="123" t="n"/>
      <c r="O82" s="130" t="n">
        <v>0</v>
      </c>
      <c r="P82" s="130" t="n">
        <v>0</v>
      </c>
      <c r="Q82" s="130" t="n">
        <v>0</v>
      </c>
      <c r="R82" s="130" t="n">
        <v>0</v>
      </c>
      <c r="S82" s="132" t="n">
        <v>0</v>
      </c>
      <c r="T82" s="101" t="n"/>
    </row>
    <row r="83" ht="14.25" customHeight="1" s="60">
      <c r="A83" s="115" t="n">
        <v>76</v>
      </c>
      <c r="B83" s="133" t="n"/>
      <c r="C83" s="133" t="n"/>
      <c r="D83" s="136" t="n"/>
      <c r="E83" s="137" t="n"/>
      <c r="F83" s="138" t="inlineStr">
        <is>
          <t>Група 151 - Усього</t>
        </is>
      </c>
      <c r="G83" s="122" t="n"/>
      <c r="H83" s="123" t="n"/>
      <c r="I83" s="139" t="n"/>
      <c r="J83" s="140" t="n">
        <v>0</v>
      </c>
      <c r="K83" s="140" t="n">
        <v>0</v>
      </c>
      <c r="L83" s="140" t="n">
        <v>0</v>
      </c>
      <c r="M83" s="141" t="n">
        <v>0</v>
      </c>
      <c r="N83" s="123" t="n"/>
      <c r="O83" s="140" t="n">
        <v>0</v>
      </c>
      <c r="P83" s="140" t="n">
        <v>0</v>
      </c>
      <c r="Q83" s="140" t="n">
        <v>0</v>
      </c>
      <c r="R83" s="140" t="n">
        <v>0</v>
      </c>
      <c r="S83" s="142" t="n">
        <v>0</v>
      </c>
      <c r="T83" s="101" t="n"/>
    </row>
    <row r="84" ht="13.5" customHeight="1" s="60">
      <c r="A84" s="115" t="n">
        <v>77</v>
      </c>
      <c r="B84" s="133" t="n"/>
      <c r="C84" s="133" t="n"/>
      <c r="D84" s="127" t="inlineStr">
        <is>
          <t>152</t>
        </is>
      </c>
      <c r="E84" s="128" t="n"/>
      <c r="F84" s="127" t="inlineStr">
        <is>
          <t>1521</t>
        </is>
      </c>
      <c r="G84" s="123" t="n"/>
      <c r="H84" s="129" t="inlineStr">
        <is>
          <t>Кредити овернайт, що надані іншим банкам,які обліковуються за амортизованою собівартістю</t>
        </is>
      </c>
      <c r="I84" s="129" t="inlineStr">
        <is>
          <t>А</t>
        </is>
      </c>
      <c r="J84" s="130" t="n">
        <v>0</v>
      </c>
      <c r="K84" s="130" t="n">
        <v>0</v>
      </c>
      <c r="L84" s="130" t="n">
        <v>0</v>
      </c>
      <c r="M84" s="131" t="n">
        <v>0</v>
      </c>
      <c r="N84" s="123" t="n"/>
      <c r="O84" s="130" t="n">
        <v>0</v>
      </c>
      <c r="P84" s="130" t="n">
        <v>0</v>
      </c>
      <c r="Q84" s="130" t="n">
        <v>0</v>
      </c>
      <c r="R84" s="130" t="n">
        <v>0</v>
      </c>
      <c r="S84" s="132" t="n">
        <v>0</v>
      </c>
      <c r="T84" s="101" t="n"/>
    </row>
    <row r="85" ht="13.5" customHeight="1" s="60">
      <c r="A85" s="115" t="n">
        <v>78</v>
      </c>
      <c r="B85" s="133" t="n"/>
      <c r="C85" s="133" t="n"/>
      <c r="D85" s="134" t="n"/>
      <c r="E85" s="135" t="n"/>
      <c r="F85" s="127" t="inlineStr">
        <is>
          <t>1522</t>
        </is>
      </c>
      <c r="G85" s="123" t="n"/>
      <c r="H85" s="129" t="inlineStr">
        <is>
          <t>Кредити, що надані іншим банкам за операціями репо, які обліковуються за амортизованою собівартістю</t>
        </is>
      </c>
      <c r="I85" s="129" t="inlineStr">
        <is>
          <t>А</t>
        </is>
      </c>
      <c r="J85" s="130" t="n">
        <v>0</v>
      </c>
      <c r="K85" s="130" t="n">
        <v>0</v>
      </c>
      <c r="L85" s="130" t="n">
        <v>0</v>
      </c>
      <c r="M85" s="131" t="n">
        <v>0</v>
      </c>
      <c r="N85" s="123" t="n"/>
      <c r="O85" s="130" t="n">
        <v>0</v>
      </c>
      <c r="P85" s="130" t="n">
        <v>0</v>
      </c>
      <c r="Q85" s="130" t="n">
        <v>0</v>
      </c>
      <c r="R85" s="130" t="n">
        <v>0</v>
      </c>
      <c r="S85" s="132" t="n">
        <v>0</v>
      </c>
      <c r="T85" s="101" t="n"/>
    </row>
    <row r="86" ht="13.5" customHeight="1" s="60">
      <c r="A86" s="115" t="n">
        <v>79</v>
      </c>
      <c r="B86" s="133" t="n"/>
      <c r="C86" s="133" t="n"/>
      <c r="D86" s="134" t="n"/>
      <c r="E86" s="135" t="n"/>
      <c r="F86" s="127" t="inlineStr">
        <is>
          <t>1524</t>
        </is>
      </c>
      <c r="G86" s="123" t="n"/>
      <c r="H86" s="129" t="inlineStr">
        <is>
          <t>Інші кредити, що надані іншим банкам, які обліковуються за амортизованою собівартістю</t>
        </is>
      </c>
      <c r="I86" s="129" t="inlineStr">
        <is>
          <t>А</t>
        </is>
      </c>
      <c r="J86" s="130" t="n">
        <v>0</v>
      </c>
      <c r="K86" s="130" t="n">
        <v>0</v>
      </c>
      <c r="L86" s="130" t="n">
        <v>0</v>
      </c>
      <c r="M86" s="131" t="n">
        <v>0</v>
      </c>
      <c r="N86" s="123" t="n"/>
      <c r="O86" s="130" t="n">
        <v>0</v>
      </c>
      <c r="P86" s="130" t="n">
        <v>0</v>
      </c>
      <c r="Q86" s="130" t="n">
        <v>0</v>
      </c>
      <c r="R86" s="130" t="n">
        <v>0</v>
      </c>
      <c r="S86" s="132" t="n">
        <v>0</v>
      </c>
      <c r="T86" s="101" t="n"/>
    </row>
    <row r="87" ht="13.5" customHeight="1" s="60">
      <c r="A87" s="115" t="n">
        <v>80</v>
      </c>
      <c r="B87" s="133" t="n"/>
      <c r="C87" s="133" t="n"/>
      <c r="D87" s="134" t="n"/>
      <c r="E87" s="135" t="n"/>
      <c r="F87" s="127" t="inlineStr">
        <is>
          <t>1526</t>
        </is>
      </c>
      <c r="G87" s="128" t="n"/>
      <c r="H87" s="1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7" s="129" t="inlineStr">
        <is>
          <t>А</t>
        </is>
      </c>
      <c r="J87" s="130" t="n">
        <v>0</v>
      </c>
      <c r="K87" s="130" t="n">
        <v>0</v>
      </c>
      <c r="L87" s="130" t="n">
        <v>0</v>
      </c>
      <c r="M87" s="131" t="n">
        <v>0</v>
      </c>
      <c r="N87" s="123" t="n"/>
      <c r="O87" s="130" t="n">
        <v>0</v>
      </c>
      <c r="P87" s="130" t="n">
        <v>0</v>
      </c>
      <c r="Q87" s="130" t="n">
        <v>0</v>
      </c>
      <c r="R87" s="130" t="n">
        <v>0</v>
      </c>
      <c r="S87" s="132" t="n">
        <v>0</v>
      </c>
      <c r="T87" s="101" t="n"/>
    </row>
    <row r="88" ht="14.25" customHeight="1" s="60">
      <c r="A88" s="115" t="n">
        <v>81</v>
      </c>
      <c r="B88" s="133" t="n"/>
      <c r="C88" s="133" t="n"/>
      <c r="D88" s="134" t="n"/>
      <c r="E88" s="135" t="n"/>
      <c r="F88" s="136" t="n"/>
      <c r="G88" s="137" t="n"/>
      <c r="H88" s="143" t="n"/>
      <c r="I88" s="129" t="inlineStr">
        <is>
          <t>П</t>
        </is>
      </c>
      <c r="J88" s="130" t="n">
        <v>0</v>
      </c>
      <c r="K88" s="130" t="n">
        <v>0</v>
      </c>
      <c r="L88" s="130" t="n">
        <v>0</v>
      </c>
      <c r="M88" s="131" t="n">
        <v>0</v>
      </c>
      <c r="N88" s="123" t="n"/>
      <c r="O88" s="130" t="n">
        <v>0</v>
      </c>
      <c r="P88" s="130" t="n">
        <v>0</v>
      </c>
      <c r="Q88" s="130" t="n">
        <v>0</v>
      </c>
      <c r="R88" s="130" t="n">
        <v>0</v>
      </c>
      <c r="S88" s="132" t="n">
        <v>0</v>
      </c>
      <c r="T88" s="101" t="n"/>
    </row>
    <row r="89" ht="13.5" customHeight="1" s="60">
      <c r="A89" s="115" t="n">
        <v>82</v>
      </c>
      <c r="B89" s="133" t="n"/>
      <c r="C89" s="133" t="n"/>
      <c r="D89" s="134" t="n"/>
      <c r="E89" s="135" t="n"/>
      <c r="F89" s="127" t="inlineStr">
        <is>
          <t>1528</t>
        </is>
      </c>
      <c r="G89" s="123" t="n"/>
      <c r="H89" s="129" t="inlineStr">
        <is>
          <t>Нараховані доходи за кредитами, що надані іншим банкам, які обліковуються за амортизованою собівартістю</t>
        </is>
      </c>
      <c r="I89" s="129" t="inlineStr">
        <is>
          <t>А</t>
        </is>
      </c>
      <c r="J89" s="130" t="n">
        <v>0</v>
      </c>
      <c r="K89" s="130" t="n">
        <v>0</v>
      </c>
      <c r="L89" s="130" t="n">
        <v>0</v>
      </c>
      <c r="M89" s="131" t="n">
        <v>0</v>
      </c>
      <c r="N89" s="123" t="n"/>
      <c r="O89" s="130" t="n">
        <v>0</v>
      </c>
      <c r="P89" s="130" t="n">
        <v>0</v>
      </c>
      <c r="Q89" s="130" t="n">
        <v>0</v>
      </c>
      <c r="R89" s="130" t="n">
        <v>0</v>
      </c>
      <c r="S89" s="132" t="n">
        <v>0</v>
      </c>
      <c r="T89" s="101" t="n"/>
    </row>
    <row r="90" ht="13.5" customHeight="1" s="60">
      <c r="A90" s="115" t="n">
        <v>83</v>
      </c>
      <c r="B90" s="133" t="n"/>
      <c r="C90" s="133" t="n"/>
      <c r="D90" s="134" t="n"/>
      <c r="E90" s="135" t="n"/>
      <c r="F90" s="127" t="inlineStr">
        <is>
          <t>1529</t>
        </is>
      </c>
      <c r="G90" s="123" t="n"/>
      <c r="H90" s="129" t="inlineStr">
        <is>
          <t>Резерв за кредитами, що надані іншим банкам, які обліковуються за амортизованою собівартістю</t>
        </is>
      </c>
      <c r="I90" s="129" t="inlineStr">
        <is>
          <t>П</t>
        </is>
      </c>
      <c r="J90" s="130" t="n">
        <v>0</v>
      </c>
      <c r="K90" s="130" t="n">
        <v>0</v>
      </c>
      <c r="L90" s="130" t="n">
        <v>0</v>
      </c>
      <c r="M90" s="131" t="n">
        <v>0</v>
      </c>
      <c r="N90" s="123" t="n"/>
      <c r="O90" s="130" t="n">
        <v>0</v>
      </c>
      <c r="P90" s="130" t="n">
        <v>0</v>
      </c>
      <c r="Q90" s="130" t="n">
        <v>0</v>
      </c>
      <c r="R90" s="130" t="n">
        <v>0</v>
      </c>
      <c r="S90" s="132" t="n">
        <v>0</v>
      </c>
      <c r="T90" s="101" t="n"/>
    </row>
    <row r="91" ht="13.5" customHeight="1" s="60">
      <c r="A91" s="115" t="n">
        <v>84</v>
      </c>
      <c r="B91" s="133" t="n"/>
      <c r="C91" s="133" t="n"/>
      <c r="D91" s="136" t="n"/>
      <c r="E91" s="137" t="n"/>
      <c r="F91" s="138" t="inlineStr">
        <is>
          <t>Група 152 - Усього</t>
        </is>
      </c>
      <c r="G91" s="122" t="n"/>
      <c r="H91" s="123" t="n"/>
      <c r="I91" s="139" t="n"/>
      <c r="J91" s="140" t="n">
        <v>0</v>
      </c>
      <c r="K91" s="140" t="n">
        <v>0</v>
      </c>
      <c r="L91" s="140" t="n">
        <v>0</v>
      </c>
      <c r="M91" s="141" t="n">
        <v>0</v>
      </c>
      <c r="N91" s="123" t="n"/>
      <c r="O91" s="140" t="n">
        <v>0</v>
      </c>
      <c r="P91" s="140" t="n">
        <v>0</v>
      </c>
      <c r="Q91" s="140" t="n">
        <v>0</v>
      </c>
      <c r="R91" s="140" t="n">
        <v>0</v>
      </c>
      <c r="S91" s="142" t="n">
        <v>0</v>
      </c>
      <c r="T91" s="101" t="n"/>
    </row>
    <row r="92" ht="20.25" customHeight="1" s="60">
      <c r="A92" s="115" t="n">
        <v>85</v>
      </c>
      <c r="B92" s="133" t="n"/>
      <c r="C92" s="143" t="n"/>
      <c r="D92" s="138" t="inlineStr">
        <is>
          <t>Розділ 15 - Усього</t>
        </is>
      </c>
      <c r="E92" s="123" t="n"/>
      <c r="F92" s="138" t="n"/>
      <c r="G92" s="122" t="n"/>
      <c r="H92" s="123" t="n"/>
      <c r="I92" s="139" t="n"/>
      <c r="J92" s="140" t="n">
        <v>47270.82997</v>
      </c>
      <c r="K92" s="140" t="n">
        <v>33.54009</v>
      </c>
      <c r="L92" s="140" t="n">
        <v>47237.28988</v>
      </c>
      <c r="M92" s="141" t="n">
        <v>64273.78553</v>
      </c>
      <c r="N92" s="123" t="n"/>
      <c r="O92" s="140" t="n">
        <v>662.97248</v>
      </c>
      <c r="P92" s="140" t="n">
        <v>63610.81305</v>
      </c>
      <c r="Q92" s="140" t="n">
        <v>2579.21838</v>
      </c>
      <c r="R92" s="140" t="n">
        <v>66.69989</v>
      </c>
      <c r="S92" s="142" t="n">
        <v>2512.51849</v>
      </c>
      <c r="T92" s="101" t="n"/>
    </row>
    <row r="93" ht="14.25" customHeight="1" s="60">
      <c r="A93" s="115" t="n">
        <v>86</v>
      </c>
      <c r="B93" s="133" t="n"/>
      <c r="C93" s="127" t="inlineStr">
        <is>
          <t>16</t>
        </is>
      </c>
      <c r="D93" s="127" t="inlineStr">
        <is>
          <t>160</t>
        </is>
      </c>
      <c r="E93" s="128" t="n"/>
      <c r="F93" s="127" t="inlineStr">
        <is>
          <t>1600</t>
        </is>
      </c>
      <c r="G93" s="123" t="n"/>
      <c r="H93" s="129" t="inlineStr">
        <is>
          <t>Кореспондентські рахунки інших банків</t>
        </is>
      </c>
      <c r="I93" s="129" t="inlineStr">
        <is>
          <t>А</t>
        </is>
      </c>
      <c r="J93" s="130" t="n">
        <v>0</v>
      </c>
      <c r="K93" s="130" t="n">
        <v>0</v>
      </c>
      <c r="L93" s="130" t="n">
        <v>0</v>
      </c>
      <c r="M93" s="131" t="n">
        <v>0</v>
      </c>
      <c r="N93" s="123" t="n"/>
      <c r="O93" s="130" t="n">
        <v>0</v>
      </c>
      <c r="P93" s="130" t="n">
        <v>0</v>
      </c>
      <c r="Q93" s="130" t="n">
        <v>0</v>
      </c>
      <c r="R93" s="130" t="n">
        <v>0</v>
      </c>
      <c r="S93" s="132" t="n">
        <v>0</v>
      </c>
      <c r="T93" s="101" t="n"/>
    </row>
    <row r="94" ht="13.5" customHeight="1" s="60">
      <c r="A94" s="115" t="n">
        <v>87</v>
      </c>
      <c r="B94" s="133" t="n"/>
      <c r="C94" s="133" t="n"/>
      <c r="D94" s="136" t="n"/>
      <c r="E94" s="137" t="n"/>
      <c r="F94" s="138" t="inlineStr">
        <is>
          <t>Група 160 - Усього</t>
        </is>
      </c>
      <c r="G94" s="122" t="n"/>
      <c r="H94" s="123" t="n"/>
      <c r="I94" s="139" t="n"/>
      <c r="J94" s="140" t="n">
        <v>0</v>
      </c>
      <c r="K94" s="140" t="n">
        <v>0</v>
      </c>
      <c r="L94" s="140" t="n">
        <v>0</v>
      </c>
      <c r="M94" s="141" t="n">
        <v>0</v>
      </c>
      <c r="N94" s="123" t="n"/>
      <c r="O94" s="140" t="n">
        <v>0</v>
      </c>
      <c r="P94" s="140" t="n">
        <v>0</v>
      </c>
      <c r="Q94" s="140" t="n">
        <v>0</v>
      </c>
      <c r="R94" s="140" t="n">
        <v>0</v>
      </c>
      <c r="S94" s="142" t="n">
        <v>0</v>
      </c>
      <c r="T94" s="101" t="n"/>
    </row>
    <row r="95" ht="23.25" customHeight="1" s="60">
      <c r="A95" s="115" t="n">
        <v>88</v>
      </c>
      <c r="B95" s="133" t="n"/>
      <c r="C95" s="143" t="n"/>
      <c r="D95" s="138" t="inlineStr">
        <is>
          <t>Розділ 16 - Усього</t>
        </is>
      </c>
      <c r="E95" s="123" t="n"/>
      <c r="F95" s="138" t="n"/>
      <c r="G95" s="122" t="n"/>
      <c r="H95" s="123" t="n"/>
      <c r="I95" s="139" t="n"/>
      <c r="J95" s="140" t="n">
        <v>0</v>
      </c>
      <c r="K95" s="140" t="n">
        <v>0</v>
      </c>
      <c r="L95" s="140" t="n">
        <v>0</v>
      </c>
      <c r="M95" s="141" t="n">
        <v>0</v>
      </c>
      <c r="N95" s="123" t="n"/>
      <c r="O95" s="140" t="n">
        <v>0</v>
      </c>
      <c r="P95" s="140" t="n">
        <v>0</v>
      </c>
      <c r="Q95" s="140" t="n">
        <v>0</v>
      </c>
      <c r="R95" s="140" t="n">
        <v>0</v>
      </c>
      <c r="S95" s="142" t="n">
        <v>0</v>
      </c>
      <c r="T95" s="101" t="n"/>
    </row>
    <row r="96" ht="13.5" customHeight="1" s="60">
      <c r="A96" s="115" t="n">
        <v>89</v>
      </c>
      <c r="B96" s="133" t="n"/>
      <c r="C96" s="127" t="inlineStr">
        <is>
          <t>18</t>
        </is>
      </c>
      <c r="D96" s="127" t="inlineStr">
        <is>
          <t>181</t>
        </is>
      </c>
      <c r="E96" s="128" t="n"/>
      <c r="F96" s="127" t="inlineStr">
        <is>
          <t>1811</t>
        </is>
      </c>
      <c r="G96" s="123" t="n"/>
      <c r="H96" s="129" t="inlineStr">
        <is>
          <t>Дебіторська заборгованість за операціями з готівкою</t>
        </is>
      </c>
      <c r="I96" s="129" t="inlineStr">
        <is>
          <t>А</t>
        </is>
      </c>
      <c r="J96" s="130" t="n">
        <v>115092.84041</v>
      </c>
      <c r="K96" s="130" t="n">
        <v>71621.6134</v>
      </c>
      <c r="L96" s="130" t="n">
        <v>43471.22701</v>
      </c>
      <c r="M96" s="131" t="n">
        <v>115092.84041</v>
      </c>
      <c r="N96" s="123" t="n"/>
      <c r="O96" s="130" t="n">
        <v>71621.6134</v>
      </c>
      <c r="P96" s="130" t="n">
        <v>43471.22701</v>
      </c>
      <c r="Q96" s="130" t="n">
        <v>0</v>
      </c>
      <c r="R96" s="130" t="n">
        <v>0</v>
      </c>
      <c r="S96" s="132" t="n">
        <v>0</v>
      </c>
      <c r="T96" s="101" t="n"/>
    </row>
    <row r="97" ht="13.5" customHeight="1" s="60">
      <c r="A97" s="115" t="n">
        <v>90</v>
      </c>
      <c r="B97" s="133" t="n"/>
      <c r="C97" s="133" t="n"/>
      <c r="D97" s="134" t="n"/>
      <c r="E97" s="135" t="n"/>
      <c r="F97" s="127" t="inlineStr">
        <is>
          <t>1819</t>
        </is>
      </c>
      <c r="G97" s="123" t="n"/>
      <c r="H97" s="129" t="inlineStr">
        <is>
          <t>Інша дебіторська заборгованість за операціями з банками</t>
        </is>
      </c>
      <c r="I97" s="129" t="inlineStr">
        <is>
          <t>А</t>
        </is>
      </c>
      <c r="J97" s="130" t="n">
        <v>45069.42234</v>
      </c>
      <c r="K97" s="130" t="n">
        <v>0</v>
      </c>
      <c r="L97" s="130" t="n">
        <v>45069.42234</v>
      </c>
      <c r="M97" s="131" t="n">
        <v>45069.60103</v>
      </c>
      <c r="N97" s="123" t="n"/>
      <c r="O97" s="130" t="n">
        <v>0</v>
      </c>
      <c r="P97" s="130" t="n">
        <v>45069.60103</v>
      </c>
      <c r="Q97" s="130" t="n">
        <v>41.84358</v>
      </c>
      <c r="R97" s="130" t="n">
        <v>0</v>
      </c>
      <c r="S97" s="132" t="n">
        <v>41.84358</v>
      </c>
      <c r="T97" s="101" t="n"/>
    </row>
    <row r="98" ht="14.25" customHeight="1" s="60">
      <c r="A98" s="115" t="n">
        <v>91</v>
      </c>
      <c r="B98" s="133" t="n"/>
      <c r="C98" s="133" t="n"/>
      <c r="D98" s="136" t="n"/>
      <c r="E98" s="137" t="n"/>
      <c r="F98" s="138" t="inlineStr">
        <is>
          <t>Група 181 - Усього</t>
        </is>
      </c>
      <c r="G98" s="122" t="n"/>
      <c r="H98" s="123" t="n"/>
      <c r="I98" s="139" t="n"/>
      <c r="J98" s="140" t="n">
        <v>160162.26275</v>
      </c>
      <c r="K98" s="140" t="n">
        <v>71621.6134</v>
      </c>
      <c r="L98" s="140" t="n">
        <v>88540.64935000001</v>
      </c>
      <c r="M98" s="141" t="n">
        <v>160162.44144</v>
      </c>
      <c r="N98" s="123" t="n"/>
      <c r="O98" s="140" t="n">
        <v>71621.6134</v>
      </c>
      <c r="P98" s="140" t="n">
        <v>88540.82803999999</v>
      </c>
      <c r="Q98" s="140" t="n">
        <v>41.84358</v>
      </c>
      <c r="R98" s="140" t="n">
        <v>0</v>
      </c>
      <c r="S98" s="142" t="n">
        <v>41.84358</v>
      </c>
      <c r="T98" s="101" t="n"/>
    </row>
    <row r="99" ht="13.5" customHeight="1" s="60">
      <c r="A99" s="115" t="n">
        <v>92</v>
      </c>
      <c r="B99" s="133" t="n"/>
      <c r="C99" s="133" t="n"/>
      <c r="D99" s="127" t="inlineStr">
        <is>
          <t>183</t>
        </is>
      </c>
      <c r="E99" s="128" t="n"/>
      <c r="F99" s="127" t="inlineStr">
        <is>
          <t>1832</t>
        </is>
      </c>
      <c r="G99" s="123" t="n"/>
      <c r="H99" s="129" t="inlineStr">
        <is>
          <t>Кошти банків у розрахунках</t>
        </is>
      </c>
      <c r="I99" s="129" t="inlineStr">
        <is>
          <t>А</t>
        </is>
      </c>
      <c r="J99" s="130" t="n">
        <v>4719.19825</v>
      </c>
      <c r="K99" s="130" t="n">
        <v>4623.61585</v>
      </c>
      <c r="L99" s="130" t="n">
        <v>95.58240000000001</v>
      </c>
      <c r="M99" s="131" t="n">
        <v>5359.33404</v>
      </c>
      <c r="N99" s="123" t="n"/>
      <c r="O99" s="130" t="n">
        <v>5130.98939</v>
      </c>
      <c r="P99" s="130" t="n">
        <v>228.34465</v>
      </c>
      <c r="Q99" s="130" t="n">
        <v>6641.11143</v>
      </c>
      <c r="R99" s="130" t="n">
        <v>6470.14908</v>
      </c>
      <c r="S99" s="132" t="n">
        <v>170.96235</v>
      </c>
      <c r="T99" s="101" t="n"/>
    </row>
    <row r="100" ht="13.5" customHeight="1" s="60">
      <c r="A100" s="115" t="n">
        <v>93</v>
      </c>
      <c r="B100" s="133" t="n"/>
      <c r="C100" s="133" t="n"/>
      <c r="D100" s="134" t="n"/>
      <c r="E100" s="135" t="n"/>
      <c r="F100" s="127" t="inlineStr">
        <is>
          <t>1839</t>
        </is>
      </c>
      <c r="G100" s="123" t="n"/>
      <c r="H100" s="129" t="inlineStr">
        <is>
          <t>Резерви за коштами банків у розрахунках</t>
        </is>
      </c>
      <c r="I100" s="129" t="inlineStr">
        <is>
          <t>П</t>
        </is>
      </c>
      <c r="J100" s="130" t="n">
        <v>90.58053</v>
      </c>
      <c r="K100" s="130" t="n">
        <v>79.70074</v>
      </c>
      <c r="L100" s="130" t="n">
        <v>10.87979</v>
      </c>
      <c r="M100" s="131" t="n">
        <v>0.6488</v>
      </c>
      <c r="N100" s="123" t="n"/>
      <c r="O100" s="130" t="n">
        <v>0</v>
      </c>
      <c r="P100" s="130" t="n">
        <v>0.6488</v>
      </c>
      <c r="Q100" s="130" t="n">
        <v>-404.10074</v>
      </c>
      <c r="R100" s="130" t="n">
        <v>-393.66685</v>
      </c>
      <c r="S100" s="132" t="n">
        <v>-10.43389</v>
      </c>
      <c r="T100" s="101" t="n"/>
    </row>
    <row r="101" ht="13.5" customHeight="1" s="60">
      <c r="A101" s="115" t="n">
        <v>94</v>
      </c>
      <c r="B101" s="133" t="n"/>
      <c r="C101" s="133" t="n"/>
      <c r="D101" s="136" t="n"/>
      <c r="E101" s="137" t="n"/>
      <c r="F101" s="138" t="inlineStr">
        <is>
          <t>Група 183 - Усього</t>
        </is>
      </c>
      <c r="G101" s="122" t="n"/>
      <c r="H101" s="123" t="n"/>
      <c r="I101" s="139" t="n"/>
      <c r="J101" s="140" t="n">
        <v>4809.77878</v>
      </c>
      <c r="K101" s="140" t="n">
        <v>4703.31659</v>
      </c>
      <c r="L101" s="140" t="n">
        <v>106.46219</v>
      </c>
      <c r="M101" s="141" t="n">
        <v>5359.98284</v>
      </c>
      <c r="N101" s="123" t="n"/>
      <c r="O101" s="140" t="n">
        <v>5130.98939</v>
      </c>
      <c r="P101" s="140" t="n">
        <v>228.99345</v>
      </c>
      <c r="Q101" s="140" t="n">
        <v>6237.01069</v>
      </c>
      <c r="R101" s="140" t="n">
        <v>6076.48223</v>
      </c>
      <c r="S101" s="142" t="n">
        <v>160.52846</v>
      </c>
      <c r="T101" s="101" t="n"/>
    </row>
    <row r="102" ht="13.5" customHeight="1" s="60">
      <c r="A102" s="115" t="n">
        <v>95</v>
      </c>
      <c r="B102" s="133" t="n"/>
      <c r="C102" s="133" t="n"/>
      <c r="D102" s="127" t="inlineStr">
        <is>
          <t>189</t>
        </is>
      </c>
      <c r="E102" s="128" t="n"/>
      <c r="F102" s="127" t="inlineStr">
        <is>
          <t>1890</t>
        </is>
      </c>
      <c r="G102" s="123" t="n"/>
      <c r="H102" s="129" t="inlineStr">
        <is>
          <t>Резерви під дебіторську заборгованість за операціями з банками</t>
        </is>
      </c>
      <c r="I102" s="129" t="inlineStr">
        <is>
          <t>П</t>
        </is>
      </c>
      <c r="J102" s="130" t="n">
        <v>0.99203</v>
      </c>
      <c r="K102" s="130" t="n">
        <v>0</v>
      </c>
      <c r="L102" s="130" t="n">
        <v>0.99203</v>
      </c>
      <c r="M102" s="131" t="n">
        <v>0.81334</v>
      </c>
      <c r="N102" s="123" t="n"/>
      <c r="O102" s="130" t="n">
        <v>0</v>
      </c>
      <c r="P102" s="130" t="n">
        <v>0.81334</v>
      </c>
      <c r="Q102" s="130" t="n">
        <v>-41.84358</v>
      </c>
      <c r="R102" s="130" t="n">
        <v>0</v>
      </c>
      <c r="S102" s="132" t="n">
        <v>-41.84358</v>
      </c>
      <c r="T102" s="101" t="n"/>
    </row>
    <row r="103" ht="14.25" customHeight="1" s="60">
      <c r="A103" s="115" t="n">
        <v>96</v>
      </c>
      <c r="B103" s="133" t="n"/>
      <c r="C103" s="133" t="n"/>
      <c r="D103" s="136" t="n"/>
      <c r="E103" s="137" t="n"/>
      <c r="F103" s="138" t="inlineStr">
        <is>
          <t>Група 189 - Усього</t>
        </is>
      </c>
      <c r="G103" s="122" t="n"/>
      <c r="H103" s="123" t="n"/>
      <c r="I103" s="139" t="n"/>
      <c r="J103" s="140" t="n">
        <v>0.99203</v>
      </c>
      <c r="K103" s="140" t="n">
        <v>0</v>
      </c>
      <c r="L103" s="140" t="n">
        <v>0.99203</v>
      </c>
      <c r="M103" s="141" t="n">
        <v>0.81334</v>
      </c>
      <c r="N103" s="123" t="n"/>
      <c r="O103" s="140" t="n">
        <v>0</v>
      </c>
      <c r="P103" s="140" t="n">
        <v>0.81334</v>
      </c>
      <c r="Q103" s="140" t="n">
        <v>-41.84358</v>
      </c>
      <c r="R103" s="140" t="n">
        <v>0</v>
      </c>
      <c r="S103" s="142" t="n">
        <v>-41.84358</v>
      </c>
      <c r="T103" s="101" t="n"/>
    </row>
    <row r="104" ht="20.25" customHeight="1" s="60">
      <c r="A104" s="115" t="n">
        <v>97</v>
      </c>
      <c r="B104" s="133" t="n"/>
      <c r="C104" s="143" t="n"/>
      <c r="D104" s="138" t="inlineStr">
        <is>
          <t>Розділ 18 - Усього</t>
        </is>
      </c>
      <c r="E104" s="123" t="n"/>
      <c r="F104" s="138" t="n"/>
      <c r="G104" s="122" t="n"/>
      <c r="H104" s="123" t="n"/>
      <c r="I104" s="139" t="n"/>
      <c r="J104" s="140" t="n">
        <v>164973.03356</v>
      </c>
      <c r="K104" s="140" t="n">
        <v>76324.92999</v>
      </c>
      <c r="L104" s="140" t="n">
        <v>88648.10357000001</v>
      </c>
      <c r="M104" s="141" t="n">
        <v>165523.23762</v>
      </c>
      <c r="N104" s="123" t="n"/>
      <c r="O104" s="140" t="n">
        <v>76752.60279</v>
      </c>
      <c r="P104" s="140" t="n">
        <v>88770.63483</v>
      </c>
      <c r="Q104" s="140" t="n">
        <v>6237.01069</v>
      </c>
      <c r="R104" s="140" t="n">
        <v>6076.48223</v>
      </c>
      <c r="S104" s="142" t="n">
        <v>160.52846</v>
      </c>
      <c r="T104" s="101" t="n"/>
    </row>
    <row r="105" ht="28.5" customHeight="1" s="60">
      <c r="A105" s="115" t="n">
        <v>98</v>
      </c>
      <c r="B105" s="143" t="n"/>
      <c r="C105" s="139" t="inlineStr">
        <is>
          <t xml:space="preserve">  Клас 1 - Усього</t>
        </is>
      </c>
      <c r="D105" s="138" t="n"/>
      <c r="E105" s="123" t="n"/>
      <c r="F105" s="138" t="n"/>
      <c r="G105" s="122" t="n"/>
      <c r="H105" s="123" t="n"/>
      <c r="I105" s="139" t="n"/>
      <c r="J105" s="140" t="n">
        <v>6192610.69943</v>
      </c>
      <c r="K105" s="140" t="n">
        <v>6012671.79182</v>
      </c>
      <c r="L105" s="140" t="n">
        <v>179938.90761</v>
      </c>
      <c r="M105" s="141" t="n">
        <v>6226046.66597</v>
      </c>
      <c r="N105" s="123" t="n"/>
      <c r="O105" s="140" t="n">
        <v>6029640.7368</v>
      </c>
      <c r="P105" s="140" t="n">
        <v>196405.92917</v>
      </c>
      <c r="Q105" s="140" t="n">
        <v>250088.00284</v>
      </c>
      <c r="R105" s="140" t="n">
        <v>238142.23869</v>
      </c>
      <c r="S105" s="142" t="n">
        <v>11945.76415</v>
      </c>
      <c r="T105" s="101" t="n"/>
    </row>
    <row r="106" ht="13.5" customHeight="1" s="60">
      <c r="A106" s="115" t="n">
        <v>99</v>
      </c>
      <c r="B106" s="127" t="inlineStr">
        <is>
          <t>Клас 2</t>
        </is>
      </c>
      <c r="C106" s="127" t="inlineStr">
        <is>
          <t>20</t>
        </is>
      </c>
      <c r="D106" s="127" t="inlineStr">
        <is>
          <t>201</t>
        </is>
      </c>
      <c r="E106" s="128" t="n"/>
      <c r="F106" s="127" t="inlineStr">
        <is>
          <t>2010</t>
        </is>
      </c>
      <c r="G106" s="123" t="n"/>
      <c r="H106" s="12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6" s="129" t="inlineStr">
        <is>
          <t>А</t>
        </is>
      </c>
      <c r="J106" s="130" t="n">
        <v>0</v>
      </c>
      <c r="K106" s="130" t="n">
        <v>0</v>
      </c>
      <c r="L106" s="130" t="n">
        <v>0</v>
      </c>
      <c r="M106" s="131" t="n">
        <v>0</v>
      </c>
      <c r="N106" s="123" t="n"/>
      <c r="O106" s="130" t="n">
        <v>0</v>
      </c>
      <c r="P106" s="130" t="n">
        <v>0</v>
      </c>
      <c r="Q106" s="130" t="n">
        <v>0</v>
      </c>
      <c r="R106" s="130" t="n">
        <v>0</v>
      </c>
      <c r="S106" s="132" t="n">
        <v>0</v>
      </c>
      <c r="T106" s="101" t="n"/>
    </row>
    <row r="107" ht="13.5" customHeight="1" s="60">
      <c r="A107" s="115" t="n">
        <v>100</v>
      </c>
      <c r="B107" s="133" t="n"/>
      <c r="C107" s="133" t="n"/>
      <c r="D107" s="134" t="n"/>
      <c r="E107" s="135" t="n"/>
      <c r="F107" s="127" t="inlineStr">
        <is>
          <t>2016</t>
        </is>
      </c>
      <c r="G107" s="128" t="n"/>
      <c r="H107" s="12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7" s="129" t="inlineStr">
        <is>
          <t>А</t>
        </is>
      </c>
      <c r="J107" s="130" t="n">
        <v>0</v>
      </c>
      <c r="K107" s="130" t="n">
        <v>0</v>
      </c>
      <c r="L107" s="130" t="n">
        <v>0</v>
      </c>
      <c r="M107" s="131" t="n">
        <v>0</v>
      </c>
      <c r="N107" s="123" t="n"/>
      <c r="O107" s="130" t="n">
        <v>0</v>
      </c>
      <c r="P107" s="130" t="n">
        <v>0</v>
      </c>
      <c r="Q107" s="130" t="n">
        <v>0</v>
      </c>
      <c r="R107" s="130" t="n">
        <v>0</v>
      </c>
      <c r="S107" s="132" t="n">
        <v>0</v>
      </c>
      <c r="T107" s="101" t="n"/>
    </row>
    <row r="108" ht="14.25" customHeight="1" s="60">
      <c r="A108" s="115" t="n">
        <v>101</v>
      </c>
      <c r="B108" s="133" t="n"/>
      <c r="C108" s="133" t="n"/>
      <c r="D108" s="134" t="n"/>
      <c r="E108" s="135" t="n"/>
      <c r="F108" s="136" t="n"/>
      <c r="G108" s="137" t="n"/>
      <c r="H108" s="143" t="n"/>
      <c r="I108" s="129" t="inlineStr">
        <is>
          <t>П</t>
        </is>
      </c>
      <c r="J108" s="130" t="n">
        <v>0</v>
      </c>
      <c r="K108" s="130" t="n">
        <v>0</v>
      </c>
      <c r="L108" s="130" t="n">
        <v>0</v>
      </c>
      <c r="M108" s="131" t="n">
        <v>0</v>
      </c>
      <c r="N108" s="123" t="n"/>
      <c r="O108" s="130" t="n">
        <v>0</v>
      </c>
      <c r="P108" s="130" t="n">
        <v>0</v>
      </c>
      <c r="Q108" s="130" t="n">
        <v>0</v>
      </c>
      <c r="R108" s="130" t="n">
        <v>0</v>
      </c>
      <c r="S108" s="132" t="n">
        <v>0</v>
      </c>
      <c r="T108" s="101" t="n"/>
    </row>
    <row r="109" ht="13.5" customHeight="1" s="60">
      <c r="A109" s="115" t="n">
        <v>102</v>
      </c>
      <c r="B109" s="133" t="n"/>
      <c r="C109" s="133" t="n"/>
      <c r="D109" s="134" t="n"/>
      <c r="E109" s="135" t="n"/>
      <c r="F109" s="127" t="inlineStr">
        <is>
          <t>2018</t>
        </is>
      </c>
      <c r="G109" s="123" t="n"/>
      <c r="H109" s="12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9" s="129" t="inlineStr">
        <is>
          <t>А</t>
        </is>
      </c>
      <c r="J109" s="130" t="n">
        <v>0</v>
      </c>
      <c r="K109" s="130" t="n">
        <v>0</v>
      </c>
      <c r="L109" s="130" t="n">
        <v>0</v>
      </c>
      <c r="M109" s="131" t="n">
        <v>0</v>
      </c>
      <c r="N109" s="123" t="n"/>
      <c r="O109" s="130" t="n">
        <v>0</v>
      </c>
      <c r="P109" s="130" t="n">
        <v>0</v>
      </c>
      <c r="Q109" s="130" t="n">
        <v>0</v>
      </c>
      <c r="R109" s="130" t="n">
        <v>0</v>
      </c>
      <c r="S109" s="132" t="n">
        <v>0</v>
      </c>
      <c r="T109" s="101" t="n"/>
    </row>
    <row r="110" ht="13.5" customHeight="1" s="60">
      <c r="A110" s="115" t="n">
        <v>103</v>
      </c>
      <c r="B110" s="133" t="n"/>
      <c r="C110" s="133" t="n"/>
      <c r="D110" s="134" t="n"/>
      <c r="E110" s="135" t="n"/>
      <c r="F110" s="127" t="inlineStr">
        <is>
          <t>2019</t>
        </is>
      </c>
      <c r="G110" s="123" t="n"/>
      <c r="H110" s="12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10" s="129" t="inlineStr">
        <is>
          <t>П</t>
        </is>
      </c>
      <c r="J110" s="130" t="n">
        <v>0</v>
      </c>
      <c r="K110" s="130" t="n">
        <v>0</v>
      </c>
      <c r="L110" s="130" t="n">
        <v>0</v>
      </c>
      <c r="M110" s="131" t="n">
        <v>0</v>
      </c>
      <c r="N110" s="123" t="n"/>
      <c r="O110" s="130" t="n">
        <v>0</v>
      </c>
      <c r="P110" s="130" t="n">
        <v>0</v>
      </c>
      <c r="Q110" s="130" t="n">
        <v>0</v>
      </c>
      <c r="R110" s="130" t="n">
        <v>0</v>
      </c>
      <c r="S110" s="132" t="n">
        <v>0</v>
      </c>
      <c r="T110" s="101" t="n"/>
    </row>
    <row r="111" ht="13.5" customHeight="1" s="60">
      <c r="A111" s="115" t="n">
        <v>104</v>
      </c>
      <c r="B111" s="133" t="n"/>
      <c r="C111" s="133" t="n"/>
      <c r="D111" s="136" t="n"/>
      <c r="E111" s="137" t="n"/>
      <c r="F111" s="138" t="inlineStr">
        <is>
          <t>Група 201 - Усього</t>
        </is>
      </c>
      <c r="G111" s="122" t="n"/>
      <c r="H111" s="123" t="n"/>
      <c r="I111" s="139" t="n"/>
      <c r="J111" s="140" t="n">
        <v>0</v>
      </c>
      <c r="K111" s="140" t="n">
        <v>0</v>
      </c>
      <c r="L111" s="140" t="n">
        <v>0</v>
      </c>
      <c r="M111" s="141" t="n">
        <v>0</v>
      </c>
      <c r="N111" s="123" t="n"/>
      <c r="O111" s="140" t="n">
        <v>0</v>
      </c>
      <c r="P111" s="140" t="n">
        <v>0</v>
      </c>
      <c r="Q111" s="140" t="n">
        <v>0</v>
      </c>
      <c r="R111" s="140" t="n">
        <v>0</v>
      </c>
      <c r="S111" s="142" t="n">
        <v>0</v>
      </c>
      <c r="T111" s="101" t="n"/>
    </row>
    <row r="112" ht="13.5" customHeight="1" s="60">
      <c r="A112" s="115" t="n">
        <v>105</v>
      </c>
      <c r="B112" s="133" t="n"/>
      <c r="C112" s="133" t="n"/>
      <c r="D112" s="127" t="inlineStr">
        <is>
          <t>202</t>
        </is>
      </c>
      <c r="E112" s="128" t="n"/>
      <c r="F112" s="127" t="inlineStr">
        <is>
          <t>2020</t>
        </is>
      </c>
      <c r="G112" s="123" t="n"/>
      <c r="H112" s="12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2" s="129" t="inlineStr">
        <is>
          <t>А</t>
        </is>
      </c>
      <c r="J112" s="130" t="n">
        <v>0</v>
      </c>
      <c r="K112" s="130" t="n">
        <v>0</v>
      </c>
      <c r="L112" s="130" t="n">
        <v>0</v>
      </c>
      <c r="M112" s="131" t="n">
        <v>0</v>
      </c>
      <c r="N112" s="123" t="n"/>
      <c r="O112" s="130" t="n">
        <v>0</v>
      </c>
      <c r="P112" s="130" t="n">
        <v>0</v>
      </c>
      <c r="Q112" s="130" t="n">
        <v>0</v>
      </c>
      <c r="R112" s="130" t="n">
        <v>0</v>
      </c>
      <c r="S112" s="132" t="n">
        <v>0</v>
      </c>
      <c r="T112" s="101" t="n"/>
    </row>
    <row r="113" ht="14.25" customHeight="1" s="60">
      <c r="A113" s="115" t="n">
        <v>106</v>
      </c>
      <c r="B113" s="133" t="n"/>
      <c r="C113" s="133" t="n"/>
      <c r="D113" s="134" t="n"/>
      <c r="E113" s="135" t="n"/>
      <c r="F113" s="127" t="inlineStr">
        <is>
          <t>2026</t>
        </is>
      </c>
      <c r="G113" s="128" t="n"/>
      <c r="H113" s="1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3" s="129" t="inlineStr">
        <is>
          <t>А</t>
        </is>
      </c>
      <c r="J113" s="130" t="n">
        <v>0</v>
      </c>
      <c r="K113" s="130" t="n">
        <v>0</v>
      </c>
      <c r="L113" s="130" t="n">
        <v>0</v>
      </c>
      <c r="M113" s="131" t="n">
        <v>0</v>
      </c>
      <c r="N113" s="123" t="n"/>
      <c r="O113" s="130" t="n">
        <v>0</v>
      </c>
      <c r="P113" s="130" t="n">
        <v>0</v>
      </c>
      <c r="Q113" s="130" t="n">
        <v>0</v>
      </c>
      <c r="R113" s="130" t="n">
        <v>0</v>
      </c>
      <c r="S113" s="132" t="n">
        <v>0</v>
      </c>
      <c r="T113" s="101" t="n"/>
    </row>
    <row r="114" ht="13.5" customHeight="1" s="60">
      <c r="A114" s="115" t="n">
        <v>107</v>
      </c>
      <c r="B114" s="133" t="n"/>
      <c r="C114" s="133" t="n"/>
      <c r="D114" s="134" t="n"/>
      <c r="E114" s="135" t="n"/>
      <c r="F114" s="136" t="n"/>
      <c r="G114" s="137" t="n"/>
      <c r="H114" s="143" t="n"/>
      <c r="I114" s="129" t="inlineStr">
        <is>
          <t>П</t>
        </is>
      </c>
      <c r="J114" s="130" t="n">
        <v>0</v>
      </c>
      <c r="K114" s="130" t="n">
        <v>0</v>
      </c>
      <c r="L114" s="130" t="n">
        <v>0</v>
      </c>
      <c r="M114" s="131" t="n">
        <v>0</v>
      </c>
      <c r="N114" s="123" t="n"/>
      <c r="O114" s="130" t="n">
        <v>0</v>
      </c>
      <c r="P114" s="130" t="n">
        <v>0</v>
      </c>
      <c r="Q114" s="130" t="n">
        <v>0</v>
      </c>
      <c r="R114" s="130" t="n">
        <v>0</v>
      </c>
      <c r="S114" s="132" t="n">
        <v>0</v>
      </c>
      <c r="T114" s="101" t="n"/>
    </row>
    <row r="115" ht="13.5" customHeight="1" s="60">
      <c r="A115" s="115" t="n">
        <v>108</v>
      </c>
      <c r="B115" s="133" t="n"/>
      <c r="C115" s="133" t="n"/>
      <c r="D115" s="134" t="n"/>
      <c r="E115" s="135" t="n"/>
      <c r="F115" s="127" t="inlineStr">
        <is>
          <t>2028</t>
        </is>
      </c>
      <c r="G115" s="123" t="n"/>
      <c r="H115" s="12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29" t="inlineStr">
        <is>
          <t>А</t>
        </is>
      </c>
      <c r="J115" s="130" t="n">
        <v>0</v>
      </c>
      <c r="K115" s="130" t="n">
        <v>0</v>
      </c>
      <c r="L115" s="130" t="n">
        <v>0</v>
      </c>
      <c r="M115" s="131" t="n">
        <v>0</v>
      </c>
      <c r="N115" s="123" t="n"/>
      <c r="O115" s="130" t="n">
        <v>0</v>
      </c>
      <c r="P115" s="130" t="n">
        <v>0</v>
      </c>
      <c r="Q115" s="130" t="n">
        <v>0</v>
      </c>
      <c r="R115" s="130" t="n">
        <v>0</v>
      </c>
      <c r="S115" s="132" t="n">
        <v>0</v>
      </c>
      <c r="T115" s="101" t="n"/>
    </row>
    <row r="116" ht="13.5" customHeight="1" s="60">
      <c r="A116" s="115" t="n">
        <v>109</v>
      </c>
      <c r="B116" s="133" t="n"/>
      <c r="C116" s="133" t="n"/>
      <c r="D116" s="134" t="n"/>
      <c r="E116" s="135" t="n"/>
      <c r="F116" s="127" t="inlineStr">
        <is>
          <t>2029</t>
        </is>
      </c>
      <c r="G116" s="123" t="n"/>
      <c r="H116" s="1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6" s="129" t="inlineStr">
        <is>
          <t>П</t>
        </is>
      </c>
      <c r="J116" s="130" t="n">
        <v>0</v>
      </c>
      <c r="K116" s="130" t="n">
        <v>0</v>
      </c>
      <c r="L116" s="130" t="n">
        <v>0</v>
      </c>
      <c r="M116" s="131" t="n">
        <v>0</v>
      </c>
      <c r="N116" s="123" t="n"/>
      <c r="O116" s="130" t="n">
        <v>0</v>
      </c>
      <c r="P116" s="130" t="n">
        <v>0</v>
      </c>
      <c r="Q116" s="130" t="n">
        <v>0</v>
      </c>
      <c r="R116" s="130" t="n">
        <v>0</v>
      </c>
      <c r="S116" s="132" t="n">
        <v>0</v>
      </c>
      <c r="T116" s="101" t="n"/>
    </row>
    <row r="117" ht="13.5" customHeight="1" s="60">
      <c r="A117" s="115" t="n">
        <v>110</v>
      </c>
      <c r="B117" s="133" t="n"/>
      <c r="C117" s="133" t="n"/>
      <c r="D117" s="136" t="n"/>
      <c r="E117" s="137" t="n"/>
      <c r="F117" s="138" t="inlineStr">
        <is>
          <t>Група 202 - Усього</t>
        </is>
      </c>
      <c r="G117" s="122" t="n"/>
      <c r="H117" s="123" t="n"/>
      <c r="I117" s="139" t="n"/>
      <c r="J117" s="140" t="n">
        <v>0</v>
      </c>
      <c r="K117" s="140" t="n">
        <v>0</v>
      </c>
      <c r="L117" s="140" t="n">
        <v>0</v>
      </c>
      <c r="M117" s="141" t="n">
        <v>0</v>
      </c>
      <c r="N117" s="123" t="n"/>
      <c r="O117" s="140" t="n">
        <v>0</v>
      </c>
      <c r="P117" s="140" t="n">
        <v>0</v>
      </c>
      <c r="Q117" s="140" t="n">
        <v>0</v>
      </c>
      <c r="R117" s="140" t="n">
        <v>0</v>
      </c>
      <c r="S117" s="142" t="n">
        <v>0</v>
      </c>
      <c r="T117" s="101" t="n"/>
    </row>
    <row r="118" ht="14.25" customHeight="1" s="60">
      <c r="A118" s="115" t="n">
        <v>111</v>
      </c>
      <c r="B118" s="133" t="n"/>
      <c r="C118" s="133" t="n"/>
      <c r="D118" s="127" t="inlineStr">
        <is>
          <t>203</t>
        </is>
      </c>
      <c r="E118" s="128" t="n"/>
      <c r="F118" s="127" t="inlineStr">
        <is>
          <t>2030</t>
        </is>
      </c>
      <c r="G118" s="123" t="n"/>
      <c r="H118" s="12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8" s="129" t="inlineStr">
        <is>
          <t>А</t>
        </is>
      </c>
      <c r="J118" s="130" t="n">
        <v>0</v>
      </c>
      <c r="K118" s="130" t="n">
        <v>0</v>
      </c>
      <c r="L118" s="130" t="n">
        <v>0</v>
      </c>
      <c r="M118" s="131" t="n">
        <v>0</v>
      </c>
      <c r="N118" s="123" t="n"/>
      <c r="O118" s="130" t="n">
        <v>0</v>
      </c>
      <c r="P118" s="130" t="n">
        <v>0</v>
      </c>
      <c r="Q118" s="130" t="n">
        <v>0</v>
      </c>
      <c r="R118" s="130" t="n">
        <v>0</v>
      </c>
      <c r="S118" s="132" t="n">
        <v>0</v>
      </c>
      <c r="T118" s="101" t="n"/>
    </row>
    <row r="119" ht="13.5" customHeight="1" s="60">
      <c r="A119" s="115" t="n">
        <v>112</v>
      </c>
      <c r="B119" s="133" t="n"/>
      <c r="C119" s="133" t="n"/>
      <c r="D119" s="134" t="n"/>
      <c r="E119" s="135" t="n"/>
      <c r="F119" s="127" t="inlineStr">
        <is>
          <t>2036</t>
        </is>
      </c>
      <c r="G119" s="128" t="n"/>
      <c r="H119" s="12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9" s="129" t="inlineStr">
        <is>
          <t>А</t>
        </is>
      </c>
      <c r="J119" s="130" t="n">
        <v>0</v>
      </c>
      <c r="K119" s="130" t="n">
        <v>0</v>
      </c>
      <c r="L119" s="130" t="n">
        <v>0</v>
      </c>
      <c r="M119" s="131" t="n">
        <v>0</v>
      </c>
      <c r="N119" s="123" t="n"/>
      <c r="O119" s="130" t="n">
        <v>0</v>
      </c>
      <c r="P119" s="130" t="n">
        <v>0</v>
      </c>
      <c r="Q119" s="130" t="n">
        <v>0</v>
      </c>
      <c r="R119" s="130" t="n">
        <v>0</v>
      </c>
      <c r="S119" s="132" t="n">
        <v>0</v>
      </c>
      <c r="T119" s="101" t="n"/>
    </row>
    <row r="120" ht="13.5" customHeight="1" s="60">
      <c r="A120" s="115" t="n">
        <v>113</v>
      </c>
      <c r="B120" s="133" t="n"/>
      <c r="C120" s="133" t="n"/>
      <c r="D120" s="134" t="n"/>
      <c r="E120" s="135" t="n"/>
      <c r="F120" s="136" t="n"/>
      <c r="G120" s="137" t="n"/>
      <c r="H120" s="143" t="n"/>
      <c r="I120" s="129" t="inlineStr">
        <is>
          <t>П</t>
        </is>
      </c>
      <c r="J120" s="130" t="n">
        <v>0</v>
      </c>
      <c r="K120" s="130" t="n">
        <v>0</v>
      </c>
      <c r="L120" s="130" t="n">
        <v>0</v>
      </c>
      <c r="M120" s="131" t="n">
        <v>0</v>
      </c>
      <c r="N120" s="123" t="n"/>
      <c r="O120" s="130" t="n">
        <v>0</v>
      </c>
      <c r="P120" s="130" t="n">
        <v>0</v>
      </c>
      <c r="Q120" s="130" t="n">
        <v>0</v>
      </c>
      <c r="R120" s="130" t="n">
        <v>0</v>
      </c>
      <c r="S120" s="132" t="n">
        <v>0</v>
      </c>
      <c r="T120" s="101" t="n"/>
    </row>
    <row r="121" ht="13.5" customHeight="1" s="60">
      <c r="A121" s="115" t="n">
        <v>114</v>
      </c>
      <c r="B121" s="133" t="n"/>
      <c r="C121" s="133" t="n"/>
      <c r="D121" s="134" t="n"/>
      <c r="E121" s="135" t="n"/>
      <c r="F121" s="127" t="inlineStr">
        <is>
          <t>2038</t>
        </is>
      </c>
      <c r="G121" s="123" t="n"/>
      <c r="H121" s="12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29" t="inlineStr">
        <is>
          <t>А</t>
        </is>
      </c>
      <c r="J121" s="130" t="n">
        <v>0</v>
      </c>
      <c r="K121" s="130" t="n">
        <v>0</v>
      </c>
      <c r="L121" s="130" t="n">
        <v>0</v>
      </c>
      <c r="M121" s="131" t="n">
        <v>0</v>
      </c>
      <c r="N121" s="123" t="n"/>
      <c r="O121" s="130" t="n">
        <v>0</v>
      </c>
      <c r="P121" s="130" t="n">
        <v>0</v>
      </c>
      <c r="Q121" s="130" t="n">
        <v>0</v>
      </c>
      <c r="R121" s="130" t="n">
        <v>0</v>
      </c>
      <c r="S121" s="132" t="n">
        <v>0</v>
      </c>
      <c r="T121" s="101" t="n"/>
    </row>
    <row r="122" ht="13.5" customHeight="1" s="60">
      <c r="A122" s="115" t="n">
        <v>115</v>
      </c>
      <c r="B122" s="133" t="n"/>
      <c r="C122" s="133" t="n"/>
      <c r="D122" s="134" t="n"/>
      <c r="E122" s="135" t="n"/>
      <c r="F122" s="127" t="inlineStr">
        <is>
          <t>2039</t>
        </is>
      </c>
      <c r="G122" s="123" t="n"/>
      <c r="H122" s="12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2" s="129" t="inlineStr">
        <is>
          <t>П</t>
        </is>
      </c>
      <c r="J122" s="130" t="n">
        <v>0</v>
      </c>
      <c r="K122" s="130" t="n">
        <v>0</v>
      </c>
      <c r="L122" s="130" t="n">
        <v>0</v>
      </c>
      <c r="M122" s="131" t="n">
        <v>0</v>
      </c>
      <c r="N122" s="123" t="n"/>
      <c r="O122" s="130" t="n">
        <v>0</v>
      </c>
      <c r="P122" s="130" t="n">
        <v>0</v>
      </c>
      <c r="Q122" s="130" t="n">
        <v>0</v>
      </c>
      <c r="R122" s="130" t="n">
        <v>0</v>
      </c>
      <c r="S122" s="132" t="n">
        <v>0</v>
      </c>
      <c r="T122" s="101" t="n"/>
    </row>
    <row r="123" ht="14.25" customHeight="1" s="60">
      <c r="A123" s="115" t="n">
        <v>116</v>
      </c>
      <c r="B123" s="133" t="n"/>
      <c r="C123" s="133" t="n"/>
      <c r="D123" s="136" t="n"/>
      <c r="E123" s="137" t="n"/>
      <c r="F123" s="138" t="inlineStr">
        <is>
          <t>Група 203 - Усього</t>
        </is>
      </c>
      <c r="G123" s="122" t="n"/>
      <c r="H123" s="123" t="n"/>
      <c r="I123" s="139" t="n"/>
      <c r="J123" s="140" t="n">
        <v>0</v>
      </c>
      <c r="K123" s="140" t="n">
        <v>0</v>
      </c>
      <c r="L123" s="140" t="n">
        <v>0</v>
      </c>
      <c r="M123" s="141" t="n">
        <v>0</v>
      </c>
      <c r="N123" s="123" t="n"/>
      <c r="O123" s="140" t="n">
        <v>0</v>
      </c>
      <c r="P123" s="140" t="n">
        <v>0</v>
      </c>
      <c r="Q123" s="140" t="n">
        <v>0</v>
      </c>
      <c r="R123" s="140" t="n">
        <v>0</v>
      </c>
      <c r="S123" s="142" t="n">
        <v>0</v>
      </c>
      <c r="T123" s="101" t="n"/>
    </row>
    <row r="124" ht="13.5" customHeight="1" s="60">
      <c r="A124" s="115" t="n">
        <v>117</v>
      </c>
      <c r="B124" s="133" t="n"/>
      <c r="C124" s="133" t="n"/>
      <c r="D124" s="127" t="inlineStr">
        <is>
          <t>204</t>
        </is>
      </c>
      <c r="E124" s="128" t="n"/>
      <c r="F124" s="127" t="inlineStr">
        <is>
          <t>2043</t>
        </is>
      </c>
      <c r="G124" s="123" t="n"/>
      <c r="H124" s="12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4" s="129" t="inlineStr">
        <is>
          <t>А</t>
        </is>
      </c>
      <c r="J124" s="130" t="n">
        <v>0</v>
      </c>
      <c r="K124" s="130" t="n">
        <v>0</v>
      </c>
      <c r="L124" s="130" t="n">
        <v>0</v>
      </c>
      <c r="M124" s="131" t="n">
        <v>0</v>
      </c>
      <c r="N124" s="123" t="n"/>
      <c r="O124" s="130" t="n">
        <v>0</v>
      </c>
      <c r="P124" s="130" t="n">
        <v>0</v>
      </c>
      <c r="Q124" s="130" t="n">
        <v>4985</v>
      </c>
      <c r="R124" s="130" t="n">
        <v>4985</v>
      </c>
      <c r="S124" s="132" t="n">
        <v>0</v>
      </c>
      <c r="T124" s="101" t="n"/>
    </row>
    <row r="125" ht="13.5" customHeight="1" s="60">
      <c r="A125" s="115" t="n">
        <v>118</v>
      </c>
      <c r="B125" s="133" t="n"/>
      <c r="C125" s="133" t="n"/>
      <c r="D125" s="134" t="n"/>
      <c r="E125" s="135" t="n"/>
      <c r="F125" s="127" t="inlineStr">
        <is>
          <t>2044</t>
        </is>
      </c>
      <c r="G125" s="123" t="n"/>
      <c r="H125" s="12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5" s="129" t="inlineStr">
        <is>
          <t>А</t>
        </is>
      </c>
      <c r="J125" s="130" t="n">
        <v>0</v>
      </c>
      <c r="K125" s="130" t="n">
        <v>0</v>
      </c>
      <c r="L125" s="130" t="n">
        <v>0</v>
      </c>
      <c r="M125" s="131" t="n">
        <v>0</v>
      </c>
      <c r="N125" s="123" t="n"/>
      <c r="O125" s="130" t="n">
        <v>0</v>
      </c>
      <c r="P125" s="130" t="n">
        <v>0</v>
      </c>
      <c r="Q125" s="130" t="n">
        <v>0</v>
      </c>
      <c r="R125" s="130" t="n">
        <v>0</v>
      </c>
      <c r="S125" s="132" t="n">
        <v>0</v>
      </c>
      <c r="T125" s="101" t="n"/>
    </row>
    <row r="126" ht="13.5" customHeight="1" s="60">
      <c r="A126" s="115" t="n">
        <v>119</v>
      </c>
      <c r="B126" s="133" t="n"/>
      <c r="C126" s="133" t="n"/>
      <c r="D126" s="134" t="n"/>
      <c r="E126" s="135" t="n"/>
      <c r="F126" s="127" t="inlineStr">
        <is>
          <t>2045</t>
        </is>
      </c>
      <c r="G126" s="123" t="n"/>
      <c r="H126" s="12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6" s="129" t="inlineStr">
        <is>
          <t>А</t>
        </is>
      </c>
      <c r="J126" s="130" t="n">
        <v>0</v>
      </c>
      <c r="K126" s="130" t="n">
        <v>0</v>
      </c>
      <c r="L126" s="130" t="n">
        <v>0</v>
      </c>
      <c r="M126" s="131" t="n">
        <v>0</v>
      </c>
      <c r="N126" s="123" t="n"/>
      <c r="O126" s="130" t="n">
        <v>0</v>
      </c>
      <c r="P126" s="130" t="n">
        <v>0</v>
      </c>
      <c r="Q126" s="130" t="n">
        <v>0</v>
      </c>
      <c r="R126" s="130" t="n">
        <v>0</v>
      </c>
      <c r="S126" s="132" t="n">
        <v>0</v>
      </c>
      <c r="T126" s="101" t="n"/>
    </row>
    <row r="127" ht="13.5" customHeight="1" s="60">
      <c r="A127" s="115" t="n">
        <v>120</v>
      </c>
      <c r="B127" s="133" t="n"/>
      <c r="C127" s="133" t="n"/>
      <c r="D127" s="134" t="n"/>
      <c r="E127" s="135" t="n"/>
      <c r="F127" s="127" t="inlineStr">
        <is>
          <t>2046</t>
        </is>
      </c>
      <c r="G127" s="128" t="n"/>
      <c r="H127" s="1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7" s="129" t="inlineStr">
        <is>
          <t>А</t>
        </is>
      </c>
      <c r="J127" s="130" t="n">
        <v>0</v>
      </c>
      <c r="K127" s="130" t="n">
        <v>0</v>
      </c>
      <c r="L127" s="130" t="n">
        <v>0</v>
      </c>
      <c r="M127" s="131" t="n">
        <v>0</v>
      </c>
      <c r="N127" s="123" t="n"/>
      <c r="O127" s="130" t="n">
        <v>0</v>
      </c>
      <c r="P127" s="130" t="n">
        <v>0</v>
      </c>
      <c r="Q127" s="130" t="n">
        <v>0</v>
      </c>
      <c r="R127" s="130" t="n">
        <v>0</v>
      </c>
      <c r="S127" s="132" t="n">
        <v>0</v>
      </c>
      <c r="T127" s="101" t="n"/>
    </row>
    <row r="128" ht="14.25" customHeight="1" s="60">
      <c r="A128" s="115" t="n">
        <v>121</v>
      </c>
      <c r="B128" s="133" t="n"/>
      <c r="C128" s="133" t="n"/>
      <c r="D128" s="134" t="n"/>
      <c r="E128" s="135" t="n"/>
      <c r="F128" s="136" t="n"/>
      <c r="G128" s="137" t="n"/>
      <c r="H128" s="143" t="n"/>
      <c r="I128" s="129" t="inlineStr">
        <is>
          <t>П</t>
        </is>
      </c>
      <c r="J128" s="130" t="n">
        <v>0</v>
      </c>
      <c r="K128" s="130" t="n">
        <v>0</v>
      </c>
      <c r="L128" s="130" t="n">
        <v>0</v>
      </c>
      <c r="M128" s="131" t="n">
        <v>0</v>
      </c>
      <c r="N128" s="123" t="n"/>
      <c r="O128" s="130" t="n">
        <v>0</v>
      </c>
      <c r="P128" s="130" t="n">
        <v>0</v>
      </c>
      <c r="Q128" s="130" t="n">
        <v>-4487.31434</v>
      </c>
      <c r="R128" s="130" t="n">
        <v>-4487.31434</v>
      </c>
      <c r="S128" s="132" t="n">
        <v>0</v>
      </c>
      <c r="T128" s="101" t="n"/>
    </row>
    <row r="129" ht="13.5" customHeight="1" s="60">
      <c r="A129" s="115" t="n">
        <v>122</v>
      </c>
      <c r="B129" s="133" t="n"/>
      <c r="C129" s="133" t="n"/>
      <c r="D129" s="134" t="n"/>
      <c r="E129" s="135" t="n"/>
      <c r="F129" s="127" t="inlineStr">
        <is>
          <t>2048</t>
        </is>
      </c>
      <c r="G129" s="123" t="n"/>
      <c r="H129" s="1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29" t="inlineStr">
        <is>
          <t>А</t>
        </is>
      </c>
      <c r="J129" s="130" t="n">
        <v>0</v>
      </c>
      <c r="K129" s="130" t="n">
        <v>0</v>
      </c>
      <c r="L129" s="130" t="n">
        <v>0</v>
      </c>
      <c r="M129" s="131" t="n">
        <v>0</v>
      </c>
      <c r="N129" s="123" t="n"/>
      <c r="O129" s="130" t="n">
        <v>0</v>
      </c>
      <c r="P129" s="130" t="n">
        <v>0</v>
      </c>
      <c r="Q129" s="130" t="n">
        <v>49.49492</v>
      </c>
      <c r="R129" s="130" t="n">
        <v>49.49492</v>
      </c>
      <c r="S129" s="132" t="n">
        <v>0</v>
      </c>
      <c r="T129" s="101" t="n"/>
    </row>
    <row r="130" ht="13.5" customHeight="1" s="60">
      <c r="A130" s="115" t="n">
        <v>123</v>
      </c>
      <c r="B130" s="133" t="n"/>
      <c r="C130" s="133" t="n"/>
      <c r="D130" s="134" t="n"/>
      <c r="E130" s="135" t="n"/>
      <c r="F130" s="127" t="inlineStr">
        <is>
          <t>2049</t>
        </is>
      </c>
      <c r="G130" s="128" t="n"/>
      <c r="H130" s="1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30" s="129" t="inlineStr">
        <is>
          <t>А</t>
        </is>
      </c>
      <c r="J130" s="130" t="n">
        <v>0</v>
      </c>
      <c r="K130" s="130" t="n">
        <v>0</v>
      </c>
      <c r="L130" s="130" t="n">
        <v>0</v>
      </c>
      <c r="M130" s="131" t="n">
        <v>0</v>
      </c>
      <c r="N130" s="123" t="n"/>
      <c r="O130" s="130" t="n">
        <v>0</v>
      </c>
      <c r="P130" s="130" t="n">
        <v>0</v>
      </c>
      <c r="Q130" s="130" t="n">
        <v>0</v>
      </c>
      <c r="R130" s="130" t="n">
        <v>0</v>
      </c>
      <c r="S130" s="132" t="n">
        <v>0</v>
      </c>
      <c r="T130" s="101" t="n"/>
    </row>
    <row r="131" ht="13.5" customHeight="1" s="60">
      <c r="A131" s="115" t="n">
        <v>124</v>
      </c>
      <c r="B131" s="133" t="n"/>
      <c r="C131" s="133" t="n"/>
      <c r="D131" s="134" t="n"/>
      <c r="E131" s="135" t="n"/>
      <c r="F131" s="136" t="n"/>
      <c r="G131" s="137" t="n"/>
      <c r="H131" s="143" t="n"/>
      <c r="I131" s="129" t="inlineStr">
        <is>
          <t>П</t>
        </is>
      </c>
      <c r="J131" s="130" t="n">
        <v>0</v>
      </c>
      <c r="K131" s="130" t="n">
        <v>0</v>
      </c>
      <c r="L131" s="130" t="n">
        <v>0</v>
      </c>
      <c r="M131" s="131" t="n">
        <v>0</v>
      </c>
      <c r="N131" s="123" t="n"/>
      <c r="O131" s="130" t="n">
        <v>0</v>
      </c>
      <c r="P131" s="130" t="n">
        <v>0</v>
      </c>
      <c r="Q131" s="130" t="n">
        <v>-43.73109</v>
      </c>
      <c r="R131" s="130" t="n">
        <v>-43.73109</v>
      </c>
      <c r="S131" s="132" t="n">
        <v>0</v>
      </c>
      <c r="T131" s="101" t="n"/>
    </row>
    <row r="132" ht="13.5" customHeight="1" s="60">
      <c r="A132" s="115" t="n">
        <v>125</v>
      </c>
      <c r="B132" s="133" t="n"/>
      <c r="C132" s="133" t="n"/>
      <c r="D132" s="136" t="n"/>
      <c r="E132" s="137" t="n"/>
      <c r="F132" s="138" t="inlineStr">
        <is>
          <t>Група 204 - Усього</t>
        </is>
      </c>
      <c r="G132" s="122" t="n"/>
      <c r="H132" s="123" t="n"/>
      <c r="I132" s="139" t="n"/>
      <c r="J132" s="140" t="n">
        <v>0</v>
      </c>
      <c r="K132" s="140" t="n">
        <v>0</v>
      </c>
      <c r="L132" s="140" t="n">
        <v>0</v>
      </c>
      <c r="M132" s="141" t="n">
        <v>0</v>
      </c>
      <c r="N132" s="123" t="n"/>
      <c r="O132" s="140" t="n">
        <v>0</v>
      </c>
      <c r="P132" s="140" t="n">
        <v>0</v>
      </c>
      <c r="Q132" s="140" t="n">
        <v>503.44949</v>
      </c>
      <c r="R132" s="140" t="n">
        <v>503.44949</v>
      </c>
      <c r="S132" s="142" t="n">
        <v>0</v>
      </c>
      <c r="T132" s="101" t="n"/>
    </row>
    <row r="133" ht="14.25" customHeight="1" s="60">
      <c r="A133" s="115" t="n">
        <v>126</v>
      </c>
      <c r="B133" s="133" t="n"/>
      <c r="C133" s="133" t="n"/>
      <c r="D133" s="127" t="inlineStr">
        <is>
          <t>206</t>
        </is>
      </c>
      <c r="E133" s="128" t="n"/>
      <c r="F133" s="127" t="inlineStr">
        <is>
          <t>2060</t>
        </is>
      </c>
      <c r="G133" s="123" t="n"/>
      <c r="H133" s="129" t="inlineStr">
        <is>
          <t>Кошти банків в розрахунках у суб'єктів господарювання</t>
        </is>
      </c>
      <c r="I133" s="129" t="inlineStr">
        <is>
          <t>А</t>
        </is>
      </c>
      <c r="J133" s="130" t="n">
        <v>0</v>
      </c>
      <c r="K133" s="130" t="n">
        <v>0</v>
      </c>
      <c r="L133" s="130" t="n">
        <v>0</v>
      </c>
      <c r="M133" s="131" t="n">
        <v>0</v>
      </c>
      <c r="N133" s="123" t="n"/>
      <c r="O133" s="130" t="n">
        <v>0</v>
      </c>
      <c r="P133" s="130" t="n">
        <v>0</v>
      </c>
      <c r="Q133" s="130" t="n">
        <v>0</v>
      </c>
      <c r="R133" s="130" t="n">
        <v>0</v>
      </c>
      <c r="S133" s="132" t="n">
        <v>0</v>
      </c>
      <c r="T133" s="101" t="n"/>
    </row>
    <row r="134" ht="13.5" customHeight="1" s="60">
      <c r="A134" s="115" t="n">
        <v>127</v>
      </c>
      <c r="B134" s="133" t="n"/>
      <c r="C134" s="133" t="n"/>
      <c r="D134" s="134" t="n"/>
      <c r="E134" s="135" t="n"/>
      <c r="F134" s="127" t="inlineStr">
        <is>
          <t>2063</t>
        </is>
      </c>
      <c r="G134" s="123" t="n"/>
      <c r="H134" s="12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4" s="129" t="inlineStr">
        <is>
          <t>А</t>
        </is>
      </c>
      <c r="J134" s="130" t="n">
        <v>0</v>
      </c>
      <c r="K134" s="130" t="n">
        <v>0</v>
      </c>
      <c r="L134" s="130" t="n">
        <v>0</v>
      </c>
      <c r="M134" s="131" t="n">
        <v>320</v>
      </c>
      <c r="N134" s="123" t="n"/>
      <c r="O134" s="130" t="n">
        <v>320</v>
      </c>
      <c r="P134" s="130" t="n">
        <v>0</v>
      </c>
      <c r="Q134" s="130" t="n">
        <v>35069.79091</v>
      </c>
      <c r="R134" s="130" t="n">
        <v>35069.79091</v>
      </c>
      <c r="S134" s="132" t="n">
        <v>0</v>
      </c>
      <c r="T134" s="101" t="n"/>
    </row>
    <row r="135" ht="13.5" customHeight="1" s="60">
      <c r="A135" s="115" t="n">
        <v>128</v>
      </c>
      <c r="B135" s="133" t="n"/>
      <c r="C135" s="133" t="n"/>
      <c r="D135" s="134" t="n"/>
      <c r="E135" s="135" t="n"/>
      <c r="F135" s="127" t="inlineStr">
        <is>
          <t>2066</t>
        </is>
      </c>
      <c r="G135" s="128" t="n"/>
      <c r="H135" s="12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5" s="129" t="inlineStr">
        <is>
          <t>А</t>
        </is>
      </c>
      <c r="J135" s="130" t="n">
        <v>0</v>
      </c>
      <c r="K135" s="130" t="n">
        <v>0</v>
      </c>
      <c r="L135" s="130" t="n">
        <v>0</v>
      </c>
      <c r="M135" s="131" t="n">
        <v>0</v>
      </c>
      <c r="N135" s="123" t="n"/>
      <c r="O135" s="130" t="n">
        <v>0</v>
      </c>
      <c r="P135" s="130" t="n">
        <v>0</v>
      </c>
      <c r="Q135" s="130" t="n">
        <v>0</v>
      </c>
      <c r="R135" s="130" t="n">
        <v>0</v>
      </c>
      <c r="S135" s="132" t="n">
        <v>0</v>
      </c>
      <c r="T135" s="101" t="n"/>
    </row>
    <row r="136" ht="13.5" customHeight="1" s="60">
      <c r="A136" s="115" t="n">
        <v>129</v>
      </c>
      <c r="B136" s="133" t="n"/>
      <c r="C136" s="133" t="n"/>
      <c r="D136" s="134" t="n"/>
      <c r="E136" s="135" t="n"/>
      <c r="F136" s="136" t="n"/>
      <c r="G136" s="137" t="n"/>
      <c r="H136" s="143" t="n"/>
      <c r="I136" s="129" t="inlineStr">
        <is>
          <t>П</t>
        </is>
      </c>
      <c r="J136" s="130" t="n">
        <v>0</v>
      </c>
      <c r="K136" s="130" t="n">
        <v>0</v>
      </c>
      <c r="L136" s="130" t="n">
        <v>0</v>
      </c>
      <c r="M136" s="131" t="n">
        <v>0</v>
      </c>
      <c r="N136" s="123" t="n"/>
      <c r="O136" s="130" t="n">
        <v>0</v>
      </c>
      <c r="P136" s="130" t="n">
        <v>0</v>
      </c>
      <c r="Q136" s="130" t="n">
        <v>0</v>
      </c>
      <c r="R136" s="130" t="n">
        <v>0</v>
      </c>
      <c r="S136" s="132" t="n">
        <v>0</v>
      </c>
      <c r="T136" s="101" t="n"/>
    </row>
    <row r="137" ht="13.5" customHeight="1" s="60">
      <c r="A137" s="115" t="n">
        <v>130</v>
      </c>
      <c r="B137" s="133" t="n"/>
      <c r="C137" s="133" t="n"/>
      <c r="D137" s="134" t="n"/>
      <c r="E137" s="135" t="n"/>
      <c r="F137" s="127" t="inlineStr">
        <is>
          <t>2068</t>
        </is>
      </c>
      <c r="G137" s="123" t="n"/>
      <c r="H137" s="12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7" s="129" t="inlineStr">
        <is>
          <t>А</t>
        </is>
      </c>
      <c r="J137" s="130" t="n">
        <v>251.82956</v>
      </c>
      <c r="K137" s="130" t="n">
        <v>251.82956</v>
      </c>
      <c r="L137" s="130" t="n">
        <v>0</v>
      </c>
      <c r="M137" s="131" t="n">
        <v>216.41492</v>
      </c>
      <c r="N137" s="123" t="n"/>
      <c r="O137" s="130" t="n">
        <v>216.41492</v>
      </c>
      <c r="P137" s="130" t="n">
        <v>0</v>
      </c>
      <c r="Q137" s="130" t="n">
        <v>2649.38152</v>
      </c>
      <c r="R137" s="130" t="n">
        <v>2649.38152</v>
      </c>
      <c r="S137" s="132" t="n">
        <v>0</v>
      </c>
      <c r="T137" s="101" t="n"/>
    </row>
    <row r="138" ht="14.25" customHeight="1" s="60">
      <c r="A138" s="115" t="n">
        <v>131</v>
      </c>
      <c r="B138" s="133" t="n"/>
      <c r="C138" s="133" t="n"/>
      <c r="D138" s="134" t="n"/>
      <c r="E138" s="135" t="n"/>
      <c r="F138" s="127" t="inlineStr">
        <is>
          <t>2069</t>
        </is>
      </c>
      <c r="G138" s="123" t="n"/>
      <c r="H138" s="12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8" s="129" t="inlineStr">
        <is>
          <t>П</t>
        </is>
      </c>
      <c r="J138" s="130" t="n">
        <v>60.77379</v>
      </c>
      <c r="K138" s="130" t="n">
        <v>60.77379</v>
      </c>
      <c r="L138" s="130" t="n">
        <v>0</v>
      </c>
      <c r="M138" s="131" t="n">
        <v>65.41295</v>
      </c>
      <c r="N138" s="123" t="n"/>
      <c r="O138" s="130" t="n">
        <v>65.41295</v>
      </c>
      <c r="P138" s="130" t="n">
        <v>0</v>
      </c>
      <c r="Q138" s="130" t="n">
        <v>-33740.32224</v>
      </c>
      <c r="R138" s="130" t="n">
        <v>-33740.32224</v>
      </c>
      <c r="S138" s="132" t="n">
        <v>0</v>
      </c>
      <c r="T138" s="101" t="n"/>
    </row>
    <row r="139" ht="13.5" customHeight="1" s="60">
      <c r="A139" s="115" t="n">
        <v>132</v>
      </c>
      <c r="B139" s="133" t="n"/>
      <c r="C139" s="133" t="n"/>
      <c r="D139" s="136" t="n"/>
      <c r="E139" s="137" t="n"/>
      <c r="F139" s="138" t="inlineStr">
        <is>
          <t>Група 206 - Усього</t>
        </is>
      </c>
      <c r="G139" s="122" t="n"/>
      <c r="H139" s="123" t="n"/>
      <c r="I139" s="139" t="n"/>
      <c r="J139" s="140" t="n">
        <v>312.60335</v>
      </c>
      <c r="K139" s="140" t="n">
        <v>312.60335</v>
      </c>
      <c r="L139" s="140" t="n">
        <v>0</v>
      </c>
      <c r="M139" s="141" t="n">
        <v>601.82787</v>
      </c>
      <c r="N139" s="123" t="n"/>
      <c r="O139" s="140" t="n">
        <v>601.82787</v>
      </c>
      <c r="P139" s="140" t="n">
        <v>0</v>
      </c>
      <c r="Q139" s="140" t="n">
        <v>3978.85019</v>
      </c>
      <c r="R139" s="140" t="n">
        <v>3978.85019</v>
      </c>
      <c r="S139" s="142" t="n">
        <v>0</v>
      </c>
      <c r="T139" s="101" t="n"/>
    </row>
    <row r="140" ht="13.5" customHeight="1" s="60">
      <c r="A140" s="115" t="n">
        <v>133</v>
      </c>
      <c r="B140" s="133" t="n"/>
      <c r="C140" s="133" t="n"/>
      <c r="D140" s="127" t="inlineStr">
        <is>
          <t>207</t>
        </is>
      </c>
      <c r="E140" s="128" t="n"/>
      <c r="F140" s="127" t="inlineStr">
        <is>
          <t>2071</t>
        </is>
      </c>
      <c r="G140" s="123" t="n"/>
      <c r="H140" s="12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40" s="129" t="inlineStr">
        <is>
          <t>А</t>
        </is>
      </c>
      <c r="J140" s="130" t="n">
        <v>0</v>
      </c>
      <c r="K140" s="130" t="n">
        <v>0</v>
      </c>
      <c r="L140" s="130" t="n">
        <v>0</v>
      </c>
      <c r="M140" s="131" t="n">
        <v>0</v>
      </c>
      <c r="N140" s="123" t="n"/>
      <c r="O140" s="130" t="n">
        <v>0</v>
      </c>
      <c r="P140" s="130" t="n">
        <v>0</v>
      </c>
      <c r="Q140" s="130" t="n">
        <v>0</v>
      </c>
      <c r="R140" s="130" t="n">
        <v>0</v>
      </c>
      <c r="S140" s="132" t="n">
        <v>0</v>
      </c>
      <c r="T140" s="101" t="n"/>
    </row>
    <row r="141" ht="13.5" customHeight="1" s="60">
      <c r="A141" s="115" t="n">
        <v>134</v>
      </c>
      <c r="B141" s="133" t="n"/>
      <c r="C141" s="133" t="n"/>
      <c r="D141" s="134" t="n"/>
      <c r="E141" s="135" t="n"/>
      <c r="F141" s="127" t="inlineStr">
        <is>
          <t>2076</t>
        </is>
      </c>
      <c r="G141" s="128" t="n"/>
      <c r="H141" s="12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1" s="129" t="inlineStr">
        <is>
          <t>А</t>
        </is>
      </c>
      <c r="J141" s="130" t="n">
        <v>0</v>
      </c>
      <c r="K141" s="130" t="n">
        <v>0</v>
      </c>
      <c r="L141" s="130" t="n">
        <v>0</v>
      </c>
      <c r="M141" s="131" t="n">
        <v>0</v>
      </c>
      <c r="N141" s="123" t="n"/>
      <c r="O141" s="130" t="n">
        <v>0</v>
      </c>
      <c r="P141" s="130" t="n">
        <v>0</v>
      </c>
      <c r="Q141" s="130" t="n">
        <v>0</v>
      </c>
      <c r="R141" s="130" t="n">
        <v>0</v>
      </c>
      <c r="S141" s="132" t="n">
        <v>0</v>
      </c>
      <c r="T141" s="101" t="n"/>
    </row>
    <row r="142" ht="13.5" customHeight="1" s="60">
      <c r="A142" s="115" t="n">
        <v>135</v>
      </c>
      <c r="B142" s="133" t="n"/>
      <c r="C142" s="133" t="n"/>
      <c r="D142" s="134" t="n"/>
      <c r="E142" s="135" t="n"/>
      <c r="F142" s="136" t="n"/>
      <c r="G142" s="137" t="n"/>
      <c r="H142" s="143" t="n"/>
      <c r="I142" s="129" t="inlineStr">
        <is>
          <t>П</t>
        </is>
      </c>
      <c r="J142" s="130" t="n">
        <v>0</v>
      </c>
      <c r="K142" s="130" t="n">
        <v>0</v>
      </c>
      <c r="L142" s="130" t="n">
        <v>0</v>
      </c>
      <c r="M142" s="131" t="n">
        <v>0</v>
      </c>
      <c r="N142" s="123" t="n"/>
      <c r="O142" s="130" t="n">
        <v>0</v>
      </c>
      <c r="P142" s="130" t="n">
        <v>0</v>
      </c>
      <c r="Q142" s="130" t="n">
        <v>0</v>
      </c>
      <c r="R142" s="130" t="n">
        <v>0</v>
      </c>
      <c r="S142" s="132" t="n">
        <v>0</v>
      </c>
      <c r="T142" s="101" t="n"/>
    </row>
    <row r="143" ht="14.25" customHeight="1" s="60">
      <c r="A143" s="115" t="n">
        <v>136</v>
      </c>
      <c r="B143" s="133" t="n"/>
      <c r="C143" s="133" t="n"/>
      <c r="D143" s="134" t="n"/>
      <c r="E143" s="135" t="n"/>
      <c r="F143" s="127" t="inlineStr">
        <is>
          <t>2078</t>
        </is>
      </c>
      <c r="G143" s="123" t="n"/>
      <c r="H143" s="12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3" s="129" t="inlineStr">
        <is>
          <t>А</t>
        </is>
      </c>
      <c r="J143" s="130" t="n">
        <v>0</v>
      </c>
      <c r="K143" s="130" t="n">
        <v>0</v>
      </c>
      <c r="L143" s="130" t="n">
        <v>0</v>
      </c>
      <c r="M143" s="131" t="n">
        <v>0</v>
      </c>
      <c r="N143" s="123" t="n"/>
      <c r="O143" s="130" t="n">
        <v>0</v>
      </c>
      <c r="P143" s="130" t="n">
        <v>0</v>
      </c>
      <c r="Q143" s="130" t="n">
        <v>0</v>
      </c>
      <c r="R143" s="130" t="n">
        <v>0</v>
      </c>
      <c r="S143" s="132" t="n">
        <v>0</v>
      </c>
      <c r="T143" s="101" t="n"/>
    </row>
    <row r="144" ht="13.5" customHeight="1" s="60">
      <c r="A144" s="115" t="n">
        <v>137</v>
      </c>
      <c r="B144" s="133" t="n"/>
      <c r="C144" s="133" t="n"/>
      <c r="D144" s="134" t="n"/>
      <c r="E144" s="135" t="n"/>
      <c r="F144" s="127" t="inlineStr">
        <is>
          <t>2079</t>
        </is>
      </c>
      <c r="G144" s="123" t="n"/>
      <c r="H144" s="12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4" s="129" t="inlineStr">
        <is>
          <t>П</t>
        </is>
      </c>
      <c r="J144" s="130" t="n">
        <v>0</v>
      </c>
      <c r="K144" s="130" t="n">
        <v>0</v>
      </c>
      <c r="L144" s="130" t="n">
        <v>0</v>
      </c>
      <c r="M144" s="131" t="n">
        <v>0</v>
      </c>
      <c r="N144" s="123" t="n"/>
      <c r="O144" s="130" t="n">
        <v>0</v>
      </c>
      <c r="P144" s="130" t="n">
        <v>0</v>
      </c>
      <c r="Q144" s="130" t="n">
        <v>0</v>
      </c>
      <c r="R144" s="130" t="n">
        <v>0</v>
      </c>
      <c r="S144" s="132" t="n">
        <v>0</v>
      </c>
      <c r="T144" s="101" t="n"/>
    </row>
    <row r="145" ht="13.5" customHeight="1" s="60">
      <c r="A145" s="115" t="n">
        <v>138</v>
      </c>
      <c r="B145" s="133" t="n"/>
      <c r="C145" s="133" t="n"/>
      <c r="D145" s="136" t="n"/>
      <c r="E145" s="137" t="n"/>
      <c r="F145" s="138" t="inlineStr">
        <is>
          <t>Група 207 - Усього</t>
        </is>
      </c>
      <c r="G145" s="122" t="n"/>
      <c r="H145" s="123" t="n"/>
      <c r="I145" s="139" t="n"/>
      <c r="J145" s="140" t="n">
        <v>0</v>
      </c>
      <c r="K145" s="140" t="n">
        <v>0</v>
      </c>
      <c r="L145" s="140" t="n">
        <v>0</v>
      </c>
      <c r="M145" s="141" t="n">
        <v>0</v>
      </c>
      <c r="N145" s="123" t="n"/>
      <c r="O145" s="140" t="n">
        <v>0</v>
      </c>
      <c r="P145" s="140" t="n">
        <v>0</v>
      </c>
      <c r="Q145" s="140" t="n">
        <v>0</v>
      </c>
      <c r="R145" s="140" t="n">
        <v>0</v>
      </c>
      <c r="S145" s="142" t="n">
        <v>0</v>
      </c>
      <c r="T145" s="101" t="n"/>
    </row>
    <row r="146" ht="13.5" customHeight="1" s="60">
      <c r="A146" s="115" t="n">
        <v>139</v>
      </c>
      <c r="B146" s="133" t="n"/>
      <c r="C146" s="133" t="n"/>
      <c r="D146" s="127" t="inlineStr">
        <is>
          <t>208</t>
        </is>
      </c>
      <c r="E146" s="128" t="n"/>
      <c r="F146" s="127" t="inlineStr">
        <is>
          <t>2083</t>
        </is>
      </c>
      <c r="G146" s="123" t="n"/>
      <c r="H146" s="129" t="inlineStr">
        <is>
          <t>Іпотечні кредити, що надані суб'єктам господарювання, які обліковуються за амортизованою собівартістю</t>
        </is>
      </c>
      <c r="I146" s="129" t="inlineStr">
        <is>
          <t>А</t>
        </is>
      </c>
      <c r="J146" s="130" t="n">
        <v>0</v>
      </c>
      <c r="K146" s="130" t="n">
        <v>0</v>
      </c>
      <c r="L146" s="130" t="n">
        <v>0</v>
      </c>
      <c r="M146" s="131" t="n">
        <v>0</v>
      </c>
      <c r="N146" s="123" t="n"/>
      <c r="O146" s="130" t="n">
        <v>0</v>
      </c>
      <c r="P146" s="130" t="n">
        <v>0</v>
      </c>
      <c r="Q146" s="130" t="n">
        <v>0</v>
      </c>
      <c r="R146" s="130" t="n">
        <v>0</v>
      </c>
      <c r="S146" s="132" t="n">
        <v>0</v>
      </c>
      <c r="T146" s="101" t="n"/>
    </row>
    <row r="147" ht="13.5" customHeight="1" s="60">
      <c r="A147" s="115" t="n">
        <v>140</v>
      </c>
      <c r="B147" s="133" t="n"/>
      <c r="C147" s="133" t="n"/>
      <c r="D147" s="134" t="n"/>
      <c r="E147" s="135" t="n"/>
      <c r="F147" s="127" t="inlineStr">
        <is>
          <t>2086</t>
        </is>
      </c>
      <c r="G147" s="128" t="n"/>
      <c r="H147" s="12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7" s="129" t="inlineStr">
        <is>
          <t>А</t>
        </is>
      </c>
      <c r="J147" s="130" t="n">
        <v>0</v>
      </c>
      <c r="K147" s="130" t="n">
        <v>0</v>
      </c>
      <c r="L147" s="130" t="n">
        <v>0</v>
      </c>
      <c r="M147" s="131" t="n">
        <v>0</v>
      </c>
      <c r="N147" s="123" t="n"/>
      <c r="O147" s="130" t="n">
        <v>0</v>
      </c>
      <c r="P147" s="130" t="n">
        <v>0</v>
      </c>
      <c r="Q147" s="130" t="n">
        <v>0</v>
      </c>
      <c r="R147" s="130" t="n">
        <v>0</v>
      </c>
      <c r="S147" s="132" t="n">
        <v>0</v>
      </c>
      <c r="T147" s="101" t="n"/>
    </row>
    <row r="148" ht="14.25" customHeight="1" s="60">
      <c r="A148" s="115" t="n">
        <v>141</v>
      </c>
      <c r="B148" s="133" t="n"/>
      <c r="C148" s="133" t="n"/>
      <c r="D148" s="134" t="n"/>
      <c r="E148" s="135" t="n"/>
      <c r="F148" s="136" t="n"/>
      <c r="G148" s="137" t="n"/>
      <c r="H148" s="143" t="n"/>
      <c r="I148" s="129" t="inlineStr">
        <is>
          <t>П</t>
        </is>
      </c>
      <c r="J148" s="130" t="n">
        <v>0</v>
      </c>
      <c r="K148" s="130" t="n">
        <v>0</v>
      </c>
      <c r="L148" s="130" t="n">
        <v>0</v>
      </c>
      <c r="M148" s="131" t="n">
        <v>0</v>
      </c>
      <c r="N148" s="123" t="n"/>
      <c r="O148" s="130" t="n">
        <v>0</v>
      </c>
      <c r="P148" s="130" t="n">
        <v>0</v>
      </c>
      <c r="Q148" s="130" t="n">
        <v>0</v>
      </c>
      <c r="R148" s="130" t="n">
        <v>0</v>
      </c>
      <c r="S148" s="132" t="n">
        <v>0</v>
      </c>
      <c r="T148" s="101" t="n"/>
    </row>
    <row r="149" ht="13.5" customHeight="1" s="60">
      <c r="A149" s="115" t="n">
        <v>142</v>
      </c>
      <c r="B149" s="133" t="n"/>
      <c r="C149" s="133" t="n"/>
      <c r="D149" s="134" t="n"/>
      <c r="E149" s="135" t="n"/>
      <c r="F149" s="127" t="inlineStr">
        <is>
          <t>2088</t>
        </is>
      </c>
      <c r="G149" s="123" t="n"/>
      <c r="H149" s="12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9" s="129" t="inlineStr">
        <is>
          <t>А</t>
        </is>
      </c>
      <c r="J149" s="130" t="n">
        <v>0</v>
      </c>
      <c r="K149" s="130" t="n">
        <v>0</v>
      </c>
      <c r="L149" s="130" t="n">
        <v>0</v>
      </c>
      <c r="M149" s="131" t="n">
        <v>0</v>
      </c>
      <c r="N149" s="123" t="n"/>
      <c r="O149" s="130" t="n">
        <v>0</v>
      </c>
      <c r="P149" s="130" t="n">
        <v>0</v>
      </c>
      <c r="Q149" s="130" t="n">
        <v>0</v>
      </c>
      <c r="R149" s="130" t="n">
        <v>0</v>
      </c>
      <c r="S149" s="132" t="n">
        <v>0</v>
      </c>
      <c r="T149" s="101" t="n"/>
    </row>
    <row r="150" ht="13.5" customHeight="1" s="60">
      <c r="A150" s="115" t="n">
        <v>143</v>
      </c>
      <c r="B150" s="133" t="n"/>
      <c r="C150" s="133" t="n"/>
      <c r="D150" s="134" t="n"/>
      <c r="E150" s="135" t="n"/>
      <c r="F150" s="127" t="inlineStr">
        <is>
          <t>2089</t>
        </is>
      </c>
      <c r="G150" s="123" t="n"/>
      <c r="H150" s="12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50" s="129" t="inlineStr">
        <is>
          <t>П</t>
        </is>
      </c>
      <c r="J150" s="130" t="n">
        <v>0</v>
      </c>
      <c r="K150" s="130" t="n">
        <v>0</v>
      </c>
      <c r="L150" s="130" t="n">
        <v>0</v>
      </c>
      <c r="M150" s="131" t="n">
        <v>0</v>
      </c>
      <c r="N150" s="123" t="n"/>
      <c r="O150" s="130" t="n">
        <v>0</v>
      </c>
      <c r="P150" s="130" t="n">
        <v>0</v>
      </c>
      <c r="Q150" s="130" t="n">
        <v>0</v>
      </c>
      <c r="R150" s="130" t="n">
        <v>0</v>
      </c>
      <c r="S150" s="132" t="n">
        <v>0</v>
      </c>
      <c r="T150" s="101" t="n"/>
    </row>
    <row r="151" ht="13.5" customHeight="1" s="60">
      <c r="A151" s="115" t="n">
        <v>144</v>
      </c>
      <c r="B151" s="133" t="n"/>
      <c r="C151" s="133" t="n"/>
      <c r="D151" s="136" t="n"/>
      <c r="E151" s="137" t="n"/>
      <c r="F151" s="138" t="inlineStr">
        <is>
          <t>Група 208 - Усього</t>
        </is>
      </c>
      <c r="G151" s="122" t="n"/>
      <c r="H151" s="123" t="n"/>
      <c r="I151" s="139" t="n"/>
      <c r="J151" s="140" t="n">
        <v>0</v>
      </c>
      <c r="K151" s="140" t="n">
        <v>0</v>
      </c>
      <c r="L151" s="140" t="n">
        <v>0</v>
      </c>
      <c r="M151" s="141" t="n">
        <v>0</v>
      </c>
      <c r="N151" s="123" t="n"/>
      <c r="O151" s="140" t="n">
        <v>0</v>
      </c>
      <c r="P151" s="140" t="n">
        <v>0</v>
      </c>
      <c r="Q151" s="140" t="n">
        <v>0</v>
      </c>
      <c r="R151" s="140" t="n">
        <v>0</v>
      </c>
      <c r="S151" s="142" t="n">
        <v>0</v>
      </c>
      <c r="T151" s="101" t="n"/>
    </row>
    <row r="152" ht="23.25" customHeight="1" s="60">
      <c r="A152" s="115" t="n">
        <v>145</v>
      </c>
      <c r="B152" s="133" t="n"/>
      <c r="C152" s="143" t="n"/>
      <c r="D152" s="138" t="inlineStr">
        <is>
          <t>Розділ 20 - Усього</t>
        </is>
      </c>
      <c r="E152" s="123" t="n"/>
      <c r="F152" s="138" t="n"/>
      <c r="G152" s="122" t="n"/>
      <c r="H152" s="123" t="n"/>
      <c r="I152" s="139" t="n"/>
      <c r="J152" s="140" t="n">
        <v>312.60335</v>
      </c>
      <c r="K152" s="140" t="n">
        <v>312.60335</v>
      </c>
      <c r="L152" s="140" t="n">
        <v>0</v>
      </c>
      <c r="M152" s="141" t="n">
        <v>601.82787</v>
      </c>
      <c r="N152" s="123" t="n"/>
      <c r="O152" s="140" t="n">
        <v>601.82787</v>
      </c>
      <c r="P152" s="140" t="n">
        <v>0</v>
      </c>
      <c r="Q152" s="140" t="n">
        <v>4482.29968</v>
      </c>
      <c r="R152" s="140" t="n">
        <v>4482.29968</v>
      </c>
      <c r="S152" s="142" t="n">
        <v>0</v>
      </c>
      <c r="T152" s="101" t="n"/>
    </row>
    <row r="153" ht="14.25" customHeight="1" s="60">
      <c r="A153" s="115" t="n">
        <v>146</v>
      </c>
      <c r="B153" s="133" t="n"/>
      <c r="C153" s="127" t="inlineStr">
        <is>
          <t>21</t>
        </is>
      </c>
      <c r="D153" s="127" t="inlineStr">
        <is>
          <t>210</t>
        </is>
      </c>
      <c r="E153" s="128" t="n"/>
      <c r="F153" s="127" t="inlineStr">
        <is>
          <t>2103</t>
        </is>
      </c>
      <c r="G153" s="123" t="n"/>
      <c r="H153" s="129" t="inlineStr">
        <is>
          <t>Кредити, що надані органам державної влади, які обліковуються за амортизованою собівартістю</t>
        </is>
      </c>
      <c r="I153" s="129" t="inlineStr">
        <is>
          <t>А</t>
        </is>
      </c>
      <c r="J153" s="130" t="n">
        <v>0</v>
      </c>
      <c r="K153" s="130" t="n">
        <v>0</v>
      </c>
      <c r="L153" s="130" t="n">
        <v>0</v>
      </c>
      <c r="M153" s="131" t="n">
        <v>0</v>
      </c>
      <c r="N153" s="123" t="n"/>
      <c r="O153" s="130" t="n">
        <v>0</v>
      </c>
      <c r="P153" s="130" t="n">
        <v>0</v>
      </c>
      <c r="Q153" s="130" t="n">
        <v>0</v>
      </c>
      <c r="R153" s="130" t="n">
        <v>0</v>
      </c>
      <c r="S153" s="132" t="n">
        <v>0</v>
      </c>
      <c r="T153" s="101" t="n"/>
    </row>
    <row r="154" ht="13.5" customHeight="1" s="60">
      <c r="A154" s="115" t="n">
        <v>147</v>
      </c>
      <c r="B154" s="133" t="n"/>
      <c r="C154" s="133" t="n"/>
      <c r="D154" s="134" t="n"/>
      <c r="E154" s="135" t="n"/>
      <c r="F154" s="127" t="inlineStr">
        <is>
          <t>2106</t>
        </is>
      </c>
      <c r="G154" s="128" t="n"/>
      <c r="H154" s="1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4" s="129" t="inlineStr">
        <is>
          <t>А</t>
        </is>
      </c>
      <c r="J154" s="130" t="n">
        <v>0</v>
      </c>
      <c r="K154" s="130" t="n">
        <v>0</v>
      </c>
      <c r="L154" s="130" t="n">
        <v>0</v>
      </c>
      <c r="M154" s="131" t="n">
        <v>0</v>
      </c>
      <c r="N154" s="123" t="n"/>
      <c r="O154" s="130" t="n">
        <v>0</v>
      </c>
      <c r="P154" s="130" t="n">
        <v>0</v>
      </c>
      <c r="Q154" s="130" t="n">
        <v>0</v>
      </c>
      <c r="R154" s="130" t="n">
        <v>0</v>
      </c>
      <c r="S154" s="132" t="n">
        <v>0</v>
      </c>
      <c r="T154" s="101" t="n"/>
    </row>
    <row r="155" ht="13.5" customHeight="1" s="60">
      <c r="A155" s="115" t="n">
        <v>148</v>
      </c>
      <c r="B155" s="133" t="n"/>
      <c r="C155" s="133" t="n"/>
      <c r="D155" s="134" t="n"/>
      <c r="E155" s="135" t="n"/>
      <c r="F155" s="136" t="n"/>
      <c r="G155" s="137" t="n"/>
      <c r="H155" s="143" t="n"/>
      <c r="I155" s="129" t="inlineStr">
        <is>
          <t>П</t>
        </is>
      </c>
      <c r="J155" s="130" t="n">
        <v>0</v>
      </c>
      <c r="K155" s="130" t="n">
        <v>0</v>
      </c>
      <c r="L155" s="130" t="n">
        <v>0</v>
      </c>
      <c r="M155" s="131" t="n">
        <v>0</v>
      </c>
      <c r="N155" s="123" t="n"/>
      <c r="O155" s="130" t="n">
        <v>0</v>
      </c>
      <c r="P155" s="130" t="n">
        <v>0</v>
      </c>
      <c r="Q155" s="130" t="n">
        <v>0</v>
      </c>
      <c r="R155" s="130" t="n">
        <v>0</v>
      </c>
      <c r="S155" s="132" t="n">
        <v>0</v>
      </c>
      <c r="T155" s="101" t="n"/>
    </row>
    <row r="156" ht="13.5" customHeight="1" s="60">
      <c r="A156" s="115" t="n">
        <v>149</v>
      </c>
      <c r="B156" s="133" t="n"/>
      <c r="C156" s="133" t="n"/>
      <c r="D156" s="134" t="n"/>
      <c r="E156" s="135" t="n"/>
      <c r="F156" s="127" t="inlineStr">
        <is>
          <t>2108</t>
        </is>
      </c>
      <c r="G156" s="123" t="n"/>
      <c r="H156" s="12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6" s="129" t="inlineStr">
        <is>
          <t>А</t>
        </is>
      </c>
      <c r="J156" s="130" t="n">
        <v>0</v>
      </c>
      <c r="K156" s="130" t="n">
        <v>0</v>
      </c>
      <c r="L156" s="130" t="n">
        <v>0</v>
      </c>
      <c r="M156" s="131" t="n">
        <v>0</v>
      </c>
      <c r="N156" s="123" t="n"/>
      <c r="O156" s="130" t="n">
        <v>0</v>
      </c>
      <c r="P156" s="130" t="n">
        <v>0</v>
      </c>
      <c r="Q156" s="130" t="n">
        <v>0</v>
      </c>
      <c r="R156" s="130" t="n">
        <v>0</v>
      </c>
      <c r="S156" s="132" t="n">
        <v>0</v>
      </c>
      <c r="T156" s="101" t="n"/>
    </row>
    <row r="157" ht="13.5" customHeight="1" s="60">
      <c r="A157" s="115" t="n">
        <v>150</v>
      </c>
      <c r="B157" s="133" t="n"/>
      <c r="C157" s="133" t="n"/>
      <c r="D157" s="134" t="n"/>
      <c r="E157" s="135" t="n"/>
      <c r="F157" s="127" t="inlineStr">
        <is>
          <t>2109</t>
        </is>
      </c>
      <c r="G157" s="123" t="n"/>
      <c r="H157" s="12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7" s="129" t="inlineStr">
        <is>
          <t>П</t>
        </is>
      </c>
      <c r="J157" s="130" t="n">
        <v>0</v>
      </c>
      <c r="K157" s="130" t="n">
        <v>0</v>
      </c>
      <c r="L157" s="130" t="n">
        <v>0</v>
      </c>
      <c r="M157" s="131" t="n">
        <v>0</v>
      </c>
      <c r="N157" s="123" t="n"/>
      <c r="O157" s="130" t="n">
        <v>0</v>
      </c>
      <c r="P157" s="130" t="n">
        <v>0</v>
      </c>
      <c r="Q157" s="130" t="n">
        <v>0</v>
      </c>
      <c r="R157" s="130" t="n">
        <v>0</v>
      </c>
      <c r="S157" s="132" t="n">
        <v>0</v>
      </c>
      <c r="T157" s="101" t="n"/>
    </row>
    <row r="158" ht="14.25" customHeight="1" s="60">
      <c r="A158" s="115" t="n">
        <v>151</v>
      </c>
      <c r="B158" s="133" t="n"/>
      <c r="C158" s="133" t="n"/>
      <c r="D158" s="136" t="n"/>
      <c r="E158" s="137" t="n"/>
      <c r="F158" s="138" t="inlineStr">
        <is>
          <t>Група 210 - Усього</t>
        </is>
      </c>
      <c r="G158" s="122" t="n"/>
      <c r="H158" s="123" t="n"/>
      <c r="I158" s="139" t="n"/>
      <c r="J158" s="140" t="n">
        <v>0</v>
      </c>
      <c r="K158" s="140" t="n">
        <v>0</v>
      </c>
      <c r="L158" s="140" t="n">
        <v>0</v>
      </c>
      <c r="M158" s="141" t="n">
        <v>0</v>
      </c>
      <c r="N158" s="123" t="n"/>
      <c r="O158" s="140" t="n">
        <v>0</v>
      </c>
      <c r="P158" s="140" t="n">
        <v>0</v>
      </c>
      <c r="Q158" s="140" t="n">
        <v>0</v>
      </c>
      <c r="R158" s="140" t="n">
        <v>0</v>
      </c>
      <c r="S158" s="142" t="n">
        <v>0</v>
      </c>
      <c r="T158" s="101" t="n"/>
    </row>
    <row r="159" ht="13.5" customHeight="1" s="60">
      <c r="A159" s="115" t="n">
        <v>152</v>
      </c>
      <c r="B159" s="133" t="n"/>
      <c r="C159" s="133" t="n"/>
      <c r="D159" s="127" t="inlineStr">
        <is>
          <t>211</t>
        </is>
      </c>
      <c r="E159" s="128" t="n"/>
      <c r="F159" s="127" t="inlineStr">
        <is>
          <t>2113</t>
        </is>
      </c>
      <c r="G159" s="123" t="n"/>
      <c r="H159" s="129" t="inlineStr">
        <is>
          <t>Кредити, що надані органам місцевого самоврядування, які обліковуються за амортизованою собівартістю</t>
        </is>
      </c>
      <c r="I159" s="129" t="inlineStr">
        <is>
          <t>А</t>
        </is>
      </c>
      <c r="J159" s="130" t="n">
        <v>0</v>
      </c>
      <c r="K159" s="130" t="n">
        <v>0</v>
      </c>
      <c r="L159" s="130" t="n">
        <v>0</v>
      </c>
      <c r="M159" s="131" t="n">
        <v>0</v>
      </c>
      <c r="N159" s="123" t="n"/>
      <c r="O159" s="130" t="n">
        <v>0</v>
      </c>
      <c r="P159" s="130" t="n">
        <v>0</v>
      </c>
      <c r="Q159" s="130" t="n">
        <v>0</v>
      </c>
      <c r="R159" s="130" t="n">
        <v>0</v>
      </c>
      <c r="S159" s="132" t="n">
        <v>0</v>
      </c>
      <c r="T159" s="101" t="n"/>
    </row>
    <row r="160" ht="13.5" customHeight="1" s="60">
      <c r="A160" s="115" t="n">
        <v>153</v>
      </c>
      <c r="B160" s="133" t="n"/>
      <c r="C160" s="133" t="n"/>
      <c r="D160" s="134" t="n"/>
      <c r="E160" s="135" t="n"/>
      <c r="F160" s="127" t="inlineStr">
        <is>
          <t>2116</t>
        </is>
      </c>
      <c r="G160" s="128" t="n"/>
      <c r="H160" s="12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60" s="129" t="inlineStr">
        <is>
          <t>А</t>
        </is>
      </c>
      <c r="J160" s="130" t="n">
        <v>0</v>
      </c>
      <c r="K160" s="130" t="n">
        <v>0</v>
      </c>
      <c r="L160" s="130" t="n">
        <v>0</v>
      </c>
      <c r="M160" s="131" t="n">
        <v>0</v>
      </c>
      <c r="N160" s="123" t="n"/>
      <c r="O160" s="130" t="n">
        <v>0</v>
      </c>
      <c r="P160" s="130" t="n">
        <v>0</v>
      </c>
      <c r="Q160" s="130" t="n">
        <v>0</v>
      </c>
      <c r="R160" s="130" t="n">
        <v>0</v>
      </c>
      <c r="S160" s="132" t="n">
        <v>0</v>
      </c>
      <c r="T160" s="101" t="n"/>
    </row>
    <row r="161" ht="13.5" customHeight="1" s="60">
      <c r="A161" s="115" t="n">
        <v>154</v>
      </c>
      <c r="B161" s="133" t="n"/>
      <c r="C161" s="133" t="n"/>
      <c r="D161" s="134" t="n"/>
      <c r="E161" s="135" t="n"/>
      <c r="F161" s="136" t="n"/>
      <c r="G161" s="137" t="n"/>
      <c r="H161" s="143" t="n"/>
      <c r="I161" s="129" t="inlineStr">
        <is>
          <t>П</t>
        </is>
      </c>
      <c r="J161" s="130" t="n">
        <v>0</v>
      </c>
      <c r="K161" s="130" t="n">
        <v>0</v>
      </c>
      <c r="L161" s="130" t="n">
        <v>0</v>
      </c>
      <c r="M161" s="131" t="n">
        <v>0</v>
      </c>
      <c r="N161" s="123" t="n"/>
      <c r="O161" s="130" t="n">
        <v>0</v>
      </c>
      <c r="P161" s="130" t="n">
        <v>0</v>
      </c>
      <c r="Q161" s="130" t="n">
        <v>0</v>
      </c>
      <c r="R161" s="130" t="n">
        <v>0</v>
      </c>
      <c r="S161" s="132" t="n">
        <v>0</v>
      </c>
      <c r="T161" s="101" t="n"/>
    </row>
    <row r="162" ht="13.5" customHeight="1" s="60">
      <c r="A162" s="115" t="n">
        <v>155</v>
      </c>
      <c r="B162" s="133" t="n"/>
      <c r="C162" s="133" t="n"/>
      <c r="D162" s="134" t="n"/>
      <c r="E162" s="135" t="n"/>
      <c r="F162" s="127" t="inlineStr">
        <is>
          <t>2118</t>
        </is>
      </c>
      <c r="G162" s="123" t="n"/>
      <c r="H162" s="12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2" s="129" t="inlineStr">
        <is>
          <t>А</t>
        </is>
      </c>
      <c r="J162" s="130" t="n">
        <v>0</v>
      </c>
      <c r="K162" s="130" t="n">
        <v>0</v>
      </c>
      <c r="L162" s="130" t="n">
        <v>0</v>
      </c>
      <c r="M162" s="131" t="n">
        <v>0</v>
      </c>
      <c r="N162" s="123" t="n"/>
      <c r="O162" s="130" t="n">
        <v>0</v>
      </c>
      <c r="P162" s="130" t="n">
        <v>0</v>
      </c>
      <c r="Q162" s="130" t="n">
        <v>0</v>
      </c>
      <c r="R162" s="130" t="n">
        <v>0</v>
      </c>
      <c r="S162" s="132" t="n">
        <v>0</v>
      </c>
      <c r="T162" s="101" t="n"/>
    </row>
    <row r="163" ht="14.25" customHeight="1" s="60">
      <c r="A163" s="115" t="n">
        <v>156</v>
      </c>
      <c r="B163" s="133" t="n"/>
      <c r="C163" s="133" t="n"/>
      <c r="D163" s="134" t="n"/>
      <c r="E163" s="135" t="n"/>
      <c r="F163" s="127" t="inlineStr">
        <is>
          <t>2119</t>
        </is>
      </c>
      <c r="G163" s="123" t="n"/>
      <c r="H163" s="12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3" s="129" t="inlineStr">
        <is>
          <t>П</t>
        </is>
      </c>
      <c r="J163" s="130" t="n">
        <v>0</v>
      </c>
      <c r="K163" s="130" t="n">
        <v>0</v>
      </c>
      <c r="L163" s="130" t="n">
        <v>0</v>
      </c>
      <c r="M163" s="131" t="n">
        <v>0</v>
      </c>
      <c r="N163" s="123" t="n"/>
      <c r="O163" s="130" t="n">
        <v>0</v>
      </c>
      <c r="P163" s="130" t="n">
        <v>0</v>
      </c>
      <c r="Q163" s="130" t="n">
        <v>0</v>
      </c>
      <c r="R163" s="130" t="n">
        <v>0</v>
      </c>
      <c r="S163" s="132" t="n">
        <v>0</v>
      </c>
      <c r="T163" s="101" t="n"/>
    </row>
    <row r="164" ht="13.5" customHeight="1" s="60">
      <c r="A164" s="115" t="n">
        <v>157</v>
      </c>
      <c r="B164" s="133" t="n"/>
      <c r="C164" s="133" t="n"/>
      <c r="D164" s="136" t="n"/>
      <c r="E164" s="137" t="n"/>
      <c r="F164" s="138" t="inlineStr">
        <is>
          <t>Група 211 - Усього</t>
        </is>
      </c>
      <c r="G164" s="122" t="n"/>
      <c r="H164" s="123" t="n"/>
      <c r="I164" s="139" t="n"/>
      <c r="J164" s="140" t="n">
        <v>0</v>
      </c>
      <c r="K164" s="140" t="n">
        <v>0</v>
      </c>
      <c r="L164" s="140" t="n">
        <v>0</v>
      </c>
      <c r="M164" s="141" t="n">
        <v>0</v>
      </c>
      <c r="N164" s="123" t="n"/>
      <c r="O164" s="140" t="n">
        <v>0</v>
      </c>
      <c r="P164" s="140" t="n">
        <v>0</v>
      </c>
      <c r="Q164" s="140" t="n">
        <v>0</v>
      </c>
      <c r="R164" s="140" t="n">
        <v>0</v>
      </c>
      <c r="S164" s="142" t="n">
        <v>0</v>
      </c>
      <c r="T164" s="101" t="n"/>
    </row>
    <row r="165" ht="24.75" customHeight="1" s="60">
      <c r="A165" s="115" t="n">
        <v>158</v>
      </c>
      <c r="B165" s="133" t="n"/>
      <c r="C165" s="143" t="n"/>
      <c r="D165" s="138" t="inlineStr">
        <is>
          <t>Розділ 21 - Усього</t>
        </is>
      </c>
      <c r="E165" s="123" t="n"/>
      <c r="F165" s="138" t="n"/>
      <c r="G165" s="122" t="n"/>
      <c r="H165" s="123" t="n"/>
      <c r="I165" s="139" t="n"/>
      <c r="J165" s="140" t="n">
        <v>0</v>
      </c>
      <c r="K165" s="140" t="n">
        <v>0</v>
      </c>
      <c r="L165" s="140" t="n">
        <v>0</v>
      </c>
      <c r="M165" s="141" t="n">
        <v>0</v>
      </c>
      <c r="N165" s="123" t="n"/>
      <c r="O165" s="140" t="n">
        <v>0</v>
      </c>
      <c r="P165" s="140" t="n">
        <v>0</v>
      </c>
      <c r="Q165" s="140" t="n">
        <v>0</v>
      </c>
      <c r="R165" s="140" t="n">
        <v>0</v>
      </c>
      <c r="S165" s="142" t="n">
        <v>0</v>
      </c>
      <c r="T165" s="101" t="n"/>
    </row>
    <row r="166" ht="13.5" customHeight="1" s="60">
      <c r="A166" s="115" t="n">
        <v>159</v>
      </c>
      <c r="B166" s="133" t="n"/>
      <c r="C166" s="127" t="inlineStr">
        <is>
          <t>22</t>
        </is>
      </c>
      <c r="D166" s="127" t="inlineStr">
        <is>
          <t>220</t>
        </is>
      </c>
      <c r="E166" s="128" t="n"/>
      <c r="F166" s="127" t="inlineStr">
        <is>
          <t>2203</t>
        </is>
      </c>
      <c r="G166" s="123" t="n"/>
      <c r="H166" s="129" t="inlineStr">
        <is>
          <t>Кредити на поточні потреби, що надані фізичним особам, які обліковуються за амортизованою собівартістю</t>
        </is>
      </c>
      <c r="I166" s="129" t="inlineStr">
        <is>
          <t>А</t>
        </is>
      </c>
      <c r="J166" s="130" t="n">
        <v>0</v>
      </c>
      <c r="K166" s="130" t="n">
        <v>0</v>
      </c>
      <c r="L166" s="130" t="n">
        <v>0</v>
      </c>
      <c r="M166" s="131" t="n">
        <v>0</v>
      </c>
      <c r="N166" s="123" t="n"/>
      <c r="O166" s="130" t="n">
        <v>0</v>
      </c>
      <c r="P166" s="130" t="n">
        <v>0</v>
      </c>
      <c r="Q166" s="130" t="n">
        <v>410.32336</v>
      </c>
      <c r="R166" s="130" t="n">
        <v>410.32336</v>
      </c>
      <c r="S166" s="132" t="n">
        <v>0</v>
      </c>
      <c r="T166" s="101" t="n"/>
    </row>
    <row r="167" ht="13.5" customHeight="1" s="60">
      <c r="A167" s="115" t="n">
        <v>160</v>
      </c>
      <c r="B167" s="133" t="n"/>
      <c r="C167" s="133" t="n"/>
      <c r="D167" s="134" t="n"/>
      <c r="E167" s="135" t="n"/>
      <c r="F167" s="127" t="inlineStr">
        <is>
          <t>2206</t>
        </is>
      </c>
      <c r="G167" s="128" t="n"/>
      <c r="H167" s="12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67" s="129" t="inlineStr">
        <is>
          <t>А</t>
        </is>
      </c>
      <c r="J167" s="130" t="n">
        <v>0</v>
      </c>
      <c r="K167" s="130" t="n">
        <v>0</v>
      </c>
      <c r="L167" s="130" t="n">
        <v>0</v>
      </c>
      <c r="M167" s="131" t="n">
        <v>0</v>
      </c>
      <c r="N167" s="123" t="n"/>
      <c r="O167" s="130" t="n">
        <v>0</v>
      </c>
      <c r="P167" s="130" t="n">
        <v>0</v>
      </c>
      <c r="Q167" s="130" t="n">
        <v>0</v>
      </c>
      <c r="R167" s="130" t="n">
        <v>0</v>
      </c>
      <c r="S167" s="132" t="n">
        <v>0</v>
      </c>
      <c r="T167" s="101" t="n"/>
    </row>
    <row r="168" ht="14.25" customHeight="1" s="60">
      <c r="A168" s="115" t="n">
        <v>161</v>
      </c>
      <c r="B168" s="133" t="n"/>
      <c r="C168" s="133" t="n"/>
      <c r="D168" s="134" t="n"/>
      <c r="E168" s="135" t="n"/>
      <c r="F168" s="136" t="n"/>
      <c r="G168" s="137" t="n"/>
      <c r="H168" s="143" t="n"/>
      <c r="I168" s="129" t="inlineStr">
        <is>
          <t>П</t>
        </is>
      </c>
      <c r="J168" s="130" t="n">
        <v>0</v>
      </c>
      <c r="K168" s="130" t="n">
        <v>0</v>
      </c>
      <c r="L168" s="130" t="n">
        <v>0</v>
      </c>
      <c r="M168" s="131" t="n">
        <v>0</v>
      </c>
      <c r="N168" s="123" t="n"/>
      <c r="O168" s="130" t="n">
        <v>0</v>
      </c>
      <c r="P168" s="130" t="n">
        <v>0</v>
      </c>
      <c r="Q168" s="130" t="n">
        <v>0</v>
      </c>
      <c r="R168" s="130" t="n">
        <v>0</v>
      </c>
      <c r="S168" s="132" t="n">
        <v>0</v>
      </c>
      <c r="T168" s="101" t="n"/>
    </row>
    <row r="169" ht="13.5" customHeight="1" s="60">
      <c r="A169" s="115" t="n">
        <v>162</v>
      </c>
      <c r="B169" s="133" t="n"/>
      <c r="C169" s="133" t="n"/>
      <c r="D169" s="134" t="n"/>
      <c r="E169" s="135" t="n"/>
      <c r="F169" s="127" t="inlineStr">
        <is>
          <t>2208</t>
        </is>
      </c>
      <c r="G169" s="123" t="n"/>
      <c r="H169" s="12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69" s="129" t="inlineStr">
        <is>
          <t>А</t>
        </is>
      </c>
      <c r="J169" s="130" t="n">
        <v>13.18156</v>
      </c>
      <c r="K169" s="130" t="n">
        <v>13.18156</v>
      </c>
      <c r="L169" s="130" t="n">
        <v>0</v>
      </c>
      <c r="M169" s="131" t="n">
        <v>6.59078</v>
      </c>
      <c r="N169" s="123" t="n"/>
      <c r="O169" s="130" t="n">
        <v>6.59078</v>
      </c>
      <c r="P169" s="130" t="n">
        <v>0</v>
      </c>
      <c r="Q169" s="130" t="n">
        <v>155.63964</v>
      </c>
      <c r="R169" s="130" t="n">
        <v>155.63964</v>
      </c>
      <c r="S169" s="132" t="n">
        <v>0</v>
      </c>
      <c r="T169" s="101" t="n"/>
    </row>
    <row r="170" ht="13.5" customHeight="1" s="60">
      <c r="A170" s="115" t="n">
        <v>163</v>
      </c>
      <c r="B170" s="133" t="n"/>
      <c r="C170" s="133" t="n"/>
      <c r="D170" s="134" t="n"/>
      <c r="E170" s="135" t="n"/>
      <c r="F170" s="127" t="inlineStr">
        <is>
          <t>2209</t>
        </is>
      </c>
      <c r="G170" s="123" t="n"/>
      <c r="H170" s="12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0" s="129" t="inlineStr">
        <is>
          <t>П</t>
        </is>
      </c>
      <c r="J170" s="130" t="n">
        <v>0</v>
      </c>
      <c r="K170" s="130" t="n">
        <v>0</v>
      </c>
      <c r="L170" s="130" t="n">
        <v>0</v>
      </c>
      <c r="M170" s="131" t="n">
        <v>6.59078</v>
      </c>
      <c r="N170" s="123" t="n"/>
      <c r="O170" s="130" t="n">
        <v>6.59078</v>
      </c>
      <c r="P170" s="130" t="n">
        <v>0</v>
      </c>
      <c r="Q170" s="130" t="n">
        <v>-565.963</v>
      </c>
      <c r="R170" s="130" t="n">
        <v>-565.963</v>
      </c>
      <c r="S170" s="132" t="n">
        <v>0</v>
      </c>
      <c r="T170" s="101" t="n"/>
    </row>
    <row r="171" ht="13.5" customHeight="1" s="60">
      <c r="A171" s="115" t="n">
        <v>164</v>
      </c>
      <c r="B171" s="133" t="n"/>
      <c r="C171" s="133" t="n"/>
      <c r="D171" s="136" t="n"/>
      <c r="E171" s="137" t="n"/>
      <c r="F171" s="138" t="inlineStr">
        <is>
          <t>Група 220 - Усього</t>
        </is>
      </c>
      <c r="G171" s="122" t="n"/>
      <c r="H171" s="123" t="n"/>
      <c r="I171" s="139" t="n"/>
      <c r="J171" s="140" t="n">
        <v>13.18156</v>
      </c>
      <c r="K171" s="140" t="n">
        <v>13.18156</v>
      </c>
      <c r="L171" s="140" t="n">
        <v>0</v>
      </c>
      <c r="M171" s="141" t="n">
        <v>13.18156</v>
      </c>
      <c r="N171" s="123" t="n"/>
      <c r="O171" s="140" t="n">
        <v>13.18156</v>
      </c>
      <c r="P171" s="140" t="n">
        <v>0</v>
      </c>
      <c r="Q171" s="140" t="n">
        <v>0</v>
      </c>
      <c r="R171" s="140" t="n">
        <v>0</v>
      </c>
      <c r="S171" s="142" t="n">
        <v>0</v>
      </c>
      <c r="T171" s="101" t="n"/>
    </row>
    <row r="172" ht="13.5" customHeight="1" s="60">
      <c r="A172" s="115" t="n">
        <v>165</v>
      </c>
      <c r="B172" s="133" t="n"/>
      <c r="C172" s="133" t="n"/>
      <c r="D172" s="127" t="inlineStr">
        <is>
          <t>221</t>
        </is>
      </c>
      <c r="E172" s="128" t="n"/>
      <c r="F172" s="127" t="inlineStr">
        <is>
          <t>2211</t>
        </is>
      </c>
      <c r="G172" s="123" t="n"/>
      <c r="H172" s="12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2" s="129" t="inlineStr">
        <is>
          <t>А</t>
        </is>
      </c>
      <c r="J172" s="130" t="n">
        <v>0</v>
      </c>
      <c r="K172" s="130" t="n">
        <v>0</v>
      </c>
      <c r="L172" s="130" t="n">
        <v>0</v>
      </c>
      <c r="M172" s="131" t="n">
        <v>0</v>
      </c>
      <c r="N172" s="123" t="n"/>
      <c r="O172" s="130" t="n">
        <v>0</v>
      </c>
      <c r="P172" s="130" t="n">
        <v>0</v>
      </c>
      <c r="Q172" s="130" t="n">
        <v>0</v>
      </c>
      <c r="R172" s="130" t="n">
        <v>0</v>
      </c>
      <c r="S172" s="132" t="n">
        <v>0</v>
      </c>
      <c r="T172" s="101" t="n"/>
    </row>
    <row r="173" ht="14.25" customHeight="1" s="60">
      <c r="A173" s="115" t="n">
        <v>166</v>
      </c>
      <c r="B173" s="133" t="n"/>
      <c r="C173" s="133" t="n"/>
      <c r="D173" s="134" t="n"/>
      <c r="E173" s="135" t="n"/>
      <c r="F173" s="127" t="inlineStr">
        <is>
          <t>2216</t>
        </is>
      </c>
      <c r="G173" s="128" t="n"/>
      <c r="H173" s="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3" s="129" t="inlineStr">
        <is>
          <t>А</t>
        </is>
      </c>
      <c r="J173" s="130" t="n">
        <v>0</v>
      </c>
      <c r="K173" s="130" t="n">
        <v>0</v>
      </c>
      <c r="L173" s="130" t="n">
        <v>0</v>
      </c>
      <c r="M173" s="131" t="n">
        <v>0</v>
      </c>
      <c r="N173" s="123" t="n"/>
      <c r="O173" s="130" t="n">
        <v>0</v>
      </c>
      <c r="P173" s="130" t="n">
        <v>0</v>
      </c>
      <c r="Q173" s="130" t="n">
        <v>0</v>
      </c>
      <c r="R173" s="130" t="n">
        <v>0</v>
      </c>
      <c r="S173" s="132" t="n">
        <v>0</v>
      </c>
      <c r="T173" s="101" t="n"/>
    </row>
    <row r="174" ht="13.5" customHeight="1" s="60">
      <c r="A174" s="115" t="n">
        <v>167</v>
      </c>
      <c r="B174" s="133" t="n"/>
      <c r="C174" s="133" t="n"/>
      <c r="D174" s="134" t="n"/>
      <c r="E174" s="135" t="n"/>
      <c r="F174" s="136" t="n"/>
      <c r="G174" s="137" t="n"/>
      <c r="H174" s="143" t="n"/>
      <c r="I174" s="129" t="inlineStr">
        <is>
          <t>П</t>
        </is>
      </c>
      <c r="J174" s="130" t="n">
        <v>0</v>
      </c>
      <c r="K174" s="130" t="n">
        <v>0</v>
      </c>
      <c r="L174" s="130" t="n">
        <v>0</v>
      </c>
      <c r="M174" s="131" t="n">
        <v>0</v>
      </c>
      <c r="N174" s="123" t="n"/>
      <c r="O174" s="130" t="n">
        <v>0</v>
      </c>
      <c r="P174" s="130" t="n">
        <v>0</v>
      </c>
      <c r="Q174" s="130" t="n">
        <v>0</v>
      </c>
      <c r="R174" s="130" t="n">
        <v>0</v>
      </c>
      <c r="S174" s="132" t="n">
        <v>0</v>
      </c>
      <c r="T174" s="101" t="n"/>
    </row>
    <row r="175" ht="13.5" customHeight="1" s="60">
      <c r="A175" s="115" t="n">
        <v>168</v>
      </c>
      <c r="B175" s="133" t="n"/>
      <c r="C175" s="133" t="n"/>
      <c r="D175" s="134" t="n"/>
      <c r="E175" s="135" t="n"/>
      <c r="F175" s="127" t="inlineStr">
        <is>
          <t>2218</t>
        </is>
      </c>
      <c r="G175" s="123" t="n"/>
      <c r="H175" s="12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5" s="129" t="inlineStr">
        <is>
          <t>А</t>
        </is>
      </c>
      <c r="J175" s="130" t="n">
        <v>0</v>
      </c>
      <c r="K175" s="130" t="n">
        <v>0</v>
      </c>
      <c r="L175" s="130" t="n">
        <v>0</v>
      </c>
      <c r="M175" s="131" t="n">
        <v>0</v>
      </c>
      <c r="N175" s="123" t="n"/>
      <c r="O175" s="130" t="n">
        <v>0</v>
      </c>
      <c r="P175" s="130" t="n">
        <v>0</v>
      </c>
      <c r="Q175" s="130" t="n">
        <v>0</v>
      </c>
      <c r="R175" s="130" t="n">
        <v>0</v>
      </c>
      <c r="S175" s="132" t="n">
        <v>0</v>
      </c>
      <c r="T175" s="101" t="n"/>
    </row>
    <row r="176" ht="13.5" customHeight="1" s="60">
      <c r="A176" s="115" t="n">
        <v>169</v>
      </c>
      <c r="B176" s="133" t="n"/>
      <c r="C176" s="133" t="n"/>
      <c r="D176" s="134" t="n"/>
      <c r="E176" s="135" t="n"/>
      <c r="F176" s="127" t="inlineStr">
        <is>
          <t>2219</t>
        </is>
      </c>
      <c r="G176" s="123" t="n"/>
      <c r="H176" s="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76" s="129" t="inlineStr">
        <is>
          <t>П</t>
        </is>
      </c>
      <c r="J176" s="130" t="n">
        <v>0</v>
      </c>
      <c r="K176" s="130" t="n">
        <v>0</v>
      </c>
      <c r="L176" s="130" t="n">
        <v>0</v>
      </c>
      <c r="M176" s="131" t="n">
        <v>0</v>
      </c>
      <c r="N176" s="123" t="n"/>
      <c r="O176" s="130" t="n">
        <v>0</v>
      </c>
      <c r="P176" s="130" t="n">
        <v>0</v>
      </c>
      <c r="Q176" s="130" t="n">
        <v>0</v>
      </c>
      <c r="R176" s="130" t="n">
        <v>0</v>
      </c>
      <c r="S176" s="132" t="n">
        <v>0</v>
      </c>
      <c r="T176" s="101" t="n"/>
    </row>
    <row r="177" ht="13.5" customHeight="1" s="60">
      <c r="A177" s="115" t="n">
        <v>170</v>
      </c>
      <c r="B177" s="133" t="n"/>
      <c r="C177" s="133" t="n"/>
      <c r="D177" s="136" t="n"/>
      <c r="E177" s="137" t="n"/>
      <c r="F177" s="138" t="inlineStr">
        <is>
          <t>Група 221 - Усього</t>
        </is>
      </c>
      <c r="G177" s="122" t="n"/>
      <c r="H177" s="123" t="n"/>
      <c r="I177" s="139" t="n"/>
      <c r="J177" s="140" t="n">
        <v>0</v>
      </c>
      <c r="K177" s="140" t="n">
        <v>0</v>
      </c>
      <c r="L177" s="140" t="n">
        <v>0</v>
      </c>
      <c r="M177" s="141" t="n">
        <v>0</v>
      </c>
      <c r="N177" s="123" t="n"/>
      <c r="O177" s="140" t="n">
        <v>0</v>
      </c>
      <c r="P177" s="140" t="n">
        <v>0</v>
      </c>
      <c r="Q177" s="140" t="n">
        <v>0</v>
      </c>
      <c r="R177" s="140" t="n">
        <v>0</v>
      </c>
      <c r="S177" s="142" t="n">
        <v>0</v>
      </c>
      <c r="T177" s="101" t="n"/>
    </row>
    <row r="178" ht="14.25" customHeight="1" s="60">
      <c r="A178" s="115" t="n">
        <v>171</v>
      </c>
      <c r="B178" s="133" t="n"/>
      <c r="C178" s="133" t="n"/>
      <c r="D178" s="127" t="inlineStr">
        <is>
          <t>223</t>
        </is>
      </c>
      <c r="E178" s="128" t="n"/>
      <c r="F178" s="127" t="inlineStr">
        <is>
          <t>2233</t>
        </is>
      </c>
      <c r="G178" s="123" t="n"/>
      <c r="H178" s="129" t="inlineStr">
        <is>
          <t>Іпотечні кредити, що надані фізичним особам, які обліковуються за амортизованою собівартістю</t>
        </is>
      </c>
      <c r="I178" s="129" t="inlineStr">
        <is>
          <t>А</t>
        </is>
      </c>
      <c r="J178" s="130" t="n">
        <v>0</v>
      </c>
      <c r="K178" s="130" t="n">
        <v>0</v>
      </c>
      <c r="L178" s="130" t="n">
        <v>0</v>
      </c>
      <c r="M178" s="131" t="n">
        <v>0</v>
      </c>
      <c r="N178" s="123" t="n"/>
      <c r="O178" s="130" t="n">
        <v>0</v>
      </c>
      <c r="P178" s="130" t="n">
        <v>0</v>
      </c>
      <c r="Q178" s="130" t="n">
        <v>0</v>
      </c>
      <c r="R178" s="130" t="n">
        <v>0</v>
      </c>
      <c r="S178" s="132" t="n">
        <v>0</v>
      </c>
      <c r="T178" s="101" t="n"/>
    </row>
    <row r="179" ht="13.5" customHeight="1" s="60">
      <c r="A179" s="115" t="n">
        <v>172</v>
      </c>
      <c r="B179" s="133" t="n"/>
      <c r="C179" s="133" t="n"/>
      <c r="D179" s="134" t="n"/>
      <c r="E179" s="135" t="n"/>
      <c r="F179" s="127" t="inlineStr">
        <is>
          <t>2236</t>
        </is>
      </c>
      <c r="G179" s="128" t="n"/>
      <c r="H179" s="12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79" s="129" t="inlineStr">
        <is>
          <t>А</t>
        </is>
      </c>
      <c r="J179" s="130" t="n">
        <v>0</v>
      </c>
      <c r="K179" s="130" t="n">
        <v>0</v>
      </c>
      <c r="L179" s="130" t="n">
        <v>0</v>
      </c>
      <c r="M179" s="131" t="n">
        <v>0</v>
      </c>
      <c r="N179" s="123" t="n"/>
      <c r="O179" s="130" t="n">
        <v>0</v>
      </c>
      <c r="P179" s="130" t="n">
        <v>0</v>
      </c>
      <c r="Q179" s="130" t="n">
        <v>0</v>
      </c>
      <c r="R179" s="130" t="n">
        <v>0</v>
      </c>
      <c r="S179" s="132" t="n">
        <v>0</v>
      </c>
      <c r="T179" s="101" t="n"/>
    </row>
    <row r="180" ht="13.5" customHeight="1" s="60">
      <c r="A180" s="115" t="n">
        <v>173</v>
      </c>
      <c r="B180" s="133" t="n"/>
      <c r="C180" s="133" t="n"/>
      <c r="D180" s="134" t="n"/>
      <c r="E180" s="135" t="n"/>
      <c r="F180" s="136" t="n"/>
      <c r="G180" s="137" t="n"/>
      <c r="H180" s="143" t="n"/>
      <c r="I180" s="129" t="inlineStr">
        <is>
          <t>П</t>
        </is>
      </c>
      <c r="J180" s="130" t="n">
        <v>0</v>
      </c>
      <c r="K180" s="130" t="n">
        <v>0</v>
      </c>
      <c r="L180" s="130" t="n">
        <v>0</v>
      </c>
      <c r="M180" s="131" t="n">
        <v>0</v>
      </c>
      <c r="N180" s="123" t="n"/>
      <c r="O180" s="130" t="n">
        <v>0</v>
      </c>
      <c r="P180" s="130" t="n">
        <v>0</v>
      </c>
      <c r="Q180" s="130" t="n">
        <v>0</v>
      </c>
      <c r="R180" s="130" t="n">
        <v>0</v>
      </c>
      <c r="S180" s="132" t="n">
        <v>0</v>
      </c>
      <c r="T180" s="101" t="n"/>
    </row>
    <row r="181" ht="13.5" customHeight="1" s="60">
      <c r="A181" s="115" t="n">
        <v>174</v>
      </c>
      <c r="B181" s="133" t="n"/>
      <c r="C181" s="133" t="n"/>
      <c r="D181" s="134" t="n"/>
      <c r="E181" s="135" t="n"/>
      <c r="F181" s="127" t="inlineStr">
        <is>
          <t>2238</t>
        </is>
      </c>
      <c r="G181" s="123" t="n"/>
      <c r="H181" s="12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1" s="129" t="inlineStr">
        <is>
          <t>А</t>
        </is>
      </c>
      <c r="J181" s="130" t="n">
        <v>0</v>
      </c>
      <c r="K181" s="130" t="n">
        <v>0</v>
      </c>
      <c r="L181" s="130" t="n">
        <v>0</v>
      </c>
      <c r="M181" s="131" t="n">
        <v>0</v>
      </c>
      <c r="N181" s="123" t="n"/>
      <c r="O181" s="130" t="n">
        <v>0</v>
      </c>
      <c r="P181" s="130" t="n">
        <v>0</v>
      </c>
      <c r="Q181" s="130" t="n">
        <v>0</v>
      </c>
      <c r="R181" s="130" t="n">
        <v>0</v>
      </c>
      <c r="S181" s="132" t="n">
        <v>0</v>
      </c>
      <c r="T181" s="101" t="n"/>
    </row>
    <row r="182" ht="13.5" customHeight="1" s="60">
      <c r="A182" s="115" t="n">
        <v>175</v>
      </c>
      <c r="B182" s="133" t="n"/>
      <c r="C182" s="133" t="n"/>
      <c r="D182" s="134" t="n"/>
      <c r="E182" s="135" t="n"/>
      <c r="F182" s="127" t="inlineStr">
        <is>
          <t>2239</t>
        </is>
      </c>
      <c r="G182" s="123" t="n"/>
      <c r="H182" s="12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2" s="129" t="inlineStr">
        <is>
          <t>П</t>
        </is>
      </c>
      <c r="J182" s="130" t="n">
        <v>0</v>
      </c>
      <c r="K182" s="130" t="n">
        <v>0</v>
      </c>
      <c r="L182" s="130" t="n">
        <v>0</v>
      </c>
      <c r="M182" s="131" t="n">
        <v>0</v>
      </c>
      <c r="N182" s="123" t="n"/>
      <c r="O182" s="130" t="n">
        <v>0</v>
      </c>
      <c r="P182" s="130" t="n">
        <v>0</v>
      </c>
      <c r="Q182" s="130" t="n">
        <v>0</v>
      </c>
      <c r="R182" s="130" t="n">
        <v>0</v>
      </c>
      <c r="S182" s="132" t="n">
        <v>0</v>
      </c>
      <c r="T182" s="101" t="n"/>
    </row>
    <row r="183" ht="14.25" customHeight="1" s="60">
      <c r="A183" s="115" t="n">
        <v>176</v>
      </c>
      <c r="B183" s="133" t="n"/>
      <c r="C183" s="133" t="n"/>
      <c r="D183" s="136" t="n"/>
      <c r="E183" s="137" t="n"/>
      <c r="F183" s="138" t="inlineStr">
        <is>
          <t>Група 223 - Усього</t>
        </is>
      </c>
      <c r="G183" s="122" t="n"/>
      <c r="H183" s="123" t="n"/>
      <c r="I183" s="139" t="n"/>
      <c r="J183" s="140" t="n">
        <v>0</v>
      </c>
      <c r="K183" s="140" t="n">
        <v>0</v>
      </c>
      <c r="L183" s="140" t="n">
        <v>0</v>
      </c>
      <c r="M183" s="141" t="n">
        <v>0</v>
      </c>
      <c r="N183" s="123" t="n"/>
      <c r="O183" s="140" t="n">
        <v>0</v>
      </c>
      <c r="P183" s="140" t="n">
        <v>0</v>
      </c>
      <c r="Q183" s="140" t="n">
        <v>0</v>
      </c>
      <c r="R183" s="140" t="n">
        <v>0</v>
      </c>
      <c r="S183" s="142" t="n">
        <v>0</v>
      </c>
      <c r="T183" s="101" t="n"/>
    </row>
    <row r="184" ht="13.5" customHeight="1" s="60">
      <c r="A184" s="115" t="n">
        <v>177</v>
      </c>
      <c r="B184" s="133" t="n"/>
      <c r="C184" s="133" t="n"/>
      <c r="D184" s="127" t="inlineStr">
        <is>
          <t>224</t>
        </is>
      </c>
      <c r="E184" s="128" t="n"/>
      <c r="F184" s="127" t="inlineStr">
        <is>
          <t>2240</t>
        </is>
      </c>
      <c r="G184" s="123" t="n"/>
      <c r="H184" s="12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4" s="129" t="inlineStr">
        <is>
          <t>А</t>
        </is>
      </c>
      <c r="J184" s="130" t="n">
        <v>0</v>
      </c>
      <c r="K184" s="130" t="n">
        <v>0</v>
      </c>
      <c r="L184" s="130" t="n">
        <v>0</v>
      </c>
      <c r="M184" s="131" t="n">
        <v>0</v>
      </c>
      <c r="N184" s="123" t="n"/>
      <c r="O184" s="130" t="n">
        <v>0</v>
      </c>
      <c r="P184" s="130" t="n">
        <v>0</v>
      </c>
      <c r="Q184" s="130" t="n">
        <v>0</v>
      </c>
      <c r="R184" s="130" t="n">
        <v>0</v>
      </c>
      <c r="S184" s="132" t="n">
        <v>0</v>
      </c>
      <c r="T184" s="101" t="n"/>
    </row>
    <row r="185" ht="13.5" customHeight="1" s="60">
      <c r="A185" s="115" t="n">
        <v>178</v>
      </c>
      <c r="B185" s="133" t="n"/>
      <c r="C185" s="133" t="n"/>
      <c r="D185" s="134" t="n"/>
      <c r="E185" s="135" t="n"/>
      <c r="F185" s="127" t="inlineStr">
        <is>
          <t>2241</t>
        </is>
      </c>
      <c r="G185" s="123" t="n"/>
      <c r="H185" s="1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5" s="129" t="inlineStr">
        <is>
          <t>А</t>
        </is>
      </c>
      <c r="J185" s="130" t="n">
        <v>0</v>
      </c>
      <c r="K185" s="130" t="n">
        <v>0</v>
      </c>
      <c r="L185" s="130" t="n">
        <v>0</v>
      </c>
      <c r="M185" s="131" t="n">
        <v>0</v>
      </c>
      <c r="N185" s="123" t="n"/>
      <c r="O185" s="130" t="n">
        <v>0</v>
      </c>
      <c r="P185" s="130" t="n">
        <v>0</v>
      </c>
      <c r="Q185" s="130" t="n">
        <v>0</v>
      </c>
      <c r="R185" s="130" t="n">
        <v>0</v>
      </c>
      <c r="S185" s="132" t="n">
        <v>0</v>
      </c>
      <c r="T185" s="101" t="n"/>
    </row>
    <row r="186" ht="13.5" customHeight="1" s="60">
      <c r="A186" s="115" t="n">
        <v>179</v>
      </c>
      <c r="B186" s="133" t="n"/>
      <c r="C186" s="133" t="n"/>
      <c r="D186" s="134" t="n"/>
      <c r="E186" s="135" t="n"/>
      <c r="F186" s="127" t="inlineStr">
        <is>
          <t>2243</t>
        </is>
      </c>
      <c r="G186" s="123" t="n"/>
      <c r="H186" s="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86" s="129" t="inlineStr">
        <is>
          <t>А</t>
        </is>
      </c>
      <c r="J186" s="130" t="n">
        <v>0</v>
      </c>
      <c r="K186" s="130" t="n">
        <v>0</v>
      </c>
      <c r="L186" s="130" t="n">
        <v>0</v>
      </c>
      <c r="M186" s="131" t="n">
        <v>0</v>
      </c>
      <c r="N186" s="123" t="n"/>
      <c r="O186" s="130" t="n">
        <v>0</v>
      </c>
      <c r="P186" s="130" t="n">
        <v>0</v>
      </c>
      <c r="Q186" s="130" t="n">
        <v>0</v>
      </c>
      <c r="R186" s="130" t="n">
        <v>0</v>
      </c>
      <c r="S186" s="132" t="n">
        <v>0</v>
      </c>
      <c r="T186" s="101" t="n"/>
    </row>
    <row r="187" ht="13.5" customHeight="1" s="60">
      <c r="A187" s="115" t="n">
        <v>180</v>
      </c>
      <c r="B187" s="133" t="n"/>
      <c r="C187" s="133" t="n"/>
      <c r="D187" s="134" t="n"/>
      <c r="E187" s="135" t="n"/>
      <c r="F187" s="127" t="inlineStr">
        <is>
          <t>2246</t>
        </is>
      </c>
      <c r="G187" s="128" t="n"/>
      <c r="H187" s="1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87" s="129" t="inlineStr">
        <is>
          <t>А</t>
        </is>
      </c>
      <c r="J187" s="130" t="n">
        <v>0</v>
      </c>
      <c r="K187" s="130" t="n">
        <v>0</v>
      </c>
      <c r="L187" s="130" t="n">
        <v>0</v>
      </c>
      <c r="M187" s="131" t="n">
        <v>0</v>
      </c>
      <c r="N187" s="123" t="n"/>
      <c r="O187" s="130" t="n">
        <v>0</v>
      </c>
      <c r="P187" s="130" t="n">
        <v>0</v>
      </c>
      <c r="Q187" s="130" t="n">
        <v>0</v>
      </c>
      <c r="R187" s="130" t="n">
        <v>0</v>
      </c>
      <c r="S187" s="132" t="n">
        <v>0</v>
      </c>
      <c r="T187" s="101" t="n"/>
    </row>
    <row r="188" ht="14.25" customHeight="1" s="60">
      <c r="A188" s="115" t="n">
        <v>181</v>
      </c>
      <c r="B188" s="133" t="n"/>
      <c r="C188" s="133" t="n"/>
      <c r="D188" s="134" t="n"/>
      <c r="E188" s="135" t="n"/>
      <c r="F188" s="136" t="n"/>
      <c r="G188" s="137" t="n"/>
      <c r="H188" s="143" t="n"/>
      <c r="I188" s="129" t="inlineStr">
        <is>
          <t>П</t>
        </is>
      </c>
      <c r="J188" s="130" t="n">
        <v>0</v>
      </c>
      <c r="K188" s="130" t="n">
        <v>0</v>
      </c>
      <c r="L188" s="130" t="n">
        <v>0</v>
      </c>
      <c r="M188" s="131" t="n">
        <v>0</v>
      </c>
      <c r="N188" s="123" t="n"/>
      <c r="O188" s="130" t="n">
        <v>0</v>
      </c>
      <c r="P188" s="130" t="n">
        <v>0</v>
      </c>
      <c r="Q188" s="130" t="n">
        <v>0</v>
      </c>
      <c r="R188" s="130" t="n">
        <v>0</v>
      </c>
      <c r="S188" s="132" t="n">
        <v>0</v>
      </c>
      <c r="T188" s="101" t="n"/>
    </row>
    <row r="189" ht="13.5" customHeight="1" s="60">
      <c r="A189" s="115" t="n">
        <v>182</v>
      </c>
      <c r="B189" s="133" t="n"/>
      <c r="C189" s="133" t="n"/>
      <c r="D189" s="134" t="n"/>
      <c r="E189" s="135" t="n"/>
      <c r="F189" s="127" t="inlineStr">
        <is>
          <t>2248</t>
        </is>
      </c>
      <c r="G189" s="123" t="n"/>
      <c r="H189" s="1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89" s="129" t="inlineStr">
        <is>
          <t>А</t>
        </is>
      </c>
      <c r="J189" s="130" t="n">
        <v>0</v>
      </c>
      <c r="K189" s="130" t="n">
        <v>0</v>
      </c>
      <c r="L189" s="130" t="n">
        <v>0</v>
      </c>
      <c r="M189" s="131" t="n">
        <v>0</v>
      </c>
      <c r="N189" s="123" t="n"/>
      <c r="O189" s="130" t="n">
        <v>0</v>
      </c>
      <c r="P189" s="130" t="n">
        <v>0</v>
      </c>
      <c r="Q189" s="130" t="n">
        <v>0</v>
      </c>
      <c r="R189" s="130" t="n">
        <v>0</v>
      </c>
      <c r="S189" s="132" t="n">
        <v>0</v>
      </c>
      <c r="T189" s="101" t="n"/>
    </row>
    <row r="190" ht="13.5" customHeight="1" s="60">
      <c r="A190" s="115" t="n">
        <v>183</v>
      </c>
      <c r="B190" s="133" t="n"/>
      <c r="C190" s="133" t="n"/>
      <c r="D190" s="134" t="n"/>
      <c r="E190" s="135" t="n"/>
      <c r="F190" s="127" t="inlineStr">
        <is>
          <t>2249</t>
        </is>
      </c>
      <c r="G190" s="128" t="n"/>
      <c r="H190" s="1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0" s="129" t="inlineStr">
        <is>
          <t>А</t>
        </is>
      </c>
      <c r="J190" s="130" t="n">
        <v>0</v>
      </c>
      <c r="K190" s="130" t="n">
        <v>0</v>
      </c>
      <c r="L190" s="130" t="n">
        <v>0</v>
      </c>
      <c r="M190" s="131" t="n">
        <v>0</v>
      </c>
      <c r="N190" s="123" t="n"/>
      <c r="O190" s="130" t="n">
        <v>0</v>
      </c>
      <c r="P190" s="130" t="n">
        <v>0</v>
      </c>
      <c r="Q190" s="130" t="n">
        <v>0</v>
      </c>
      <c r="R190" s="130" t="n">
        <v>0</v>
      </c>
      <c r="S190" s="132" t="n">
        <v>0</v>
      </c>
      <c r="T190" s="101" t="n"/>
    </row>
    <row r="191" ht="13.5" customHeight="1" s="60">
      <c r="A191" s="115" t="n">
        <v>184</v>
      </c>
      <c r="B191" s="133" t="n"/>
      <c r="C191" s="133" t="n"/>
      <c r="D191" s="134" t="n"/>
      <c r="E191" s="135" t="n"/>
      <c r="F191" s="136" t="n"/>
      <c r="G191" s="137" t="n"/>
      <c r="H191" s="143" t="n"/>
      <c r="I191" s="129" t="inlineStr">
        <is>
          <t>П</t>
        </is>
      </c>
      <c r="J191" s="130" t="n">
        <v>0</v>
      </c>
      <c r="K191" s="130" t="n">
        <v>0</v>
      </c>
      <c r="L191" s="130" t="n">
        <v>0</v>
      </c>
      <c r="M191" s="131" t="n">
        <v>0</v>
      </c>
      <c r="N191" s="123" t="n"/>
      <c r="O191" s="130" t="n">
        <v>0</v>
      </c>
      <c r="P191" s="130" t="n">
        <v>0</v>
      </c>
      <c r="Q191" s="130" t="n">
        <v>0</v>
      </c>
      <c r="R191" s="130" t="n">
        <v>0</v>
      </c>
      <c r="S191" s="132" t="n">
        <v>0</v>
      </c>
      <c r="T191" s="101" t="n"/>
    </row>
    <row r="192" ht="13.5" customHeight="1" s="60">
      <c r="A192" s="115" t="n">
        <v>185</v>
      </c>
      <c r="B192" s="133" t="n"/>
      <c r="C192" s="133" t="n"/>
      <c r="D192" s="136" t="n"/>
      <c r="E192" s="137" t="n"/>
      <c r="F192" s="138" t="inlineStr">
        <is>
          <t>Група 224 - Усього</t>
        </is>
      </c>
      <c r="G192" s="122" t="n"/>
      <c r="H192" s="123" t="n"/>
      <c r="I192" s="139" t="n"/>
      <c r="J192" s="140" t="n">
        <v>0</v>
      </c>
      <c r="K192" s="140" t="n">
        <v>0</v>
      </c>
      <c r="L192" s="140" t="n">
        <v>0</v>
      </c>
      <c r="M192" s="141" t="n">
        <v>0</v>
      </c>
      <c r="N192" s="123" t="n"/>
      <c r="O192" s="140" t="n">
        <v>0</v>
      </c>
      <c r="P192" s="140" t="n">
        <v>0</v>
      </c>
      <c r="Q192" s="140" t="n">
        <v>0</v>
      </c>
      <c r="R192" s="140" t="n">
        <v>0</v>
      </c>
      <c r="S192" s="142" t="n">
        <v>0</v>
      </c>
      <c r="T192" s="101" t="n"/>
    </row>
    <row r="193" ht="21.75" customHeight="1" s="60">
      <c r="A193" s="115" t="n">
        <v>186</v>
      </c>
      <c r="B193" s="133" t="n"/>
      <c r="C193" s="143" t="n"/>
      <c r="D193" s="138" t="inlineStr">
        <is>
          <t>Розділ 22 - Усього</t>
        </is>
      </c>
      <c r="E193" s="123" t="n"/>
      <c r="F193" s="138" t="n"/>
      <c r="G193" s="122" t="n"/>
      <c r="H193" s="123" t="n"/>
      <c r="I193" s="139" t="n"/>
      <c r="J193" s="140" t="n">
        <v>13.18156</v>
      </c>
      <c r="K193" s="140" t="n">
        <v>13.18156</v>
      </c>
      <c r="L193" s="140" t="n">
        <v>0</v>
      </c>
      <c r="M193" s="141" t="n">
        <v>13.18156</v>
      </c>
      <c r="N193" s="123" t="n"/>
      <c r="O193" s="140" t="n">
        <v>13.18156</v>
      </c>
      <c r="P193" s="140" t="n">
        <v>0</v>
      </c>
      <c r="Q193" s="140" t="n">
        <v>0</v>
      </c>
      <c r="R193" s="140" t="n">
        <v>0</v>
      </c>
      <c r="S193" s="142" t="n">
        <v>0</v>
      </c>
      <c r="T193" s="101" t="n"/>
    </row>
    <row r="194" ht="13.5" customHeight="1" s="60">
      <c r="A194" s="115" t="n">
        <v>187</v>
      </c>
      <c r="B194" s="133" t="n"/>
      <c r="C194" s="127" t="inlineStr">
        <is>
          <t>23</t>
        </is>
      </c>
      <c r="D194" s="127" t="inlineStr">
        <is>
          <t>230</t>
        </is>
      </c>
      <c r="E194" s="128" t="n"/>
      <c r="F194" s="127" t="inlineStr">
        <is>
          <t>2301</t>
        </is>
      </c>
      <c r="G194" s="123" t="n"/>
      <c r="H194" s="12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4" s="129" t="inlineStr">
        <is>
          <t>А</t>
        </is>
      </c>
      <c r="J194" s="130" t="n">
        <v>0</v>
      </c>
      <c r="K194" s="130" t="n">
        <v>0</v>
      </c>
      <c r="L194" s="130" t="n">
        <v>0</v>
      </c>
      <c r="M194" s="131" t="n">
        <v>0</v>
      </c>
      <c r="N194" s="123" t="n"/>
      <c r="O194" s="130" t="n">
        <v>0</v>
      </c>
      <c r="P194" s="130" t="n">
        <v>0</v>
      </c>
      <c r="Q194" s="130" t="n">
        <v>0</v>
      </c>
      <c r="R194" s="130" t="n">
        <v>0</v>
      </c>
      <c r="S194" s="132" t="n">
        <v>0</v>
      </c>
      <c r="T194" s="101" t="n"/>
    </row>
    <row r="195" ht="13.5" customHeight="1" s="60">
      <c r="A195" s="115" t="n">
        <v>188</v>
      </c>
      <c r="B195" s="133" t="n"/>
      <c r="C195" s="133" t="n"/>
      <c r="D195" s="134" t="n"/>
      <c r="E195" s="135" t="n"/>
      <c r="F195" s="127" t="inlineStr">
        <is>
          <t>2308</t>
        </is>
      </c>
      <c r="G195" s="123" t="n"/>
      <c r="H195" s="12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5" s="129" t="inlineStr">
        <is>
          <t>А</t>
        </is>
      </c>
      <c r="J195" s="130" t="n">
        <v>0</v>
      </c>
      <c r="K195" s="130" t="n">
        <v>0</v>
      </c>
      <c r="L195" s="130" t="n">
        <v>0</v>
      </c>
      <c r="M195" s="131" t="n">
        <v>0</v>
      </c>
      <c r="N195" s="123" t="n"/>
      <c r="O195" s="130" t="n">
        <v>0</v>
      </c>
      <c r="P195" s="130" t="n">
        <v>0</v>
      </c>
      <c r="Q195" s="130" t="n">
        <v>0</v>
      </c>
      <c r="R195" s="130" t="n">
        <v>0</v>
      </c>
      <c r="S195" s="132" t="n">
        <v>0</v>
      </c>
      <c r="T195" s="101" t="n"/>
    </row>
    <row r="196" ht="13.5" customHeight="1" s="60">
      <c r="A196" s="115" t="n">
        <v>189</v>
      </c>
      <c r="B196" s="133" t="n"/>
      <c r="C196" s="133" t="n"/>
      <c r="D196" s="134" t="n"/>
      <c r="E196" s="135" t="n"/>
      <c r="F196" s="127" t="inlineStr">
        <is>
          <t>2309</t>
        </is>
      </c>
      <c r="G196" s="128" t="n"/>
      <c r="H196" s="12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6" s="129" t="inlineStr">
        <is>
          <t>А</t>
        </is>
      </c>
      <c r="J196" s="130" t="n">
        <v>0</v>
      </c>
      <c r="K196" s="130" t="n">
        <v>0</v>
      </c>
      <c r="L196" s="130" t="n">
        <v>0</v>
      </c>
      <c r="M196" s="131" t="n">
        <v>0</v>
      </c>
      <c r="N196" s="123" t="n"/>
      <c r="O196" s="130" t="n">
        <v>0</v>
      </c>
      <c r="P196" s="130" t="n">
        <v>0</v>
      </c>
      <c r="Q196" s="130" t="n">
        <v>0</v>
      </c>
      <c r="R196" s="130" t="n">
        <v>0</v>
      </c>
      <c r="S196" s="132" t="n">
        <v>0</v>
      </c>
      <c r="T196" s="101" t="n"/>
    </row>
    <row r="197" ht="13.5" customHeight="1" s="60">
      <c r="A197" s="115" t="n">
        <v>190</v>
      </c>
      <c r="B197" s="133" t="n"/>
      <c r="C197" s="133" t="n"/>
      <c r="D197" s="134" t="n"/>
      <c r="E197" s="135" t="n"/>
      <c r="F197" s="136" t="n"/>
      <c r="G197" s="137" t="n"/>
      <c r="H197" s="143" t="n"/>
      <c r="I197" s="129" t="inlineStr">
        <is>
          <t>П</t>
        </is>
      </c>
      <c r="J197" s="130" t="n">
        <v>0</v>
      </c>
      <c r="K197" s="130" t="n">
        <v>0</v>
      </c>
      <c r="L197" s="130" t="n">
        <v>0</v>
      </c>
      <c r="M197" s="131" t="n">
        <v>0</v>
      </c>
      <c r="N197" s="123" t="n"/>
      <c r="O197" s="130" t="n">
        <v>0</v>
      </c>
      <c r="P197" s="130" t="n">
        <v>0</v>
      </c>
      <c r="Q197" s="130" t="n">
        <v>0</v>
      </c>
      <c r="R197" s="130" t="n">
        <v>0</v>
      </c>
      <c r="S197" s="132" t="n">
        <v>0</v>
      </c>
      <c r="T197" s="101" t="n"/>
    </row>
    <row r="198" ht="14.25" customHeight="1" s="60">
      <c r="A198" s="115" t="n">
        <v>191</v>
      </c>
      <c r="B198" s="133" t="n"/>
      <c r="C198" s="133" t="n"/>
      <c r="D198" s="136" t="n"/>
      <c r="E198" s="137" t="n"/>
      <c r="F198" s="138" t="inlineStr">
        <is>
          <t>Група 230 - Усього</t>
        </is>
      </c>
      <c r="G198" s="122" t="n"/>
      <c r="H198" s="123" t="n"/>
      <c r="I198" s="139" t="n"/>
      <c r="J198" s="140" t="n">
        <v>0</v>
      </c>
      <c r="K198" s="140" t="n">
        <v>0</v>
      </c>
      <c r="L198" s="140" t="n">
        <v>0</v>
      </c>
      <c r="M198" s="141" t="n">
        <v>0</v>
      </c>
      <c r="N198" s="123" t="n"/>
      <c r="O198" s="140" t="n">
        <v>0</v>
      </c>
      <c r="P198" s="140" t="n">
        <v>0</v>
      </c>
      <c r="Q198" s="140" t="n">
        <v>0</v>
      </c>
      <c r="R198" s="140" t="n">
        <v>0</v>
      </c>
      <c r="S198" s="142" t="n">
        <v>0</v>
      </c>
      <c r="T198" s="101" t="n"/>
    </row>
    <row r="199" ht="13.5" customHeight="1" s="60">
      <c r="A199" s="115" t="n">
        <v>192</v>
      </c>
      <c r="B199" s="133" t="n"/>
      <c r="C199" s="133" t="n"/>
      <c r="D199" s="127" t="inlineStr">
        <is>
          <t>239</t>
        </is>
      </c>
      <c r="E199" s="128" t="n"/>
      <c r="F199" s="127" t="inlineStr">
        <is>
          <t>2390</t>
        </is>
      </c>
      <c r="G199" s="123" t="n"/>
      <c r="H199" s="12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99" s="129" t="inlineStr">
        <is>
          <t>А</t>
        </is>
      </c>
      <c r="J199" s="130" t="n">
        <v>0</v>
      </c>
      <c r="K199" s="130" t="n">
        <v>0</v>
      </c>
      <c r="L199" s="130" t="n">
        <v>0</v>
      </c>
      <c r="M199" s="131" t="n">
        <v>0</v>
      </c>
      <c r="N199" s="123" t="n"/>
      <c r="O199" s="130" t="n">
        <v>0</v>
      </c>
      <c r="P199" s="130" t="n">
        <v>0</v>
      </c>
      <c r="Q199" s="130" t="n">
        <v>0</v>
      </c>
      <c r="R199" s="130" t="n">
        <v>0</v>
      </c>
      <c r="S199" s="132" t="n">
        <v>0</v>
      </c>
      <c r="T199" s="101" t="n"/>
    </row>
    <row r="200" ht="13.5" customHeight="1" s="60">
      <c r="A200" s="115" t="n">
        <v>193</v>
      </c>
      <c r="B200" s="133" t="n"/>
      <c r="C200" s="133" t="n"/>
      <c r="D200" s="134" t="n"/>
      <c r="E200" s="135" t="n"/>
      <c r="F200" s="127" t="inlineStr">
        <is>
          <t>2394</t>
        </is>
      </c>
      <c r="G200" s="123" t="n"/>
      <c r="H200" s="12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0" s="129" t="inlineStr">
        <is>
          <t>А</t>
        </is>
      </c>
      <c r="J200" s="130" t="n">
        <v>0</v>
      </c>
      <c r="K200" s="130" t="n">
        <v>0</v>
      </c>
      <c r="L200" s="130" t="n">
        <v>0</v>
      </c>
      <c r="M200" s="131" t="n">
        <v>0</v>
      </c>
      <c r="N200" s="123" t="n"/>
      <c r="O200" s="130" t="n">
        <v>0</v>
      </c>
      <c r="P200" s="130" t="n">
        <v>0</v>
      </c>
      <c r="Q200" s="130" t="n">
        <v>0</v>
      </c>
      <c r="R200" s="130" t="n">
        <v>0</v>
      </c>
      <c r="S200" s="132" t="n">
        <v>0</v>
      </c>
      <c r="T200" s="101" t="n"/>
    </row>
    <row r="201" ht="13.5" customHeight="1" s="60">
      <c r="A201" s="115" t="n">
        <v>194</v>
      </c>
      <c r="B201" s="133" t="n"/>
      <c r="C201" s="133" t="n"/>
      <c r="D201" s="134" t="n"/>
      <c r="E201" s="135" t="n"/>
      <c r="F201" s="127" t="inlineStr">
        <is>
          <t>2396</t>
        </is>
      </c>
      <c r="G201" s="123" t="n"/>
      <c r="H201" s="12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1" s="129" t="inlineStr">
        <is>
          <t>А</t>
        </is>
      </c>
      <c r="J201" s="130" t="n">
        <v>0</v>
      </c>
      <c r="K201" s="130" t="n">
        <v>0</v>
      </c>
      <c r="L201" s="130" t="n">
        <v>0</v>
      </c>
      <c r="M201" s="131" t="n">
        <v>0</v>
      </c>
      <c r="N201" s="123" t="n"/>
      <c r="O201" s="130" t="n">
        <v>0</v>
      </c>
      <c r="P201" s="130" t="n">
        <v>0</v>
      </c>
      <c r="Q201" s="130" t="n">
        <v>0</v>
      </c>
      <c r="R201" s="130" t="n">
        <v>0</v>
      </c>
      <c r="S201" s="132" t="n">
        <v>0</v>
      </c>
      <c r="T201" s="101" t="n"/>
    </row>
    <row r="202" ht="13.5" customHeight="1" s="60">
      <c r="A202" s="115" t="n">
        <v>195</v>
      </c>
      <c r="B202" s="133" t="n"/>
      <c r="C202" s="133" t="n"/>
      <c r="D202" s="134" t="n"/>
      <c r="E202" s="135" t="n"/>
      <c r="F202" s="127" t="inlineStr">
        <is>
          <t>2397</t>
        </is>
      </c>
      <c r="G202" s="128" t="n"/>
      <c r="H202" s="12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2" s="129" t="inlineStr">
        <is>
          <t>А</t>
        </is>
      </c>
      <c r="J202" s="130" t="n">
        <v>0</v>
      </c>
      <c r="K202" s="130" t="n">
        <v>0</v>
      </c>
      <c r="L202" s="130" t="n">
        <v>0</v>
      </c>
      <c r="M202" s="131" t="n">
        <v>0</v>
      </c>
      <c r="N202" s="123" t="n"/>
      <c r="O202" s="130" t="n">
        <v>0</v>
      </c>
      <c r="P202" s="130" t="n">
        <v>0</v>
      </c>
      <c r="Q202" s="130" t="n">
        <v>0</v>
      </c>
      <c r="R202" s="130" t="n">
        <v>0</v>
      </c>
      <c r="S202" s="132" t="n">
        <v>0</v>
      </c>
      <c r="T202" s="101" t="n"/>
    </row>
    <row r="203" ht="14.25" customHeight="1" s="60">
      <c r="A203" s="115" t="n">
        <v>196</v>
      </c>
      <c r="B203" s="133" t="n"/>
      <c r="C203" s="133" t="n"/>
      <c r="D203" s="134" t="n"/>
      <c r="E203" s="135" t="n"/>
      <c r="F203" s="136" t="n"/>
      <c r="G203" s="137" t="n"/>
      <c r="H203" s="143" t="n"/>
      <c r="I203" s="129" t="inlineStr">
        <is>
          <t>П</t>
        </is>
      </c>
      <c r="J203" s="130" t="n">
        <v>0</v>
      </c>
      <c r="K203" s="130" t="n">
        <v>0</v>
      </c>
      <c r="L203" s="130" t="n">
        <v>0</v>
      </c>
      <c r="M203" s="131" t="n">
        <v>0</v>
      </c>
      <c r="N203" s="123" t="n"/>
      <c r="O203" s="130" t="n">
        <v>0</v>
      </c>
      <c r="P203" s="130" t="n">
        <v>0</v>
      </c>
      <c r="Q203" s="130" t="n">
        <v>0</v>
      </c>
      <c r="R203" s="130" t="n">
        <v>0</v>
      </c>
      <c r="S203" s="132" t="n">
        <v>0</v>
      </c>
      <c r="T203" s="101" t="n"/>
    </row>
    <row r="204" ht="13.5" customHeight="1" s="60">
      <c r="A204" s="115" t="n">
        <v>197</v>
      </c>
      <c r="B204" s="133" t="n"/>
      <c r="C204" s="133" t="n"/>
      <c r="D204" s="134" t="n"/>
      <c r="E204" s="135" t="n"/>
      <c r="F204" s="127" t="inlineStr">
        <is>
          <t>2398</t>
        </is>
      </c>
      <c r="G204" s="123" t="n"/>
      <c r="H204" s="12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4" s="129" t="inlineStr">
        <is>
          <t>А</t>
        </is>
      </c>
      <c r="J204" s="130" t="n">
        <v>0</v>
      </c>
      <c r="K204" s="130" t="n">
        <v>0</v>
      </c>
      <c r="L204" s="130" t="n">
        <v>0</v>
      </c>
      <c r="M204" s="131" t="n">
        <v>0</v>
      </c>
      <c r="N204" s="123" t="n"/>
      <c r="O204" s="130" t="n">
        <v>0</v>
      </c>
      <c r="P204" s="130" t="n">
        <v>0</v>
      </c>
      <c r="Q204" s="130" t="n">
        <v>0</v>
      </c>
      <c r="R204" s="130" t="n">
        <v>0</v>
      </c>
      <c r="S204" s="132" t="n">
        <v>0</v>
      </c>
      <c r="T204" s="101" t="n"/>
    </row>
    <row r="205" ht="13.5" customHeight="1" s="60">
      <c r="A205" s="115" t="n">
        <v>198</v>
      </c>
      <c r="B205" s="133" t="n"/>
      <c r="C205" s="133" t="n"/>
      <c r="D205" s="136" t="n"/>
      <c r="E205" s="137" t="n"/>
      <c r="F205" s="138" t="inlineStr">
        <is>
          <t>Група 239 - Усього</t>
        </is>
      </c>
      <c r="G205" s="122" t="n"/>
      <c r="H205" s="123" t="n"/>
      <c r="I205" s="139" t="n"/>
      <c r="J205" s="140" t="n">
        <v>0</v>
      </c>
      <c r="K205" s="140" t="n">
        <v>0</v>
      </c>
      <c r="L205" s="140" t="n">
        <v>0</v>
      </c>
      <c r="M205" s="141" t="n">
        <v>0</v>
      </c>
      <c r="N205" s="123" t="n"/>
      <c r="O205" s="140" t="n">
        <v>0</v>
      </c>
      <c r="P205" s="140" t="n">
        <v>0</v>
      </c>
      <c r="Q205" s="140" t="n">
        <v>0</v>
      </c>
      <c r="R205" s="140" t="n">
        <v>0</v>
      </c>
      <c r="S205" s="142" t="n">
        <v>0</v>
      </c>
      <c r="T205" s="101" t="n"/>
    </row>
    <row r="206" ht="20.25" customHeight="1" s="60">
      <c r="A206" s="115" t="n">
        <v>199</v>
      </c>
      <c r="B206" s="133" t="n"/>
      <c r="C206" s="143" t="n"/>
      <c r="D206" s="138" t="inlineStr">
        <is>
          <t>Розділ 23 - Усього</t>
        </is>
      </c>
      <c r="E206" s="123" t="n"/>
      <c r="F206" s="138" t="n"/>
      <c r="G206" s="122" t="n"/>
      <c r="H206" s="123" t="n"/>
      <c r="I206" s="139" t="n"/>
      <c r="J206" s="140" t="n">
        <v>0</v>
      </c>
      <c r="K206" s="140" t="n">
        <v>0</v>
      </c>
      <c r="L206" s="140" t="n">
        <v>0</v>
      </c>
      <c r="M206" s="141" t="n">
        <v>0</v>
      </c>
      <c r="N206" s="123" t="n"/>
      <c r="O206" s="140" t="n">
        <v>0</v>
      </c>
      <c r="P206" s="140" t="n">
        <v>0</v>
      </c>
      <c r="Q206" s="140" t="n">
        <v>0</v>
      </c>
      <c r="R206" s="140" t="n">
        <v>0</v>
      </c>
      <c r="S206" s="142" t="n">
        <v>0</v>
      </c>
      <c r="T206" s="101" t="n"/>
    </row>
    <row r="207" ht="13.5" customHeight="1" s="60">
      <c r="A207" s="115" t="n">
        <v>200</v>
      </c>
      <c r="B207" s="133" t="n"/>
      <c r="C207" s="127" t="inlineStr">
        <is>
          <t>24</t>
        </is>
      </c>
      <c r="D207" s="127" t="inlineStr">
        <is>
          <t>245</t>
        </is>
      </c>
      <c r="E207" s="128" t="n"/>
      <c r="F207" s="127" t="inlineStr">
        <is>
          <t>2450</t>
        </is>
      </c>
      <c r="G207" s="123" t="n"/>
      <c r="H207" s="12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07" s="129" t="inlineStr">
        <is>
          <t>А</t>
        </is>
      </c>
      <c r="J207" s="130" t="n">
        <v>0</v>
      </c>
      <c r="K207" s="130" t="n">
        <v>0</v>
      </c>
      <c r="L207" s="130" t="n">
        <v>0</v>
      </c>
      <c r="M207" s="131" t="n">
        <v>0</v>
      </c>
      <c r="N207" s="123" t="n"/>
      <c r="O207" s="130" t="n">
        <v>0</v>
      </c>
      <c r="P207" s="130" t="n">
        <v>0</v>
      </c>
      <c r="Q207" s="130" t="n">
        <v>0</v>
      </c>
      <c r="R207" s="130" t="n">
        <v>0</v>
      </c>
      <c r="S207" s="132" t="n">
        <v>0</v>
      </c>
      <c r="T207" s="101" t="n"/>
    </row>
    <row r="208" ht="14.25" customHeight="1" s="60">
      <c r="A208" s="115" t="n">
        <v>201</v>
      </c>
      <c r="B208" s="133" t="n"/>
      <c r="C208" s="133" t="n"/>
      <c r="D208" s="134" t="n"/>
      <c r="E208" s="135" t="n"/>
      <c r="F208" s="127" t="inlineStr">
        <is>
          <t>2453</t>
        </is>
      </c>
      <c r="G208" s="123" t="n"/>
      <c r="H208" s="12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08" s="129" t="inlineStr">
        <is>
          <t>А</t>
        </is>
      </c>
      <c r="J208" s="130" t="n">
        <v>0</v>
      </c>
      <c r="K208" s="130" t="n">
        <v>0</v>
      </c>
      <c r="L208" s="130" t="n">
        <v>0</v>
      </c>
      <c r="M208" s="131" t="n">
        <v>0</v>
      </c>
      <c r="N208" s="123" t="n"/>
      <c r="O208" s="130" t="n">
        <v>0</v>
      </c>
      <c r="P208" s="130" t="n">
        <v>0</v>
      </c>
      <c r="Q208" s="130" t="n">
        <v>0</v>
      </c>
      <c r="R208" s="130" t="n">
        <v>0</v>
      </c>
      <c r="S208" s="132" t="n">
        <v>0</v>
      </c>
      <c r="T208" s="101" t="n"/>
    </row>
    <row r="209" ht="13.5" customHeight="1" s="60">
      <c r="A209" s="115" t="n">
        <v>202</v>
      </c>
      <c r="B209" s="133" t="n"/>
      <c r="C209" s="133" t="n"/>
      <c r="D209" s="134" t="n"/>
      <c r="E209" s="135" t="n"/>
      <c r="F209" s="127" t="inlineStr">
        <is>
          <t>2456</t>
        </is>
      </c>
      <c r="G209" s="128" t="n"/>
      <c r="H209" s="12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09" s="129" t="inlineStr">
        <is>
          <t>А</t>
        </is>
      </c>
      <c r="J209" s="130" t="n">
        <v>0</v>
      </c>
      <c r="K209" s="130" t="n">
        <v>0</v>
      </c>
      <c r="L209" s="130" t="n">
        <v>0</v>
      </c>
      <c r="M209" s="131" t="n">
        <v>0</v>
      </c>
      <c r="N209" s="123" t="n"/>
      <c r="O209" s="130" t="n">
        <v>0</v>
      </c>
      <c r="P209" s="130" t="n">
        <v>0</v>
      </c>
      <c r="Q209" s="130" t="n">
        <v>0</v>
      </c>
      <c r="R209" s="130" t="n">
        <v>0</v>
      </c>
      <c r="S209" s="132" t="n">
        <v>0</v>
      </c>
      <c r="T209" s="101" t="n"/>
    </row>
    <row r="210" ht="13.5" customHeight="1" s="60">
      <c r="A210" s="115" t="n">
        <v>203</v>
      </c>
      <c r="B210" s="133" t="n"/>
      <c r="C210" s="133" t="n"/>
      <c r="D210" s="134" t="n"/>
      <c r="E210" s="135" t="n"/>
      <c r="F210" s="136" t="n"/>
      <c r="G210" s="137" t="n"/>
      <c r="H210" s="143" t="n"/>
      <c r="I210" s="129" t="inlineStr">
        <is>
          <t>П</t>
        </is>
      </c>
      <c r="J210" s="130" t="n">
        <v>0</v>
      </c>
      <c r="K210" s="130" t="n">
        <v>0</v>
      </c>
      <c r="L210" s="130" t="n">
        <v>0</v>
      </c>
      <c r="M210" s="131" t="n">
        <v>0</v>
      </c>
      <c r="N210" s="123" t="n"/>
      <c r="O210" s="130" t="n">
        <v>0</v>
      </c>
      <c r="P210" s="130" t="n">
        <v>0</v>
      </c>
      <c r="Q210" s="130" t="n">
        <v>0</v>
      </c>
      <c r="R210" s="130" t="n">
        <v>0</v>
      </c>
      <c r="S210" s="132" t="n">
        <v>0</v>
      </c>
      <c r="T210" s="101" t="n"/>
    </row>
    <row r="211" ht="13.5" customHeight="1" s="60">
      <c r="A211" s="115" t="n">
        <v>204</v>
      </c>
      <c r="B211" s="133" t="n"/>
      <c r="C211" s="133" t="n"/>
      <c r="D211" s="134" t="n"/>
      <c r="E211" s="135" t="n"/>
      <c r="F211" s="127" t="inlineStr">
        <is>
          <t>2457</t>
        </is>
      </c>
      <c r="G211" s="128" t="n"/>
      <c r="H211" s="12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1" s="129" t="inlineStr">
        <is>
          <t>А</t>
        </is>
      </c>
      <c r="J211" s="130" t="n">
        <v>0</v>
      </c>
      <c r="K211" s="130" t="n">
        <v>0</v>
      </c>
      <c r="L211" s="130" t="n">
        <v>0</v>
      </c>
      <c r="M211" s="131" t="n">
        <v>0</v>
      </c>
      <c r="N211" s="123" t="n"/>
      <c r="O211" s="130" t="n">
        <v>0</v>
      </c>
      <c r="P211" s="130" t="n">
        <v>0</v>
      </c>
      <c r="Q211" s="130" t="n">
        <v>0</v>
      </c>
      <c r="R211" s="130" t="n">
        <v>0</v>
      </c>
      <c r="S211" s="132" t="n">
        <v>0</v>
      </c>
      <c r="T211" s="101" t="n"/>
    </row>
    <row r="212" ht="13.5" customHeight="1" s="60">
      <c r="A212" s="115" t="n">
        <v>205</v>
      </c>
      <c r="B212" s="133" t="n"/>
      <c r="C212" s="133" t="n"/>
      <c r="D212" s="134" t="n"/>
      <c r="E212" s="135" t="n"/>
      <c r="F212" s="136" t="n"/>
      <c r="G212" s="137" t="n"/>
      <c r="H212" s="143" t="n"/>
      <c r="I212" s="129" t="inlineStr">
        <is>
          <t>П</t>
        </is>
      </c>
      <c r="J212" s="130" t="n">
        <v>0</v>
      </c>
      <c r="K212" s="130" t="n">
        <v>0</v>
      </c>
      <c r="L212" s="130" t="n">
        <v>0</v>
      </c>
      <c r="M212" s="131" t="n">
        <v>0</v>
      </c>
      <c r="N212" s="123" t="n"/>
      <c r="O212" s="130" t="n">
        <v>0</v>
      </c>
      <c r="P212" s="130" t="n">
        <v>0</v>
      </c>
      <c r="Q212" s="130" t="n">
        <v>0</v>
      </c>
      <c r="R212" s="130" t="n">
        <v>0</v>
      </c>
      <c r="S212" s="132" t="n">
        <v>0</v>
      </c>
      <c r="T212" s="101" t="n"/>
    </row>
    <row r="213" ht="14.25" customHeight="1" s="60">
      <c r="A213" s="115" t="n">
        <v>206</v>
      </c>
      <c r="B213" s="133" t="n"/>
      <c r="C213" s="133" t="n"/>
      <c r="D213" s="134" t="n"/>
      <c r="E213" s="135" t="n"/>
      <c r="F213" s="127" t="inlineStr">
        <is>
          <t>2458</t>
        </is>
      </c>
      <c r="G213" s="123" t="n"/>
      <c r="H213" s="12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3" s="129" t="inlineStr">
        <is>
          <t>А</t>
        </is>
      </c>
      <c r="J213" s="130" t="n">
        <v>0</v>
      </c>
      <c r="K213" s="130" t="n">
        <v>0</v>
      </c>
      <c r="L213" s="130" t="n">
        <v>0</v>
      </c>
      <c r="M213" s="131" t="n">
        <v>0</v>
      </c>
      <c r="N213" s="123" t="n"/>
      <c r="O213" s="130" t="n">
        <v>0</v>
      </c>
      <c r="P213" s="130" t="n">
        <v>0</v>
      </c>
      <c r="Q213" s="130" t="n">
        <v>0</v>
      </c>
      <c r="R213" s="130" t="n">
        <v>0</v>
      </c>
      <c r="S213" s="132" t="n">
        <v>0</v>
      </c>
      <c r="T213" s="101" t="n"/>
    </row>
    <row r="214" ht="13.5" customHeight="1" s="60">
      <c r="A214" s="115" t="n">
        <v>207</v>
      </c>
      <c r="B214" s="133" t="n"/>
      <c r="C214" s="133" t="n"/>
      <c r="D214" s="136" t="n"/>
      <c r="E214" s="137" t="n"/>
      <c r="F214" s="138" t="inlineStr">
        <is>
          <t>Група 245 - Усього</t>
        </is>
      </c>
      <c r="G214" s="122" t="n"/>
      <c r="H214" s="123" t="n"/>
      <c r="I214" s="139" t="n"/>
      <c r="J214" s="140" t="n">
        <v>0</v>
      </c>
      <c r="K214" s="140" t="n">
        <v>0</v>
      </c>
      <c r="L214" s="140" t="n">
        <v>0</v>
      </c>
      <c r="M214" s="141" t="n">
        <v>0</v>
      </c>
      <c r="N214" s="123" t="n"/>
      <c r="O214" s="140" t="n">
        <v>0</v>
      </c>
      <c r="P214" s="140" t="n">
        <v>0</v>
      </c>
      <c r="Q214" s="140" t="n">
        <v>0</v>
      </c>
      <c r="R214" s="140" t="n">
        <v>0</v>
      </c>
      <c r="S214" s="142" t="n">
        <v>0</v>
      </c>
      <c r="T214" s="101" t="n"/>
    </row>
    <row r="215" ht="21" customHeight="1" s="60">
      <c r="A215" s="115" t="n">
        <v>208</v>
      </c>
      <c r="B215" s="133" t="n"/>
      <c r="C215" s="143" t="n"/>
      <c r="D215" s="138" t="inlineStr">
        <is>
          <t>Розділ 24 - Усього</t>
        </is>
      </c>
      <c r="E215" s="123" t="n"/>
      <c r="F215" s="138" t="n"/>
      <c r="G215" s="122" t="n"/>
      <c r="H215" s="123" t="n"/>
      <c r="I215" s="139" t="n"/>
      <c r="J215" s="140" t="n">
        <v>0</v>
      </c>
      <c r="K215" s="140" t="n">
        <v>0</v>
      </c>
      <c r="L215" s="140" t="n">
        <v>0</v>
      </c>
      <c r="M215" s="141" t="n">
        <v>0</v>
      </c>
      <c r="N215" s="123" t="n"/>
      <c r="O215" s="140" t="n">
        <v>0</v>
      </c>
      <c r="P215" s="140" t="n">
        <v>0</v>
      </c>
      <c r="Q215" s="140" t="n">
        <v>0</v>
      </c>
      <c r="R215" s="140" t="n">
        <v>0</v>
      </c>
      <c r="S215" s="142" t="n">
        <v>0</v>
      </c>
      <c r="T215" s="101" t="n"/>
    </row>
    <row r="216" ht="13.5" customHeight="1" s="60">
      <c r="A216" s="115" t="n">
        <v>209</v>
      </c>
      <c r="B216" s="133" t="n"/>
      <c r="C216" s="127" t="inlineStr">
        <is>
          <t>26</t>
        </is>
      </c>
      <c r="D216" s="127" t="inlineStr">
        <is>
          <t>260</t>
        </is>
      </c>
      <c r="E216" s="128" t="n"/>
      <c r="F216" s="127" t="inlineStr">
        <is>
          <t>2600</t>
        </is>
      </c>
      <c r="G216" s="123" t="n"/>
      <c r="H216" s="129" t="inlineStr">
        <is>
          <t>Кошти на вимогу суб'єктів господарювання</t>
        </is>
      </c>
      <c r="I216" s="129" t="inlineStr">
        <is>
          <t>А</t>
        </is>
      </c>
      <c r="J216" s="130" t="n">
        <v>165875.34405</v>
      </c>
      <c r="K216" s="130" t="n">
        <v>151535.11154</v>
      </c>
      <c r="L216" s="130" t="n">
        <v>14340.23251</v>
      </c>
      <c r="M216" s="131" t="n">
        <v>143104.77048</v>
      </c>
      <c r="N216" s="123" t="n"/>
      <c r="O216" s="130" t="n">
        <v>137933.7371</v>
      </c>
      <c r="P216" s="130" t="n">
        <v>5171.03338</v>
      </c>
      <c r="Q216" s="130" t="n">
        <v>0</v>
      </c>
      <c r="R216" s="130" t="n">
        <v>0</v>
      </c>
      <c r="S216" s="132" t="n">
        <v>0</v>
      </c>
      <c r="T216" s="101" t="n"/>
    </row>
    <row r="217" ht="13.5" customHeight="1" s="60">
      <c r="A217" s="115" t="n">
        <v>210</v>
      </c>
      <c r="B217" s="133" t="n"/>
      <c r="C217" s="133" t="n"/>
      <c r="D217" s="134" t="n"/>
      <c r="E217" s="135" t="n"/>
      <c r="F217" s="127" t="inlineStr">
        <is>
          <t>2607</t>
        </is>
      </c>
      <c r="G217" s="123" t="n"/>
      <c r="H217" s="129" t="inlineStr">
        <is>
          <t>Нараховані доходи за кредитами овердрафт, що надані суб'єктам господарювання</t>
        </is>
      </c>
      <c r="I217" s="129" t="inlineStr">
        <is>
          <t>А</t>
        </is>
      </c>
      <c r="J217" s="130" t="n">
        <v>0</v>
      </c>
      <c r="K217" s="130" t="n">
        <v>0</v>
      </c>
      <c r="L217" s="130" t="n">
        <v>0</v>
      </c>
      <c r="M217" s="131" t="n">
        <v>0</v>
      </c>
      <c r="N217" s="123" t="n"/>
      <c r="O217" s="130" t="n">
        <v>0</v>
      </c>
      <c r="P217" s="130" t="n">
        <v>0</v>
      </c>
      <c r="Q217" s="130" t="n">
        <v>0</v>
      </c>
      <c r="R217" s="130" t="n">
        <v>0</v>
      </c>
      <c r="S217" s="132" t="n">
        <v>0</v>
      </c>
      <c r="T217" s="101" t="n"/>
    </row>
    <row r="218" ht="14.25" customHeight="1" s="60">
      <c r="A218" s="115" t="n">
        <v>211</v>
      </c>
      <c r="B218" s="133" t="n"/>
      <c r="C218" s="133" t="n"/>
      <c r="D218" s="134" t="n"/>
      <c r="E218" s="135" t="n"/>
      <c r="F218" s="127" t="inlineStr">
        <is>
          <t>2609</t>
        </is>
      </c>
      <c r="G218" s="123" t="n"/>
      <c r="H218" s="129" t="inlineStr">
        <is>
          <t xml:space="preserve">Резерв за коштами на вимогу суб'єктів господарювання </t>
        </is>
      </c>
      <c r="I218" s="129" t="inlineStr">
        <is>
          <t>П</t>
        </is>
      </c>
      <c r="J218" s="130" t="n">
        <v>0</v>
      </c>
      <c r="K218" s="130" t="n">
        <v>0</v>
      </c>
      <c r="L218" s="130" t="n">
        <v>0</v>
      </c>
      <c r="M218" s="131" t="n">
        <v>0</v>
      </c>
      <c r="N218" s="123" t="n"/>
      <c r="O218" s="130" t="n">
        <v>0</v>
      </c>
      <c r="P218" s="130" t="n">
        <v>0</v>
      </c>
      <c r="Q218" s="130" t="n">
        <v>0</v>
      </c>
      <c r="R218" s="130" t="n">
        <v>0</v>
      </c>
      <c r="S218" s="132" t="n">
        <v>0</v>
      </c>
      <c r="T218" s="101" t="n"/>
    </row>
    <row r="219" ht="13.5" customHeight="1" s="60">
      <c r="A219" s="115" t="n">
        <v>212</v>
      </c>
      <c r="B219" s="133" t="n"/>
      <c r="C219" s="133" t="n"/>
      <c r="D219" s="136" t="n"/>
      <c r="E219" s="137" t="n"/>
      <c r="F219" s="138" t="inlineStr">
        <is>
          <t>Група 260 - Усього</t>
        </is>
      </c>
      <c r="G219" s="122" t="n"/>
      <c r="H219" s="123" t="n"/>
      <c r="I219" s="139" t="n"/>
      <c r="J219" s="140" t="n">
        <v>165875.34405</v>
      </c>
      <c r="K219" s="140" t="n">
        <v>151535.11154</v>
      </c>
      <c r="L219" s="140" t="n">
        <v>14340.23251</v>
      </c>
      <c r="M219" s="141" t="n">
        <v>143104.77048</v>
      </c>
      <c r="N219" s="123" t="n"/>
      <c r="O219" s="140" t="n">
        <v>137933.7371</v>
      </c>
      <c r="P219" s="140" t="n">
        <v>5171.03338</v>
      </c>
      <c r="Q219" s="140" t="n">
        <v>0</v>
      </c>
      <c r="R219" s="140" t="n">
        <v>0</v>
      </c>
      <c r="S219" s="142" t="n">
        <v>0</v>
      </c>
      <c r="T219" s="101" t="n"/>
    </row>
    <row r="220" ht="13.5" customHeight="1" s="60">
      <c r="A220" s="115" t="n">
        <v>213</v>
      </c>
      <c r="B220" s="133" t="n"/>
      <c r="C220" s="133" t="n"/>
      <c r="D220" s="127" t="inlineStr">
        <is>
          <t>262</t>
        </is>
      </c>
      <c r="E220" s="128" t="n"/>
      <c r="F220" s="127" t="inlineStr">
        <is>
          <t>2620</t>
        </is>
      </c>
      <c r="G220" s="123" t="n"/>
      <c r="H220" s="129" t="inlineStr">
        <is>
          <t>Кошти на вимогу фізичних осіб</t>
        </is>
      </c>
      <c r="I220" s="129" t="inlineStr">
        <is>
          <t>А</t>
        </is>
      </c>
      <c r="J220" s="130" t="n">
        <v>20548.47492</v>
      </c>
      <c r="K220" s="130" t="n">
        <v>19378.65098</v>
      </c>
      <c r="L220" s="130" t="n">
        <v>1169.82394</v>
      </c>
      <c r="M220" s="131" t="n">
        <v>15317.99349</v>
      </c>
      <c r="N220" s="123" t="n"/>
      <c r="O220" s="130" t="n">
        <v>15285.38432</v>
      </c>
      <c r="P220" s="130" t="n">
        <v>32.60917</v>
      </c>
      <c r="Q220" s="130" t="n">
        <v>0</v>
      </c>
      <c r="R220" s="130" t="n">
        <v>0</v>
      </c>
      <c r="S220" s="132" t="n">
        <v>0</v>
      </c>
      <c r="T220" s="101" t="n"/>
    </row>
    <row r="221" ht="13.5" customHeight="1" s="60">
      <c r="A221" s="115" t="n">
        <v>214</v>
      </c>
      <c r="B221" s="133" t="n"/>
      <c r="C221" s="133" t="n"/>
      <c r="D221" s="134" t="n"/>
      <c r="E221" s="135" t="n"/>
      <c r="F221" s="127" t="inlineStr">
        <is>
          <t>2621</t>
        </is>
      </c>
      <c r="G221" s="123" t="n"/>
      <c r="H221" s="129" t="inlineStr">
        <is>
          <t>Кошти на вимогу суб’єктів незалежної професійної діяльності</t>
        </is>
      </c>
      <c r="I221" s="129" t="inlineStr">
        <is>
          <t>А</t>
        </is>
      </c>
      <c r="J221" s="130" t="n">
        <v>0.00252</v>
      </c>
      <c r="K221" s="130" t="n">
        <v>0.00252</v>
      </c>
      <c r="L221" s="130" t="n">
        <v>0</v>
      </c>
      <c r="M221" s="131" t="n">
        <v>6.08</v>
      </c>
      <c r="N221" s="123" t="n"/>
      <c r="O221" s="130" t="n">
        <v>6.08</v>
      </c>
      <c r="P221" s="130" t="n">
        <v>0</v>
      </c>
      <c r="Q221" s="130" t="n">
        <v>0</v>
      </c>
      <c r="R221" s="130" t="n">
        <v>0</v>
      </c>
      <c r="S221" s="132" t="n">
        <v>0</v>
      </c>
      <c r="T221" s="101" t="n"/>
    </row>
    <row r="222" ht="13.5" customHeight="1" s="60">
      <c r="A222" s="115" t="n">
        <v>215</v>
      </c>
      <c r="B222" s="133" t="n"/>
      <c r="C222" s="133" t="n"/>
      <c r="D222" s="134" t="n"/>
      <c r="E222" s="135" t="n"/>
      <c r="F222" s="127" t="inlineStr">
        <is>
          <t>2627</t>
        </is>
      </c>
      <c r="G222" s="123" t="n"/>
      <c r="H222" s="129" t="inlineStr">
        <is>
          <t>Нараховані доходи за кредитами овердрафт, що надані фізичним особам</t>
        </is>
      </c>
      <c r="I222" s="129" t="inlineStr">
        <is>
          <t>А</t>
        </is>
      </c>
      <c r="J222" s="130" t="n">
        <v>0</v>
      </c>
      <c r="K222" s="130" t="n">
        <v>0</v>
      </c>
      <c r="L222" s="130" t="n">
        <v>0</v>
      </c>
      <c r="M222" s="131" t="n">
        <v>0</v>
      </c>
      <c r="N222" s="123" t="n"/>
      <c r="O222" s="130" t="n">
        <v>0</v>
      </c>
      <c r="P222" s="130" t="n">
        <v>0</v>
      </c>
      <c r="Q222" s="130" t="n">
        <v>0</v>
      </c>
      <c r="R222" s="130" t="n">
        <v>0</v>
      </c>
      <c r="S222" s="132" t="n">
        <v>0</v>
      </c>
      <c r="T222" s="101" t="n"/>
    </row>
    <row r="223" ht="14.25" customHeight="1" s="60">
      <c r="A223" s="115" t="n">
        <v>216</v>
      </c>
      <c r="B223" s="133" t="n"/>
      <c r="C223" s="133" t="n"/>
      <c r="D223" s="134" t="n"/>
      <c r="E223" s="135" t="n"/>
      <c r="F223" s="127" t="inlineStr">
        <is>
          <t>2629</t>
        </is>
      </c>
      <c r="G223" s="123" t="n"/>
      <c r="H223" s="129" t="inlineStr">
        <is>
          <t>Резерв за коштами на вимогу фізичних осіб</t>
        </is>
      </c>
      <c r="I223" s="129" t="inlineStr">
        <is>
          <t>П</t>
        </is>
      </c>
      <c r="J223" s="130" t="n">
        <v>0</v>
      </c>
      <c r="K223" s="130" t="n">
        <v>0</v>
      </c>
      <c r="L223" s="130" t="n">
        <v>0</v>
      </c>
      <c r="M223" s="131" t="n">
        <v>0</v>
      </c>
      <c r="N223" s="123" t="n"/>
      <c r="O223" s="130" t="n">
        <v>0</v>
      </c>
      <c r="P223" s="130" t="n">
        <v>0</v>
      </c>
      <c r="Q223" s="130" t="n">
        <v>0</v>
      </c>
      <c r="R223" s="130" t="n">
        <v>0</v>
      </c>
      <c r="S223" s="132" t="n">
        <v>0</v>
      </c>
      <c r="T223" s="101" t="n"/>
    </row>
    <row r="224" ht="13.5" customHeight="1" s="60">
      <c r="A224" s="115" t="n">
        <v>217</v>
      </c>
      <c r="B224" s="133" t="n"/>
      <c r="C224" s="133" t="n"/>
      <c r="D224" s="136" t="n"/>
      <c r="E224" s="137" t="n"/>
      <c r="F224" s="138" t="inlineStr">
        <is>
          <t>Група 262 - Усього</t>
        </is>
      </c>
      <c r="G224" s="122" t="n"/>
      <c r="H224" s="123" t="n"/>
      <c r="I224" s="139" t="n"/>
      <c r="J224" s="140" t="n">
        <v>20548.47744</v>
      </c>
      <c r="K224" s="140" t="n">
        <v>19378.6535</v>
      </c>
      <c r="L224" s="140" t="n">
        <v>1169.82394</v>
      </c>
      <c r="M224" s="141" t="n">
        <v>15324.07349</v>
      </c>
      <c r="N224" s="123" t="n"/>
      <c r="O224" s="140" t="n">
        <v>15291.46432</v>
      </c>
      <c r="P224" s="140" t="n">
        <v>32.60917</v>
      </c>
      <c r="Q224" s="140" t="n">
        <v>0</v>
      </c>
      <c r="R224" s="140" t="n">
        <v>0</v>
      </c>
      <c r="S224" s="142" t="n">
        <v>0</v>
      </c>
      <c r="T224" s="101" t="n"/>
    </row>
    <row r="225" ht="13.5" customHeight="1" s="60">
      <c r="A225" s="115" t="n">
        <v>218</v>
      </c>
      <c r="B225" s="133" t="n"/>
      <c r="C225" s="133" t="n"/>
      <c r="D225" s="127" t="inlineStr">
        <is>
          <t>265</t>
        </is>
      </c>
      <c r="E225" s="128" t="n"/>
      <c r="F225" s="127" t="inlineStr">
        <is>
          <t>2650</t>
        </is>
      </c>
      <c r="G225" s="123" t="n"/>
      <c r="H225" s="129" t="inlineStr">
        <is>
          <t>Кошти на вимогу небанківських фінансових установ</t>
        </is>
      </c>
      <c r="I225" s="129" t="inlineStr">
        <is>
          <t>А</t>
        </is>
      </c>
      <c r="J225" s="130" t="n">
        <v>101214.27832</v>
      </c>
      <c r="K225" s="130" t="n">
        <v>101214.27832</v>
      </c>
      <c r="L225" s="130" t="n">
        <v>0</v>
      </c>
      <c r="M225" s="131" t="n">
        <v>100186.11694</v>
      </c>
      <c r="N225" s="123" t="n"/>
      <c r="O225" s="130" t="n">
        <v>100186.11694</v>
      </c>
      <c r="P225" s="130" t="n">
        <v>0</v>
      </c>
      <c r="Q225" s="130" t="n">
        <v>0</v>
      </c>
      <c r="R225" s="130" t="n">
        <v>0</v>
      </c>
      <c r="S225" s="132" t="n">
        <v>0</v>
      </c>
      <c r="T225" s="101" t="n"/>
    </row>
    <row r="226" ht="13.5" customHeight="1" s="60">
      <c r="A226" s="115" t="n">
        <v>219</v>
      </c>
      <c r="B226" s="133" t="n"/>
      <c r="C226" s="133" t="n"/>
      <c r="D226" s="134" t="n"/>
      <c r="E226" s="135" t="n"/>
      <c r="F226" s="127" t="inlineStr">
        <is>
          <t>2657</t>
        </is>
      </c>
      <c r="G226" s="123" t="n"/>
      <c r="H226" s="129" t="inlineStr">
        <is>
          <t>Нараховані доходи за кредитами овердрафт, що надані небанківським фінансовим установам</t>
        </is>
      </c>
      <c r="I226" s="129" t="inlineStr">
        <is>
          <t>А</t>
        </is>
      </c>
      <c r="J226" s="130" t="n">
        <v>0</v>
      </c>
      <c r="K226" s="130" t="n">
        <v>0</v>
      </c>
      <c r="L226" s="130" t="n">
        <v>0</v>
      </c>
      <c r="M226" s="131" t="n">
        <v>0</v>
      </c>
      <c r="N226" s="123" t="n"/>
      <c r="O226" s="130" t="n">
        <v>0</v>
      </c>
      <c r="P226" s="130" t="n">
        <v>0</v>
      </c>
      <c r="Q226" s="130" t="n">
        <v>0</v>
      </c>
      <c r="R226" s="130" t="n">
        <v>0</v>
      </c>
      <c r="S226" s="132" t="n">
        <v>0</v>
      </c>
      <c r="T226" s="101" t="n"/>
    </row>
    <row r="227" ht="13.5" customHeight="1" s="60">
      <c r="A227" s="115" t="n">
        <v>220</v>
      </c>
      <c r="B227" s="133" t="n"/>
      <c r="C227" s="133" t="n"/>
      <c r="D227" s="134" t="n"/>
      <c r="E227" s="135" t="n"/>
      <c r="F227" s="127" t="inlineStr">
        <is>
          <t>2659</t>
        </is>
      </c>
      <c r="G227" s="123" t="n"/>
      <c r="H227" s="129" t="inlineStr">
        <is>
          <t>Резерв за коштами небанківських фінансових установ</t>
        </is>
      </c>
      <c r="I227" s="129" t="inlineStr">
        <is>
          <t>П</t>
        </is>
      </c>
      <c r="J227" s="130" t="n">
        <v>0</v>
      </c>
      <c r="K227" s="130" t="n">
        <v>0</v>
      </c>
      <c r="L227" s="130" t="n">
        <v>0</v>
      </c>
      <c r="M227" s="131" t="n">
        <v>0</v>
      </c>
      <c r="N227" s="123" t="n"/>
      <c r="O227" s="130" t="n">
        <v>0</v>
      </c>
      <c r="P227" s="130" t="n">
        <v>0</v>
      </c>
      <c r="Q227" s="130" t="n">
        <v>0</v>
      </c>
      <c r="R227" s="130" t="n">
        <v>0</v>
      </c>
      <c r="S227" s="132" t="n">
        <v>0</v>
      </c>
      <c r="T227" s="101" t="n"/>
    </row>
    <row r="228" ht="14.25" customHeight="1" s="60">
      <c r="A228" s="115" t="n">
        <v>221</v>
      </c>
      <c r="B228" s="133" t="n"/>
      <c r="C228" s="133" t="n"/>
      <c r="D228" s="136" t="n"/>
      <c r="E228" s="137" t="n"/>
      <c r="F228" s="138" t="inlineStr">
        <is>
          <t>Група 265 - Усього</t>
        </is>
      </c>
      <c r="G228" s="122" t="n"/>
      <c r="H228" s="123" t="n"/>
      <c r="I228" s="139" t="n"/>
      <c r="J228" s="140" t="n">
        <v>101214.27832</v>
      </c>
      <c r="K228" s="140" t="n">
        <v>101214.27832</v>
      </c>
      <c r="L228" s="140" t="n">
        <v>0</v>
      </c>
      <c r="M228" s="141" t="n">
        <v>100186.11694</v>
      </c>
      <c r="N228" s="123" t="n"/>
      <c r="O228" s="140" t="n">
        <v>100186.11694</v>
      </c>
      <c r="P228" s="140" t="n">
        <v>0</v>
      </c>
      <c r="Q228" s="140" t="n">
        <v>0</v>
      </c>
      <c r="R228" s="140" t="n">
        <v>0</v>
      </c>
      <c r="S228" s="142" t="n">
        <v>0</v>
      </c>
      <c r="T228" s="101" t="n"/>
    </row>
    <row r="229" ht="21" customHeight="1" s="60">
      <c r="A229" s="115" t="n">
        <v>222</v>
      </c>
      <c r="B229" s="133" t="n"/>
      <c r="C229" s="143" t="n"/>
      <c r="D229" s="138" t="inlineStr">
        <is>
          <t>Розділ 26 - Усього</t>
        </is>
      </c>
      <c r="E229" s="123" t="n"/>
      <c r="F229" s="138" t="n"/>
      <c r="G229" s="122" t="n"/>
      <c r="H229" s="123" t="n"/>
      <c r="I229" s="139" t="n"/>
      <c r="J229" s="140" t="n">
        <v>287638.09981</v>
      </c>
      <c r="K229" s="140" t="n">
        <v>272128.04336</v>
      </c>
      <c r="L229" s="140" t="n">
        <v>15510.05645</v>
      </c>
      <c r="M229" s="141" t="n">
        <v>258614.96091</v>
      </c>
      <c r="N229" s="123" t="n"/>
      <c r="O229" s="140" t="n">
        <v>253411.31836</v>
      </c>
      <c r="P229" s="140" t="n">
        <v>5203.64255</v>
      </c>
      <c r="Q229" s="140" t="n">
        <v>0</v>
      </c>
      <c r="R229" s="140" t="n">
        <v>0</v>
      </c>
      <c r="S229" s="142" t="n">
        <v>0</v>
      </c>
      <c r="T229" s="101" t="n"/>
    </row>
    <row r="230" ht="13.5" customHeight="1" s="60">
      <c r="A230" s="115" t="n">
        <v>223</v>
      </c>
      <c r="B230" s="133" t="n"/>
      <c r="C230" s="127" t="inlineStr">
        <is>
          <t>28</t>
        </is>
      </c>
      <c r="D230" s="127" t="inlineStr">
        <is>
          <t>280</t>
        </is>
      </c>
      <c r="E230" s="128" t="n"/>
      <c r="F230" s="127" t="inlineStr">
        <is>
          <t>2800</t>
        </is>
      </c>
      <c r="G230" s="123" t="n"/>
      <c r="H230" s="12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0" s="129" t="inlineStr">
        <is>
          <t>А</t>
        </is>
      </c>
      <c r="J230" s="130" t="n">
        <v>0</v>
      </c>
      <c r="K230" s="130" t="n">
        <v>0</v>
      </c>
      <c r="L230" s="130" t="n">
        <v>0</v>
      </c>
      <c r="M230" s="131" t="n">
        <v>0</v>
      </c>
      <c r="N230" s="123" t="n"/>
      <c r="O230" s="130" t="n">
        <v>0</v>
      </c>
      <c r="P230" s="130" t="n">
        <v>0</v>
      </c>
      <c r="Q230" s="130" t="n">
        <v>0</v>
      </c>
      <c r="R230" s="130" t="n">
        <v>0</v>
      </c>
      <c r="S230" s="132" t="n">
        <v>0</v>
      </c>
      <c r="T230" s="101" t="n"/>
    </row>
    <row r="231" ht="13.5" customHeight="1" s="60">
      <c r="A231" s="115" t="n">
        <v>224</v>
      </c>
      <c r="B231" s="133" t="n"/>
      <c r="C231" s="133" t="n"/>
      <c r="D231" s="134" t="n"/>
      <c r="E231" s="135" t="n"/>
      <c r="F231" s="127" t="inlineStr">
        <is>
          <t>2801</t>
        </is>
      </c>
      <c r="G231" s="123" t="n"/>
      <c r="H231" s="129" t="inlineStr">
        <is>
          <t>Дебіторська заборгованість за розрахунками за цінними паперами для клієнтів банку</t>
        </is>
      </c>
      <c r="I231" s="129" t="inlineStr">
        <is>
          <t>А</t>
        </is>
      </c>
      <c r="J231" s="130" t="n">
        <v>0</v>
      </c>
      <c r="K231" s="130" t="n">
        <v>0</v>
      </c>
      <c r="L231" s="130" t="n">
        <v>0</v>
      </c>
      <c r="M231" s="131" t="n">
        <v>0</v>
      </c>
      <c r="N231" s="123" t="n"/>
      <c r="O231" s="130" t="n">
        <v>0</v>
      </c>
      <c r="P231" s="130" t="n">
        <v>0</v>
      </c>
      <c r="Q231" s="130" t="n">
        <v>0</v>
      </c>
      <c r="R231" s="130" t="n">
        <v>0</v>
      </c>
      <c r="S231" s="132" t="n">
        <v>0</v>
      </c>
      <c r="T231" s="101" t="n"/>
    </row>
    <row r="232" ht="13.5" customHeight="1" s="60">
      <c r="A232" s="115" t="n">
        <v>225</v>
      </c>
      <c r="B232" s="133" t="n"/>
      <c r="C232" s="133" t="n"/>
      <c r="D232" s="134" t="n"/>
      <c r="E232" s="135" t="n"/>
      <c r="F232" s="127" t="inlineStr">
        <is>
          <t>2807</t>
        </is>
      </c>
      <c r="G232" s="123" t="n"/>
      <c r="H232" s="12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2" s="129" t="inlineStr">
        <is>
          <t>А</t>
        </is>
      </c>
      <c r="J232" s="130" t="n">
        <v>0</v>
      </c>
      <c r="K232" s="130" t="n">
        <v>0</v>
      </c>
      <c r="L232" s="130" t="n">
        <v>0</v>
      </c>
      <c r="M232" s="131" t="n">
        <v>0</v>
      </c>
      <c r="N232" s="123" t="n"/>
      <c r="O232" s="130" t="n">
        <v>0</v>
      </c>
      <c r="P232" s="130" t="n">
        <v>0</v>
      </c>
      <c r="Q232" s="130" t="n">
        <v>0</v>
      </c>
      <c r="R232" s="130" t="n">
        <v>0</v>
      </c>
      <c r="S232" s="132" t="n">
        <v>0</v>
      </c>
      <c r="T232" s="101" t="n"/>
    </row>
    <row r="233" ht="14.25" customHeight="1" s="60">
      <c r="A233" s="115" t="n">
        <v>226</v>
      </c>
      <c r="B233" s="133" t="n"/>
      <c r="C233" s="133" t="n"/>
      <c r="D233" s="134" t="n"/>
      <c r="E233" s="135" t="n"/>
      <c r="F233" s="127" t="inlineStr">
        <is>
          <t>2809</t>
        </is>
      </c>
      <c r="G233" s="123" t="n"/>
      <c r="H233" s="129" t="inlineStr">
        <is>
          <t>Інша дебіторська заборгованість за операціями з клієнтами банку</t>
        </is>
      </c>
      <c r="I233" s="129" t="inlineStr">
        <is>
          <t>А</t>
        </is>
      </c>
      <c r="J233" s="130" t="n">
        <v>0.80618</v>
      </c>
      <c r="K233" s="130" t="n">
        <v>0</v>
      </c>
      <c r="L233" s="130" t="n">
        <v>0.80618</v>
      </c>
      <c r="M233" s="131" t="n">
        <v>0.77121</v>
      </c>
      <c r="N233" s="123" t="n"/>
      <c r="O233" s="130" t="n">
        <v>0</v>
      </c>
      <c r="P233" s="130" t="n">
        <v>0.77121</v>
      </c>
      <c r="Q233" s="130" t="n">
        <v>42.79544</v>
      </c>
      <c r="R233" s="130" t="n">
        <v>0</v>
      </c>
      <c r="S233" s="132" t="n">
        <v>42.79544</v>
      </c>
      <c r="T233" s="101" t="n"/>
    </row>
    <row r="234" ht="13.5" customHeight="1" s="60">
      <c r="A234" s="115" t="n">
        <v>227</v>
      </c>
      <c r="B234" s="133" t="n"/>
      <c r="C234" s="133" t="n"/>
      <c r="D234" s="136" t="n"/>
      <c r="E234" s="137" t="n"/>
      <c r="F234" s="138" t="inlineStr">
        <is>
          <t>Група 280 - Усього</t>
        </is>
      </c>
      <c r="G234" s="122" t="n"/>
      <c r="H234" s="123" t="n"/>
      <c r="I234" s="139" t="n"/>
      <c r="J234" s="140" t="n">
        <v>0.80618</v>
      </c>
      <c r="K234" s="140" t="n">
        <v>0</v>
      </c>
      <c r="L234" s="140" t="n">
        <v>0.80618</v>
      </c>
      <c r="M234" s="141" t="n">
        <v>0.77121</v>
      </c>
      <c r="N234" s="123" t="n"/>
      <c r="O234" s="140" t="n">
        <v>0</v>
      </c>
      <c r="P234" s="140" t="n">
        <v>0.77121</v>
      </c>
      <c r="Q234" s="140" t="n">
        <v>42.79544</v>
      </c>
      <c r="R234" s="140" t="n">
        <v>0</v>
      </c>
      <c r="S234" s="142" t="n">
        <v>42.79544</v>
      </c>
      <c r="T234" s="101" t="n"/>
    </row>
    <row r="235" ht="13.5" customHeight="1" s="60">
      <c r="A235" s="115" t="n">
        <v>228</v>
      </c>
      <c r="B235" s="133" t="n"/>
      <c r="C235" s="133" t="n"/>
      <c r="D235" s="127" t="inlineStr">
        <is>
          <t>289</t>
        </is>
      </c>
      <c r="E235" s="128" t="n"/>
      <c r="F235" s="127" t="inlineStr">
        <is>
          <t>2890</t>
        </is>
      </c>
      <c r="G235" s="123" t="n"/>
      <c r="H235" s="129" t="inlineStr">
        <is>
          <t>Резерви під дебіторську заборгованість за операціями з клієнтами банку</t>
        </is>
      </c>
      <c r="I235" s="129" t="inlineStr">
        <is>
          <t>П</t>
        </is>
      </c>
      <c r="J235" s="130" t="n">
        <v>0.77121</v>
      </c>
      <c r="K235" s="130" t="n">
        <v>0</v>
      </c>
      <c r="L235" s="130" t="n">
        <v>0.77121</v>
      </c>
      <c r="M235" s="131" t="n">
        <v>0.80618</v>
      </c>
      <c r="N235" s="123" t="n"/>
      <c r="O235" s="130" t="n">
        <v>0</v>
      </c>
      <c r="P235" s="130" t="n">
        <v>0.80618</v>
      </c>
      <c r="Q235" s="130" t="n">
        <v>-42.79544</v>
      </c>
      <c r="R235" s="130" t="n">
        <v>0</v>
      </c>
      <c r="S235" s="132" t="n">
        <v>-42.79544</v>
      </c>
      <c r="T235" s="101" t="n"/>
    </row>
    <row r="236" ht="13.5" customHeight="1" s="60">
      <c r="A236" s="115" t="n">
        <v>229</v>
      </c>
      <c r="B236" s="133" t="n"/>
      <c r="C236" s="133" t="n"/>
      <c r="D236" s="136" t="n"/>
      <c r="E236" s="137" t="n"/>
      <c r="F236" s="138" t="inlineStr">
        <is>
          <t>Група 289 - Усього</t>
        </is>
      </c>
      <c r="G236" s="122" t="n"/>
      <c r="H236" s="123" t="n"/>
      <c r="I236" s="139" t="n"/>
      <c r="J236" s="140" t="n">
        <v>0.77121</v>
      </c>
      <c r="K236" s="140" t="n">
        <v>0</v>
      </c>
      <c r="L236" s="140" t="n">
        <v>0.77121</v>
      </c>
      <c r="M236" s="141" t="n">
        <v>0.80618</v>
      </c>
      <c r="N236" s="123" t="n"/>
      <c r="O236" s="140" t="n">
        <v>0</v>
      </c>
      <c r="P236" s="140" t="n">
        <v>0.80618</v>
      </c>
      <c r="Q236" s="140" t="n">
        <v>-42.79544</v>
      </c>
      <c r="R236" s="140" t="n">
        <v>0</v>
      </c>
      <c r="S236" s="142" t="n">
        <v>-42.79544</v>
      </c>
      <c r="T236" s="101" t="n"/>
    </row>
    <row r="237" ht="21" customHeight="1" s="60">
      <c r="A237" s="115" t="n">
        <v>230</v>
      </c>
      <c r="B237" s="133" t="n"/>
      <c r="C237" s="143" t="n"/>
      <c r="D237" s="138" t="inlineStr">
        <is>
          <t>Розділ 28 - Усього</t>
        </is>
      </c>
      <c r="E237" s="123" t="n"/>
      <c r="F237" s="138" t="n"/>
      <c r="G237" s="122" t="n"/>
      <c r="H237" s="123" t="n"/>
      <c r="I237" s="139" t="n"/>
      <c r="J237" s="140" t="n">
        <v>1.57739</v>
      </c>
      <c r="K237" s="140" t="n">
        <v>0</v>
      </c>
      <c r="L237" s="140" t="n">
        <v>1.57739</v>
      </c>
      <c r="M237" s="141" t="n">
        <v>1.57739</v>
      </c>
      <c r="N237" s="123" t="n"/>
      <c r="O237" s="140" t="n">
        <v>0</v>
      </c>
      <c r="P237" s="140" t="n">
        <v>1.57739</v>
      </c>
      <c r="Q237" s="140" t="n">
        <v>0</v>
      </c>
      <c r="R237" s="140" t="n">
        <v>0</v>
      </c>
      <c r="S237" s="142" t="n">
        <v>0</v>
      </c>
      <c r="T237" s="101" t="n"/>
    </row>
    <row r="238" ht="14.25" customHeight="1" s="60">
      <c r="A238" s="115" t="n">
        <v>231</v>
      </c>
      <c r="B238" s="133" t="n"/>
      <c r="C238" s="127" t="inlineStr">
        <is>
          <t>29</t>
        </is>
      </c>
      <c r="D238" s="127" t="inlineStr">
        <is>
          <t>292</t>
        </is>
      </c>
      <c r="E238" s="128" t="n"/>
      <c r="F238" s="127" t="inlineStr">
        <is>
          <t>2920</t>
        </is>
      </c>
      <c r="G238" s="123" t="n"/>
      <c r="H238" s="129" t="inlineStr">
        <is>
          <t>Транзитний рахунок за операціями, здійсненими через банкомат</t>
        </is>
      </c>
      <c r="I238" s="129" t="inlineStr">
        <is>
          <t>А</t>
        </is>
      </c>
      <c r="J238" s="130" t="n">
        <v>7654.2</v>
      </c>
      <c r="K238" s="130" t="n">
        <v>7654.2</v>
      </c>
      <c r="L238" s="130" t="n">
        <v>0</v>
      </c>
      <c r="M238" s="131" t="n">
        <v>6682.85</v>
      </c>
      <c r="N238" s="123" t="n"/>
      <c r="O238" s="130" t="n">
        <v>6682.85</v>
      </c>
      <c r="P238" s="130" t="n">
        <v>0</v>
      </c>
      <c r="Q238" s="130" t="n">
        <v>0</v>
      </c>
      <c r="R238" s="130" t="n">
        <v>0</v>
      </c>
      <c r="S238" s="132" t="n">
        <v>0</v>
      </c>
      <c r="T238" s="101" t="n"/>
    </row>
    <row r="239" ht="13.5" customHeight="1" s="60">
      <c r="A239" s="115" t="n">
        <v>232</v>
      </c>
      <c r="B239" s="133" t="n"/>
      <c r="C239" s="133" t="n"/>
      <c r="D239" s="134" t="n"/>
      <c r="E239" s="135" t="n"/>
      <c r="F239" s="127" t="inlineStr">
        <is>
          <t>2924</t>
        </is>
      </c>
      <c r="G239" s="123" t="n"/>
      <c r="H239" s="129" t="inlineStr">
        <is>
          <t>Транзитний рахунок за операціями, здійсненими з використанням платіжних карток</t>
        </is>
      </c>
      <c r="I239" s="129" t="inlineStr">
        <is>
          <t>А</t>
        </is>
      </c>
      <c r="J239" s="130" t="n">
        <v>42653.5215</v>
      </c>
      <c r="K239" s="130" t="n">
        <v>41979.09025</v>
      </c>
      <c r="L239" s="130" t="n">
        <v>674.43125</v>
      </c>
      <c r="M239" s="131" t="n">
        <v>46037.63959</v>
      </c>
      <c r="N239" s="123" t="n"/>
      <c r="O239" s="130" t="n">
        <v>45405.84268</v>
      </c>
      <c r="P239" s="130" t="n">
        <v>631.79691</v>
      </c>
      <c r="Q239" s="130" t="n">
        <v>12.13415</v>
      </c>
      <c r="R239" s="130" t="n">
        <v>11.66217</v>
      </c>
      <c r="S239" s="132" t="n">
        <v>0.47198</v>
      </c>
      <c r="T239" s="101" t="n"/>
    </row>
    <row r="240" ht="13.5" customHeight="1" s="60">
      <c r="A240" s="115" t="n">
        <v>233</v>
      </c>
      <c r="B240" s="133" t="n"/>
      <c r="C240" s="133" t="n"/>
      <c r="D240" s="136" t="n"/>
      <c r="E240" s="137" t="n"/>
      <c r="F240" s="138" t="inlineStr">
        <is>
          <t>Група 292 - Усього</t>
        </is>
      </c>
      <c r="G240" s="122" t="n"/>
      <c r="H240" s="123" t="n"/>
      <c r="I240" s="139" t="n"/>
      <c r="J240" s="140" t="n">
        <v>50307.7215</v>
      </c>
      <c r="K240" s="140" t="n">
        <v>49633.29025</v>
      </c>
      <c r="L240" s="140" t="n">
        <v>674.43125</v>
      </c>
      <c r="M240" s="141" t="n">
        <v>52720.48959</v>
      </c>
      <c r="N240" s="123" t="n"/>
      <c r="O240" s="140" t="n">
        <v>52088.69268</v>
      </c>
      <c r="P240" s="140" t="n">
        <v>631.79691</v>
      </c>
      <c r="Q240" s="140" t="n">
        <v>12.13415</v>
      </c>
      <c r="R240" s="140" t="n">
        <v>11.66217</v>
      </c>
      <c r="S240" s="142" t="n">
        <v>0.47198</v>
      </c>
      <c r="T240" s="101" t="n"/>
    </row>
    <row r="241" ht="18" customHeight="1" s="60">
      <c r="A241" s="115" t="n">
        <v>234</v>
      </c>
      <c r="B241" s="133" t="n"/>
      <c r="C241" s="143" t="n"/>
      <c r="D241" s="138" t="inlineStr">
        <is>
          <t>Розділ 29 - Усього</t>
        </is>
      </c>
      <c r="E241" s="123" t="n"/>
      <c r="F241" s="138" t="n"/>
      <c r="G241" s="122" t="n"/>
      <c r="H241" s="123" t="n"/>
      <c r="I241" s="139" t="n"/>
      <c r="J241" s="140" t="n">
        <v>50307.7215</v>
      </c>
      <c r="K241" s="140" t="n">
        <v>49633.29025</v>
      </c>
      <c r="L241" s="140" t="n">
        <v>674.43125</v>
      </c>
      <c r="M241" s="141" t="n">
        <v>52720.48959</v>
      </c>
      <c r="N241" s="123" t="n"/>
      <c r="O241" s="140" t="n">
        <v>52088.69268</v>
      </c>
      <c r="P241" s="140" t="n">
        <v>631.79691</v>
      </c>
      <c r="Q241" s="140" t="n">
        <v>12.13415</v>
      </c>
      <c r="R241" s="140" t="n">
        <v>11.66217</v>
      </c>
      <c r="S241" s="142" t="n">
        <v>0.47198</v>
      </c>
      <c r="T241" s="101" t="n"/>
    </row>
    <row r="242" ht="25.5" customHeight="1" s="60">
      <c r="A242" s="115" t="n">
        <v>235</v>
      </c>
      <c r="B242" s="143" t="n"/>
      <c r="C242" s="139" t="inlineStr">
        <is>
          <t xml:space="preserve">  Клас 2 - Усього</t>
        </is>
      </c>
      <c r="D242" s="138" t="n"/>
      <c r="E242" s="123" t="n"/>
      <c r="F242" s="138" t="n"/>
      <c r="G242" s="122" t="n"/>
      <c r="H242" s="123" t="n"/>
      <c r="I242" s="139" t="n"/>
      <c r="J242" s="140" t="n">
        <v>338273.18361</v>
      </c>
      <c r="K242" s="140" t="n">
        <v>322087.11852</v>
      </c>
      <c r="L242" s="140" t="n">
        <v>16186.06509</v>
      </c>
      <c r="M242" s="141" t="n">
        <v>311952.03732</v>
      </c>
      <c r="N242" s="123" t="n"/>
      <c r="O242" s="140" t="n">
        <v>306115.02047</v>
      </c>
      <c r="P242" s="140" t="n">
        <v>5837.01685</v>
      </c>
      <c r="Q242" s="140" t="n">
        <v>4494.43383</v>
      </c>
      <c r="R242" s="140" t="n">
        <v>4493.96185</v>
      </c>
      <c r="S242" s="142" t="n">
        <v>0.471980000000002</v>
      </c>
      <c r="T242" s="101" t="n"/>
    </row>
    <row r="243" ht="14.25" customHeight="1" s="60">
      <c r="A243" s="115" t="n">
        <v>236</v>
      </c>
      <c r="B243" s="127" t="inlineStr">
        <is>
          <t>Клас 3</t>
        </is>
      </c>
      <c r="C243" s="127" t="inlineStr">
        <is>
          <t>30</t>
        </is>
      </c>
      <c r="D243" s="127" t="inlineStr">
        <is>
          <t>300</t>
        </is>
      </c>
      <c r="E243" s="128" t="n"/>
      <c r="F243" s="127" t="inlineStr">
        <is>
          <t>3003</t>
        </is>
      </c>
      <c r="G243" s="123" t="n"/>
      <c r="H243" s="12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3" s="129" t="inlineStr">
        <is>
          <t>А</t>
        </is>
      </c>
      <c r="J243" s="130" t="n">
        <v>0</v>
      </c>
      <c r="K243" s="130" t="n">
        <v>0</v>
      </c>
      <c r="L243" s="130" t="n">
        <v>0</v>
      </c>
      <c r="M243" s="131" t="n">
        <v>0</v>
      </c>
      <c r="N243" s="123" t="n"/>
      <c r="O243" s="130" t="n">
        <v>0</v>
      </c>
      <c r="P243" s="130" t="n">
        <v>0</v>
      </c>
      <c r="Q243" s="130" t="n">
        <v>0</v>
      </c>
      <c r="R243" s="130" t="n">
        <v>0</v>
      </c>
      <c r="S243" s="132" t="n">
        <v>0</v>
      </c>
      <c r="T243" s="101" t="n"/>
    </row>
    <row r="244" ht="13.5" customHeight="1" s="60">
      <c r="A244" s="115" t="n">
        <v>237</v>
      </c>
      <c r="B244" s="133" t="n"/>
      <c r="C244" s="133" t="n"/>
      <c r="D244" s="134" t="n"/>
      <c r="E244" s="135" t="n"/>
      <c r="F244" s="127" t="inlineStr">
        <is>
          <t>3005</t>
        </is>
      </c>
      <c r="G244" s="123" t="n"/>
      <c r="H244" s="12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4" s="129" t="inlineStr">
        <is>
          <t>А</t>
        </is>
      </c>
      <c r="J244" s="130" t="n">
        <v>0</v>
      </c>
      <c r="K244" s="130" t="n">
        <v>0</v>
      </c>
      <c r="L244" s="130" t="n">
        <v>0</v>
      </c>
      <c r="M244" s="131" t="n">
        <v>0</v>
      </c>
      <c r="N244" s="123" t="n"/>
      <c r="O244" s="130" t="n">
        <v>0</v>
      </c>
      <c r="P244" s="130" t="n">
        <v>0</v>
      </c>
      <c r="Q244" s="130" t="n">
        <v>14899.07287</v>
      </c>
      <c r="R244" s="130" t="n">
        <v>14899.07287</v>
      </c>
      <c r="S244" s="132" t="n">
        <v>0</v>
      </c>
      <c r="T244" s="101" t="n"/>
    </row>
    <row r="245" ht="13.5" customHeight="1" s="60">
      <c r="A245" s="115" t="n">
        <v>238</v>
      </c>
      <c r="B245" s="133" t="n"/>
      <c r="C245" s="133" t="n"/>
      <c r="D245" s="134" t="n"/>
      <c r="E245" s="135" t="n"/>
      <c r="F245" s="127" t="inlineStr">
        <is>
          <t>3007</t>
        </is>
      </c>
      <c r="G245" s="128" t="n"/>
      <c r="H245" s="12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5" s="129" t="inlineStr">
        <is>
          <t>А</t>
        </is>
      </c>
      <c r="J245" s="130" t="n">
        <v>0</v>
      </c>
      <c r="K245" s="130" t="n">
        <v>0</v>
      </c>
      <c r="L245" s="130" t="n">
        <v>0</v>
      </c>
      <c r="M245" s="131" t="n">
        <v>0</v>
      </c>
      <c r="N245" s="123" t="n"/>
      <c r="O245" s="130" t="n">
        <v>0</v>
      </c>
      <c r="P245" s="130" t="n">
        <v>0</v>
      </c>
      <c r="Q245" s="130" t="n">
        <v>0</v>
      </c>
      <c r="R245" s="130" t="n">
        <v>0</v>
      </c>
      <c r="S245" s="132" t="n">
        <v>0</v>
      </c>
      <c r="T245" s="101" t="n"/>
    </row>
    <row r="246" ht="13.5" customHeight="1" s="60">
      <c r="A246" s="115" t="n">
        <v>239</v>
      </c>
      <c r="B246" s="133" t="n"/>
      <c r="C246" s="133" t="n"/>
      <c r="D246" s="134" t="n"/>
      <c r="E246" s="135" t="n"/>
      <c r="F246" s="136" t="n"/>
      <c r="G246" s="137" t="n"/>
      <c r="H246" s="143" t="n"/>
      <c r="I246" s="129" t="inlineStr">
        <is>
          <t>П</t>
        </is>
      </c>
      <c r="J246" s="130" t="n">
        <v>0</v>
      </c>
      <c r="K246" s="130" t="n">
        <v>0</v>
      </c>
      <c r="L246" s="130" t="n">
        <v>0</v>
      </c>
      <c r="M246" s="131" t="n">
        <v>0</v>
      </c>
      <c r="N246" s="123" t="n"/>
      <c r="O246" s="130" t="n">
        <v>0</v>
      </c>
      <c r="P246" s="130" t="n">
        <v>0</v>
      </c>
      <c r="Q246" s="130" t="n">
        <v>-14899.07287</v>
      </c>
      <c r="R246" s="130" t="n">
        <v>-14899.07287</v>
      </c>
      <c r="S246" s="132" t="n">
        <v>0</v>
      </c>
      <c r="T246" s="101" t="n"/>
    </row>
    <row r="247" ht="13.5" customHeight="1" s="60">
      <c r="A247" s="115" t="n">
        <v>240</v>
      </c>
      <c r="B247" s="133" t="n"/>
      <c r="C247" s="133" t="n"/>
      <c r="D247" s="134" t="n"/>
      <c r="E247" s="135" t="n"/>
      <c r="F247" s="127" t="inlineStr">
        <is>
          <t>3008</t>
        </is>
      </c>
      <c r="G247" s="123" t="n"/>
      <c r="H24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47" s="129" t="inlineStr">
        <is>
          <t>А</t>
        </is>
      </c>
      <c r="J247" s="130" t="n">
        <v>0</v>
      </c>
      <c r="K247" s="130" t="n">
        <v>0</v>
      </c>
      <c r="L247" s="130" t="n">
        <v>0</v>
      </c>
      <c r="M247" s="131" t="n">
        <v>0</v>
      </c>
      <c r="N247" s="123" t="n"/>
      <c r="O247" s="130" t="n">
        <v>0</v>
      </c>
      <c r="P247" s="130" t="n">
        <v>0</v>
      </c>
      <c r="Q247" s="130" t="n">
        <v>0</v>
      </c>
      <c r="R247" s="130" t="n">
        <v>0</v>
      </c>
      <c r="S247" s="132" t="n">
        <v>0</v>
      </c>
      <c r="T247" s="101" t="n"/>
    </row>
    <row r="248" ht="14.25" customHeight="1" s="60">
      <c r="A248" s="115" t="n">
        <v>241</v>
      </c>
      <c r="B248" s="133" t="n"/>
      <c r="C248" s="133" t="n"/>
      <c r="D248" s="136" t="n"/>
      <c r="E248" s="137" t="n"/>
      <c r="F248" s="138" t="inlineStr">
        <is>
          <t>Група 300 - Усього</t>
        </is>
      </c>
      <c r="G248" s="122" t="n"/>
      <c r="H248" s="123" t="n"/>
      <c r="I248" s="139" t="n"/>
      <c r="J248" s="140" t="n">
        <v>0</v>
      </c>
      <c r="K248" s="140" t="n">
        <v>0</v>
      </c>
      <c r="L248" s="140" t="n">
        <v>0</v>
      </c>
      <c r="M248" s="141" t="n">
        <v>0</v>
      </c>
      <c r="N248" s="123" t="n"/>
      <c r="O248" s="140" t="n">
        <v>0</v>
      </c>
      <c r="P248" s="140" t="n">
        <v>0</v>
      </c>
      <c r="Q248" s="140" t="n">
        <v>0</v>
      </c>
      <c r="R248" s="140" t="n">
        <v>0</v>
      </c>
      <c r="S248" s="142" t="n">
        <v>0</v>
      </c>
      <c r="T248" s="101" t="n"/>
    </row>
    <row r="249" ht="13.5" customHeight="1" s="60">
      <c r="A249" s="115" t="n">
        <v>242</v>
      </c>
      <c r="B249" s="133" t="n"/>
      <c r="C249" s="133" t="n"/>
      <c r="D249" s="127" t="inlineStr">
        <is>
          <t>301</t>
        </is>
      </c>
      <c r="E249" s="128" t="n"/>
      <c r="F249" s="127" t="inlineStr">
        <is>
          <t>3010</t>
        </is>
      </c>
      <c r="G249" s="123" t="n"/>
      <c r="H249" s="129" t="inlineStr">
        <is>
          <t>Боргові державні цінні папери, які обліковуються за справедливою вартістю через прибутки/збитки</t>
        </is>
      </c>
      <c r="I249" s="129" t="inlineStr">
        <is>
          <t>А</t>
        </is>
      </c>
      <c r="J249" s="130" t="n">
        <v>0</v>
      </c>
      <c r="K249" s="130" t="n">
        <v>0</v>
      </c>
      <c r="L249" s="130" t="n">
        <v>0</v>
      </c>
      <c r="M249" s="131" t="n">
        <v>0</v>
      </c>
      <c r="N249" s="123" t="n"/>
      <c r="O249" s="130" t="n">
        <v>0</v>
      </c>
      <c r="P249" s="130" t="n">
        <v>0</v>
      </c>
      <c r="Q249" s="130" t="n">
        <v>0</v>
      </c>
      <c r="R249" s="130" t="n">
        <v>0</v>
      </c>
      <c r="S249" s="132" t="n">
        <v>0</v>
      </c>
      <c r="T249" s="101" t="n"/>
    </row>
    <row r="250" ht="13.5" customHeight="1" s="60">
      <c r="A250" s="115" t="n">
        <v>243</v>
      </c>
      <c r="B250" s="133" t="n"/>
      <c r="C250" s="133" t="n"/>
      <c r="D250" s="134" t="n"/>
      <c r="E250" s="135" t="n"/>
      <c r="F250" s="127" t="inlineStr">
        <is>
          <t>3015</t>
        </is>
      </c>
      <c r="G250" s="128" t="n"/>
      <c r="H250" s="127" t="inlineStr">
        <is>
          <t>Переоцінка боргових цінних паперів, які обліковуються за справедливою вартістю через прибутки/збитки</t>
        </is>
      </c>
      <c r="I250" s="129" t="inlineStr">
        <is>
          <t>А</t>
        </is>
      </c>
      <c r="J250" s="130" t="n">
        <v>0</v>
      </c>
      <c r="K250" s="130" t="n">
        <v>0</v>
      </c>
      <c r="L250" s="130" t="n">
        <v>0</v>
      </c>
      <c r="M250" s="131" t="n">
        <v>0</v>
      </c>
      <c r="N250" s="123" t="n"/>
      <c r="O250" s="130" t="n">
        <v>0</v>
      </c>
      <c r="P250" s="130" t="n">
        <v>0</v>
      </c>
      <c r="Q250" s="130" t="n">
        <v>0</v>
      </c>
      <c r="R250" s="130" t="n">
        <v>0</v>
      </c>
      <c r="S250" s="132" t="n">
        <v>0</v>
      </c>
      <c r="T250" s="101" t="n"/>
    </row>
    <row r="251" ht="13.5" customHeight="1" s="60">
      <c r="A251" s="115" t="n">
        <v>244</v>
      </c>
      <c r="B251" s="133" t="n"/>
      <c r="C251" s="133" t="n"/>
      <c r="D251" s="134" t="n"/>
      <c r="E251" s="135" t="n"/>
      <c r="F251" s="136" t="n"/>
      <c r="G251" s="137" t="n"/>
      <c r="H251" s="143" t="n"/>
      <c r="I251" s="129" t="inlineStr">
        <is>
          <t>П</t>
        </is>
      </c>
      <c r="J251" s="130" t="n">
        <v>0</v>
      </c>
      <c r="K251" s="130" t="n">
        <v>0</v>
      </c>
      <c r="L251" s="130" t="n">
        <v>0</v>
      </c>
      <c r="M251" s="131" t="n">
        <v>0</v>
      </c>
      <c r="N251" s="123" t="n"/>
      <c r="O251" s="130" t="n">
        <v>0</v>
      </c>
      <c r="P251" s="130" t="n">
        <v>0</v>
      </c>
      <c r="Q251" s="130" t="n">
        <v>0</v>
      </c>
      <c r="R251" s="130" t="n">
        <v>0</v>
      </c>
      <c r="S251" s="132" t="n">
        <v>0</v>
      </c>
      <c r="T251" s="101" t="n"/>
    </row>
    <row r="252" ht="13.5" customHeight="1" s="60">
      <c r="A252" s="115" t="n">
        <v>245</v>
      </c>
      <c r="B252" s="133" t="n"/>
      <c r="C252" s="133" t="n"/>
      <c r="D252" s="134" t="n"/>
      <c r="E252" s="135" t="n"/>
      <c r="F252" s="127" t="inlineStr">
        <is>
          <t>3016</t>
        </is>
      </c>
      <c r="G252" s="128" t="n"/>
      <c r="H252" s="12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2" s="129" t="inlineStr">
        <is>
          <t>А</t>
        </is>
      </c>
      <c r="J252" s="130" t="n">
        <v>0</v>
      </c>
      <c r="K252" s="130" t="n">
        <v>0</v>
      </c>
      <c r="L252" s="130" t="n">
        <v>0</v>
      </c>
      <c r="M252" s="131" t="n">
        <v>0</v>
      </c>
      <c r="N252" s="123" t="n"/>
      <c r="O252" s="130" t="n">
        <v>0</v>
      </c>
      <c r="P252" s="130" t="n">
        <v>0</v>
      </c>
      <c r="Q252" s="130" t="n">
        <v>0</v>
      </c>
      <c r="R252" s="130" t="n">
        <v>0</v>
      </c>
      <c r="S252" s="132" t="n">
        <v>0</v>
      </c>
      <c r="T252" s="101" t="n"/>
    </row>
    <row r="253" ht="14.25" customHeight="1" s="60">
      <c r="A253" s="115" t="n">
        <v>246</v>
      </c>
      <c r="B253" s="133" t="n"/>
      <c r="C253" s="133" t="n"/>
      <c r="D253" s="134" t="n"/>
      <c r="E253" s="135" t="n"/>
      <c r="F253" s="136" t="n"/>
      <c r="G253" s="137" t="n"/>
      <c r="H253" s="143" t="n"/>
      <c r="I253" s="129" t="inlineStr">
        <is>
          <t>П</t>
        </is>
      </c>
      <c r="J253" s="130" t="n">
        <v>0</v>
      </c>
      <c r="K253" s="130" t="n">
        <v>0</v>
      </c>
      <c r="L253" s="130" t="n">
        <v>0</v>
      </c>
      <c r="M253" s="131" t="n">
        <v>0</v>
      </c>
      <c r="N253" s="123" t="n"/>
      <c r="O253" s="130" t="n">
        <v>0</v>
      </c>
      <c r="P253" s="130" t="n">
        <v>0</v>
      </c>
      <c r="Q253" s="130" t="n">
        <v>0</v>
      </c>
      <c r="R253" s="130" t="n">
        <v>0</v>
      </c>
      <c r="S253" s="132" t="n">
        <v>0</v>
      </c>
      <c r="T253" s="101" t="n"/>
    </row>
    <row r="254" ht="13.5" customHeight="1" s="60">
      <c r="A254" s="115" t="n">
        <v>247</v>
      </c>
      <c r="B254" s="133" t="n"/>
      <c r="C254" s="133" t="n"/>
      <c r="D254" s="134" t="n"/>
      <c r="E254" s="135" t="n"/>
      <c r="F254" s="127" t="inlineStr">
        <is>
          <t>3018</t>
        </is>
      </c>
      <c r="G254" s="123" t="n"/>
      <c r="H254" s="12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4" s="129" t="inlineStr">
        <is>
          <t>А</t>
        </is>
      </c>
      <c r="J254" s="130" t="n">
        <v>0</v>
      </c>
      <c r="K254" s="130" t="n">
        <v>0</v>
      </c>
      <c r="L254" s="130" t="n">
        <v>0</v>
      </c>
      <c r="M254" s="131" t="n">
        <v>0</v>
      </c>
      <c r="N254" s="123" t="n"/>
      <c r="O254" s="130" t="n">
        <v>0</v>
      </c>
      <c r="P254" s="130" t="n">
        <v>0</v>
      </c>
      <c r="Q254" s="130" t="n">
        <v>0</v>
      </c>
      <c r="R254" s="130" t="n">
        <v>0</v>
      </c>
      <c r="S254" s="132" t="n">
        <v>0</v>
      </c>
      <c r="T254" s="101" t="n"/>
    </row>
    <row r="255" ht="13.5" customHeight="1" s="60">
      <c r="A255" s="115" t="n">
        <v>248</v>
      </c>
      <c r="B255" s="133" t="n"/>
      <c r="C255" s="133" t="n"/>
      <c r="D255" s="136" t="n"/>
      <c r="E255" s="137" t="n"/>
      <c r="F255" s="138" t="inlineStr">
        <is>
          <t>Група 301 - Усього</t>
        </is>
      </c>
      <c r="G255" s="122" t="n"/>
      <c r="H255" s="123" t="n"/>
      <c r="I255" s="139" t="n"/>
      <c r="J255" s="140" t="n">
        <v>0</v>
      </c>
      <c r="K255" s="140" t="n">
        <v>0</v>
      </c>
      <c r="L255" s="140" t="n">
        <v>0</v>
      </c>
      <c r="M255" s="141" t="n">
        <v>0</v>
      </c>
      <c r="N255" s="123" t="n"/>
      <c r="O255" s="140" t="n">
        <v>0</v>
      </c>
      <c r="P255" s="140" t="n">
        <v>0</v>
      </c>
      <c r="Q255" s="140" t="n">
        <v>0</v>
      </c>
      <c r="R255" s="140" t="n">
        <v>0</v>
      </c>
      <c r="S255" s="142" t="n">
        <v>0</v>
      </c>
      <c r="T255" s="101" t="n"/>
    </row>
    <row r="256" ht="13.5" customHeight="1" s="60">
      <c r="A256" s="115" t="n">
        <v>249</v>
      </c>
      <c r="B256" s="133" t="n"/>
      <c r="C256" s="133" t="n"/>
      <c r="D256" s="127" t="inlineStr">
        <is>
          <t>304</t>
        </is>
      </c>
      <c r="E256" s="128" t="n"/>
      <c r="F256" s="127" t="inlineStr">
        <is>
          <t>3041</t>
        </is>
      </c>
      <c r="G256" s="123" t="n"/>
      <c r="H256" s="129" t="inlineStr">
        <is>
          <t>Активи за форвардними контрактами, які обліковуються за справедливою вартістю через прибутки/збитки</t>
        </is>
      </c>
      <c r="I256" s="129" t="inlineStr">
        <is>
          <t>А</t>
        </is>
      </c>
      <c r="J256" s="130" t="n">
        <v>0</v>
      </c>
      <c r="K256" s="130" t="n">
        <v>0</v>
      </c>
      <c r="L256" s="130" t="n">
        <v>0</v>
      </c>
      <c r="M256" s="131" t="n">
        <v>0</v>
      </c>
      <c r="N256" s="123" t="n"/>
      <c r="O256" s="130" t="n">
        <v>0</v>
      </c>
      <c r="P256" s="130" t="n">
        <v>0</v>
      </c>
      <c r="Q256" s="130" t="n">
        <v>0</v>
      </c>
      <c r="R256" s="130" t="n">
        <v>0</v>
      </c>
      <c r="S256" s="132" t="n">
        <v>0</v>
      </c>
      <c r="T256" s="101" t="n"/>
    </row>
    <row r="257" ht="13.5" customHeight="1" s="60">
      <c r="A257" s="115" t="n">
        <v>250</v>
      </c>
      <c r="B257" s="133" t="n"/>
      <c r="C257" s="133" t="n"/>
      <c r="D257" s="134" t="n"/>
      <c r="E257" s="135" t="n"/>
      <c r="F257" s="127" t="inlineStr">
        <is>
          <t>3043</t>
        </is>
      </c>
      <c r="G257" s="123" t="n"/>
      <c r="H257" s="129" t="inlineStr">
        <is>
          <t>Активи за валютними своп-контрактами, які обліковуються за справедливою вартістю через прибутки/збитки</t>
        </is>
      </c>
      <c r="I257" s="129" t="inlineStr">
        <is>
          <t>А</t>
        </is>
      </c>
      <c r="J257" s="130" t="n">
        <v>0</v>
      </c>
      <c r="K257" s="130" t="n">
        <v>0</v>
      </c>
      <c r="L257" s="130" t="n">
        <v>0</v>
      </c>
      <c r="M257" s="131" t="n">
        <v>0</v>
      </c>
      <c r="N257" s="123" t="n"/>
      <c r="O257" s="130" t="n">
        <v>0</v>
      </c>
      <c r="P257" s="130" t="n">
        <v>0</v>
      </c>
      <c r="Q257" s="130" t="n">
        <v>0</v>
      </c>
      <c r="R257" s="130" t="n">
        <v>0</v>
      </c>
      <c r="S257" s="132" t="n">
        <v>0</v>
      </c>
      <c r="T257" s="101" t="n"/>
    </row>
    <row r="258" ht="14.25" customHeight="1" s="60">
      <c r="A258" s="115" t="n">
        <v>251</v>
      </c>
      <c r="B258" s="133" t="n"/>
      <c r="C258" s="133" t="n"/>
      <c r="D258" s="134" t="n"/>
      <c r="E258" s="135" t="n"/>
      <c r="F258" s="127" t="inlineStr">
        <is>
          <t>3044</t>
        </is>
      </c>
      <c r="G258" s="123" t="n"/>
      <c r="H258" s="12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58" s="129" t="inlineStr">
        <is>
          <t>А</t>
        </is>
      </c>
      <c r="J258" s="130" t="n">
        <v>0</v>
      </c>
      <c r="K258" s="130" t="n">
        <v>0</v>
      </c>
      <c r="L258" s="130" t="n">
        <v>0</v>
      </c>
      <c r="M258" s="131" t="n">
        <v>0</v>
      </c>
      <c r="N258" s="123" t="n"/>
      <c r="O258" s="130" t="n">
        <v>0</v>
      </c>
      <c r="P258" s="130" t="n">
        <v>0</v>
      </c>
      <c r="Q258" s="130" t="n">
        <v>0</v>
      </c>
      <c r="R258" s="130" t="n">
        <v>0</v>
      </c>
      <c r="S258" s="132" t="n">
        <v>0</v>
      </c>
      <c r="T258" s="101" t="n"/>
    </row>
    <row r="259" ht="13.5" customHeight="1" s="60">
      <c r="A259" s="115" t="n">
        <v>252</v>
      </c>
      <c r="B259" s="133" t="n"/>
      <c r="C259" s="133" t="n"/>
      <c r="D259" s="134" t="n"/>
      <c r="E259" s="135" t="n"/>
      <c r="F259" s="127" t="inlineStr">
        <is>
          <t>3049</t>
        </is>
      </c>
      <c r="G259" s="123" t="n"/>
      <c r="H259" s="129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59" s="129" t="inlineStr">
        <is>
          <t>А</t>
        </is>
      </c>
      <c r="J259" s="130" t="n">
        <v>0</v>
      </c>
      <c r="K259" s="130" t="n">
        <v>0</v>
      </c>
      <c r="L259" s="130" t="n">
        <v>0</v>
      </c>
      <c r="M259" s="131" t="n">
        <v>0</v>
      </c>
      <c r="N259" s="123" t="n"/>
      <c r="O259" s="130" t="n">
        <v>0</v>
      </c>
      <c r="P259" s="130" t="n">
        <v>0</v>
      </c>
      <c r="Q259" s="130" t="n">
        <v>0</v>
      </c>
      <c r="R259" s="130" t="n">
        <v>0</v>
      </c>
      <c r="S259" s="132" t="n">
        <v>0</v>
      </c>
      <c r="T259" s="101" t="n"/>
    </row>
    <row r="260" ht="13.5" customHeight="1" s="60">
      <c r="A260" s="115" t="n">
        <v>253</v>
      </c>
      <c r="B260" s="133" t="n"/>
      <c r="C260" s="133" t="n"/>
      <c r="D260" s="136" t="n"/>
      <c r="E260" s="137" t="n"/>
      <c r="F260" s="138" t="inlineStr">
        <is>
          <t>Група 304 - Усього</t>
        </is>
      </c>
      <c r="G260" s="122" t="n"/>
      <c r="H260" s="123" t="n"/>
      <c r="I260" s="139" t="n"/>
      <c r="J260" s="140" t="n">
        <v>0</v>
      </c>
      <c r="K260" s="140" t="n">
        <v>0</v>
      </c>
      <c r="L260" s="140" t="n">
        <v>0</v>
      </c>
      <c r="M260" s="141" t="n">
        <v>0</v>
      </c>
      <c r="N260" s="123" t="n"/>
      <c r="O260" s="140" t="n">
        <v>0</v>
      </c>
      <c r="P260" s="140" t="n">
        <v>0</v>
      </c>
      <c r="Q260" s="140" t="n">
        <v>0</v>
      </c>
      <c r="R260" s="140" t="n">
        <v>0</v>
      </c>
      <c r="S260" s="142" t="n">
        <v>0</v>
      </c>
      <c r="T260" s="101" t="n"/>
    </row>
    <row r="261" ht="21" customHeight="1" s="60">
      <c r="A261" s="115" t="n">
        <v>254</v>
      </c>
      <c r="B261" s="133" t="n"/>
      <c r="C261" s="143" t="n"/>
      <c r="D261" s="138" t="inlineStr">
        <is>
          <t>Розділ 30 - Усього</t>
        </is>
      </c>
      <c r="E261" s="123" t="n"/>
      <c r="F261" s="138" t="n"/>
      <c r="G261" s="122" t="n"/>
      <c r="H261" s="123" t="n"/>
      <c r="I261" s="139" t="n"/>
      <c r="J261" s="140" t="n">
        <v>0</v>
      </c>
      <c r="K261" s="140" t="n">
        <v>0</v>
      </c>
      <c r="L261" s="140" t="n">
        <v>0</v>
      </c>
      <c r="M261" s="141" t="n">
        <v>0</v>
      </c>
      <c r="N261" s="123" t="n"/>
      <c r="O261" s="140" t="n">
        <v>0</v>
      </c>
      <c r="P261" s="140" t="n">
        <v>0</v>
      </c>
      <c r="Q261" s="140" t="n">
        <v>0</v>
      </c>
      <c r="R261" s="140" t="n">
        <v>0</v>
      </c>
      <c r="S261" s="142" t="n">
        <v>0</v>
      </c>
      <c r="T261" s="101" t="n"/>
    </row>
    <row r="262" ht="13.5" customHeight="1" s="60">
      <c r="A262" s="115" t="n">
        <v>255</v>
      </c>
      <c r="B262" s="133" t="n"/>
      <c r="C262" s="127" t="inlineStr">
        <is>
          <t>31</t>
        </is>
      </c>
      <c r="D262" s="127" t="inlineStr">
        <is>
          <t>310</t>
        </is>
      </c>
      <c r="E262" s="128" t="n"/>
      <c r="F262" s="127" t="inlineStr">
        <is>
          <t>3102</t>
        </is>
      </c>
      <c r="G262" s="123" t="n"/>
      <c r="H262" s="129" t="inlineStr">
        <is>
          <t>Акції, що випущені банками, які обліковуються за справедливою вартістю через інший сукупний дохід</t>
        </is>
      </c>
      <c r="I262" s="129" t="inlineStr">
        <is>
          <t>А</t>
        </is>
      </c>
      <c r="J262" s="130" t="n">
        <v>0</v>
      </c>
      <c r="K262" s="130" t="n">
        <v>0</v>
      </c>
      <c r="L262" s="130" t="n">
        <v>0</v>
      </c>
      <c r="M262" s="131" t="n">
        <v>0</v>
      </c>
      <c r="N262" s="123" t="n"/>
      <c r="O262" s="130" t="n">
        <v>0</v>
      </c>
      <c r="P262" s="130" t="n">
        <v>0</v>
      </c>
      <c r="Q262" s="130" t="n">
        <v>0</v>
      </c>
      <c r="R262" s="130" t="n">
        <v>0</v>
      </c>
      <c r="S262" s="132" t="n">
        <v>0</v>
      </c>
      <c r="T262" s="101" t="n"/>
    </row>
    <row r="263" ht="14.25" customHeight="1" s="60">
      <c r="A263" s="115" t="n">
        <v>256</v>
      </c>
      <c r="B263" s="133" t="n"/>
      <c r="C263" s="133" t="n"/>
      <c r="D263" s="134" t="n"/>
      <c r="E263" s="135" t="n"/>
      <c r="F263" s="127" t="inlineStr">
        <is>
          <t>3103</t>
        </is>
      </c>
      <c r="G263" s="123" t="n"/>
      <c r="H263" s="12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3" s="129" t="inlineStr">
        <is>
          <t>А</t>
        </is>
      </c>
      <c r="J263" s="130" t="n">
        <v>0</v>
      </c>
      <c r="K263" s="130" t="n">
        <v>0</v>
      </c>
      <c r="L263" s="130" t="n">
        <v>0</v>
      </c>
      <c r="M263" s="131" t="n">
        <v>0</v>
      </c>
      <c r="N263" s="123" t="n"/>
      <c r="O263" s="130" t="n">
        <v>0</v>
      </c>
      <c r="P263" s="130" t="n">
        <v>0</v>
      </c>
      <c r="Q263" s="130" t="n">
        <v>0</v>
      </c>
      <c r="R263" s="130" t="n">
        <v>0</v>
      </c>
      <c r="S263" s="132" t="n">
        <v>0</v>
      </c>
      <c r="T263" s="101" t="n"/>
    </row>
    <row r="264" ht="13.5" customHeight="1" s="60">
      <c r="A264" s="115" t="n">
        <v>257</v>
      </c>
      <c r="B264" s="133" t="n"/>
      <c r="C264" s="133" t="n"/>
      <c r="D264" s="134" t="n"/>
      <c r="E264" s="135" t="n"/>
      <c r="F264" s="127" t="inlineStr">
        <is>
          <t>3105</t>
        </is>
      </c>
      <c r="G264" s="123" t="n"/>
      <c r="H264" s="1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4" s="129" t="inlineStr">
        <is>
          <t>А</t>
        </is>
      </c>
      <c r="J264" s="130" t="n">
        <v>0</v>
      </c>
      <c r="K264" s="130" t="n">
        <v>0</v>
      </c>
      <c r="L264" s="130" t="n">
        <v>0</v>
      </c>
      <c r="M264" s="131" t="n">
        <v>0</v>
      </c>
      <c r="N264" s="123" t="n"/>
      <c r="O264" s="130" t="n">
        <v>0</v>
      </c>
      <c r="P264" s="130" t="n">
        <v>0</v>
      </c>
      <c r="Q264" s="130" t="n">
        <v>0</v>
      </c>
      <c r="R264" s="130" t="n">
        <v>0</v>
      </c>
      <c r="S264" s="132" t="n">
        <v>0</v>
      </c>
      <c r="T264" s="101" t="n"/>
    </row>
    <row r="265" ht="13.5" customHeight="1" s="60">
      <c r="A265" s="115" t="n">
        <v>258</v>
      </c>
      <c r="B265" s="133" t="n"/>
      <c r="C265" s="133" t="n"/>
      <c r="D265" s="134" t="n"/>
      <c r="E265" s="135" t="n"/>
      <c r="F265" s="127" t="inlineStr">
        <is>
          <t>3107</t>
        </is>
      </c>
      <c r="G265" s="128" t="n"/>
      <c r="H265" s="1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5" s="129" t="inlineStr">
        <is>
          <t>А</t>
        </is>
      </c>
      <c r="J265" s="130" t="n">
        <v>0</v>
      </c>
      <c r="K265" s="130" t="n">
        <v>0</v>
      </c>
      <c r="L265" s="130" t="n">
        <v>0</v>
      </c>
      <c r="M265" s="131" t="n">
        <v>0</v>
      </c>
      <c r="N265" s="123" t="n"/>
      <c r="O265" s="130" t="n">
        <v>0</v>
      </c>
      <c r="P265" s="130" t="n">
        <v>0</v>
      </c>
      <c r="Q265" s="130" t="n">
        <v>0</v>
      </c>
      <c r="R265" s="130" t="n">
        <v>0</v>
      </c>
      <c r="S265" s="132" t="n">
        <v>0</v>
      </c>
      <c r="T265" s="101" t="n"/>
    </row>
    <row r="266" ht="13.5" customHeight="1" s="60">
      <c r="A266" s="115" t="n">
        <v>259</v>
      </c>
      <c r="B266" s="133" t="n"/>
      <c r="C266" s="133" t="n"/>
      <c r="D266" s="134" t="n"/>
      <c r="E266" s="135" t="n"/>
      <c r="F266" s="136" t="n"/>
      <c r="G266" s="137" t="n"/>
      <c r="H266" s="143" t="n"/>
      <c r="I266" s="129" t="inlineStr">
        <is>
          <t>П</t>
        </is>
      </c>
      <c r="J266" s="130" t="n">
        <v>0</v>
      </c>
      <c r="K266" s="130" t="n">
        <v>0</v>
      </c>
      <c r="L266" s="130" t="n">
        <v>0</v>
      </c>
      <c r="M266" s="131" t="n">
        <v>0</v>
      </c>
      <c r="N266" s="123" t="n"/>
      <c r="O266" s="130" t="n">
        <v>0</v>
      </c>
      <c r="P266" s="130" t="n">
        <v>0</v>
      </c>
      <c r="Q266" s="130" t="n">
        <v>0</v>
      </c>
      <c r="R266" s="130" t="n">
        <v>0</v>
      </c>
      <c r="S266" s="132" t="n">
        <v>0</v>
      </c>
      <c r="T266" s="101" t="n"/>
    </row>
    <row r="267" ht="13.5" customHeight="1" s="60">
      <c r="A267" s="115" t="n">
        <v>260</v>
      </c>
      <c r="B267" s="133" t="n"/>
      <c r="C267" s="133" t="n"/>
      <c r="D267" s="134" t="n"/>
      <c r="E267" s="135" t="n"/>
      <c r="F267" s="127" t="inlineStr">
        <is>
          <t>3108</t>
        </is>
      </c>
      <c r="G267" s="123" t="n"/>
      <c r="H26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67" s="129" t="inlineStr">
        <is>
          <t>А</t>
        </is>
      </c>
      <c r="J267" s="130" t="n">
        <v>0</v>
      </c>
      <c r="K267" s="130" t="n">
        <v>0</v>
      </c>
      <c r="L267" s="130" t="n">
        <v>0</v>
      </c>
      <c r="M267" s="131" t="n">
        <v>0</v>
      </c>
      <c r="N267" s="123" t="n"/>
      <c r="O267" s="130" t="n">
        <v>0</v>
      </c>
      <c r="P267" s="130" t="n">
        <v>0</v>
      </c>
      <c r="Q267" s="130" t="n">
        <v>0</v>
      </c>
      <c r="R267" s="130" t="n">
        <v>0</v>
      </c>
      <c r="S267" s="132" t="n">
        <v>0</v>
      </c>
      <c r="T267" s="101" t="n"/>
    </row>
    <row r="268" ht="14.25" customHeight="1" s="60">
      <c r="A268" s="115" t="n">
        <v>261</v>
      </c>
      <c r="B268" s="133" t="n"/>
      <c r="C268" s="133" t="n"/>
      <c r="D268" s="136" t="n"/>
      <c r="E268" s="137" t="n"/>
      <c r="F268" s="138" t="inlineStr">
        <is>
          <t>Група 310 - Усього</t>
        </is>
      </c>
      <c r="G268" s="122" t="n"/>
      <c r="H268" s="123" t="n"/>
      <c r="I268" s="139" t="n"/>
      <c r="J268" s="140" t="n">
        <v>0</v>
      </c>
      <c r="K268" s="140" t="n">
        <v>0</v>
      </c>
      <c r="L268" s="140" t="n">
        <v>0</v>
      </c>
      <c r="M268" s="141" t="n">
        <v>0</v>
      </c>
      <c r="N268" s="123" t="n"/>
      <c r="O268" s="140" t="n">
        <v>0</v>
      </c>
      <c r="P268" s="140" t="n">
        <v>0</v>
      </c>
      <c r="Q268" s="140" t="n">
        <v>0</v>
      </c>
      <c r="R268" s="140" t="n">
        <v>0</v>
      </c>
      <c r="S268" s="142" t="n">
        <v>0</v>
      </c>
      <c r="T268" s="101" t="n"/>
    </row>
    <row r="269" ht="13.5" customHeight="1" s="60">
      <c r="A269" s="115" t="n">
        <v>262</v>
      </c>
      <c r="B269" s="133" t="n"/>
      <c r="C269" s="133" t="n"/>
      <c r="D269" s="127" t="inlineStr">
        <is>
          <t>311</t>
        </is>
      </c>
      <c r="E269" s="128" t="n"/>
      <c r="F269" s="127" t="inlineStr">
        <is>
          <t>3110</t>
        </is>
      </c>
      <c r="G269" s="123" t="n"/>
      <c r="H269" s="129" t="inlineStr">
        <is>
          <t>Боргові державні цінні папери, які обліковуються за справедливою вартістю через інший сукупний дохід</t>
        </is>
      </c>
      <c r="I269" s="129" t="inlineStr">
        <is>
          <t>А</t>
        </is>
      </c>
      <c r="J269" s="130" t="n">
        <v>0</v>
      </c>
      <c r="K269" s="130" t="n">
        <v>0</v>
      </c>
      <c r="L269" s="130" t="n">
        <v>0</v>
      </c>
      <c r="M269" s="131" t="n">
        <v>0</v>
      </c>
      <c r="N269" s="123" t="n"/>
      <c r="O269" s="130" t="n">
        <v>0</v>
      </c>
      <c r="P269" s="130" t="n">
        <v>0</v>
      </c>
      <c r="Q269" s="130" t="n">
        <v>0</v>
      </c>
      <c r="R269" s="130" t="n">
        <v>0</v>
      </c>
      <c r="S269" s="132" t="n">
        <v>0</v>
      </c>
      <c r="T269" s="101" t="n"/>
    </row>
    <row r="270" ht="13.5" customHeight="1" s="60">
      <c r="A270" s="115" t="n">
        <v>263</v>
      </c>
      <c r="B270" s="133" t="n"/>
      <c r="C270" s="133" t="n"/>
      <c r="D270" s="134" t="n"/>
      <c r="E270" s="135" t="n"/>
      <c r="F270" s="127" t="inlineStr">
        <is>
          <t>3112</t>
        </is>
      </c>
      <c r="G270" s="123" t="n"/>
      <c r="H270" s="12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0" s="129" t="inlineStr">
        <is>
          <t>А</t>
        </is>
      </c>
      <c r="J270" s="130" t="n">
        <v>0</v>
      </c>
      <c r="K270" s="130" t="n">
        <v>0</v>
      </c>
      <c r="L270" s="130" t="n">
        <v>0</v>
      </c>
      <c r="M270" s="131" t="n">
        <v>0</v>
      </c>
      <c r="N270" s="123" t="n"/>
      <c r="O270" s="130" t="n">
        <v>0</v>
      </c>
      <c r="P270" s="130" t="n">
        <v>0</v>
      </c>
      <c r="Q270" s="130" t="n">
        <v>0</v>
      </c>
      <c r="R270" s="130" t="n">
        <v>0</v>
      </c>
      <c r="S270" s="132" t="n">
        <v>0</v>
      </c>
      <c r="T270" s="101" t="n"/>
    </row>
    <row r="271" ht="13.5" customHeight="1" s="60">
      <c r="A271" s="115" t="n">
        <v>264</v>
      </c>
      <c r="B271" s="133" t="n"/>
      <c r="C271" s="133" t="n"/>
      <c r="D271" s="134" t="n"/>
      <c r="E271" s="135" t="n"/>
      <c r="F271" s="127" t="inlineStr">
        <is>
          <t>3113</t>
        </is>
      </c>
      <c r="G271" s="123" t="n"/>
      <c r="H271" s="1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1" s="129" t="inlineStr">
        <is>
          <t>А</t>
        </is>
      </c>
      <c r="J271" s="130" t="n">
        <v>0</v>
      </c>
      <c r="K271" s="130" t="n">
        <v>0</v>
      </c>
      <c r="L271" s="130" t="n">
        <v>0</v>
      </c>
      <c r="M271" s="131" t="n">
        <v>0</v>
      </c>
      <c r="N271" s="123" t="n"/>
      <c r="O271" s="130" t="n">
        <v>0</v>
      </c>
      <c r="P271" s="130" t="n">
        <v>0</v>
      </c>
      <c r="Q271" s="130" t="n">
        <v>0</v>
      </c>
      <c r="R271" s="130" t="n">
        <v>0</v>
      </c>
      <c r="S271" s="132" t="n">
        <v>0</v>
      </c>
      <c r="T271" s="101" t="n"/>
    </row>
    <row r="272" ht="13.5" customHeight="1" s="60">
      <c r="A272" s="115" t="n">
        <v>265</v>
      </c>
      <c r="B272" s="133" t="n"/>
      <c r="C272" s="133" t="n"/>
      <c r="D272" s="134" t="n"/>
      <c r="E272" s="135" t="n"/>
      <c r="F272" s="127" t="inlineStr">
        <is>
          <t>3114</t>
        </is>
      </c>
      <c r="G272" s="123" t="n"/>
      <c r="H272" s="12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2" s="129" t="inlineStr">
        <is>
          <t>А</t>
        </is>
      </c>
      <c r="J272" s="130" t="n">
        <v>0</v>
      </c>
      <c r="K272" s="130" t="n">
        <v>0</v>
      </c>
      <c r="L272" s="130" t="n">
        <v>0</v>
      </c>
      <c r="M272" s="131" t="n">
        <v>0</v>
      </c>
      <c r="N272" s="123" t="n"/>
      <c r="O272" s="130" t="n">
        <v>0</v>
      </c>
      <c r="P272" s="130" t="n">
        <v>0</v>
      </c>
      <c r="Q272" s="130" t="n">
        <v>0</v>
      </c>
      <c r="R272" s="130" t="n">
        <v>0</v>
      </c>
      <c r="S272" s="132" t="n">
        <v>0</v>
      </c>
      <c r="T272" s="101" t="n"/>
    </row>
    <row r="273" ht="14.25" customHeight="1" s="60">
      <c r="A273" s="115" t="n">
        <v>266</v>
      </c>
      <c r="B273" s="133" t="n"/>
      <c r="C273" s="133" t="n"/>
      <c r="D273" s="134" t="n"/>
      <c r="E273" s="135" t="n"/>
      <c r="F273" s="127" t="inlineStr">
        <is>
          <t>3115</t>
        </is>
      </c>
      <c r="G273" s="128" t="n"/>
      <c r="H273" s="12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3" s="129" t="inlineStr">
        <is>
          <t>А</t>
        </is>
      </c>
      <c r="J273" s="130" t="n">
        <v>0</v>
      </c>
      <c r="K273" s="130" t="n">
        <v>0</v>
      </c>
      <c r="L273" s="130" t="n">
        <v>0</v>
      </c>
      <c r="M273" s="131" t="n">
        <v>0</v>
      </c>
      <c r="N273" s="123" t="n"/>
      <c r="O273" s="130" t="n">
        <v>0</v>
      </c>
      <c r="P273" s="130" t="n">
        <v>0</v>
      </c>
      <c r="Q273" s="130" t="n">
        <v>0</v>
      </c>
      <c r="R273" s="130" t="n">
        <v>0</v>
      </c>
      <c r="S273" s="132" t="n">
        <v>0</v>
      </c>
      <c r="T273" s="101" t="n"/>
    </row>
    <row r="274" ht="13.5" customHeight="1" s="60">
      <c r="A274" s="115" t="n">
        <v>267</v>
      </c>
      <c r="B274" s="133" t="n"/>
      <c r="C274" s="133" t="n"/>
      <c r="D274" s="134" t="n"/>
      <c r="E274" s="135" t="n"/>
      <c r="F274" s="136" t="n"/>
      <c r="G274" s="137" t="n"/>
      <c r="H274" s="143" t="n"/>
      <c r="I274" s="129" t="inlineStr">
        <is>
          <t>П</t>
        </is>
      </c>
      <c r="J274" s="130" t="n">
        <v>0</v>
      </c>
      <c r="K274" s="130" t="n">
        <v>0</v>
      </c>
      <c r="L274" s="130" t="n">
        <v>0</v>
      </c>
      <c r="M274" s="131" t="n">
        <v>0</v>
      </c>
      <c r="N274" s="123" t="n"/>
      <c r="O274" s="130" t="n">
        <v>0</v>
      </c>
      <c r="P274" s="130" t="n">
        <v>0</v>
      </c>
      <c r="Q274" s="130" t="n">
        <v>0</v>
      </c>
      <c r="R274" s="130" t="n">
        <v>0</v>
      </c>
      <c r="S274" s="132" t="n">
        <v>0</v>
      </c>
      <c r="T274" s="101" t="n"/>
    </row>
    <row r="275" ht="13.5" customHeight="1" s="60">
      <c r="A275" s="115" t="n">
        <v>268</v>
      </c>
      <c r="B275" s="133" t="n"/>
      <c r="C275" s="133" t="n"/>
      <c r="D275" s="134" t="n"/>
      <c r="E275" s="135" t="n"/>
      <c r="F275" s="127" t="inlineStr">
        <is>
          <t>3116</t>
        </is>
      </c>
      <c r="G275" s="128" t="n"/>
      <c r="H275" s="1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5" s="129" t="inlineStr">
        <is>
          <t>А</t>
        </is>
      </c>
      <c r="J275" s="130" t="n">
        <v>0</v>
      </c>
      <c r="K275" s="130" t="n">
        <v>0</v>
      </c>
      <c r="L275" s="130" t="n">
        <v>0</v>
      </c>
      <c r="M275" s="131" t="n">
        <v>0</v>
      </c>
      <c r="N275" s="123" t="n"/>
      <c r="O275" s="130" t="n">
        <v>0</v>
      </c>
      <c r="P275" s="130" t="n">
        <v>0</v>
      </c>
      <c r="Q275" s="130" t="n">
        <v>0</v>
      </c>
      <c r="R275" s="130" t="n">
        <v>0</v>
      </c>
      <c r="S275" s="132" t="n">
        <v>0</v>
      </c>
      <c r="T275" s="101" t="n"/>
    </row>
    <row r="276" ht="13.5" customHeight="1" s="60">
      <c r="A276" s="115" t="n">
        <v>269</v>
      </c>
      <c r="B276" s="133" t="n"/>
      <c r="C276" s="133" t="n"/>
      <c r="D276" s="134" t="n"/>
      <c r="E276" s="135" t="n"/>
      <c r="F276" s="136" t="n"/>
      <c r="G276" s="137" t="n"/>
      <c r="H276" s="143" t="n"/>
      <c r="I276" s="129" t="inlineStr">
        <is>
          <t>П</t>
        </is>
      </c>
      <c r="J276" s="130" t="n">
        <v>0</v>
      </c>
      <c r="K276" s="130" t="n">
        <v>0</v>
      </c>
      <c r="L276" s="130" t="n">
        <v>0</v>
      </c>
      <c r="M276" s="131" t="n">
        <v>0</v>
      </c>
      <c r="N276" s="123" t="n"/>
      <c r="O276" s="130" t="n">
        <v>0</v>
      </c>
      <c r="P276" s="130" t="n">
        <v>0</v>
      </c>
      <c r="Q276" s="130" t="n">
        <v>0</v>
      </c>
      <c r="R276" s="130" t="n">
        <v>0</v>
      </c>
      <c r="S276" s="132" t="n">
        <v>0</v>
      </c>
      <c r="T276" s="101" t="n"/>
    </row>
    <row r="277" ht="13.5" customHeight="1" s="60">
      <c r="A277" s="115" t="n">
        <v>270</v>
      </c>
      <c r="B277" s="133" t="n"/>
      <c r="C277" s="133" t="n"/>
      <c r="D277" s="134" t="n"/>
      <c r="E277" s="135" t="n"/>
      <c r="F277" s="127" t="inlineStr">
        <is>
          <t>3118</t>
        </is>
      </c>
      <c r="G277" s="123" t="n"/>
      <c r="H277" s="1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77" s="129" t="inlineStr">
        <is>
          <t>А</t>
        </is>
      </c>
      <c r="J277" s="130" t="n">
        <v>0</v>
      </c>
      <c r="K277" s="130" t="n">
        <v>0</v>
      </c>
      <c r="L277" s="130" t="n">
        <v>0</v>
      </c>
      <c r="M277" s="131" t="n">
        <v>0</v>
      </c>
      <c r="N277" s="123" t="n"/>
      <c r="O277" s="130" t="n">
        <v>0</v>
      </c>
      <c r="P277" s="130" t="n">
        <v>0</v>
      </c>
      <c r="Q277" s="130" t="n">
        <v>0</v>
      </c>
      <c r="R277" s="130" t="n">
        <v>0</v>
      </c>
      <c r="S277" s="132" t="n">
        <v>0</v>
      </c>
      <c r="T277" s="101" t="n"/>
    </row>
    <row r="278" ht="14.25" customHeight="1" s="60">
      <c r="A278" s="115" t="n">
        <v>271</v>
      </c>
      <c r="B278" s="133" t="n"/>
      <c r="C278" s="133" t="n"/>
      <c r="D278" s="134" t="n"/>
      <c r="E278" s="135" t="n"/>
      <c r="F278" s="127" t="inlineStr">
        <is>
          <t>3119</t>
        </is>
      </c>
      <c r="G278" s="123" t="n"/>
      <c r="H278" s="12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78" s="129" t="inlineStr">
        <is>
          <t>П</t>
        </is>
      </c>
      <c r="J278" s="130" t="n">
        <v>0</v>
      </c>
      <c r="K278" s="130" t="n">
        <v>0</v>
      </c>
      <c r="L278" s="130" t="n">
        <v>0</v>
      </c>
      <c r="M278" s="131" t="n">
        <v>0</v>
      </c>
      <c r="N278" s="123" t="n"/>
      <c r="O278" s="130" t="n">
        <v>0</v>
      </c>
      <c r="P278" s="130" t="n">
        <v>0</v>
      </c>
      <c r="Q278" s="130" t="n">
        <v>0</v>
      </c>
      <c r="R278" s="130" t="n">
        <v>0</v>
      </c>
      <c r="S278" s="132" t="n">
        <v>0</v>
      </c>
      <c r="T278" s="101" t="n"/>
    </row>
    <row r="279" ht="13.5" customHeight="1" s="60">
      <c r="A279" s="115" t="n">
        <v>272</v>
      </c>
      <c r="B279" s="133" t="n"/>
      <c r="C279" s="133" t="n"/>
      <c r="D279" s="136" t="n"/>
      <c r="E279" s="137" t="n"/>
      <c r="F279" s="138" t="inlineStr">
        <is>
          <t>Група 311 - Усього</t>
        </is>
      </c>
      <c r="G279" s="122" t="n"/>
      <c r="H279" s="123" t="n"/>
      <c r="I279" s="139" t="n"/>
      <c r="J279" s="140" t="n">
        <v>0</v>
      </c>
      <c r="K279" s="140" t="n">
        <v>0</v>
      </c>
      <c r="L279" s="140" t="n">
        <v>0</v>
      </c>
      <c r="M279" s="141" t="n">
        <v>0</v>
      </c>
      <c r="N279" s="123" t="n"/>
      <c r="O279" s="140" t="n">
        <v>0</v>
      </c>
      <c r="P279" s="140" t="n">
        <v>0</v>
      </c>
      <c r="Q279" s="140" t="n">
        <v>0</v>
      </c>
      <c r="R279" s="140" t="n">
        <v>0</v>
      </c>
      <c r="S279" s="142" t="n">
        <v>0</v>
      </c>
      <c r="T279" s="101" t="n"/>
    </row>
    <row r="280" ht="20.25" customHeight="1" s="60">
      <c r="A280" s="115" t="n">
        <v>273</v>
      </c>
      <c r="B280" s="133" t="n"/>
      <c r="C280" s="143" t="n"/>
      <c r="D280" s="138" t="inlineStr">
        <is>
          <t>Розділ 31 - Усього</t>
        </is>
      </c>
      <c r="E280" s="123" t="n"/>
      <c r="F280" s="138" t="n"/>
      <c r="G280" s="122" t="n"/>
      <c r="H280" s="123" t="n"/>
      <c r="I280" s="139" t="n"/>
      <c r="J280" s="140" t="n">
        <v>0</v>
      </c>
      <c r="K280" s="140" t="n">
        <v>0</v>
      </c>
      <c r="L280" s="140" t="n">
        <v>0</v>
      </c>
      <c r="M280" s="141" t="n">
        <v>0</v>
      </c>
      <c r="N280" s="123" t="n"/>
      <c r="O280" s="140" t="n">
        <v>0</v>
      </c>
      <c r="P280" s="140" t="n">
        <v>0</v>
      </c>
      <c r="Q280" s="140" t="n">
        <v>0</v>
      </c>
      <c r="R280" s="140" t="n">
        <v>0</v>
      </c>
      <c r="S280" s="142" t="n">
        <v>0</v>
      </c>
      <c r="T280" s="101" t="n"/>
    </row>
    <row r="281" ht="13.5" customHeight="1" s="60">
      <c r="A281" s="115" t="n">
        <v>274</v>
      </c>
      <c r="B281" s="133" t="n"/>
      <c r="C281" s="127" t="inlineStr">
        <is>
          <t>32</t>
        </is>
      </c>
      <c r="D281" s="127" t="inlineStr">
        <is>
          <t>321</t>
        </is>
      </c>
      <c r="E281" s="128" t="n"/>
      <c r="F281" s="127" t="inlineStr">
        <is>
          <t>3210</t>
        </is>
      </c>
      <c r="G281" s="123" t="n"/>
      <c r="H281" s="129" t="inlineStr">
        <is>
          <t>Боргові державні цінні папери, які обліковуються за амортизованою собівартістю</t>
        </is>
      </c>
      <c r="I281" s="129" t="inlineStr">
        <is>
          <t>А</t>
        </is>
      </c>
      <c r="J281" s="130" t="n">
        <v>0</v>
      </c>
      <c r="K281" s="130" t="n">
        <v>0</v>
      </c>
      <c r="L281" s="130" t="n">
        <v>0</v>
      </c>
      <c r="M281" s="131" t="n">
        <v>0</v>
      </c>
      <c r="N281" s="123" t="n"/>
      <c r="O281" s="130" t="n">
        <v>0</v>
      </c>
      <c r="P281" s="130" t="n">
        <v>0</v>
      </c>
      <c r="Q281" s="130" t="n">
        <v>0</v>
      </c>
      <c r="R281" s="130" t="n">
        <v>0</v>
      </c>
      <c r="S281" s="132" t="n">
        <v>0</v>
      </c>
      <c r="T281" s="101" t="n"/>
    </row>
    <row r="282" ht="13.5" customHeight="1" s="60">
      <c r="A282" s="115" t="n">
        <v>275</v>
      </c>
      <c r="B282" s="133" t="n"/>
      <c r="C282" s="133" t="n"/>
      <c r="D282" s="134" t="n"/>
      <c r="E282" s="135" t="n"/>
      <c r="F282" s="127" t="inlineStr">
        <is>
          <t>3211</t>
        </is>
      </c>
      <c r="G282" s="123" t="n"/>
      <c r="H282" s="12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2" s="129" t="inlineStr">
        <is>
          <t>А</t>
        </is>
      </c>
      <c r="J282" s="130" t="n">
        <v>0</v>
      </c>
      <c r="K282" s="130" t="n">
        <v>0</v>
      </c>
      <c r="L282" s="130" t="n">
        <v>0</v>
      </c>
      <c r="M282" s="131" t="n">
        <v>0</v>
      </c>
      <c r="N282" s="123" t="n"/>
      <c r="O282" s="130" t="n">
        <v>0</v>
      </c>
      <c r="P282" s="130" t="n">
        <v>0</v>
      </c>
      <c r="Q282" s="130" t="n">
        <v>0</v>
      </c>
      <c r="R282" s="130" t="n">
        <v>0</v>
      </c>
      <c r="S282" s="132" t="n">
        <v>0</v>
      </c>
      <c r="T282" s="101" t="n"/>
    </row>
    <row r="283" ht="14.25" customHeight="1" s="60">
      <c r="A283" s="115" t="n">
        <v>276</v>
      </c>
      <c r="B283" s="133" t="n"/>
      <c r="C283" s="133" t="n"/>
      <c r="D283" s="134" t="n"/>
      <c r="E283" s="135" t="n"/>
      <c r="F283" s="127" t="inlineStr">
        <is>
          <t>3212</t>
        </is>
      </c>
      <c r="G283" s="123" t="n"/>
      <c r="H283" s="129" t="inlineStr">
        <is>
          <t>Боргові цінні папери, випущені банками, які обліковуються за амортизованою собівартістю</t>
        </is>
      </c>
      <c r="I283" s="129" t="inlineStr">
        <is>
          <t>А</t>
        </is>
      </c>
      <c r="J283" s="130" t="n">
        <v>0</v>
      </c>
      <c r="K283" s="130" t="n">
        <v>0</v>
      </c>
      <c r="L283" s="130" t="n">
        <v>0</v>
      </c>
      <c r="M283" s="131" t="n">
        <v>0</v>
      </c>
      <c r="N283" s="123" t="n"/>
      <c r="O283" s="130" t="n">
        <v>0</v>
      </c>
      <c r="P283" s="130" t="n">
        <v>0</v>
      </c>
      <c r="Q283" s="130" t="n">
        <v>0</v>
      </c>
      <c r="R283" s="130" t="n">
        <v>0</v>
      </c>
      <c r="S283" s="132" t="n">
        <v>0</v>
      </c>
      <c r="T283" s="101" t="n"/>
    </row>
    <row r="284" ht="13.5" customHeight="1" s="60">
      <c r="A284" s="115" t="n">
        <v>277</v>
      </c>
      <c r="B284" s="133" t="n"/>
      <c r="C284" s="133" t="n"/>
      <c r="D284" s="134" t="n"/>
      <c r="E284" s="135" t="n"/>
      <c r="F284" s="127" t="inlineStr">
        <is>
          <t>3213</t>
        </is>
      </c>
      <c r="G284" s="123" t="n"/>
      <c r="H284" s="12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4" s="129" t="inlineStr">
        <is>
          <t>А</t>
        </is>
      </c>
      <c r="J284" s="130" t="n">
        <v>0</v>
      </c>
      <c r="K284" s="130" t="n">
        <v>0</v>
      </c>
      <c r="L284" s="130" t="n">
        <v>0</v>
      </c>
      <c r="M284" s="131" t="n">
        <v>0</v>
      </c>
      <c r="N284" s="123" t="n"/>
      <c r="O284" s="130" t="n">
        <v>0</v>
      </c>
      <c r="P284" s="130" t="n">
        <v>0</v>
      </c>
      <c r="Q284" s="130" t="n">
        <v>0</v>
      </c>
      <c r="R284" s="130" t="n">
        <v>0</v>
      </c>
      <c r="S284" s="132" t="n">
        <v>0</v>
      </c>
      <c r="T284" s="101" t="n"/>
    </row>
    <row r="285" ht="13.5" customHeight="1" s="60">
      <c r="A285" s="115" t="n">
        <v>278</v>
      </c>
      <c r="B285" s="133" t="n"/>
      <c r="C285" s="133" t="n"/>
      <c r="D285" s="134" t="n"/>
      <c r="E285" s="135" t="n"/>
      <c r="F285" s="127" t="inlineStr">
        <is>
          <t>3214</t>
        </is>
      </c>
      <c r="G285" s="123" t="n"/>
      <c r="H285" s="129" t="inlineStr">
        <is>
          <t>Боргові цінні папери нефінансових підприємств, які обліковуються за амортизованою собівартістю</t>
        </is>
      </c>
      <c r="I285" s="129" t="inlineStr">
        <is>
          <t>А</t>
        </is>
      </c>
      <c r="J285" s="130" t="n">
        <v>0</v>
      </c>
      <c r="K285" s="130" t="n">
        <v>0</v>
      </c>
      <c r="L285" s="130" t="n">
        <v>0</v>
      </c>
      <c r="M285" s="131" t="n">
        <v>0</v>
      </c>
      <c r="N285" s="123" t="n"/>
      <c r="O285" s="130" t="n">
        <v>0</v>
      </c>
      <c r="P285" s="130" t="n">
        <v>0</v>
      </c>
      <c r="Q285" s="130" t="n">
        <v>0</v>
      </c>
      <c r="R285" s="130" t="n">
        <v>0</v>
      </c>
      <c r="S285" s="132" t="n">
        <v>0</v>
      </c>
      <c r="T285" s="101" t="n"/>
    </row>
    <row r="286" ht="13.5" customHeight="1" s="60">
      <c r="A286" s="115" t="n">
        <v>279</v>
      </c>
      <c r="B286" s="133" t="n"/>
      <c r="C286" s="133" t="n"/>
      <c r="D286" s="134" t="n"/>
      <c r="E286" s="135" t="n"/>
      <c r="F286" s="127" t="inlineStr">
        <is>
          <t>3216</t>
        </is>
      </c>
      <c r="G286" s="128" t="n"/>
      <c r="H286" s="12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86" s="129" t="inlineStr">
        <is>
          <t>А</t>
        </is>
      </c>
      <c r="J286" s="130" t="n">
        <v>0</v>
      </c>
      <c r="K286" s="130" t="n">
        <v>0</v>
      </c>
      <c r="L286" s="130" t="n">
        <v>0</v>
      </c>
      <c r="M286" s="131" t="n">
        <v>0</v>
      </c>
      <c r="N286" s="123" t="n"/>
      <c r="O286" s="130" t="n">
        <v>0</v>
      </c>
      <c r="P286" s="130" t="n">
        <v>0</v>
      </c>
      <c r="Q286" s="130" t="n">
        <v>0</v>
      </c>
      <c r="R286" s="130" t="n">
        <v>0</v>
      </c>
      <c r="S286" s="132" t="n">
        <v>0</v>
      </c>
      <c r="T286" s="101" t="n"/>
    </row>
    <row r="287" ht="13.5" customHeight="1" s="60">
      <c r="A287" s="115" t="n">
        <v>280</v>
      </c>
      <c r="B287" s="133" t="n"/>
      <c r="C287" s="133" t="n"/>
      <c r="D287" s="134" t="n"/>
      <c r="E287" s="135" t="n"/>
      <c r="F287" s="136" t="n"/>
      <c r="G287" s="137" t="n"/>
      <c r="H287" s="143" t="n"/>
      <c r="I287" s="129" t="inlineStr">
        <is>
          <t>П</t>
        </is>
      </c>
      <c r="J287" s="130" t="n">
        <v>0</v>
      </c>
      <c r="K287" s="130" t="n">
        <v>0</v>
      </c>
      <c r="L287" s="130" t="n">
        <v>0</v>
      </c>
      <c r="M287" s="131" t="n">
        <v>0</v>
      </c>
      <c r="N287" s="123" t="n"/>
      <c r="O287" s="130" t="n">
        <v>0</v>
      </c>
      <c r="P287" s="130" t="n">
        <v>0</v>
      </c>
      <c r="Q287" s="130" t="n">
        <v>0</v>
      </c>
      <c r="R287" s="130" t="n">
        <v>0</v>
      </c>
      <c r="S287" s="132" t="n">
        <v>0</v>
      </c>
      <c r="T287" s="101" t="n"/>
    </row>
    <row r="288" ht="14.25" customHeight="1" s="60">
      <c r="A288" s="115" t="n">
        <v>281</v>
      </c>
      <c r="B288" s="133" t="n"/>
      <c r="C288" s="133" t="n"/>
      <c r="D288" s="134" t="n"/>
      <c r="E288" s="135" t="n"/>
      <c r="F288" s="127" t="inlineStr">
        <is>
          <t>3218</t>
        </is>
      </c>
      <c r="G288" s="123" t="n"/>
      <c r="H288" s="129" t="inlineStr">
        <is>
          <t>Нараховані доходи за борговими цінними паперами, які обліковуються за амортизованою собівартістю</t>
        </is>
      </c>
      <c r="I288" s="129" t="inlineStr">
        <is>
          <t>А</t>
        </is>
      </c>
      <c r="J288" s="130" t="n">
        <v>0</v>
      </c>
      <c r="K288" s="130" t="n">
        <v>0</v>
      </c>
      <c r="L288" s="130" t="n">
        <v>0</v>
      </c>
      <c r="M288" s="131" t="n">
        <v>0</v>
      </c>
      <c r="N288" s="123" t="n"/>
      <c r="O288" s="130" t="n">
        <v>0</v>
      </c>
      <c r="P288" s="130" t="n">
        <v>0</v>
      </c>
      <c r="Q288" s="130" t="n">
        <v>0</v>
      </c>
      <c r="R288" s="130" t="n">
        <v>0</v>
      </c>
      <c r="S288" s="132" t="n">
        <v>0</v>
      </c>
      <c r="T288" s="101" t="n"/>
    </row>
    <row r="289" ht="13.5" customHeight="1" s="60">
      <c r="A289" s="115" t="n">
        <v>282</v>
      </c>
      <c r="B289" s="133" t="n"/>
      <c r="C289" s="133" t="n"/>
      <c r="D289" s="134" t="n"/>
      <c r="E289" s="135" t="n"/>
      <c r="F289" s="127" t="inlineStr">
        <is>
          <t>3219</t>
        </is>
      </c>
      <c r="G289" s="123" t="n"/>
      <c r="H289" s="129" t="inlineStr">
        <is>
          <t>Резерв за борговими цінними паперами, які обліковуються за амортизованою собівартістю</t>
        </is>
      </c>
      <c r="I289" s="129" t="inlineStr">
        <is>
          <t>П</t>
        </is>
      </c>
      <c r="J289" s="130" t="n">
        <v>0</v>
      </c>
      <c r="K289" s="130" t="n">
        <v>0</v>
      </c>
      <c r="L289" s="130" t="n">
        <v>0</v>
      </c>
      <c r="M289" s="131" t="n">
        <v>0</v>
      </c>
      <c r="N289" s="123" t="n"/>
      <c r="O289" s="130" t="n">
        <v>0</v>
      </c>
      <c r="P289" s="130" t="n">
        <v>0</v>
      </c>
      <c r="Q289" s="130" t="n">
        <v>0</v>
      </c>
      <c r="R289" s="130" t="n">
        <v>0</v>
      </c>
      <c r="S289" s="132" t="n">
        <v>0</v>
      </c>
      <c r="T289" s="101" t="n"/>
    </row>
    <row r="290" ht="13.5" customHeight="1" s="60">
      <c r="A290" s="115" t="n">
        <v>283</v>
      </c>
      <c r="B290" s="133" t="n"/>
      <c r="C290" s="133" t="n"/>
      <c r="D290" s="136" t="n"/>
      <c r="E290" s="137" t="n"/>
      <c r="F290" s="138" t="inlineStr">
        <is>
          <t>Група 321 - Усього</t>
        </is>
      </c>
      <c r="G290" s="122" t="n"/>
      <c r="H290" s="123" t="n"/>
      <c r="I290" s="139" t="n"/>
      <c r="J290" s="140" t="n">
        <v>0</v>
      </c>
      <c r="K290" s="140" t="n">
        <v>0</v>
      </c>
      <c r="L290" s="140" t="n">
        <v>0</v>
      </c>
      <c r="M290" s="141" t="n">
        <v>0</v>
      </c>
      <c r="N290" s="123" t="n"/>
      <c r="O290" s="140" t="n">
        <v>0</v>
      </c>
      <c r="P290" s="140" t="n">
        <v>0</v>
      </c>
      <c r="Q290" s="140" t="n">
        <v>0</v>
      </c>
      <c r="R290" s="140" t="n">
        <v>0</v>
      </c>
      <c r="S290" s="142" t="n">
        <v>0</v>
      </c>
      <c r="T290" s="101" t="n"/>
    </row>
    <row r="291" ht="18" customHeight="1" s="60">
      <c r="A291" s="115" t="n">
        <v>284</v>
      </c>
      <c r="B291" s="133" t="n"/>
      <c r="C291" s="143" t="n"/>
      <c r="D291" s="138" t="inlineStr">
        <is>
          <t>Розділ 32 - Усього</t>
        </is>
      </c>
      <c r="E291" s="123" t="n"/>
      <c r="F291" s="138" t="n"/>
      <c r="G291" s="122" t="n"/>
      <c r="H291" s="123" t="n"/>
      <c r="I291" s="139" t="n"/>
      <c r="J291" s="140" t="n">
        <v>0</v>
      </c>
      <c r="K291" s="140" t="n">
        <v>0</v>
      </c>
      <c r="L291" s="140" t="n">
        <v>0</v>
      </c>
      <c r="M291" s="141" t="n">
        <v>0</v>
      </c>
      <c r="N291" s="123" t="n"/>
      <c r="O291" s="140" t="n">
        <v>0</v>
      </c>
      <c r="P291" s="140" t="n">
        <v>0</v>
      </c>
      <c r="Q291" s="140" t="n">
        <v>0</v>
      </c>
      <c r="R291" s="140" t="n">
        <v>0</v>
      </c>
      <c r="S291" s="142" t="n">
        <v>0</v>
      </c>
      <c r="T291" s="101" t="n"/>
    </row>
    <row r="292" ht="13.5" customHeight="1" s="60">
      <c r="A292" s="115" t="n">
        <v>285</v>
      </c>
      <c r="B292" s="133" t="n"/>
      <c r="C292" s="127" t="inlineStr">
        <is>
          <t>34</t>
        </is>
      </c>
      <c r="D292" s="127" t="inlineStr">
        <is>
          <t>340</t>
        </is>
      </c>
      <c r="E292" s="128" t="n"/>
      <c r="F292" s="127" t="inlineStr">
        <is>
          <t>3400</t>
        </is>
      </c>
      <c r="G292" s="123" t="n"/>
      <c r="H292" s="129" t="inlineStr">
        <is>
          <t>Запаси на складі</t>
        </is>
      </c>
      <c r="I292" s="129" t="inlineStr">
        <is>
          <t>А</t>
        </is>
      </c>
      <c r="J292" s="130" t="n">
        <v>26.243</v>
      </c>
      <c r="K292" s="130" t="n">
        <v>26.243</v>
      </c>
      <c r="L292" s="130" t="n">
        <v>0</v>
      </c>
      <c r="M292" s="131" t="n">
        <v>30.392</v>
      </c>
      <c r="N292" s="123" t="n"/>
      <c r="O292" s="130" t="n">
        <v>30.392</v>
      </c>
      <c r="P292" s="130" t="n">
        <v>0</v>
      </c>
      <c r="Q292" s="130" t="n">
        <v>56.6244</v>
      </c>
      <c r="R292" s="130" t="n">
        <v>56.6244</v>
      </c>
      <c r="S292" s="132" t="n">
        <v>0</v>
      </c>
      <c r="T292" s="101" t="n"/>
    </row>
    <row r="293" ht="14.25" customHeight="1" s="60">
      <c r="A293" s="115" t="n">
        <v>286</v>
      </c>
      <c r="B293" s="133" t="n"/>
      <c r="C293" s="133" t="n"/>
      <c r="D293" s="134" t="n"/>
      <c r="E293" s="135" t="n"/>
      <c r="F293" s="127" t="inlineStr">
        <is>
          <t>3402</t>
        </is>
      </c>
      <c r="G293" s="123" t="n"/>
      <c r="H293" s="129" t="inlineStr">
        <is>
          <t>Запаси в підзвітних осіб</t>
        </is>
      </c>
      <c r="I293" s="129" t="inlineStr">
        <is>
          <t>А</t>
        </is>
      </c>
      <c r="J293" s="130" t="n">
        <v>302.109</v>
      </c>
      <c r="K293" s="130" t="n">
        <v>302.109</v>
      </c>
      <c r="L293" s="130" t="n">
        <v>0</v>
      </c>
      <c r="M293" s="131" t="n">
        <v>366.16586</v>
      </c>
      <c r="N293" s="123" t="n"/>
      <c r="O293" s="130" t="n">
        <v>366.16586</v>
      </c>
      <c r="P293" s="130" t="n">
        <v>0</v>
      </c>
      <c r="Q293" s="130" t="n">
        <v>324.80939</v>
      </c>
      <c r="R293" s="130" t="n">
        <v>324.80939</v>
      </c>
      <c r="S293" s="132" t="n">
        <v>0</v>
      </c>
      <c r="T293" s="101" t="n"/>
    </row>
    <row r="294" ht="13.5" customHeight="1" s="60">
      <c r="A294" s="115" t="n">
        <v>287</v>
      </c>
      <c r="B294" s="133" t="n"/>
      <c r="C294" s="133" t="n"/>
      <c r="D294" s="134" t="n"/>
      <c r="E294" s="135" t="n"/>
      <c r="F294" s="127" t="inlineStr">
        <is>
          <t>3403</t>
        </is>
      </c>
      <c r="G294" s="123" t="n"/>
      <c r="H294" s="129" t="inlineStr">
        <is>
          <t>Дорогоцінні метали в банку</t>
        </is>
      </c>
      <c r="I294" s="129" t="inlineStr">
        <is>
          <t>А</t>
        </is>
      </c>
      <c r="J294" s="130" t="n">
        <v>0</v>
      </c>
      <c r="K294" s="130" t="n">
        <v>0</v>
      </c>
      <c r="L294" s="130" t="n">
        <v>0</v>
      </c>
      <c r="M294" s="131" t="n">
        <v>0</v>
      </c>
      <c r="N294" s="123" t="n"/>
      <c r="O294" s="130" t="n">
        <v>0</v>
      </c>
      <c r="P294" s="130" t="n">
        <v>0</v>
      </c>
      <c r="Q294" s="130" t="n">
        <v>0</v>
      </c>
      <c r="R294" s="130" t="n">
        <v>0</v>
      </c>
      <c r="S294" s="132" t="n">
        <v>0</v>
      </c>
      <c r="T294" s="101" t="n"/>
    </row>
    <row r="295" ht="13.5" customHeight="1" s="60">
      <c r="A295" s="115" t="n">
        <v>288</v>
      </c>
      <c r="B295" s="133" t="n"/>
      <c r="C295" s="133" t="n"/>
      <c r="D295" s="134" t="n"/>
      <c r="E295" s="135" t="n"/>
      <c r="F295" s="127" t="inlineStr">
        <is>
          <t>3408</t>
        </is>
      </c>
      <c r="G295" s="123" t="n"/>
      <c r="H295" s="129" t="inlineStr">
        <is>
          <t>Необоротні активи, утримувані для продажу</t>
        </is>
      </c>
      <c r="I295" s="129" t="inlineStr">
        <is>
          <t>А</t>
        </is>
      </c>
      <c r="J295" s="130" t="n">
        <v>0</v>
      </c>
      <c r="K295" s="130" t="n">
        <v>0</v>
      </c>
      <c r="L295" s="130" t="n">
        <v>0</v>
      </c>
      <c r="M295" s="131" t="n">
        <v>0</v>
      </c>
      <c r="N295" s="123" t="n"/>
      <c r="O295" s="130" t="n">
        <v>0</v>
      </c>
      <c r="P295" s="130" t="n">
        <v>0</v>
      </c>
      <c r="Q295" s="130" t="n">
        <v>0</v>
      </c>
      <c r="R295" s="130" t="n">
        <v>0</v>
      </c>
      <c r="S295" s="132" t="n">
        <v>0</v>
      </c>
      <c r="T295" s="101" t="n"/>
    </row>
    <row r="296" ht="13.5" customHeight="1" s="60">
      <c r="A296" s="115" t="n">
        <v>289</v>
      </c>
      <c r="B296" s="133" t="n"/>
      <c r="C296" s="133" t="n"/>
      <c r="D296" s="134" t="n"/>
      <c r="E296" s="135" t="n"/>
      <c r="F296" s="127" t="inlineStr">
        <is>
          <t>3409</t>
        </is>
      </c>
      <c r="G296" s="123" t="n"/>
      <c r="H296" s="129" t="inlineStr">
        <is>
          <t>Майно, що перейшло у власність банку як заставодержателя</t>
        </is>
      </c>
      <c r="I296" s="129" t="inlineStr">
        <is>
          <t>А</t>
        </is>
      </c>
      <c r="J296" s="130" t="n">
        <v>0</v>
      </c>
      <c r="K296" s="130" t="n">
        <v>0</v>
      </c>
      <c r="L296" s="130" t="n">
        <v>0</v>
      </c>
      <c r="M296" s="131" t="n">
        <v>0</v>
      </c>
      <c r="N296" s="123" t="n"/>
      <c r="O296" s="130" t="n">
        <v>0</v>
      </c>
      <c r="P296" s="130" t="n">
        <v>0</v>
      </c>
      <c r="Q296" s="130" t="n">
        <v>0</v>
      </c>
      <c r="R296" s="130" t="n">
        <v>0</v>
      </c>
      <c r="S296" s="132" t="n">
        <v>0</v>
      </c>
      <c r="T296" s="101" t="n"/>
    </row>
    <row r="297" ht="13.5" customHeight="1" s="60">
      <c r="A297" s="115" t="n">
        <v>290</v>
      </c>
      <c r="B297" s="133" t="n"/>
      <c r="C297" s="133" t="n"/>
      <c r="D297" s="136" t="n"/>
      <c r="E297" s="137" t="n"/>
      <c r="F297" s="138" t="inlineStr">
        <is>
          <t>Група 340 - Усього</t>
        </is>
      </c>
      <c r="G297" s="122" t="n"/>
      <c r="H297" s="123" t="n"/>
      <c r="I297" s="139" t="n"/>
      <c r="J297" s="140" t="n">
        <v>328.352</v>
      </c>
      <c r="K297" s="140" t="n">
        <v>328.352</v>
      </c>
      <c r="L297" s="140" t="n">
        <v>0</v>
      </c>
      <c r="M297" s="141" t="n">
        <v>396.55786</v>
      </c>
      <c r="N297" s="123" t="n"/>
      <c r="O297" s="140" t="n">
        <v>396.55786</v>
      </c>
      <c r="P297" s="140" t="n">
        <v>0</v>
      </c>
      <c r="Q297" s="140" t="n">
        <v>381.43379</v>
      </c>
      <c r="R297" s="140" t="n">
        <v>381.43379</v>
      </c>
      <c r="S297" s="142" t="n">
        <v>0</v>
      </c>
      <c r="T297" s="101" t="n"/>
    </row>
    <row r="298" ht="14.25" customHeight="1" s="60">
      <c r="A298" s="115" t="n">
        <v>291</v>
      </c>
      <c r="B298" s="133" t="n"/>
      <c r="C298" s="133" t="n"/>
      <c r="D298" s="127" t="inlineStr">
        <is>
          <t>342</t>
        </is>
      </c>
      <c r="E298" s="128" t="n"/>
      <c r="F298" s="127" t="inlineStr">
        <is>
          <t>3423</t>
        </is>
      </c>
      <c r="G298" s="123" t="n"/>
      <c r="H298" s="129" t="inlineStr">
        <is>
          <t>Інвестиції в дочірні небанківські фінансові установи, що утримуються з метою продажу</t>
        </is>
      </c>
      <c r="I298" s="129" t="inlineStr">
        <is>
          <t>А</t>
        </is>
      </c>
      <c r="J298" s="130" t="n">
        <v>0</v>
      </c>
      <c r="K298" s="130" t="n">
        <v>0</v>
      </c>
      <c r="L298" s="130" t="n">
        <v>0</v>
      </c>
      <c r="M298" s="131" t="n">
        <v>0</v>
      </c>
      <c r="N298" s="123" t="n"/>
      <c r="O298" s="130" t="n">
        <v>0</v>
      </c>
      <c r="P298" s="130" t="n">
        <v>0</v>
      </c>
      <c r="Q298" s="130" t="n">
        <v>0</v>
      </c>
      <c r="R298" s="130" t="n">
        <v>0</v>
      </c>
      <c r="S298" s="132" t="n">
        <v>0</v>
      </c>
      <c r="T298" s="101" t="n"/>
    </row>
    <row r="299" ht="13.5" customHeight="1" s="60">
      <c r="A299" s="115" t="n">
        <v>292</v>
      </c>
      <c r="B299" s="133" t="n"/>
      <c r="C299" s="133" t="n"/>
      <c r="D299" s="134" t="n"/>
      <c r="E299" s="135" t="n"/>
      <c r="F299" s="127" t="inlineStr">
        <is>
          <t>3425</t>
        </is>
      </c>
      <c r="G299" s="123" t="n"/>
      <c r="H299" s="129" t="inlineStr">
        <is>
          <t>Інвестиції в інші дочірні компанії, що утримуються з метою продажу</t>
        </is>
      </c>
      <c r="I299" s="129" t="inlineStr">
        <is>
          <t>А</t>
        </is>
      </c>
      <c r="J299" s="130" t="n">
        <v>0</v>
      </c>
      <c r="K299" s="130" t="n">
        <v>0</v>
      </c>
      <c r="L299" s="130" t="n">
        <v>0</v>
      </c>
      <c r="M299" s="131" t="n">
        <v>0</v>
      </c>
      <c r="N299" s="123" t="n"/>
      <c r="O299" s="130" t="n">
        <v>0</v>
      </c>
      <c r="P299" s="130" t="n">
        <v>0</v>
      </c>
      <c r="Q299" s="130" t="n">
        <v>0</v>
      </c>
      <c r="R299" s="130" t="n">
        <v>0</v>
      </c>
      <c r="S299" s="132" t="n">
        <v>0</v>
      </c>
      <c r="T299" s="101" t="n"/>
    </row>
    <row r="300" ht="13.5" customHeight="1" s="60">
      <c r="A300" s="115" t="n">
        <v>293</v>
      </c>
      <c r="B300" s="133" t="n"/>
      <c r="C300" s="133" t="n"/>
      <c r="D300" s="136" t="n"/>
      <c r="E300" s="137" t="n"/>
      <c r="F300" s="138" t="inlineStr">
        <is>
          <t>Група 342 - Усього</t>
        </is>
      </c>
      <c r="G300" s="122" t="n"/>
      <c r="H300" s="123" t="n"/>
      <c r="I300" s="139" t="n"/>
      <c r="J300" s="140" t="n">
        <v>0</v>
      </c>
      <c r="K300" s="140" t="n">
        <v>0</v>
      </c>
      <c r="L300" s="140" t="n">
        <v>0</v>
      </c>
      <c r="M300" s="141" t="n">
        <v>0</v>
      </c>
      <c r="N300" s="123" t="n"/>
      <c r="O300" s="140" t="n">
        <v>0</v>
      </c>
      <c r="P300" s="140" t="n">
        <v>0</v>
      </c>
      <c r="Q300" s="140" t="n">
        <v>0</v>
      </c>
      <c r="R300" s="140" t="n">
        <v>0</v>
      </c>
      <c r="S300" s="142" t="n">
        <v>0</v>
      </c>
      <c r="T300" s="101" t="n"/>
    </row>
    <row r="301" ht="22.5" customHeight="1" s="60">
      <c r="A301" s="115" t="n">
        <v>294</v>
      </c>
      <c r="B301" s="133" t="n"/>
      <c r="C301" s="143" t="n"/>
      <c r="D301" s="138" t="inlineStr">
        <is>
          <t>Розділ 34 - Усього</t>
        </is>
      </c>
      <c r="E301" s="123" t="n"/>
      <c r="F301" s="138" t="n"/>
      <c r="G301" s="122" t="n"/>
      <c r="H301" s="123" t="n"/>
      <c r="I301" s="139" t="n"/>
      <c r="J301" s="140" t="n">
        <v>328.352</v>
      </c>
      <c r="K301" s="140" t="n">
        <v>328.352</v>
      </c>
      <c r="L301" s="140" t="n">
        <v>0</v>
      </c>
      <c r="M301" s="141" t="n">
        <v>396.55786</v>
      </c>
      <c r="N301" s="123" t="n"/>
      <c r="O301" s="140" t="n">
        <v>396.55786</v>
      </c>
      <c r="P301" s="140" t="n">
        <v>0</v>
      </c>
      <c r="Q301" s="140" t="n">
        <v>381.43379</v>
      </c>
      <c r="R301" s="140" t="n">
        <v>381.43379</v>
      </c>
      <c r="S301" s="142" t="n">
        <v>0</v>
      </c>
      <c r="T301" s="101" t="n"/>
    </row>
    <row r="302" ht="13.5" customHeight="1" s="60">
      <c r="A302" s="115" t="n">
        <v>295</v>
      </c>
      <c r="B302" s="133" t="n"/>
      <c r="C302" s="127" t="inlineStr">
        <is>
          <t>35</t>
        </is>
      </c>
      <c r="D302" s="127" t="inlineStr">
        <is>
          <t>350</t>
        </is>
      </c>
      <c r="E302" s="128" t="n"/>
      <c r="F302" s="127" t="inlineStr">
        <is>
          <t>3500</t>
        </is>
      </c>
      <c r="G302" s="123" t="n"/>
      <c r="H302" s="129" t="inlineStr">
        <is>
          <t>Витрати майбутніх періодів</t>
        </is>
      </c>
      <c r="I302" s="129" t="inlineStr">
        <is>
          <t>А</t>
        </is>
      </c>
      <c r="J302" s="130" t="n">
        <v>745.9449</v>
      </c>
      <c r="K302" s="130" t="n">
        <v>29.343</v>
      </c>
      <c r="L302" s="130" t="n">
        <v>716.6019</v>
      </c>
      <c r="M302" s="131" t="n">
        <v>186.17333</v>
      </c>
      <c r="N302" s="123" t="n"/>
      <c r="O302" s="130" t="n">
        <v>66.89400999999999</v>
      </c>
      <c r="P302" s="130" t="n">
        <v>119.27932</v>
      </c>
      <c r="Q302" s="130" t="n">
        <v>1118.41707</v>
      </c>
      <c r="R302" s="130" t="n">
        <v>521.09449</v>
      </c>
      <c r="S302" s="132" t="n">
        <v>597.32258</v>
      </c>
      <c r="T302" s="101" t="n"/>
    </row>
    <row r="303" ht="14.25" customHeight="1" s="60">
      <c r="A303" s="115" t="n">
        <v>296</v>
      </c>
      <c r="B303" s="133" t="n"/>
      <c r="C303" s="133" t="n"/>
      <c r="D303" s="136" t="n"/>
      <c r="E303" s="137" t="n"/>
      <c r="F303" s="138" t="inlineStr">
        <is>
          <t>Група 350 - Усього</t>
        </is>
      </c>
      <c r="G303" s="122" t="n"/>
      <c r="H303" s="123" t="n"/>
      <c r="I303" s="139" t="n"/>
      <c r="J303" s="140" t="n">
        <v>745.9449</v>
      </c>
      <c r="K303" s="140" t="n">
        <v>29.343</v>
      </c>
      <c r="L303" s="140" t="n">
        <v>716.6019</v>
      </c>
      <c r="M303" s="141" t="n">
        <v>186.17333</v>
      </c>
      <c r="N303" s="123" t="n"/>
      <c r="O303" s="140" t="n">
        <v>66.89400999999999</v>
      </c>
      <c r="P303" s="140" t="n">
        <v>119.27932</v>
      </c>
      <c r="Q303" s="140" t="n">
        <v>1118.41707</v>
      </c>
      <c r="R303" s="140" t="n">
        <v>521.09449</v>
      </c>
      <c r="S303" s="142" t="n">
        <v>597.32258</v>
      </c>
      <c r="T303" s="101" t="n"/>
    </row>
    <row r="304" ht="13.5" customHeight="1" s="60">
      <c r="A304" s="115" t="n">
        <v>297</v>
      </c>
      <c r="B304" s="133" t="n"/>
      <c r="C304" s="133" t="n"/>
      <c r="D304" s="127" t="inlineStr">
        <is>
          <t>351</t>
        </is>
      </c>
      <c r="E304" s="128" t="n"/>
      <c r="F304" s="127" t="inlineStr">
        <is>
          <t>3510</t>
        </is>
      </c>
      <c r="G304" s="123" t="n"/>
      <c r="H304" s="129" t="inlineStr">
        <is>
          <t>Дебіторська заборгованість з придбання активів</t>
        </is>
      </c>
      <c r="I304" s="129" t="inlineStr">
        <is>
          <t>А</t>
        </is>
      </c>
      <c r="J304" s="130" t="n">
        <v>1.26</v>
      </c>
      <c r="K304" s="130" t="n">
        <v>1.26</v>
      </c>
      <c r="L304" s="130" t="n">
        <v>0</v>
      </c>
      <c r="M304" s="131" t="n">
        <v>113.337</v>
      </c>
      <c r="N304" s="123" t="n"/>
      <c r="O304" s="130" t="n">
        <v>113.337</v>
      </c>
      <c r="P304" s="130" t="n">
        <v>0</v>
      </c>
      <c r="Q304" s="130" t="n">
        <v>0</v>
      </c>
      <c r="R304" s="130" t="n">
        <v>0</v>
      </c>
      <c r="S304" s="132" t="n">
        <v>0</v>
      </c>
      <c r="T304" s="101" t="n"/>
    </row>
    <row r="305" ht="13.5" customHeight="1" s="60">
      <c r="A305" s="115" t="n">
        <v>298</v>
      </c>
      <c r="B305" s="133" t="n"/>
      <c r="C305" s="133" t="n"/>
      <c r="D305" s="134" t="n"/>
      <c r="E305" s="135" t="n"/>
      <c r="F305" s="127" t="inlineStr">
        <is>
          <t>3511</t>
        </is>
      </c>
      <c r="G305" s="123" t="n"/>
      <c r="H305" s="129" t="inlineStr">
        <is>
          <t xml:space="preserve">Договірний актив </t>
        </is>
      </c>
      <c r="I305" s="129" t="inlineStr">
        <is>
          <t>А</t>
        </is>
      </c>
      <c r="J305" s="130" t="n">
        <v>0</v>
      </c>
      <c r="K305" s="130" t="n">
        <v>0</v>
      </c>
      <c r="L305" s="130" t="n">
        <v>0</v>
      </c>
      <c r="M305" s="131" t="n">
        <v>0</v>
      </c>
      <c r="N305" s="123" t="n"/>
      <c r="O305" s="130" t="n">
        <v>0</v>
      </c>
      <c r="P305" s="130" t="n">
        <v>0</v>
      </c>
      <c r="Q305" s="130" t="n">
        <v>0</v>
      </c>
      <c r="R305" s="130" t="n">
        <v>0</v>
      </c>
      <c r="S305" s="132" t="n">
        <v>0</v>
      </c>
      <c r="T305" s="101" t="n"/>
    </row>
    <row r="306" ht="13.5" customHeight="1" s="60">
      <c r="A306" s="115" t="n">
        <v>299</v>
      </c>
      <c r="B306" s="133" t="n"/>
      <c r="C306" s="133" t="n"/>
      <c r="D306" s="134" t="n"/>
      <c r="E306" s="135" t="n"/>
      <c r="F306" s="127" t="inlineStr">
        <is>
          <t>3519</t>
        </is>
      </c>
      <c r="G306" s="123" t="n"/>
      <c r="H306" s="129" t="inlineStr">
        <is>
          <t>Дебіторська заборгованість за послуги</t>
        </is>
      </c>
      <c r="I306" s="129" t="inlineStr">
        <is>
          <t>А</t>
        </is>
      </c>
      <c r="J306" s="130" t="n">
        <v>1461.61753</v>
      </c>
      <c r="K306" s="130" t="n">
        <v>1460.80419</v>
      </c>
      <c r="L306" s="130" t="n">
        <v>0.81334</v>
      </c>
      <c r="M306" s="131" t="n">
        <v>1688.11514</v>
      </c>
      <c r="N306" s="123" t="n"/>
      <c r="O306" s="130" t="n">
        <v>1687.12311</v>
      </c>
      <c r="P306" s="130" t="n">
        <v>0.99203</v>
      </c>
      <c r="Q306" s="130" t="n">
        <v>411.52317</v>
      </c>
      <c r="R306" s="130" t="n">
        <v>369.67959</v>
      </c>
      <c r="S306" s="132" t="n">
        <v>41.84358</v>
      </c>
      <c r="T306" s="101" t="n"/>
    </row>
    <row r="307" ht="13.5" customHeight="1" s="60">
      <c r="A307" s="115" t="n">
        <v>300</v>
      </c>
      <c r="B307" s="133" t="n"/>
      <c r="C307" s="133" t="n"/>
      <c r="D307" s="136" t="n"/>
      <c r="E307" s="137" t="n"/>
      <c r="F307" s="138" t="inlineStr">
        <is>
          <t>Група 351 - Усього</t>
        </is>
      </c>
      <c r="G307" s="122" t="n"/>
      <c r="H307" s="123" t="n"/>
      <c r="I307" s="139" t="n"/>
      <c r="J307" s="140" t="n">
        <v>1462.87753</v>
      </c>
      <c r="K307" s="140" t="n">
        <v>1462.06419</v>
      </c>
      <c r="L307" s="140" t="n">
        <v>0.81334</v>
      </c>
      <c r="M307" s="141" t="n">
        <v>1801.45214</v>
      </c>
      <c r="N307" s="123" t="n"/>
      <c r="O307" s="140" t="n">
        <v>1800.46011</v>
      </c>
      <c r="P307" s="140" t="n">
        <v>0.99203</v>
      </c>
      <c r="Q307" s="140" t="n">
        <v>411.52317</v>
      </c>
      <c r="R307" s="140" t="n">
        <v>369.67959</v>
      </c>
      <c r="S307" s="142" t="n">
        <v>41.84358</v>
      </c>
      <c r="T307" s="101" t="n"/>
    </row>
    <row r="308" ht="14.25" customHeight="1" s="60">
      <c r="A308" s="115" t="n">
        <v>301</v>
      </c>
      <c r="B308" s="133" t="n"/>
      <c r="C308" s="133" t="n"/>
      <c r="D308" s="127" t="inlineStr">
        <is>
          <t>352</t>
        </is>
      </c>
      <c r="E308" s="128" t="n"/>
      <c r="F308" s="127" t="inlineStr">
        <is>
          <t>3520</t>
        </is>
      </c>
      <c r="G308" s="123" t="n"/>
      <c r="H308" s="129" t="inlineStr">
        <is>
          <t>Дебіторська заборгованість за податком на прибуток</t>
        </is>
      </c>
      <c r="I308" s="129" t="inlineStr">
        <is>
          <t>А</t>
        </is>
      </c>
      <c r="J308" s="130" t="n">
        <v>0</v>
      </c>
      <c r="K308" s="130" t="n">
        <v>0</v>
      </c>
      <c r="L308" s="130" t="n">
        <v>0</v>
      </c>
      <c r="M308" s="131" t="n">
        <v>0</v>
      </c>
      <c r="N308" s="123" t="n"/>
      <c r="O308" s="130" t="n">
        <v>0</v>
      </c>
      <c r="P308" s="130" t="n">
        <v>0</v>
      </c>
      <c r="Q308" s="130" t="n">
        <v>1370.33711</v>
      </c>
      <c r="R308" s="130" t="n">
        <v>1370.33711</v>
      </c>
      <c r="S308" s="132" t="n">
        <v>0</v>
      </c>
      <c r="T308" s="101" t="n"/>
    </row>
    <row r="309" ht="13.5" customHeight="1" s="60">
      <c r="A309" s="115" t="n">
        <v>302</v>
      </c>
      <c r="B309" s="133" t="n"/>
      <c r="C309" s="133" t="n"/>
      <c r="D309" s="134" t="n"/>
      <c r="E309" s="135" t="n"/>
      <c r="F309" s="127" t="inlineStr">
        <is>
          <t>3521</t>
        </is>
      </c>
      <c r="G309" s="123" t="n"/>
      <c r="H309" s="129" t="inlineStr">
        <is>
          <t>Відстрочений податковий актив</t>
        </is>
      </c>
      <c r="I309" s="129" t="inlineStr">
        <is>
          <t>А</t>
        </is>
      </c>
      <c r="J309" s="130" t="n">
        <v>0</v>
      </c>
      <c r="K309" s="130" t="n">
        <v>0</v>
      </c>
      <c r="L309" s="130" t="n">
        <v>0</v>
      </c>
      <c r="M309" s="131" t="n">
        <v>0</v>
      </c>
      <c r="N309" s="123" t="n"/>
      <c r="O309" s="130" t="n">
        <v>0</v>
      </c>
      <c r="P309" s="130" t="n">
        <v>0</v>
      </c>
      <c r="Q309" s="130" t="n">
        <v>755.396</v>
      </c>
      <c r="R309" s="130" t="n">
        <v>755.396</v>
      </c>
      <c r="S309" s="132" t="n">
        <v>0</v>
      </c>
      <c r="T309" s="101" t="n"/>
    </row>
    <row r="310" ht="13.5" customHeight="1" s="60">
      <c r="A310" s="115" t="n">
        <v>303</v>
      </c>
      <c r="B310" s="133" t="n"/>
      <c r="C310" s="133" t="n"/>
      <c r="D310" s="134" t="n"/>
      <c r="E310" s="135" t="n"/>
      <c r="F310" s="127" t="inlineStr">
        <is>
          <t>3522</t>
        </is>
      </c>
      <c r="G310" s="123" t="n"/>
      <c r="H310" s="129" t="inlineStr">
        <is>
          <t>Дебіторська заборгованість за податками та обов'язковими платежами, крім податку на прибуток</t>
        </is>
      </c>
      <c r="I310" s="129" t="inlineStr">
        <is>
          <t>А</t>
        </is>
      </c>
      <c r="J310" s="130" t="n">
        <v>14.48425</v>
      </c>
      <c r="K310" s="130" t="n">
        <v>14.48425</v>
      </c>
      <c r="L310" s="130" t="n">
        <v>0</v>
      </c>
      <c r="M310" s="131" t="n">
        <v>16.08812</v>
      </c>
      <c r="N310" s="123" t="n"/>
      <c r="O310" s="130" t="n">
        <v>16.08812</v>
      </c>
      <c r="P310" s="130" t="n">
        <v>0</v>
      </c>
      <c r="Q310" s="130" t="n">
        <v>336.73976</v>
      </c>
      <c r="R310" s="130" t="n">
        <v>336.73976</v>
      </c>
      <c r="S310" s="132" t="n">
        <v>0</v>
      </c>
      <c r="T310" s="101" t="n"/>
    </row>
    <row r="311" ht="13.5" customHeight="1" s="60">
      <c r="A311" s="115" t="n">
        <v>304</v>
      </c>
      <c r="B311" s="133" t="n"/>
      <c r="C311" s="133" t="n"/>
      <c r="D311" s="136" t="n"/>
      <c r="E311" s="137" t="n"/>
      <c r="F311" s="138" t="inlineStr">
        <is>
          <t>Група 352 - Усього</t>
        </is>
      </c>
      <c r="G311" s="122" t="n"/>
      <c r="H311" s="123" t="n"/>
      <c r="I311" s="139" t="n"/>
      <c r="J311" s="140" t="n">
        <v>14.48425</v>
      </c>
      <c r="K311" s="140" t="n">
        <v>14.48425</v>
      </c>
      <c r="L311" s="140" t="n">
        <v>0</v>
      </c>
      <c r="M311" s="141" t="n">
        <v>16.08812</v>
      </c>
      <c r="N311" s="123" t="n"/>
      <c r="O311" s="140" t="n">
        <v>16.08812</v>
      </c>
      <c r="P311" s="140" t="n">
        <v>0</v>
      </c>
      <c r="Q311" s="140" t="n">
        <v>2462.47287</v>
      </c>
      <c r="R311" s="140" t="n">
        <v>2462.47287</v>
      </c>
      <c r="S311" s="142" t="n">
        <v>0</v>
      </c>
      <c r="T311" s="101" t="n"/>
    </row>
    <row r="312" ht="13.5" customHeight="1" s="60">
      <c r="A312" s="115" t="n">
        <v>305</v>
      </c>
      <c r="B312" s="133" t="n"/>
      <c r="C312" s="133" t="n"/>
      <c r="D312" s="127" t="inlineStr">
        <is>
          <t>354</t>
        </is>
      </c>
      <c r="E312" s="128" t="n"/>
      <c r="F312" s="127" t="inlineStr">
        <is>
          <t>3540</t>
        </is>
      </c>
      <c r="G312" s="123" t="n"/>
      <c r="H312" s="12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2" s="129" t="inlineStr">
        <is>
          <t>А</t>
        </is>
      </c>
      <c r="J312" s="130" t="n">
        <v>45035.85</v>
      </c>
      <c r="K312" s="130" t="n">
        <v>7568.25</v>
      </c>
      <c r="L312" s="130" t="n">
        <v>37467.6</v>
      </c>
      <c r="M312" s="131" t="n">
        <v>45035.85</v>
      </c>
      <c r="N312" s="123" t="n"/>
      <c r="O312" s="130" t="n">
        <v>7568.25</v>
      </c>
      <c r="P312" s="130" t="n">
        <v>37467.6</v>
      </c>
      <c r="Q312" s="130" t="n">
        <v>0</v>
      </c>
      <c r="R312" s="130" t="n">
        <v>0</v>
      </c>
      <c r="S312" s="132" t="n">
        <v>0</v>
      </c>
      <c r="T312" s="101" t="n"/>
    </row>
    <row r="313" ht="14.25" customHeight="1" s="60">
      <c r="A313" s="115" t="n">
        <v>306</v>
      </c>
      <c r="B313" s="133" t="n"/>
      <c r="C313" s="133" t="n"/>
      <c r="D313" s="134" t="n"/>
      <c r="E313" s="135" t="n"/>
      <c r="F313" s="127" t="inlineStr">
        <is>
          <t>3541</t>
        </is>
      </c>
      <c r="G313" s="123" t="n"/>
      <c r="H313" s="129" t="inlineStr">
        <is>
          <t>Дебіторська заборгованість за розрахунками за цінними паперами для банку</t>
        </is>
      </c>
      <c r="I313" s="129" t="inlineStr">
        <is>
          <t>А</t>
        </is>
      </c>
      <c r="J313" s="130" t="n">
        <v>2760000</v>
      </c>
      <c r="K313" s="130" t="n">
        <v>2760000</v>
      </c>
      <c r="L313" s="130" t="n">
        <v>0</v>
      </c>
      <c r="M313" s="131" t="n">
        <v>2760000</v>
      </c>
      <c r="N313" s="123" t="n"/>
      <c r="O313" s="130" t="n">
        <v>2760000</v>
      </c>
      <c r="P313" s="130" t="n">
        <v>0</v>
      </c>
      <c r="Q313" s="130" t="n">
        <v>0</v>
      </c>
      <c r="R313" s="130" t="n">
        <v>0</v>
      </c>
      <c r="S313" s="132" t="n">
        <v>0</v>
      </c>
      <c r="T313" s="101" t="n"/>
    </row>
    <row r="314" ht="13.5" customHeight="1" s="60">
      <c r="A314" s="115" t="n">
        <v>307</v>
      </c>
      <c r="B314" s="133" t="n"/>
      <c r="C314" s="133" t="n"/>
      <c r="D314" s="134" t="n"/>
      <c r="E314" s="135" t="n"/>
      <c r="F314" s="127" t="inlineStr">
        <is>
          <t>3542</t>
        </is>
      </c>
      <c r="G314" s="123" t="n"/>
      <c r="H314" s="129" t="inlineStr">
        <is>
          <t>Дебіторська заборгованість за кредитними операціями</t>
        </is>
      </c>
      <c r="I314" s="129" t="inlineStr">
        <is>
          <t>А</t>
        </is>
      </c>
      <c r="J314" s="130" t="n">
        <v>0</v>
      </c>
      <c r="K314" s="130" t="n">
        <v>0</v>
      </c>
      <c r="L314" s="130" t="n">
        <v>0</v>
      </c>
      <c r="M314" s="131" t="n">
        <v>0</v>
      </c>
      <c r="N314" s="123" t="n"/>
      <c r="O314" s="130" t="n">
        <v>0</v>
      </c>
      <c r="P314" s="130" t="n">
        <v>0</v>
      </c>
      <c r="Q314" s="130" t="n">
        <v>0</v>
      </c>
      <c r="R314" s="130" t="n">
        <v>0</v>
      </c>
      <c r="S314" s="132" t="n">
        <v>0</v>
      </c>
      <c r="T314" s="101" t="n"/>
    </row>
    <row r="315" ht="13.5" customHeight="1" s="60">
      <c r="A315" s="115" t="n">
        <v>308</v>
      </c>
      <c r="B315" s="133" t="n"/>
      <c r="C315" s="133" t="n"/>
      <c r="D315" s="134" t="n"/>
      <c r="E315" s="135" t="n"/>
      <c r="F315" s="127" t="inlineStr">
        <is>
          <t>3548</t>
        </is>
      </c>
      <c r="G315" s="123" t="n"/>
      <c r="H315" s="129" t="inlineStr">
        <is>
          <t>Дебіторська заборгованість за операціями з іншими фінансовими інструментами</t>
        </is>
      </c>
      <c r="I315" s="129" t="inlineStr">
        <is>
          <t>А</t>
        </is>
      </c>
      <c r="J315" s="130" t="n">
        <v>0</v>
      </c>
      <c r="K315" s="130" t="n">
        <v>0</v>
      </c>
      <c r="L315" s="130" t="n">
        <v>0</v>
      </c>
      <c r="M315" s="131" t="n">
        <v>0</v>
      </c>
      <c r="N315" s="123" t="n"/>
      <c r="O315" s="130" t="n">
        <v>0</v>
      </c>
      <c r="P315" s="130" t="n">
        <v>0</v>
      </c>
      <c r="Q315" s="130" t="n">
        <v>0</v>
      </c>
      <c r="R315" s="130" t="n">
        <v>0</v>
      </c>
      <c r="S315" s="132" t="n">
        <v>0</v>
      </c>
      <c r="T315" s="101" t="n"/>
    </row>
    <row r="316" ht="13.5" customHeight="1" s="60">
      <c r="A316" s="115" t="n">
        <v>309</v>
      </c>
      <c r="B316" s="133" t="n"/>
      <c r="C316" s="133" t="n"/>
      <c r="D316" s="136" t="n"/>
      <c r="E316" s="137" t="n"/>
      <c r="F316" s="138" t="inlineStr">
        <is>
          <t>Група 354 - Усього</t>
        </is>
      </c>
      <c r="G316" s="122" t="n"/>
      <c r="H316" s="123" t="n"/>
      <c r="I316" s="139" t="n"/>
      <c r="J316" s="140" t="n">
        <v>2805035.85</v>
      </c>
      <c r="K316" s="140" t="n">
        <v>2767568.25</v>
      </c>
      <c r="L316" s="140" t="n">
        <v>37467.6</v>
      </c>
      <c r="M316" s="141" t="n">
        <v>2805035.85</v>
      </c>
      <c r="N316" s="123" t="n"/>
      <c r="O316" s="140" t="n">
        <v>2767568.25</v>
      </c>
      <c r="P316" s="140" t="n">
        <v>37467.6</v>
      </c>
      <c r="Q316" s="140" t="n">
        <v>0</v>
      </c>
      <c r="R316" s="140" t="n">
        <v>0</v>
      </c>
      <c r="S316" s="142" t="n">
        <v>0</v>
      </c>
      <c r="T316" s="101" t="n"/>
    </row>
    <row r="317" ht="13.5" customHeight="1" s="60">
      <c r="A317" s="115" t="n">
        <v>310</v>
      </c>
      <c r="B317" s="133" t="n"/>
      <c r="C317" s="133" t="n"/>
      <c r="D317" s="127" t="inlineStr">
        <is>
          <t>355</t>
        </is>
      </c>
      <c r="E317" s="128" t="n"/>
      <c r="F317" s="127" t="inlineStr">
        <is>
          <t>3550</t>
        </is>
      </c>
      <c r="G317" s="123" t="n"/>
      <c r="H317" s="129" t="inlineStr">
        <is>
          <t>Аванси працівникам банку на витрати з відрядження</t>
        </is>
      </c>
      <c r="I317" s="129" t="inlineStr">
        <is>
          <t>А</t>
        </is>
      </c>
      <c r="J317" s="130" t="n">
        <v>70.47038999999999</v>
      </c>
      <c r="K317" s="130" t="n">
        <v>70.47038999999999</v>
      </c>
      <c r="L317" s="130" t="n">
        <v>0</v>
      </c>
      <c r="M317" s="131" t="n">
        <v>0</v>
      </c>
      <c r="N317" s="123" t="n"/>
      <c r="O317" s="130" t="n">
        <v>0</v>
      </c>
      <c r="P317" s="130" t="n">
        <v>0</v>
      </c>
      <c r="Q317" s="130" t="n">
        <v>70.47038999999999</v>
      </c>
      <c r="R317" s="130" t="n">
        <v>70.47038999999999</v>
      </c>
      <c r="S317" s="132" t="n">
        <v>0</v>
      </c>
      <c r="T317" s="101" t="n"/>
    </row>
    <row r="318" ht="14.25" customHeight="1" s="60">
      <c r="A318" s="115" t="n">
        <v>311</v>
      </c>
      <c r="B318" s="133" t="n"/>
      <c r="C318" s="133" t="n"/>
      <c r="D318" s="134" t="n"/>
      <c r="E318" s="135" t="n"/>
      <c r="F318" s="127" t="inlineStr">
        <is>
          <t>3551</t>
        </is>
      </c>
      <c r="G318" s="123" t="n"/>
      <c r="H318" s="129" t="inlineStr">
        <is>
          <t>Аванси працівникам банку на господарські витрати</t>
        </is>
      </c>
      <c r="I318" s="129" t="inlineStr">
        <is>
          <t>А</t>
        </is>
      </c>
      <c r="J318" s="130" t="n">
        <v>0</v>
      </c>
      <c r="K318" s="130" t="n">
        <v>0</v>
      </c>
      <c r="L318" s="130" t="n">
        <v>0</v>
      </c>
      <c r="M318" s="131" t="n">
        <v>0</v>
      </c>
      <c r="N318" s="123" t="n"/>
      <c r="O318" s="130" t="n">
        <v>0</v>
      </c>
      <c r="P318" s="130" t="n">
        <v>0</v>
      </c>
      <c r="Q318" s="130" t="n">
        <v>0</v>
      </c>
      <c r="R318" s="130" t="n">
        <v>0</v>
      </c>
      <c r="S318" s="132" t="n">
        <v>0</v>
      </c>
      <c r="T318" s="101" t="n"/>
    </row>
    <row r="319" ht="13.5" customHeight="1" s="60">
      <c r="A319" s="115" t="n">
        <v>312</v>
      </c>
      <c r="B319" s="133" t="n"/>
      <c r="C319" s="133" t="n"/>
      <c r="D319" s="134" t="n"/>
      <c r="E319" s="135" t="n"/>
      <c r="F319" s="127" t="inlineStr">
        <is>
          <t>3552</t>
        </is>
      </c>
      <c r="G319" s="123" t="n"/>
      <c r="H319" s="129" t="inlineStr">
        <is>
          <t xml:space="preserve">Нестачі та інші нарахування на працівників банку </t>
        </is>
      </c>
      <c r="I319" s="129" t="inlineStr">
        <is>
          <t>А</t>
        </is>
      </c>
      <c r="J319" s="130" t="n">
        <v>0</v>
      </c>
      <c r="K319" s="130" t="n">
        <v>0</v>
      </c>
      <c r="L319" s="130" t="n">
        <v>0</v>
      </c>
      <c r="M319" s="131" t="n">
        <v>0</v>
      </c>
      <c r="N319" s="123" t="n"/>
      <c r="O319" s="130" t="n">
        <v>0</v>
      </c>
      <c r="P319" s="130" t="n">
        <v>0</v>
      </c>
      <c r="Q319" s="130" t="n">
        <v>0</v>
      </c>
      <c r="R319" s="130" t="n">
        <v>0</v>
      </c>
      <c r="S319" s="132" t="n">
        <v>0</v>
      </c>
      <c r="T319" s="101" t="n"/>
    </row>
    <row r="320" ht="13.5" customHeight="1" s="60">
      <c r="A320" s="115" t="n">
        <v>313</v>
      </c>
      <c r="B320" s="133" t="n"/>
      <c r="C320" s="133" t="n"/>
      <c r="D320" s="134" t="n"/>
      <c r="E320" s="135" t="n"/>
      <c r="F320" s="127" t="inlineStr">
        <is>
          <t>3559</t>
        </is>
      </c>
      <c r="G320" s="123" t="n"/>
      <c r="H320" s="129" t="inlineStr">
        <is>
          <t>Інша дебіторська заборгованість за розрахунками з працівниками банку та іншими особами</t>
        </is>
      </c>
      <c r="I320" s="129" t="inlineStr">
        <is>
          <t>А</t>
        </is>
      </c>
      <c r="J320" s="130" t="n">
        <v>0.1</v>
      </c>
      <c r="K320" s="130" t="n">
        <v>0.1</v>
      </c>
      <c r="L320" s="130" t="n">
        <v>0</v>
      </c>
      <c r="M320" s="131" t="n">
        <v>0.1</v>
      </c>
      <c r="N320" s="123" t="n"/>
      <c r="O320" s="130" t="n">
        <v>0.1</v>
      </c>
      <c r="P320" s="130" t="n">
        <v>0</v>
      </c>
      <c r="Q320" s="130" t="n">
        <v>0</v>
      </c>
      <c r="R320" s="130" t="n">
        <v>0</v>
      </c>
      <c r="S320" s="132" t="n">
        <v>0</v>
      </c>
      <c r="T320" s="101" t="n"/>
    </row>
    <row r="321" ht="13.5" customHeight="1" s="60">
      <c r="A321" s="115" t="n">
        <v>314</v>
      </c>
      <c r="B321" s="133" t="n"/>
      <c r="C321" s="133" t="n"/>
      <c r="D321" s="136" t="n"/>
      <c r="E321" s="137" t="n"/>
      <c r="F321" s="138" t="inlineStr">
        <is>
          <t>Група 355 - Усього</t>
        </is>
      </c>
      <c r="G321" s="122" t="n"/>
      <c r="H321" s="123" t="n"/>
      <c r="I321" s="139" t="n"/>
      <c r="J321" s="140" t="n">
        <v>70.57039</v>
      </c>
      <c r="K321" s="140" t="n">
        <v>70.57039</v>
      </c>
      <c r="L321" s="140" t="n">
        <v>0</v>
      </c>
      <c r="M321" s="141" t="n">
        <v>0.1</v>
      </c>
      <c r="N321" s="123" t="n"/>
      <c r="O321" s="140" t="n">
        <v>0.1</v>
      </c>
      <c r="P321" s="140" t="n">
        <v>0</v>
      </c>
      <c r="Q321" s="140" t="n">
        <v>70.47038999999999</v>
      </c>
      <c r="R321" s="140" t="n">
        <v>70.47038999999999</v>
      </c>
      <c r="S321" s="142" t="n">
        <v>0</v>
      </c>
      <c r="T321" s="101" t="n"/>
    </row>
    <row r="322" ht="13.5" customHeight="1" s="60">
      <c r="A322" s="115" t="n">
        <v>315</v>
      </c>
      <c r="B322" s="133" t="n"/>
      <c r="C322" s="133" t="n"/>
      <c r="D322" s="127" t="inlineStr">
        <is>
          <t>357</t>
        </is>
      </c>
      <c r="E322" s="128" t="n"/>
      <c r="F322" s="127" t="inlineStr">
        <is>
          <t>3570</t>
        </is>
      </c>
      <c r="G322" s="123" t="n"/>
      <c r="H322" s="129" t="inlineStr">
        <is>
          <t xml:space="preserve">Нараховані доходи за розрахунково-касове обслуговування </t>
        </is>
      </c>
      <c r="I322" s="129" t="inlineStr">
        <is>
          <t>А</t>
        </is>
      </c>
      <c r="J322" s="130" t="n">
        <v>476.72038</v>
      </c>
      <c r="K322" s="130" t="n">
        <v>476.72038</v>
      </c>
      <c r="L322" s="130" t="n">
        <v>0</v>
      </c>
      <c r="M322" s="131" t="n">
        <v>424.83371</v>
      </c>
      <c r="N322" s="123" t="n"/>
      <c r="O322" s="130" t="n">
        <v>424.83371</v>
      </c>
      <c r="P322" s="130" t="n">
        <v>0</v>
      </c>
      <c r="Q322" s="130" t="n">
        <v>192.35869</v>
      </c>
      <c r="R322" s="130" t="n">
        <v>192.35869</v>
      </c>
      <c r="S322" s="132" t="n">
        <v>0</v>
      </c>
      <c r="T322" s="101" t="n"/>
    </row>
    <row r="323" ht="14.25" customHeight="1" s="60">
      <c r="A323" s="115" t="n">
        <v>316</v>
      </c>
      <c r="B323" s="133" t="n"/>
      <c r="C323" s="133" t="n"/>
      <c r="D323" s="134" t="n"/>
      <c r="E323" s="135" t="n"/>
      <c r="F323" s="127" t="inlineStr">
        <is>
          <t>3578</t>
        </is>
      </c>
      <c r="G323" s="123" t="n"/>
      <c r="H323" s="129" t="inlineStr">
        <is>
          <t xml:space="preserve">Інші нараховані доходи </t>
        </is>
      </c>
      <c r="I323" s="129" t="inlineStr">
        <is>
          <t>А</t>
        </is>
      </c>
      <c r="J323" s="130" t="n">
        <v>41.79795</v>
      </c>
      <c r="K323" s="130" t="n">
        <v>41.79795</v>
      </c>
      <c r="L323" s="130" t="n">
        <v>0</v>
      </c>
      <c r="M323" s="131" t="n">
        <v>41.63113</v>
      </c>
      <c r="N323" s="123" t="n"/>
      <c r="O323" s="130" t="n">
        <v>41.63113</v>
      </c>
      <c r="P323" s="130" t="n">
        <v>0</v>
      </c>
      <c r="Q323" s="130" t="n">
        <v>16.8972</v>
      </c>
      <c r="R323" s="130" t="n">
        <v>16.8972</v>
      </c>
      <c r="S323" s="132" t="n">
        <v>0</v>
      </c>
      <c r="T323" s="101" t="n"/>
    </row>
    <row r="324" ht="13.5" customHeight="1" s="60">
      <c r="A324" s="115" t="n">
        <v>317</v>
      </c>
      <c r="B324" s="133" t="n"/>
      <c r="C324" s="133" t="n"/>
      <c r="D324" s="136" t="n"/>
      <c r="E324" s="137" t="n"/>
      <c r="F324" s="138" t="inlineStr">
        <is>
          <t>Група 357 - Усього</t>
        </is>
      </c>
      <c r="G324" s="122" t="n"/>
      <c r="H324" s="123" t="n"/>
      <c r="I324" s="139" t="n"/>
      <c r="J324" s="140" t="n">
        <v>518.51833</v>
      </c>
      <c r="K324" s="140" t="n">
        <v>518.51833</v>
      </c>
      <c r="L324" s="140" t="n">
        <v>0</v>
      </c>
      <c r="M324" s="141" t="n">
        <v>466.46484</v>
      </c>
      <c r="N324" s="123" t="n"/>
      <c r="O324" s="140" t="n">
        <v>466.46484</v>
      </c>
      <c r="P324" s="140" t="n">
        <v>0</v>
      </c>
      <c r="Q324" s="140" t="n">
        <v>209.25589</v>
      </c>
      <c r="R324" s="140" t="n">
        <v>209.25589</v>
      </c>
      <c r="S324" s="142" t="n">
        <v>0</v>
      </c>
      <c r="T324" s="101" t="n"/>
    </row>
    <row r="325" ht="13.5" customHeight="1" s="60">
      <c r="A325" s="115" t="n">
        <v>318</v>
      </c>
      <c r="B325" s="133" t="n"/>
      <c r="C325" s="133" t="n"/>
      <c r="D325" s="127" t="inlineStr">
        <is>
          <t>359</t>
        </is>
      </c>
      <c r="E325" s="128" t="n"/>
      <c r="F325" s="127" t="inlineStr">
        <is>
          <t>3590</t>
        </is>
      </c>
      <c r="G325" s="123" t="n"/>
      <c r="H325" s="129" t="inlineStr">
        <is>
          <t xml:space="preserve">Резерви під нефінансову дебіторську заборгованість за операціями банку </t>
        </is>
      </c>
      <c r="I325" s="129" t="inlineStr">
        <is>
          <t>П</t>
        </is>
      </c>
      <c r="J325" s="130" t="n">
        <v>8.020820000000001</v>
      </c>
      <c r="K325" s="130" t="n">
        <v>7.02879</v>
      </c>
      <c r="L325" s="130" t="n">
        <v>0.99203</v>
      </c>
      <c r="M325" s="131" t="n">
        <v>11.1354</v>
      </c>
      <c r="N325" s="123" t="n"/>
      <c r="O325" s="130" t="n">
        <v>10.32206</v>
      </c>
      <c r="P325" s="130" t="n">
        <v>0.81334</v>
      </c>
      <c r="Q325" s="130" t="n">
        <v>-239.39763</v>
      </c>
      <c r="R325" s="130" t="n">
        <v>-197.55405</v>
      </c>
      <c r="S325" s="132" t="n">
        <v>-41.84358</v>
      </c>
      <c r="T325" s="101" t="n"/>
    </row>
    <row r="326" ht="13.5" customHeight="1" s="60">
      <c r="A326" s="115" t="n">
        <v>319</v>
      </c>
      <c r="B326" s="133" t="n"/>
      <c r="C326" s="133" t="n"/>
      <c r="D326" s="134" t="n"/>
      <c r="E326" s="135" t="n"/>
      <c r="F326" s="127" t="inlineStr">
        <is>
          <t>3599</t>
        </is>
      </c>
      <c r="G326" s="123" t="n"/>
      <c r="H326" s="129" t="inlineStr">
        <is>
          <t xml:space="preserve">Резерви під фінансову дебіторську заборгованість за операціями банку </t>
        </is>
      </c>
      <c r="I326" s="129" t="inlineStr">
        <is>
          <t>П</t>
        </is>
      </c>
      <c r="J326" s="130" t="n">
        <v>0.38187</v>
      </c>
      <c r="K326" s="130" t="n">
        <v>0.38187</v>
      </c>
      <c r="L326" s="130" t="n">
        <v>0</v>
      </c>
      <c r="M326" s="131" t="n">
        <v>4.13424</v>
      </c>
      <c r="N326" s="123" t="n"/>
      <c r="O326" s="130" t="n">
        <v>4.13424</v>
      </c>
      <c r="P326" s="130" t="n">
        <v>0</v>
      </c>
      <c r="Q326" s="130" t="n">
        <v>-123.79787</v>
      </c>
      <c r="R326" s="130" t="n">
        <v>-123.79787</v>
      </c>
      <c r="S326" s="132" t="n">
        <v>0</v>
      </c>
      <c r="T326" s="101" t="n"/>
    </row>
    <row r="327" ht="13.5" customHeight="1" s="60">
      <c r="A327" s="115" t="n">
        <v>320</v>
      </c>
      <c r="B327" s="133" t="n"/>
      <c r="C327" s="133" t="n"/>
      <c r="D327" s="136" t="n"/>
      <c r="E327" s="137" t="n"/>
      <c r="F327" s="138" t="inlineStr">
        <is>
          <t>Група 359 - Усього</t>
        </is>
      </c>
      <c r="G327" s="122" t="n"/>
      <c r="H327" s="123" t="n"/>
      <c r="I327" s="139" t="n"/>
      <c r="J327" s="140" t="n">
        <v>8.40269</v>
      </c>
      <c r="K327" s="140" t="n">
        <v>7.41066</v>
      </c>
      <c r="L327" s="140" t="n">
        <v>0.99203</v>
      </c>
      <c r="M327" s="141" t="n">
        <v>15.26964</v>
      </c>
      <c r="N327" s="123" t="n"/>
      <c r="O327" s="140" t="n">
        <v>14.4563</v>
      </c>
      <c r="P327" s="140" t="n">
        <v>0.81334</v>
      </c>
      <c r="Q327" s="140" t="n">
        <v>-363.1955</v>
      </c>
      <c r="R327" s="140" t="n">
        <v>-321.35192</v>
      </c>
      <c r="S327" s="142" t="n">
        <v>-41.84358</v>
      </c>
      <c r="T327" s="101" t="n"/>
    </row>
    <row r="328" ht="21" customHeight="1" s="60">
      <c r="A328" s="115" t="n">
        <v>321</v>
      </c>
      <c r="B328" s="133" t="n"/>
      <c r="C328" s="143" t="n"/>
      <c r="D328" s="138" t="inlineStr">
        <is>
          <t>Розділ 35 - Усього</t>
        </is>
      </c>
      <c r="E328" s="123" t="n"/>
      <c r="F328" s="138" t="n"/>
      <c r="G328" s="122" t="n"/>
      <c r="H328" s="123" t="n"/>
      <c r="I328" s="139" t="n"/>
      <c r="J328" s="140" t="n">
        <v>2807856.64809</v>
      </c>
      <c r="K328" s="140" t="n">
        <v>2769670.64082</v>
      </c>
      <c r="L328" s="140" t="n">
        <v>38186.00727</v>
      </c>
      <c r="M328" s="141" t="n">
        <v>2807521.39807</v>
      </c>
      <c r="N328" s="123" t="n"/>
      <c r="O328" s="140" t="n">
        <v>2769932.71338</v>
      </c>
      <c r="P328" s="140" t="n">
        <v>37588.68469</v>
      </c>
      <c r="Q328" s="140" t="n">
        <v>3908.94389</v>
      </c>
      <c r="R328" s="140" t="n">
        <v>3311.62131</v>
      </c>
      <c r="S328" s="142" t="n">
        <v>597.32258</v>
      </c>
      <c r="T328" s="101" t="n"/>
    </row>
    <row r="329" ht="13.5" customHeight="1" s="60">
      <c r="A329" s="115" t="n">
        <v>322</v>
      </c>
      <c r="B329" s="133" t="n"/>
      <c r="C329" s="127" t="inlineStr">
        <is>
          <t>37</t>
        </is>
      </c>
      <c r="D329" s="127" t="inlineStr">
        <is>
          <t>370</t>
        </is>
      </c>
      <c r="E329" s="128" t="n"/>
      <c r="F329" s="127" t="inlineStr">
        <is>
          <t>3705</t>
        </is>
      </c>
      <c r="G329" s="123" t="n"/>
      <c r="H329" s="129" t="inlineStr">
        <is>
          <t>Клірингові рахунки за розрахунками платіжними картками</t>
        </is>
      </c>
      <c r="I329" s="129" t="inlineStr">
        <is>
          <t>А</t>
        </is>
      </c>
      <c r="J329" s="130" t="n">
        <v>0</v>
      </c>
      <c r="K329" s="130" t="n">
        <v>0</v>
      </c>
      <c r="L329" s="130" t="n">
        <v>0</v>
      </c>
      <c r="M329" s="131" t="n">
        <v>0</v>
      </c>
      <c r="N329" s="123" t="n"/>
      <c r="O329" s="130" t="n">
        <v>0</v>
      </c>
      <c r="P329" s="130" t="n">
        <v>0</v>
      </c>
      <c r="Q329" s="130" t="n">
        <v>0</v>
      </c>
      <c r="R329" s="130" t="n">
        <v>0</v>
      </c>
      <c r="S329" s="132" t="n">
        <v>0</v>
      </c>
      <c r="T329" s="101" t="n"/>
    </row>
    <row r="330" ht="13.5" customHeight="1" s="60">
      <c r="A330" s="115" t="n">
        <v>323</v>
      </c>
      <c r="B330" s="133" t="n"/>
      <c r="C330" s="133" t="n"/>
      <c r="D330" s="134" t="n"/>
      <c r="E330" s="135" t="n"/>
      <c r="F330" s="127" t="inlineStr">
        <is>
          <t>3706</t>
        </is>
      </c>
      <c r="G330" s="123" t="n"/>
      <c r="H330" s="129" t="inlineStr">
        <is>
          <t>Клірингові рахунки за іншими розрахунками</t>
        </is>
      </c>
      <c r="I330" s="129" t="inlineStr">
        <is>
          <t>А</t>
        </is>
      </c>
      <c r="J330" s="130" t="n">
        <v>0</v>
      </c>
      <c r="K330" s="130" t="n">
        <v>0</v>
      </c>
      <c r="L330" s="130" t="n">
        <v>0</v>
      </c>
      <c r="M330" s="131" t="n">
        <v>0</v>
      </c>
      <c r="N330" s="123" t="n"/>
      <c r="O330" s="130" t="n">
        <v>0</v>
      </c>
      <c r="P330" s="130" t="n">
        <v>0</v>
      </c>
      <c r="Q330" s="130" t="n">
        <v>0</v>
      </c>
      <c r="R330" s="130" t="n">
        <v>0</v>
      </c>
      <c r="S330" s="132" t="n">
        <v>0</v>
      </c>
      <c r="T330" s="101" t="n"/>
    </row>
    <row r="331" ht="13.5" customHeight="1" s="60">
      <c r="A331" s="115" t="n">
        <v>324</v>
      </c>
      <c r="B331" s="133" t="n"/>
      <c r="C331" s="133" t="n"/>
      <c r="D331" s="136" t="n"/>
      <c r="E331" s="137" t="n"/>
      <c r="F331" s="138" t="inlineStr">
        <is>
          <t>Група 370 - Усього</t>
        </is>
      </c>
      <c r="G331" s="122" t="n"/>
      <c r="H331" s="123" t="n"/>
      <c r="I331" s="139" t="n"/>
      <c r="J331" s="140" t="n">
        <v>0</v>
      </c>
      <c r="K331" s="140" t="n">
        <v>0</v>
      </c>
      <c r="L331" s="140" t="n">
        <v>0</v>
      </c>
      <c r="M331" s="141" t="n">
        <v>0</v>
      </c>
      <c r="N331" s="123" t="n"/>
      <c r="O331" s="140" t="n">
        <v>0</v>
      </c>
      <c r="P331" s="140" t="n">
        <v>0</v>
      </c>
      <c r="Q331" s="140" t="n">
        <v>0</v>
      </c>
      <c r="R331" s="140" t="n">
        <v>0</v>
      </c>
      <c r="S331" s="142" t="n">
        <v>0</v>
      </c>
      <c r="T331" s="101" t="n"/>
    </row>
    <row r="332" ht="13.5" customHeight="1" s="60">
      <c r="A332" s="115" t="n">
        <v>325</v>
      </c>
      <c r="B332" s="133" t="n"/>
      <c r="C332" s="133" t="n"/>
      <c r="D332" s="127" t="inlineStr">
        <is>
          <t>371</t>
        </is>
      </c>
      <c r="E332" s="128" t="n"/>
      <c r="F332" s="127" t="inlineStr">
        <is>
          <t>3710</t>
        </is>
      </c>
      <c r="G332" s="123" t="n"/>
      <c r="H332" s="129" t="inlineStr">
        <is>
          <t>Дебетові суми до з'ясування</t>
        </is>
      </c>
      <c r="I332" s="129" t="inlineStr">
        <is>
          <t>А</t>
        </is>
      </c>
      <c r="J332" s="130" t="n">
        <v>0</v>
      </c>
      <c r="K332" s="130" t="n">
        <v>0</v>
      </c>
      <c r="L332" s="130" t="n">
        <v>0</v>
      </c>
      <c r="M332" s="131" t="n">
        <v>0</v>
      </c>
      <c r="N332" s="123" t="n"/>
      <c r="O332" s="130" t="n">
        <v>0</v>
      </c>
      <c r="P332" s="130" t="n">
        <v>0</v>
      </c>
      <c r="Q332" s="130" t="n">
        <v>0</v>
      </c>
      <c r="R332" s="130" t="n">
        <v>0</v>
      </c>
      <c r="S332" s="132" t="n">
        <v>0</v>
      </c>
      <c r="T332" s="101" t="n"/>
    </row>
    <row r="333" ht="14.25" customHeight="1" s="60">
      <c r="A333" s="115" t="n">
        <v>326</v>
      </c>
      <c r="B333" s="133" t="n"/>
      <c r="C333" s="133" t="n"/>
      <c r="D333" s="136" t="n"/>
      <c r="E333" s="137" t="n"/>
      <c r="F333" s="138" t="inlineStr">
        <is>
          <t>Група 371 - Усього</t>
        </is>
      </c>
      <c r="G333" s="122" t="n"/>
      <c r="H333" s="123" t="n"/>
      <c r="I333" s="139" t="n"/>
      <c r="J333" s="140" t="n">
        <v>0</v>
      </c>
      <c r="K333" s="140" t="n">
        <v>0</v>
      </c>
      <c r="L333" s="140" t="n">
        <v>0</v>
      </c>
      <c r="M333" s="141" t="n">
        <v>0</v>
      </c>
      <c r="N333" s="123" t="n"/>
      <c r="O333" s="140" t="n">
        <v>0</v>
      </c>
      <c r="P333" s="140" t="n">
        <v>0</v>
      </c>
      <c r="Q333" s="140" t="n">
        <v>0</v>
      </c>
      <c r="R333" s="140" t="n">
        <v>0</v>
      </c>
      <c r="S333" s="142" t="n">
        <v>0</v>
      </c>
      <c r="T333" s="101" t="n"/>
    </row>
    <row r="334" ht="13.5" customHeight="1" s="60">
      <c r="A334" s="115" t="n">
        <v>327</v>
      </c>
      <c r="B334" s="133" t="n"/>
      <c r="C334" s="133" t="n"/>
      <c r="D334" s="127" t="inlineStr">
        <is>
          <t>373</t>
        </is>
      </c>
      <c r="E334" s="128" t="n"/>
      <c r="F334" s="127" t="inlineStr">
        <is>
          <t>3739</t>
        </is>
      </c>
      <c r="G334" s="123" t="n"/>
      <c r="H334" s="129" t="inlineStr">
        <is>
          <t>Транзитний рахунок за іншими розрахунками</t>
        </is>
      </c>
      <c r="I334" s="129" t="inlineStr">
        <is>
          <t>А</t>
        </is>
      </c>
      <c r="J334" s="130" t="n">
        <v>2761650.63947</v>
      </c>
      <c r="K334" s="130" t="n">
        <v>2761650.63947</v>
      </c>
      <c r="L334" s="130" t="n">
        <v>0</v>
      </c>
      <c r="M334" s="131" t="n">
        <v>2761651.27551</v>
      </c>
      <c r="N334" s="123" t="n"/>
      <c r="O334" s="130" t="n">
        <v>2761651.27551</v>
      </c>
      <c r="P334" s="130" t="n">
        <v>0</v>
      </c>
      <c r="Q334" s="130" t="n">
        <v>0</v>
      </c>
      <c r="R334" s="130" t="n">
        <v>0</v>
      </c>
      <c r="S334" s="132" t="n">
        <v>0</v>
      </c>
      <c r="T334" s="101" t="n"/>
    </row>
    <row r="335" ht="13.5" customHeight="1" s="60">
      <c r="A335" s="115" t="n">
        <v>328</v>
      </c>
      <c r="B335" s="133" t="n"/>
      <c r="C335" s="133" t="n"/>
      <c r="D335" s="136" t="n"/>
      <c r="E335" s="137" t="n"/>
      <c r="F335" s="138" t="inlineStr">
        <is>
          <t>Група 373 - Усього</t>
        </is>
      </c>
      <c r="G335" s="122" t="n"/>
      <c r="H335" s="123" t="n"/>
      <c r="I335" s="139" t="n"/>
      <c r="J335" s="140" t="n">
        <v>2761650.63947</v>
      </c>
      <c r="K335" s="140" t="n">
        <v>2761650.63947</v>
      </c>
      <c r="L335" s="140" t="n">
        <v>0</v>
      </c>
      <c r="M335" s="141" t="n">
        <v>2761651.27551</v>
      </c>
      <c r="N335" s="123" t="n"/>
      <c r="O335" s="140" t="n">
        <v>2761651.27551</v>
      </c>
      <c r="P335" s="140" t="n">
        <v>0</v>
      </c>
      <c r="Q335" s="140" t="n">
        <v>0</v>
      </c>
      <c r="R335" s="140" t="n">
        <v>0</v>
      </c>
      <c r="S335" s="142" t="n">
        <v>0</v>
      </c>
      <c r="T335" s="101" t="n"/>
    </row>
    <row r="336" ht="18.75" customHeight="1" s="60">
      <c r="A336" s="115" t="n">
        <v>329</v>
      </c>
      <c r="B336" s="133" t="n"/>
      <c r="C336" s="143" t="n"/>
      <c r="D336" s="138" t="inlineStr">
        <is>
          <t>Розділ 37 - Усього</t>
        </is>
      </c>
      <c r="E336" s="123" t="n"/>
      <c r="F336" s="138" t="n"/>
      <c r="G336" s="122" t="n"/>
      <c r="H336" s="123" t="n"/>
      <c r="I336" s="139" t="n"/>
      <c r="J336" s="140" t="n">
        <v>2761650.63947</v>
      </c>
      <c r="K336" s="140" t="n">
        <v>2761650.63947</v>
      </c>
      <c r="L336" s="140" t="n">
        <v>0</v>
      </c>
      <c r="M336" s="141" t="n">
        <v>2761651.27551</v>
      </c>
      <c r="N336" s="123" t="n"/>
      <c r="O336" s="140" t="n">
        <v>2761651.27551</v>
      </c>
      <c r="P336" s="140" t="n">
        <v>0</v>
      </c>
      <c r="Q336" s="140" t="n">
        <v>0</v>
      </c>
      <c r="R336" s="140" t="n">
        <v>0</v>
      </c>
      <c r="S336" s="142" t="n">
        <v>0</v>
      </c>
      <c r="T336" s="101" t="n"/>
    </row>
    <row r="337" ht="13.5" customHeight="1" s="60">
      <c r="A337" s="115" t="n">
        <v>330</v>
      </c>
      <c r="B337" s="133" t="n"/>
      <c r="C337" s="127" t="inlineStr">
        <is>
          <t>38</t>
        </is>
      </c>
      <c r="D337" s="127" t="inlineStr">
        <is>
          <t>380</t>
        </is>
      </c>
      <c r="E337" s="128" t="n"/>
      <c r="F337" s="127" t="inlineStr">
        <is>
          <t>3800</t>
        </is>
      </c>
      <c r="G337" s="123" t="n"/>
      <c r="H337" s="129" t="inlineStr">
        <is>
          <t>Позиція банку щодо іноземної валюти та банківських металів</t>
        </is>
      </c>
      <c r="I337" s="129" t="inlineStr">
        <is>
          <t>А</t>
        </is>
      </c>
      <c r="J337" s="130" t="n">
        <v>309120.04326</v>
      </c>
      <c r="K337" s="130" t="n">
        <v>0</v>
      </c>
      <c r="L337" s="130" t="n">
        <v>309120.04326</v>
      </c>
      <c r="M337" s="131" t="n">
        <v>303603.55192</v>
      </c>
      <c r="N337" s="123" t="n"/>
      <c r="O337" s="130" t="n">
        <v>0</v>
      </c>
      <c r="P337" s="130" t="n">
        <v>303603.55192</v>
      </c>
      <c r="Q337" s="130" t="n">
        <v>8196560.75514</v>
      </c>
      <c r="R337" s="130" t="n">
        <v>0</v>
      </c>
      <c r="S337" s="132" t="n">
        <v>8196560.75514</v>
      </c>
      <c r="T337" s="101" t="n"/>
    </row>
    <row r="338" ht="14.25" customHeight="1" s="60">
      <c r="A338" s="115" t="n">
        <v>331</v>
      </c>
      <c r="B338" s="133" t="n"/>
      <c r="C338" s="133" t="n"/>
      <c r="D338" s="134" t="n"/>
      <c r="E338" s="135" t="n"/>
      <c r="F338" s="127" t="inlineStr">
        <is>
          <t>3801</t>
        </is>
      </c>
      <c r="G338" s="123" t="n"/>
      <c r="H338" s="129" t="inlineStr">
        <is>
          <t>Еквівалент позиції банку щодо іноземної валюти та банківських металів</t>
        </is>
      </c>
      <c r="I338" s="129" t="inlineStr">
        <is>
          <t>П</t>
        </is>
      </c>
      <c r="J338" s="130" t="n">
        <v>0</v>
      </c>
      <c r="K338" s="130" t="n">
        <v>0</v>
      </c>
      <c r="L338" s="130" t="n">
        <v>0</v>
      </c>
      <c r="M338" s="131" t="n">
        <v>0</v>
      </c>
      <c r="N338" s="123" t="n"/>
      <c r="O338" s="130" t="n">
        <v>0</v>
      </c>
      <c r="P338" s="130" t="n">
        <v>0</v>
      </c>
      <c r="Q338" s="130" t="n">
        <v>-8196560.75514</v>
      </c>
      <c r="R338" s="130" t="n">
        <v>-8196560.75514</v>
      </c>
      <c r="S338" s="132" t="n">
        <v>0</v>
      </c>
      <c r="T338" s="101" t="n"/>
    </row>
    <row r="339" ht="13.5" customHeight="1" s="60">
      <c r="A339" s="115" t="n">
        <v>332</v>
      </c>
      <c r="B339" s="133" t="n"/>
      <c r="C339" s="133" t="n"/>
      <c r="D339" s="136" t="n"/>
      <c r="E339" s="137" t="n"/>
      <c r="F339" s="138" t="inlineStr">
        <is>
          <t>Група 380 - Усього</t>
        </is>
      </c>
      <c r="G339" s="122" t="n"/>
      <c r="H339" s="123" t="n"/>
      <c r="I339" s="139" t="n"/>
      <c r="J339" s="140" t="n">
        <v>309120.04326</v>
      </c>
      <c r="K339" s="140" t="n">
        <v>0</v>
      </c>
      <c r="L339" s="140" t="n">
        <v>309120.04326</v>
      </c>
      <c r="M339" s="141" t="n">
        <v>303603.55192</v>
      </c>
      <c r="N339" s="123" t="n"/>
      <c r="O339" s="140" t="n">
        <v>0</v>
      </c>
      <c r="P339" s="140" t="n">
        <v>303603.55192</v>
      </c>
      <c r="Q339" s="140" t="n">
        <v>0</v>
      </c>
      <c r="R339" s="140" t="n">
        <v>-8196560.75514</v>
      </c>
      <c r="S339" s="142" t="n">
        <v>8196560.75514</v>
      </c>
      <c r="T339" s="101" t="n"/>
    </row>
    <row r="340" ht="22.5" customHeight="1" s="60">
      <c r="A340" s="115" t="n">
        <v>333</v>
      </c>
      <c r="B340" s="133" t="n"/>
      <c r="C340" s="143" t="n"/>
      <c r="D340" s="138" t="inlineStr">
        <is>
          <t>Розділ 38 - Усього</t>
        </is>
      </c>
      <c r="E340" s="123" t="n"/>
      <c r="F340" s="138" t="n"/>
      <c r="G340" s="122" t="n"/>
      <c r="H340" s="123" t="n"/>
      <c r="I340" s="139" t="n"/>
      <c r="J340" s="140" t="n">
        <v>309120.04326</v>
      </c>
      <c r="K340" s="140" t="n">
        <v>0</v>
      </c>
      <c r="L340" s="140" t="n">
        <v>309120.04326</v>
      </c>
      <c r="M340" s="141" t="n">
        <v>303603.55192</v>
      </c>
      <c r="N340" s="123" t="n"/>
      <c r="O340" s="140" t="n">
        <v>0</v>
      </c>
      <c r="P340" s="140" t="n">
        <v>303603.55192</v>
      </c>
      <c r="Q340" s="140" t="n">
        <v>0</v>
      </c>
      <c r="R340" s="140" t="n">
        <v>-8196560.75514</v>
      </c>
      <c r="S340" s="142" t="n">
        <v>8196560.75514</v>
      </c>
      <c r="T340" s="101" t="n"/>
    </row>
    <row r="341" ht="13.5" customHeight="1" s="60">
      <c r="A341" s="115" t="n">
        <v>334</v>
      </c>
      <c r="B341" s="133" t="n"/>
      <c r="C341" s="127" t="inlineStr">
        <is>
          <t>39</t>
        </is>
      </c>
      <c r="D341" s="127" t="inlineStr">
        <is>
          <t>390</t>
        </is>
      </c>
      <c r="E341" s="128" t="n"/>
      <c r="F341" s="127" t="inlineStr">
        <is>
          <t>3900</t>
        </is>
      </c>
      <c r="G341" s="123" t="n"/>
      <c r="H341" s="129" t="inlineStr">
        <is>
          <t>Рахунки філій, що відкриті в банку</t>
        </is>
      </c>
      <c r="I341" s="129" t="inlineStr">
        <is>
          <t>А</t>
        </is>
      </c>
      <c r="J341" s="130" t="n">
        <v>0</v>
      </c>
      <c r="K341" s="130" t="n">
        <v>0</v>
      </c>
      <c r="L341" s="130" t="n">
        <v>0</v>
      </c>
      <c r="M341" s="131" t="n">
        <v>0</v>
      </c>
      <c r="N341" s="123" t="n"/>
      <c r="O341" s="130" t="n">
        <v>0</v>
      </c>
      <c r="P341" s="130" t="n">
        <v>0</v>
      </c>
      <c r="Q341" s="130" t="n">
        <v>0</v>
      </c>
      <c r="R341" s="130" t="n">
        <v>0</v>
      </c>
      <c r="S341" s="132" t="n">
        <v>0</v>
      </c>
      <c r="T341" s="101" t="n"/>
    </row>
    <row r="342" ht="13.5" customHeight="1" s="60">
      <c r="A342" s="115" t="n">
        <v>335</v>
      </c>
      <c r="B342" s="133" t="n"/>
      <c r="C342" s="133" t="n"/>
      <c r="D342" s="134" t="n"/>
      <c r="E342" s="135" t="n"/>
      <c r="F342" s="127" t="inlineStr">
        <is>
          <t>3901</t>
        </is>
      </c>
      <c r="G342" s="123" t="n"/>
      <c r="H342" s="129" t="inlineStr">
        <is>
          <t>Рахунки, що відкриті для філій банку</t>
        </is>
      </c>
      <c r="I342" s="129" t="inlineStr">
        <is>
          <t>А</t>
        </is>
      </c>
      <c r="J342" s="130" t="n">
        <v>0</v>
      </c>
      <c r="K342" s="130" t="n">
        <v>0</v>
      </c>
      <c r="L342" s="130" t="n">
        <v>0</v>
      </c>
      <c r="M342" s="131" t="n">
        <v>0</v>
      </c>
      <c r="N342" s="123" t="n"/>
      <c r="O342" s="130" t="n">
        <v>0</v>
      </c>
      <c r="P342" s="130" t="n">
        <v>0</v>
      </c>
      <c r="Q342" s="130" t="n">
        <v>0</v>
      </c>
      <c r="R342" s="130" t="n">
        <v>0</v>
      </c>
      <c r="S342" s="132" t="n">
        <v>0</v>
      </c>
      <c r="T342" s="101" t="n"/>
    </row>
    <row r="343" ht="14.25" customHeight="1" s="60">
      <c r="A343" s="115" t="n">
        <v>336</v>
      </c>
      <c r="B343" s="133" t="n"/>
      <c r="C343" s="133" t="n"/>
      <c r="D343" s="134" t="n"/>
      <c r="E343" s="135" t="n"/>
      <c r="F343" s="127" t="inlineStr">
        <is>
          <t>3902</t>
        </is>
      </c>
      <c r="G343" s="123" t="n"/>
      <c r="H343" s="129" t="inlineStr">
        <is>
          <t>Розрахунки за коштами, що надані філіям банку</t>
        </is>
      </c>
      <c r="I343" s="129" t="inlineStr">
        <is>
          <t>А</t>
        </is>
      </c>
      <c r="J343" s="130" t="n">
        <v>0</v>
      </c>
      <c r="K343" s="130" t="n">
        <v>0</v>
      </c>
      <c r="L343" s="130" t="n">
        <v>0</v>
      </c>
      <c r="M343" s="131" t="n">
        <v>0</v>
      </c>
      <c r="N343" s="123" t="n"/>
      <c r="O343" s="130" t="n">
        <v>0</v>
      </c>
      <c r="P343" s="130" t="n">
        <v>0</v>
      </c>
      <c r="Q343" s="130" t="n">
        <v>0</v>
      </c>
      <c r="R343" s="130" t="n">
        <v>0</v>
      </c>
      <c r="S343" s="132" t="n">
        <v>0</v>
      </c>
      <c r="T343" s="101" t="n"/>
    </row>
    <row r="344" ht="13.5" customHeight="1" s="60">
      <c r="A344" s="115" t="n">
        <v>337</v>
      </c>
      <c r="B344" s="133" t="n"/>
      <c r="C344" s="133" t="n"/>
      <c r="D344" s="134" t="n"/>
      <c r="E344" s="135" t="n"/>
      <c r="F344" s="127" t="inlineStr">
        <is>
          <t>3904</t>
        </is>
      </c>
      <c r="G344" s="123" t="n"/>
      <c r="H344" s="129" t="inlineStr">
        <is>
          <t>Нараховані доходи за коштами, що надані філіям банку</t>
        </is>
      </c>
      <c r="I344" s="129" t="inlineStr">
        <is>
          <t>А</t>
        </is>
      </c>
      <c r="J344" s="130" t="n">
        <v>0</v>
      </c>
      <c r="K344" s="130" t="n">
        <v>0</v>
      </c>
      <c r="L344" s="130" t="n">
        <v>0</v>
      </c>
      <c r="M344" s="131" t="n">
        <v>0</v>
      </c>
      <c r="N344" s="123" t="n"/>
      <c r="O344" s="130" t="n">
        <v>0</v>
      </c>
      <c r="P344" s="130" t="n">
        <v>0</v>
      </c>
      <c r="Q344" s="130" t="n">
        <v>0</v>
      </c>
      <c r="R344" s="130" t="n">
        <v>0</v>
      </c>
      <c r="S344" s="132" t="n">
        <v>0</v>
      </c>
      <c r="T344" s="101" t="n"/>
    </row>
    <row r="345" ht="13.5" customHeight="1" s="60">
      <c r="A345" s="115" t="n">
        <v>338</v>
      </c>
      <c r="B345" s="133" t="n"/>
      <c r="C345" s="133" t="n"/>
      <c r="D345" s="134" t="n"/>
      <c r="E345" s="135" t="n"/>
      <c r="F345" s="127" t="inlineStr">
        <is>
          <t>3906</t>
        </is>
      </c>
      <c r="G345" s="123" t="n"/>
      <c r="H345" s="129" t="inlineStr">
        <is>
          <t>Дебіторська заборгованість за операціями з готівкою між філіями банку</t>
        </is>
      </c>
      <c r="I345" s="129" t="inlineStr">
        <is>
          <t>А</t>
        </is>
      </c>
      <c r="J345" s="130" t="n">
        <v>0</v>
      </c>
      <c r="K345" s="130" t="n">
        <v>0</v>
      </c>
      <c r="L345" s="130" t="n">
        <v>0</v>
      </c>
      <c r="M345" s="131" t="n">
        <v>0</v>
      </c>
      <c r="N345" s="123" t="n"/>
      <c r="O345" s="130" t="n">
        <v>0</v>
      </c>
      <c r="P345" s="130" t="n">
        <v>0</v>
      </c>
      <c r="Q345" s="130" t="n">
        <v>0</v>
      </c>
      <c r="R345" s="130" t="n">
        <v>0</v>
      </c>
      <c r="S345" s="132" t="n">
        <v>0</v>
      </c>
      <c r="T345" s="101" t="n"/>
    </row>
    <row r="346" ht="13.5" customHeight="1" s="60">
      <c r="A346" s="115" t="n">
        <v>339</v>
      </c>
      <c r="B346" s="133" t="n"/>
      <c r="C346" s="133" t="n"/>
      <c r="D346" s="136" t="n"/>
      <c r="E346" s="137" t="n"/>
      <c r="F346" s="138" t="inlineStr">
        <is>
          <t>Група 390 - Усього</t>
        </is>
      </c>
      <c r="G346" s="122" t="n"/>
      <c r="H346" s="123" t="n"/>
      <c r="I346" s="139" t="n"/>
      <c r="J346" s="140" t="n">
        <v>0</v>
      </c>
      <c r="K346" s="140" t="n">
        <v>0</v>
      </c>
      <c r="L346" s="140" t="n">
        <v>0</v>
      </c>
      <c r="M346" s="141" t="n">
        <v>0</v>
      </c>
      <c r="N346" s="123" t="n"/>
      <c r="O346" s="140" t="n">
        <v>0</v>
      </c>
      <c r="P346" s="140" t="n">
        <v>0</v>
      </c>
      <c r="Q346" s="140" t="n">
        <v>0</v>
      </c>
      <c r="R346" s="140" t="n">
        <v>0</v>
      </c>
      <c r="S346" s="142" t="n">
        <v>0</v>
      </c>
      <c r="T346" s="101" t="n"/>
    </row>
    <row r="347" ht="19.5" customHeight="1" s="60">
      <c r="A347" s="115" t="n">
        <v>340</v>
      </c>
      <c r="B347" s="133" t="n"/>
      <c r="C347" s="143" t="n"/>
      <c r="D347" s="138" t="inlineStr">
        <is>
          <t>Розділ 39 - Усього</t>
        </is>
      </c>
      <c r="E347" s="123" t="n"/>
      <c r="F347" s="138" t="n"/>
      <c r="G347" s="122" t="n"/>
      <c r="H347" s="123" t="n"/>
      <c r="I347" s="139" t="n"/>
      <c r="J347" s="140" t="n">
        <v>0</v>
      </c>
      <c r="K347" s="140" t="n">
        <v>0</v>
      </c>
      <c r="L347" s="140" t="n">
        <v>0</v>
      </c>
      <c r="M347" s="141" t="n">
        <v>0</v>
      </c>
      <c r="N347" s="123" t="n"/>
      <c r="O347" s="140" t="n">
        <v>0</v>
      </c>
      <c r="P347" s="140" t="n">
        <v>0</v>
      </c>
      <c r="Q347" s="140" t="n">
        <v>0</v>
      </c>
      <c r="R347" s="140" t="n">
        <v>0</v>
      </c>
      <c r="S347" s="142" t="n">
        <v>0</v>
      </c>
      <c r="T347" s="101" t="n"/>
    </row>
    <row r="348" ht="27" customHeight="1" s="60">
      <c r="A348" s="115" t="n">
        <v>341</v>
      </c>
      <c r="B348" s="143" t="n"/>
      <c r="C348" s="139" t="inlineStr">
        <is>
          <t xml:space="preserve">  Клас 3 - Усього</t>
        </is>
      </c>
      <c r="D348" s="138" t="n"/>
      <c r="E348" s="123" t="n"/>
      <c r="F348" s="138" t="n"/>
      <c r="G348" s="122" t="n"/>
      <c r="H348" s="123" t="n"/>
      <c r="I348" s="139" t="n"/>
      <c r="J348" s="140" t="n">
        <v>5878955.68282</v>
      </c>
      <c r="K348" s="140" t="n">
        <v>5531649.63229</v>
      </c>
      <c r="L348" s="140" t="n">
        <v>347306.05053</v>
      </c>
      <c r="M348" s="141" t="n">
        <v>5873172.78336</v>
      </c>
      <c r="N348" s="123" t="n"/>
      <c r="O348" s="140" t="n">
        <v>5531980.54675</v>
      </c>
      <c r="P348" s="140" t="n">
        <v>341192.23661</v>
      </c>
      <c r="Q348" s="140" t="n">
        <v>4290.37768000021</v>
      </c>
      <c r="R348" s="140" t="n">
        <v>-8192867.70004</v>
      </c>
      <c r="S348" s="142" t="n">
        <v>8197158.07772</v>
      </c>
      <c r="T348" s="101" t="n"/>
    </row>
    <row r="349" ht="13.5" customHeight="1" s="60">
      <c r="A349" s="115" t="n">
        <v>342</v>
      </c>
      <c r="B349" s="127" t="inlineStr">
        <is>
          <t>Клас 4</t>
        </is>
      </c>
      <c r="C349" s="127" t="inlineStr">
        <is>
          <t>41</t>
        </is>
      </c>
      <c r="D349" s="127" t="inlineStr">
        <is>
          <t>410</t>
        </is>
      </c>
      <c r="E349" s="128" t="n"/>
      <c r="F349" s="127" t="inlineStr">
        <is>
          <t>4105</t>
        </is>
      </c>
      <c r="G349" s="123" t="n"/>
      <c r="H349" s="129" t="inlineStr">
        <is>
          <t>Інвестиції в інші асоційовані компанії</t>
        </is>
      </c>
      <c r="I349" s="129" t="inlineStr">
        <is>
          <t>А</t>
        </is>
      </c>
      <c r="J349" s="130" t="n">
        <v>0</v>
      </c>
      <c r="K349" s="130" t="n">
        <v>0</v>
      </c>
      <c r="L349" s="130" t="n">
        <v>0</v>
      </c>
      <c r="M349" s="131" t="n">
        <v>0</v>
      </c>
      <c r="N349" s="123" t="n"/>
      <c r="O349" s="130" t="n">
        <v>0</v>
      </c>
      <c r="P349" s="130" t="n">
        <v>0</v>
      </c>
      <c r="Q349" s="130" t="n">
        <v>0</v>
      </c>
      <c r="R349" s="130" t="n">
        <v>0</v>
      </c>
      <c r="S349" s="132" t="n">
        <v>0</v>
      </c>
      <c r="T349" s="101" t="n"/>
    </row>
    <row r="350" ht="13.5" customHeight="1" s="60">
      <c r="A350" s="115" t="n">
        <v>343</v>
      </c>
      <c r="B350" s="133" t="n"/>
      <c r="C350" s="133" t="n"/>
      <c r="D350" s="136" t="n"/>
      <c r="E350" s="137" t="n"/>
      <c r="F350" s="138" t="inlineStr">
        <is>
          <t>Група 410 - Усього</t>
        </is>
      </c>
      <c r="G350" s="122" t="n"/>
      <c r="H350" s="123" t="n"/>
      <c r="I350" s="139" t="n"/>
      <c r="J350" s="140" t="n">
        <v>0</v>
      </c>
      <c r="K350" s="140" t="n">
        <v>0</v>
      </c>
      <c r="L350" s="140" t="n">
        <v>0</v>
      </c>
      <c r="M350" s="141" t="n">
        <v>0</v>
      </c>
      <c r="N350" s="123" t="n"/>
      <c r="O350" s="140" t="n">
        <v>0</v>
      </c>
      <c r="P350" s="140" t="n">
        <v>0</v>
      </c>
      <c r="Q350" s="140" t="n">
        <v>0</v>
      </c>
      <c r="R350" s="140" t="n">
        <v>0</v>
      </c>
      <c r="S350" s="142" t="n">
        <v>0</v>
      </c>
      <c r="T350" s="101" t="n"/>
    </row>
    <row r="351" ht="20.25" customHeight="1" s="60">
      <c r="A351" s="115" t="n">
        <v>344</v>
      </c>
      <c r="B351" s="133" t="n"/>
      <c r="C351" s="143" t="n"/>
      <c r="D351" s="138" t="inlineStr">
        <is>
          <t>Розділ 41 - Усього</t>
        </is>
      </c>
      <c r="E351" s="123" t="n"/>
      <c r="F351" s="138" t="n"/>
      <c r="G351" s="122" t="n"/>
      <c r="H351" s="123" t="n"/>
      <c r="I351" s="139" t="n"/>
      <c r="J351" s="140" t="n">
        <v>0</v>
      </c>
      <c r="K351" s="140" t="n">
        <v>0</v>
      </c>
      <c r="L351" s="140" t="n">
        <v>0</v>
      </c>
      <c r="M351" s="141" t="n">
        <v>0</v>
      </c>
      <c r="N351" s="123" t="n"/>
      <c r="O351" s="140" t="n">
        <v>0</v>
      </c>
      <c r="P351" s="140" t="n">
        <v>0</v>
      </c>
      <c r="Q351" s="140" t="n">
        <v>0</v>
      </c>
      <c r="R351" s="140" t="n">
        <v>0</v>
      </c>
      <c r="S351" s="142" t="n">
        <v>0</v>
      </c>
      <c r="T351" s="101" t="n"/>
    </row>
    <row r="352" ht="13.5" customHeight="1" s="60">
      <c r="A352" s="115" t="n">
        <v>345</v>
      </c>
      <c r="B352" s="133" t="n"/>
      <c r="C352" s="127" t="inlineStr">
        <is>
          <t>42</t>
        </is>
      </c>
      <c r="D352" s="127" t="inlineStr">
        <is>
          <t>420</t>
        </is>
      </c>
      <c r="E352" s="128" t="n"/>
      <c r="F352" s="127" t="inlineStr">
        <is>
          <t>4203</t>
        </is>
      </c>
      <c r="G352" s="123" t="n"/>
      <c r="H352" s="129" t="inlineStr">
        <is>
          <t>Інвестиції в дочірні небанківські фінансові установи</t>
        </is>
      </c>
      <c r="I352" s="129" t="inlineStr">
        <is>
          <t>А</t>
        </is>
      </c>
      <c r="J352" s="130" t="n">
        <v>0</v>
      </c>
      <c r="K352" s="130" t="n">
        <v>0</v>
      </c>
      <c r="L352" s="130" t="n">
        <v>0</v>
      </c>
      <c r="M352" s="131" t="n">
        <v>0</v>
      </c>
      <c r="N352" s="123" t="n"/>
      <c r="O352" s="130" t="n">
        <v>0</v>
      </c>
      <c r="P352" s="130" t="n">
        <v>0</v>
      </c>
      <c r="Q352" s="130" t="n">
        <v>0</v>
      </c>
      <c r="R352" s="130" t="n">
        <v>0</v>
      </c>
      <c r="S352" s="132" t="n">
        <v>0</v>
      </c>
      <c r="T352" s="101" t="n"/>
    </row>
    <row r="353" ht="14.25" customHeight="1" s="60">
      <c r="A353" s="115" t="n">
        <v>346</v>
      </c>
      <c r="B353" s="133" t="n"/>
      <c r="C353" s="133" t="n"/>
      <c r="D353" s="134" t="n"/>
      <c r="E353" s="135" t="n"/>
      <c r="F353" s="127" t="inlineStr">
        <is>
          <t>4205</t>
        </is>
      </c>
      <c r="G353" s="123" t="n"/>
      <c r="H353" s="129" t="inlineStr">
        <is>
          <t>Інвестиції в інші дочірні компанії</t>
        </is>
      </c>
      <c r="I353" s="129" t="inlineStr">
        <is>
          <t>А</t>
        </is>
      </c>
      <c r="J353" s="130" t="n">
        <v>0</v>
      </c>
      <c r="K353" s="130" t="n">
        <v>0</v>
      </c>
      <c r="L353" s="130" t="n">
        <v>0</v>
      </c>
      <c r="M353" s="131" t="n">
        <v>0</v>
      </c>
      <c r="N353" s="123" t="n"/>
      <c r="O353" s="130" t="n">
        <v>0</v>
      </c>
      <c r="P353" s="130" t="n">
        <v>0</v>
      </c>
      <c r="Q353" s="130" t="n">
        <v>0</v>
      </c>
      <c r="R353" s="130" t="n">
        <v>0</v>
      </c>
      <c r="S353" s="132" t="n">
        <v>0</v>
      </c>
      <c r="T353" s="101" t="n"/>
    </row>
    <row r="354" ht="13.5" customHeight="1" s="60">
      <c r="A354" s="115" t="n">
        <v>347</v>
      </c>
      <c r="B354" s="133" t="n"/>
      <c r="C354" s="133" t="n"/>
      <c r="D354" s="136" t="n"/>
      <c r="E354" s="137" t="n"/>
      <c r="F354" s="138" t="inlineStr">
        <is>
          <t>Група 420 - Усього</t>
        </is>
      </c>
      <c r="G354" s="122" t="n"/>
      <c r="H354" s="123" t="n"/>
      <c r="I354" s="139" t="n"/>
      <c r="J354" s="140" t="n">
        <v>0</v>
      </c>
      <c r="K354" s="140" t="n">
        <v>0</v>
      </c>
      <c r="L354" s="140" t="n">
        <v>0</v>
      </c>
      <c r="M354" s="141" t="n">
        <v>0</v>
      </c>
      <c r="N354" s="123" t="n"/>
      <c r="O354" s="140" t="n">
        <v>0</v>
      </c>
      <c r="P354" s="140" t="n">
        <v>0</v>
      </c>
      <c r="Q354" s="140" t="n">
        <v>0</v>
      </c>
      <c r="R354" s="140" t="n">
        <v>0</v>
      </c>
      <c r="S354" s="142" t="n">
        <v>0</v>
      </c>
      <c r="T354" s="101" t="n"/>
    </row>
    <row r="355" ht="22.5" customHeight="1" s="60">
      <c r="A355" s="115" t="n">
        <v>348</v>
      </c>
      <c r="B355" s="133" t="n"/>
      <c r="C355" s="143" t="n"/>
      <c r="D355" s="138" t="inlineStr">
        <is>
          <t>Розділ 42 - Усього</t>
        </is>
      </c>
      <c r="E355" s="123" t="n"/>
      <c r="F355" s="138" t="n"/>
      <c r="G355" s="122" t="n"/>
      <c r="H355" s="123" t="n"/>
      <c r="I355" s="139" t="n"/>
      <c r="J355" s="140" t="n">
        <v>0</v>
      </c>
      <c r="K355" s="140" t="n">
        <v>0</v>
      </c>
      <c r="L355" s="140" t="n">
        <v>0</v>
      </c>
      <c r="M355" s="141" t="n">
        <v>0</v>
      </c>
      <c r="N355" s="123" t="n"/>
      <c r="O355" s="140" t="n">
        <v>0</v>
      </c>
      <c r="P355" s="140" t="n">
        <v>0</v>
      </c>
      <c r="Q355" s="140" t="n">
        <v>0</v>
      </c>
      <c r="R355" s="140" t="n">
        <v>0</v>
      </c>
      <c r="S355" s="142" t="n">
        <v>0</v>
      </c>
      <c r="T355" s="101" t="n"/>
    </row>
    <row r="356" ht="13.5" customHeight="1" s="60">
      <c r="A356" s="115" t="n">
        <v>349</v>
      </c>
      <c r="B356" s="133" t="n"/>
      <c r="C356" s="127" t="inlineStr">
        <is>
          <t>43</t>
        </is>
      </c>
      <c r="D356" s="127" t="inlineStr">
        <is>
          <t>430</t>
        </is>
      </c>
      <c r="E356" s="128" t="n"/>
      <c r="F356" s="127" t="inlineStr">
        <is>
          <t>4300</t>
        </is>
      </c>
      <c r="G356" s="123" t="n"/>
      <c r="H356" s="129" t="inlineStr">
        <is>
          <t>Нематеріальні активи</t>
        </is>
      </c>
      <c r="I356" s="129" t="inlineStr">
        <is>
          <t>А</t>
        </is>
      </c>
      <c r="J356" s="130" t="n">
        <v>0</v>
      </c>
      <c r="K356" s="130" t="n">
        <v>0</v>
      </c>
      <c r="L356" s="130" t="n">
        <v>0</v>
      </c>
      <c r="M356" s="131" t="n">
        <v>0</v>
      </c>
      <c r="N356" s="123" t="n"/>
      <c r="O356" s="130" t="n">
        <v>0</v>
      </c>
      <c r="P356" s="130" t="n">
        <v>0</v>
      </c>
      <c r="Q356" s="130" t="n">
        <v>18138.05583</v>
      </c>
      <c r="R356" s="130" t="n">
        <v>18138.05583</v>
      </c>
      <c r="S356" s="132" t="n">
        <v>0</v>
      </c>
      <c r="T356" s="101" t="n"/>
    </row>
    <row r="357" ht="13.5" customHeight="1" s="60">
      <c r="A357" s="115" t="n">
        <v>350</v>
      </c>
      <c r="B357" s="133" t="n"/>
      <c r="C357" s="133" t="n"/>
      <c r="D357" s="134" t="n"/>
      <c r="E357" s="135" t="n"/>
      <c r="F357" s="127" t="inlineStr">
        <is>
          <t>4309</t>
        </is>
      </c>
      <c r="G357" s="123" t="n"/>
      <c r="H357" s="129" t="inlineStr">
        <is>
          <t>Накопичена амортизація нематеріальних активів</t>
        </is>
      </c>
      <c r="I357" s="129" t="inlineStr">
        <is>
          <t>П</t>
        </is>
      </c>
      <c r="J357" s="130" t="n">
        <v>0</v>
      </c>
      <c r="K357" s="130" t="n">
        <v>0</v>
      </c>
      <c r="L357" s="130" t="n">
        <v>0</v>
      </c>
      <c r="M357" s="131" t="n">
        <v>121.24649</v>
      </c>
      <c r="N357" s="123" t="n"/>
      <c r="O357" s="130" t="n">
        <v>121.24649</v>
      </c>
      <c r="P357" s="130" t="n">
        <v>0</v>
      </c>
      <c r="Q357" s="130" t="n">
        <v>-9229.99741</v>
      </c>
      <c r="R357" s="130" t="n">
        <v>-9229.99741</v>
      </c>
      <c r="S357" s="132" t="n">
        <v>0</v>
      </c>
      <c r="T357" s="101" t="n"/>
    </row>
    <row r="358" ht="14.25" customHeight="1" s="60">
      <c r="A358" s="115" t="n">
        <v>351</v>
      </c>
      <c r="B358" s="133" t="n"/>
      <c r="C358" s="133" t="n"/>
      <c r="D358" s="136" t="n"/>
      <c r="E358" s="137" t="n"/>
      <c r="F358" s="138" t="inlineStr">
        <is>
          <t>Група 430 - Усього</t>
        </is>
      </c>
      <c r="G358" s="122" t="n"/>
      <c r="H358" s="123" t="n"/>
      <c r="I358" s="139" t="n"/>
      <c r="J358" s="140" t="n">
        <v>0</v>
      </c>
      <c r="K358" s="140" t="n">
        <v>0</v>
      </c>
      <c r="L358" s="140" t="n">
        <v>0</v>
      </c>
      <c r="M358" s="141" t="n">
        <v>121.24649</v>
      </c>
      <c r="N358" s="123" t="n"/>
      <c r="O358" s="140" t="n">
        <v>121.24649</v>
      </c>
      <c r="P358" s="140" t="n">
        <v>0</v>
      </c>
      <c r="Q358" s="140" t="n">
        <v>8908.058419999999</v>
      </c>
      <c r="R358" s="140" t="n">
        <v>8908.058419999999</v>
      </c>
      <c r="S358" s="142" t="n">
        <v>0</v>
      </c>
      <c r="T358" s="101" t="n"/>
    </row>
    <row r="359" ht="13.5" customHeight="1" s="60">
      <c r="A359" s="115" t="n">
        <v>352</v>
      </c>
      <c r="B359" s="133" t="n"/>
      <c r="C359" s="133" t="n"/>
      <c r="D359" s="127" t="inlineStr">
        <is>
          <t>431</t>
        </is>
      </c>
      <c r="E359" s="128" t="n"/>
      <c r="F359" s="127" t="inlineStr">
        <is>
          <t>4310</t>
        </is>
      </c>
      <c r="G359" s="123" t="n"/>
      <c r="H359" s="129" t="inlineStr">
        <is>
          <t>Капітальні інвестиції за не введеними в експлуатацію нематеріальними активами</t>
        </is>
      </c>
      <c r="I359" s="129" t="inlineStr">
        <is>
          <t>А</t>
        </is>
      </c>
      <c r="J359" s="130" t="n">
        <v>0</v>
      </c>
      <c r="K359" s="130" t="n">
        <v>0</v>
      </c>
      <c r="L359" s="130" t="n">
        <v>0</v>
      </c>
      <c r="M359" s="131" t="n">
        <v>0</v>
      </c>
      <c r="N359" s="123" t="n"/>
      <c r="O359" s="130" t="n">
        <v>0</v>
      </c>
      <c r="P359" s="130" t="n">
        <v>0</v>
      </c>
      <c r="Q359" s="130" t="n">
        <v>495.542</v>
      </c>
      <c r="R359" s="130" t="n">
        <v>495.542</v>
      </c>
      <c r="S359" s="132" t="n">
        <v>0</v>
      </c>
      <c r="T359" s="101" t="n"/>
    </row>
    <row r="360" ht="13.5" customHeight="1" s="60">
      <c r="A360" s="115" t="n">
        <v>353</v>
      </c>
      <c r="B360" s="133" t="n"/>
      <c r="C360" s="133" t="n"/>
      <c r="D360" s="136" t="n"/>
      <c r="E360" s="137" t="n"/>
      <c r="F360" s="138" t="inlineStr">
        <is>
          <t>Група 431 - Усього</t>
        </is>
      </c>
      <c r="G360" s="122" t="n"/>
      <c r="H360" s="123" t="n"/>
      <c r="I360" s="139" t="n"/>
      <c r="J360" s="140" t="n">
        <v>0</v>
      </c>
      <c r="K360" s="140" t="n">
        <v>0</v>
      </c>
      <c r="L360" s="140" t="n">
        <v>0</v>
      </c>
      <c r="M360" s="141" t="n">
        <v>0</v>
      </c>
      <c r="N360" s="123" t="n"/>
      <c r="O360" s="140" t="n">
        <v>0</v>
      </c>
      <c r="P360" s="140" t="n">
        <v>0</v>
      </c>
      <c r="Q360" s="140" t="n">
        <v>495.542</v>
      </c>
      <c r="R360" s="140" t="n">
        <v>495.542</v>
      </c>
      <c r="S360" s="142" t="n">
        <v>0</v>
      </c>
      <c r="T360" s="101" t="n"/>
    </row>
    <row r="361" ht="23.25" customHeight="1" s="60">
      <c r="A361" s="115" t="n">
        <v>354</v>
      </c>
      <c r="B361" s="133" t="n"/>
      <c r="C361" s="143" t="n"/>
      <c r="D361" s="138" t="inlineStr">
        <is>
          <t>Розділ 43 - Усього</t>
        </is>
      </c>
      <c r="E361" s="123" t="n"/>
      <c r="F361" s="138" t="n"/>
      <c r="G361" s="122" t="n"/>
      <c r="H361" s="123" t="n"/>
      <c r="I361" s="139" t="n"/>
      <c r="J361" s="140" t="n">
        <v>0</v>
      </c>
      <c r="K361" s="140" t="n">
        <v>0</v>
      </c>
      <c r="L361" s="140" t="n">
        <v>0</v>
      </c>
      <c r="M361" s="141" t="n">
        <v>121.24649</v>
      </c>
      <c r="N361" s="123" t="n"/>
      <c r="O361" s="140" t="n">
        <v>121.24649</v>
      </c>
      <c r="P361" s="140" t="n">
        <v>0</v>
      </c>
      <c r="Q361" s="140" t="n">
        <v>9403.600420000001</v>
      </c>
      <c r="R361" s="140" t="n">
        <v>9403.600420000001</v>
      </c>
      <c r="S361" s="142" t="n">
        <v>0</v>
      </c>
      <c r="T361" s="101" t="n"/>
    </row>
    <row r="362" ht="13.5" customHeight="1" s="60">
      <c r="A362" s="115" t="n">
        <v>355</v>
      </c>
      <c r="B362" s="133" t="n"/>
      <c r="C362" s="127" t="inlineStr">
        <is>
          <t>44</t>
        </is>
      </c>
      <c r="D362" s="127" t="inlineStr">
        <is>
          <t>440</t>
        </is>
      </c>
      <c r="E362" s="128" t="n"/>
      <c r="F362" s="127" t="inlineStr">
        <is>
          <t>4400</t>
        </is>
      </c>
      <c r="G362" s="123" t="n"/>
      <c r="H362" s="129" t="inlineStr">
        <is>
          <t>Основні засоби</t>
        </is>
      </c>
      <c r="I362" s="129" t="inlineStr">
        <is>
          <t>А</t>
        </is>
      </c>
      <c r="J362" s="130" t="n">
        <v>0</v>
      </c>
      <c r="K362" s="130" t="n">
        <v>0</v>
      </c>
      <c r="L362" s="130" t="n">
        <v>0</v>
      </c>
      <c r="M362" s="131" t="n">
        <v>0</v>
      </c>
      <c r="N362" s="123" t="n"/>
      <c r="O362" s="130" t="n">
        <v>0</v>
      </c>
      <c r="P362" s="130" t="n">
        <v>0</v>
      </c>
      <c r="Q362" s="130" t="n">
        <v>57710.14363</v>
      </c>
      <c r="R362" s="130" t="n">
        <v>57710.14363</v>
      </c>
      <c r="S362" s="132" t="n">
        <v>0</v>
      </c>
      <c r="T362" s="101" t="n"/>
    </row>
    <row r="363" ht="14.25" customHeight="1" s="60">
      <c r="A363" s="115" t="n">
        <v>356</v>
      </c>
      <c r="B363" s="133" t="n"/>
      <c r="C363" s="133" t="n"/>
      <c r="D363" s="134" t="n"/>
      <c r="E363" s="135" t="n"/>
      <c r="F363" s="127" t="inlineStr">
        <is>
          <t>4409</t>
        </is>
      </c>
      <c r="G363" s="123" t="n"/>
      <c r="H363" s="129" t="inlineStr">
        <is>
          <t>Знос основних засобів</t>
        </is>
      </c>
      <c r="I363" s="129" t="inlineStr">
        <is>
          <t>П</t>
        </is>
      </c>
      <c r="J363" s="130" t="n">
        <v>0</v>
      </c>
      <c r="K363" s="130" t="n">
        <v>0</v>
      </c>
      <c r="L363" s="130" t="n">
        <v>0</v>
      </c>
      <c r="M363" s="131" t="n">
        <v>106.25825</v>
      </c>
      <c r="N363" s="123" t="n"/>
      <c r="O363" s="130" t="n">
        <v>106.25825</v>
      </c>
      <c r="P363" s="130" t="n">
        <v>0</v>
      </c>
      <c r="Q363" s="130" t="n">
        <v>-40380.82075</v>
      </c>
      <c r="R363" s="130" t="n">
        <v>-40380.82075</v>
      </c>
      <c r="S363" s="132" t="n">
        <v>0</v>
      </c>
      <c r="T363" s="101" t="n"/>
    </row>
    <row r="364" ht="13.5" customHeight="1" s="60">
      <c r="A364" s="115" t="n">
        <v>357</v>
      </c>
      <c r="B364" s="133" t="n"/>
      <c r="C364" s="133" t="n"/>
      <c r="D364" s="136" t="n"/>
      <c r="E364" s="137" t="n"/>
      <c r="F364" s="138" t="inlineStr">
        <is>
          <t>Група 440 - Усього</t>
        </is>
      </c>
      <c r="G364" s="122" t="n"/>
      <c r="H364" s="123" t="n"/>
      <c r="I364" s="139" t="n"/>
      <c r="J364" s="140" t="n">
        <v>0</v>
      </c>
      <c r="K364" s="140" t="n">
        <v>0</v>
      </c>
      <c r="L364" s="140" t="n">
        <v>0</v>
      </c>
      <c r="M364" s="141" t="n">
        <v>106.25825</v>
      </c>
      <c r="N364" s="123" t="n"/>
      <c r="O364" s="140" t="n">
        <v>106.25825</v>
      </c>
      <c r="P364" s="140" t="n">
        <v>0</v>
      </c>
      <c r="Q364" s="140" t="n">
        <v>17329.32288</v>
      </c>
      <c r="R364" s="140" t="n">
        <v>17329.32288</v>
      </c>
      <c r="S364" s="142" t="n">
        <v>0</v>
      </c>
      <c r="T364" s="101" t="n"/>
    </row>
    <row r="365" ht="13.5" customHeight="1" s="60">
      <c r="A365" s="115" t="n">
        <v>358</v>
      </c>
      <c r="B365" s="133" t="n"/>
      <c r="C365" s="133" t="n"/>
      <c r="D365" s="127" t="inlineStr">
        <is>
          <t>441</t>
        </is>
      </c>
      <c r="E365" s="128" t="n"/>
      <c r="F365" s="127" t="inlineStr">
        <is>
          <t>4410</t>
        </is>
      </c>
      <c r="G365" s="123" t="n"/>
      <c r="H365" s="129" t="inlineStr">
        <is>
          <t>Інвестиційна нерухомість</t>
        </is>
      </c>
      <c r="I365" s="129" t="inlineStr">
        <is>
          <t>А</t>
        </is>
      </c>
      <c r="J365" s="130" t="n">
        <v>0</v>
      </c>
      <c r="K365" s="130" t="n">
        <v>0</v>
      </c>
      <c r="L365" s="130" t="n">
        <v>0</v>
      </c>
      <c r="M365" s="131" t="n">
        <v>0</v>
      </c>
      <c r="N365" s="123" t="n"/>
      <c r="O365" s="130" t="n">
        <v>0</v>
      </c>
      <c r="P365" s="130" t="n">
        <v>0</v>
      </c>
      <c r="Q365" s="130" t="n">
        <v>58.80634</v>
      </c>
      <c r="R365" s="130" t="n">
        <v>58.80634</v>
      </c>
      <c r="S365" s="132" t="n">
        <v>0</v>
      </c>
      <c r="T365" s="101" t="n"/>
    </row>
    <row r="366" ht="13.5" customHeight="1" s="60">
      <c r="A366" s="115" t="n">
        <v>359</v>
      </c>
      <c r="B366" s="133" t="n"/>
      <c r="C366" s="133" t="n"/>
      <c r="D366" s="134" t="n"/>
      <c r="E366" s="135" t="n"/>
      <c r="F366" s="127" t="inlineStr">
        <is>
          <t>4419</t>
        </is>
      </c>
      <c r="G366" s="123" t="n"/>
      <c r="H366" s="129" t="inlineStr">
        <is>
          <t>Знос інвестиційної нерухомості</t>
        </is>
      </c>
      <c r="I366" s="129" t="inlineStr">
        <is>
          <t>П</t>
        </is>
      </c>
      <c r="J366" s="130" t="n">
        <v>0</v>
      </c>
      <c r="K366" s="130" t="n">
        <v>0</v>
      </c>
      <c r="L366" s="130" t="n">
        <v>0</v>
      </c>
      <c r="M366" s="131" t="n">
        <v>0.11772</v>
      </c>
      <c r="N366" s="123" t="n"/>
      <c r="O366" s="130" t="n">
        <v>0.11772</v>
      </c>
      <c r="P366" s="130" t="n">
        <v>0</v>
      </c>
      <c r="Q366" s="130" t="n">
        <v>-40.32332</v>
      </c>
      <c r="R366" s="130" t="n">
        <v>-40.32332</v>
      </c>
      <c r="S366" s="132" t="n">
        <v>0</v>
      </c>
      <c r="T366" s="101" t="n"/>
    </row>
    <row r="367" ht="13.5" customHeight="1" s="60">
      <c r="A367" s="115" t="n">
        <v>360</v>
      </c>
      <c r="B367" s="133" t="n"/>
      <c r="C367" s="133" t="n"/>
      <c r="D367" s="136" t="n"/>
      <c r="E367" s="137" t="n"/>
      <c r="F367" s="138" t="inlineStr">
        <is>
          <t>Група 441 - Усього</t>
        </is>
      </c>
      <c r="G367" s="122" t="n"/>
      <c r="H367" s="123" t="n"/>
      <c r="I367" s="139" t="n"/>
      <c r="J367" s="140" t="n">
        <v>0</v>
      </c>
      <c r="K367" s="140" t="n">
        <v>0</v>
      </c>
      <c r="L367" s="140" t="n">
        <v>0</v>
      </c>
      <c r="M367" s="141" t="n">
        <v>0.11772</v>
      </c>
      <c r="N367" s="123" t="n"/>
      <c r="O367" s="140" t="n">
        <v>0.11772</v>
      </c>
      <c r="P367" s="140" t="n">
        <v>0</v>
      </c>
      <c r="Q367" s="140" t="n">
        <v>18.48302</v>
      </c>
      <c r="R367" s="140" t="n">
        <v>18.48302</v>
      </c>
      <c r="S367" s="142" t="n">
        <v>0</v>
      </c>
      <c r="T367" s="101" t="n"/>
    </row>
    <row r="368" ht="14.25" customHeight="1" s="60">
      <c r="A368" s="115" t="n">
        <v>361</v>
      </c>
      <c r="B368" s="133" t="n"/>
      <c r="C368" s="133" t="n"/>
      <c r="D368" s="127" t="inlineStr">
        <is>
          <t>443</t>
        </is>
      </c>
      <c r="E368" s="128" t="n"/>
      <c r="F368" s="127" t="inlineStr">
        <is>
          <t>4430</t>
        </is>
      </c>
      <c r="G368" s="123" t="n"/>
      <c r="H368" s="12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68" s="129" t="inlineStr">
        <is>
          <t>А</t>
        </is>
      </c>
      <c r="J368" s="130" t="n">
        <v>0</v>
      </c>
      <c r="K368" s="130" t="n">
        <v>0</v>
      </c>
      <c r="L368" s="130" t="n">
        <v>0</v>
      </c>
      <c r="M368" s="131" t="n">
        <v>0</v>
      </c>
      <c r="N368" s="123" t="n"/>
      <c r="O368" s="130" t="n">
        <v>0</v>
      </c>
      <c r="P368" s="130" t="n">
        <v>0</v>
      </c>
      <c r="Q368" s="130" t="n">
        <v>29.925</v>
      </c>
      <c r="R368" s="130" t="n">
        <v>29.925</v>
      </c>
      <c r="S368" s="132" t="n">
        <v>0</v>
      </c>
      <c r="T368" s="101" t="n"/>
    </row>
    <row r="369" ht="13.5" customHeight="1" s="60">
      <c r="A369" s="115" t="n">
        <v>362</v>
      </c>
      <c r="B369" s="133" t="n"/>
      <c r="C369" s="133" t="n"/>
      <c r="D369" s="134" t="n"/>
      <c r="E369" s="135" t="n"/>
      <c r="F369" s="127" t="inlineStr">
        <is>
          <t>4431</t>
        </is>
      </c>
      <c r="G369" s="123" t="n"/>
      <c r="H369" s="129" t="inlineStr">
        <is>
          <t>Обладнання, що потребує монтажу</t>
        </is>
      </c>
      <c r="I369" s="129" t="inlineStr">
        <is>
          <t>А</t>
        </is>
      </c>
      <c r="J369" s="130" t="n">
        <v>0</v>
      </c>
      <c r="K369" s="130" t="n">
        <v>0</v>
      </c>
      <c r="L369" s="130" t="n">
        <v>0</v>
      </c>
      <c r="M369" s="131" t="n">
        <v>0</v>
      </c>
      <c r="N369" s="123" t="n"/>
      <c r="O369" s="130" t="n">
        <v>0</v>
      </c>
      <c r="P369" s="130" t="n">
        <v>0</v>
      </c>
      <c r="Q369" s="130" t="n">
        <v>0</v>
      </c>
      <c r="R369" s="130" t="n">
        <v>0</v>
      </c>
      <c r="S369" s="132" t="n">
        <v>0</v>
      </c>
      <c r="T369" s="101" t="n"/>
    </row>
    <row r="370" ht="13.5" customHeight="1" s="60">
      <c r="A370" s="115" t="n">
        <v>363</v>
      </c>
      <c r="B370" s="133" t="n"/>
      <c r="C370" s="133" t="n"/>
      <c r="D370" s="136" t="n"/>
      <c r="E370" s="137" t="n"/>
      <c r="F370" s="138" t="inlineStr">
        <is>
          <t>Група 443 - Усього</t>
        </is>
      </c>
      <c r="G370" s="122" t="n"/>
      <c r="H370" s="123" t="n"/>
      <c r="I370" s="139" t="n"/>
      <c r="J370" s="140" t="n">
        <v>0</v>
      </c>
      <c r="K370" s="140" t="n">
        <v>0</v>
      </c>
      <c r="L370" s="140" t="n">
        <v>0</v>
      </c>
      <c r="M370" s="141" t="n">
        <v>0</v>
      </c>
      <c r="N370" s="123" t="n"/>
      <c r="O370" s="140" t="n">
        <v>0</v>
      </c>
      <c r="P370" s="140" t="n">
        <v>0</v>
      </c>
      <c r="Q370" s="140" t="n">
        <v>29.925</v>
      </c>
      <c r="R370" s="140" t="n">
        <v>29.925</v>
      </c>
      <c r="S370" s="142" t="n">
        <v>0</v>
      </c>
      <c r="T370" s="101" t="n"/>
    </row>
    <row r="371" ht="18" customHeight="1" s="60">
      <c r="A371" s="115" t="n">
        <v>364</v>
      </c>
      <c r="B371" s="133" t="n"/>
      <c r="C371" s="143" t="n"/>
      <c r="D371" s="138" t="inlineStr">
        <is>
          <t>Розділ 44 - Усього</t>
        </is>
      </c>
      <c r="E371" s="123" t="n"/>
      <c r="F371" s="138" t="n"/>
      <c r="G371" s="122" t="n"/>
      <c r="H371" s="123" t="n"/>
      <c r="I371" s="139" t="n"/>
      <c r="J371" s="140" t="n">
        <v>0</v>
      </c>
      <c r="K371" s="140" t="n">
        <v>0</v>
      </c>
      <c r="L371" s="140" t="n">
        <v>0</v>
      </c>
      <c r="M371" s="141" t="n">
        <v>106.37597</v>
      </c>
      <c r="N371" s="123" t="n"/>
      <c r="O371" s="140" t="n">
        <v>106.37597</v>
      </c>
      <c r="P371" s="140" t="n">
        <v>0</v>
      </c>
      <c r="Q371" s="140" t="n">
        <v>17377.7309</v>
      </c>
      <c r="R371" s="140" t="n">
        <v>17377.7309</v>
      </c>
      <c r="S371" s="142" t="n">
        <v>0</v>
      </c>
      <c r="T371" s="101" t="n"/>
    </row>
    <row r="372" ht="13.5" customHeight="1" s="60">
      <c r="A372" s="115" t="n">
        <v>365</v>
      </c>
      <c r="B372" s="133" t="n"/>
      <c r="C372" s="127" t="inlineStr">
        <is>
          <t>45</t>
        </is>
      </c>
      <c r="D372" s="127" t="inlineStr">
        <is>
          <t>450</t>
        </is>
      </c>
      <c r="E372" s="128" t="n"/>
      <c r="F372" s="127" t="inlineStr">
        <is>
          <t>4500</t>
        </is>
      </c>
      <c r="G372" s="123" t="n"/>
      <c r="H372" s="129" t="inlineStr">
        <is>
          <t>Інші необоротні матеріальні активи</t>
        </is>
      </c>
      <c r="I372" s="129" t="inlineStr">
        <is>
          <t>А</t>
        </is>
      </c>
      <c r="J372" s="130" t="n">
        <v>0</v>
      </c>
      <c r="K372" s="130" t="n">
        <v>0</v>
      </c>
      <c r="L372" s="130" t="n">
        <v>0</v>
      </c>
      <c r="M372" s="131" t="n">
        <v>0</v>
      </c>
      <c r="N372" s="123" t="n"/>
      <c r="O372" s="130" t="n">
        <v>0</v>
      </c>
      <c r="P372" s="130" t="n">
        <v>0</v>
      </c>
      <c r="Q372" s="130" t="n">
        <v>8493.17864</v>
      </c>
      <c r="R372" s="130" t="n">
        <v>8493.17864</v>
      </c>
      <c r="S372" s="132" t="n">
        <v>0</v>
      </c>
      <c r="T372" s="101" t="n"/>
    </row>
    <row r="373" ht="14.25" customHeight="1" s="60">
      <c r="A373" s="115" t="n">
        <v>366</v>
      </c>
      <c r="B373" s="133" t="n"/>
      <c r="C373" s="133" t="n"/>
      <c r="D373" s="134" t="n"/>
      <c r="E373" s="135" t="n"/>
      <c r="F373" s="127" t="inlineStr">
        <is>
          <t>4509</t>
        </is>
      </c>
      <c r="G373" s="123" t="n"/>
      <c r="H373" s="129" t="inlineStr">
        <is>
          <t>Знос інших необоротних матеріальних активів</t>
        </is>
      </c>
      <c r="I373" s="129" t="inlineStr">
        <is>
          <t>П</t>
        </is>
      </c>
      <c r="J373" s="130" t="n">
        <v>0</v>
      </c>
      <c r="K373" s="130" t="n">
        <v>0</v>
      </c>
      <c r="L373" s="130" t="n">
        <v>0</v>
      </c>
      <c r="M373" s="131" t="n">
        <v>0.39736</v>
      </c>
      <c r="N373" s="123" t="n"/>
      <c r="O373" s="130" t="n">
        <v>0.39736</v>
      </c>
      <c r="P373" s="130" t="n">
        <v>0</v>
      </c>
      <c r="Q373" s="130" t="n">
        <v>-8490.79444</v>
      </c>
      <c r="R373" s="130" t="n">
        <v>-8490.79444</v>
      </c>
      <c r="S373" s="132" t="n">
        <v>0</v>
      </c>
      <c r="T373" s="101" t="n"/>
    </row>
    <row r="374" ht="13.5" customHeight="1" s="60">
      <c r="A374" s="115" t="n">
        <v>367</v>
      </c>
      <c r="B374" s="133" t="n"/>
      <c r="C374" s="133" t="n"/>
      <c r="D374" s="136" t="n"/>
      <c r="E374" s="137" t="n"/>
      <c r="F374" s="138" t="inlineStr">
        <is>
          <t>Група 450 - Усього</t>
        </is>
      </c>
      <c r="G374" s="122" t="n"/>
      <c r="H374" s="123" t="n"/>
      <c r="I374" s="139" t="n"/>
      <c r="J374" s="140" t="n">
        <v>0</v>
      </c>
      <c r="K374" s="140" t="n">
        <v>0</v>
      </c>
      <c r="L374" s="140" t="n">
        <v>0</v>
      </c>
      <c r="M374" s="141" t="n">
        <v>0.39736</v>
      </c>
      <c r="N374" s="123" t="n"/>
      <c r="O374" s="140" t="n">
        <v>0.39736</v>
      </c>
      <c r="P374" s="140" t="n">
        <v>0</v>
      </c>
      <c r="Q374" s="140" t="n">
        <v>2.38420000000042</v>
      </c>
      <c r="R374" s="140" t="n">
        <v>2.38420000000042</v>
      </c>
      <c r="S374" s="142" t="n">
        <v>0</v>
      </c>
      <c r="T374" s="101" t="n"/>
    </row>
    <row r="375" ht="13.5" customHeight="1" s="60">
      <c r="A375" s="115" t="n">
        <v>368</v>
      </c>
      <c r="B375" s="133" t="n"/>
      <c r="C375" s="133" t="n"/>
      <c r="D375" s="127" t="inlineStr">
        <is>
          <t>453</t>
        </is>
      </c>
      <c r="E375" s="128" t="n"/>
      <c r="F375" s="127" t="inlineStr">
        <is>
          <t>4530</t>
        </is>
      </c>
      <c r="G375" s="123" t="n"/>
      <c r="H375" s="129" t="inlineStr">
        <is>
          <t>Капітальні інвестиції за необоротними активами, що отримані в лізинг (оренду)</t>
        </is>
      </c>
      <c r="I375" s="129" t="inlineStr">
        <is>
          <t>А</t>
        </is>
      </c>
      <c r="J375" s="130" t="n">
        <v>0</v>
      </c>
      <c r="K375" s="130" t="n">
        <v>0</v>
      </c>
      <c r="L375" s="130" t="n">
        <v>0</v>
      </c>
      <c r="M375" s="131" t="n">
        <v>0</v>
      </c>
      <c r="N375" s="123" t="n"/>
      <c r="O375" s="130" t="n">
        <v>0</v>
      </c>
      <c r="P375" s="130" t="n">
        <v>0</v>
      </c>
      <c r="Q375" s="130" t="n">
        <v>129.7603</v>
      </c>
      <c r="R375" s="130" t="n">
        <v>129.7603</v>
      </c>
      <c r="S375" s="132" t="n">
        <v>0</v>
      </c>
      <c r="T375" s="101" t="n"/>
    </row>
    <row r="376" ht="13.5" customHeight="1" s="60">
      <c r="A376" s="115" t="n">
        <v>369</v>
      </c>
      <c r="B376" s="133" t="n"/>
      <c r="C376" s="133" t="n"/>
      <c r="D376" s="136" t="n"/>
      <c r="E376" s="137" t="n"/>
      <c r="F376" s="138" t="inlineStr">
        <is>
          <t>Група 453 - Усього</t>
        </is>
      </c>
      <c r="G376" s="122" t="n"/>
      <c r="H376" s="123" t="n"/>
      <c r="I376" s="139" t="n"/>
      <c r="J376" s="140" t="n">
        <v>0</v>
      </c>
      <c r="K376" s="140" t="n">
        <v>0</v>
      </c>
      <c r="L376" s="140" t="n">
        <v>0</v>
      </c>
      <c r="M376" s="141" t="n">
        <v>0</v>
      </c>
      <c r="N376" s="123" t="n"/>
      <c r="O376" s="140" t="n">
        <v>0</v>
      </c>
      <c r="P376" s="140" t="n">
        <v>0</v>
      </c>
      <c r="Q376" s="140" t="n">
        <v>129.7603</v>
      </c>
      <c r="R376" s="140" t="n">
        <v>129.7603</v>
      </c>
      <c r="S376" s="142" t="n">
        <v>0</v>
      </c>
      <c r="T376" s="101" t="n"/>
    </row>
    <row r="377" ht="18" customHeight="1" s="60">
      <c r="A377" s="115" t="n">
        <v>370</v>
      </c>
      <c r="B377" s="133" t="n"/>
      <c r="C377" s="143" t="n"/>
      <c r="D377" s="138" t="inlineStr">
        <is>
          <t>Розділ 45 - Усього</t>
        </is>
      </c>
      <c r="E377" s="123" t="n"/>
      <c r="F377" s="138" t="n"/>
      <c r="G377" s="122" t="n"/>
      <c r="H377" s="123" t="n"/>
      <c r="I377" s="139" t="n"/>
      <c r="J377" s="140" t="n">
        <v>0</v>
      </c>
      <c r="K377" s="140" t="n">
        <v>0</v>
      </c>
      <c r="L377" s="140" t="n">
        <v>0</v>
      </c>
      <c r="M377" s="141" t="n">
        <v>0.39736</v>
      </c>
      <c r="N377" s="123" t="n"/>
      <c r="O377" s="140" t="n">
        <v>0.39736</v>
      </c>
      <c r="P377" s="140" t="n">
        <v>0</v>
      </c>
      <c r="Q377" s="140" t="n">
        <v>132.1445</v>
      </c>
      <c r="R377" s="140" t="n">
        <v>132.1445</v>
      </c>
      <c r="S377" s="142" t="n">
        <v>0</v>
      </c>
      <c r="T377" s="101" t="n"/>
    </row>
    <row r="378" ht="14.25" customHeight="1" s="60">
      <c r="A378" s="115" t="n">
        <v>371</v>
      </c>
      <c r="B378" s="133" t="n"/>
      <c r="C378" s="127" t="inlineStr">
        <is>
          <t>46</t>
        </is>
      </c>
      <c r="D378" s="127" t="inlineStr">
        <is>
          <t>460</t>
        </is>
      </c>
      <c r="E378" s="128" t="n"/>
      <c r="F378" s="127" t="inlineStr">
        <is>
          <t>4600</t>
        </is>
      </c>
      <c r="G378" s="123" t="n"/>
      <c r="H378" s="129" t="inlineStr">
        <is>
          <t>Активи з права користування</t>
        </is>
      </c>
      <c r="I378" s="129" t="inlineStr">
        <is>
          <t>А</t>
        </is>
      </c>
      <c r="J378" s="130" t="n">
        <v>3.94063</v>
      </c>
      <c r="K378" s="130" t="n">
        <v>3.94063</v>
      </c>
      <c r="L378" s="130" t="n">
        <v>0</v>
      </c>
      <c r="M378" s="131" t="n">
        <v>0</v>
      </c>
      <c r="N378" s="123" t="n"/>
      <c r="O378" s="130" t="n">
        <v>0</v>
      </c>
      <c r="P378" s="130" t="n">
        <v>0</v>
      </c>
      <c r="Q378" s="130" t="n">
        <v>20618.84849</v>
      </c>
      <c r="R378" s="130" t="n">
        <v>20618.84849</v>
      </c>
      <c r="S378" s="132" t="n">
        <v>0</v>
      </c>
      <c r="T378" s="101" t="n"/>
    </row>
    <row r="379" ht="13.5" customHeight="1" s="60">
      <c r="A379" s="115" t="n">
        <v>372</v>
      </c>
      <c r="B379" s="133" t="n"/>
      <c r="C379" s="133" t="n"/>
      <c r="D379" s="134" t="n"/>
      <c r="E379" s="135" t="n"/>
      <c r="F379" s="127" t="inlineStr">
        <is>
          <t>4609</t>
        </is>
      </c>
      <c r="G379" s="123" t="n"/>
      <c r="H379" s="129" t="inlineStr">
        <is>
          <t>Накопичена амортизація активів з права користування</t>
        </is>
      </c>
      <c r="I379" s="129" t="inlineStr">
        <is>
          <t>П</t>
        </is>
      </c>
      <c r="J379" s="130" t="n">
        <v>0</v>
      </c>
      <c r="K379" s="130" t="n">
        <v>0</v>
      </c>
      <c r="L379" s="130" t="n">
        <v>0</v>
      </c>
      <c r="M379" s="131" t="n">
        <v>526.0453199999999</v>
      </c>
      <c r="N379" s="123" t="n"/>
      <c r="O379" s="130" t="n">
        <v>526.0453199999999</v>
      </c>
      <c r="P379" s="130" t="n">
        <v>0</v>
      </c>
      <c r="Q379" s="130" t="n">
        <v>-10196.5896</v>
      </c>
      <c r="R379" s="130" t="n">
        <v>-10196.5896</v>
      </c>
      <c r="S379" s="132" t="n">
        <v>0</v>
      </c>
      <c r="T379" s="101" t="n"/>
    </row>
    <row r="380" ht="13.5" customHeight="1" s="60">
      <c r="A380" s="115" t="n">
        <v>373</v>
      </c>
      <c r="B380" s="133" t="n"/>
      <c r="C380" s="133" t="n"/>
      <c r="D380" s="136" t="n"/>
      <c r="E380" s="137" t="n"/>
      <c r="F380" s="138" t="inlineStr">
        <is>
          <t>Група 460 - Усього</t>
        </is>
      </c>
      <c r="G380" s="122" t="n"/>
      <c r="H380" s="123" t="n"/>
      <c r="I380" s="139" t="n"/>
      <c r="J380" s="140" t="n">
        <v>3.94063</v>
      </c>
      <c r="K380" s="140" t="n">
        <v>3.94063</v>
      </c>
      <c r="L380" s="140" t="n">
        <v>0</v>
      </c>
      <c r="M380" s="141" t="n">
        <v>526.0453199999999</v>
      </c>
      <c r="N380" s="123" t="n"/>
      <c r="O380" s="140" t="n">
        <v>526.0453199999999</v>
      </c>
      <c r="P380" s="140" t="n">
        <v>0</v>
      </c>
      <c r="Q380" s="140" t="n">
        <v>10422.25889</v>
      </c>
      <c r="R380" s="140" t="n">
        <v>10422.25889</v>
      </c>
      <c r="S380" s="142" t="n">
        <v>0</v>
      </c>
      <c r="T380" s="101" t="n"/>
    </row>
    <row r="381" ht="18" customHeight="1" s="60">
      <c r="A381" s="115" t="n">
        <v>374</v>
      </c>
      <c r="B381" s="133" t="n"/>
      <c r="C381" s="143" t="n"/>
      <c r="D381" s="138" t="inlineStr">
        <is>
          <t>Розділ 46 - Усього</t>
        </is>
      </c>
      <c r="E381" s="123" t="n"/>
      <c r="F381" s="138" t="n"/>
      <c r="G381" s="122" t="n"/>
      <c r="H381" s="123" t="n"/>
      <c r="I381" s="139" t="n"/>
      <c r="J381" s="140" t="n">
        <v>3.94063</v>
      </c>
      <c r="K381" s="140" t="n">
        <v>3.94063</v>
      </c>
      <c r="L381" s="140" t="n">
        <v>0</v>
      </c>
      <c r="M381" s="141" t="n">
        <v>526.0453199999999</v>
      </c>
      <c r="N381" s="123" t="n"/>
      <c r="O381" s="140" t="n">
        <v>526.0453199999999</v>
      </c>
      <c r="P381" s="140" t="n">
        <v>0</v>
      </c>
      <c r="Q381" s="140" t="n">
        <v>10422.25889</v>
      </c>
      <c r="R381" s="140" t="n">
        <v>10422.25889</v>
      </c>
      <c r="S381" s="142" t="n">
        <v>0</v>
      </c>
      <c r="T381" s="101" t="n"/>
    </row>
    <row r="382" ht="23.25" customHeight="1" s="60">
      <c r="A382" s="115" t="n">
        <v>375</v>
      </c>
      <c r="B382" s="143" t="n"/>
      <c r="C382" s="139" t="inlineStr">
        <is>
          <t xml:space="preserve">  Клас 4 - Усього</t>
        </is>
      </c>
      <c r="D382" s="138" t="n"/>
      <c r="E382" s="123" t="n"/>
      <c r="F382" s="138" t="n"/>
      <c r="G382" s="122" t="n"/>
      <c r="H382" s="123" t="n"/>
      <c r="I382" s="139" t="n"/>
      <c r="J382" s="140" t="n">
        <v>3.94063</v>
      </c>
      <c r="K382" s="140" t="n">
        <v>3.94063</v>
      </c>
      <c r="L382" s="140" t="n">
        <v>0</v>
      </c>
      <c r="M382" s="141" t="n">
        <v>754.06514</v>
      </c>
      <c r="N382" s="123" t="n"/>
      <c r="O382" s="140" t="n">
        <v>754.06514</v>
      </c>
      <c r="P382" s="140" t="n">
        <v>0</v>
      </c>
      <c r="Q382" s="140" t="n">
        <v>37335.73471</v>
      </c>
      <c r="R382" s="140" t="n">
        <v>37335.73471</v>
      </c>
      <c r="S382" s="142" t="n">
        <v>0</v>
      </c>
      <c r="T382" s="101" t="n"/>
    </row>
    <row r="383" ht="25.5" customHeight="1" s="60">
      <c r="A383" s="115" t="n">
        <v>376</v>
      </c>
      <c r="B383" s="144" t="inlineStr">
        <is>
          <t xml:space="preserve">  Активи - Усього</t>
        </is>
      </c>
      <c r="C383" s="144" t="n"/>
      <c r="D383" s="145" t="n"/>
      <c r="E383" s="146" t="n"/>
      <c r="F383" s="145" t="n"/>
      <c r="G383" s="147" t="n"/>
      <c r="H383" s="146" t="n"/>
      <c r="I383" s="144" t="n"/>
      <c r="J383" s="148" t="n">
        <v>12409843.50649</v>
      </c>
      <c r="K383" s="148" t="n">
        <v>11866412.48326</v>
      </c>
      <c r="L383" s="148" t="n">
        <v>543431.02323</v>
      </c>
      <c r="M383" s="149" t="n">
        <v>12411925.55179</v>
      </c>
      <c r="N383" s="146" t="n"/>
      <c r="O383" s="148" t="n">
        <v>11868490.36916</v>
      </c>
      <c r="P383" s="148" t="n">
        <v>543435.1826300001</v>
      </c>
      <c r="Q383" s="148" t="n">
        <v>296208.54906</v>
      </c>
      <c r="R383" s="148" t="n">
        <v>-7912895.76479</v>
      </c>
      <c r="S383" s="150" t="n">
        <v>8209104.31385</v>
      </c>
      <c r="T383" s="101" t="n"/>
    </row>
    <row r="384" ht="15" customHeight="1" s="60">
      <c r="A384" s="115" t="n">
        <v>377</v>
      </c>
      <c r="B384" s="151" t="inlineStr">
        <is>
          <t>Пасиви</t>
        </is>
      </c>
      <c r="C384" s="152" t="n"/>
      <c r="D384" s="152" t="n"/>
      <c r="E384" s="152" t="n"/>
      <c r="F384" s="152" t="n"/>
      <c r="G384" s="152" t="n"/>
      <c r="H384" s="153" t="n"/>
      <c r="I384" s="119" t="n"/>
      <c r="J384" s="119" t="n"/>
      <c r="K384" s="119" t="n"/>
      <c r="L384" s="119" t="n"/>
      <c r="M384" s="120" t="n"/>
      <c r="N384" s="119" t="n"/>
      <c r="O384" s="119" t="n"/>
      <c r="P384" s="119" t="n"/>
      <c r="Q384" s="119" t="n"/>
      <c r="R384" s="119" t="n"/>
      <c r="S384" s="119" t="n"/>
      <c r="T384" s="101" t="n"/>
    </row>
    <row r="385" ht="14.25" customHeight="1" s="60">
      <c r="A385" s="115" t="n">
        <v>378</v>
      </c>
      <c r="B385" s="126" t="inlineStr">
        <is>
          <t>Класи 1 - 4</t>
        </is>
      </c>
      <c r="C385" s="122" t="n"/>
      <c r="D385" s="122" t="n"/>
      <c r="E385" s="122" t="n"/>
      <c r="F385" s="122" t="n"/>
      <c r="G385" s="122" t="n"/>
      <c r="H385" s="123" t="n"/>
      <c r="I385" s="124" t="n"/>
      <c r="J385" s="124" t="n"/>
      <c r="K385" s="124" t="n"/>
      <c r="L385" s="124" t="n"/>
      <c r="M385" s="125" t="n"/>
      <c r="N385" s="124" t="n"/>
      <c r="O385" s="124" t="n"/>
      <c r="P385" s="124" t="n"/>
      <c r="Q385" s="124" t="n"/>
      <c r="R385" s="124" t="n"/>
      <c r="S385" s="124" t="n"/>
      <c r="T385" s="101" t="n"/>
    </row>
    <row r="386" ht="13.5" customHeight="1" s="60">
      <c r="A386" s="115" t="n">
        <v>379</v>
      </c>
      <c r="B386" s="138" t="inlineStr">
        <is>
          <t>Зобов'язання</t>
        </is>
      </c>
      <c r="C386" s="122" t="n"/>
      <c r="D386" s="122" t="n"/>
      <c r="E386" s="122" t="n"/>
      <c r="F386" s="122" t="n"/>
      <c r="G386" s="122" t="n"/>
      <c r="H386" s="123" t="n"/>
      <c r="I386" s="119" t="n"/>
      <c r="J386" s="119" t="n"/>
      <c r="K386" s="119" t="n"/>
      <c r="L386" s="119" t="n"/>
      <c r="M386" s="120" t="n"/>
      <c r="N386" s="119" t="n"/>
      <c r="O386" s="119" t="n"/>
      <c r="P386" s="119" t="n"/>
      <c r="Q386" s="119" t="n"/>
      <c r="R386" s="119" t="n"/>
      <c r="S386" s="119" t="n"/>
      <c r="T386" s="101" t="n"/>
    </row>
    <row r="387" ht="13.5" customHeight="1" s="60">
      <c r="A387" s="115" t="n">
        <v>380</v>
      </c>
      <c r="B387" s="127" t="inlineStr">
        <is>
          <t>Клас 1</t>
        </is>
      </c>
      <c r="C387" s="127" t="inlineStr">
        <is>
          <t>13</t>
        </is>
      </c>
      <c r="D387" s="127" t="inlineStr">
        <is>
          <t>131</t>
        </is>
      </c>
      <c r="E387" s="128" t="n"/>
      <c r="F387" s="127" t="inlineStr">
        <is>
          <t>1312</t>
        </is>
      </c>
      <c r="G387" s="123" t="n"/>
      <c r="H387" s="129" t="inlineStr">
        <is>
          <t>Інші кредити, що отримані від Національного банку України шляхом рефінансування</t>
        </is>
      </c>
      <c r="I387" s="129" t="inlineStr">
        <is>
          <t>П</t>
        </is>
      </c>
      <c r="J387" s="130" t="n">
        <v>0</v>
      </c>
      <c r="K387" s="130" t="n">
        <v>0</v>
      </c>
      <c r="L387" s="130" t="n">
        <v>0</v>
      </c>
      <c r="M387" s="131" t="n">
        <v>0</v>
      </c>
      <c r="N387" s="123" t="n"/>
      <c r="O387" s="130" t="n">
        <v>0</v>
      </c>
      <c r="P387" s="130" t="n">
        <v>0</v>
      </c>
      <c r="Q387" s="130" t="n">
        <v>0</v>
      </c>
      <c r="R387" s="130" t="n">
        <v>0</v>
      </c>
      <c r="S387" s="132" t="n">
        <v>0</v>
      </c>
      <c r="T387" s="101" t="n"/>
    </row>
    <row r="388" ht="13.5" customHeight="1" s="60">
      <c r="A388" s="115" t="n">
        <v>381</v>
      </c>
      <c r="B388" s="133" t="n"/>
      <c r="C388" s="133" t="n"/>
      <c r="D388" s="134" t="n"/>
      <c r="E388" s="135" t="n"/>
      <c r="F388" s="127" t="inlineStr">
        <is>
          <t>1316</t>
        </is>
      </c>
      <c r="G388" s="128" t="n"/>
      <c r="H388" s="12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88" s="129" t="inlineStr">
        <is>
          <t>А</t>
        </is>
      </c>
      <c r="J388" s="130" t="n">
        <v>0</v>
      </c>
      <c r="K388" s="130" t="n">
        <v>0</v>
      </c>
      <c r="L388" s="130" t="n">
        <v>0</v>
      </c>
      <c r="M388" s="131" t="n">
        <v>0</v>
      </c>
      <c r="N388" s="123" t="n"/>
      <c r="O388" s="130" t="n">
        <v>0</v>
      </c>
      <c r="P388" s="130" t="n">
        <v>0</v>
      </c>
      <c r="Q388" s="130" t="n">
        <v>0</v>
      </c>
      <c r="R388" s="130" t="n">
        <v>0</v>
      </c>
      <c r="S388" s="132" t="n">
        <v>0</v>
      </c>
      <c r="T388" s="101" t="n"/>
    </row>
    <row r="389" ht="14.25" customHeight="1" s="60">
      <c r="A389" s="115" t="n">
        <v>382</v>
      </c>
      <c r="B389" s="133" t="n"/>
      <c r="C389" s="133" t="n"/>
      <c r="D389" s="134" t="n"/>
      <c r="E389" s="135" t="n"/>
      <c r="F389" s="136" t="n"/>
      <c r="G389" s="137" t="n"/>
      <c r="H389" s="143" t="n"/>
      <c r="I389" s="129" t="inlineStr">
        <is>
          <t>П</t>
        </is>
      </c>
      <c r="J389" s="130" t="n">
        <v>0</v>
      </c>
      <c r="K389" s="130" t="n">
        <v>0</v>
      </c>
      <c r="L389" s="130" t="n">
        <v>0</v>
      </c>
      <c r="M389" s="131" t="n">
        <v>0</v>
      </c>
      <c r="N389" s="123" t="n"/>
      <c r="O389" s="130" t="n">
        <v>0</v>
      </c>
      <c r="P389" s="130" t="n">
        <v>0</v>
      </c>
      <c r="Q389" s="130" t="n">
        <v>0</v>
      </c>
      <c r="R389" s="130" t="n">
        <v>0</v>
      </c>
      <c r="S389" s="132" t="n">
        <v>0</v>
      </c>
      <c r="T389" s="101" t="n"/>
    </row>
    <row r="390" ht="13.5" customHeight="1" s="60">
      <c r="A390" s="115" t="n">
        <v>383</v>
      </c>
      <c r="B390" s="133" t="n"/>
      <c r="C390" s="133" t="n"/>
      <c r="D390" s="134" t="n"/>
      <c r="E390" s="135" t="n"/>
      <c r="F390" s="127" t="inlineStr">
        <is>
          <t>1318</t>
        </is>
      </c>
      <c r="G390" s="123" t="n"/>
      <c r="H390" s="129" t="inlineStr">
        <is>
          <t>Нараховані витрати за кредитами, що отримані від Національного банку України шляхом рефінансування</t>
        </is>
      </c>
      <c r="I390" s="129" t="inlineStr">
        <is>
          <t>П</t>
        </is>
      </c>
      <c r="J390" s="130" t="n">
        <v>0</v>
      </c>
      <c r="K390" s="130" t="n">
        <v>0</v>
      </c>
      <c r="L390" s="130" t="n">
        <v>0</v>
      </c>
      <c r="M390" s="131" t="n">
        <v>0</v>
      </c>
      <c r="N390" s="123" t="n"/>
      <c r="O390" s="130" t="n">
        <v>0</v>
      </c>
      <c r="P390" s="130" t="n">
        <v>0</v>
      </c>
      <c r="Q390" s="130" t="n">
        <v>0</v>
      </c>
      <c r="R390" s="130" t="n">
        <v>0</v>
      </c>
      <c r="S390" s="132" t="n">
        <v>0</v>
      </c>
      <c r="T390" s="101" t="n"/>
    </row>
    <row r="391" ht="13.5" customHeight="1" s="60">
      <c r="A391" s="115" t="n">
        <v>384</v>
      </c>
      <c r="B391" s="133" t="n"/>
      <c r="C391" s="133" t="n"/>
      <c r="D391" s="136" t="n"/>
      <c r="E391" s="137" t="n"/>
      <c r="F391" s="138" t="inlineStr">
        <is>
          <t>Група 131 - Усього</t>
        </is>
      </c>
      <c r="G391" s="122" t="n"/>
      <c r="H391" s="123" t="n"/>
      <c r="I391" s="139" t="n"/>
      <c r="J391" s="140" t="n">
        <v>0</v>
      </c>
      <c r="K391" s="140" t="n">
        <v>0</v>
      </c>
      <c r="L391" s="140" t="n">
        <v>0</v>
      </c>
      <c r="M391" s="141" t="n">
        <v>0</v>
      </c>
      <c r="N391" s="123" t="n"/>
      <c r="O391" s="140" t="n">
        <v>0</v>
      </c>
      <c r="P391" s="140" t="n">
        <v>0</v>
      </c>
      <c r="Q391" s="140" t="n">
        <v>0</v>
      </c>
      <c r="R391" s="140" t="n">
        <v>0</v>
      </c>
      <c r="S391" s="142" t="n">
        <v>0</v>
      </c>
      <c r="T391" s="101" t="n"/>
    </row>
    <row r="392" ht="17.25" customHeight="1" s="60">
      <c r="A392" s="115" t="n">
        <v>385</v>
      </c>
      <c r="B392" s="133" t="n"/>
      <c r="C392" s="143" t="n"/>
      <c r="D392" s="138" t="inlineStr">
        <is>
          <t>Розділ 13 - Усього</t>
        </is>
      </c>
      <c r="E392" s="123" t="n"/>
      <c r="F392" s="138" t="n"/>
      <c r="G392" s="122" t="n"/>
      <c r="H392" s="123" t="n"/>
      <c r="I392" s="139" t="n"/>
      <c r="J392" s="140" t="n">
        <v>0</v>
      </c>
      <c r="K392" s="140" t="n">
        <v>0</v>
      </c>
      <c r="L392" s="140" t="n">
        <v>0</v>
      </c>
      <c r="M392" s="141" t="n">
        <v>0</v>
      </c>
      <c r="N392" s="123" t="n"/>
      <c r="O392" s="140" t="n">
        <v>0</v>
      </c>
      <c r="P392" s="140" t="n">
        <v>0</v>
      </c>
      <c r="Q392" s="140" t="n">
        <v>0</v>
      </c>
      <c r="R392" s="140" t="n">
        <v>0</v>
      </c>
      <c r="S392" s="142" t="n">
        <v>0</v>
      </c>
      <c r="T392" s="101" t="n"/>
    </row>
    <row r="393" ht="13.5" customHeight="1" s="60">
      <c r="A393" s="115" t="n">
        <v>386</v>
      </c>
      <c r="B393" s="133" t="n"/>
      <c r="C393" s="127" t="inlineStr">
        <is>
          <t>15</t>
        </is>
      </c>
      <c r="D393" s="127" t="inlineStr">
        <is>
          <t>150</t>
        </is>
      </c>
      <c r="E393" s="128" t="n"/>
      <c r="F393" s="127" t="inlineStr">
        <is>
          <t>1500</t>
        </is>
      </c>
      <c r="G393" s="123" t="n"/>
      <c r="H393" s="129" t="inlineStr">
        <is>
          <t>Кореспондентські рахунки, що відкриті в інших банках</t>
        </is>
      </c>
      <c r="I393" s="129" t="inlineStr">
        <is>
          <t>П</t>
        </is>
      </c>
      <c r="J393" s="130" t="n">
        <v>0</v>
      </c>
      <c r="K393" s="130" t="n">
        <v>0</v>
      </c>
      <c r="L393" s="130" t="n">
        <v>0</v>
      </c>
      <c r="M393" s="131" t="n">
        <v>0</v>
      </c>
      <c r="N393" s="123" t="n"/>
      <c r="O393" s="130" t="n">
        <v>0</v>
      </c>
      <c r="P393" s="130" t="n">
        <v>0</v>
      </c>
      <c r="Q393" s="130" t="n">
        <v>0</v>
      </c>
      <c r="R393" s="130" t="n">
        <v>0</v>
      </c>
      <c r="S393" s="132" t="n">
        <v>0</v>
      </c>
      <c r="T393" s="101" t="n"/>
    </row>
    <row r="394" ht="14.25" customHeight="1" s="60">
      <c r="A394" s="115" t="n">
        <v>387</v>
      </c>
      <c r="B394" s="133" t="n"/>
      <c r="C394" s="133" t="n"/>
      <c r="D394" s="136" t="n"/>
      <c r="E394" s="137" t="n"/>
      <c r="F394" s="138" t="inlineStr">
        <is>
          <t>Група 150 - Усього</t>
        </is>
      </c>
      <c r="G394" s="122" t="n"/>
      <c r="H394" s="123" t="n"/>
      <c r="I394" s="139" t="n"/>
      <c r="J394" s="140" t="n">
        <v>0</v>
      </c>
      <c r="K394" s="140" t="n">
        <v>0</v>
      </c>
      <c r="L394" s="140" t="n">
        <v>0</v>
      </c>
      <c r="M394" s="141" t="n">
        <v>0</v>
      </c>
      <c r="N394" s="123" t="n"/>
      <c r="O394" s="140" t="n">
        <v>0</v>
      </c>
      <c r="P394" s="140" t="n">
        <v>0</v>
      </c>
      <c r="Q394" s="140" t="n">
        <v>0</v>
      </c>
      <c r="R394" s="140" t="n">
        <v>0</v>
      </c>
      <c r="S394" s="142" t="n">
        <v>0</v>
      </c>
      <c r="T394" s="101" t="n"/>
    </row>
    <row r="395" ht="15" customHeight="1" s="60">
      <c r="A395" s="115" t="n">
        <v>388</v>
      </c>
      <c r="B395" s="133" t="n"/>
      <c r="C395" s="143" t="n"/>
      <c r="D395" s="138" t="inlineStr">
        <is>
          <t>Розділ 15 - Усього</t>
        </is>
      </c>
      <c r="E395" s="123" t="n"/>
      <c r="F395" s="138" t="n"/>
      <c r="G395" s="122" t="n"/>
      <c r="H395" s="123" t="n"/>
      <c r="I395" s="139" t="n"/>
      <c r="J395" s="140" t="n">
        <v>0</v>
      </c>
      <c r="K395" s="140" t="n">
        <v>0</v>
      </c>
      <c r="L395" s="140" t="n">
        <v>0</v>
      </c>
      <c r="M395" s="141" t="n">
        <v>0</v>
      </c>
      <c r="N395" s="123" t="n"/>
      <c r="O395" s="140" t="n">
        <v>0</v>
      </c>
      <c r="P395" s="140" t="n">
        <v>0</v>
      </c>
      <c r="Q395" s="140" t="n">
        <v>0</v>
      </c>
      <c r="R395" s="140" t="n">
        <v>0</v>
      </c>
      <c r="S395" s="142" t="n">
        <v>0</v>
      </c>
      <c r="T395" s="101" t="n"/>
    </row>
    <row r="396" ht="13.5" customHeight="1" s="60">
      <c r="A396" s="115" t="n">
        <v>389</v>
      </c>
      <c r="B396" s="133" t="n"/>
      <c r="C396" s="127" t="inlineStr">
        <is>
          <t>16</t>
        </is>
      </c>
      <c r="D396" s="127" t="inlineStr">
        <is>
          <t>160</t>
        </is>
      </c>
      <c r="E396" s="128" t="n"/>
      <c r="F396" s="127" t="inlineStr">
        <is>
          <t>1600</t>
        </is>
      </c>
      <c r="G396" s="123" t="n"/>
      <c r="H396" s="129" t="inlineStr">
        <is>
          <t>Кореспондентські рахунки інших банків</t>
        </is>
      </c>
      <c r="I396" s="129" t="inlineStr">
        <is>
          <t>П</t>
        </is>
      </c>
      <c r="J396" s="130" t="n">
        <v>0</v>
      </c>
      <c r="K396" s="130" t="n">
        <v>0</v>
      </c>
      <c r="L396" s="130" t="n">
        <v>0</v>
      </c>
      <c r="M396" s="131" t="n">
        <v>0</v>
      </c>
      <c r="N396" s="123" t="n"/>
      <c r="O396" s="130" t="n">
        <v>0</v>
      </c>
      <c r="P396" s="130" t="n">
        <v>0</v>
      </c>
      <c r="Q396" s="130" t="n">
        <v>0</v>
      </c>
      <c r="R396" s="130" t="n">
        <v>0</v>
      </c>
      <c r="S396" s="132" t="n">
        <v>0</v>
      </c>
      <c r="T396" s="101" t="n"/>
    </row>
    <row r="397" ht="13.5" customHeight="1" s="60">
      <c r="A397" s="115" t="n">
        <v>390</v>
      </c>
      <c r="B397" s="133" t="n"/>
      <c r="C397" s="133" t="n"/>
      <c r="D397" s="134" t="n"/>
      <c r="E397" s="135" t="n"/>
      <c r="F397" s="127" t="inlineStr">
        <is>
          <t>1602</t>
        </is>
      </c>
      <c r="G397" s="123" t="n"/>
      <c r="H397" s="129" t="inlineStr">
        <is>
          <t>Кошти інших банків за рахунками умовного зберігання (ескроу)</t>
        </is>
      </c>
      <c r="I397" s="129" t="inlineStr">
        <is>
          <t>П</t>
        </is>
      </c>
      <c r="J397" s="130" t="n">
        <v>0</v>
      </c>
      <c r="K397" s="130" t="n">
        <v>0</v>
      </c>
      <c r="L397" s="130" t="n">
        <v>0</v>
      </c>
      <c r="M397" s="131" t="n">
        <v>0</v>
      </c>
      <c r="N397" s="123" t="n"/>
      <c r="O397" s="130" t="n">
        <v>0</v>
      </c>
      <c r="P397" s="130" t="n">
        <v>0</v>
      </c>
      <c r="Q397" s="130" t="n">
        <v>0</v>
      </c>
      <c r="R397" s="130" t="n">
        <v>0</v>
      </c>
      <c r="S397" s="132" t="n">
        <v>0</v>
      </c>
      <c r="T397" s="101" t="n"/>
    </row>
    <row r="398" ht="13.5" customHeight="1" s="60">
      <c r="A398" s="115" t="n">
        <v>391</v>
      </c>
      <c r="B398" s="133" t="n"/>
      <c r="C398" s="133" t="n"/>
      <c r="D398" s="134" t="n"/>
      <c r="E398" s="135" t="n"/>
      <c r="F398" s="127" t="inlineStr">
        <is>
          <t>1608</t>
        </is>
      </c>
      <c r="G398" s="128" t="n"/>
      <c r="H398" s="127" t="inlineStr">
        <is>
          <t>Нараховані витрати за коштами на вимогу інших банків</t>
        </is>
      </c>
      <c r="I398" s="129" t="inlineStr">
        <is>
          <t>А</t>
        </is>
      </c>
      <c r="J398" s="130" t="n">
        <v>0</v>
      </c>
      <c r="K398" s="130" t="n">
        <v>0</v>
      </c>
      <c r="L398" s="130" t="n">
        <v>0</v>
      </c>
      <c r="M398" s="131" t="n">
        <v>0</v>
      </c>
      <c r="N398" s="123" t="n"/>
      <c r="O398" s="130" t="n">
        <v>0</v>
      </c>
      <c r="P398" s="130" t="n">
        <v>0</v>
      </c>
      <c r="Q398" s="130" t="n">
        <v>0</v>
      </c>
      <c r="R398" s="130" t="n">
        <v>0</v>
      </c>
      <c r="S398" s="132" t="n">
        <v>0</v>
      </c>
      <c r="T398" s="101" t="n"/>
    </row>
    <row r="399" ht="14.25" customHeight="1" s="60">
      <c r="A399" s="115" t="n">
        <v>392</v>
      </c>
      <c r="B399" s="133" t="n"/>
      <c r="C399" s="133" t="n"/>
      <c r="D399" s="134" t="n"/>
      <c r="E399" s="135" t="n"/>
      <c r="F399" s="136" t="n"/>
      <c r="G399" s="137" t="n"/>
      <c r="H399" s="143" t="n"/>
      <c r="I399" s="129" t="inlineStr">
        <is>
          <t>П</t>
        </is>
      </c>
      <c r="J399" s="130" t="n">
        <v>0</v>
      </c>
      <c r="K399" s="130" t="n">
        <v>0</v>
      </c>
      <c r="L399" s="130" t="n">
        <v>0</v>
      </c>
      <c r="M399" s="131" t="n">
        <v>0</v>
      </c>
      <c r="N399" s="123" t="n"/>
      <c r="O399" s="130" t="n">
        <v>0</v>
      </c>
      <c r="P399" s="130" t="n">
        <v>0</v>
      </c>
      <c r="Q399" s="130" t="n">
        <v>0</v>
      </c>
      <c r="R399" s="130" t="n">
        <v>0</v>
      </c>
      <c r="S399" s="132" t="n">
        <v>0</v>
      </c>
      <c r="T399" s="101" t="n"/>
    </row>
    <row r="400" ht="13.5" customHeight="1" s="60">
      <c r="A400" s="115" t="n">
        <v>393</v>
      </c>
      <c r="B400" s="133" t="n"/>
      <c r="C400" s="133" t="n"/>
      <c r="D400" s="136" t="n"/>
      <c r="E400" s="137" t="n"/>
      <c r="F400" s="138" t="inlineStr">
        <is>
          <t>Група 160 - Усього</t>
        </is>
      </c>
      <c r="G400" s="122" t="n"/>
      <c r="H400" s="123" t="n"/>
      <c r="I400" s="139" t="n"/>
      <c r="J400" s="140" t="n">
        <v>0</v>
      </c>
      <c r="K400" s="140" t="n">
        <v>0</v>
      </c>
      <c r="L400" s="140" t="n">
        <v>0</v>
      </c>
      <c r="M400" s="141" t="n">
        <v>0</v>
      </c>
      <c r="N400" s="123" t="n"/>
      <c r="O400" s="140" t="n">
        <v>0</v>
      </c>
      <c r="P400" s="140" t="n">
        <v>0</v>
      </c>
      <c r="Q400" s="140" t="n">
        <v>0</v>
      </c>
      <c r="R400" s="140" t="n">
        <v>0</v>
      </c>
      <c r="S400" s="142" t="n">
        <v>0</v>
      </c>
      <c r="T400" s="101" t="n"/>
    </row>
    <row r="401" ht="13.5" customHeight="1" s="60">
      <c r="A401" s="115" t="n">
        <v>394</v>
      </c>
      <c r="B401" s="133" t="n"/>
      <c r="C401" s="133" t="n"/>
      <c r="D401" s="127" t="inlineStr">
        <is>
          <t>161</t>
        </is>
      </c>
      <c r="E401" s="128" t="n"/>
      <c r="F401" s="127" t="inlineStr">
        <is>
          <t>1613</t>
        </is>
      </c>
      <c r="G401" s="123" t="n"/>
      <c r="H401" s="129" t="inlineStr">
        <is>
          <t>Строкові вклади (депозити) інших банків, які обліковуються за амортизованою собівартістю</t>
        </is>
      </c>
      <c r="I401" s="129" t="inlineStr">
        <is>
          <t>П</t>
        </is>
      </c>
      <c r="J401" s="130" t="n">
        <v>0</v>
      </c>
      <c r="K401" s="130" t="n">
        <v>0</v>
      </c>
      <c r="L401" s="130" t="n">
        <v>0</v>
      </c>
      <c r="M401" s="131" t="n">
        <v>0</v>
      </c>
      <c r="N401" s="123" t="n"/>
      <c r="O401" s="130" t="n">
        <v>0</v>
      </c>
      <c r="P401" s="130" t="n">
        <v>0</v>
      </c>
      <c r="Q401" s="130" t="n">
        <v>0</v>
      </c>
      <c r="R401" s="130" t="n">
        <v>0</v>
      </c>
      <c r="S401" s="132" t="n">
        <v>0</v>
      </c>
      <c r="T401" s="101" t="n"/>
    </row>
    <row r="402" ht="13.5" customHeight="1" s="60">
      <c r="A402" s="115" t="n">
        <v>395</v>
      </c>
      <c r="B402" s="133" t="n"/>
      <c r="C402" s="133" t="n"/>
      <c r="D402" s="134" t="n"/>
      <c r="E402" s="135" t="n"/>
      <c r="F402" s="127" t="inlineStr">
        <is>
          <t>1618</t>
        </is>
      </c>
      <c r="G402" s="128" t="n"/>
      <c r="H402" s="12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2" s="129" t="inlineStr">
        <is>
          <t>А</t>
        </is>
      </c>
      <c r="J402" s="130" t="n">
        <v>0</v>
      </c>
      <c r="K402" s="130" t="n">
        <v>0</v>
      </c>
      <c r="L402" s="130" t="n">
        <v>0</v>
      </c>
      <c r="M402" s="131" t="n">
        <v>0</v>
      </c>
      <c r="N402" s="123" t="n"/>
      <c r="O402" s="130" t="n">
        <v>0</v>
      </c>
      <c r="P402" s="130" t="n">
        <v>0</v>
      </c>
      <c r="Q402" s="130" t="n">
        <v>0</v>
      </c>
      <c r="R402" s="130" t="n">
        <v>0</v>
      </c>
      <c r="S402" s="132" t="n">
        <v>0</v>
      </c>
      <c r="T402" s="101" t="n"/>
    </row>
    <row r="403" ht="13.5" customHeight="1" s="60">
      <c r="A403" s="115" t="n">
        <v>396</v>
      </c>
      <c r="B403" s="133" t="n"/>
      <c r="C403" s="133" t="n"/>
      <c r="D403" s="134" t="n"/>
      <c r="E403" s="135" t="n"/>
      <c r="F403" s="136" t="n"/>
      <c r="G403" s="137" t="n"/>
      <c r="H403" s="143" t="n"/>
      <c r="I403" s="129" t="inlineStr">
        <is>
          <t>П</t>
        </is>
      </c>
      <c r="J403" s="130" t="n">
        <v>0</v>
      </c>
      <c r="K403" s="130" t="n">
        <v>0</v>
      </c>
      <c r="L403" s="130" t="n">
        <v>0</v>
      </c>
      <c r="M403" s="131" t="n">
        <v>0</v>
      </c>
      <c r="N403" s="123" t="n"/>
      <c r="O403" s="130" t="n">
        <v>0</v>
      </c>
      <c r="P403" s="130" t="n">
        <v>0</v>
      </c>
      <c r="Q403" s="130" t="n">
        <v>0</v>
      </c>
      <c r="R403" s="130" t="n">
        <v>0</v>
      </c>
      <c r="S403" s="132" t="n">
        <v>0</v>
      </c>
      <c r="T403" s="101" t="n"/>
    </row>
    <row r="404" ht="14.25" customHeight="1" s="60">
      <c r="A404" s="115" t="n">
        <v>397</v>
      </c>
      <c r="B404" s="133" t="n"/>
      <c r="C404" s="133" t="n"/>
      <c r="D404" s="134" t="n"/>
      <c r="E404" s="135" t="n"/>
      <c r="F404" s="127" t="inlineStr">
        <is>
          <t>1616</t>
        </is>
      </c>
      <c r="G404" s="123" t="n"/>
      <c r="H404" s="12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04" s="129" t="inlineStr">
        <is>
          <t>А</t>
        </is>
      </c>
      <c r="J404" s="130" t="n">
        <v>0</v>
      </c>
      <c r="K404" s="130" t="n">
        <v>0</v>
      </c>
      <c r="L404" s="130" t="n">
        <v>0</v>
      </c>
      <c r="M404" s="131" t="n">
        <v>0</v>
      </c>
      <c r="N404" s="123" t="n"/>
      <c r="O404" s="130" t="n">
        <v>0</v>
      </c>
      <c r="P404" s="130" t="n">
        <v>0</v>
      </c>
      <c r="Q404" s="130" t="n">
        <v>0</v>
      </c>
      <c r="R404" s="130" t="n">
        <v>0</v>
      </c>
      <c r="S404" s="132" t="n">
        <v>0</v>
      </c>
      <c r="T404" s="101" t="n"/>
    </row>
    <row r="405" ht="13.5" customHeight="1" s="60">
      <c r="A405" s="115" t="n">
        <v>398</v>
      </c>
      <c r="B405" s="133" t="n"/>
      <c r="C405" s="133" t="n"/>
      <c r="D405" s="136" t="n"/>
      <c r="E405" s="137" t="n"/>
      <c r="F405" s="138" t="inlineStr">
        <is>
          <t>Група 161 - Усього</t>
        </is>
      </c>
      <c r="G405" s="122" t="n"/>
      <c r="H405" s="123" t="n"/>
      <c r="I405" s="139" t="n"/>
      <c r="J405" s="140" t="n">
        <v>0</v>
      </c>
      <c r="K405" s="140" t="n">
        <v>0</v>
      </c>
      <c r="L405" s="140" t="n">
        <v>0</v>
      </c>
      <c r="M405" s="141" t="n">
        <v>0</v>
      </c>
      <c r="N405" s="123" t="n"/>
      <c r="O405" s="140" t="n">
        <v>0</v>
      </c>
      <c r="P405" s="140" t="n">
        <v>0</v>
      </c>
      <c r="Q405" s="140" t="n">
        <v>0</v>
      </c>
      <c r="R405" s="140" t="n">
        <v>0</v>
      </c>
      <c r="S405" s="142" t="n">
        <v>0</v>
      </c>
      <c r="T405" s="101" t="n"/>
    </row>
    <row r="406" ht="13.5" customHeight="1" s="60">
      <c r="A406" s="115" t="n">
        <v>399</v>
      </c>
      <c r="B406" s="133" t="n"/>
      <c r="C406" s="133" t="n"/>
      <c r="D406" s="127" t="inlineStr">
        <is>
          <t>162</t>
        </is>
      </c>
      <c r="E406" s="128" t="n"/>
      <c r="F406" s="127" t="inlineStr">
        <is>
          <t>1621</t>
        </is>
      </c>
      <c r="G406" s="123" t="n"/>
      <c r="H406" s="129" t="inlineStr">
        <is>
          <t>Кредити овернайт, що отримані від інших банків, які обліковуються за амортизованою собівартістю</t>
        </is>
      </c>
      <c r="I406" s="129" t="inlineStr">
        <is>
          <t>П</t>
        </is>
      </c>
      <c r="J406" s="130" t="n">
        <v>0</v>
      </c>
      <c r="K406" s="130" t="n">
        <v>0</v>
      </c>
      <c r="L406" s="130" t="n">
        <v>0</v>
      </c>
      <c r="M406" s="131" t="n">
        <v>0</v>
      </c>
      <c r="N406" s="123" t="n"/>
      <c r="O406" s="130" t="n">
        <v>0</v>
      </c>
      <c r="P406" s="130" t="n">
        <v>0</v>
      </c>
      <c r="Q406" s="130" t="n">
        <v>0</v>
      </c>
      <c r="R406" s="130" t="n">
        <v>0</v>
      </c>
      <c r="S406" s="132" t="n">
        <v>0</v>
      </c>
      <c r="T406" s="101" t="n"/>
    </row>
    <row r="407" ht="13.5" customHeight="1" s="60">
      <c r="A407" s="115" t="n">
        <v>400</v>
      </c>
      <c r="B407" s="133" t="n"/>
      <c r="C407" s="133" t="n"/>
      <c r="D407" s="134" t="n"/>
      <c r="E407" s="135" t="n"/>
      <c r="F407" s="127" t="inlineStr">
        <is>
          <t>1622</t>
        </is>
      </c>
      <c r="G407" s="123" t="n"/>
      <c r="H407" s="12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07" s="129" t="inlineStr">
        <is>
          <t>П</t>
        </is>
      </c>
      <c r="J407" s="130" t="n">
        <v>0</v>
      </c>
      <c r="K407" s="130" t="n">
        <v>0</v>
      </c>
      <c r="L407" s="130" t="n">
        <v>0</v>
      </c>
      <c r="M407" s="131" t="n">
        <v>0</v>
      </c>
      <c r="N407" s="123" t="n"/>
      <c r="O407" s="130" t="n">
        <v>0</v>
      </c>
      <c r="P407" s="130" t="n">
        <v>0</v>
      </c>
      <c r="Q407" s="130" t="n">
        <v>0</v>
      </c>
      <c r="R407" s="130" t="n">
        <v>0</v>
      </c>
      <c r="S407" s="132" t="n">
        <v>0</v>
      </c>
      <c r="T407" s="101" t="n"/>
    </row>
    <row r="408" ht="13.5" customHeight="1" s="60">
      <c r="A408" s="115" t="n">
        <v>401</v>
      </c>
      <c r="B408" s="133" t="n"/>
      <c r="C408" s="133" t="n"/>
      <c r="D408" s="134" t="n"/>
      <c r="E408" s="135" t="n"/>
      <c r="F408" s="127" t="inlineStr">
        <is>
          <t>1623</t>
        </is>
      </c>
      <c r="G408" s="123" t="n"/>
      <c r="H408" s="129" t="inlineStr">
        <is>
          <t>Інші кредити, що отримані від інших банків, які обліковуються за амортизованою собівартістю</t>
        </is>
      </c>
      <c r="I408" s="129" t="inlineStr">
        <is>
          <t>П</t>
        </is>
      </c>
      <c r="J408" s="130" t="n">
        <v>0</v>
      </c>
      <c r="K408" s="130" t="n">
        <v>0</v>
      </c>
      <c r="L408" s="130" t="n">
        <v>0</v>
      </c>
      <c r="M408" s="131" t="n">
        <v>0</v>
      </c>
      <c r="N408" s="123" t="n"/>
      <c r="O408" s="130" t="n">
        <v>0</v>
      </c>
      <c r="P408" s="130" t="n">
        <v>0</v>
      </c>
      <c r="Q408" s="130" t="n">
        <v>0</v>
      </c>
      <c r="R408" s="130" t="n">
        <v>0</v>
      </c>
      <c r="S408" s="132" t="n">
        <v>0</v>
      </c>
      <c r="T408" s="101" t="n"/>
    </row>
    <row r="409" ht="14.25" customHeight="1" s="60">
      <c r="A409" s="115" t="n">
        <v>402</v>
      </c>
      <c r="B409" s="133" t="n"/>
      <c r="C409" s="133" t="n"/>
      <c r="D409" s="134" t="n"/>
      <c r="E409" s="135" t="n"/>
      <c r="F409" s="127" t="inlineStr">
        <is>
          <t>1626</t>
        </is>
      </c>
      <c r="G409" s="123" t="n"/>
      <c r="H409" s="12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09" s="129" t="inlineStr">
        <is>
          <t>А</t>
        </is>
      </c>
      <c r="J409" s="130" t="n">
        <v>0</v>
      </c>
      <c r="K409" s="130" t="n">
        <v>0</v>
      </c>
      <c r="L409" s="130" t="n">
        <v>0</v>
      </c>
      <c r="M409" s="131" t="n">
        <v>0</v>
      </c>
      <c r="N409" s="123" t="n"/>
      <c r="O409" s="130" t="n">
        <v>0</v>
      </c>
      <c r="P409" s="130" t="n">
        <v>0</v>
      </c>
      <c r="Q409" s="130" t="n">
        <v>0</v>
      </c>
      <c r="R409" s="130" t="n">
        <v>0</v>
      </c>
      <c r="S409" s="132" t="n">
        <v>0</v>
      </c>
      <c r="T409" s="101" t="n"/>
    </row>
    <row r="410" ht="13.5" customHeight="1" s="60">
      <c r="A410" s="115" t="n">
        <v>403</v>
      </c>
      <c r="B410" s="133" t="n"/>
      <c r="C410" s="133" t="n"/>
      <c r="D410" s="134" t="n"/>
      <c r="E410" s="135" t="n"/>
      <c r="F410" s="127" t="inlineStr">
        <is>
          <t>1628</t>
        </is>
      </c>
      <c r="G410" s="123" t="n"/>
      <c r="H410" s="1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0" s="129" t="inlineStr">
        <is>
          <t>П</t>
        </is>
      </c>
      <c r="J410" s="130" t="n">
        <v>0</v>
      </c>
      <c r="K410" s="130" t="n">
        <v>0</v>
      </c>
      <c r="L410" s="130" t="n">
        <v>0</v>
      </c>
      <c r="M410" s="131" t="n">
        <v>0</v>
      </c>
      <c r="N410" s="123" t="n"/>
      <c r="O410" s="130" t="n">
        <v>0</v>
      </c>
      <c r="P410" s="130" t="n">
        <v>0</v>
      </c>
      <c r="Q410" s="130" t="n">
        <v>0</v>
      </c>
      <c r="R410" s="130" t="n">
        <v>0</v>
      </c>
      <c r="S410" s="132" t="n">
        <v>0</v>
      </c>
      <c r="T410" s="101" t="n"/>
    </row>
    <row r="411" ht="13.5" customHeight="1" s="60">
      <c r="A411" s="115" t="n">
        <v>404</v>
      </c>
      <c r="B411" s="133" t="n"/>
      <c r="C411" s="133" t="n"/>
      <c r="D411" s="136" t="n"/>
      <c r="E411" s="137" t="n"/>
      <c r="F411" s="138" t="inlineStr">
        <is>
          <t>Група 162 - Усього</t>
        </is>
      </c>
      <c r="G411" s="122" t="n"/>
      <c r="H411" s="123" t="n"/>
      <c r="I411" s="139" t="n"/>
      <c r="J411" s="140" t="n">
        <v>0</v>
      </c>
      <c r="K411" s="140" t="n">
        <v>0</v>
      </c>
      <c r="L411" s="140" t="n">
        <v>0</v>
      </c>
      <c r="M411" s="141" t="n">
        <v>0</v>
      </c>
      <c r="N411" s="123" t="n"/>
      <c r="O411" s="140" t="n">
        <v>0</v>
      </c>
      <c r="P411" s="140" t="n">
        <v>0</v>
      </c>
      <c r="Q411" s="140" t="n">
        <v>0</v>
      </c>
      <c r="R411" s="140" t="n">
        <v>0</v>
      </c>
      <c r="S411" s="142" t="n">
        <v>0</v>
      </c>
      <c r="T411" s="101" t="n"/>
    </row>
    <row r="412" ht="20.25" customHeight="1" s="60">
      <c r="A412" s="115" t="n">
        <v>405</v>
      </c>
      <c r="B412" s="133" t="n"/>
      <c r="C412" s="143" t="n"/>
      <c r="D412" s="138" t="inlineStr">
        <is>
          <t>Розділ 16 - Усього</t>
        </is>
      </c>
      <c r="E412" s="123" t="n"/>
      <c r="F412" s="138" t="n"/>
      <c r="G412" s="122" t="n"/>
      <c r="H412" s="123" t="n"/>
      <c r="I412" s="139" t="n"/>
      <c r="J412" s="140" t="n">
        <v>0</v>
      </c>
      <c r="K412" s="140" t="n">
        <v>0</v>
      </c>
      <c r="L412" s="140" t="n">
        <v>0</v>
      </c>
      <c r="M412" s="141" t="n">
        <v>0</v>
      </c>
      <c r="N412" s="123" t="n"/>
      <c r="O412" s="140" t="n">
        <v>0</v>
      </c>
      <c r="P412" s="140" t="n">
        <v>0</v>
      </c>
      <c r="Q412" s="140" t="n">
        <v>0</v>
      </c>
      <c r="R412" s="140" t="n">
        <v>0</v>
      </c>
      <c r="S412" s="142" t="n">
        <v>0</v>
      </c>
      <c r="T412" s="101" t="n"/>
    </row>
    <row r="413" ht="13.5" customHeight="1" s="60">
      <c r="A413" s="115" t="n">
        <v>406</v>
      </c>
      <c r="B413" s="133" t="n"/>
      <c r="C413" s="127" t="inlineStr">
        <is>
          <t>19</t>
        </is>
      </c>
      <c r="D413" s="127" t="inlineStr">
        <is>
          <t>191</t>
        </is>
      </c>
      <c r="E413" s="128" t="n"/>
      <c r="F413" s="127" t="inlineStr">
        <is>
          <t>1911</t>
        </is>
      </c>
      <c r="G413" s="123" t="n"/>
      <c r="H413" s="129" t="inlineStr">
        <is>
          <t>Кредиторська заборгованість за операціями з готівкою</t>
        </is>
      </c>
      <c r="I413" s="129" t="inlineStr">
        <is>
          <t>П</t>
        </is>
      </c>
      <c r="J413" s="130" t="n">
        <v>0</v>
      </c>
      <c r="K413" s="130" t="n">
        <v>0</v>
      </c>
      <c r="L413" s="130" t="n">
        <v>0</v>
      </c>
      <c r="M413" s="131" t="n">
        <v>0</v>
      </c>
      <c r="N413" s="123" t="n"/>
      <c r="O413" s="130" t="n">
        <v>0</v>
      </c>
      <c r="P413" s="130" t="n">
        <v>0</v>
      </c>
      <c r="Q413" s="130" t="n">
        <v>0</v>
      </c>
      <c r="R413" s="130" t="n">
        <v>0</v>
      </c>
      <c r="S413" s="132" t="n">
        <v>0</v>
      </c>
      <c r="T413" s="101" t="n"/>
    </row>
    <row r="414" ht="14.25" customHeight="1" s="60">
      <c r="A414" s="115" t="n">
        <v>407</v>
      </c>
      <c r="B414" s="133" t="n"/>
      <c r="C414" s="133" t="n"/>
      <c r="D414" s="134" t="n"/>
      <c r="E414" s="135" t="n"/>
      <c r="F414" s="127" t="inlineStr">
        <is>
          <t>1919</t>
        </is>
      </c>
      <c r="G414" s="123" t="n"/>
      <c r="H414" s="129" t="inlineStr">
        <is>
          <t>Інша кредиторська заборгованість за операціями з банками</t>
        </is>
      </c>
      <c r="I414" s="129" t="inlineStr">
        <is>
          <t>П</t>
        </is>
      </c>
      <c r="J414" s="130" t="n">
        <v>5905.88851</v>
      </c>
      <c r="K414" s="130" t="n">
        <v>0</v>
      </c>
      <c r="L414" s="130" t="n">
        <v>5905.88851</v>
      </c>
      <c r="M414" s="131" t="n">
        <v>5905.88851</v>
      </c>
      <c r="N414" s="123" t="n"/>
      <c r="O414" s="130" t="n">
        <v>0</v>
      </c>
      <c r="P414" s="130" t="n">
        <v>5905.88851</v>
      </c>
      <c r="Q414" s="130" t="n">
        <v>230.71305</v>
      </c>
      <c r="R414" s="130" t="n">
        <v>0</v>
      </c>
      <c r="S414" s="132" t="n">
        <v>230.71305</v>
      </c>
      <c r="T414" s="101" t="n"/>
    </row>
    <row r="415" ht="13.5" customHeight="1" s="60">
      <c r="A415" s="115" t="n">
        <v>408</v>
      </c>
      <c r="B415" s="133" t="n"/>
      <c r="C415" s="133" t="n"/>
      <c r="D415" s="136" t="n"/>
      <c r="E415" s="137" t="n"/>
      <c r="F415" s="138" t="inlineStr">
        <is>
          <t>Група 191 - Усього</t>
        </is>
      </c>
      <c r="G415" s="122" t="n"/>
      <c r="H415" s="123" t="n"/>
      <c r="I415" s="139" t="n"/>
      <c r="J415" s="140" t="n">
        <v>5905.88851</v>
      </c>
      <c r="K415" s="140" t="n">
        <v>0</v>
      </c>
      <c r="L415" s="140" t="n">
        <v>5905.88851</v>
      </c>
      <c r="M415" s="141" t="n">
        <v>5905.88851</v>
      </c>
      <c r="N415" s="123" t="n"/>
      <c r="O415" s="140" t="n">
        <v>0</v>
      </c>
      <c r="P415" s="140" t="n">
        <v>5905.88851</v>
      </c>
      <c r="Q415" s="140" t="n">
        <v>230.71305</v>
      </c>
      <c r="R415" s="140" t="n">
        <v>0</v>
      </c>
      <c r="S415" s="142" t="n">
        <v>230.71305</v>
      </c>
      <c r="T415" s="101" t="n"/>
    </row>
    <row r="416" ht="13.5" customHeight="1" s="60">
      <c r="A416" s="115" t="n">
        <v>409</v>
      </c>
      <c r="B416" s="133" t="n"/>
      <c r="C416" s="133" t="n"/>
      <c r="D416" s="127" t="inlineStr">
        <is>
          <t>193</t>
        </is>
      </c>
      <c r="E416" s="128" t="n"/>
      <c r="F416" s="127" t="inlineStr">
        <is>
          <t>1932</t>
        </is>
      </c>
      <c r="G416" s="123" t="n"/>
      <c r="H416" s="129" t="inlineStr">
        <is>
          <t>Кошти в розрахунках інших банків</t>
        </is>
      </c>
      <c r="I416" s="129" t="inlineStr">
        <is>
          <t>П</t>
        </is>
      </c>
      <c r="J416" s="130" t="n">
        <v>0</v>
      </c>
      <c r="K416" s="130" t="n">
        <v>0</v>
      </c>
      <c r="L416" s="130" t="n">
        <v>0</v>
      </c>
      <c r="M416" s="131" t="n">
        <v>0</v>
      </c>
      <c r="N416" s="123" t="n"/>
      <c r="O416" s="130" t="n">
        <v>0</v>
      </c>
      <c r="P416" s="130" t="n">
        <v>0</v>
      </c>
      <c r="Q416" s="130" t="n">
        <v>0</v>
      </c>
      <c r="R416" s="130" t="n">
        <v>0</v>
      </c>
      <c r="S416" s="132" t="n">
        <v>0</v>
      </c>
      <c r="T416" s="101" t="n"/>
    </row>
    <row r="417" ht="13.5" customHeight="1" s="60">
      <c r="A417" s="115" t="n">
        <v>410</v>
      </c>
      <c r="B417" s="133" t="n"/>
      <c r="C417" s="133" t="n"/>
      <c r="D417" s="136" t="n"/>
      <c r="E417" s="137" t="n"/>
      <c r="F417" s="138" t="inlineStr">
        <is>
          <t>Група 193 - Усього</t>
        </is>
      </c>
      <c r="G417" s="122" t="n"/>
      <c r="H417" s="123" t="n"/>
      <c r="I417" s="139" t="n"/>
      <c r="J417" s="140" t="n">
        <v>0</v>
      </c>
      <c r="K417" s="140" t="n">
        <v>0</v>
      </c>
      <c r="L417" s="140" t="n">
        <v>0</v>
      </c>
      <c r="M417" s="141" t="n">
        <v>0</v>
      </c>
      <c r="N417" s="123" t="n"/>
      <c r="O417" s="140" t="n">
        <v>0</v>
      </c>
      <c r="P417" s="140" t="n">
        <v>0</v>
      </c>
      <c r="Q417" s="140" t="n">
        <v>0</v>
      </c>
      <c r="R417" s="140" t="n">
        <v>0</v>
      </c>
      <c r="S417" s="142" t="n">
        <v>0</v>
      </c>
      <c r="T417" s="101" t="n"/>
    </row>
    <row r="418" ht="18" customHeight="1" s="60">
      <c r="A418" s="115" t="n">
        <v>411</v>
      </c>
      <c r="B418" s="133" t="n"/>
      <c r="C418" s="143" t="n"/>
      <c r="D418" s="138" t="inlineStr">
        <is>
          <t>Розділ 19 - Усього</t>
        </is>
      </c>
      <c r="E418" s="123" t="n"/>
      <c r="F418" s="138" t="n"/>
      <c r="G418" s="122" t="n"/>
      <c r="H418" s="123" t="n"/>
      <c r="I418" s="139" t="n"/>
      <c r="J418" s="140" t="n">
        <v>5905.88851</v>
      </c>
      <c r="K418" s="140" t="n">
        <v>0</v>
      </c>
      <c r="L418" s="140" t="n">
        <v>5905.88851</v>
      </c>
      <c r="M418" s="141" t="n">
        <v>5905.88851</v>
      </c>
      <c r="N418" s="123" t="n"/>
      <c r="O418" s="140" t="n">
        <v>0</v>
      </c>
      <c r="P418" s="140" t="n">
        <v>5905.88851</v>
      </c>
      <c r="Q418" s="140" t="n">
        <v>230.71305</v>
      </c>
      <c r="R418" s="140" t="n">
        <v>0</v>
      </c>
      <c r="S418" s="142" t="n">
        <v>230.71305</v>
      </c>
      <c r="T418" s="101" t="n"/>
    </row>
    <row r="419" ht="21" customHeight="1" s="60">
      <c r="A419" s="115" t="n">
        <v>412</v>
      </c>
      <c r="B419" s="143" t="n"/>
      <c r="C419" s="139" t="inlineStr">
        <is>
          <t xml:space="preserve">  Клас 1 - Усього</t>
        </is>
      </c>
      <c r="D419" s="138" t="n"/>
      <c r="E419" s="123" t="n"/>
      <c r="F419" s="138" t="n"/>
      <c r="G419" s="122" t="n"/>
      <c r="H419" s="123" t="n"/>
      <c r="I419" s="139" t="n"/>
      <c r="J419" s="140" t="n">
        <v>5905.88851</v>
      </c>
      <c r="K419" s="140" t="n">
        <v>0</v>
      </c>
      <c r="L419" s="140" t="n">
        <v>5905.88851</v>
      </c>
      <c r="M419" s="141" t="n">
        <v>5905.88851</v>
      </c>
      <c r="N419" s="123" t="n"/>
      <c r="O419" s="140" t="n">
        <v>0</v>
      </c>
      <c r="P419" s="140" t="n">
        <v>5905.88851</v>
      </c>
      <c r="Q419" s="140" t="n">
        <v>230.71305</v>
      </c>
      <c r="R419" s="140" t="n">
        <v>0</v>
      </c>
      <c r="S419" s="142" t="n">
        <v>230.71305</v>
      </c>
      <c r="T419" s="101" t="n"/>
    </row>
    <row r="420" ht="13.5" customHeight="1" s="60">
      <c r="A420" s="115" t="n">
        <v>413</v>
      </c>
      <c r="B420" s="127" t="inlineStr">
        <is>
          <t>Клас 2</t>
        </is>
      </c>
      <c r="C420" s="127" t="inlineStr">
        <is>
          <t>25</t>
        </is>
      </c>
      <c r="D420" s="127" t="inlineStr">
        <is>
          <t>251</t>
        </is>
      </c>
      <c r="E420" s="128" t="n"/>
      <c r="F420" s="127" t="inlineStr">
        <is>
          <t>2513</t>
        </is>
      </c>
      <c r="G420" s="123" t="n"/>
      <c r="H420" s="129" t="inlineStr">
        <is>
          <t>Кошти Державного казначейства України</t>
        </is>
      </c>
      <c r="I420" s="129" t="inlineStr">
        <is>
          <t>П</t>
        </is>
      </c>
      <c r="J420" s="130" t="n">
        <v>0</v>
      </c>
      <c r="K420" s="130" t="n">
        <v>0</v>
      </c>
      <c r="L420" s="130" t="n">
        <v>0</v>
      </c>
      <c r="M420" s="131" t="n">
        <v>0</v>
      </c>
      <c r="N420" s="123" t="n"/>
      <c r="O420" s="130" t="n">
        <v>0</v>
      </c>
      <c r="P420" s="130" t="n">
        <v>0</v>
      </c>
      <c r="Q420" s="130" t="n">
        <v>0</v>
      </c>
      <c r="R420" s="130" t="n">
        <v>0</v>
      </c>
      <c r="S420" s="132" t="n">
        <v>0</v>
      </c>
      <c r="T420" s="101" t="n"/>
    </row>
    <row r="421" ht="13.5" customHeight="1" s="60">
      <c r="A421" s="115" t="n">
        <v>414</v>
      </c>
      <c r="B421" s="133" t="n"/>
      <c r="C421" s="133" t="n"/>
      <c r="D421" s="134" t="n"/>
      <c r="E421" s="135" t="n"/>
      <c r="F421" s="127" t="inlineStr">
        <is>
          <t>2518</t>
        </is>
      </c>
      <c r="G421" s="123" t="n"/>
      <c r="H421" s="129" t="inlineStr">
        <is>
          <t>Нараховані витрати за коштами Державного бюджету України</t>
        </is>
      </c>
      <c r="I421" s="129" t="inlineStr">
        <is>
          <t>П</t>
        </is>
      </c>
      <c r="J421" s="130" t="n">
        <v>0</v>
      </c>
      <c r="K421" s="130" t="n">
        <v>0</v>
      </c>
      <c r="L421" s="130" t="n">
        <v>0</v>
      </c>
      <c r="M421" s="131" t="n">
        <v>0</v>
      </c>
      <c r="N421" s="123" t="n"/>
      <c r="O421" s="130" t="n">
        <v>0</v>
      </c>
      <c r="P421" s="130" t="n">
        <v>0</v>
      </c>
      <c r="Q421" s="130" t="n">
        <v>0</v>
      </c>
      <c r="R421" s="130" t="n">
        <v>0</v>
      </c>
      <c r="S421" s="132" t="n">
        <v>0</v>
      </c>
      <c r="T421" s="101" t="n"/>
    </row>
    <row r="422" ht="13.5" customHeight="1" s="60">
      <c r="A422" s="115" t="n">
        <v>415</v>
      </c>
      <c r="B422" s="133" t="n"/>
      <c r="C422" s="133" t="n"/>
      <c r="D422" s="136" t="n"/>
      <c r="E422" s="137" t="n"/>
      <c r="F422" s="138" t="inlineStr">
        <is>
          <t>Група 251 - Усього</t>
        </is>
      </c>
      <c r="G422" s="122" t="n"/>
      <c r="H422" s="123" t="n"/>
      <c r="I422" s="139" t="n"/>
      <c r="J422" s="140" t="n">
        <v>0</v>
      </c>
      <c r="K422" s="140" t="n">
        <v>0</v>
      </c>
      <c r="L422" s="140" t="n">
        <v>0</v>
      </c>
      <c r="M422" s="141" t="n">
        <v>0</v>
      </c>
      <c r="N422" s="123" t="n"/>
      <c r="O422" s="140" t="n">
        <v>0</v>
      </c>
      <c r="P422" s="140" t="n">
        <v>0</v>
      </c>
      <c r="Q422" s="140" t="n">
        <v>0</v>
      </c>
      <c r="R422" s="140" t="n">
        <v>0</v>
      </c>
      <c r="S422" s="142" t="n">
        <v>0</v>
      </c>
      <c r="T422" s="101" t="n"/>
    </row>
    <row r="423" ht="13.5" customHeight="1" s="60">
      <c r="A423" s="115" t="n">
        <v>416</v>
      </c>
      <c r="B423" s="133" t="n"/>
      <c r="C423" s="133" t="n"/>
      <c r="D423" s="127" t="inlineStr">
        <is>
          <t>252</t>
        </is>
      </c>
      <c r="E423" s="128" t="n"/>
      <c r="F423" s="127" t="inlineStr">
        <is>
          <t>2520</t>
        </is>
      </c>
      <c r="G423" s="123" t="n"/>
      <c r="H423" s="129" t="inlineStr">
        <is>
          <t>Поточні рахунки клієнтів, які утримуються за рахунок Державного бюджету України</t>
        </is>
      </c>
      <c r="I423" s="129" t="inlineStr">
        <is>
          <t>П</t>
        </is>
      </c>
      <c r="J423" s="130" t="n">
        <v>0</v>
      </c>
      <c r="K423" s="130" t="n">
        <v>0</v>
      </c>
      <c r="L423" s="130" t="n">
        <v>0</v>
      </c>
      <c r="M423" s="131" t="n">
        <v>0</v>
      </c>
      <c r="N423" s="123" t="n"/>
      <c r="O423" s="130" t="n">
        <v>0</v>
      </c>
      <c r="P423" s="130" t="n">
        <v>0</v>
      </c>
      <c r="Q423" s="130" t="n">
        <v>0</v>
      </c>
      <c r="R423" s="130" t="n">
        <v>0</v>
      </c>
      <c r="S423" s="132" t="n">
        <v>0</v>
      </c>
      <c r="T423" s="101" t="n"/>
    </row>
    <row r="424" ht="14.25" customHeight="1" s="60">
      <c r="A424" s="115" t="n">
        <v>417</v>
      </c>
      <c r="B424" s="133" t="n"/>
      <c r="C424" s="133" t="n"/>
      <c r="D424" s="134" t="n"/>
      <c r="E424" s="135" t="n"/>
      <c r="F424" s="127" t="inlineStr">
        <is>
          <t>2523</t>
        </is>
      </c>
      <c r="G424" s="123" t="n"/>
      <c r="H424" s="129" t="inlineStr">
        <is>
          <t>Поточні рахунки цільового характеру клієнтів, які утримуються за рахунок Державного бюджету України</t>
        </is>
      </c>
      <c r="I424" s="129" t="inlineStr">
        <is>
          <t>П</t>
        </is>
      </c>
      <c r="J424" s="130" t="n">
        <v>0</v>
      </c>
      <c r="K424" s="130" t="n">
        <v>0</v>
      </c>
      <c r="L424" s="130" t="n">
        <v>0</v>
      </c>
      <c r="M424" s="131" t="n">
        <v>0</v>
      </c>
      <c r="N424" s="123" t="n"/>
      <c r="O424" s="130" t="n">
        <v>0</v>
      </c>
      <c r="P424" s="130" t="n">
        <v>0</v>
      </c>
      <c r="Q424" s="130" t="n">
        <v>0</v>
      </c>
      <c r="R424" s="130" t="n">
        <v>0</v>
      </c>
      <c r="S424" s="132" t="n">
        <v>0</v>
      </c>
      <c r="T424" s="101" t="n"/>
    </row>
    <row r="425" ht="13.5" customHeight="1" s="60">
      <c r="A425" s="115" t="n">
        <v>418</v>
      </c>
      <c r="B425" s="133" t="n"/>
      <c r="C425" s="133" t="n"/>
      <c r="D425" s="134" t="n"/>
      <c r="E425" s="135" t="n"/>
      <c r="F425" s="127" t="inlineStr">
        <is>
          <t>2525</t>
        </is>
      </c>
      <c r="G425" s="123" t="n"/>
      <c r="H425" s="129" t="inlineStr">
        <is>
          <t xml:space="preserve">Строкові вклади (депозити) клієнтів, які утримуються за рахунок Державного бюджету України </t>
        </is>
      </c>
      <c r="I425" s="129" t="inlineStr">
        <is>
          <t>П</t>
        </is>
      </c>
      <c r="J425" s="130" t="n">
        <v>0</v>
      </c>
      <c r="K425" s="130" t="n">
        <v>0</v>
      </c>
      <c r="L425" s="130" t="n">
        <v>0</v>
      </c>
      <c r="M425" s="131" t="n">
        <v>0</v>
      </c>
      <c r="N425" s="123" t="n"/>
      <c r="O425" s="130" t="n">
        <v>0</v>
      </c>
      <c r="P425" s="130" t="n">
        <v>0</v>
      </c>
      <c r="Q425" s="130" t="n">
        <v>0</v>
      </c>
      <c r="R425" s="130" t="n">
        <v>0</v>
      </c>
      <c r="S425" s="132" t="n">
        <v>0</v>
      </c>
      <c r="T425" s="101" t="n"/>
    </row>
    <row r="426" ht="13.5" customHeight="1" s="60">
      <c r="A426" s="115" t="n">
        <v>419</v>
      </c>
      <c r="B426" s="133" t="n"/>
      <c r="C426" s="133" t="n"/>
      <c r="D426" s="134" t="n"/>
      <c r="E426" s="135" t="n"/>
      <c r="F426" s="127" t="inlineStr">
        <is>
          <t>2528</t>
        </is>
      </c>
      <c r="G426" s="123" t="n"/>
      <c r="H426" s="129" t="inlineStr">
        <is>
          <t>Нараховані витрати за коштами клієнтів банку, які утримуються за рахунок Державного бюджету України</t>
        </is>
      </c>
      <c r="I426" s="129" t="inlineStr">
        <is>
          <t>П</t>
        </is>
      </c>
      <c r="J426" s="130" t="n">
        <v>0</v>
      </c>
      <c r="K426" s="130" t="n">
        <v>0</v>
      </c>
      <c r="L426" s="130" t="n">
        <v>0</v>
      </c>
      <c r="M426" s="131" t="n">
        <v>0</v>
      </c>
      <c r="N426" s="123" t="n"/>
      <c r="O426" s="130" t="n">
        <v>0</v>
      </c>
      <c r="P426" s="130" t="n">
        <v>0</v>
      </c>
      <c r="Q426" s="130" t="n">
        <v>0</v>
      </c>
      <c r="R426" s="130" t="n">
        <v>0</v>
      </c>
      <c r="S426" s="132" t="n">
        <v>0</v>
      </c>
      <c r="T426" s="101" t="n"/>
    </row>
    <row r="427" ht="13.5" customHeight="1" s="60">
      <c r="A427" s="115" t="n">
        <v>420</v>
      </c>
      <c r="B427" s="133" t="n"/>
      <c r="C427" s="133" t="n"/>
      <c r="D427" s="136" t="n"/>
      <c r="E427" s="137" t="n"/>
      <c r="F427" s="138" t="inlineStr">
        <is>
          <t>Група 252 - Усього</t>
        </is>
      </c>
      <c r="G427" s="122" t="n"/>
      <c r="H427" s="123" t="n"/>
      <c r="I427" s="139" t="n"/>
      <c r="J427" s="140" t="n">
        <v>0</v>
      </c>
      <c r="K427" s="140" t="n">
        <v>0</v>
      </c>
      <c r="L427" s="140" t="n">
        <v>0</v>
      </c>
      <c r="M427" s="141" t="n">
        <v>0</v>
      </c>
      <c r="N427" s="123" t="n"/>
      <c r="O427" s="140" t="n">
        <v>0</v>
      </c>
      <c r="P427" s="140" t="n">
        <v>0</v>
      </c>
      <c r="Q427" s="140" t="n">
        <v>0</v>
      </c>
      <c r="R427" s="140" t="n">
        <v>0</v>
      </c>
      <c r="S427" s="142" t="n">
        <v>0</v>
      </c>
      <c r="T427" s="101" t="n"/>
    </row>
    <row r="428" ht="13.5" customHeight="1" s="60">
      <c r="A428" s="115" t="n">
        <v>421</v>
      </c>
      <c r="B428" s="133" t="n"/>
      <c r="C428" s="133" t="n"/>
      <c r="D428" s="127" t="inlineStr">
        <is>
          <t>253</t>
        </is>
      </c>
      <c r="E428" s="128" t="n"/>
      <c r="F428" s="127" t="inlineStr">
        <is>
          <t>2530</t>
        </is>
      </c>
      <c r="G428" s="123" t="n"/>
      <c r="H428" s="129" t="inlineStr">
        <is>
          <t>Кошти бюджетних установ, що включаються до спеціального фонду Державного бюджету України</t>
        </is>
      </c>
      <c r="I428" s="129" t="inlineStr">
        <is>
          <t>П</t>
        </is>
      </c>
      <c r="J428" s="130" t="n">
        <v>0</v>
      </c>
      <c r="K428" s="130" t="n">
        <v>0</v>
      </c>
      <c r="L428" s="130" t="n">
        <v>0</v>
      </c>
      <c r="M428" s="131" t="n">
        <v>0</v>
      </c>
      <c r="N428" s="123" t="n"/>
      <c r="O428" s="130" t="n">
        <v>0</v>
      </c>
      <c r="P428" s="130" t="n">
        <v>0</v>
      </c>
      <c r="Q428" s="130" t="n">
        <v>0</v>
      </c>
      <c r="R428" s="130" t="n">
        <v>0</v>
      </c>
      <c r="S428" s="132" t="n">
        <v>0</v>
      </c>
      <c r="T428" s="101" t="n"/>
    </row>
    <row r="429" ht="14.25" customHeight="1" s="60">
      <c r="A429" s="115" t="n">
        <v>422</v>
      </c>
      <c r="B429" s="133" t="n"/>
      <c r="C429" s="133" t="n"/>
      <c r="D429" s="134" t="n"/>
      <c r="E429" s="135" t="n"/>
      <c r="F429" s="127" t="inlineStr">
        <is>
          <t>2531</t>
        </is>
      </c>
      <c r="G429" s="123" t="n"/>
      <c r="H429" s="129" t="inlineStr">
        <is>
          <t>Кошти, що вилучені уповноваженими органами</t>
        </is>
      </c>
      <c r="I429" s="129" t="inlineStr">
        <is>
          <t>П</t>
        </is>
      </c>
      <c r="J429" s="130" t="n">
        <v>0</v>
      </c>
      <c r="K429" s="130" t="n">
        <v>0</v>
      </c>
      <c r="L429" s="130" t="n">
        <v>0</v>
      </c>
      <c r="M429" s="131" t="n">
        <v>0</v>
      </c>
      <c r="N429" s="123" t="n"/>
      <c r="O429" s="130" t="n">
        <v>0</v>
      </c>
      <c r="P429" s="130" t="n">
        <v>0</v>
      </c>
      <c r="Q429" s="130" t="n">
        <v>0</v>
      </c>
      <c r="R429" s="130" t="n">
        <v>0</v>
      </c>
      <c r="S429" s="132" t="n">
        <v>0</v>
      </c>
      <c r="T429" s="101" t="n"/>
    </row>
    <row r="430" ht="13.5" customHeight="1" s="60">
      <c r="A430" s="115" t="n">
        <v>423</v>
      </c>
      <c r="B430" s="133" t="n"/>
      <c r="C430" s="133" t="n"/>
      <c r="D430" s="134" t="n"/>
      <c r="E430" s="135" t="n"/>
      <c r="F430" s="127" t="inlineStr">
        <is>
          <t>2538</t>
        </is>
      </c>
      <c r="G430" s="123" t="n"/>
      <c r="H430" s="1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0" s="129" t="inlineStr">
        <is>
          <t>П</t>
        </is>
      </c>
      <c r="J430" s="130" t="n">
        <v>0</v>
      </c>
      <c r="K430" s="130" t="n">
        <v>0</v>
      </c>
      <c r="L430" s="130" t="n">
        <v>0</v>
      </c>
      <c r="M430" s="131" t="n">
        <v>0</v>
      </c>
      <c r="N430" s="123" t="n"/>
      <c r="O430" s="130" t="n">
        <v>0</v>
      </c>
      <c r="P430" s="130" t="n">
        <v>0</v>
      </c>
      <c r="Q430" s="130" t="n">
        <v>0</v>
      </c>
      <c r="R430" s="130" t="n">
        <v>0</v>
      </c>
      <c r="S430" s="132" t="n">
        <v>0</v>
      </c>
      <c r="T430" s="101" t="n"/>
    </row>
    <row r="431" ht="13.5" customHeight="1" s="60">
      <c r="A431" s="115" t="n">
        <v>424</v>
      </c>
      <c r="B431" s="133" t="n"/>
      <c r="C431" s="133" t="n"/>
      <c r="D431" s="134" t="n"/>
      <c r="E431" s="135" t="n"/>
      <c r="F431" s="127" t="inlineStr">
        <is>
          <t>2533</t>
        </is>
      </c>
      <c r="G431" s="123" t="n"/>
      <c r="H431" s="129" t="inlineStr">
        <is>
          <t>Депозитні суми та кошти, стягнуті з боржника органами державної виконавчої служби</t>
        </is>
      </c>
      <c r="I431" s="129" t="inlineStr">
        <is>
          <t>П</t>
        </is>
      </c>
      <c r="J431" s="130" t="n">
        <v>0</v>
      </c>
      <c r="K431" s="130" t="n">
        <v>0</v>
      </c>
      <c r="L431" s="130" t="n">
        <v>0</v>
      </c>
      <c r="M431" s="131" t="n">
        <v>0</v>
      </c>
      <c r="N431" s="123" t="n"/>
      <c r="O431" s="130" t="n">
        <v>0</v>
      </c>
      <c r="P431" s="130" t="n">
        <v>0</v>
      </c>
      <c r="Q431" s="130" t="n">
        <v>0</v>
      </c>
      <c r="R431" s="130" t="n">
        <v>0</v>
      </c>
      <c r="S431" s="132" t="n">
        <v>0</v>
      </c>
      <c r="T431" s="101" t="n"/>
    </row>
    <row r="432" ht="13.5" customHeight="1" s="60">
      <c r="A432" s="115" t="n">
        <v>425</v>
      </c>
      <c r="B432" s="133" t="n"/>
      <c r="C432" s="133" t="n"/>
      <c r="D432" s="136" t="n"/>
      <c r="E432" s="137" t="n"/>
      <c r="F432" s="138" t="inlineStr">
        <is>
          <t>Група 253 - Усього</t>
        </is>
      </c>
      <c r="G432" s="122" t="n"/>
      <c r="H432" s="123" t="n"/>
      <c r="I432" s="139" t="n"/>
      <c r="J432" s="140" t="n">
        <v>0</v>
      </c>
      <c r="K432" s="140" t="n">
        <v>0</v>
      </c>
      <c r="L432" s="140" t="n">
        <v>0</v>
      </c>
      <c r="M432" s="141" t="n">
        <v>0</v>
      </c>
      <c r="N432" s="123" t="n"/>
      <c r="O432" s="140" t="n">
        <v>0</v>
      </c>
      <c r="P432" s="140" t="n">
        <v>0</v>
      </c>
      <c r="Q432" s="140" t="n">
        <v>0</v>
      </c>
      <c r="R432" s="140" t="n">
        <v>0</v>
      </c>
      <c r="S432" s="142" t="n">
        <v>0</v>
      </c>
      <c r="T432" s="101" t="n"/>
    </row>
    <row r="433" ht="13.5" customHeight="1" s="60">
      <c r="A433" s="115" t="n">
        <v>426</v>
      </c>
      <c r="B433" s="133" t="n"/>
      <c r="C433" s="133" t="n"/>
      <c r="D433" s="127" t="inlineStr">
        <is>
          <t>254</t>
        </is>
      </c>
      <c r="E433" s="128" t="n"/>
      <c r="F433" s="127" t="inlineStr">
        <is>
          <t>2541</t>
        </is>
      </c>
      <c r="G433" s="123" t="n"/>
      <c r="H433" s="129" t="inlineStr">
        <is>
          <t>Кошти бюджету Автономної Республіки Крим та обласних бюджетів</t>
        </is>
      </c>
      <c r="I433" s="129" t="inlineStr">
        <is>
          <t>П</t>
        </is>
      </c>
      <c r="J433" s="130" t="n">
        <v>0</v>
      </c>
      <c r="K433" s="130" t="n">
        <v>0</v>
      </c>
      <c r="L433" s="130" t="n">
        <v>0</v>
      </c>
      <c r="M433" s="131" t="n">
        <v>0</v>
      </c>
      <c r="N433" s="123" t="n"/>
      <c r="O433" s="130" t="n">
        <v>0</v>
      </c>
      <c r="P433" s="130" t="n">
        <v>0</v>
      </c>
      <c r="Q433" s="130" t="n">
        <v>0</v>
      </c>
      <c r="R433" s="130" t="n">
        <v>0</v>
      </c>
      <c r="S433" s="132" t="n">
        <v>0</v>
      </c>
      <c r="T433" s="101" t="n"/>
    </row>
    <row r="434" ht="14.25" customHeight="1" s="60">
      <c r="A434" s="115" t="n">
        <v>427</v>
      </c>
      <c r="B434" s="133" t="n"/>
      <c r="C434" s="133" t="n"/>
      <c r="D434" s="134" t="n"/>
      <c r="E434" s="135" t="n"/>
      <c r="F434" s="127" t="inlineStr">
        <is>
          <t>2542</t>
        </is>
      </c>
      <c r="G434" s="123" t="n"/>
      <c r="H434" s="129" t="inlineStr">
        <is>
          <t>Кошти районних, міських, селищних та сільських бюджетів</t>
        </is>
      </c>
      <c r="I434" s="129" t="inlineStr">
        <is>
          <t>П</t>
        </is>
      </c>
      <c r="J434" s="130" t="n">
        <v>0</v>
      </c>
      <c r="K434" s="130" t="n">
        <v>0</v>
      </c>
      <c r="L434" s="130" t="n">
        <v>0</v>
      </c>
      <c r="M434" s="131" t="n">
        <v>0</v>
      </c>
      <c r="N434" s="123" t="n"/>
      <c r="O434" s="130" t="n">
        <v>0</v>
      </c>
      <c r="P434" s="130" t="n">
        <v>0</v>
      </c>
      <c r="Q434" s="130" t="n">
        <v>0</v>
      </c>
      <c r="R434" s="130" t="n">
        <v>0</v>
      </c>
      <c r="S434" s="132" t="n">
        <v>0</v>
      </c>
      <c r="T434" s="101" t="n"/>
    </row>
    <row r="435" ht="13.5" customHeight="1" s="60">
      <c r="A435" s="115" t="n">
        <v>428</v>
      </c>
      <c r="B435" s="133" t="n"/>
      <c r="C435" s="133" t="n"/>
      <c r="D435" s="134" t="n"/>
      <c r="E435" s="135" t="n"/>
      <c r="F435" s="127" t="inlineStr">
        <is>
          <t>2544</t>
        </is>
      </c>
      <c r="G435" s="123" t="n"/>
      <c r="H435" s="129" t="inlineStr">
        <is>
          <t>Кошти бюджету Автономної Республіки Крим та обласних бюджетів цільового характеру</t>
        </is>
      </c>
      <c r="I435" s="129" t="inlineStr">
        <is>
          <t>П</t>
        </is>
      </c>
      <c r="J435" s="130" t="n">
        <v>0</v>
      </c>
      <c r="K435" s="130" t="n">
        <v>0</v>
      </c>
      <c r="L435" s="130" t="n">
        <v>0</v>
      </c>
      <c r="M435" s="131" t="n">
        <v>0</v>
      </c>
      <c r="N435" s="123" t="n"/>
      <c r="O435" s="130" t="n">
        <v>0</v>
      </c>
      <c r="P435" s="130" t="n">
        <v>0</v>
      </c>
      <c r="Q435" s="130" t="n">
        <v>0</v>
      </c>
      <c r="R435" s="130" t="n">
        <v>0</v>
      </c>
      <c r="S435" s="132" t="n">
        <v>0</v>
      </c>
      <c r="T435" s="101" t="n"/>
    </row>
    <row r="436" ht="13.5" customHeight="1" s="60">
      <c r="A436" s="115" t="n">
        <v>429</v>
      </c>
      <c r="B436" s="133" t="n"/>
      <c r="C436" s="133" t="n"/>
      <c r="D436" s="134" t="n"/>
      <c r="E436" s="135" t="n"/>
      <c r="F436" s="127" t="inlineStr">
        <is>
          <t>2545</t>
        </is>
      </c>
      <c r="G436" s="123" t="n"/>
      <c r="H436" s="129" t="inlineStr">
        <is>
          <t>Кошти районних, міських, селищних та сільських бюджетів цільового характеру</t>
        </is>
      </c>
      <c r="I436" s="129" t="inlineStr">
        <is>
          <t>П</t>
        </is>
      </c>
      <c r="J436" s="130" t="n">
        <v>0</v>
      </c>
      <c r="K436" s="130" t="n">
        <v>0</v>
      </c>
      <c r="L436" s="130" t="n">
        <v>0</v>
      </c>
      <c r="M436" s="131" t="n">
        <v>0</v>
      </c>
      <c r="N436" s="123" t="n"/>
      <c r="O436" s="130" t="n">
        <v>0</v>
      </c>
      <c r="P436" s="130" t="n">
        <v>0</v>
      </c>
      <c r="Q436" s="130" t="n">
        <v>0</v>
      </c>
      <c r="R436" s="130" t="n">
        <v>0</v>
      </c>
      <c r="S436" s="132" t="n">
        <v>0</v>
      </c>
      <c r="T436" s="101" t="n"/>
    </row>
    <row r="437" ht="13.5" customHeight="1" s="60">
      <c r="A437" s="115" t="n">
        <v>430</v>
      </c>
      <c r="B437" s="133" t="n"/>
      <c r="C437" s="133" t="n"/>
      <c r="D437" s="134" t="n"/>
      <c r="E437" s="135" t="n"/>
      <c r="F437" s="127" t="inlineStr">
        <is>
          <t>2548</t>
        </is>
      </c>
      <c r="G437" s="123" t="n"/>
      <c r="H437" s="129" t="inlineStr">
        <is>
          <t xml:space="preserve">Нараховані витрати за коштами місцевих бюджетів </t>
        </is>
      </c>
      <c r="I437" s="129" t="inlineStr">
        <is>
          <t>П</t>
        </is>
      </c>
      <c r="J437" s="130" t="n">
        <v>0</v>
      </c>
      <c r="K437" s="130" t="n">
        <v>0</v>
      </c>
      <c r="L437" s="130" t="n">
        <v>0</v>
      </c>
      <c r="M437" s="131" t="n">
        <v>0</v>
      </c>
      <c r="N437" s="123" t="n"/>
      <c r="O437" s="130" t="n">
        <v>0</v>
      </c>
      <c r="P437" s="130" t="n">
        <v>0</v>
      </c>
      <c r="Q437" s="130" t="n">
        <v>0</v>
      </c>
      <c r="R437" s="130" t="n">
        <v>0</v>
      </c>
      <c r="S437" s="132" t="n">
        <v>0</v>
      </c>
      <c r="T437" s="101" t="n"/>
    </row>
    <row r="438" ht="13.5" customHeight="1" s="60">
      <c r="A438" s="115" t="n">
        <v>431</v>
      </c>
      <c r="B438" s="133" t="n"/>
      <c r="C438" s="133" t="n"/>
      <c r="D438" s="136" t="n"/>
      <c r="E438" s="137" t="n"/>
      <c r="F438" s="138" t="inlineStr">
        <is>
          <t>Група 254 - Усього</t>
        </is>
      </c>
      <c r="G438" s="122" t="n"/>
      <c r="H438" s="123" t="n"/>
      <c r="I438" s="139" t="n"/>
      <c r="J438" s="140" t="n">
        <v>0</v>
      </c>
      <c r="K438" s="140" t="n">
        <v>0</v>
      </c>
      <c r="L438" s="140" t="n">
        <v>0</v>
      </c>
      <c r="M438" s="141" t="n">
        <v>0</v>
      </c>
      <c r="N438" s="123" t="n"/>
      <c r="O438" s="140" t="n">
        <v>0</v>
      </c>
      <c r="P438" s="140" t="n">
        <v>0</v>
      </c>
      <c r="Q438" s="140" t="n">
        <v>0</v>
      </c>
      <c r="R438" s="140" t="n">
        <v>0</v>
      </c>
      <c r="S438" s="142" t="n">
        <v>0</v>
      </c>
      <c r="T438" s="101" t="n"/>
    </row>
    <row r="439" ht="14.25" customHeight="1" s="60">
      <c r="A439" s="115" t="n">
        <v>432</v>
      </c>
      <c r="B439" s="133" t="n"/>
      <c r="C439" s="133" t="n"/>
      <c r="D439" s="127" t="inlineStr">
        <is>
          <t>255</t>
        </is>
      </c>
      <c r="E439" s="128" t="n"/>
      <c r="F439" s="127" t="inlineStr">
        <is>
          <t>2550</t>
        </is>
      </c>
      <c r="G439" s="123" t="n"/>
      <c r="H439" s="12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39" s="129" t="inlineStr">
        <is>
          <t>П</t>
        </is>
      </c>
      <c r="J439" s="130" t="n">
        <v>0</v>
      </c>
      <c r="K439" s="130" t="n">
        <v>0</v>
      </c>
      <c r="L439" s="130" t="n">
        <v>0</v>
      </c>
      <c r="M439" s="131" t="n">
        <v>0</v>
      </c>
      <c r="N439" s="123" t="n"/>
      <c r="O439" s="130" t="n">
        <v>0</v>
      </c>
      <c r="P439" s="130" t="n">
        <v>0</v>
      </c>
      <c r="Q439" s="130" t="n">
        <v>0</v>
      </c>
      <c r="R439" s="130" t="n">
        <v>0</v>
      </c>
      <c r="S439" s="132" t="n">
        <v>0</v>
      </c>
      <c r="T439" s="101" t="n"/>
    </row>
    <row r="440" ht="13.5" customHeight="1" s="60">
      <c r="A440" s="115" t="n">
        <v>433</v>
      </c>
      <c r="B440" s="133" t="n"/>
      <c r="C440" s="133" t="n"/>
      <c r="D440" s="134" t="n"/>
      <c r="E440" s="135" t="n"/>
      <c r="F440" s="127" t="inlineStr">
        <is>
          <t>2551</t>
        </is>
      </c>
      <c r="G440" s="123" t="n"/>
      <c r="H440" s="12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0" s="129" t="inlineStr">
        <is>
          <t>П</t>
        </is>
      </c>
      <c r="J440" s="130" t="n">
        <v>0</v>
      </c>
      <c r="K440" s="130" t="n">
        <v>0</v>
      </c>
      <c r="L440" s="130" t="n">
        <v>0</v>
      </c>
      <c r="M440" s="131" t="n">
        <v>0</v>
      </c>
      <c r="N440" s="123" t="n"/>
      <c r="O440" s="130" t="n">
        <v>0</v>
      </c>
      <c r="P440" s="130" t="n">
        <v>0</v>
      </c>
      <c r="Q440" s="130" t="n">
        <v>0</v>
      </c>
      <c r="R440" s="130" t="n">
        <v>0</v>
      </c>
      <c r="S440" s="132" t="n">
        <v>0</v>
      </c>
      <c r="T440" s="101" t="n"/>
    </row>
    <row r="441" ht="13.5" customHeight="1" s="60">
      <c r="A441" s="115" t="n">
        <v>434</v>
      </c>
      <c r="B441" s="133" t="n"/>
      <c r="C441" s="133" t="n"/>
      <c r="D441" s="134" t="n"/>
      <c r="E441" s="135" t="n"/>
      <c r="F441" s="127" t="inlineStr">
        <is>
          <t>2552</t>
        </is>
      </c>
      <c r="G441" s="123" t="n"/>
      <c r="H441" s="12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1" s="129" t="inlineStr">
        <is>
          <t>П</t>
        </is>
      </c>
      <c r="J441" s="130" t="n">
        <v>0</v>
      </c>
      <c r="K441" s="130" t="n">
        <v>0</v>
      </c>
      <c r="L441" s="130" t="n">
        <v>0</v>
      </c>
      <c r="M441" s="131" t="n">
        <v>0</v>
      </c>
      <c r="N441" s="123" t="n"/>
      <c r="O441" s="130" t="n">
        <v>0</v>
      </c>
      <c r="P441" s="130" t="n">
        <v>0</v>
      </c>
      <c r="Q441" s="130" t="n">
        <v>0</v>
      </c>
      <c r="R441" s="130" t="n">
        <v>0</v>
      </c>
      <c r="S441" s="132" t="n">
        <v>0</v>
      </c>
      <c r="T441" s="101" t="n"/>
    </row>
    <row r="442" ht="13.5" customHeight="1" s="60">
      <c r="A442" s="115" t="n">
        <v>435</v>
      </c>
      <c r="B442" s="133" t="n"/>
      <c r="C442" s="133" t="n"/>
      <c r="D442" s="134" t="n"/>
      <c r="E442" s="135" t="n"/>
      <c r="F442" s="127" t="inlineStr">
        <is>
          <t>2553</t>
        </is>
      </c>
      <c r="G442" s="123" t="n"/>
      <c r="H442" s="12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2" s="129" t="inlineStr">
        <is>
          <t>П</t>
        </is>
      </c>
      <c r="J442" s="130" t="n">
        <v>0</v>
      </c>
      <c r="K442" s="130" t="n">
        <v>0</v>
      </c>
      <c r="L442" s="130" t="n">
        <v>0</v>
      </c>
      <c r="M442" s="131" t="n">
        <v>0</v>
      </c>
      <c r="N442" s="123" t="n"/>
      <c r="O442" s="130" t="n">
        <v>0</v>
      </c>
      <c r="P442" s="130" t="n">
        <v>0</v>
      </c>
      <c r="Q442" s="130" t="n">
        <v>0</v>
      </c>
      <c r="R442" s="130" t="n">
        <v>0</v>
      </c>
      <c r="S442" s="132" t="n">
        <v>0</v>
      </c>
      <c r="T442" s="101" t="n"/>
    </row>
    <row r="443" ht="13.5" customHeight="1" s="60">
      <c r="A443" s="115" t="n">
        <v>436</v>
      </c>
      <c r="B443" s="133" t="n"/>
      <c r="C443" s="133" t="n"/>
      <c r="D443" s="134" t="n"/>
      <c r="E443" s="135" t="n"/>
      <c r="F443" s="127" t="inlineStr">
        <is>
          <t>2554</t>
        </is>
      </c>
      <c r="G443" s="123" t="n"/>
      <c r="H443" s="12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3" s="129" t="inlineStr">
        <is>
          <t>П</t>
        </is>
      </c>
      <c r="J443" s="130" t="n">
        <v>0</v>
      </c>
      <c r="K443" s="130" t="n">
        <v>0</v>
      </c>
      <c r="L443" s="130" t="n">
        <v>0</v>
      </c>
      <c r="M443" s="131" t="n">
        <v>0</v>
      </c>
      <c r="N443" s="123" t="n"/>
      <c r="O443" s="130" t="n">
        <v>0</v>
      </c>
      <c r="P443" s="130" t="n">
        <v>0</v>
      </c>
      <c r="Q443" s="130" t="n">
        <v>0</v>
      </c>
      <c r="R443" s="130" t="n">
        <v>0</v>
      </c>
      <c r="S443" s="132" t="n">
        <v>0</v>
      </c>
      <c r="T443" s="101" t="n"/>
    </row>
    <row r="444" ht="14.25" customHeight="1" s="60">
      <c r="A444" s="115" t="n">
        <v>437</v>
      </c>
      <c r="B444" s="133" t="n"/>
      <c r="C444" s="133" t="n"/>
      <c r="D444" s="134" t="n"/>
      <c r="E444" s="135" t="n"/>
      <c r="F444" s="127" t="inlineStr">
        <is>
          <t>2555</t>
        </is>
      </c>
      <c r="G444" s="123" t="n"/>
      <c r="H444" s="12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44" s="129" t="inlineStr">
        <is>
          <t>П</t>
        </is>
      </c>
      <c r="J444" s="130" t="n">
        <v>0</v>
      </c>
      <c r="K444" s="130" t="n">
        <v>0</v>
      </c>
      <c r="L444" s="130" t="n">
        <v>0</v>
      </c>
      <c r="M444" s="131" t="n">
        <v>0</v>
      </c>
      <c r="N444" s="123" t="n"/>
      <c r="O444" s="130" t="n">
        <v>0</v>
      </c>
      <c r="P444" s="130" t="n">
        <v>0</v>
      </c>
      <c r="Q444" s="130" t="n">
        <v>0</v>
      </c>
      <c r="R444" s="130" t="n">
        <v>0</v>
      </c>
      <c r="S444" s="132" t="n">
        <v>0</v>
      </c>
      <c r="T444" s="101" t="n"/>
    </row>
    <row r="445" ht="13.5" customHeight="1" s="60">
      <c r="A445" s="115" t="n">
        <v>438</v>
      </c>
      <c r="B445" s="133" t="n"/>
      <c r="C445" s="133" t="n"/>
      <c r="D445" s="134" t="n"/>
      <c r="E445" s="135" t="n"/>
      <c r="F445" s="127" t="inlineStr">
        <is>
          <t>2558</t>
        </is>
      </c>
      <c r="G445" s="123" t="n"/>
      <c r="H445" s="12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45" s="129" t="inlineStr">
        <is>
          <t>П</t>
        </is>
      </c>
      <c r="J445" s="130" t="n">
        <v>0</v>
      </c>
      <c r="K445" s="130" t="n">
        <v>0</v>
      </c>
      <c r="L445" s="130" t="n">
        <v>0</v>
      </c>
      <c r="M445" s="131" t="n">
        <v>0</v>
      </c>
      <c r="N445" s="123" t="n"/>
      <c r="O445" s="130" t="n">
        <v>0</v>
      </c>
      <c r="P445" s="130" t="n">
        <v>0</v>
      </c>
      <c r="Q445" s="130" t="n">
        <v>0</v>
      </c>
      <c r="R445" s="130" t="n">
        <v>0</v>
      </c>
      <c r="S445" s="132" t="n">
        <v>0</v>
      </c>
      <c r="T445" s="101" t="n"/>
    </row>
    <row r="446" ht="13.5" customHeight="1" s="60">
      <c r="A446" s="115" t="n">
        <v>439</v>
      </c>
      <c r="B446" s="133" t="n"/>
      <c r="C446" s="133" t="n"/>
      <c r="D446" s="134" t="n"/>
      <c r="E446" s="135" t="n"/>
      <c r="F446" s="127" t="inlineStr">
        <is>
          <t>2556</t>
        </is>
      </c>
      <c r="G446" s="123" t="n"/>
      <c r="H446" s="1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46" s="129" t="inlineStr">
        <is>
          <t>П</t>
        </is>
      </c>
      <c r="J446" s="130" t="n">
        <v>0</v>
      </c>
      <c r="K446" s="130" t="n">
        <v>0</v>
      </c>
      <c r="L446" s="130" t="n">
        <v>0</v>
      </c>
      <c r="M446" s="131" t="n">
        <v>0</v>
      </c>
      <c r="N446" s="123" t="n"/>
      <c r="O446" s="130" t="n">
        <v>0</v>
      </c>
      <c r="P446" s="130" t="n">
        <v>0</v>
      </c>
      <c r="Q446" s="130" t="n">
        <v>0</v>
      </c>
      <c r="R446" s="130" t="n">
        <v>0</v>
      </c>
      <c r="S446" s="132" t="n">
        <v>0</v>
      </c>
      <c r="T446" s="101" t="n"/>
    </row>
    <row r="447" ht="13.5" customHeight="1" s="60">
      <c r="A447" s="115" t="n">
        <v>440</v>
      </c>
      <c r="B447" s="133" t="n"/>
      <c r="C447" s="133" t="n"/>
      <c r="D447" s="136" t="n"/>
      <c r="E447" s="137" t="n"/>
      <c r="F447" s="138" t="inlineStr">
        <is>
          <t>Група 255 - Усього</t>
        </is>
      </c>
      <c r="G447" s="122" t="n"/>
      <c r="H447" s="123" t="n"/>
      <c r="I447" s="139" t="n"/>
      <c r="J447" s="140" t="n">
        <v>0</v>
      </c>
      <c r="K447" s="140" t="n">
        <v>0</v>
      </c>
      <c r="L447" s="140" t="n">
        <v>0</v>
      </c>
      <c r="M447" s="141" t="n">
        <v>0</v>
      </c>
      <c r="N447" s="123" t="n"/>
      <c r="O447" s="140" t="n">
        <v>0</v>
      </c>
      <c r="P447" s="140" t="n">
        <v>0</v>
      </c>
      <c r="Q447" s="140" t="n">
        <v>0</v>
      </c>
      <c r="R447" s="140" t="n">
        <v>0</v>
      </c>
      <c r="S447" s="142" t="n">
        <v>0</v>
      </c>
      <c r="T447" s="101" t="n"/>
    </row>
    <row r="448" ht="13.5" customHeight="1" s="60">
      <c r="A448" s="115" t="n">
        <v>441</v>
      </c>
      <c r="B448" s="133" t="n"/>
      <c r="C448" s="133" t="n"/>
      <c r="D448" s="127" t="inlineStr">
        <is>
          <t>256</t>
        </is>
      </c>
      <c r="E448" s="128" t="n"/>
      <c r="F448" s="127" t="inlineStr">
        <is>
          <t>2560</t>
        </is>
      </c>
      <c r="G448" s="123" t="n"/>
      <c r="H448" s="129" t="inlineStr">
        <is>
          <t>Державні позабюджетні фонди</t>
        </is>
      </c>
      <c r="I448" s="129" t="inlineStr">
        <is>
          <t>П</t>
        </is>
      </c>
      <c r="J448" s="130" t="n">
        <v>784.22902</v>
      </c>
      <c r="K448" s="130" t="n">
        <v>784.22902</v>
      </c>
      <c r="L448" s="130" t="n">
        <v>0</v>
      </c>
      <c r="M448" s="131" t="n">
        <v>784.22902</v>
      </c>
      <c r="N448" s="123" t="n"/>
      <c r="O448" s="130" t="n">
        <v>784.22902</v>
      </c>
      <c r="P448" s="130" t="n">
        <v>0</v>
      </c>
      <c r="Q448" s="130" t="n">
        <v>0</v>
      </c>
      <c r="R448" s="130" t="n">
        <v>0</v>
      </c>
      <c r="S448" s="132" t="n">
        <v>0</v>
      </c>
      <c r="T448" s="101" t="n"/>
    </row>
    <row r="449" ht="14.25" customHeight="1" s="60">
      <c r="A449" s="115" t="n">
        <v>442</v>
      </c>
      <c r="B449" s="133" t="n"/>
      <c r="C449" s="133" t="n"/>
      <c r="D449" s="134" t="n"/>
      <c r="E449" s="135" t="n"/>
      <c r="F449" s="127" t="inlineStr">
        <is>
          <t>2562</t>
        </is>
      </c>
      <c r="G449" s="123" t="n"/>
      <c r="H449" s="129" t="inlineStr">
        <is>
          <t>Регіональні позабюджетні фонди</t>
        </is>
      </c>
      <c r="I449" s="129" t="inlineStr">
        <is>
          <t>П</t>
        </is>
      </c>
      <c r="J449" s="130" t="n">
        <v>0</v>
      </c>
      <c r="K449" s="130" t="n">
        <v>0</v>
      </c>
      <c r="L449" s="130" t="n">
        <v>0</v>
      </c>
      <c r="M449" s="131" t="n">
        <v>0</v>
      </c>
      <c r="N449" s="123" t="n"/>
      <c r="O449" s="130" t="n">
        <v>0</v>
      </c>
      <c r="P449" s="130" t="n">
        <v>0</v>
      </c>
      <c r="Q449" s="130" t="n">
        <v>0</v>
      </c>
      <c r="R449" s="130" t="n">
        <v>0</v>
      </c>
      <c r="S449" s="132" t="n">
        <v>0</v>
      </c>
      <c r="T449" s="101" t="n"/>
    </row>
    <row r="450" ht="13.5" customHeight="1" s="60">
      <c r="A450" s="115" t="n">
        <v>443</v>
      </c>
      <c r="B450" s="133" t="n"/>
      <c r="C450" s="133" t="n"/>
      <c r="D450" s="134" t="n"/>
      <c r="E450" s="135" t="n"/>
      <c r="F450" s="127" t="inlineStr">
        <is>
          <t>2565</t>
        </is>
      </c>
      <c r="G450" s="123" t="n"/>
      <c r="H450" s="129" t="inlineStr">
        <is>
          <t>Цільові кошти позабюджетних фондів</t>
        </is>
      </c>
      <c r="I450" s="129" t="inlineStr">
        <is>
          <t>П</t>
        </is>
      </c>
      <c r="J450" s="130" t="n">
        <v>0</v>
      </c>
      <c r="K450" s="130" t="n">
        <v>0</v>
      </c>
      <c r="L450" s="130" t="n">
        <v>0</v>
      </c>
      <c r="M450" s="131" t="n">
        <v>0</v>
      </c>
      <c r="N450" s="123" t="n"/>
      <c r="O450" s="130" t="n">
        <v>0</v>
      </c>
      <c r="P450" s="130" t="n">
        <v>0</v>
      </c>
      <c r="Q450" s="130" t="n">
        <v>0</v>
      </c>
      <c r="R450" s="130" t="n">
        <v>0</v>
      </c>
      <c r="S450" s="132" t="n">
        <v>0</v>
      </c>
      <c r="T450" s="101" t="n"/>
    </row>
    <row r="451" ht="13.5" customHeight="1" s="60">
      <c r="A451" s="115" t="n">
        <v>444</v>
      </c>
      <c r="B451" s="133" t="n"/>
      <c r="C451" s="133" t="n"/>
      <c r="D451" s="134" t="n"/>
      <c r="E451" s="135" t="n"/>
      <c r="F451" s="127" t="inlineStr">
        <is>
          <t>2568</t>
        </is>
      </c>
      <c r="G451" s="123" t="n"/>
      <c r="H451" s="129" t="inlineStr">
        <is>
          <t>Нараховані витрати за коштами позабюджетних фондів</t>
        </is>
      </c>
      <c r="I451" s="129" t="inlineStr">
        <is>
          <t>П</t>
        </is>
      </c>
      <c r="J451" s="130" t="n">
        <v>0</v>
      </c>
      <c r="K451" s="130" t="n">
        <v>0</v>
      </c>
      <c r="L451" s="130" t="n">
        <v>0</v>
      </c>
      <c r="M451" s="131" t="n">
        <v>0</v>
      </c>
      <c r="N451" s="123" t="n"/>
      <c r="O451" s="130" t="n">
        <v>0</v>
      </c>
      <c r="P451" s="130" t="n">
        <v>0</v>
      </c>
      <c r="Q451" s="130" t="n">
        <v>0</v>
      </c>
      <c r="R451" s="130" t="n">
        <v>0</v>
      </c>
      <c r="S451" s="132" t="n">
        <v>0</v>
      </c>
      <c r="T451" s="101" t="n"/>
    </row>
    <row r="452" ht="13.5" customHeight="1" s="60">
      <c r="A452" s="115" t="n">
        <v>445</v>
      </c>
      <c r="B452" s="133" t="n"/>
      <c r="C452" s="133" t="n"/>
      <c r="D452" s="136" t="n"/>
      <c r="E452" s="137" t="n"/>
      <c r="F452" s="138" t="inlineStr">
        <is>
          <t>Група 256 - Усього</t>
        </is>
      </c>
      <c r="G452" s="122" t="n"/>
      <c r="H452" s="123" t="n"/>
      <c r="I452" s="139" t="n"/>
      <c r="J452" s="140" t="n">
        <v>784.22902</v>
      </c>
      <c r="K452" s="140" t="n">
        <v>784.22902</v>
      </c>
      <c r="L452" s="140" t="n">
        <v>0</v>
      </c>
      <c r="M452" s="141" t="n">
        <v>784.22902</v>
      </c>
      <c r="N452" s="123" t="n"/>
      <c r="O452" s="140" t="n">
        <v>784.22902</v>
      </c>
      <c r="P452" s="140" t="n">
        <v>0</v>
      </c>
      <c r="Q452" s="140" t="n">
        <v>0</v>
      </c>
      <c r="R452" s="140" t="n">
        <v>0</v>
      </c>
      <c r="S452" s="142" t="n">
        <v>0</v>
      </c>
      <c r="T452" s="101" t="n"/>
    </row>
    <row r="453" ht="13.5" customHeight="1" s="60">
      <c r="A453" s="115" t="n">
        <v>446</v>
      </c>
      <c r="B453" s="133" t="n"/>
      <c r="C453" s="133" t="n"/>
      <c r="D453" s="127" t="inlineStr">
        <is>
          <t>257</t>
        </is>
      </c>
      <c r="E453" s="128" t="n"/>
      <c r="F453" s="127" t="inlineStr">
        <is>
          <t>2570</t>
        </is>
      </c>
      <c r="G453" s="123" t="n"/>
      <c r="H453" s="129" t="inlineStr">
        <is>
          <t>Кошти державного бюджету для виплат</t>
        </is>
      </c>
      <c r="I453" s="129" t="inlineStr">
        <is>
          <t>П</t>
        </is>
      </c>
      <c r="J453" s="130" t="n">
        <v>0</v>
      </c>
      <c r="K453" s="130" t="n">
        <v>0</v>
      </c>
      <c r="L453" s="130" t="n">
        <v>0</v>
      </c>
      <c r="M453" s="131" t="n">
        <v>0</v>
      </c>
      <c r="N453" s="123" t="n"/>
      <c r="O453" s="130" t="n">
        <v>0</v>
      </c>
      <c r="P453" s="130" t="n">
        <v>0</v>
      </c>
      <c r="Q453" s="130" t="n">
        <v>0</v>
      </c>
      <c r="R453" s="130" t="n">
        <v>0</v>
      </c>
      <c r="S453" s="132" t="n">
        <v>0</v>
      </c>
      <c r="T453" s="101" t="n"/>
    </row>
    <row r="454" ht="14.25" customHeight="1" s="60">
      <c r="A454" s="115" t="n">
        <v>447</v>
      </c>
      <c r="B454" s="133" t="n"/>
      <c r="C454" s="133" t="n"/>
      <c r="D454" s="134" t="n"/>
      <c r="E454" s="135" t="n"/>
      <c r="F454" s="127" t="inlineStr">
        <is>
          <t>2571</t>
        </is>
      </c>
      <c r="G454" s="123" t="n"/>
      <c r="H454" s="129" t="inlineStr">
        <is>
          <t>Кошти державного та місцевих бюджетів для цільових виплат готівкою</t>
        </is>
      </c>
      <c r="I454" s="129" t="inlineStr">
        <is>
          <t>П</t>
        </is>
      </c>
      <c r="J454" s="130" t="n">
        <v>0</v>
      </c>
      <c r="K454" s="130" t="n">
        <v>0</v>
      </c>
      <c r="L454" s="130" t="n">
        <v>0</v>
      </c>
      <c r="M454" s="131" t="n">
        <v>0</v>
      </c>
      <c r="N454" s="123" t="n"/>
      <c r="O454" s="130" t="n">
        <v>0</v>
      </c>
      <c r="P454" s="130" t="n">
        <v>0</v>
      </c>
      <c r="Q454" s="130" t="n">
        <v>0</v>
      </c>
      <c r="R454" s="130" t="n">
        <v>0</v>
      </c>
      <c r="S454" s="132" t="n">
        <v>0</v>
      </c>
      <c r="T454" s="101" t="n"/>
    </row>
    <row r="455" ht="13.5" customHeight="1" s="60">
      <c r="A455" s="115" t="n">
        <v>448</v>
      </c>
      <c r="B455" s="133" t="n"/>
      <c r="C455" s="133" t="n"/>
      <c r="D455" s="134" t="n"/>
      <c r="E455" s="135" t="n"/>
      <c r="F455" s="127" t="inlineStr">
        <is>
          <t>2572</t>
        </is>
      </c>
      <c r="G455" s="123" t="n"/>
      <c r="H455" s="129" t="inlineStr">
        <is>
          <t>Кошти місцевих бюджетів для виплат</t>
        </is>
      </c>
      <c r="I455" s="129" t="inlineStr">
        <is>
          <t>П</t>
        </is>
      </c>
      <c r="J455" s="130" t="n">
        <v>0</v>
      </c>
      <c r="K455" s="130" t="n">
        <v>0</v>
      </c>
      <c r="L455" s="130" t="n">
        <v>0</v>
      </c>
      <c r="M455" s="131" t="n">
        <v>0</v>
      </c>
      <c r="N455" s="123" t="n"/>
      <c r="O455" s="130" t="n">
        <v>0</v>
      </c>
      <c r="P455" s="130" t="n">
        <v>0</v>
      </c>
      <c r="Q455" s="130" t="n">
        <v>0</v>
      </c>
      <c r="R455" s="130" t="n">
        <v>0</v>
      </c>
      <c r="S455" s="132" t="n">
        <v>0</v>
      </c>
      <c r="T455" s="101" t="n"/>
    </row>
    <row r="456" ht="13.5" customHeight="1" s="60">
      <c r="A456" s="115" t="n">
        <v>449</v>
      </c>
      <c r="B456" s="133" t="n"/>
      <c r="C456" s="133" t="n"/>
      <c r="D456" s="136" t="n"/>
      <c r="E456" s="137" t="n"/>
      <c r="F456" s="138" t="inlineStr">
        <is>
          <t>Група 257 - Усього</t>
        </is>
      </c>
      <c r="G456" s="122" t="n"/>
      <c r="H456" s="123" t="n"/>
      <c r="I456" s="139" t="n"/>
      <c r="J456" s="140" t="n">
        <v>0</v>
      </c>
      <c r="K456" s="140" t="n">
        <v>0</v>
      </c>
      <c r="L456" s="140" t="n">
        <v>0</v>
      </c>
      <c r="M456" s="141" t="n">
        <v>0</v>
      </c>
      <c r="N456" s="123" t="n"/>
      <c r="O456" s="140" t="n">
        <v>0</v>
      </c>
      <c r="P456" s="140" t="n">
        <v>0</v>
      </c>
      <c r="Q456" s="140" t="n">
        <v>0</v>
      </c>
      <c r="R456" s="140" t="n">
        <v>0</v>
      </c>
      <c r="S456" s="142" t="n">
        <v>0</v>
      </c>
      <c r="T456" s="101" t="n"/>
    </row>
    <row r="457" ht="20.25" customHeight="1" s="60">
      <c r="A457" s="115" t="n">
        <v>450</v>
      </c>
      <c r="B457" s="133" t="n"/>
      <c r="C457" s="143" t="n"/>
      <c r="D457" s="138" t="inlineStr">
        <is>
          <t>Розділ 25 - Усього</t>
        </is>
      </c>
      <c r="E457" s="123" t="n"/>
      <c r="F457" s="138" t="n"/>
      <c r="G457" s="122" t="n"/>
      <c r="H457" s="123" t="n"/>
      <c r="I457" s="139" t="n"/>
      <c r="J457" s="140" t="n">
        <v>784.22902</v>
      </c>
      <c r="K457" s="140" t="n">
        <v>784.22902</v>
      </c>
      <c r="L457" s="140" t="n">
        <v>0</v>
      </c>
      <c r="M457" s="141" t="n">
        <v>784.22902</v>
      </c>
      <c r="N457" s="123" t="n"/>
      <c r="O457" s="140" t="n">
        <v>784.22902</v>
      </c>
      <c r="P457" s="140" t="n">
        <v>0</v>
      </c>
      <c r="Q457" s="140" t="n">
        <v>0</v>
      </c>
      <c r="R457" s="140" t="n">
        <v>0</v>
      </c>
      <c r="S457" s="142" t="n">
        <v>0</v>
      </c>
      <c r="T457" s="101" t="n"/>
    </row>
    <row r="458" ht="13.5" customHeight="1" s="60">
      <c r="A458" s="115" t="n">
        <v>451</v>
      </c>
      <c r="B458" s="133" t="n"/>
      <c r="C458" s="127" t="inlineStr">
        <is>
          <t>26</t>
        </is>
      </c>
      <c r="D458" s="127" t="inlineStr">
        <is>
          <t>260</t>
        </is>
      </c>
      <c r="E458" s="128" t="n"/>
      <c r="F458" s="127" t="inlineStr">
        <is>
          <t>2600</t>
        </is>
      </c>
      <c r="G458" s="123" t="n"/>
      <c r="H458" s="129" t="inlineStr">
        <is>
          <t>Кошти на вимогу суб'єктів господарювання</t>
        </is>
      </c>
      <c r="I458" s="129" t="inlineStr">
        <is>
          <t>П</t>
        </is>
      </c>
      <c r="J458" s="130" t="n">
        <v>0</v>
      </c>
      <c r="K458" s="130" t="n">
        <v>0</v>
      </c>
      <c r="L458" s="130" t="n">
        <v>0</v>
      </c>
      <c r="M458" s="131" t="n">
        <v>0</v>
      </c>
      <c r="N458" s="123" t="n"/>
      <c r="O458" s="130" t="n">
        <v>0</v>
      </c>
      <c r="P458" s="130" t="n">
        <v>0</v>
      </c>
      <c r="Q458" s="130" t="n">
        <v>45980.69492</v>
      </c>
      <c r="R458" s="130" t="n">
        <v>39344.39416</v>
      </c>
      <c r="S458" s="132" t="n">
        <v>6636.30076</v>
      </c>
      <c r="T458" s="101" t="n"/>
    </row>
    <row r="459" ht="14.25" customHeight="1" s="60">
      <c r="A459" s="115" t="n">
        <v>452</v>
      </c>
      <c r="B459" s="133" t="n"/>
      <c r="C459" s="133" t="n"/>
      <c r="D459" s="134" t="n"/>
      <c r="E459" s="135" t="n"/>
      <c r="F459" s="127" t="inlineStr">
        <is>
          <t>2601</t>
        </is>
      </c>
      <c r="G459" s="123" t="n"/>
      <c r="H459" s="129" t="inlineStr">
        <is>
          <t>Поточні рахунки банку-управителя з довірчого управління</t>
        </is>
      </c>
      <c r="I459" s="129" t="inlineStr">
        <is>
          <t>П</t>
        </is>
      </c>
      <c r="J459" s="130" t="n">
        <v>0</v>
      </c>
      <c r="K459" s="130" t="n">
        <v>0</v>
      </c>
      <c r="L459" s="130" t="n">
        <v>0</v>
      </c>
      <c r="M459" s="131" t="n">
        <v>0</v>
      </c>
      <c r="N459" s="123" t="n"/>
      <c r="O459" s="130" t="n">
        <v>0</v>
      </c>
      <c r="P459" s="130" t="n">
        <v>0</v>
      </c>
      <c r="Q459" s="130" t="n">
        <v>0</v>
      </c>
      <c r="R459" s="130" t="n">
        <v>0</v>
      </c>
      <c r="S459" s="132" t="n">
        <v>0</v>
      </c>
      <c r="T459" s="101" t="n"/>
    </row>
    <row r="460" ht="13.5" customHeight="1" s="60">
      <c r="A460" s="115" t="n">
        <v>453</v>
      </c>
      <c r="B460" s="133" t="n"/>
      <c r="C460" s="133" t="n"/>
      <c r="D460" s="134" t="n"/>
      <c r="E460" s="135" t="n"/>
      <c r="F460" s="127" t="inlineStr">
        <is>
          <t>2602</t>
        </is>
      </c>
      <c r="G460" s="123" t="n"/>
      <c r="H460" s="129" t="inlineStr">
        <is>
          <t>Кошти суб`єктів господарювання  за рахунками умовного зберігання (ескроу)</t>
        </is>
      </c>
      <c r="I460" s="129" t="inlineStr">
        <is>
          <t>П</t>
        </is>
      </c>
      <c r="J460" s="130" t="n">
        <v>0</v>
      </c>
      <c r="K460" s="130" t="n">
        <v>0</v>
      </c>
      <c r="L460" s="130" t="n">
        <v>0</v>
      </c>
      <c r="M460" s="131" t="n">
        <v>0</v>
      </c>
      <c r="N460" s="123" t="n"/>
      <c r="O460" s="130" t="n">
        <v>0</v>
      </c>
      <c r="P460" s="130" t="n">
        <v>0</v>
      </c>
      <c r="Q460" s="130" t="n">
        <v>0</v>
      </c>
      <c r="R460" s="130" t="n">
        <v>0</v>
      </c>
      <c r="S460" s="132" t="n">
        <v>0</v>
      </c>
      <c r="T460" s="101" t="n"/>
    </row>
    <row r="461" ht="13.5" customHeight="1" s="60">
      <c r="A461" s="115" t="n">
        <v>454</v>
      </c>
      <c r="B461" s="133" t="n"/>
      <c r="C461" s="133" t="n"/>
      <c r="D461" s="134" t="n"/>
      <c r="E461" s="135" t="n"/>
      <c r="F461" s="127" t="inlineStr">
        <is>
          <t>2603</t>
        </is>
      </c>
      <c r="G461" s="123" t="n"/>
      <c r="H461" s="129" t="inlineStr">
        <is>
          <t>Розподільчі рахунки суб'єктів господарювання</t>
        </is>
      </c>
      <c r="I461" s="129" t="inlineStr">
        <is>
          <t>П</t>
        </is>
      </c>
      <c r="J461" s="130" t="n">
        <v>0</v>
      </c>
      <c r="K461" s="130" t="n">
        <v>0</v>
      </c>
      <c r="L461" s="130" t="n">
        <v>0</v>
      </c>
      <c r="M461" s="131" t="n">
        <v>0</v>
      </c>
      <c r="N461" s="123" t="n"/>
      <c r="O461" s="130" t="n">
        <v>0</v>
      </c>
      <c r="P461" s="130" t="n">
        <v>0</v>
      </c>
      <c r="Q461" s="130" t="n">
        <v>0</v>
      </c>
      <c r="R461" s="130" t="n">
        <v>0</v>
      </c>
      <c r="S461" s="132" t="n">
        <v>0</v>
      </c>
      <c r="T461" s="101" t="n"/>
    </row>
    <row r="462" ht="13.5" customHeight="1" s="60">
      <c r="A462" s="115" t="n">
        <v>455</v>
      </c>
      <c r="B462" s="133" t="n"/>
      <c r="C462" s="133" t="n"/>
      <c r="D462" s="134" t="n"/>
      <c r="E462" s="135" t="n"/>
      <c r="F462" s="127" t="inlineStr">
        <is>
          <t>2604</t>
        </is>
      </c>
      <c r="G462" s="123" t="n"/>
      <c r="H462" s="129" t="inlineStr">
        <is>
          <t>Цільові кошти на вимогу суб'єктів господарювання</t>
        </is>
      </c>
      <c r="I462" s="129" t="inlineStr">
        <is>
          <t>П</t>
        </is>
      </c>
      <c r="J462" s="130" t="n">
        <v>145.85107</v>
      </c>
      <c r="K462" s="130" t="n">
        <v>145.85107</v>
      </c>
      <c r="L462" s="130" t="n">
        <v>0</v>
      </c>
      <c r="M462" s="131" t="n">
        <v>174.84805</v>
      </c>
      <c r="N462" s="123" t="n"/>
      <c r="O462" s="130" t="n">
        <v>174.84805</v>
      </c>
      <c r="P462" s="130" t="n">
        <v>0</v>
      </c>
      <c r="Q462" s="130" t="n">
        <v>86.38369</v>
      </c>
      <c r="R462" s="130" t="n">
        <v>86.38369</v>
      </c>
      <c r="S462" s="132" t="n">
        <v>0</v>
      </c>
      <c r="T462" s="101" t="n"/>
    </row>
    <row r="463" ht="13.5" customHeight="1" s="60">
      <c r="A463" s="115" t="n">
        <v>456</v>
      </c>
      <c r="B463" s="133" t="n"/>
      <c r="C463" s="133" t="n"/>
      <c r="D463" s="134" t="n"/>
      <c r="E463" s="135" t="n"/>
      <c r="F463" s="127" t="inlineStr">
        <is>
          <t>2606</t>
        </is>
      </c>
      <c r="G463" s="123" t="n"/>
      <c r="H463" s="12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3" s="129" t="inlineStr">
        <is>
          <t>П</t>
        </is>
      </c>
      <c r="J463" s="130" t="n">
        <v>0</v>
      </c>
      <c r="K463" s="130" t="n">
        <v>0</v>
      </c>
      <c r="L463" s="130" t="n">
        <v>0</v>
      </c>
      <c r="M463" s="131" t="n">
        <v>0</v>
      </c>
      <c r="N463" s="123" t="n"/>
      <c r="O463" s="130" t="n">
        <v>0</v>
      </c>
      <c r="P463" s="130" t="n">
        <v>0</v>
      </c>
      <c r="Q463" s="130" t="n">
        <v>0</v>
      </c>
      <c r="R463" s="130" t="n">
        <v>0</v>
      </c>
      <c r="S463" s="132" t="n">
        <v>0</v>
      </c>
      <c r="T463" s="101" t="n"/>
    </row>
    <row r="464" ht="14.25" customHeight="1" s="60">
      <c r="A464" s="115" t="n">
        <v>457</v>
      </c>
      <c r="B464" s="133" t="n"/>
      <c r="C464" s="133" t="n"/>
      <c r="D464" s="134" t="n"/>
      <c r="E464" s="135" t="n"/>
      <c r="F464" s="127" t="inlineStr">
        <is>
          <t>2608</t>
        </is>
      </c>
      <c r="G464" s="123" t="n"/>
      <c r="H464" s="129" t="inlineStr">
        <is>
          <t>Нараховані витрати за коштами на вимогу суб'єктів господарювання</t>
        </is>
      </c>
      <c r="I464" s="129" t="inlineStr">
        <is>
          <t>П</t>
        </is>
      </c>
      <c r="J464" s="130" t="n">
        <v>0.11724</v>
      </c>
      <c r="K464" s="130" t="n">
        <v>0.11723</v>
      </c>
      <c r="L464" s="130" t="n">
        <v>1e-05</v>
      </c>
      <c r="M464" s="131" t="n">
        <v>17.47327</v>
      </c>
      <c r="N464" s="123" t="n"/>
      <c r="O464" s="130" t="n">
        <v>17.4693</v>
      </c>
      <c r="P464" s="130" t="n">
        <v>0.00397</v>
      </c>
      <c r="Q464" s="130" t="n">
        <v>17.35603</v>
      </c>
      <c r="R464" s="130" t="n">
        <v>17.35207</v>
      </c>
      <c r="S464" s="132" t="n">
        <v>0.00396</v>
      </c>
      <c r="T464" s="101" t="n"/>
    </row>
    <row r="465" ht="13.5" customHeight="1" s="60">
      <c r="A465" s="115" t="n">
        <v>458</v>
      </c>
      <c r="B465" s="133" t="n"/>
      <c r="C465" s="133" t="n"/>
      <c r="D465" s="136" t="n"/>
      <c r="E465" s="137" t="n"/>
      <c r="F465" s="138" t="inlineStr">
        <is>
          <t>Група 260 - Усього</t>
        </is>
      </c>
      <c r="G465" s="122" t="n"/>
      <c r="H465" s="123" t="n"/>
      <c r="I465" s="139" t="n"/>
      <c r="J465" s="140" t="n">
        <v>145.96831</v>
      </c>
      <c r="K465" s="140" t="n">
        <v>145.9683</v>
      </c>
      <c r="L465" s="140" t="n">
        <v>1e-05</v>
      </c>
      <c r="M465" s="141" t="n">
        <v>192.32132</v>
      </c>
      <c r="N465" s="123" t="n"/>
      <c r="O465" s="140" t="n">
        <v>192.31735</v>
      </c>
      <c r="P465" s="140" t="n">
        <v>0.00397</v>
      </c>
      <c r="Q465" s="140" t="n">
        <v>46084.43464</v>
      </c>
      <c r="R465" s="140" t="n">
        <v>39448.12992</v>
      </c>
      <c r="S465" s="142" t="n">
        <v>6636.30472</v>
      </c>
      <c r="T465" s="101" t="n"/>
    </row>
    <row r="466" ht="13.5" customHeight="1" s="60">
      <c r="A466" s="115" t="n">
        <v>459</v>
      </c>
      <c r="B466" s="133" t="n"/>
      <c r="C466" s="133" t="n"/>
      <c r="D466" s="127" t="inlineStr">
        <is>
          <t>261</t>
        </is>
      </c>
      <c r="E466" s="128" t="n"/>
      <c r="F466" s="127" t="inlineStr">
        <is>
          <t>2610</t>
        </is>
      </c>
      <c r="G466" s="123" t="n"/>
      <c r="H466" s="129" t="inlineStr">
        <is>
          <t xml:space="preserve">Строкові вклади (депозити) суб'єктів господарювання </t>
        </is>
      </c>
      <c r="I466" s="129" t="inlineStr">
        <is>
          <t>П</t>
        </is>
      </c>
      <c r="J466" s="130" t="n">
        <v>0</v>
      </c>
      <c r="K466" s="130" t="n">
        <v>0</v>
      </c>
      <c r="L466" s="130" t="n">
        <v>0</v>
      </c>
      <c r="M466" s="131" t="n">
        <v>0</v>
      </c>
      <c r="N466" s="123" t="n"/>
      <c r="O466" s="130" t="n">
        <v>0</v>
      </c>
      <c r="P466" s="130" t="n">
        <v>0</v>
      </c>
      <c r="Q466" s="130" t="n">
        <v>0</v>
      </c>
      <c r="R466" s="130" t="n">
        <v>0</v>
      </c>
      <c r="S466" s="132" t="n">
        <v>0</v>
      </c>
      <c r="T466" s="101" t="n"/>
    </row>
    <row r="467" ht="13.5" customHeight="1" s="60">
      <c r="A467" s="115" t="n">
        <v>460</v>
      </c>
      <c r="B467" s="133" t="n"/>
      <c r="C467" s="133" t="n"/>
      <c r="D467" s="134" t="n"/>
      <c r="E467" s="135" t="n"/>
      <c r="F467" s="127" t="inlineStr">
        <is>
          <t>2611</t>
        </is>
      </c>
      <c r="G467" s="123" t="n"/>
      <c r="H467" s="129" t="inlineStr">
        <is>
          <t>Кошти, що отримані від суб'єктів господарювання за операціями репо</t>
        </is>
      </c>
      <c r="I467" s="129" t="inlineStr">
        <is>
          <t>П</t>
        </is>
      </c>
      <c r="J467" s="130" t="n">
        <v>0</v>
      </c>
      <c r="K467" s="130" t="n">
        <v>0</v>
      </c>
      <c r="L467" s="130" t="n">
        <v>0</v>
      </c>
      <c r="M467" s="131" t="n">
        <v>0</v>
      </c>
      <c r="N467" s="123" t="n"/>
      <c r="O467" s="130" t="n">
        <v>0</v>
      </c>
      <c r="P467" s="130" t="n">
        <v>0</v>
      </c>
      <c r="Q467" s="130" t="n">
        <v>0</v>
      </c>
      <c r="R467" s="130" t="n">
        <v>0</v>
      </c>
      <c r="S467" s="132" t="n">
        <v>0</v>
      </c>
      <c r="T467" s="101" t="n"/>
    </row>
    <row r="468" ht="13.5" customHeight="1" s="60">
      <c r="A468" s="115" t="n">
        <v>461</v>
      </c>
      <c r="B468" s="133" t="n"/>
      <c r="C468" s="133" t="n"/>
      <c r="D468" s="134" t="n"/>
      <c r="E468" s="135" t="n"/>
      <c r="F468" s="127" t="inlineStr">
        <is>
          <t>2616</t>
        </is>
      </c>
      <c r="G468" s="128" t="n"/>
      <c r="H468" s="127" t="inlineStr">
        <is>
          <t>Неамортизований дисконт/премія за строковими коштами суб'єктів господарювання</t>
        </is>
      </c>
      <c r="I468" s="129" t="inlineStr">
        <is>
          <t>А</t>
        </is>
      </c>
      <c r="J468" s="130" t="n">
        <v>0</v>
      </c>
      <c r="K468" s="130" t="n">
        <v>0</v>
      </c>
      <c r="L468" s="130" t="n">
        <v>0</v>
      </c>
      <c r="M468" s="131" t="n">
        <v>0</v>
      </c>
      <c r="N468" s="123" t="n"/>
      <c r="O468" s="130" t="n">
        <v>0</v>
      </c>
      <c r="P468" s="130" t="n">
        <v>0</v>
      </c>
      <c r="Q468" s="130" t="n">
        <v>0</v>
      </c>
      <c r="R468" s="130" t="n">
        <v>0</v>
      </c>
      <c r="S468" s="132" t="n">
        <v>0</v>
      </c>
      <c r="T468" s="101" t="n"/>
    </row>
    <row r="469" ht="14.25" customHeight="1" s="60">
      <c r="A469" s="115" t="n">
        <v>462</v>
      </c>
      <c r="B469" s="133" t="n"/>
      <c r="C469" s="133" t="n"/>
      <c r="D469" s="134" t="n"/>
      <c r="E469" s="135" t="n"/>
      <c r="F469" s="136" t="n"/>
      <c r="G469" s="137" t="n"/>
      <c r="H469" s="143" t="n"/>
      <c r="I469" s="129" t="inlineStr">
        <is>
          <t>П</t>
        </is>
      </c>
      <c r="J469" s="130" t="n">
        <v>0</v>
      </c>
      <c r="K469" s="130" t="n">
        <v>0</v>
      </c>
      <c r="L469" s="130" t="n">
        <v>0</v>
      </c>
      <c r="M469" s="131" t="n">
        <v>0</v>
      </c>
      <c r="N469" s="123" t="n"/>
      <c r="O469" s="130" t="n">
        <v>0</v>
      </c>
      <c r="P469" s="130" t="n">
        <v>0</v>
      </c>
      <c r="Q469" s="130" t="n">
        <v>0</v>
      </c>
      <c r="R469" s="130" t="n">
        <v>0</v>
      </c>
      <c r="S469" s="132" t="n">
        <v>0</v>
      </c>
      <c r="T469" s="101" t="n"/>
    </row>
    <row r="470" ht="13.5" customHeight="1" s="60">
      <c r="A470" s="115" t="n">
        <v>463</v>
      </c>
      <c r="B470" s="133" t="n"/>
      <c r="C470" s="133" t="n"/>
      <c r="D470" s="134" t="n"/>
      <c r="E470" s="135" t="n"/>
      <c r="F470" s="127" t="inlineStr">
        <is>
          <t>2618</t>
        </is>
      </c>
      <c r="G470" s="123" t="n"/>
      <c r="H470" s="129" t="inlineStr">
        <is>
          <t>Нараховані витрати за строковими коштами суб'єктів господарювання</t>
        </is>
      </c>
      <c r="I470" s="129" t="inlineStr">
        <is>
          <t>П</t>
        </is>
      </c>
      <c r="J470" s="130" t="n">
        <v>0</v>
      </c>
      <c r="K470" s="130" t="n">
        <v>0</v>
      </c>
      <c r="L470" s="130" t="n">
        <v>0</v>
      </c>
      <c r="M470" s="131" t="n">
        <v>0</v>
      </c>
      <c r="N470" s="123" t="n"/>
      <c r="O470" s="130" t="n">
        <v>0</v>
      </c>
      <c r="P470" s="130" t="n">
        <v>0</v>
      </c>
      <c r="Q470" s="130" t="n">
        <v>0</v>
      </c>
      <c r="R470" s="130" t="n">
        <v>0</v>
      </c>
      <c r="S470" s="132" t="n">
        <v>0</v>
      </c>
      <c r="T470" s="101" t="n"/>
    </row>
    <row r="471" ht="13.5" customHeight="1" s="60">
      <c r="A471" s="115" t="n">
        <v>464</v>
      </c>
      <c r="B471" s="133" t="n"/>
      <c r="C471" s="133" t="n"/>
      <c r="D471" s="136" t="n"/>
      <c r="E471" s="137" t="n"/>
      <c r="F471" s="138" t="inlineStr">
        <is>
          <t>Група 261 - Усього</t>
        </is>
      </c>
      <c r="G471" s="122" t="n"/>
      <c r="H471" s="123" t="n"/>
      <c r="I471" s="139" t="n"/>
      <c r="J471" s="140" t="n">
        <v>0</v>
      </c>
      <c r="K471" s="140" t="n">
        <v>0</v>
      </c>
      <c r="L471" s="140" t="n">
        <v>0</v>
      </c>
      <c r="M471" s="141" t="n">
        <v>0</v>
      </c>
      <c r="N471" s="123" t="n"/>
      <c r="O471" s="140" t="n">
        <v>0</v>
      </c>
      <c r="P471" s="140" t="n">
        <v>0</v>
      </c>
      <c r="Q471" s="140" t="n">
        <v>0</v>
      </c>
      <c r="R471" s="140" t="n">
        <v>0</v>
      </c>
      <c r="S471" s="142" t="n">
        <v>0</v>
      </c>
      <c r="T471" s="101" t="n"/>
    </row>
    <row r="472" ht="13.5" customHeight="1" s="60">
      <c r="A472" s="115" t="n">
        <v>465</v>
      </c>
      <c r="B472" s="133" t="n"/>
      <c r="C472" s="133" t="n"/>
      <c r="D472" s="127" t="inlineStr">
        <is>
          <t>262</t>
        </is>
      </c>
      <c r="E472" s="128" t="n"/>
      <c r="F472" s="127" t="inlineStr">
        <is>
          <t>2620</t>
        </is>
      </c>
      <c r="G472" s="123" t="n"/>
      <c r="H472" s="129" t="inlineStr">
        <is>
          <t>Кошти на вимогу фізичних осіб</t>
        </is>
      </c>
      <c r="I472" s="129" t="inlineStr">
        <is>
          <t>П</t>
        </is>
      </c>
      <c r="J472" s="130" t="n">
        <v>0</v>
      </c>
      <c r="K472" s="130" t="n">
        <v>0</v>
      </c>
      <c r="L472" s="130" t="n">
        <v>0</v>
      </c>
      <c r="M472" s="131" t="n">
        <v>0</v>
      </c>
      <c r="N472" s="123" t="n"/>
      <c r="O472" s="130" t="n">
        <v>0</v>
      </c>
      <c r="P472" s="130" t="n">
        <v>0</v>
      </c>
      <c r="Q472" s="130" t="n">
        <v>21100.14583</v>
      </c>
      <c r="R472" s="130" t="n">
        <v>18646.81031</v>
      </c>
      <c r="S472" s="132" t="n">
        <v>2453.33552</v>
      </c>
      <c r="T472" s="101" t="n"/>
    </row>
    <row r="473" ht="13.5" customHeight="1" s="60">
      <c r="A473" s="115" t="n">
        <v>466</v>
      </c>
      <c r="B473" s="133" t="n"/>
      <c r="C473" s="133" t="n"/>
      <c r="D473" s="134" t="n"/>
      <c r="E473" s="135" t="n"/>
      <c r="F473" s="127" t="inlineStr">
        <is>
          <t>2621</t>
        </is>
      </c>
      <c r="G473" s="123" t="n"/>
      <c r="H473" s="129" t="inlineStr">
        <is>
          <t>Кошти на вимогу суб’єктів незалежної професійної діяльності</t>
        </is>
      </c>
      <c r="I473" s="129" t="inlineStr">
        <is>
          <t>П</t>
        </is>
      </c>
      <c r="J473" s="130" t="n">
        <v>0</v>
      </c>
      <c r="K473" s="130" t="n">
        <v>0</v>
      </c>
      <c r="L473" s="130" t="n">
        <v>0</v>
      </c>
      <c r="M473" s="131" t="n">
        <v>0</v>
      </c>
      <c r="N473" s="123" t="n"/>
      <c r="O473" s="130" t="n">
        <v>0</v>
      </c>
      <c r="P473" s="130" t="n">
        <v>0</v>
      </c>
      <c r="Q473" s="130" t="n">
        <v>15.11156</v>
      </c>
      <c r="R473" s="130" t="n">
        <v>15.11156</v>
      </c>
      <c r="S473" s="132" t="n">
        <v>0</v>
      </c>
      <c r="T473" s="101" t="n"/>
    </row>
    <row r="474" ht="14.25" customHeight="1" s="60">
      <c r="A474" s="115" t="n">
        <v>467</v>
      </c>
      <c r="B474" s="133" t="n"/>
      <c r="C474" s="133" t="n"/>
      <c r="D474" s="134" t="n"/>
      <c r="E474" s="135" t="n"/>
      <c r="F474" s="127" t="inlineStr">
        <is>
          <t>2622</t>
        </is>
      </c>
      <c r="G474" s="123" t="n"/>
      <c r="H474" s="129" t="inlineStr">
        <is>
          <t xml:space="preserve">Кошти фізичних осіб за рахунками умовного зберігання (ескроу) </t>
        </is>
      </c>
      <c r="I474" s="129" t="inlineStr">
        <is>
          <t>П</t>
        </is>
      </c>
      <c r="J474" s="130" t="n">
        <v>0</v>
      </c>
      <c r="K474" s="130" t="n">
        <v>0</v>
      </c>
      <c r="L474" s="130" t="n">
        <v>0</v>
      </c>
      <c r="M474" s="131" t="n">
        <v>0</v>
      </c>
      <c r="N474" s="123" t="n"/>
      <c r="O474" s="130" t="n">
        <v>0</v>
      </c>
      <c r="P474" s="130" t="n">
        <v>0</v>
      </c>
      <c r="Q474" s="130" t="n">
        <v>0</v>
      </c>
      <c r="R474" s="130" t="n">
        <v>0</v>
      </c>
      <c r="S474" s="132" t="n">
        <v>0</v>
      </c>
      <c r="T474" s="101" t="n"/>
    </row>
    <row r="475" ht="13.5" customHeight="1" s="60">
      <c r="A475" s="115" t="n">
        <v>468</v>
      </c>
      <c r="B475" s="133" t="n"/>
      <c r="C475" s="133" t="n"/>
      <c r="D475" s="134" t="n"/>
      <c r="E475" s="135" t="n"/>
      <c r="F475" s="127" t="inlineStr">
        <is>
          <t>2628</t>
        </is>
      </c>
      <c r="G475" s="123" t="n"/>
      <c r="H475" s="129" t="inlineStr">
        <is>
          <t xml:space="preserve">Нараховані витрати за коштами на вимогу фізичних осіб </t>
        </is>
      </c>
      <c r="I475" s="129" t="inlineStr">
        <is>
          <t>П</t>
        </is>
      </c>
      <c r="J475" s="130" t="n">
        <v>19.33875</v>
      </c>
      <c r="K475" s="130" t="n">
        <v>19.33413</v>
      </c>
      <c r="L475" s="130" t="n">
        <v>0.00462</v>
      </c>
      <c r="M475" s="131" t="n">
        <v>37.65573</v>
      </c>
      <c r="N475" s="123" t="n"/>
      <c r="O475" s="130" t="n">
        <v>37.63835</v>
      </c>
      <c r="P475" s="130" t="n">
        <v>0.01738</v>
      </c>
      <c r="Q475" s="130" t="n">
        <v>63.43409</v>
      </c>
      <c r="R475" s="130" t="n">
        <v>63.39477</v>
      </c>
      <c r="S475" s="132" t="n">
        <v>0.03932</v>
      </c>
      <c r="T475" s="101" t="n"/>
    </row>
    <row r="476" ht="13.5" customHeight="1" s="60">
      <c r="A476" s="115" t="n">
        <v>469</v>
      </c>
      <c r="B476" s="133" t="n"/>
      <c r="C476" s="133" t="n"/>
      <c r="D476" s="134" t="n"/>
      <c r="E476" s="135" t="n"/>
      <c r="F476" s="127" t="inlineStr">
        <is>
          <t>2624</t>
        </is>
      </c>
      <c r="G476" s="123" t="n"/>
      <c r="H476" s="129" t="inlineStr">
        <is>
          <t>Кошти, що отримані суб’єктами незалежної професійної діяльності</t>
        </is>
      </c>
      <c r="I476" s="129" t="inlineStr">
        <is>
          <t>П</t>
        </is>
      </c>
      <c r="J476" s="130" t="n">
        <v>0</v>
      </c>
      <c r="K476" s="130" t="n">
        <v>0</v>
      </c>
      <c r="L476" s="130" t="n">
        <v>0</v>
      </c>
      <c r="M476" s="131" t="n">
        <v>0</v>
      </c>
      <c r="N476" s="123" t="n"/>
      <c r="O476" s="130" t="n">
        <v>0</v>
      </c>
      <c r="P476" s="130" t="n">
        <v>0</v>
      </c>
      <c r="Q476" s="130" t="n">
        <v>0</v>
      </c>
      <c r="R476" s="130" t="n">
        <v>0</v>
      </c>
      <c r="S476" s="132" t="n">
        <v>0</v>
      </c>
      <c r="T476" s="101" t="n"/>
    </row>
    <row r="477" ht="13.5" customHeight="1" s="60">
      <c r="A477" s="115" t="n">
        <v>470</v>
      </c>
      <c r="B477" s="133" t="n"/>
      <c r="C477" s="133" t="n"/>
      <c r="D477" s="136" t="n"/>
      <c r="E477" s="137" t="n"/>
      <c r="F477" s="138" t="inlineStr">
        <is>
          <t>Група 262 - Усього</t>
        </is>
      </c>
      <c r="G477" s="122" t="n"/>
      <c r="H477" s="123" t="n"/>
      <c r="I477" s="139" t="n"/>
      <c r="J477" s="140" t="n">
        <v>19.33875</v>
      </c>
      <c r="K477" s="140" t="n">
        <v>19.33413</v>
      </c>
      <c r="L477" s="140" t="n">
        <v>0.00462</v>
      </c>
      <c r="M477" s="141" t="n">
        <v>37.65573</v>
      </c>
      <c r="N477" s="123" t="n"/>
      <c r="O477" s="140" t="n">
        <v>37.63835</v>
      </c>
      <c r="P477" s="140" t="n">
        <v>0.01738</v>
      </c>
      <c r="Q477" s="140" t="n">
        <v>21178.69148</v>
      </c>
      <c r="R477" s="140" t="n">
        <v>18725.31664</v>
      </c>
      <c r="S477" s="142" t="n">
        <v>2453.37484</v>
      </c>
      <c r="T477" s="101" t="n"/>
    </row>
    <row r="478" ht="13.5" customHeight="1" s="60">
      <c r="A478" s="115" t="n">
        <v>471</v>
      </c>
      <c r="B478" s="133" t="n"/>
      <c r="C478" s="133" t="n"/>
      <c r="D478" s="127" t="inlineStr">
        <is>
          <t>263</t>
        </is>
      </c>
      <c r="E478" s="128" t="n"/>
      <c r="F478" s="127" t="inlineStr">
        <is>
          <t>2630</t>
        </is>
      </c>
      <c r="G478" s="123" t="n"/>
      <c r="H478" s="129" t="inlineStr">
        <is>
          <t xml:space="preserve">Строкові вклади (депозити) фізичних осіб </t>
        </is>
      </c>
      <c r="I478" s="129" t="inlineStr">
        <is>
          <t>П</t>
        </is>
      </c>
      <c r="J478" s="130" t="n">
        <v>2493.43276</v>
      </c>
      <c r="K478" s="130" t="n">
        <v>2397.53329</v>
      </c>
      <c r="L478" s="130" t="n">
        <v>95.89946999999999</v>
      </c>
      <c r="M478" s="131" t="n">
        <v>898.53913</v>
      </c>
      <c r="N478" s="123" t="n"/>
      <c r="O478" s="130" t="n">
        <v>758.2773999999999</v>
      </c>
      <c r="P478" s="130" t="n">
        <v>140.26173</v>
      </c>
      <c r="Q478" s="130" t="n">
        <v>26793.32199</v>
      </c>
      <c r="R478" s="130" t="n">
        <v>19109.72915</v>
      </c>
      <c r="S478" s="132" t="n">
        <v>7683.59284</v>
      </c>
      <c r="T478" s="101" t="n"/>
    </row>
    <row r="479" ht="14.25" customHeight="1" s="60">
      <c r="A479" s="115" t="n">
        <v>472</v>
      </c>
      <c r="B479" s="133" t="n"/>
      <c r="C479" s="133" t="n"/>
      <c r="D479" s="134" t="n"/>
      <c r="E479" s="135" t="n"/>
      <c r="F479" s="127" t="inlineStr">
        <is>
          <t>2636</t>
        </is>
      </c>
      <c r="G479" s="128" t="n"/>
      <c r="H479" s="127" t="inlineStr">
        <is>
          <t>Неамортизований дисконт/премія за строковими коштами фізичних осіб</t>
        </is>
      </c>
      <c r="I479" s="129" t="inlineStr">
        <is>
          <t>А</t>
        </is>
      </c>
      <c r="J479" s="130" t="n">
        <v>0.53693</v>
      </c>
      <c r="K479" s="130" t="n">
        <v>0.5237000000000001</v>
      </c>
      <c r="L479" s="130" t="n">
        <v>0.01323</v>
      </c>
      <c r="M479" s="131" t="n">
        <v>0.99318</v>
      </c>
      <c r="N479" s="123" t="n"/>
      <c r="O479" s="130" t="n">
        <v>0.98089</v>
      </c>
      <c r="P479" s="130" t="n">
        <v>0.01229</v>
      </c>
      <c r="Q479" s="130" t="n">
        <v>-4.44711</v>
      </c>
      <c r="R479" s="130" t="n">
        <v>-4.44625</v>
      </c>
      <c r="S479" s="132" t="n">
        <v>-0.00086</v>
      </c>
      <c r="T479" s="101" t="n"/>
    </row>
    <row r="480" ht="13.5" customHeight="1" s="60">
      <c r="A480" s="115" t="n">
        <v>473</v>
      </c>
      <c r="B480" s="133" t="n"/>
      <c r="C480" s="133" t="n"/>
      <c r="D480" s="134" t="n"/>
      <c r="E480" s="135" t="n"/>
      <c r="F480" s="136" t="n"/>
      <c r="G480" s="137" t="n"/>
      <c r="H480" s="143" t="n"/>
      <c r="I480" s="129" t="inlineStr">
        <is>
          <t>П</t>
        </is>
      </c>
      <c r="J480" s="130" t="n">
        <v>0</v>
      </c>
      <c r="K480" s="130" t="n">
        <v>0</v>
      </c>
      <c r="L480" s="130" t="n">
        <v>0</v>
      </c>
      <c r="M480" s="131" t="n">
        <v>0</v>
      </c>
      <c r="N480" s="123" t="n"/>
      <c r="O480" s="130" t="n">
        <v>0</v>
      </c>
      <c r="P480" s="130" t="n">
        <v>0</v>
      </c>
      <c r="Q480" s="130" t="n">
        <v>1.65714</v>
      </c>
      <c r="R480" s="130" t="n">
        <v>1.65671</v>
      </c>
      <c r="S480" s="132" t="n">
        <v>0.00043</v>
      </c>
      <c r="T480" s="101" t="n"/>
    </row>
    <row r="481" ht="13.5" customHeight="1" s="60">
      <c r="A481" s="115" t="n">
        <v>474</v>
      </c>
      <c r="B481" s="133" t="n"/>
      <c r="C481" s="133" t="n"/>
      <c r="D481" s="134" t="n"/>
      <c r="E481" s="135" t="n"/>
      <c r="F481" s="127" t="inlineStr">
        <is>
          <t>2638</t>
        </is>
      </c>
      <c r="G481" s="123" t="n"/>
      <c r="H481" s="129" t="inlineStr">
        <is>
          <t xml:space="preserve">Нараховані витрати за строковими коштами фізичних осіб </t>
        </is>
      </c>
      <c r="I481" s="129" t="inlineStr">
        <is>
          <t>П</t>
        </is>
      </c>
      <c r="J481" s="130" t="n">
        <v>184.13934</v>
      </c>
      <c r="K481" s="130" t="n">
        <v>183.9197</v>
      </c>
      <c r="L481" s="130" t="n">
        <v>0.21964</v>
      </c>
      <c r="M481" s="131" t="n">
        <v>129.07759</v>
      </c>
      <c r="N481" s="123" t="n"/>
      <c r="O481" s="130" t="n">
        <v>128.33807</v>
      </c>
      <c r="P481" s="130" t="n">
        <v>0.73952</v>
      </c>
      <c r="Q481" s="130" t="n">
        <v>356.22146</v>
      </c>
      <c r="R481" s="130" t="n">
        <v>352.17149</v>
      </c>
      <c r="S481" s="132" t="n">
        <v>4.04997</v>
      </c>
      <c r="T481" s="101" t="n"/>
    </row>
    <row r="482" ht="13.5" customHeight="1" s="60">
      <c r="A482" s="115" t="n">
        <v>475</v>
      </c>
      <c r="B482" s="133" t="n"/>
      <c r="C482" s="133" t="n"/>
      <c r="D482" s="136" t="n"/>
      <c r="E482" s="137" t="n"/>
      <c r="F482" s="138" t="inlineStr">
        <is>
          <t>Група 263 - Усього</t>
        </is>
      </c>
      <c r="G482" s="122" t="n"/>
      <c r="H482" s="123" t="n"/>
      <c r="I482" s="139" t="n"/>
      <c r="J482" s="140" t="n">
        <v>2678.10903</v>
      </c>
      <c r="K482" s="140" t="n">
        <v>2581.97669</v>
      </c>
      <c r="L482" s="140" t="n">
        <v>96.13234</v>
      </c>
      <c r="M482" s="141" t="n">
        <v>1028.6099</v>
      </c>
      <c r="N482" s="123" t="n"/>
      <c r="O482" s="140" t="n">
        <v>887.59636</v>
      </c>
      <c r="P482" s="140" t="n">
        <v>141.01354</v>
      </c>
      <c r="Q482" s="140" t="n">
        <v>27146.75348</v>
      </c>
      <c r="R482" s="140" t="n">
        <v>19459.1111</v>
      </c>
      <c r="S482" s="142" t="n">
        <v>7687.64238</v>
      </c>
      <c r="T482" s="101" t="n"/>
    </row>
    <row r="483" ht="13.5" customHeight="1" s="60">
      <c r="A483" s="115" t="n">
        <v>476</v>
      </c>
      <c r="B483" s="133" t="n"/>
      <c r="C483" s="133" t="n"/>
      <c r="D483" s="127" t="inlineStr">
        <is>
          <t>264</t>
        </is>
      </c>
      <c r="E483" s="128" t="n"/>
      <c r="F483" s="127" t="inlineStr">
        <is>
          <t>2643</t>
        </is>
      </c>
      <c r="G483" s="123" t="n"/>
      <c r="H483" s="12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3" s="129" t="inlineStr">
        <is>
          <t>П</t>
        </is>
      </c>
      <c r="J483" s="130" t="n">
        <v>0</v>
      </c>
      <c r="K483" s="130" t="n">
        <v>0</v>
      </c>
      <c r="L483" s="130" t="n">
        <v>0</v>
      </c>
      <c r="M483" s="131" t="n">
        <v>0</v>
      </c>
      <c r="N483" s="123" t="n"/>
      <c r="O483" s="130" t="n">
        <v>0</v>
      </c>
      <c r="P483" s="130" t="n">
        <v>0</v>
      </c>
      <c r="Q483" s="130" t="n">
        <v>0</v>
      </c>
      <c r="R483" s="130" t="n">
        <v>0</v>
      </c>
      <c r="S483" s="132" t="n">
        <v>0</v>
      </c>
      <c r="T483" s="101" t="n"/>
    </row>
    <row r="484" ht="14.25" customHeight="1" s="60">
      <c r="A484" s="115" t="n">
        <v>477</v>
      </c>
      <c r="B484" s="133" t="n"/>
      <c r="C484" s="133" t="n"/>
      <c r="D484" s="136" t="n"/>
      <c r="E484" s="137" t="n"/>
      <c r="F484" s="138" t="inlineStr">
        <is>
          <t>Група 264 - Усього</t>
        </is>
      </c>
      <c r="G484" s="122" t="n"/>
      <c r="H484" s="123" t="n"/>
      <c r="I484" s="139" t="n"/>
      <c r="J484" s="140" t="n">
        <v>0</v>
      </c>
      <c r="K484" s="140" t="n">
        <v>0</v>
      </c>
      <c r="L484" s="140" t="n">
        <v>0</v>
      </c>
      <c r="M484" s="141" t="n">
        <v>0</v>
      </c>
      <c r="N484" s="123" t="n"/>
      <c r="O484" s="140" t="n">
        <v>0</v>
      </c>
      <c r="P484" s="140" t="n">
        <v>0</v>
      </c>
      <c r="Q484" s="140" t="n">
        <v>0</v>
      </c>
      <c r="R484" s="140" t="n">
        <v>0</v>
      </c>
      <c r="S484" s="142" t="n">
        <v>0</v>
      </c>
      <c r="T484" s="101" t="n"/>
    </row>
    <row r="485" ht="13.5" customHeight="1" s="60">
      <c r="A485" s="115" t="n">
        <v>478</v>
      </c>
      <c r="B485" s="133" t="n"/>
      <c r="C485" s="133" t="n"/>
      <c r="D485" s="127" t="inlineStr">
        <is>
          <t>265</t>
        </is>
      </c>
      <c r="E485" s="128" t="n"/>
      <c r="F485" s="127" t="inlineStr">
        <is>
          <t>2651</t>
        </is>
      </c>
      <c r="G485" s="123" t="n"/>
      <c r="H485" s="129" t="inlineStr">
        <is>
          <t>Строкові вклади (депозити) небанківських фінансових установ</t>
        </is>
      </c>
      <c r="I485" s="129" t="inlineStr">
        <is>
          <t>П</t>
        </is>
      </c>
      <c r="J485" s="130" t="n">
        <v>0</v>
      </c>
      <c r="K485" s="130" t="n">
        <v>0</v>
      </c>
      <c r="L485" s="130" t="n">
        <v>0</v>
      </c>
      <c r="M485" s="131" t="n">
        <v>0</v>
      </c>
      <c r="N485" s="123" t="n"/>
      <c r="O485" s="130" t="n">
        <v>0</v>
      </c>
      <c r="P485" s="130" t="n">
        <v>0</v>
      </c>
      <c r="Q485" s="130" t="n">
        <v>0</v>
      </c>
      <c r="R485" s="130" t="n">
        <v>0</v>
      </c>
      <c r="S485" s="132" t="n">
        <v>0</v>
      </c>
      <c r="T485" s="101" t="n"/>
    </row>
    <row r="486" ht="13.5" customHeight="1" s="60">
      <c r="A486" s="115" t="n">
        <v>479</v>
      </c>
      <c r="B486" s="133" t="n"/>
      <c r="C486" s="133" t="n"/>
      <c r="D486" s="134" t="n"/>
      <c r="E486" s="135" t="n"/>
      <c r="F486" s="127" t="inlineStr">
        <is>
          <t>2652</t>
        </is>
      </c>
      <c r="G486" s="123" t="n"/>
      <c r="H486" s="129" t="inlineStr">
        <is>
          <t>Кошти небанківських фінансових установ за рахунками умовного зберігання (ескроу)</t>
        </is>
      </c>
      <c r="I486" s="129" t="inlineStr">
        <is>
          <t>П</t>
        </is>
      </c>
      <c r="J486" s="130" t="n">
        <v>0</v>
      </c>
      <c r="K486" s="130" t="n">
        <v>0</v>
      </c>
      <c r="L486" s="130" t="n">
        <v>0</v>
      </c>
      <c r="M486" s="131" t="n">
        <v>0</v>
      </c>
      <c r="N486" s="123" t="n"/>
      <c r="O486" s="130" t="n">
        <v>0</v>
      </c>
      <c r="P486" s="130" t="n">
        <v>0</v>
      </c>
      <c r="Q486" s="130" t="n">
        <v>0</v>
      </c>
      <c r="R486" s="130" t="n">
        <v>0</v>
      </c>
      <c r="S486" s="132" t="n">
        <v>0</v>
      </c>
      <c r="T486" s="101" t="n"/>
    </row>
    <row r="487" ht="13.5" customHeight="1" s="60">
      <c r="A487" s="115" t="n">
        <v>480</v>
      </c>
      <c r="B487" s="133" t="n"/>
      <c r="C487" s="133" t="n"/>
      <c r="D487" s="134" t="n"/>
      <c r="E487" s="135" t="n"/>
      <c r="F487" s="127" t="inlineStr">
        <is>
          <t>2656</t>
        </is>
      </c>
      <c r="G487" s="128" t="n"/>
      <c r="H487" s="127" t="inlineStr">
        <is>
          <t>Неамортизований дисконт/премія за строковими коштами небанківських фінансових установ</t>
        </is>
      </c>
      <c r="I487" s="129" t="inlineStr">
        <is>
          <t>А</t>
        </is>
      </c>
      <c r="J487" s="130" t="n">
        <v>0</v>
      </c>
      <c r="K487" s="130" t="n">
        <v>0</v>
      </c>
      <c r="L487" s="130" t="n">
        <v>0</v>
      </c>
      <c r="M487" s="131" t="n">
        <v>0</v>
      </c>
      <c r="N487" s="123" t="n"/>
      <c r="O487" s="130" t="n">
        <v>0</v>
      </c>
      <c r="P487" s="130" t="n">
        <v>0</v>
      </c>
      <c r="Q487" s="130" t="n">
        <v>0</v>
      </c>
      <c r="R487" s="130" t="n">
        <v>0</v>
      </c>
      <c r="S487" s="132" t="n">
        <v>0</v>
      </c>
      <c r="T487" s="101" t="n"/>
    </row>
    <row r="488" ht="13.5" customHeight="1" s="60">
      <c r="A488" s="115" t="n">
        <v>481</v>
      </c>
      <c r="B488" s="133" t="n"/>
      <c r="C488" s="133" t="n"/>
      <c r="D488" s="134" t="n"/>
      <c r="E488" s="135" t="n"/>
      <c r="F488" s="136" t="n"/>
      <c r="G488" s="137" t="n"/>
      <c r="H488" s="143" t="n"/>
      <c r="I488" s="129" t="inlineStr">
        <is>
          <t>П</t>
        </is>
      </c>
      <c r="J488" s="130" t="n">
        <v>0</v>
      </c>
      <c r="K488" s="130" t="n">
        <v>0</v>
      </c>
      <c r="L488" s="130" t="n">
        <v>0</v>
      </c>
      <c r="M488" s="131" t="n">
        <v>0</v>
      </c>
      <c r="N488" s="123" t="n"/>
      <c r="O488" s="130" t="n">
        <v>0</v>
      </c>
      <c r="P488" s="130" t="n">
        <v>0</v>
      </c>
      <c r="Q488" s="130" t="n">
        <v>0</v>
      </c>
      <c r="R488" s="130" t="n">
        <v>0</v>
      </c>
      <c r="S488" s="132" t="n">
        <v>0</v>
      </c>
      <c r="T488" s="101" t="n"/>
    </row>
    <row r="489" ht="14.25" customHeight="1" s="60">
      <c r="A489" s="115" t="n">
        <v>482</v>
      </c>
      <c r="B489" s="133" t="n"/>
      <c r="C489" s="133" t="n"/>
      <c r="D489" s="134" t="n"/>
      <c r="E489" s="135" t="n"/>
      <c r="F489" s="127" t="inlineStr">
        <is>
          <t>2658</t>
        </is>
      </c>
      <c r="G489" s="123" t="n"/>
      <c r="H489" s="129" t="inlineStr">
        <is>
          <t xml:space="preserve">Нараховані витрати за коштами небанківських фінансових установ </t>
        </is>
      </c>
      <c r="I489" s="129" t="inlineStr">
        <is>
          <t>П</t>
        </is>
      </c>
      <c r="J489" s="130" t="n">
        <v>0</v>
      </c>
      <c r="K489" s="130" t="n">
        <v>0</v>
      </c>
      <c r="L489" s="130" t="n">
        <v>0</v>
      </c>
      <c r="M489" s="131" t="n">
        <v>0.21909</v>
      </c>
      <c r="N489" s="123" t="n"/>
      <c r="O489" s="130" t="n">
        <v>0.21909</v>
      </c>
      <c r="P489" s="130" t="n">
        <v>0</v>
      </c>
      <c r="Q489" s="130" t="n">
        <v>0.21909</v>
      </c>
      <c r="R489" s="130" t="n">
        <v>0.21909</v>
      </c>
      <c r="S489" s="132" t="n">
        <v>0</v>
      </c>
      <c r="T489" s="101" t="n"/>
    </row>
    <row r="490" ht="13.5" customHeight="1" s="60">
      <c r="A490" s="115" t="n">
        <v>483</v>
      </c>
      <c r="B490" s="133" t="n"/>
      <c r="C490" s="133" t="n"/>
      <c r="D490" s="134" t="n"/>
      <c r="E490" s="135" t="n"/>
      <c r="F490" s="127" t="inlineStr">
        <is>
          <t>2650</t>
        </is>
      </c>
      <c r="G490" s="123" t="n"/>
      <c r="H490" s="129" t="inlineStr">
        <is>
          <t>Кошти на вимогу небанківських фінансових установ</t>
        </is>
      </c>
      <c r="I490" s="129" t="inlineStr">
        <is>
          <t>П</t>
        </is>
      </c>
      <c r="J490" s="130" t="n">
        <v>0</v>
      </c>
      <c r="K490" s="130" t="n">
        <v>0</v>
      </c>
      <c r="L490" s="130" t="n">
        <v>0</v>
      </c>
      <c r="M490" s="131" t="n">
        <v>0</v>
      </c>
      <c r="N490" s="123" t="n"/>
      <c r="O490" s="130" t="n">
        <v>0</v>
      </c>
      <c r="P490" s="130" t="n">
        <v>0</v>
      </c>
      <c r="Q490" s="130" t="n">
        <v>34.47224</v>
      </c>
      <c r="R490" s="130" t="n">
        <v>34.47224</v>
      </c>
      <c r="S490" s="132" t="n">
        <v>0</v>
      </c>
      <c r="T490" s="101" t="n"/>
    </row>
    <row r="491" ht="13.5" customHeight="1" s="60">
      <c r="A491" s="115" t="n">
        <v>484</v>
      </c>
      <c r="B491" s="133" t="n"/>
      <c r="C491" s="133" t="n"/>
      <c r="D491" s="134" t="n"/>
      <c r="E491" s="135" t="n"/>
      <c r="F491" s="127" t="inlineStr">
        <is>
          <t>2654</t>
        </is>
      </c>
      <c r="G491" s="123" t="n"/>
      <c r="H491" s="129" t="inlineStr">
        <is>
          <t>Розрахункові рахунки небанківських надавачів фінансових платіжних послуг</t>
        </is>
      </c>
      <c r="I491" s="129" t="inlineStr">
        <is>
          <t>П</t>
        </is>
      </c>
      <c r="J491" s="130" t="n">
        <v>0</v>
      </c>
      <c r="K491" s="130" t="n">
        <v>0</v>
      </c>
      <c r="L491" s="130" t="n">
        <v>0</v>
      </c>
      <c r="M491" s="131" t="n">
        <v>0</v>
      </c>
      <c r="N491" s="123" t="n"/>
      <c r="O491" s="130" t="n">
        <v>0</v>
      </c>
      <c r="P491" s="130" t="n">
        <v>0</v>
      </c>
      <c r="Q491" s="130" t="n">
        <v>0</v>
      </c>
      <c r="R491" s="130" t="n">
        <v>0</v>
      </c>
      <c r="S491" s="132" t="n">
        <v>0</v>
      </c>
      <c r="T491" s="101" t="n"/>
    </row>
    <row r="492" ht="13.5" customHeight="1" s="60">
      <c r="A492" s="115" t="n">
        <v>485</v>
      </c>
      <c r="B492" s="133" t="n"/>
      <c r="C492" s="133" t="n"/>
      <c r="D492" s="136" t="n"/>
      <c r="E492" s="137" t="n"/>
      <c r="F492" s="138" t="inlineStr">
        <is>
          <t>Група 265 - Усього</t>
        </is>
      </c>
      <c r="G492" s="122" t="n"/>
      <c r="H492" s="123" t="n"/>
      <c r="I492" s="139" t="n"/>
      <c r="J492" s="140" t="n">
        <v>0</v>
      </c>
      <c r="K492" s="140" t="n">
        <v>0</v>
      </c>
      <c r="L492" s="140" t="n">
        <v>0</v>
      </c>
      <c r="M492" s="141" t="n">
        <v>0.21909</v>
      </c>
      <c r="N492" s="123" t="n"/>
      <c r="O492" s="140" t="n">
        <v>0.21909</v>
      </c>
      <c r="P492" s="140" t="n">
        <v>0</v>
      </c>
      <c r="Q492" s="140" t="n">
        <v>34.69133</v>
      </c>
      <c r="R492" s="140" t="n">
        <v>34.69133</v>
      </c>
      <c r="S492" s="142" t="n">
        <v>0</v>
      </c>
      <c r="T492" s="101" t="n"/>
    </row>
    <row r="493" ht="18.75" customHeight="1" s="60">
      <c r="A493" s="115" t="n">
        <v>486</v>
      </c>
      <c r="B493" s="133" t="n"/>
      <c r="C493" s="143" t="n"/>
      <c r="D493" s="138" t="inlineStr">
        <is>
          <t>Розділ 26 - Усього</t>
        </is>
      </c>
      <c r="E493" s="123" t="n"/>
      <c r="F493" s="138" t="n"/>
      <c r="G493" s="122" t="n"/>
      <c r="H493" s="123" t="n"/>
      <c r="I493" s="139" t="n"/>
      <c r="J493" s="140" t="n">
        <v>2843.41609</v>
      </c>
      <c r="K493" s="140" t="n">
        <v>2747.27912</v>
      </c>
      <c r="L493" s="140" t="n">
        <v>96.13697000000001</v>
      </c>
      <c r="M493" s="141" t="n">
        <v>1258.80604</v>
      </c>
      <c r="N493" s="123" t="n"/>
      <c r="O493" s="140" t="n">
        <v>1117.77115</v>
      </c>
      <c r="P493" s="140" t="n">
        <v>141.03489</v>
      </c>
      <c r="Q493" s="140" t="n">
        <v>94444.57093</v>
      </c>
      <c r="R493" s="140" t="n">
        <v>77667.24898999999</v>
      </c>
      <c r="S493" s="142" t="n">
        <v>16777.32194</v>
      </c>
      <c r="T493" s="101" t="n"/>
    </row>
    <row r="494" ht="14.25" customHeight="1" s="60">
      <c r="A494" s="115" t="n">
        <v>487</v>
      </c>
      <c r="B494" s="133" t="n"/>
      <c r="C494" s="127" t="inlineStr">
        <is>
          <t>27</t>
        </is>
      </c>
      <c r="D494" s="127" t="inlineStr">
        <is>
          <t>270</t>
        </is>
      </c>
      <c r="E494" s="128" t="n"/>
      <c r="F494" s="127" t="inlineStr">
        <is>
          <t>2701</t>
        </is>
      </c>
      <c r="G494" s="123" t="n"/>
      <c r="H494" s="12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94" s="129" t="inlineStr">
        <is>
          <t>П</t>
        </is>
      </c>
      <c r="J494" s="130" t="n">
        <v>0</v>
      </c>
      <c r="K494" s="130" t="n">
        <v>0</v>
      </c>
      <c r="L494" s="130" t="n">
        <v>0</v>
      </c>
      <c r="M494" s="131" t="n">
        <v>0</v>
      </c>
      <c r="N494" s="123" t="n"/>
      <c r="O494" s="130" t="n">
        <v>0</v>
      </c>
      <c r="P494" s="130" t="n">
        <v>0</v>
      </c>
      <c r="Q494" s="130" t="n">
        <v>0</v>
      </c>
      <c r="R494" s="130" t="n">
        <v>0</v>
      </c>
      <c r="S494" s="132" t="n">
        <v>0</v>
      </c>
      <c r="T494" s="101" t="n"/>
    </row>
    <row r="495" ht="13.5" customHeight="1" s="60">
      <c r="A495" s="115" t="n">
        <v>488</v>
      </c>
      <c r="B495" s="133" t="n"/>
      <c r="C495" s="133" t="n"/>
      <c r="D495" s="134" t="n"/>
      <c r="E495" s="135" t="n"/>
      <c r="F495" s="127" t="inlineStr">
        <is>
          <t>2706</t>
        </is>
      </c>
      <c r="G495" s="128" t="n"/>
      <c r="H495" s="12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5" s="129" t="inlineStr">
        <is>
          <t>А</t>
        </is>
      </c>
      <c r="J495" s="130" t="n">
        <v>0</v>
      </c>
      <c r="K495" s="130" t="n">
        <v>0</v>
      </c>
      <c r="L495" s="130" t="n">
        <v>0</v>
      </c>
      <c r="M495" s="131" t="n">
        <v>0</v>
      </c>
      <c r="N495" s="123" t="n"/>
      <c r="O495" s="130" t="n">
        <v>0</v>
      </c>
      <c r="P495" s="130" t="n">
        <v>0</v>
      </c>
      <c r="Q495" s="130" t="n">
        <v>0</v>
      </c>
      <c r="R495" s="130" t="n">
        <v>0</v>
      </c>
      <c r="S495" s="132" t="n">
        <v>0</v>
      </c>
      <c r="T495" s="101" t="n"/>
    </row>
    <row r="496" ht="13.5" customHeight="1" s="60">
      <c r="A496" s="115" t="n">
        <v>489</v>
      </c>
      <c r="B496" s="133" t="n"/>
      <c r="C496" s="133" t="n"/>
      <c r="D496" s="134" t="n"/>
      <c r="E496" s="135" t="n"/>
      <c r="F496" s="136" t="n"/>
      <c r="G496" s="137" t="n"/>
      <c r="H496" s="143" t="n"/>
      <c r="I496" s="129" t="inlineStr">
        <is>
          <t>П</t>
        </is>
      </c>
      <c r="J496" s="130" t="n">
        <v>0</v>
      </c>
      <c r="K496" s="130" t="n">
        <v>0</v>
      </c>
      <c r="L496" s="130" t="n">
        <v>0</v>
      </c>
      <c r="M496" s="131" t="n">
        <v>0</v>
      </c>
      <c r="N496" s="123" t="n"/>
      <c r="O496" s="130" t="n">
        <v>0</v>
      </c>
      <c r="P496" s="130" t="n">
        <v>0</v>
      </c>
      <c r="Q496" s="130" t="n">
        <v>0</v>
      </c>
      <c r="R496" s="130" t="n">
        <v>0</v>
      </c>
      <c r="S496" s="132" t="n">
        <v>0</v>
      </c>
      <c r="T496" s="101" t="n"/>
    </row>
    <row r="497" ht="13.5" customHeight="1" s="60">
      <c r="A497" s="115" t="n">
        <v>490</v>
      </c>
      <c r="B497" s="133" t="n"/>
      <c r="C497" s="133" t="n"/>
      <c r="D497" s="134" t="n"/>
      <c r="E497" s="135" t="n"/>
      <c r="F497" s="127" t="inlineStr">
        <is>
          <t>2708</t>
        </is>
      </c>
      <c r="G497" s="123" t="n"/>
      <c r="H497" s="12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7" s="129" t="inlineStr">
        <is>
          <t>П</t>
        </is>
      </c>
      <c r="J497" s="130" t="n">
        <v>0</v>
      </c>
      <c r="K497" s="130" t="n">
        <v>0</v>
      </c>
      <c r="L497" s="130" t="n">
        <v>0</v>
      </c>
      <c r="M497" s="131" t="n">
        <v>0</v>
      </c>
      <c r="N497" s="123" t="n"/>
      <c r="O497" s="130" t="n">
        <v>0</v>
      </c>
      <c r="P497" s="130" t="n">
        <v>0</v>
      </c>
      <c r="Q497" s="130" t="n">
        <v>0</v>
      </c>
      <c r="R497" s="130" t="n">
        <v>0</v>
      </c>
      <c r="S497" s="132" t="n">
        <v>0</v>
      </c>
      <c r="T497" s="101" t="n"/>
    </row>
    <row r="498" ht="13.5" customHeight="1" s="60">
      <c r="A498" s="115" t="n">
        <v>491</v>
      </c>
      <c r="B498" s="133" t="n"/>
      <c r="C498" s="133" t="n"/>
      <c r="D498" s="136" t="n"/>
      <c r="E498" s="137" t="n"/>
      <c r="F498" s="138" t="inlineStr">
        <is>
          <t>Група 270 - Усього</t>
        </is>
      </c>
      <c r="G498" s="122" t="n"/>
      <c r="H498" s="123" t="n"/>
      <c r="I498" s="139" t="n"/>
      <c r="J498" s="140" t="n">
        <v>0</v>
      </c>
      <c r="K498" s="140" t="n">
        <v>0</v>
      </c>
      <c r="L498" s="140" t="n">
        <v>0</v>
      </c>
      <c r="M498" s="141" t="n">
        <v>0</v>
      </c>
      <c r="N498" s="123" t="n"/>
      <c r="O498" s="140" t="n">
        <v>0</v>
      </c>
      <c r="P498" s="140" t="n">
        <v>0</v>
      </c>
      <c r="Q498" s="140" t="n">
        <v>0</v>
      </c>
      <c r="R498" s="140" t="n">
        <v>0</v>
      </c>
      <c r="S498" s="142" t="n">
        <v>0</v>
      </c>
      <c r="T498" s="101" t="n"/>
    </row>
    <row r="499" ht="21" customHeight="1" s="60">
      <c r="A499" s="115" t="n">
        <v>492</v>
      </c>
      <c r="B499" s="133" t="n"/>
      <c r="C499" s="143" t="n"/>
      <c r="D499" s="138" t="inlineStr">
        <is>
          <t>Розділ 27 - Усього</t>
        </is>
      </c>
      <c r="E499" s="123" t="n"/>
      <c r="F499" s="138" t="n"/>
      <c r="G499" s="122" t="n"/>
      <c r="H499" s="123" t="n"/>
      <c r="I499" s="139" t="n"/>
      <c r="J499" s="140" t="n">
        <v>0</v>
      </c>
      <c r="K499" s="140" t="n">
        <v>0</v>
      </c>
      <c r="L499" s="140" t="n">
        <v>0</v>
      </c>
      <c r="M499" s="141" t="n">
        <v>0</v>
      </c>
      <c r="N499" s="123" t="n"/>
      <c r="O499" s="140" t="n">
        <v>0</v>
      </c>
      <c r="P499" s="140" t="n">
        <v>0</v>
      </c>
      <c r="Q499" s="140" t="n">
        <v>0</v>
      </c>
      <c r="R499" s="140" t="n">
        <v>0</v>
      </c>
      <c r="S499" s="142" t="n">
        <v>0</v>
      </c>
      <c r="T499" s="101" t="n"/>
    </row>
    <row r="500" ht="13.5" customHeight="1" s="60">
      <c r="A500" s="115" t="n">
        <v>493</v>
      </c>
      <c r="B500" s="133" t="n"/>
      <c r="C500" s="127" t="inlineStr">
        <is>
          <t>29</t>
        </is>
      </c>
      <c r="D500" s="127" t="inlineStr">
        <is>
          <t>290</t>
        </is>
      </c>
      <c r="E500" s="128" t="n"/>
      <c r="F500" s="127" t="inlineStr">
        <is>
          <t>2900</t>
        </is>
      </c>
      <c r="G500" s="123" t="n"/>
      <c r="H500" s="12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0" s="129" t="inlineStr">
        <is>
          <t>П</t>
        </is>
      </c>
      <c r="J500" s="130" t="n">
        <v>27514.96368</v>
      </c>
      <c r="K500" s="130" t="n">
        <v>13785.97563</v>
      </c>
      <c r="L500" s="130" t="n">
        <v>13728.98805</v>
      </c>
      <c r="M500" s="131" t="n">
        <v>27514.96368</v>
      </c>
      <c r="N500" s="123" t="n"/>
      <c r="O500" s="130" t="n">
        <v>13785.97563</v>
      </c>
      <c r="P500" s="130" t="n">
        <v>13728.98805</v>
      </c>
      <c r="Q500" s="130" t="n">
        <v>0</v>
      </c>
      <c r="R500" s="130" t="n">
        <v>0</v>
      </c>
      <c r="S500" s="132" t="n">
        <v>0</v>
      </c>
      <c r="T500" s="101" t="n"/>
    </row>
    <row r="501" ht="13.5" customHeight="1" s="60">
      <c r="A501" s="115" t="n">
        <v>494</v>
      </c>
      <c r="B501" s="133" t="n"/>
      <c r="C501" s="133" t="n"/>
      <c r="D501" s="134" t="n"/>
      <c r="E501" s="135" t="n"/>
      <c r="F501" s="127" t="inlineStr">
        <is>
          <t>2901</t>
        </is>
      </c>
      <c r="G501" s="123" t="n"/>
      <c r="H501" s="129" t="inlineStr">
        <is>
          <t>Кредиторська заборгованість за розрахунками за цінними паперами для клієнтів</t>
        </is>
      </c>
      <c r="I501" s="129" t="inlineStr">
        <is>
          <t>П</t>
        </is>
      </c>
      <c r="J501" s="130" t="n">
        <v>0</v>
      </c>
      <c r="K501" s="130" t="n">
        <v>0</v>
      </c>
      <c r="L501" s="130" t="n">
        <v>0</v>
      </c>
      <c r="M501" s="131" t="n">
        <v>0</v>
      </c>
      <c r="N501" s="123" t="n"/>
      <c r="O501" s="130" t="n">
        <v>0</v>
      </c>
      <c r="P501" s="130" t="n">
        <v>0</v>
      </c>
      <c r="Q501" s="130" t="n">
        <v>0</v>
      </c>
      <c r="R501" s="130" t="n">
        <v>0</v>
      </c>
      <c r="S501" s="132" t="n">
        <v>0</v>
      </c>
      <c r="T501" s="101" t="n"/>
    </row>
    <row r="502" ht="13.5" customHeight="1" s="60">
      <c r="A502" s="115" t="n">
        <v>495</v>
      </c>
      <c r="B502" s="133" t="n"/>
      <c r="C502" s="133" t="n"/>
      <c r="D502" s="134" t="n"/>
      <c r="E502" s="135" t="n"/>
      <c r="F502" s="127" t="inlineStr">
        <is>
          <t>2902</t>
        </is>
      </c>
      <c r="G502" s="123" t="n"/>
      <c r="H502" s="129" t="inlineStr">
        <is>
          <t>Кредиторська заборгованість за прийняті платежі</t>
        </is>
      </c>
      <c r="I502" s="129" t="inlineStr">
        <is>
          <t>П</t>
        </is>
      </c>
      <c r="J502" s="130" t="n">
        <v>1721.576</v>
      </c>
      <c r="K502" s="130" t="n">
        <v>1721.576</v>
      </c>
      <c r="L502" s="130" t="n">
        <v>0</v>
      </c>
      <c r="M502" s="131" t="n">
        <v>1721.576</v>
      </c>
      <c r="N502" s="123" t="n"/>
      <c r="O502" s="130" t="n">
        <v>1721.576</v>
      </c>
      <c r="P502" s="130" t="n">
        <v>0</v>
      </c>
      <c r="Q502" s="130" t="n">
        <v>0</v>
      </c>
      <c r="R502" s="130" t="n">
        <v>0</v>
      </c>
      <c r="S502" s="132" t="n">
        <v>0</v>
      </c>
      <c r="T502" s="101" t="n"/>
    </row>
    <row r="503" ht="13.5" customHeight="1" s="60">
      <c r="A503" s="115" t="n">
        <v>496</v>
      </c>
      <c r="B503" s="133" t="n"/>
      <c r="C503" s="133" t="n"/>
      <c r="D503" s="134" t="n"/>
      <c r="E503" s="135" t="n"/>
      <c r="F503" s="127" t="inlineStr">
        <is>
          <t>2903</t>
        </is>
      </c>
      <c r="G503" s="123" t="n"/>
      <c r="H503" s="129" t="inlineStr">
        <is>
          <t>Кошти клієнтів банку за недіючими рахунками</t>
        </is>
      </c>
      <c r="I503" s="129" t="inlineStr">
        <is>
          <t>П</t>
        </is>
      </c>
      <c r="J503" s="130" t="n">
        <v>0</v>
      </c>
      <c r="K503" s="130" t="n">
        <v>0</v>
      </c>
      <c r="L503" s="130" t="n">
        <v>0</v>
      </c>
      <c r="M503" s="131" t="n">
        <v>0</v>
      </c>
      <c r="N503" s="123" t="n"/>
      <c r="O503" s="130" t="n">
        <v>0</v>
      </c>
      <c r="P503" s="130" t="n">
        <v>0</v>
      </c>
      <c r="Q503" s="130" t="n">
        <v>95.78133</v>
      </c>
      <c r="R503" s="130" t="n">
        <v>95.78133</v>
      </c>
      <c r="S503" s="132" t="n">
        <v>0</v>
      </c>
      <c r="T503" s="101" t="n"/>
    </row>
    <row r="504" ht="14.25" customHeight="1" s="60">
      <c r="A504" s="115" t="n">
        <v>497</v>
      </c>
      <c r="B504" s="133" t="n"/>
      <c r="C504" s="133" t="n"/>
      <c r="D504" s="134" t="n"/>
      <c r="E504" s="135" t="n"/>
      <c r="F504" s="127" t="inlineStr">
        <is>
          <t>2904</t>
        </is>
      </c>
      <c r="G504" s="123" t="n"/>
      <c r="H504" s="129" t="inlineStr">
        <is>
          <t>Зобов'язання банку за випущеними електронними грошима</t>
        </is>
      </c>
      <c r="I504" s="129" t="inlineStr">
        <is>
          <t>П</t>
        </is>
      </c>
      <c r="J504" s="130" t="n">
        <v>0</v>
      </c>
      <c r="K504" s="130" t="n">
        <v>0</v>
      </c>
      <c r="L504" s="130" t="n">
        <v>0</v>
      </c>
      <c r="M504" s="131" t="n">
        <v>0</v>
      </c>
      <c r="N504" s="123" t="n"/>
      <c r="O504" s="130" t="n">
        <v>0</v>
      </c>
      <c r="P504" s="130" t="n">
        <v>0</v>
      </c>
      <c r="Q504" s="130" t="n">
        <v>0</v>
      </c>
      <c r="R504" s="130" t="n">
        <v>0</v>
      </c>
      <c r="S504" s="132" t="n">
        <v>0</v>
      </c>
      <c r="T504" s="101" t="n"/>
    </row>
    <row r="505" ht="13.5" customHeight="1" s="60">
      <c r="A505" s="115" t="n">
        <v>498</v>
      </c>
      <c r="B505" s="133" t="n"/>
      <c r="C505" s="133" t="n"/>
      <c r="D505" s="134" t="n"/>
      <c r="E505" s="135" t="n"/>
      <c r="F505" s="127" t="inlineStr">
        <is>
          <t>2907</t>
        </is>
      </c>
      <c r="G505" s="123" t="n"/>
      <c r="H505" s="12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05" s="129" t="inlineStr">
        <is>
          <t>П</t>
        </is>
      </c>
      <c r="J505" s="130" t="n">
        <v>0</v>
      </c>
      <c r="K505" s="130" t="n">
        <v>0</v>
      </c>
      <c r="L505" s="130" t="n">
        <v>0</v>
      </c>
      <c r="M505" s="131" t="n">
        <v>0</v>
      </c>
      <c r="N505" s="123" t="n"/>
      <c r="O505" s="130" t="n">
        <v>0</v>
      </c>
      <c r="P505" s="130" t="n">
        <v>0</v>
      </c>
      <c r="Q505" s="130" t="n">
        <v>0</v>
      </c>
      <c r="R505" s="130" t="n">
        <v>0</v>
      </c>
      <c r="S505" s="132" t="n">
        <v>0</v>
      </c>
      <c r="T505" s="101" t="n"/>
    </row>
    <row r="506" ht="13.5" customHeight="1" s="60">
      <c r="A506" s="115" t="n">
        <v>499</v>
      </c>
      <c r="B506" s="133" t="n"/>
      <c r="C506" s="133" t="n"/>
      <c r="D506" s="134" t="n"/>
      <c r="E506" s="135" t="n"/>
      <c r="F506" s="127" t="inlineStr">
        <is>
          <t>2908</t>
        </is>
      </c>
      <c r="G506" s="123" t="n"/>
      <c r="H506" s="129" t="inlineStr">
        <is>
          <t>Кредиторська заборгованість за іншими операціями колишнього СРСР</t>
        </is>
      </c>
      <c r="I506" s="129" t="inlineStr">
        <is>
          <t>П</t>
        </is>
      </c>
      <c r="J506" s="130" t="n">
        <v>0</v>
      </c>
      <c r="K506" s="130" t="n">
        <v>0</v>
      </c>
      <c r="L506" s="130" t="n">
        <v>0</v>
      </c>
      <c r="M506" s="131" t="n">
        <v>0</v>
      </c>
      <c r="N506" s="123" t="n"/>
      <c r="O506" s="130" t="n">
        <v>0</v>
      </c>
      <c r="P506" s="130" t="n">
        <v>0</v>
      </c>
      <c r="Q506" s="130" t="n">
        <v>0</v>
      </c>
      <c r="R506" s="130" t="n">
        <v>0</v>
      </c>
      <c r="S506" s="132" t="n">
        <v>0</v>
      </c>
      <c r="T506" s="101" t="n"/>
    </row>
    <row r="507" ht="13.5" customHeight="1" s="60">
      <c r="A507" s="115" t="n">
        <v>500</v>
      </c>
      <c r="B507" s="133" t="n"/>
      <c r="C507" s="133" t="n"/>
      <c r="D507" s="134" t="n"/>
      <c r="E507" s="135" t="n"/>
      <c r="F507" s="127" t="inlineStr">
        <is>
          <t>2909</t>
        </is>
      </c>
      <c r="G507" s="123" t="n"/>
      <c r="H507" s="129" t="inlineStr">
        <is>
          <t>Інша кредиторська заборгованість за операціями з клієнтами банку</t>
        </is>
      </c>
      <c r="I507" s="129" t="inlineStr">
        <is>
          <t>П</t>
        </is>
      </c>
      <c r="J507" s="130" t="n">
        <v>0.22153</v>
      </c>
      <c r="K507" s="130" t="n">
        <v>0</v>
      </c>
      <c r="L507" s="130" t="n">
        <v>0.22153</v>
      </c>
      <c r="M507" s="131" t="n">
        <v>0.41317</v>
      </c>
      <c r="N507" s="123" t="n"/>
      <c r="O507" s="130" t="n">
        <v>0</v>
      </c>
      <c r="P507" s="130" t="n">
        <v>0.41317</v>
      </c>
      <c r="Q507" s="130" t="n">
        <v>1399.52632</v>
      </c>
      <c r="R507" s="130" t="n">
        <v>595.1657</v>
      </c>
      <c r="S507" s="132" t="n">
        <v>804.36062</v>
      </c>
      <c r="T507" s="101" t="n"/>
    </row>
    <row r="508" ht="13.5" customHeight="1" s="60">
      <c r="A508" s="115" t="n">
        <v>501</v>
      </c>
      <c r="B508" s="133" t="n"/>
      <c r="C508" s="133" t="n"/>
      <c r="D508" s="136" t="n"/>
      <c r="E508" s="137" t="n"/>
      <c r="F508" s="138" t="inlineStr">
        <is>
          <t>Група 290 - Усього</t>
        </is>
      </c>
      <c r="G508" s="122" t="n"/>
      <c r="H508" s="123" t="n"/>
      <c r="I508" s="139" t="n"/>
      <c r="J508" s="140" t="n">
        <v>29236.76121</v>
      </c>
      <c r="K508" s="140" t="n">
        <v>15507.55163</v>
      </c>
      <c r="L508" s="140" t="n">
        <v>13729.20958</v>
      </c>
      <c r="M508" s="141" t="n">
        <v>29236.95285</v>
      </c>
      <c r="N508" s="123" t="n"/>
      <c r="O508" s="140" t="n">
        <v>15507.55163</v>
      </c>
      <c r="P508" s="140" t="n">
        <v>13729.40122</v>
      </c>
      <c r="Q508" s="140" t="n">
        <v>1495.30765</v>
      </c>
      <c r="R508" s="140" t="n">
        <v>690.94703</v>
      </c>
      <c r="S508" s="142" t="n">
        <v>804.36062</v>
      </c>
      <c r="T508" s="101" t="n"/>
    </row>
    <row r="509" ht="14.25" customHeight="1" s="60">
      <c r="A509" s="115" t="n">
        <v>502</v>
      </c>
      <c r="B509" s="133" t="n"/>
      <c r="C509" s="133" t="n"/>
      <c r="D509" s="127" t="inlineStr">
        <is>
          <t>292</t>
        </is>
      </c>
      <c r="E509" s="128" t="n"/>
      <c r="F509" s="127" t="inlineStr">
        <is>
          <t>2920</t>
        </is>
      </c>
      <c r="G509" s="123" t="n"/>
      <c r="H509" s="129" t="inlineStr">
        <is>
          <t>Транзитний рахунок за операціями, здійсненими через банкомат</t>
        </is>
      </c>
      <c r="I509" s="129" t="inlineStr">
        <is>
          <t>П</t>
        </is>
      </c>
      <c r="J509" s="130" t="n">
        <v>0</v>
      </c>
      <c r="K509" s="130" t="n">
        <v>0</v>
      </c>
      <c r="L509" s="130" t="n">
        <v>0</v>
      </c>
      <c r="M509" s="131" t="n">
        <v>0</v>
      </c>
      <c r="N509" s="123" t="n"/>
      <c r="O509" s="130" t="n">
        <v>0</v>
      </c>
      <c r="P509" s="130" t="n">
        <v>0</v>
      </c>
      <c r="Q509" s="130" t="n">
        <v>0</v>
      </c>
      <c r="R509" s="130" t="n">
        <v>0</v>
      </c>
      <c r="S509" s="132" t="n">
        <v>0</v>
      </c>
      <c r="T509" s="101" t="n"/>
    </row>
    <row r="510" ht="13.5" customHeight="1" s="60">
      <c r="A510" s="115" t="n">
        <v>503</v>
      </c>
      <c r="B510" s="133" t="n"/>
      <c r="C510" s="133" t="n"/>
      <c r="D510" s="134" t="n"/>
      <c r="E510" s="135" t="n"/>
      <c r="F510" s="127" t="inlineStr">
        <is>
          <t>2924</t>
        </is>
      </c>
      <c r="G510" s="123" t="n"/>
      <c r="H510" s="129" t="inlineStr">
        <is>
          <t>Транзитний рахунок за операціями, здійсненими з використанням платіжних карток</t>
        </is>
      </c>
      <c r="I510" s="129" t="inlineStr">
        <is>
          <t>П</t>
        </is>
      </c>
      <c r="J510" s="130" t="n">
        <v>0</v>
      </c>
      <c r="K510" s="130" t="n">
        <v>0</v>
      </c>
      <c r="L510" s="130" t="n">
        <v>0</v>
      </c>
      <c r="M510" s="131" t="n">
        <v>0</v>
      </c>
      <c r="N510" s="123" t="n"/>
      <c r="O510" s="130" t="n">
        <v>0</v>
      </c>
      <c r="P510" s="130" t="n">
        <v>0</v>
      </c>
      <c r="Q510" s="130" t="n">
        <v>0.41824</v>
      </c>
      <c r="R510" s="130" t="n">
        <v>0.41824</v>
      </c>
      <c r="S510" s="132" t="n">
        <v>0</v>
      </c>
      <c r="T510" s="101" t="n"/>
    </row>
    <row r="511" ht="13.5" customHeight="1" s="60">
      <c r="A511" s="115" t="n">
        <v>504</v>
      </c>
      <c r="B511" s="133" t="n"/>
      <c r="C511" s="133" t="n"/>
      <c r="D511" s="136" t="n"/>
      <c r="E511" s="137" t="n"/>
      <c r="F511" s="138" t="inlineStr">
        <is>
          <t>Група 292 - Усього</t>
        </is>
      </c>
      <c r="G511" s="122" t="n"/>
      <c r="H511" s="123" t="n"/>
      <c r="I511" s="139" t="n"/>
      <c r="J511" s="140" t="n">
        <v>0</v>
      </c>
      <c r="K511" s="140" t="n">
        <v>0</v>
      </c>
      <c r="L511" s="140" t="n">
        <v>0</v>
      </c>
      <c r="M511" s="141" t="n">
        <v>0</v>
      </c>
      <c r="N511" s="123" t="n"/>
      <c r="O511" s="140" t="n">
        <v>0</v>
      </c>
      <c r="P511" s="140" t="n">
        <v>0</v>
      </c>
      <c r="Q511" s="140" t="n">
        <v>0.41824</v>
      </c>
      <c r="R511" s="140" t="n">
        <v>0.41824</v>
      </c>
      <c r="S511" s="142" t="n">
        <v>0</v>
      </c>
      <c r="T511" s="101" t="n"/>
    </row>
    <row r="512" ht="13.5" customHeight="1" s="60">
      <c r="A512" s="115" t="n">
        <v>505</v>
      </c>
      <c r="B512" s="133" t="n"/>
      <c r="C512" s="133" t="n"/>
      <c r="D512" s="127" t="inlineStr">
        <is>
          <t>293</t>
        </is>
      </c>
      <c r="E512" s="128" t="n"/>
      <c r="F512" s="127" t="inlineStr">
        <is>
          <t>2932</t>
        </is>
      </c>
      <c r="G512" s="123" t="n"/>
      <c r="H512" s="129" t="inlineStr">
        <is>
          <t>Кошти в розрахунках суб’єктів господарювання</t>
        </is>
      </c>
      <c r="I512" s="129" t="inlineStr">
        <is>
          <t>П</t>
        </is>
      </c>
      <c r="J512" s="130" t="n">
        <v>0</v>
      </c>
      <c r="K512" s="130" t="n">
        <v>0</v>
      </c>
      <c r="L512" s="130" t="n">
        <v>0</v>
      </c>
      <c r="M512" s="131" t="n">
        <v>0</v>
      </c>
      <c r="N512" s="123" t="n"/>
      <c r="O512" s="130" t="n">
        <v>0</v>
      </c>
      <c r="P512" s="130" t="n">
        <v>0</v>
      </c>
      <c r="Q512" s="130" t="n">
        <v>0</v>
      </c>
      <c r="R512" s="130" t="n">
        <v>0</v>
      </c>
      <c r="S512" s="132" t="n">
        <v>0</v>
      </c>
      <c r="T512" s="101" t="n"/>
    </row>
    <row r="513" ht="13.5" customHeight="1" s="60">
      <c r="A513" s="115" t="n">
        <v>506</v>
      </c>
      <c r="B513" s="133" t="n"/>
      <c r="C513" s="133" t="n"/>
      <c r="D513" s="136" t="n"/>
      <c r="E513" s="137" t="n"/>
      <c r="F513" s="138" t="inlineStr">
        <is>
          <t>Група 293 - Усього</t>
        </is>
      </c>
      <c r="G513" s="122" t="n"/>
      <c r="H513" s="123" t="n"/>
      <c r="I513" s="139" t="n"/>
      <c r="J513" s="140" t="n">
        <v>0</v>
      </c>
      <c r="K513" s="140" t="n">
        <v>0</v>
      </c>
      <c r="L513" s="140" t="n">
        <v>0</v>
      </c>
      <c r="M513" s="141" t="n">
        <v>0</v>
      </c>
      <c r="N513" s="123" t="n"/>
      <c r="O513" s="140" t="n">
        <v>0</v>
      </c>
      <c r="P513" s="140" t="n">
        <v>0</v>
      </c>
      <c r="Q513" s="140" t="n">
        <v>0</v>
      </c>
      <c r="R513" s="140" t="n">
        <v>0</v>
      </c>
      <c r="S513" s="142" t="n">
        <v>0</v>
      </c>
      <c r="T513" s="101" t="n"/>
    </row>
    <row r="514" ht="14.25" customHeight="1" s="60">
      <c r="A514" s="115" t="n">
        <v>507</v>
      </c>
      <c r="B514" s="133" t="n"/>
      <c r="C514" s="133" t="n"/>
      <c r="D514" s="127" t="inlineStr">
        <is>
          <t>294</t>
        </is>
      </c>
      <c r="E514" s="128" t="n"/>
      <c r="F514" s="127" t="inlineStr">
        <is>
          <t>2942</t>
        </is>
      </c>
      <c r="G514" s="123" t="n"/>
      <c r="H514" s="129" t="inlineStr">
        <is>
          <t>Кошти в розрахунках фізичних осіб</t>
        </is>
      </c>
      <c r="I514" s="129" t="inlineStr">
        <is>
          <t>П</t>
        </is>
      </c>
      <c r="J514" s="130" t="n">
        <v>0</v>
      </c>
      <c r="K514" s="130" t="n">
        <v>0</v>
      </c>
      <c r="L514" s="130" t="n">
        <v>0</v>
      </c>
      <c r="M514" s="131" t="n">
        <v>0</v>
      </c>
      <c r="N514" s="123" t="n"/>
      <c r="O514" s="130" t="n">
        <v>0</v>
      </c>
      <c r="P514" s="130" t="n">
        <v>0</v>
      </c>
      <c r="Q514" s="130" t="n">
        <v>0</v>
      </c>
      <c r="R514" s="130" t="n">
        <v>0</v>
      </c>
      <c r="S514" s="132" t="n">
        <v>0</v>
      </c>
      <c r="T514" s="101" t="n"/>
    </row>
    <row r="515" ht="13.5" customHeight="1" s="60">
      <c r="A515" s="115" t="n">
        <v>508</v>
      </c>
      <c r="B515" s="133" t="n"/>
      <c r="C515" s="133" t="n"/>
      <c r="D515" s="136" t="n"/>
      <c r="E515" s="137" t="n"/>
      <c r="F515" s="138" t="inlineStr">
        <is>
          <t>Група 294 - Усього</t>
        </is>
      </c>
      <c r="G515" s="122" t="n"/>
      <c r="H515" s="123" t="n"/>
      <c r="I515" s="139" t="n"/>
      <c r="J515" s="140" t="n">
        <v>0</v>
      </c>
      <c r="K515" s="140" t="n">
        <v>0</v>
      </c>
      <c r="L515" s="140" t="n">
        <v>0</v>
      </c>
      <c r="M515" s="141" t="n">
        <v>0</v>
      </c>
      <c r="N515" s="123" t="n"/>
      <c r="O515" s="140" t="n">
        <v>0</v>
      </c>
      <c r="P515" s="140" t="n">
        <v>0</v>
      </c>
      <c r="Q515" s="140" t="n">
        <v>0</v>
      </c>
      <c r="R515" s="140" t="n">
        <v>0</v>
      </c>
      <c r="S515" s="142" t="n">
        <v>0</v>
      </c>
      <c r="T515" s="101" t="n"/>
    </row>
    <row r="516" ht="13.5" customHeight="1" s="60">
      <c r="A516" s="115" t="n">
        <v>509</v>
      </c>
      <c r="B516" s="133" t="n"/>
      <c r="C516" s="133" t="n"/>
      <c r="D516" s="127" t="inlineStr">
        <is>
          <t>295</t>
        </is>
      </c>
      <c r="E516" s="128" t="n"/>
      <c r="F516" s="127" t="inlineStr">
        <is>
          <t>2952</t>
        </is>
      </c>
      <c r="G516" s="123" t="n"/>
      <c r="H516" s="129" t="inlineStr">
        <is>
          <t>Кошти в розрахунках небанківських фінансових установ</t>
        </is>
      </c>
      <c r="I516" s="129" t="inlineStr">
        <is>
          <t>П</t>
        </is>
      </c>
      <c r="J516" s="130" t="n">
        <v>0</v>
      </c>
      <c r="K516" s="130" t="n">
        <v>0</v>
      </c>
      <c r="L516" s="130" t="n">
        <v>0</v>
      </c>
      <c r="M516" s="131" t="n">
        <v>0</v>
      </c>
      <c r="N516" s="123" t="n"/>
      <c r="O516" s="130" t="n">
        <v>0</v>
      </c>
      <c r="P516" s="130" t="n">
        <v>0</v>
      </c>
      <c r="Q516" s="130" t="n">
        <v>0</v>
      </c>
      <c r="R516" s="130" t="n">
        <v>0</v>
      </c>
      <c r="S516" s="132" t="n">
        <v>0</v>
      </c>
      <c r="T516" s="101" t="n"/>
    </row>
    <row r="517" ht="13.5" customHeight="1" s="60">
      <c r="A517" s="115" t="n">
        <v>510</v>
      </c>
      <c r="B517" s="133" t="n"/>
      <c r="C517" s="133" t="n"/>
      <c r="D517" s="136" t="n"/>
      <c r="E517" s="137" t="n"/>
      <c r="F517" s="138" t="inlineStr">
        <is>
          <t>Група 295 - Усього</t>
        </is>
      </c>
      <c r="G517" s="122" t="n"/>
      <c r="H517" s="123" t="n"/>
      <c r="I517" s="139" t="n"/>
      <c r="J517" s="140" t="n">
        <v>0</v>
      </c>
      <c r="K517" s="140" t="n">
        <v>0</v>
      </c>
      <c r="L517" s="140" t="n">
        <v>0</v>
      </c>
      <c r="M517" s="141" t="n">
        <v>0</v>
      </c>
      <c r="N517" s="123" t="n"/>
      <c r="O517" s="140" t="n">
        <v>0</v>
      </c>
      <c r="P517" s="140" t="n">
        <v>0</v>
      </c>
      <c r="Q517" s="140" t="n">
        <v>0</v>
      </c>
      <c r="R517" s="140" t="n">
        <v>0</v>
      </c>
      <c r="S517" s="142" t="n">
        <v>0</v>
      </c>
      <c r="T517" s="101" t="n"/>
    </row>
    <row r="518" ht="19.5" customHeight="1" s="60">
      <c r="A518" s="115" t="n">
        <v>511</v>
      </c>
      <c r="B518" s="133" t="n"/>
      <c r="C518" s="143" t="n"/>
      <c r="D518" s="138" t="inlineStr">
        <is>
          <t>Розділ 29 - Усього</t>
        </is>
      </c>
      <c r="E518" s="123" t="n"/>
      <c r="F518" s="138" t="n"/>
      <c r="G518" s="122" t="n"/>
      <c r="H518" s="123" t="n"/>
      <c r="I518" s="139" t="n"/>
      <c r="J518" s="140" t="n">
        <v>29236.76121</v>
      </c>
      <c r="K518" s="140" t="n">
        <v>15507.55163</v>
      </c>
      <c r="L518" s="140" t="n">
        <v>13729.20958</v>
      </c>
      <c r="M518" s="141" t="n">
        <v>29236.95285</v>
      </c>
      <c r="N518" s="123" t="n"/>
      <c r="O518" s="140" t="n">
        <v>15507.55163</v>
      </c>
      <c r="P518" s="140" t="n">
        <v>13729.40122</v>
      </c>
      <c r="Q518" s="140" t="n">
        <v>1495.72589</v>
      </c>
      <c r="R518" s="140" t="n">
        <v>691.36527</v>
      </c>
      <c r="S518" s="142" t="n">
        <v>804.36062</v>
      </c>
      <c r="T518" s="101" t="n"/>
    </row>
    <row r="519" ht="29.25" customHeight="1" s="60">
      <c r="A519" s="115" t="n">
        <v>512</v>
      </c>
      <c r="B519" s="143" t="n"/>
      <c r="C519" s="139" t="inlineStr">
        <is>
          <t xml:space="preserve">  Клас 2 - Усього</t>
        </is>
      </c>
      <c r="D519" s="138" t="n"/>
      <c r="E519" s="123" t="n"/>
      <c r="F519" s="138" t="n"/>
      <c r="G519" s="122" t="n"/>
      <c r="H519" s="123" t="n"/>
      <c r="I519" s="139" t="n"/>
      <c r="J519" s="140" t="n">
        <v>32864.40632</v>
      </c>
      <c r="K519" s="140" t="n">
        <v>19039.05977</v>
      </c>
      <c r="L519" s="140" t="n">
        <v>13825.34655</v>
      </c>
      <c r="M519" s="141" t="n">
        <v>31279.98791</v>
      </c>
      <c r="N519" s="123" t="n"/>
      <c r="O519" s="140" t="n">
        <v>17409.5518</v>
      </c>
      <c r="P519" s="140" t="n">
        <v>13870.43611</v>
      </c>
      <c r="Q519" s="140" t="n">
        <v>95940.29682</v>
      </c>
      <c r="R519" s="140" t="n">
        <v>78358.61426</v>
      </c>
      <c r="S519" s="142" t="n">
        <v>17581.68256</v>
      </c>
      <c r="T519" s="101" t="n"/>
    </row>
    <row r="520" ht="13.5" customHeight="1" s="60">
      <c r="A520" s="115" t="n">
        <v>513</v>
      </c>
      <c r="B520" s="127" t="inlineStr">
        <is>
          <t>Клас 3</t>
        </is>
      </c>
      <c r="C520" s="127" t="inlineStr">
        <is>
          <t>33</t>
        </is>
      </c>
      <c r="D520" s="127" t="inlineStr">
        <is>
          <t>330</t>
        </is>
      </c>
      <c r="E520" s="128" t="n"/>
      <c r="F520" s="127" t="inlineStr">
        <is>
          <t>3300</t>
        </is>
      </c>
      <c r="G520" s="123" t="n"/>
      <c r="H520" s="129" t="inlineStr">
        <is>
          <t>Прості векселі, випущені банком, які обліковуються за амортизованою собівартістю</t>
        </is>
      </c>
      <c r="I520" s="129" t="inlineStr">
        <is>
          <t>П</t>
        </is>
      </c>
      <c r="J520" s="130" t="n">
        <v>0</v>
      </c>
      <c r="K520" s="130" t="n">
        <v>0</v>
      </c>
      <c r="L520" s="130" t="n">
        <v>0</v>
      </c>
      <c r="M520" s="131" t="n">
        <v>0</v>
      </c>
      <c r="N520" s="123" t="n"/>
      <c r="O520" s="130" t="n">
        <v>0</v>
      </c>
      <c r="P520" s="130" t="n">
        <v>0</v>
      </c>
      <c r="Q520" s="130" t="n">
        <v>0</v>
      </c>
      <c r="R520" s="130" t="n">
        <v>0</v>
      </c>
      <c r="S520" s="132" t="n">
        <v>0</v>
      </c>
      <c r="T520" s="101" t="n"/>
    </row>
    <row r="521" ht="13.5" customHeight="1" s="60">
      <c r="A521" s="115" t="n">
        <v>514</v>
      </c>
      <c r="B521" s="133" t="n"/>
      <c r="C521" s="133" t="n"/>
      <c r="D521" s="134" t="n"/>
      <c r="E521" s="135" t="n"/>
      <c r="F521" s="127" t="inlineStr">
        <is>
          <t>3306</t>
        </is>
      </c>
      <c r="G521" s="128" t="n"/>
      <c r="H521" s="12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1" s="129" t="inlineStr">
        <is>
          <t>А</t>
        </is>
      </c>
      <c r="J521" s="130" t="n">
        <v>0</v>
      </c>
      <c r="K521" s="130" t="n">
        <v>0</v>
      </c>
      <c r="L521" s="130" t="n">
        <v>0</v>
      </c>
      <c r="M521" s="131" t="n">
        <v>0</v>
      </c>
      <c r="N521" s="123" t="n"/>
      <c r="O521" s="130" t="n">
        <v>0</v>
      </c>
      <c r="P521" s="130" t="n">
        <v>0</v>
      </c>
      <c r="Q521" s="130" t="n">
        <v>0</v>
      </c>
      <c r="R521" s="130" t="n">
        <v>0</v>
      </c>
      <c r="S521" s="132" t="n">
        <v>0</v>
      </c>
      <c r="T521" s="101" t="n"/>
    </row>
    <row r="522" ht="13.5" customHeight="1" s="60">
      <c r="A522" s="115" t="n">
        <v>515</v>
      </c>
      <c r="B522" s="133" t="n"/>
      <c r="C522" s="133" t="n"/>
      <c r="D522" s="134" t="n"/>
      <c r="E522" s="135" t="n"/>
      <c r="F522" s="136" t="n"/>
      <c r="G522" s="137" t="n"/>
      <c r="H522" s="143" t="n"/>
      <c r="I522" s="129" t="inlineStr">
        <is>
          <t>П</t>
        </is>
      </c>
      <c r="J522" s="130" t="n">
        <v>0</v>
      </c>
      <c r="K522" s="130" t="n">
        <v>0</v>
      </c>
      <c r="L522" s="130" t="n">
        <v>0</v>
      </c>
      <c r="M522" s="131" t="n">
        <v>0</v>
      </c>
      <c r="N522" s="123" t="n"/>
      <c r="O522" s="130" t="n">
        <v>0</v>
      </c>
      <c r="P522" s="130" t="n">
        <v>0</v>
      </c>
      <c r="Q522" s="130" t="n">
        <v>0</v>
      </c>
      <c r="R522" s="130" t="n">
        <v>0</v>
      </c>
      <c r="S522" s="132" t="n">
        <v>0</v>
      </c>
      <c r="T522" s="101" t="n"/>
    </row>
    <row r="523" ht="13.5" customHeight="1" s="60">
      <c r="A523" s="115" t="n">
        <v>516</v>
      </c>
      <c r="B523" s="133" t="n"/>
      <c r="C523" s="133" t="n"/>
      <c r="D523" s="134" t="n"/>
      <c r="E523" s="135" t="n"/>
      <c r="F523" s="127" t="inlineStr">
        <is>
          <t>3308</t>
        </is>
      </c>
      <c r="G523" s="123" t="n"/>
      <c r="H523" s="12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3" s="129" t="inlineStr">
        <is>
          <t>П</t>
        </is>
      </c>
      <c r="J523" s="130" t="n">
        <v>0</v>
      </c>
      <c r="K523" s="130" t="n">
        <v>0</v>
      </c>
      <c r="L523" s="130" t="n">
        <v>0</v>
      </c>
      <c r="M523" s="131" t="n">
        <v>0</v>
      </c>
      <c r="N523" s="123" t="n"/>
      <c r="O523" s="130" t="n">
        <v>0</v>
      </c>
      <c r="P523" s="130" t="n">
        <v>0</v>
      </c>
      <c r="Q523" s="130" t="n">
        <v>0</v>
      </c>
      <c r="R523" s="130" t="n">
        <v>0</v>
      </c>
      <c r="S523" s="132" t="n">
        <v>0</v>
      </c>
      <c r="T523" s="101" t="n"/>
    </row>
    <row r="524" ht="14.25" customHeight="1" s="60">
      <c r="A524" s="115" t="n">
        <v>517</v>
      </c>
      <c r="B524" s="133" t="n"/>
      <c r="C524" s="133" t="n"/>
      <c r="D524" s="134" t="n"/>
      <c r="E524" s="135" t="n"/>
      <c r="F524" s="127" t="inlineStr">
        <is>
          <t>3303</t>
        </is>
      </c>
      <c r="G524" s="123" t="n"/>
      <c r="H524" s="129" t="inlineStr">
        <is>
          <t>Облігації, випущені банком, які обліковуються за амортизованою собівартістю</t>
        </is>
      </c>
      <c r="I524" s="129" t="inlineStr">
        <is>
          <t>П</t>
        </is>
      </c>
      <c r="J524" s="130" t="n">
        <v>0</v>
      </c>
      <c r="K524" s="130" t="n">
        <v>0</v>
      </c>
      <c r="L524" s="130" t="n">
        <v>0</v>
      </c>
      <c r="M524" s="131" t="n">
        <v>0</v>
      </c>
      <c r="N524" s="123" t="n"/>
      <c r="O524" s="130" t="n">
        <v>0</v>
      </c>
      <c r="P524" s="130" t="n">
        <v>0</v>
      </c>
      <c r="Q524" s="130" t="n">
        <v>0</v>
      </c>
      <c r="R524" s="130" t="n">
        <v>0</v>
      </c>
      <c r="S524" s="132" t="n">
        <v>0</v>
      </c>
      <c r="T524" s="101" t="n"/>
    </row>
    <row r="525" ht="13.5" customHeight="1" s="60">
      <c r="A525" s="115" t="n">
        <v>518</v>
      </c>
      <c r="B525" s="133" t="n"/>
      <c r="C525" s="133" t="n"/>
      <c r="D525" s="136" t="n"/>
      <c r="E525" s="137" t="n"/>
      <c r="F525" s="138" t="inlineStr">
        <is>
          <t>Група 330 - Усього</t>
        </is>
      </c>
      <c r="G525" s="122" t="n"/>
      <c r="H525" s="123" t="n"/>
      <c r="I525" s="139" t="n"/>
      <c r="J525" s="140" t="n">
        <v>0</v>
      </c>
      <c r="K525" s="140" t="n">
        <v>0</v>
      </c>
      <c r="L525" s="140" t="n">
        <v>0</v>
      </c>
      <c r="M525" s="141" t="n">
        <v>0</v>
      </c>
      <c r="N525" s="123" t="n"/>
      <c r="O525" s="140" t="n">
        <v>0</v>
      </c>
      <c r="P525" s="140" t="n">
        <v>0</v>
      </c>
      <c r="Q525" s="140" t="n">
        <v>0</v>
      </c>
      <c r="R525" s="140" t="n">
        <v>0</v>
      </c>
      <c r="S525" s="142" t="n">
        <v>0</v>
      </c>
      <c r="T525" s="101" t="n"/>
    </row>
    <row r="526" ht="13.5" customHeight="1" s="60">
      <c r="A526" s="115" t="n">
        <v>519</v>
      </c>
      <c r="B526" s="133" t="n"/>
      <c r="C526" s="133" t="n"/>
      <c r="D526" s="127" t="inlineStr">
        <is>
          <t>332</t>
        </is>
      </c>
      <c r="E526" s="128" t="n"/>
      <c r="F526" s="127" t="inlineStr">
        <is>
          <t>3320</t>
        </is>
      </c>
      <c r="G526" s="123" t="n"/>
      <c r="H526" s="129" t="inlineStr">
        <is>
          <t>Ощадні сертифікати, випущені банком, які обліковуються за амортизованою собівартістю</t>
        </is>
      </c>
      <c r="I526" s="129" t="inlineStr">
        <is>
          <t>П</t>
        </is>
      </c>
      <c r="J526" s="130" t="n">
        <v>0</v>
      </c>
      <c r="K526" s="130" t="n">
        <v>0</v>
      </c>
      <c r="L526" s="130" t="n">
        <v>0</v>
      </c>
      <c r="M526" s="131" t="n">
        <v>0</v>
      </c>
      <c r="N526" s="123" t="n"/>
      <c r="O526" s="130" t="n">
        <v>0</v>
      </c>
      <c r="P526" s="130" t="n">
        <v>0</v>
      </c>
      <c r="Q526" s="130" t="n">
        <v>0</v>
      </c>
      <c r="R526" s="130" t="n">
        <v>0</v>
      </c>
      <c r="S526" s="132" t="n">
        <v>0</v>
      </c>
      <c r="T526" s="101" t="n"/>
    </row>
    <row r="527" ht="13.5" customHeight="1" s="60">
      <c r="A527" s="115" t="n">
        <v>520</v>
      </c>
      <c r="B527" s="133" t="n"/>
      <c r="C527" s="133" t="n"/>
      <c r="D527" s="134" t="n"/>
      <c r="E527" s="135" t="n"/>
      <c r="F527" s="127" t="inlineStr">
        <is>
          <t>3326</t>
        </is>
      </c>
      <c r="G527" s="128" t="n"/>
      <c r="H527" s="12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27" s="129" t="inlineStr">
        <is>
          <t>А</t>
        </is>
      </c>
      <c r="J527" s="130" t="n">
        <v>0</v>
      </c>
      <c r="K527" s="130" t="n">
        <v>0</v>
      </c>
      <c r="L527" s="130" t="n">
        <v>0</v>
      </c>
      <c r="M527" s="131" t="n">
        <v>0</v>
      </c>
      <c r="N527" s="123" t="n"/>
      <c r="O527" s="130" t="n">
        <v>0</v>
      </c>
      <c r="P527" s="130" t="n">
        <v>0</v>
      </c>
      <c r="Q527" s="130" t="n">
        <v>0</v>
      </c>
      <c r="R527" s="130" t="n">
        <v>0</v>
      </c>
      <c r="S527" s="132" t="n">
        <v>0</v>
      </c>
      <c r="T527" s="101" t="n"/>
    </row>
    <row r="528" ht="13.5" customHeight="1" s="60">
      <c r="A528" s="115" t="n">
        <v>521</v>
      </c>
      <c r="B528" s="133" t="n"/>
      <c r="C528" s="133" t="n"/>
      <c r="D528" s="134" t="n"/>
      <c r="E528" s="135" t="n"/>
      <c r="F528" s="136" t="n"/>
      <c r="G528" s="137" t="n"/>
      <c r="H528" s="143" t="n"/>
      <c r="I528" s="129" t="inlineStr">
        <is>
          <t>П</t>
        </is>
      </c>
      <c r="J528" s="130" t="n">
        <v>0</v>
      </c>
      <c r="K528" s="130" t="n">
        <v>0</v>
      </c>
      <c r="L528" s="130" t="n">
        <v>0</v>
      </c>
      <c r="M528" s="131" t="n">
        <v>0</v>
      </c>
      <c r="N528" s="123" t="n"/>
      <c r="O528" s="130" t="n">
        <v>0</v>
      </c>
      <c r="P528" s="130" t="n">
        <v>0</v>
      </c>
      <c r="Q528" s="130" t="n">
        <v>0</v>
      </c>
      <c r="R528" s="130" t="n">
        <v>0</v>
      </c>
      <c r="S528" s="132" t="n">
        <v>0</v>
      </c>
      <c r="T528" s="101" t="n"/>
    </row>
    <row r="529" ht="14.25" customHeight="1" s="60">
      <c r="A529" s="115" t="n">
        <v>522</v>
      </c>
      <c r="B529" s="133" t="n"/>
      <c r="C529" s="133" t="n"/>
      <c r="D529" s="134" t="n"/>
      <c r="E529" s="135" t="n"/>
      <c r="F529" s="127" t="inlineStr">
        <is>
          <t>3328</t>
        </is>
      </c>
      <c r="G529" s="123" t="n"/>
      <c r="H529" s="12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29" s="129" t="inlineStr">
        <is>
          <t>П</t>
        </is>
      </c>
      <c r="J529" s="130" t="n">
        <v>0</v>
      </c>
      <c r="K529" s="130" t="n">
        <v>0</v>
      </c>
      <c r="L529" s="130" t="n">
        <v>0</v>
      </c>
      <c r="M529" s="131" t="n">
        <v>0</v>
      </c>
      <c r="N529" s="123" t="n"/>
      <c r="O529" s="130" t="n">
        <v>0</v>
      </c>
      <c r="P529" s="130" t="n">
        <v>0</v>
      </c>
      <c r="Q529" s="130" t="n">
        <v>0</v>
      </c>
      <c r="R529" s="130" t="n">
        <v>0</v>
      </c>
      <c r="S529" s="132" t="n">
        <v>0</v>
      </c>
      <c r="T529" s="101" t="n"/>
    </row>
    <row r="530" ht="13.5" customHeight="1" s="60">
      <c r="A530" s="115" t="n">
        <v>523</v>
      </c>
      <c r="B530" s="133" t="n"/>
      <c r="C530" s="133" t="n"/>
      <c r="D530" s="136" t="n"/>
      <c r="E530" s="137" t="n"/>
      <c r="F530" s="138" t="inlineStr">
        <is>
          <t>Група 332 - Усього</t>
        </is>
      </c>
      <c r="G530" s="122" t="n"/>
      <c r="H530" s="123" t="n"/>
      <c r="I530" s="139" t="n"/>
      <c r="J530" s="140" t="n">
        <v>0</v>
      </c>
      <c r="K530" s="140" t="n">
        <v>0</v>
      </c>
      <c r="L530" s="140" t="n">
        <v>0</v>
      </c>
      <c r="M530" s="141" t="n">
        <v>0</v>
      </c>
      <c r="N530" s="123" t="n"/>
      <c r="O530" s="140" t="n">
        <v>0</v>
      </c>
      <c r="P530" s="140" t="n">
        <v>0</v>
      </c>
      <c r="Q530" s="140" t="n">
        <v>0</v>
      </c>
      <c r="R530" s="140" t="n">
        <v>0</v>
      </c>
      <c r="S530" s="142" t="n">
        <v>0</v>
      </c>
      <c r="T530" s="101" t="n"/>
    </row>
    <row r="531" ht="13.5" customHeight="1" s="60">
      <c r="A531" s="115" t="n">
        <v>524</v>
      </c>
      <c r="B531" s="133" t="n"/>
      <c r="C531" s="133" t="n"/>
      <c r="D531" s="127" t="inlineStr">
        <is>
          <t>335</t>
        </is>
      </c>
      <c r="E531" s="128" t="n"/>
      <c r="F531" s="127" t="inlineStr">
        <is>
          <t>3351</t>
        </is>
      </c>
      <c r="G531" s="123" t="n"/>
      <c r="H531" s="12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1" s="129" t="inlineStr">
        <is>
          <t>П</t>
        </is>
      </c>
      <c r="J531" s="130" t="n">
        <v>0</v>
      </c>
      <c r="K531" s="130" t="n">
        <v>0</v>
      </c>
      <c r="L531" s="130" t="n">
        <v>0</v>
      </c>
      <c r="M531" s="131" t="n">
        <v>0</v>
      </c>
      <c r="N531" s="123" t="n"/>
      <c r="O531" s="130" t="n">
        <v>0</v>
      </c>
      <c r="P531" s="130" t="n">
        <v>0</v>
      </c>
      <c r="Q531" s="130" t="n">
        <v>0</v>
      </c>
      <c r="R531" s="130" t="n">
        <v>0</v>
      </c>
      <c r="S531" s="132" t="n">
        <v>0</v>
      </c>
      <c r="T531" s="101" t="n"/>
    </row>
    <row r="532" ht="13.5" customHeight="1" s="60">
      <c r="A532" s="115" t="n">
        <v>525</v>
      </c>
      <c r="B532" s="133" t="n"/>
      <c r="C532" s="133" t="n"/>
      <c r="D532" s="134" t="n"/>
      <c r="E532" s="135" t="n"/>
      <c r="F532" s="127" t="inlineStr">
        <is>
          <t>3353</t>
        </is>
      </c>
      <c r="G532" s="123" t="n"/>
      <c r="H532" s="12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2" s="129" t="inlineStr">
        <is>
          <t>П</t>
        </is>
      </c>
      <c r="J532" s="130" t="n">
        <v>0</v>
      </c>
      <c r="K532" s="130" t="n">
        <v>0</v>
      </c>
      <c r="L532" s="130" t="n">
        <v>0</v>
      </c>
      <c r="M532" s="131" t="n">
        <v>0</v>
      </c>
      <c r="N532" s="123" t="n"/>
      <c r="O532" s="130" t="n">
        <v>0</v>
      </c>
      <c r="P532" s="130" t="n">
        <v>0</v>
      </c>
      <c r="Q532" s="130" t="n">
        <v>0</v>
      </c>
      <c r="R532" s="130" t="n">
        <v>0</v>
      </c>
      <c r="S532" s="132" t="n">
        <v>0</v>
      </c>
      <c r="T532" s="101" t="n"/>
    </row>
    <row r="533" ht="13.5" customHeight="1" s="60">
      <c r="A533" s="115" t="n">
        <v>526</v>
      </c>
      <c r="B533" s="133" t="n"/>
      <c r="C533" s="133" t="n"/>
      <c r="D533" s="136" t="n"/>
      <c r="E533" s="137" t="n"/>
      <c r="F533" s="138" t="inlineStr">
        <is>
          <t>Група 335 - Усього</t>
        </is>
      </c>
      <c r="G533" s="122" t="n"/>
      <c r="H533" s="123" t="n"/>
      <c r="I533" s="139" t="n"/>
      <c r="J533" s="140" t="n">
        <v>0</v>
      </c>
      <c r="K533" s="140" t="n">
        <v>0</v>
      </c>
      <c r="L533" s="140" t="n">
        <v>0</v>
      </c>
      <c r="M533" s="141" t="n">
        <v>0</v>
      </c>
      <c r="N533" s="123" t="n"/>
      <c r="O533" s="140" t="n">
        <v>0</v>
      </c>
      <c r="P533" s="140" t="n">
        <v>0</v>
      </c>
      <c r="Q533" s="140" t="n">
        <v>0</v>
      </c>
      <c r="R533" s="140" t="n">
        <v>0</v>
      </c>
      <c r="S533" s="142" t="n">
        <v>0</v>
      </c>
      <c r="T533" s="101" t="n"/>
    </row>
    <row r="534" ht="14.25" customHeight="1" s="60">
      <c r="A534" s="115" t="n">
        <v>527</v>
      </c>
      <c r="B534" s="133" t="n"/>
      <c r="C534" s="133" t="n"/>
      <c r="D534" s="127" t="inlineStr">
        <is>
          <t>338</t>
        </is>
      </c>
      <c r="E534" s="128" t="n"/>
      <c r="F534" s="127" t="inlineStr">
        <is>
          <t>3380</t>
        </is>
      </c>
      <c r="G534" s="123" t="n"/>
      <c r="H534" s="129" t="inlineStr">
        <is>
          <t>Фінансові зобов'язання банку, які обліковуються за справедливою вартістю через прибутки/збитки</t>
        </is>
      </c>
      <c r="I534" s="129" t="inlineStr">
        <is>
          <t>П</t>
        </is>
      </c>
      <c r="J534" s="130" t="n">
        <v>0</v>
      </c>
      <c r="K534" s="130" t="n">
        <v>0</v>
      </c>
      <c r="L534" s="130" t="n">
        <v>0</v>
      </c>
      <c r="M534" s="131" t="n">
        <v>0</v>
      </c>
      <c r="N534" s="123" t="n"/>
      <c r="O534" s="130" t="n">
        <v>0</v>
      </c>
      <c r="P534" s="130" t="n">
        <v>0</v>
      </c>
      <c r="Q534" s="130" t="n">
        <v>0</v>
      </c>
      <c r="R534" s="130" t="n">
        <v>0</v>
      </c>
      <c r="S534" s="132" t="n">
        <v>0</v>
      </c>
      <c r="T534" s="101" t="n"/>
    </row>
    <row r="535" ht="13.5" customHeight="1" s="60">
      <c r="A535" s="115" t="n">
        <v>528</v>
      </c>
      <c r="B535" s="133" t="n"/>
      <c r="C535" s="133" t="n"/>
      <c r="D535" s="136" t="n"/>
      <c r="E535" s="137" t="n"/>
      <c r="F535" s="138" t="inlineStr">
        <is>
          <t>Група 338 - Усього</t>
        </is>
      </c>
      <c r="G535" s="122" t="n"/>
      <c r="H535" s="123" t="n"/>
      <c r="I535" s="139" t="n"/>
      <c r="J535" s="140" t="n">
        <v>0</v>
      </c>
      <c r="K535" s="140" t="n">
        <v>0</v>
      </c>
      <c r="L535" s="140" t="n">
        <v>0</v>
      </c>
      <c r="M535" s="141" t="n">
        <v>0</v>
      </c>
      <c r="N535" s="123" t="n"/>
      <c r="O535" s="140" t="n">
        <v>0</v>
      </c>
      <c r="P535" s="140" t="n">
        <v>0</v>
      </c>
      <c r="Q535" s="140" t="n">
        <v>0</v>
      </c>
      <c r="R535" s="140" t="n">
        <v>0</v>
      </c>
      <c r="S535" s="142" t="n">
        <v>0</v>
      </c>
      <c r="T535" s="101" t="n"/>
    </row>
    <row r="536" ht="20.25" customHeight="1" s="60">
      <c r="A536" s="115" t="n">
        <v>529</v>
      </c>
      <c r="B536" s="133" t="n"/>
      <c r="C536" s="143" t="n"/>
      <c r="D536" s="138" t="inlineStr">
        <is>
          <t>Розділ 33 - Усього</t>
        </is>
      </c>
      <c r="E536" s="123" t="n"/>
      <c r="F536" s="138" t="n"/>
      <c r="G536" s="122" t="n"/>
      <c r="H536" s="123" t="n"/>
      <c r="I536" s="139" t="n"/>
      <c r="J536" s="140" t="n">
        <v>0</v>
      </c>
      <c r="K536" s="140" t="n">
        <v>0</v>
      </c>
      <c r="L536" s="140" t="n">
        <v>0</v>
      </c>
      <c r="M536" s="141" t="n">
        <v>0</v>
      </c>
      <c r="N536" s="123" t="n"/>
      <c r="O536" s="140" t="n">
        <v>0</v>
      </c>
      <c r="P536" s="140" t="n">
        <v>0</v>
      </c>
      <c r="Q536" s="140" t="n">
        <v>0</v>
      </c>
      <c r="R536" s="140" t="n">
        <v>0</v>
      </c>
      <c r="S536" s="142" t="n">
        <v>0</v>
      </c>
      <c r="T536" s="101" t="n"/>
    </row>
    <row r="537" ht="13.5" customHeight="1" s="60">
      <c r="A537" s="115" t="n">
        <v>530</v>
      </c>
      <c r="B537" s="133" t="n"/>
      <c r="C537" s="127" t="inlineStr">
        <is>
          <t>36</t>
        </is>
      </c>
      <c r="D537" s="127" t="inlineStr">
        <is>
          <t>360</t>
        </is>
      </c>
      <c r="E537" s="128" t="n"/>
      <c r="F537" s="127" t="inlineStr">
        <is>
          <t>3600</t>
        </is>
      </c>
      <c r="G537" s="123" t="n"/>
      <c r="H537" s="129" t="inlineStr">
        <is>
          <t>Доходи майбутніх періодів</t>
        </is>
      </c>
      <c r="I537" s="129" t="inlineStr">
        <is>
          <t>П</t>
        </is>
      </c>
      <c r="J537" s="130" t="n">
        <v>5.41082</v>
      </c>
      <c r="K537" s="130" t="n">
        <v>5.41082</v>
      </c>
      <c r="L537" s="130" t="n">
        <v>0</v>
      </c>
      <c r="M537" s="131" t="n">
        <v>0.512</v>
      </c>
      <c r="N537" s="123" t="n"/>
      <c r="O537" s="130" t="n">
        <v>0.512</v>
      </c>
      <c r="P537" s="130" t="n">
        <v>0</v>
      </c>
      <c r="Q537" s="130" t="n">
        <v>12.92018</v>
      </c>
      <c r="R537" s="130" t="n">
        <v>12.92018</v>
      </c>
      <c r="S537" s="132" t="n">
        <v>0</v>
      </c>
      <c r="T537" s="101" t="n"/>
    </row>
    <row r="538" ht="13.5" customHeight="1" s="60">
      <c r="A538" s="115" t="n">
        <v>531</v>
      </c>
      <c r="B538" s="133" t="n"/>
      <c r="C538" s="133" t="n"/>
      <c r="D538" s="136" t="n"/>
      <c r="E538" s="137" t="n"/>
      <c r="F538" s="138" t="inlineStr">
        <is>
          <t>Група 360 - Усього</t>
        </is>
      </c>
      <c r="G538" s="122" t="n"/>
      <c r="H538" s="123" t="n"/>
      <c r="I538" s="139" t="n"/>
      <c r="J538" s="140" t="n">
        <v>5.41082</v>
      </c>
      <c r="K538" s="140" t="n">
        <v>5.41082</v>
      </c>
      <c r="L538" s="140" t="n">
        <v>0</v>
      </c>
      <c r="M538" s="141" t="n">
        <v>0.512</v>
      </c>
      <c r="N538" s="123" t="n"/>
      <c r="O538" s="140" t="n">
        <v>0.512</v>
      </c>
      <c r="P538" s="140" t="n">
        <v>0</v>
      </c>
      <c r="Q538" s="140" t="n">
        <v>12.92018</v>
      </c>
      <c r="R538" s="140" t="n">
        <v>12.92018</v>
      </c>
      <c r="S538" s="142" t="n">
        <v>0</v>
      </c>
      <c r="T538" s="101" t="n"/>
    </row>
    <row r="539" ht="14.25" customHeight="1" s="60">
      <c r="A539" s="115" t="n">
        <v>532</v>
      </c>
      <c r="B539" s="133" t="n"/>
      <c r="C539" s="133" t="n"/>
      <c r="D539" s="127" t="inlineStr">
        <is>
          <t>361</t>
        </is>
      </c>
      <c r="E539" s="128" t="n"/>
      <c r="F539" s="127" t="inlineStr">
        <is>
          <t>3610</t>
        </is>
      </c>
      <c r="G539" s="123" t="n"/>
      <c r="H539" s="129" t="inlineStr">
        <is>
          <t>Кредиторська заборгованість з придбання активів</t>
        </is>
      </c>
      <c r="I539" s="129" t="inlineStr">
        <is>
          <t>П</t>
        </is>
      </c>
      <c r="J539" s="130" t="n">
        <v>3.84</v>
      </c>
      <c r="K539" s="130" t="n">
        <v>3.84</v>
      </c>
      <c r="L539" s="130" t="n">
        <v>0</v>
      </c>
      <c r="M539" s="131" t="n">
        <v>3.84</v>
      </c>
      <c r="N539" s="123" t="n"/>
      <c r="O539" s="130" t="n">
        <v>3.84</v>
      </c>
      <c r="P539" s="130" t="n">
        <v>0</v>
      </c>
      <c r="Q539" s="130" t="n">
        <v>0</v>
      </c>
      <c r="R539" s="130" t="n">
        <v>0</v>
      </c>
      <c r="S539" s="132" t="n">
        <v>0</v>
      </c>
      <c r="T539" s="101" t="n"/>
    </row>
    <row r="540" ht="13.5" customHeight="1" s="60">
      <c r="A540" s="115" t="n">
        <v>533</v>
      </c>
      <c r="B540" s="133" t="n"/>
      <c r="C540" s="133" t="n"/>
      <c r="D540" s="134" t="n"/>
      <c r="E540" s="135" t="n"/>
      <c r="F540" s="127" t="inlineStr">
        <is>
          <t>3611</t>
        </is>
      </c>
      <c r="G540" s="123" t="n"/>
      <c r="H540" s="129" t="inlineStr">
        <is>
          <t>Договірне зобов'язання</t>
        </is>
      </c>
      <c r="I540" s="129" t="inlineStr">
        <is>
          <t>П</t>
        </is>
      </c>
      <c r="J540" s="130" t="n">
        <v>0</v>
      </c>
      <c r="K540" s="130" t="n">
        <v>0</v>
      </c>
      <c r="L540" s="130" t="n">
        <v>0</v>
      </c>
      <c r="M540" s="131" t="n">
        <v>0</v>
      </c>
      <c r="N540" s="123" t="n"/>
      <c r="O540" s="130" t="n">
        <v>0</v>
      </c>
      <c r="P540" s="130" t="n">
        <v>0</v>
      </c>
      <c r="Q540" s="130" t="n">
        <v>0</v>
      </c>
      <c r="R540" s="130" t="n">
        <v>0</v>
      </c>
      <c r="S540" s="132" t="n">
        <v>0</v>
      </c>
      <c r="T540" s="101" t="n"/>
    </row>
    <row r="541" ht="13.5" customHeight="1" s="60">
      <c r="A541" s="115" t="n">
        <v>534</v>
      </c>
      <c r="B541" s="133" t="n"/>
      <c r="C541" s="133" t="n"/>
      <c r="D541" s="134" t="n"/>
      <c r="E541" s="135" t="n"/>
      <c r="F541" s="127" t="inlineStr">
        <is>
          <t>3615</t>
        </is>
      </c>
      <c r="G541" s="123" t="n"/>
      <c r="H541" s="129" t="inlineStr">
        <is>
          <t>Зобов'язання орендаря з лізингу (оренди)</t>
        </is>
      </c>
      <c r="I541" s="129" t="inlineStr">
        <is>
          <t>П</t>
        </is>
      </c>
      <c r="J541" s="130" t="n">
        <v>331.6012</v>
      </c>
      <c r="K541" s="130" t="n">
        <v>331.6012</v>
      </c>
      <c r="L541" s="130" t="n">
        <v>0</v>
      </c>
      <c r="M541" s="131" t="n">
        <v>3.94063</v>
      </c>
      <c r="N541" s="123" t="n"/>
      <c r="O541" s="130" t="n">
        <v>3.94063</v>
      </c>
      <c r="P541" s="130" t="n">
        <v>0</v>
      </c>
      <c r="Q541" s="130" t="n">
        <v>10988.84634</v>
      </c>
      <c r="R541" s="130" t="n">
        <v>10988.84634</v>
      </c>
      <c r="S541" s="132" t="n">
        <v>0</v>
      </c>
      <c r="T541" s="101" t="n"/>
    </row>
    <row r="542" ht="13.5" customHeight="1" s="60">
      <c r="A542" s="115" t="n">
        <v>535</v>
      </c>
      <c r="B542" s="133" t="n"/>
      <c r="C542" s="133" t="n"/>
      <c r="D542" s="134" t="n"/>
      <c r="E542" s="135" t="n"/>
      <c r="F542" s="127" t="inlineStr">
        <is>
          <t>3619</t>
        </is>
      </c>
      <c r="G542" s="123" t="n"/>
      <c r="H542" s="129" t="inlineStr">
        <is>
          <t>Кредиторська заборгованість за послуги</t>
        </is>
      </c>
      <c r="I542" s="129" t="inlineStr">
        <is>
          <t>П</t>
        </is>
      </c>
      <c r="J542" s="130" t="n">
        <v>581.16015</v>
      </c>
      <c r="K542" s="130" t="n">
        <v>581.16015</v>
      </c>
      <c r="L542" s="130" t="n">
        <v>0</v>
      </c>
      <c r="M542" s="131" t="n">
        <v>676.42783</v>
      </c>
      <c r="N542" s="123" t="n"/>
      <c r="O542" s="130" t="n">
        <v>676.42783</v>
      </c>
      <c r="P542" s="130" t="n">
        <v>0</v>
      </c>
      <c r="Q542" s="130" t="n">
        <v>258.82007</v>
      </c>
      <c r="R542" s="130" t="n">
        <v>258.82007</v>
      </c>
      <c r="S542" s="132" t="n">
        <v>0</v>
      </c>
      <c r="T542" s="101" t="n"/>
    </row>
    <row r="543" ht="13.5" customHeight="1" s="60">
      <c r="A543" s="115" t="n">
        <v>536</v>
      </c>
      <c r="B543" s="133" t="n"/>
      <c r="C543" s="133" t="n"/>
      <c r="D543" s="134" t="n"/>
      <c r="E543" s="135" t="n"/>
      <c r="F543" s="127" t="inlineStr">
        <is>
          <t>3618</t>
        </is>
      </c>
      <c r="G543" s="123" t="n"/>
      <c r="H543" s="129" t="inlineStr">
        <is>
          <t>Нараховані витрати за зобов'язанням орендаря з лізингу (оренди)</t>
        </is>
      </c>
      <c r="I543" s="129" t="inlineStr">
        <is>
          <t>П</t>
        </is>
      </c>
      <c r="J543" s="130" t="n">
        <v>134.94977</v>
      </c>
      <c r="K543" s="130" t="n">
        <v>134.94977</v>
      </c>
      <c r="L543" s="130" t="n">
        <v>0</v>
      </c>
      <c r="M543" s="131" t="n">
        <v>119.0125</v>
      </c>
      <c r="N543" s="123" t="n"/>
      <c r="O543" s="130" t="n">
        <v>119.0125</v>
      </c>
      <c r="P543" s="130" t="n">
        <v>0</v>
      </c>
      <c r="Q543" s="130" t="n">
        <v>93.42477</v>
      </c>
      <c r="R543" s="130" t="n">
        <v>93.42477</v>
      </c>
      <c r="S543" s="132" t="n">
        <v>0</v>
      </c>
      <c r="T543" s="101" t="n"/>
    </row>
    <row r="544" ht="14.25" customHeight="1" s="60">
      <c r="A544" s="115" t="n">
        <v>537</v>
      </c>
      <c r="B544" s="133" t="n"/>
      <c r="C544" s="133" t="n"/>
      <c r="D544" s="136" t="n"/>
      <c r="E544" s="137" t="n"/>
      <c r="F544" s="138" t="inlineStr">
        <is>
          <t>Група 361 - Усього</t>
        </is>
      </c>
      <c r="G544" s="122" t="n"/>
      <c r="H544" s="123" t="n"/>
      <c r="I544" s="139" t="n"/>
      <c r="J544" s="140" t="n">
        <v>1051.55112</v>
      </c>
      <c r="K544" s="140" t="n">
        <v>1051.55112</v>
      </c>
      <c r="L544" s="140" t="n">
        <v>0</v>
      </c>
      <c r="M544" s="141" t="n">
        <v>803.22096</v>
      </c>
      <c r="N544" s="123" t="n"/>
      <c r="O544" s="140" t="n">
        <v>803.22096</v>
      </c>
      <c r="P544" s="140" t="n">
        <v>0</v>
      </c>
      <c r="Q544" s="140" t="n">
        <v>11341.09118</v>
      </c>
      <c r="R544" s="140" t="n">
        <v>11341.09118</v>
      </c>
      <c r="S544" s="142" t="n">
        <v>0</v>
      </c>
      <c r="T544" s="101" t="n"/>
    </row>
    <row r="545" ht="13.5" customHeight="1" s="60">
      <c r="A545" s="115" t="n">
        <v>538</v>
      </c>
      <c r="B545" s="133" t="n"/>
      <c r="C545" s="133" t="n"/>
      <c r="D545" s="127" t="inlineStr">
        <is>
          <t>362</t>
        </is>
      </c>
      <c r="E545" s="128" t="n"/>
      <c r="F545" s="127" t="inlineStr">
        <is>
          <t>3620</t>
        </is>
      </c>
      <c r="G545" s="123" t="n"/>
      <c r="H545" s="129" t="inlineStr">
        <is>
          <t>Кредиторська заборгованість за податком на прибуток</t>
        </is>
      </c>
      <c r="I545" s="129" t="inlineStr">
        <is>
          <t>П</t>
        </is>
      </c>
      <c r="J545" s="130" t="n">
        <v>0</v>
      </c>
      <c r="K545" s="130" t="n">
        <v>0</v>
      </c>
      <c r="L545" s="130" t="n">
        <v>0</v>
      </c>
      <c r="M545" s="131" t="n">
        <v>0</v>
      </c>
      <c r="N545" s="123" t="n"/>
      <c r="O545" s="130" t="n">
        <v>0</v>
      </c>
      <c r="P545" s="130" t="n">
        <v>0</v>
      </c>
      <c r="Q545" s="130" t="n">
        <v>0</v>
      </c>
      <c r="R545" s="130" t="n">
        <v>0</v>
      </c>
      <c r="S545" s="132" t="n">
        <v>0</v>
      </c>
      <c r="T545" s="101" t="n"/>
    </row>
    <row r="546" ht="13.5" customHeight="1" s="60">
      <c r="A546" s="115" t="n">
        <v>539</v>
      </c>
      <c r="B546" s="133" t="n"/>
      <c r="C546" s="133" t="n"/>
      <c r="D546" s="134" t="n"/>
      <c r="E546" s="135" t="n"/>
      <c r="F546" s="127" t="inlineStr">
        <is>
          <t>3621</t>
        </is>
      </c>
      <c r="G546" s="123" t="n"/>
      <c r="H546" s="129" t="inlineStr">
        <is>
          <t>Відстрочені податкові зобов'язання</t>
        </is>
      </c>
      <c r="I546" s="129" t="inlineStr">
        <is>
          <t>П</t>
        </is>
      </c>
      <c r="J546" s="130" t="n">
        <v>0</v>
      </c>
      <c r="K546" s="130" t="n">
        <v>0</v>
      </c>
      <c r="L546" s="130" t="n">
        <v>0</v>
      </c>
      <c r="M546" s="131" t="n">
        <v>0</v>
      </c>
      <c r="N546" s="123" t="n"/>
      <c r="O546" s="130" t="n">
        <v>0</v>
      </c>
      <c r="P546" s="130" t="n">
        <v>0</v>
      </c>
      <c r="Q546" s="130" t="n">
        <v>0</v>
      </c>
      <c r="R546" s="130" t="n">
        <v>0</v>
      </c>
      <c r="S546" s="132" t="n">
        <v>0</v>
      </c>
      <c r="T546" s="101" t="n"/>
    </row>
    <row r="547" ht="13.5" customHeight="1" s="60">
      <c r="A547" s="115" t="n">
        <v>540</v>
      </c>
      <c r="B547" s="133" t="n"/>
      <c r="C547" s="133" t="n"/>
      <c r="D547" s="134" t="n"/>
      <c r="E547" s="135" t="n"/>
      <c r="F547" s="127" t="inlineStr">
        <is>
          <t>3622</t>
        </is>
      </c>
      <c r="G547" s="123" t="n"/>
      <c r="H547" s="129" t="inlineStr">
        <is>
          <t>Кредиторська заборгованість за податками та обов'язковими платежами, крім податку на прибуток</t>
        </is>
      </c>
      <c r="I547" s="129" t="inlineStr">
        <is>
          <t>П</t>
        </is>
      </c>
      <c r="J547" s="130" t="n">
        <v>769.85887</v>
      </c>
      <c r="K547" s="130" t="n">
        <v>769.85887</v>
      </c>
      <c r="L547" s="130" t="n">
        <v>0</v>
      </c>
      <c r="M547" s="131" t="n">
        <v>931.90251</v>
      </c>
      <c r="N547" s="123" t="n"/>
      <c r="O547" s="130" t="n">
        <v>931.90251</v>
      </c>
      <c r="P547" s="130" t="n">
        <v>0</v>
      </c>
      <c r="Q547" s="130" t="n">
        <v>496.7244</v>
      </c>
      <c r="R547" s="130" t="n">
        <v>496.7244</v>
      </c>
      <c r="S547" s="132" t="n">
        <v>0</v>
      </c>
      <c r="T547" s="101" t="n"/>
    </row>
    <row r="548" ht="13.5" customHeight="1" s="60">
      <c r="A548" s="115" t="n">
        <v>541</v>
      </c>
      <c r="B548" s="133" t="n"/>
      <c r="C548" s="133" t="n"/>
      <c r="D548" s="134" t="n"/>
      <c r="E548" s="135" t="n"/>
      <c r="F548" s="127" t="inlineStr">
        <is>
          <t>3623</t>
        </is>
      </c>
      <c r="G548" s="123" t="n"/>
      <c r="H548" s="129" t="inlineStr">
        <is>
          <t>Кредиторська заборгованість за зборами до Фонду гарантування вкладів фізичних осіб</t>
        </is>
      </c>
      <c r="I548" s="129" t="inlineStr">
        <is>
          <t>П</t>
        </is>
      </c>
      <c r="J548" s="130" t="n">
        <v>0</v>
      </c>
      <c r="K548" s="130" t="n">
        <v>0</v>
      </c>
      <c r="L548" s="130" t="n">
        <v>0</v>
      </c>
      <c r="M548" s="131" t="n">
        <v>34.01597</v>
      </c>
      <c r="N548" s="123" t="n"/>
      <c r="O548" s="130" t="n">
        <v>34.01597</v>
      </c>
      <c r="P548" s="130" t="n">
        <v>0</v>
      </c>
      <c r="Q548" s="130" t="n">
        <v>74.48175000000001</v>
      </c>
      <c r="R548" s="130" t="n">
        <v>74.48175000000001</v>
      </c>
      <c r="S548" s="132" t="n">
        <v>0</v>
      </c>
      <c r="T548" s="101" t="n"/>
    </row>
    <row r="549" ht="14.25" customHeight="1" s="60">
      <c r="A549" s="115" t="n">
        <v>542</v>
      </c>
      <c r="B549" s="133" t="n"/>
      <c r="C549" s="133" t="n"/>
      <c r="D549" s="136" t="n"/>
      <c r="E549" s="137" t="n"/>
      <c r="F549" s="138" t="inlineStr">
        <is>
          <t>Група 362 - Усього</t>
        </is>
      </c>
      <c r="G549" s="122" t="n"/>
      <c r="H549" s="123" t="n"/>
      <c r="I549" s="139" t="n"/>
      <c r="J549" s="140" t="n">
        <v>769.85887</v>
      </c>
      <c r="K549" s="140" t="n">
        <v>769.85887</v>
      </c>
      <c r="L549" s="140" t="n">
        <v>0</v>
      </c>
      <c r="M549" s="141" t="n">
        <v>965.91848</v>
      </c>
      <c r="N549" s="123" t="n"/>
      <c r="O549" s="140" t="n">
        <v>965.91848</v>
      </c>
      <c r="P549" s="140" t="n">
        <v>0</v>
      </c>
      <c r="Q549" s="140" t="n">
        <v>571.20615</v>
      </c>
      <c r="R549" s="140" t="n">
        <v>571.20615</v>
      </c>
      <c r="S549" s="142" t="n">
        <v>0</v>
      </c>
      <c r="T549" s="101" t="n"/>
    </row>
    <row r="550" ht="13.5" customHeight="1" s="60">
      <c r="A550" s="115" t="n">
        <v>543</v>
      </c>
      <c r="B550" s="133" t="n"/>
      <c r="C550" s="133" t="n"/>
      <c r="D550" s="127" t="inlineStr">
        <is>
          <t>363</t>
        </is>
      </c>
      <c r="E550" s="128" t="n"/>
      <c r="F550" s="127" t="inlineStr">
        <is>
          <t>3631</t>
        </is>
      </c>
      <c r="G550" s="123" t="n"/>
      <c r="H550" s="129" t="inlineStr">
        <is>
          <t>Кредиторська заборгованість перед акціонерами (власниками) банку за дивідендами</t>
        </is>
      </c>
      <c r="I550" s="129" t="inlineStr">
        <is>
          <t>П</t>
        </is>
      </c>
      <c r="J550" s="130" t="n">
        <v>0</v>
      </c>
      <c r="K550" s="130" t="n">
        <v>0</v>
      </c>
      <c r="L550" s="130" t="n">
        <v>0</v>
      </c>
      <c r="M550" s="131" t="n">
        <v>0</v>
      </c>
      <c r="N550" s="123" t="n"/>
      <c r="O550" s="130" t="n">
        <v>0</v>
      </c>
      <c r="P550" s="130" t="n">
        <v>0</v>
      </c>
      <c r="Q550" s="130" t="n">
        <v>0</v>
      </c>
      <c r="R550" s="130" t="n">
        <v>0</v>
      </c>
      <c r="S550" s="132" t="n">
        <v>0</v>
      </c>
      <c r="T550" s="101" t="n"/>
    </row>
    <row r="551" ht="13.5" customHeight="1" s="60">
      <c r="A551" s="115" t="n">
        <v>544</v>
      </c>
      <c r="B551" s="133" t="n"/>
      <c r="C551" s="133" t="n"/>
      <c r="D551" s="136" t="n"/>
      <c r="E551" s="137" t="n"/>
      <c r="F551" s="138" t="inlineStr">
        <is>
          <t>Група 363 - Усього</t>
        </is>
      </c>
      <c r="G551" s="122" t="n"/>
      <c r="H551" s="123" t="n"/>
      <c r="I551" s="139" t="n"/>
      <c r="J551" s="140" t="n">
        <v>0</v>
      </c>
      <c r="K551" s="140" t="n">
        <v>0</v>
      </c>
      <c r="L551" s="140" t="n">
        <v>0</v>
      </c>
      <c r="M551" s="141" t="n">
        <v>0</v>
      </c>
      <c r="N551" s="123" t="n"/>
      <c r="O551" s="140" t="n">
        <v>0</v>
      </c>
      <c r="P551" s="140" t="n">
        <v>0</v>
      </c>
      <c r="Q551" s="140" t="n">
        <v>0</v>
      </c>
      <c r="R551" s="140" t="n">
        <v>0</v>
      </c>
      <c r="S551" s="142" t="n">
        <v>0</v>
      </c>
      <c r="T551" s="101" t="n"/>
    </row>
    <row r="552" ht="13.5" customHeight="1" s="60">
      <c r="A552" s="115" t="n">
        <v>545</v>
      </c>
      <c r="B552" s="133" t="n"/>
      <c r="C552" s="133" t="n"/>
      <c r="D552" s="127" t="inlineStr">
        <is>
          <t>364</t>
        </is>
      </c>
      <c r="E552" s="128" t="n"/>
      <c r="F552" s="127" t="inlineStr">
        <is>
          <t>3640</t>
        </is>
      </c>
      <c r="G552" s="123" t="n"/>
      <c r="H552" s="12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2" s="129" t="inlineStr">
        <is>
          <t>П</t>
        </is>
      </c>
      <c r="J552" s="130" t="n">
        <v>45056.0275</v>
      </c>
      <c r="K552" s="130" t="n">
        <v>37501.5</v>
      </c>
      <c r="L552" s="130" t="n">
        <v>7554.5275</v>
      </c>
      <c r="M552" s="131" t="n">
        <v>45056.0275</v>
      </c>
      <c r="N552" s="123" t="n"/>
      <c r="O552" s="130" t="n">
        <v>37501.5</v>
      </c>
      <c r="P552" s="130" t="n">
        <v>7554.5275</v>
      </c>
      <c r="Q552" s="130" t="n">
        <v>0</v>
      </c>
      <c r="R552" s="130" t="n">
        <v>0</v>
      </c>
      <c r="S552" s="132" t="n">
        <v>0</v>
      </c>
      <c r="T552" s="101" t="n"/>
    </row>
    <row r="553" ht="13.5" customHeight="1" s="60">
      <c r="A553" s="115" t="n">
        <v>546</v>
      </c>
      <c r="B553" s="133" t="n"/>
      <c r="C553" s="133" t="n"/>
      <c r="D553" s="134" t="n"/>
      <c r="E553" s="135" t="n"/>
      <c r="F553" s="127" t="inlineStr">
        <is>
          <t>3641</t>
        </is>
      </c>
      <c r="G553" s="123" t="n"/>
      <c r="H553" s="129" t="inlineStr">
        <is>
          <t>Кредиторська заборгованість за розрахунками за цінними паперами для банку</t>
        </is>
      </c>
      <c r="I553" s="129" t="inlineStr">
        <is>
          <t>П</t>
        </is>
      </c>
      <c r="J553" s="130" t="n">
        <v>0</v>
      </c>
      <c r="K553" s="130" t="n">
        <v>0</v>
      </c>
      <c r="L553" s="130" t="n">
        <v>0</v>
      </c>
      <c r="M553" s="131" t="n">
        <v>0</v>
      </c>
      <c r="N553" s="123" t="n"/>
      <c r="O553" s="130" t="n">
        <v>0</v>
      </c>
      <c r="P553" s="130" t="n">
        <v>0</v>
      </c>
      <c r="Q553" s="130" t="n">
        <v>0</v>
      </c>
      <c r="R553" s="130" t="n">
        <v>0</v>
      </c>
      <c r="S553" s="132" t="n">
        <v>0</v>
      </c>
      <c r="T553" s="101" t="n"/>
    </row>
    <row r="554" ht="14.25" customHeight="1" s="60">
      <c r="A554" s="115" t="n">
        <v>547</v>
      </c>
      <c r="B554" s="133" t="n"/>
      <c r="C554" s="133" t="n"/>
      <c r="D554" s="134" t="n"/>
      <c r="E554" s="135" t="n"/>
      <c r="F554" s="127" t="inlineStr">
        <is>
          <t>3648</t>
        </is>
      </c>
      <c r="G554" s="123" t="n"/>
      <c r="H554" s="129" t="inlineStr">
        <is>
          <t>Кредиторська заборгованість за операціями з іншими фінансовими інструментами</t>
        </is>
      </c>
      <c r="I554" s="129" t="inlineStr">
        <is>
          <t>П</t>
        </is>
      </c>
      <c r="J554" s="130" t="n">
        <v>0</v>
      </c>
      <c r="K554" s="130" t="n">
        <v>0</v>
      </c>
      <c r="L554" s="130" t="n">
        <v>0</v>
      </c>
      <c r="M554" s="131" t="n">
        <v>0</v>
      </c>
      <c r="N554" s="123" t="n"/>
      <c r="O554" s="130" t="n">
        <v>0</v>
      </c>
      <c r="P554" s="130" t="n">
        <v>0</v>
      </c>
      <c r="Q554" s="130" t="n">
        <v>0</v>
      </c>
      <c r="R554" s="130" t="n">
        <v>0</v>
      </c>
      <c r="S554" s="132" t="n">
        <v>0</v>
      </c>
      <c r="T554" s="101" t="n"/>
    </row>
    <row r="555" ht="13.5" customHeight="1" s="60">
      <c r="A555" s="115" t="n">
        <v>548</v>
      </c>
      <c r="B555" s="133" t="n"/>
      <c r="C555" s="133" t="n"/>
      <c r="D555" s="134" t="n"/>
      <c r="E555" s="135" t="n"/>
      <c r="F555" s="127" t="inlineStr">
        <is>
          <t>3642</t>
        </is>
      </c>
      <c r="G555" s="123" t="n"/>
      <c r="H555" s="129" t="inlineStr">
        <is>
          <t>Кредиторська заборгованість за кредитними операціями</t>
        </is>
      </c>
      <c r="I555" s="129" t="inlineStr">
        <is>
          <t>П</t>
        </is>
      </c>
      <c r="J555" s="130" t="n">
        <v>0</v>
      </c>
      <c r="K555" s="130" t="n">
        <v>0</v>
      </c>
      <c r="L555" s="130" t="n">
        <v>0</v>
      </c>
      <c r="M555" s="131" t="n">
        <v>0</v>
      </c>
      <c r="N555" s="123" t="n"/>
      <c r="O555" s="130" t="n">
        <v>0</v>
      </c>
      <c r="P555" s="130" t="n">
        <v>0</v>
      </c>
      <c r="Q555" s="130" t="n">
        <v>0</v>
      </c>
      <c r="R555" s="130" t="n">
        <v>0</v>
      </c>
      <c r="S555" s="132" t="n">
        <v>0</v>
      </c>
      <c r="T555" s="101" t="n"/>
    </row>
    <row r="556" ht="13.5" customHeight="1" s="60">
      <c r="A556" s="115" t="n">
        <v>549</v>
      </c>
      <c r="B556" s="133" t="n"/>
      <c r="C556" s="133" t="n"/>
      <c r="D556" s="136" t="n"/>
      <c r="E556" s="137" t="n"/>
      <c r="F556" s="138" t="inlineStr">
        <is>
          <t>Група 364 - Усього</t>
        </is>
      </c>
      <c r="G556" s="122" t="n"/>
      <c r="H556" s="123" t="n"/>
      <c r="I556" s="139" t="n"/>
      <c r="J556" s="140" t="n">
        <v>45056.0275</v>
      </c>
      <c r="K556" s="140" t="n">
        <v>37501.5</v>
      </c>
      <c r="L556" s="140" t="n">
        <v>7554.5275</v>
      </c>
      <c r="M556" s="141" t="n">
        <v>45056.0275</v>
      </c>
      <c r="N556" s="123" t="n"/>
      <c r="O556" s="140" t="n">
        <v>37501.5</v>
      </c>
      <c r="P556" s="140" t="n">
        <v>7554.5275</v>
      </c>
      <c r="Q556" s="140" t="n">
        <v>0</v>
      </c>
      <c r="R556" s="140" t="n">
        <v>0</v>
      </c>
      <c r="S556" s="142" t="n">
        <v>0</v>
      </c>
      <c r="T556" s="101" t="n"/>
    </row>
    <row r="557" ht="13.5" customHeight="1" s="60">
      <c r="A557" s="115" t="n">
        <v>550</v>
      </c>
      <c r="B557" s="133" t="n"/>
      <c r="C557" s="133" t="n"/>
      <c r="D557" s="127" t="inlineStr">
        <is>
          <t>365</t>
        </is>
      </c>
      <c r="E557" s="128" t="n"/>
      <c r="F557" s="127" t="inlineStr">
        <is>
          <t>3650</t>
        </is>
      </c>
      <c r="G557" s="123" t="n"/>
      <c r="H557" s="129" t="inlineStr">
        <is>
          <t>Заборгованість працівникам банку на відрядження</t>
        </is>
      </c>
      <c r="I557" s="129" t="inlineStr">
        <is>
          <t>П</t>
        </is>
      </c>
      <c r="J557" s="130" t="n">
        <v>0</v>
      </c>
      <c r="K557" s="130" t="n">
        <v>0</v>
      </c>
      <c r="L557" s="130" t="n">
        <v>0</v>
      </c>
      <c r="M557" s="131" t="n">
        <v>0</v>
      </c>
      <c r="N557" s="123" t="n"/>
      <c r="O557" s="130" t="n">
        <v>0</v>
      </c>
      <c r="P557" s="130" t="n">
        <v>0</v>
      </c>
      <c r="Q557" s="130" t="n">
        <v>0</v>
      </c>
      <c r="R557" s="130" t="n">
        <v>0</v>
      </c>
      <c r="S557" s="132" t="n">
        <v>0</v>
      </c>
      <c r="T557" s="101" t="n"/>
    </row>
    <row r="558" ht="13.5" customHeight="1" s="60">
      <c r="A558" s="115" t="n">
        <v>551</v>
      </c>
      <c r="B558" s="133" t="n"/>
      <c r="C558" s="133" t="n"/>
      <c r="D558" s="134" t="n"/>
      <c r="E558" s="135" t="n"/>
      <c r="F558" s="127" t="inlineStr">
        <is>
          <t>3651</t>
        </is>
      </c>
      <c r="G558" s="123" t="n"/>
      <c r="H558" s="129" t="inlineStr">
        <is>
          <t>Заборгованість працівникам банку на господарські витрати</t>
        </is>
      </c>
      <c r="I558" s="129" t="inlineStr">
        <is>
          <t>П</t>
        </is>
      </c>
      <c r="J558" s="130" t="n">
        <v>0</v>
      </c>
      <c r="K558" s="130" t="n">
        <v>0</v>
      </c>
      <c r="L558" s="130" t="n">
        <v>0</v>
      </c>
      <c r="M558" s="131" t="n">
        <v>0</v>
      </c>
      <c r="N558" s="123" t="n"/>
      <c r="O558" s="130" t="n">
        <v>0</v>
      </c>
      <c r="P558" s="130" t="n">
        <v>0</v>
      </c>
      <c r="Q558" s="130" t="n">
        <v>0</v>
      </c>
      <c r="R558" s="130" t="n">
        <v>0</v>
      </c>
      <c r="S558" s="132" t="n">
        <v>0</v>
      </c>
      <c r="T558" s="101" t="n"/>
    </row>
    <row r="559" ht="14.25" customHeight="1" s="60">
      <c r="A559" s="115" t="n">
        <v>552</v>
      </c>
      <c r="B559" s="133" t="n"/>
      <c r="C559" s="133" t="n"/>
      <c r="D559" s="134" t="n"/>
      <c r="E559" s="135" t="n"/>
      <c r="F559" s="127" t="inlineStr">
        <is>
          <t>3652</t>
        </is>
      </c>
      <c r="G559" s="123" t="n"/>
      <c r="H559" s="129" t="inlineStr">
        <is>
          <t>Нарахування працівникам банку за заробітною платою</t>
        </is>
      </c>
      <c r="I559" s="129" t="inlineStr">
        <is>
          <t>П</t>
        </is>
      </c>
      <c r="J559" s="130" t="n">
        <v>3563.54598</v>
      </c>
      <c r="K559" s="130" t="n">
        <v>3563.54598</v>
      </c>
      <c r="L559" s="130" t="n">
        <v>0</v>
      </c>
      <c r="M559" s="131" t="n">
        <v>3553.91136</v>
      </c>
      <c r="N559" s="123" t="n"/>
      <c r="O559" s="130" t="n">
        <v>3553.91136</v>
      </c>
      <c r="P559" s="130" t="n">
        <v>0</v>
      </c>
      <c r="Q559" s="130" t="n">
        <v>8.13313</v>
      </c>
      <c r="R559" s="130" t="n">
        <v>8.13313</v>
      </c>
      <c r="S559" s="132" t="n">
        <v>0</v>
      </c>
      <c r="T559" s="101" t="n"/>
    </row>
    <row r="560" ht="13.5" customHeight="1" s="60">
      <c r="A560" s="115" t="n">
        <v>553</v>
      </c>
      <c r="B560" s="133" t="n"/>
      <c r="C560" s="133" t="n"/>
      <c r="D560" s="134" t="n"/>
      <c r="E560" s="135" t="n"/>
      <c r="F560" s="127" t="inlineStr">
        <is>
          <t>3653</t>
        </is>
      </c>
      <c r="G560" s="123" t="n"/>
      <c r="H560" s="129" t="inlineStr">
        <is>
          <t>Утримання з працівників банку на користь третіх осіб</t>
        </is>
      </c>
      <c r="I560" s="129" t="inlineStr">
        <is>
          <t>П</t>
        </is>
      </c>
      <c r="J560" s="130" t="n">
        <v>823.62234</v>
      </c>
      <c r="K560" s="130" t="n">
        <v>823.62234</v>
      </c>
      <c r="L560" s="130" t="n">
        <v>0</v>
      </c>
      <c r="M560" s="131" t="n">
        <v>823.62234</v>
      </c>
      <c r="N560" s="123" t="n"/>
      <c r="O560" s="130" t="n">
        <v>823.62234</v>
      </c>
      <c r="P560" s="130" t="n">
        <v>0</v>
      </c>
      <c r="Q560" s="130" t="n">
        <v>0</v>
      </c>
      <c r="R560" s="130" t="n">
        <v>0</v>
      </c>
      <c r="S560" s="132" t="n">
        <v>0</v>
      </c>
      <c r="T560" s="101" t="n"/>
    </row>
    <row r="561" ht="13.5" customHeight="1" s="60">
      <c r="A561" s="115" t="n">
        <v>554</v>
      </c>
      <c r="B561" s="133" t="n"/>
      <c r="C561" s="133" t="n"/>
      <c r="D561" s="134" t="n"/>
      <c r="E561" s="135" t="n"/>
      <c r="F561" s="127" t="inlineStr">
        <is>
          <t>3654</t>
        </is>
      </c>
      <c r="G561" s="123" t="n"/>
      <c r="H561" s="129" t="inlineStr">
        <is>
          <t>Нараховані відпускні до сплати</t>
        </is>
      </c>
      <c r="I561" s="129" t="inlineStr">
        <is>
          <t>П</t>
        </is>
      </c>
      <c r="J561" s="130" t="n">
        <v>0</v>
      </c>
      <c r="K561" s="130" t="n">
        <v>0</v>
      </c>
      <c r="L561" s="130" t="n">
        <v>0</v>
      </c>
      <c r="M561" s="131" t="n">
        <v>0</v>
      </c>
      <c r="N561" s="123" t="n"/>
      <c r="O561" s="130" t="n">
        <v>0</v>
      </c>
      <c r="P561" s="130" t="n">
        <v>0</v>
      </c>
      <c r="Q561" s="130" t="n">
        <v>0</v>
      </c>
      <c r="R561" s="130" t="n">
        <v>0</v>
      </c>
      <c r="S561" s="132" t="n">
        <v>0</v>
      </c>
      <c r="T561" s="101" t="n"/>
    </row>
    <row r="562" ht="13.5" customHeight="1" s="60">
      <c r="A562" s="115" t="n">
        <v>555</v>
      </c>
      <c r="B562" s="133" t="n"/>
      <c r="C562" s="133" t="n"/>
      <c r="D562" s="134" t="n"/>
      <c r="E562" s="135" t="n"/>
      <c r="F562" s="127" t="inlineStr">
        <is>
          <t>3658</t>
        </is>
      </c>
      <c r="G562" s="123" t="n"/>
      <c r="H562" s="129" t="inlineStr">
        <is>
          <t>Забезпечення оплати відпусток</t>
        </is>
      </c>
      <c r="I562" s="129" t="inlineStr">
        <is>
          <t>П</t>
        </is>
      </c>
      <c r="J562" s="130" t="n">
        <v>189.1679</v>
      </c>
      <c r="K562" s="130" t="n">
        <v>189.1679</v>
      </c>
      <c r="L562" s="130" t="n">
        <v>0</v>
      </c>
      <c r="M562" s="131" t="n">
        <v>369.12298</v>
      </c>
      <c r="N562" s="123" t="n"/>
      <c r="O562" s="130" t="n">
        <v>369.12298</v>
      </c>
      <c r="P562" s="130" t="n">
        <v>0</v>
      </c>
      <c r="Q562" s="130" t="n">
        <v>7568.36137</v>
      </c>
      <c r="R562" s="130" t="n">
        <v>7568.36137</v>
      </c>
      <c r="S562" s="132" t="n">
        <v>0</v>
      </c>
      <c r="T562" s="101" t="n"/>
    </row>
    <row r="563" ht="13.5" customHeight="1" s="60">
      <c r="A563" s="115" t="n">
        <v>556</v>
      </c>
      <c r="B563" s="133" t="n"/>
      <c r="C563" s="133" t="n"/>
      <c r="D563" s="134" t="n"/>
      <c r="E563" s="135" t="n"/>
      <c r="F563" s="127" t="inlineStr">
        <is>
          <t>3659</t>
        </is>
      </c>
      <c r="G563" s="123" t="n"/>
      <c r="H563" s="129" t="inlineStr">
        <is>
          <t>Інша кредиторська заборгованість за розрахунками з працівниками банку та іншими особами</t>
        </is>
      </c>
      <c r="I563" s="129" t="inlineStr">
        <is>
          <t>П</t>
        </is>
      </c>
      <c r="J563" s="130" t="n">
        <v>0</v>
      </c>
      <c r="K563" s="130" t="n">
        <v>0</v>
      </c>
      <c r="L563" s="130" t="n">
        <v>0</v>
      </c>
      <c r="M563" s="131" t="n">
        <v>0</v>
      </c>
      <c r="N563" s="123" t="n"/>
      <c r="O563" s="130" t="n">
        <v>0</v>
      </c>
      <c r="P563" s="130" t="n">
        <v>0</v>
      </c>
      <c r="Q563" s="130" t="n">
        <v>0</v>
      </c>
      <c r="R563" s="130" t="n">
        <v>0</v>
      </c>
      <c r="S563" s="132" t="n">
        <v>0</v>
      </c>
      <c r="T563" s="101" t="n"/>
    </row>
    <row r="564" ht="14.25" customHeight="1" s="60">
      <c r="A564" s="115" t="n">
        <v>557</v>
      </c>
      <c r="B564" s="133" t="n"/>
      <c r="C564" s="133" t="n"/>
      <c r="D564" s="136" t="n"/>
      <c r="E564" s="137" t="n"/>
      <c r="F564" s="138" t="inlineStr">
        <is>
          <t>Група 365 - Усього</t>
        </is>
      </c>
      <c r="G564" s="122" t="n"/>
      <c r="H564" s="123" t="n"/>
      <c r="I564" s="139" t="n"/>
      <c r="J564" s="140" t="n">
        <v>4576.33622</v>
      </c>
      <c r="K564" s="140" t="n">
        <v>4576.33622</v>
      </c>
      <c r="L564" s="140" t="n">
        <v>0</v>
      </c>
      <c r="M564" s="141" t="n">
        <v>4746.65668</v>
      </c>
      <c r="N564" s="123" t="n"/>
      <c r="O564" s="140" t="n">
        <v>4746.65668</v>
      </c>
      <c r="P564" s="140" t="n">
        <v>0</v>
      </c>
      <c r="Q564" s="140" t="n">
        <v>7576.4945</v>
      </c>
      <c r="R564" s="140" t="n">
        <v>7576.4945</v>
      </c>
      <c r="S564" s="142" t="n">
        <v>0</v>
      </c>
      <c r="T564" s="101" t="n"/>
    </row>
    <row r="565" ht="13.5" customHeight="1" s="60">
      <c r="A565" s="115" t="n">
        <v>558</v>
      </c>
      <c r="B565" s="133" t="n"/>
      <c r="C565" s="133" t="n"/>
      <c r="D565" s="127" t="inlineStr">
        <is>
          <t>366</t>
        </is>
      </c>
      <c r="E565" s="128" t="n"/>
      <c r="F565" s="127" t="inlineStr">
        <is>
          <t>3660</t>
        </is>
      </c>
      <c r="G565" s="123" t="n"/>
      <c r="H565" s="129" t="inlineStr">
        <is>
          <t>Субординований борг банку</t>
        </is>
      </c>
      <c r="I565" s="129" t="inlineStr">
        <is>
          <t>П</t>
        </is>
      </c>
      <c r="J565" s="130" t="n">
        <v>0</v>
      </c>
      <c r="K565" s="130" t="n">
        <v>0</v>
      </c>
      <c r="L565" s="130" t="n">
        <v>0</v>
      </c>
      <c r="M565" s="131" t="n">
        <v>0</v>
      </c>
      <c r="N565" s="123" t="n"/>
      <c r="O565" s="130" t="n">
        <v>0</v>
      </c>
      <c r="P565" s="130" t="n">
        <v>0</v>
      </c>
      <c r="Q565" s="130" t="n">
        <v>0</v>
      </c>
      <c r="R565" s="130" t="n">
        <v>0</v>
      </c>
      <c r="S565" s="132" t="n">
        <v>0</v>
      </c>
      <c r="T565" s="101" t="n"/>
    </row>
    <row r="566" ht="13.5" customHeight="1" s="60">
      <c r="A566" s="115" t="n">
        <v>559</v>
      </c>
      <c r="B566" s="133" t="n"/>
      <c r="C566" s="133" t="n"/>
      <c r="D566" s="134" t="n"/>
      <c r="E566" s="135" t="n"/>
      <c r="F566" s="127" t="inlineStr">
        <is>
          <t>3666</t>
        </is>
      </c>
      <c r="G566" s="128" t="n"/>
      <c r="H566" s="127" t="inlineStr">
        <is>
          <t>Неамортизований дисконт/премія за субординованим боргом</t>
        </is>
      </c>
      <c r="I566" s="129" t="inlineStr">
        <is>
          <t>А</t>
        </is>
      </c>
      <c r="J566" s="130" t="n">
        <v>0</v>
      </c>
      <c r="K566" s="130" t="n">
        <v>0</v>
      </c>
      <c r="L566" s="130" t="n">
        <v>0</v>
      </c>
      <c r="M566" s="131" t="n">
        <v>0</v>
      </c>
      <c r="N566" s="123" t="n"/>
      <c r="O566" s="130" t="n">
        <v>0</v>
      </c>
      <c r="P566" s="130" t="n">
        <v>0</v>
      </c>
      <c r="Q566" s="130" t="n">
        <v>0</v>
      </c>
      <c r="R566" s="130" t="n">
        <v>0</v>
      </c>
      <c r="S566" s="132" t="n">
        <v>0</v>
      </c>
      <c r="T566" s="101" t="n"/>
    </row>
    <row r="567" ht="13.5" customHeight="1" s="60">
      <c r="A567" s="115" t="n">
        <v>560</v>
      </c>
      <c r="B567" s="133" t="n"/>
      <c r="C567" s="133" t="n"/>
      <c r="D567" s="134" t="n"/>
      <c r="E567" s="135" t="n"/>
      <c r="F567" s="136" t="n"/>
      <c r="G567" s="137" t="n"/>
      <c r="H567" s="143" t="n"/>
      <c r="I567" s="129" t="inlineStr">
        <is>
          <t>П</t>
        </is>
      </c>
      <c r="J567" s="130" t="n">
        <v>0</v>
      </c>
      <c r="K567" s="130" t="n">
        <v>0</v>
      </c>
      <c r="L567" s="130" t="n">
        <v>0</v>
      </c>
      <c r="M567" s="131" t="n">
        <v>0</v>
      </c>
      <c r="N567" s="123" t="n"/>
      <c r="O567" s="130" t="n">
        <v>0</v>
      </c>
      <c r="P567" s="130" t="n">
        <v>0</v>
      </c>
      <c r="Q567" s="130" t="n">
        <v>0</v>
      </c>
      <c r="R567" s="130" t="n">
        <v>0</v>
      </c>
      <c r="S567" s="132" t="n">
        <v>0</v>
      </c>
      <c r="T567" s="101" t="n"/>
    </row>
    <row r="568" ht="13.5" customHeight="1" s="60">
      <c r="A568" s="115" t="n">
        <v>561</v>
      </c>
      <c r="B568" s="133" t="n"/>
      <c r="C568" s="133" t="n"/>
      <c r="D568" s="134" t="n"/>
      <c r="E568" s="135" t="n"/>
      <c r="F568" s="127" t="inlineStr">
        <is>
          <t>3668</t>
        </is>
      </c>
      <c r="G568" s="123" t="n"/>
      <c r="H568" s="129" t="inlineStr">
        <is>
          <t xml:space="preserve">Нараховані витрати за субординованим боргом </t>
        </is>
      </c>
      <c r="I568" s="129" t="inlineStr">
        <is>
          <t>П</t>
        </is>
      </c>
      <c r="J568" s="130" t="n">
        <v>0</v>
      </c>
      <c r="K568" s="130" t="n">
        <v>0</v>
      </c>
      <c r="L568" s="130" t="n">
        <v>0</v>
      </c>
      <c r="M568" s="131" t="n">
        <v>0</v>
      </c>
      <c r="N568" s="123" t="n"/>
      <c r="O568" s="130" t="n">
        <v>0</v>
      </c>
      <c r="P568" s="130" t="n">
        <v>0</v>
      </c>
      <c r="Q568" s="130" t="n">
        <v>0</v>
      </c>
      <c r="R568" s="130" t="n">
        <v>0</v>
      </c>
      <c r="S568" s="132" t="n">
        <v>0</v>
      </c>
      <c r="T568" s="101" t="n"/>
    </row>
    <row r="569" ht="14.25" customHeight="1" s="60">
      <c r="A569" s="115" t="n">
        <v>562</v>
      </c>
      <c r="B569" s="133" t="n"/>
      <c r="C569" s="133" t="n"/>
      <c r="D569" s="136" t="n"/>
      <c r="E569" s="137" t="n"/>
      <c r="F569" s="138" t="inlineStr">
        <is>
          <t>Група 366 - Усього</t>
        </is>
      </c>
      <c r="G569" s="122" t="n"/>
      <c r="H569" s="123" t="n"/>
      <c r="I569" s="139" t="n"/>
      <c r="J569" s="140" t="n">
        <v>0</v>
      </c>
      <c r="K569" s="140" t="n">
        <v>0</v>
      </c>
      <c r="L569" s="140" t="n">
        <v>0</v>
      </c>
      <c r="M569" s="141" t="n">
        <v>0</v>
      </c>
      <c r="N569" s="123" t="n"/>
      <c r="O569" s="140" t="n">
        <v>0</v>
      </c>
      <c r="P569" s="140" t="n">
        <v>0</v>
      </c>
      <c r="Q569" s="140" t="n">
        <v>0</v>
      </c>
      <c r="R569" s="140" t="n">
        <v>0</v>
      </c>
      <c r="S569" s="142" t="n">
        <v>0</v>
      </c>
      <c r="T569" s="101" t="n"/>
    </row>
    <row r="570" ht="13.5" customHeight="1" s="60">
      <c r="A570" s="115" t="n">
        <v>563</v>
      </c>
      <c r="B570" s="133" t="n"/>
      <c r="C570" s="133" t="n"/>
      <c r="D570" s="127" t="inlineStr">
        <is>
          <t>367</t>
        </is>
      </c>
      <c r="E570" s="128" t="n"/>
      <c r="F570" s="127" t="inlineStr">
        <is>
          <t>3670</t>
        </is>
      </c>
      <c r="G570" s="123" t="n"/>
      <c r="H570" s="129" t="inlineStr">
        <is>
          <t>Нараховані витрати за розрахунково-касове обслуговування</t>
        </is>
      </c>
      <c r="I570" s="129" t="inlineStr">
        <is>
          <t>П</t>
        </is>
      </c>
      <c r="J570" s="130" t="n">
        <v>69.72587</v>
      </c>
      <c r="K570" s="130" t="n">
        <v>69.72587</v>
      </c>
      <c r="L570" s="130" t="n">
        <v>0</v>
      </c>
      <c r="M570" s="131" t="n">
        <v>54.89337</v>
      </c>
      <c r="N570" s="123" t="n"/>
      <c r="O570" s="130" t="n">
        <v>54.89337</v>
      </c>
      <c r="P570" s="130" t="n">
        <v>0</v>
      </c>
      <c r="Q570" s="130" t="n">
        <v>54.65126</v>
      </c>
      <c r="R570" s="130" t="n">
        <v>54.65126</v>
      </c>
      <c r="S570" s="132" t="n">
        <v>0</v>
      </c>
      <c r="T570" s="101" t="n"/>
    </row>
    <row r="571" ht="13.5" customHeight="1" s="60">
      <c r="A571" s="115" t="n">
        <v>564</v>
      </c>
      <c r="B571" s="133" t="n"/>
      <c r="C571" s="133" t="n"/>
      <c r="D571" s="134" t="n"/>
      <c r="E571" s="135" t="n"/>
      <c r="F571" s="127" t="inlineStr">
        <is>
          <t>3678</t>
        </is>
      </c>
      <c r="G571" s="123" t="n"/>
      <c r="H571" s="129" t="inlineStr">
        <is>
          <t xml:space="preserve">Інші нараховані витрати </t>
        </is>
      </c>
      <c r="I571" s="129" t="inlineStr">
        <is>
          <t>П</t>
        </is>
      </c>
      <c r="J571" s="130" t="n">
        <v>1644.27727</v>
      </c>
      <c r="K571" s="130" t="n">
        <v>775.5184400000001</v>
      </c>
      <c r="L571" s="130" t="n">
        <v>868.75883</v>
      </c>
      <c r="M571" s="131" t="n">
        <v>1490.03286</v>
      </c>
      <c r="N571" s="123" t="n"/>
      <c r="O571" s="130" t="n">
        <v>672.63147</v>
      </c>
      <c r="P571" s="130" t="n">
        <v>817.40139</v>
      </c>
      <c r="Q571" s="130" t="n">
        <v>721.3209900000001</v>
      </c>
      <c r="R571" s="130" t="n">
        <v>641.56322</v>
      </c>
      <c r="S571" s="132" t="n">
        <v>79.75776999999999</v>
      </c>
      <c r="T571" s="101" t="n"/>
    </row>
    <row r="572" ht="13.5" customHeight="1" s="60">
      <c r="A572" s="115" t="n">
        <v>565</v>
      </c>
      <c r="B572" s="133" t="n"/>
      <c r="C572" s="133" t="n"/>
      <c r="D572" s="136" t="n"/>
      <c r="E572" s="137" t="n"/>
      <c r="F572" s="138" t="inlineStr">
        <is>
          <t>Група 367 - Усього</t>
        </is>
      </c>
      <c r="G572" s="122" t="n"/>
      <c r="H572" s="123" t="n"/>
      <c r="I572" s="139" t="n"/>
      <c r="J572" s="140" t="n">
        <v>1714.00314</v>
      </c>
      <c r="K572" s="140" t="n">
        <v>845.24431</v>
      </c>
      <c r="L572" s="140" t="n">
        <v>868.75883</v>
      </c>
      <c r="M572" s="141" t="n">
        <v>1544.92623</v>
      </c>
      <c r="N572" s="123" t="n"/>
      <c r="O572" s="140" t="n">
        <v>727.52484</v>
      </c>
      <c r="P572" s="140" t="n">
        <v>817.40139</v>
      </c>
      <c r="Q572" s="140" t="n">
        <v>775.97225</v>
      </c>
      <c r="R572" s="140" t="n">
        <v>696.21448</v>
      </c>
      <c r="S572" s="142" t="n">
        <v>79.75776999999999</v>
      </c>
      <c r="T572" s="101" t="n"/>
    </row>
    <row r="573" ht="13.5" customHeight="1" s="60">
      <c r="A573" s="115" t="n">
        <v>566</v>
      </c>
      <c r="B573" s="133" t="n"/>
      <c r="C573" s="133" t="n"/>
      <c r="D573" s="127" t="inlineStr">
        <is>
          <t>368</t>
        </is>
      </c>
      <c r="E573" s="128" t="n"/>
      <c r="F573" s="127" t="inlineStr">
        <is>
          <t>3680</t>
        </is>
      </c>
      <c r="G573" s="123" t="n"/>
      <c r="H573" s="129" t="inlineStr">
        <is>
          <t>Капітальний інструмент з умовами списання/конверсії</t>
        </is>
      </c>
      <c r="I573" s="129" t="inlineStr">
        <is>
          <t>П</t>
        </is>
      </c>
      <c r="J573" s="130" t="n">
        <v>0</v>
      </c>
      <c r="K573" s="130" t="n">
        <v>0</v>
      </c>
      <c r="L573" s="130" t="n">
        <v>0</v>
      </c>
      <c r="M573" s="131" t="n">
        <v>0</v>
      </c>
      <c r="N573" s="123" t="n"/>
      <c r="O573" s="130" t="n">
        <v>0</v>
      </c>
      <c r="P573" s="130" t="n">
        <v>0</v>
      </c>
      <c r="Q573" s="130" t="n">
        <v>0</v>
      </c>
      <c r="R573" s="130" t="n">
        <v>0</v>
      </c>
      <c r="S573" s="132" t="n">
        <v>0</v>
      </c>
      <c r="T573" s="101" t="n"/>
    </row>
    <row r="574" ht="14.25" customHeight="1" s="60">
      <c r="A574" s="115" t="n">
        <v>567</v>
      </c>
      <c r="B574" s="133" t="n"/>
      <c r="C574" s="133" t="n"/>
      <c r="D574" s="134" t="n"/>
      <c r="E574" s="135" t="n"/>
      <c r="F574" s="127" t="inlineStr">
        <is>
          <t>3686</t>
        </is>
      </c>
      <c r="G574" s="123" t="n"/>
      <c r="H574" s="129" t="inlineStr">
        <is>
          <t>Неамортизований дисконт/премія за капітальним інструментом з умовами списання/конверсії</t>
        </is>
      </c>
      <c r="I574" s="129" t="inlineStr">
        <is>
          <t>А</t>
        </is>
      </c>
      <c r="J574" s="130" t="n">
        <v>0</v>
      </c>
      <c r="K574" s="130" t="n">
        <v>0</v>
      </c>
      <c r="L574" s="130" t="n">
        <v>0</v>
      </c>
      <c r="M574" s="131" t="n">
        <v>0</v>
      </c>
      <c r="N574" s="123" t="n"/>
      <c r="O574" s="130" t="n">
        <v>0</v>
      </c>
      <c r="P574" s="130" t="n">
        <v>0</v>
      </c>
      <c r="Q574" s="130" t="n">
        <v>0</v>
      </c>
      <c r="R574" s="130" t="n">
        <v>0</v>
      </c>
      <c r="S574" s="132" t="n">
        <v>0</v>
      </c>
      <c r="T574" s="101" t="n"/>
    </row>
    <row r="575" ht="13.5" customHeight="1" s="60">
      <c r="A575" s="115" t="n">
        <v>568</v>
      </c>
      <c r="B575" s="133" t="n"/>
      <c r="C575" s="133" t="n"/>
      <c r="D575" s="134" t="n"/>
      <c r="E575" s="135" t="n"/>
      <c r="F575" s="127" t="inlineStr">
        <is>
          <t>3688</t>
        </is>
      </c>
      <c r="G575" s="123" t="n"/>
      <c r="H575" s="129" t="inlineStr">
        <is>
          <t>Нараховані витрати за капітальним інструментом з умовами списання/конверсії</t>
        </is>
      </c>
      <c r="I575" s="129" t="inlineStr">
        <is>
          <t>П</t>
        </is>
      </c>
      <c r="J575" s="130" t="n">
        <v>0</v>
      </c>
      <c r="K575" s="130" t="n">
        <v>0</v>
      </c>
      <c r="L575" s="130" t="n">
        <v>0</v>
      </c>
      <c r="M575" s="131" t="n">
        <v>0</v>
      </c>
      <c r="N575" s="123" t="n"/>
      <c r="O575" s="130" t="n">
        <v>0</v>
      </c>
      <c r="P575" s="130" t="n">
        <v>0</v>
      </c>
      <c r="Q575" s="130" t="n">
        <v>0</v>
      </c>
      <c r="R575" s="130" t="n">
        <v>0</v>
      </c>
      <c r="S575" s="132" t="n">
        <v>0</v>
      </c>
      <c r="T575" s="101" t="n"/>
    </row>
    <row r="576" ht="13.5" customHeight="1" s="60">
      <c r="A576" s="115" t="n">
        <v>569</v>
      </c>
      <c r="B576" s="133" t="n"/>
      <c r="C576" s="133" t="n"/>
      <c r="D576" s="136" t="n"/>
      <c r="E576" s="137" t="n"/>
      <c r="F576" s="138" t="inlineStr">
        <is>
          <t>Група 368 - Усього</t>
        </is>
      </c>
      <c r="G576" s="122" t="n"/>
      <c r="H576" s="123" t="n"/>
      <c r="I576" s="139" t="n"/>
      <c r="J576" s="140" t="n">
        <v>0</v>
      </c>
      <c r="K576" s="140" t="n">
        <v>0</v>
      </c>
      <c r="L576" s="140" t="n">
        <v>0</v>
      </c>
      <c r="M576" s="141" t="n">
        <v>0</v>
      </c>
      <c r="N576" s="123" t="n"/>
      <c r="O576" s="140" t="n">
        <v>0</v>
      </c>
      <c r="P576" s="140" t="n">
        <v>0</v>
      </c>
      <c r="Q576" s="140" t="n">
        <v>0</v>
      </c>
      <c r="R576" s="140" t="n">
        <v>0</v>
      </c>
      <c r="S576" s="142" t="n">
        <v>0</v>
      </c>
      <c r="T576" s="101" t="n"/>
    </row>
    <row r="577" ht="13.5" customHeight="1" s="60">
      <c r="A577" s="115" t="n">
        <v>570</v>
      </c>
      <c r="B577" s="133" t="n"/>
      <c r="C577" s="133" t="n"/>
      <c r="D577" s="127" t="inlineStr">
        <is>
          <t>369</t>
        </is>
      </c>
      <c r="E577" s="128" t="n"/>
      <c r="F577" s="127" t="inlineStr">
        <is>
          <t>3690</t>
        </is>
      </c>
      <c r="G577" s="123" t="n"/>
      <c r="H577" s="129" t="inlineStr">
        <is>
          <t>Резерви за наданими фінансовими гарантіями</t>
        </is>
      </c>
      <c r="I577" s="129" t="inlineStr">
        <is>
          <t>П</t>
        </is>
      </c>
      <c r="J577" s="130" t="n">
        <v>0</v>
      </c>
      <c r="K577" s="130" t="n">
        <v>0</v>
      </c>
      <c r="L577" s="130" t="n">
        <v>0</v>
      </c>
      <c r="M577" s="131" t="n">
        <v>0</v>
      </c>
      <c r="N577" s="123" t="n"/>
      <c r="O577" s="130" t="n">
        <v>0</v>
      </c>
      <c r="P577" s="130" t="n">
        <v>0</v>
      </c>
      <c r="Q577" s="130" t="n">
        <v>0</v>
      </c>
      <c r="R577" s="130" t="n">
        <v>0</v>
      </c>
      <c r="S577" s="132" t="n">
        <v>0</v>
      </c>
      <c r="T577" s="101" t="n"/>
    </row>
    <row r="578" ht="13.5" customHeight="1" s="60">
      <c r="A578" s="115" t="n">
        <v>571</v>
      </c>
      <c r="B578" s="133" t="n"/>
      <c r="C578" s="133" t="n"/>
      <c r="D578" s="134" t="n"/>
      <c r="E578" s="135" t="n"/>
      <c r="F578" s="127" t="inlineStr">
        <is>
          <t>3699</t>
        </is>
      </c>
      <c r="G578" s="123" t="n"/>
      <c r="H578" s="129" t="inlineStr">
        <is>
          <t>Резерви за іншими нефінансовими зобов'язаннями</t>
        </is>
      </c>
      <c r="I578" s="129" t="inlineStr">
        <is>
          <t>П</t>
        </is>
      </c>
      <c r="J578" s="130" t="n">
        <v>0</v>
      </c>
      <c r="K578" s="130" t="n">
        <v>0</v>
      </c>
      <c r="L578" s="130" t="n">
        <v>0</v>
      </c>
      <c r="M578" s="131" t="n">
        <v>0</v>
      </c>
      <c r="N578" s="123" t="n"/>
      <c r="O578" s="130" t="n">
        <v>0</v>
      </c>
      <c r="P578" s="130" t="n">
        <v>0</v>
      </c>
      <c r="Q578" s="130" t="n">
        <v>1389.55989</v>
      </c>
      <c r="R578" s="130" t="n">
        <v>1389.55989</v>
      </c>
      <c r="S578" s="132" t="n">
        <v>0</v>
      </c>
      <c r="T578" s="101" t="n"/>
    </row>
    <row r="579" ht="14.25" customHeight="1" s="60">
      <c r="A579" s="115" t="n">
        <v>572</v>
      </c>
      <c r="B579" s="133" t="n"/>
      <c r="C579" s="133" t="n"/>
      <c r="D579" s="134" t="n"/>
      <c r="E579" s="135" t="n"/>
      <c r="F579" s="127" t="inlineStr">
        <is>
          <t>3692</t>
        </is>
      </c>
      <c r="G579" s="123" t="n"/>
      <c r="H579" s="129" t="inlineStr">
        <is>
          <t>Резерви за кредитними зобов'язаннями</t>
        </is>
      </c>
      <c r="I579" s="129" t="inlineStr">
        <is>
          <t>П</t>
        </is>
      </c>
      <c r="J579" s="130" t="n">
        <v>0</v>
      </c>
      <c r="K579" s="130" t="n">
        <v>0</v>
      </c>
      <c r="L579" s="130" t="n">
        <v>0</v>
      </c>
      <c r="M579" s="131" t="n">
        <v>0</v>
      </c>
      <c r="N579" s="123" t="n"/>
      <c r="O579" s="130" t="n">
        <v>0</v>
      </c>
      <c r="P579" s="130" t="n">
        <v>0</v>
      </c>
      <c r="Q579" s="130" t="n">
        <v>0</v>
      </c>
      <c r="R579" s="130" t="n">
        <v>0</v>
      </c>
      <c r="S579" s="132" t="n">
        <v>0</v>
      </c>
      <c r="T579" s="101" t="n"/>
    </row>
    <row r="580" ht="13.5" customHeight="1" s="60">
      <c r="A580" s="115" t="n">
        <v>573</v>
      </c>
      <c r="B580" s="133" t="n"/>
      <c r="C580" s="133" t="n"/>
      <c r="D580" s="136" t="n"/>
      <c r="E580" s="137" t="n"/>
      <c r="F580" s="138" t="inlineStr">
        <is>
          <t>Група 369 - Усього</t>
        </is>
      </c>
      <c r="G580" s="122" t="n"/>
      <c r="H580" s="123" t="n"/>
      <c r="I580" s="139" t="n"/>
      <c r="J580" s="140" t="n">
        <v>0</v>
      </c>
      <c r="K580" s="140" t="n">
        <v>0</v>
      </c>
      <c r="L580" s="140" t="n">
        <v>0</v>
      </c>
      <c r="M580" s="141" t="n">
        <v>0</v>
      </c>
      <c r="N580" s="123" t="n"/>
      <c r="O580" s="140" t="n">
        <v>0</v>
      </c>
      <c r="P580" s="140" t="n">
        <v>0</v>
      </c>
      <c r="Q580" s="140" t="n">
        <v>1389.55989</v>
      </c>
      <c r="R580" s="140" t="n">
        <v>1389.55989</v>
      </c>
      <c r="S580" s="142" t="n">
        <v>0</v>
      </c>
      <c r="T580" s="101" t="n"/>
    </row>
    <row r="581" ht="24.75" customHeight="1" s="60">
      <c r="A581" s="115" t="n">
        <v>574</v>
      </c>
      <c r="B581" s="133" t="n"/>
      <c r="C581" s="143" t="n"/>
      <c r="D581" s="138" t="inlineStr">
        <is>
          <t>Розділ 36 - Усього</t>
        </is>
      </c>
      <c r="E581" s="123" t="n"/>
      <c r="F581" s="138" t="n"/>
      <c r="G581" s="122" t="n"/>
      <c r="H581" s="123" t="n"/>
      <c r="I581" s="139" t="n"/>
      <c r="J581" s="140" t="n">
        <v>53173.18767</v>
      </c>
      <c r="K581" s="140" t="n">
        <v>44749.90134</v>
      </c>
      <c r="L581" s="140" t="n">
        <v>8423.286330000001</v>
      </c>
      <c r="M581" s="141" t="n">
        <v>53117.26185</v>
      </c>
      <c r="N581" s="123" t="n"/>
      <c r="O581" s="140" t="n">
        <v>44745.33296</v>
      </c>
      <c r="P581" s="140" t="n">
        <v>8371.928889999999</v>
      </c>
      <c r="Q581" s="140" t="n">
        <v>21667.24415</v>
      </c>
      <c r="R581" s="140" t="n">
        <v>21587.48638</v>
      </c>
      <c r="S581" s="142" t="n">
        <v>79.75776999999999</v>
      </c>
      <c r="T581" s="101" t="n"/>
    </row>
    <row r="582" ht="13.5" customHeight="1" s="60">
      <c r="A582" s="115" t="n">
        <v>575</v>
      </c>
      <c r="B582" s="133" t="n"/>
      <c r="C582" s="127" t="inlineStr">
        <is>
          <t>37</t>
        </is>
      </c>
      <c r="D582" s="127" t="inlineStr">
        <is>
          <t>370</t>
        </is>
      </c>
      <c r="E582" s="128" t="n"/>
      <c r="F582" s="127" t="inlineStr">
        <is>
          <t>3705</t>
        </is>
      </c>
      <c r="G582" s="123" t="n"/>
      <c r="H582" s="129" t="inlineStr">
        <is>
          <t>Клірингові рахунки за розрахунками платіжними картками</t>
        </is>
      </c>
      <c r="I582" s="129" t="inlineStr">
        <is>
          <t>П</t>
        </is>
      </c>
      <c r="J582" s="130" t="n">
        <v>0</v>
      </c>
      <c r="K582" s="130" t="n">
        <v>0</v>
      </c>
      <c r="L582" s="130" t="n">
        <v>0</v>
      </c>
      <c r="M582" s="131" t="n">
        <v>0</v>
      </c>
      <c r="N582" s="123" t="n"/>
      <c r="O582" s="130" t="n">
        <v>0</v>
      </c>
      <c r="P582" s="130" t="n">
        <v>0</v>
      </c>
      <c r="Q582" s="130" t="n">
        <v>0</v>
      </c>
      <c r="R582" s="130" t="n">
        <v>0</v>
      </c>
      <c r="S582" s="132" t="n">
        <v>0</v>
      </c>
      <c r="T582" s="101" t="n"/>
    </row>
    <row r="583" ht="13.5" customHeight="1" s="60">
      <c r="A583" s="115" t="n">
        <v>576</v>
      </c>
      <c r="B583" s="133" t="n"/>
      <c r="C583" s="133" t="n"/>
      <c r="D583" s="136" t="n"/>
      <c r="E583" s="137" t="n"/>
      <c r="F583" s="138" t="inlineStr">
        <is>
          <t>Група 370 - Усього</t>
        </is>
      </c>
      <c r="G583" s="122" t="n"/>
      <c r="H583" s="123" t="n"/>
      <c r="I583" s="139" t="n"/>
      <c r="J583" s="140" t="n">
        <v>0</v>
      </c>
      <c r="K583" s="140" t="n">
        <v>0</v>
      </c>
      <c r="L583" s="140" t="n">
        <v>0</v>
      </c>
      <c r="M583" s="141" t="n">
        <v>0</v>
      </c>
      <c r="N583" s="123" t="n"/>
      <c r="O583" s="140" t="n">
        <v>0</v>
      </c>
      <c r="P583" s="140" t="n">
        <v>0</v>
      </c>
      <c r="Q583" s="140" t="n">
        <v>0</v>
      </c>
      <c r="R583" s="140" t="n">
        <v>0</v>
      </c>
      <c r="S583" s="142" t="n">
        <v>0</v>
      </c>
      <c r="T583" s="101" t="n"/>
    </row>
    <row r="584" ht="14.25" customHeight="1" s="60">
      <c r="A584" s="115" t="n">
        <v>577</v>
      </c>
      <c r="B584" s="133" t="n"/>
      <c r="C584" s="133" t="n"/>
      <c r="D584" s="127" t="inlineStr">
        <is>
          <t>372</t>
        </is>
      </c>
      <c r="E584" s="128" t="n"/>
      <c r="F584" s="127" t="inlineStr">
        <is>
          <t>3720</t>
        </is>
      </c>
      <c r="G584" s="123" t="n"/>
      <c r="H584" s="129" t="inlineStr">
        <is>
          <t>Кредитові суми до з'ясування</t>
        </is>
      </c>
      <c r="I584" s="129" t="inlineStr">
        <is>
          <t>П</t>
        </is>
      </c>
      <c r="J584" s="130" t="n">
        <v>43701.72478</v>
      </c>
      <c r="K584" s="130" t="n">
        <v>43701.63916</v>
      </c>
      <c r="L584" s="130" t="n">
        <v>0.08562</v>
      </c>
      <c r="M584" s="131" t="n">
        <v>43701.91143</v>
      </c>
      <c r="N584" s="123" t="n"/>
      <c r="O584" s="130" t="n">
        <v>43701.75456</v>
      </c>
      <c r="P584" s="130" t="n">
        <v>0.15687</v>
      </c>
      <c r="Q584" s="130" t="n">
        <v>7.0689</v>
      </c>
      <c r="R584" s="130" t="n">
        <v>0.5704</v>
      </c>
      <c r="S584" s="132" t="n">
        <v>6.4985</v>
      </c>
      <c r="T584" s="101" t="n"/>
    </row>
    <row r="585" ht="13.5" customHeight="1" s="60">
      <c r="A585" s="115" t="n">
        <v>578</v>
      </c>
      <c r="B585" s="133" t="n"/>
      <c r="C585" s="133" t="n"/>
      <c r="D585" s="136" t="n"/>
      <c r="E585" s="137" t="n"/>
      <c r="F585" s="138" t="inlineStr">
        <is>
          <t>Група 372 - Усього</t>
        </is>
      </c>
      <c r="G585" s="122" t="n"/>
      <c r="H585" s="123" t="n"/>
      <c r="I585" s="139" t="n"/>
      <c r="J585" s="140" t="n">
        <v>43701.72478</v>
      </c>
      <c r="K585" s="140" t="n">
        <v>43701.63916</v>
      </c>
      <c r="L585" s="140" t="n">
        <v>0.08562</v>
      </c>
      <c r="M585" s="141" t="n">
        <v>43701.91143</v>
      </c>
      <c r="N585" s="123" t="n"/>
      <c r="O585" s="140" t="n">
        <v>43701.75456</v>
      </c>
      <c r="P585" s="140" t="n">
        <v>0.15687</v>
      </c>
      <c r="Q585" s="140" t="n">
        <v>7.0689</v>
      </c>
      <c r="R585" s="140" t="n">
        <v>0.5704</v>
      </c>
      <c r="S585" s="142" t="n">
        <v>6.4985</v>
      </c>
      <c r="T585" s="101" t="n"/>
    </row>
    <row r="586" ht="13.5" customHeight="1" s="60">
      <c r="A586" s="115" t="n">
        <v>579</v>
      </c>
      <c r="B586" s="133" t="n"/>
      <c r="C586" s="133" t="n"/>
      <c r="D586" s="127" t="inlineStr">
        <is>
          <t>373</t>
        </is>
      </c>
      <c r="E586" s="128" t="n"/>
      <c r="F586" s="127" t="inlineStr">
        <is>
          <t>3739</t>
        </is>
      </c>
      <c r="G586" s="123" t="n"/>
      <c r="H586" s="129" t="inlineStr">
        <is>
          <t>Транзитний рахунок за іншими розрахунками</t>
        </is>
      </c>
      <c r="I586" s="129" t="inlineStr">
        <is>
          <t>П</t>
        </is>
      </c>
      <c r="J586" s="130" t="n">
        <v>0</v>
      </c>
      <c r="K586" s="130" t="n">
        <v>0</v>
      </c>
      <c r="L586" s="130" t="n">
        <v>0</v>
      </c>
      <c r="M586" s="131" t="n">
        <v>0</v>
      </c>
      <c r="N586" s="123" t="n"/>
      <c r="O586" s="130" t="n">
        <v>0</v>
      </c>
      <c r="P586" s="130" t="n">
        <v>0</v>
      </c>
      <c r="Q586" s="130" t="n">
        <v>0.63604</v>
      </c>
      <c r="R586" s="130" t="n">
        <v>0.63604</v>
      </c>
      <c r="S586" s="132" t="n">
        <v>0</v>
      </c>
      <c r="T586" s="101" t="n"/>
    </row>
    <row r="587" ht="13.5" customHeight="1" s="60">
      <c r="A587" s="115" t="n">
        <v>580</v>
      </c>
      <c r="B587" s="133" t="n"/>
      <c r="C587" s="133" t="n"/>
      <c r="D587" s="136" t="n"/>
      <c r="E587" s="137" t="n"/>
      <c r="F587" s="138" t="inlineStr">
        <is>
          <t>Група 373 - Усього</t>
        </is>
      </c>
      <c r="G587" s="122" t="n"/>
      <c r="H587" s="123" t="n"/>
      <c r="I587" s="139" t="n"/>
      <c r="J587" s="140" t="n">
        <v>0</v>
      </c>
      <c r="K587" s="140" t="n">
        <v>0</v>
      </c>
      <c r="L587" s="140" t="n">
        <v>0</v>
      </c>
      <c r="M587" s="141" t="n">
        <v>0</v>
      </c>
      <c r="N587" s="123" t="n"/>
      <c r="O587" s="140" t="n">
        <v>0</v>
      </c>
      <c r="P587" s="140" t="n">
        <v>0</v>
      </c>
      <c r="Q587" s="140" t="n">
        <v>0.63604</v>
      </c>
      <c r="R587" s="140" t="n">
        <v>0.63604</v>
      </c>
      <c r="S587" s="142" t="n">
        <v>0</v>
      </c>
      <c r="T587" s="101" t="n"/>
    </row>
    <row r="588" ht="20.25" customHeight="1" s="60">
      <c r="A588" s="115" t="n">
        <v>581</v>
      </c>
      <c r="B588" s="133" t="n"/>
      <c r="C588" s="143" t="n"/>
      <c r="D588" s="138" t="inlineStr">
        <is>
          <t>Розділ 37 - Усього</t>
        </is>
      </c>
      <c r="E588" s="123" t="n"/>
      <c r="F588" s="138" t="n"/>
      <c r="G588" s="122" t="n"/>
      <c r="H588" s="123" t="n"/>
      <c r="I588" s="139" t="n"/>
      <c r="J588" s="140" t="n">
        <v>43701.72478</v>
      </c>
      <c r="K588" s="140" t="n">
        <v>43701.63916</v>
      </c>
      <c r="L588" s="140" t="n">
        <v>0.08562</v>
      </c>
      <c r="M588" s="141" t="n">
        <v>43701.91143</v>
      </c>
      <c r="N588" s="123" t="n"/>
      <c r="O588" s="140" t="n">
        <v>43701.75456</v>
      </c>
      <c r="P588" s="140" t="n">
        <v>0.15687</v>
      </c>
      <c r="Q588" s="140" t="n">
        <v>7.70494</v>
      </c>
      <c r="R588" s="140" t="n">
        <v>1.20644</v>
      </c>
      <c r="S588" s="142" t="n">
        <v>6.4985</v>
      </c>
      <c r="T588" s="101" t="n"/>
    </row>
    <row r="589" ht="14.25" customHeight="1" s="60">
      <c r="A589" s="115" t="n">
        <v>582</v>
      </c>
      <c r="B589" s="133" t="n"/>
      <c r="C589" s="127" t="inlineStr">
        <is>
          <t>38</t>
        </is>
      </c>
      <c r="D589" s="127" t="inlineStr">
        <is>
          <t>380</t>
        </is>
      </c>
      <c r="E589" s="128" t="n"/>
      <c r="F589" s="127" t="inlineStr">
        <is>
          <t>3800</t>
        </is>
      </c>
      <c r="G589" s="123" t="n"/>
      <c r="H589" s="129" t="inlineStr">
        <is>
          <t>Позиція банку щодо іноземної валюти та банківських металів</t>
        </is>
      </c>
      <c r="I589" s="129" t="inlineStr">
        <is>
          <t>П</t>
        </is>
      </c>
      <c r="J589" s="130" t="n">
        <v>0</v>
      </c>
      <c r="K589" s="130" t="n">
        <v>0</v>
      </c>
      <c r="L589" s="130" t="n">
        <v>0</v>
      </c>
      <c r="M589" s="131" t="n">
        <v>0</v>
      </c>
      <c r="N589" s="123" t="n"/>
      <c r="O589" s="130" t="n">
        <v>0</v>
      </c>
      <c r="P589" s="130" t="n">
        <v>0</v>
      </c>
      <c r="Q589" s="130" t="n">
        <v>8191203.6247</v>
      </c>
      <c r="R589" s="130" t="n">
        <v>0</v>
      </c>
      <c r="S589" s="132" t="n">
        <v>8191203.6247</v>
      </c>
      <c r="T589" s="101" t="n"/>
    </row>
    <row r="590" ht="13.5" customHeight="1" s="60">
      <c r="A590" s="115" t="n">
        <v>583</v>
      </c>
      <c r="B590" s="133" t="n"/>
      <c r="C590" s="133" t="n"/>
      <c r="D590" s="134" t="n"/>
      <c r="E590" s="135" t="n"/>
      <c r="F590" s="127" t="inlineStr">
        <is>
          <t>3801</t>
        </is>
      </c>
      <c r="G590" s="123" t="n"/>
      <c r="H590" s="129" t="inlineStr">
        <is>
          <t>Еквівалент позиції банку щодо іноземної валюти та банківських металів</t>
        </is>
      </c>
      <c r="I590" s="129" t="inlineStr">
        <is>
          <t>А</t>
        </is>
      </c>
      <c r="J590" s="130" t="n">
        <v>303857.96723</v>
      </c>
      <c r="K590" s="130" t="n">
        <v>303857.96723</v>
      </c>
      <c r="L590" s="130" t="n">
        <v>0</v>
      </c>
      <c r="M590" s="131" t="n">
        <v>309374.45857</v>
      </c>
      <c r="N590" s="123" t="n"/>
      <c r="O590" s="130" t="n">
        <v>309374.45857</v>
      </c>
      <c r="P590" s="130" t="n">
        <v>0</v>
      </c>
      <c r="Q590" s="130" t="n">
        <v>-8191203.6247</v>
      </c>
      <c r="R590" s="130" t="n">
        <v>-8191203.6247</v>
      </c>
      <c r="S590" s="132" t="n">
        <v>0</v>
      </c>
      <c r="T590" s="101" t="n"/>
    </row>
    <row r="591" ht="13.5" customHeight="1" s="60">
      <c r="A591" s="115" t="n">
        <v>584</v>
      </c>
      <c r="B591" s="133" t="n"/>
      <c r="C591" s="133" t="n"/>
      <c r="D591" s="136" t="n"/>
      <c r="E591" s="137" t="n"/>
      <c r="F591" s="138" t="inlineStr">
        <is>
          <t>Група 380 - Усього</t>
        </is>
      </c>
      <c r="G591" s="122" t="n"/>
      <c r="H591" s="123" t="n"/>
      <c r="I591" s="139" t="n"/>
      <c r="J591" s="140" t="n">
        <v>303857.96723</v>
      </c>
      <c r="K591" s="140" t="n">
        <v>303857.96723</v>
      </c>
      <c r="L591" s="140" t="n">
        <v>0</v>
      </c>
      <c r="M591" s="141" t="n">
        <v>309374.45857</v>
      </c>
      <c r="N591" s="123" t="n"/>
      <c r="O591" s="140" t="n">
        <v>309374.45857</v>
      </c>
      <c r="P591" s="140" t="n">
        <v>0</v>
      </c>
      <c r="Q591" s="140" t="n">
        <v>0</v>
      </c>
      <c r="R591" s="140" t="n">
        <v>-8191203.6247</v>
      </c>
      <c r="S591" s="142" t="n">
        <v>8191203.6247</v>
      </c>
      <c r="T591" s="101" t="n"/>
    </row>
    <row r="592" ht="22.5" customHeight="1" s="60">
      <c r="A592" s="115" t="n">
        <v>585</v>
      </c>
      <c r="B592" s="133" t="n"/>
      <c r="C592" s="143" t="n"/>
      <c r="D592" s="138" t="inlineStr">
        <is>
          <t>Розділ 38 - Усього</t>
        </is>
      </c>
      <c r="E592" s="123" t="n"/>
      <c r="F592" s="138" t="n"/>
      <c r="G592" s="122" t="n"/>
      <c r="H592" s="123" t="n"/>
      <c r="I592" s="139" t="n"/>
      <c r="J592" s="140" t="n">
        <v>303857.96723</v>
      </c>
      <c r="K592" s="140" t="n">
        <v>303857.96723</v>
      </c>
      <c r="L592" s="140" t="n">
        <v>0</v>
      </c>
      <c r="M592" s="141" t="n">
        <v>309374.45857</v>
      </c>
      <c r="N592" s="123" t="n"/>
      <c r="O592" s="140" t="n">
        <v>309374.45857</v>
      </c>
      <c r="P592" s="140" t="n">
        <v>0</v>
      </c>
      <c r="Q592" s="140" t="n">
        <v>0</v>
      </c>
      <c r="R592" s="140" t="n">
        <v>-8191203.6247</v>
      </c>
      <c r="S592" s="142" t="n">
        <v>8191203.6247</v>
      </c>
      <c r="T592" s="101" t="n"/>
    </row>
    <row r="593" ht="13.5" customHeight="1" s="60">
      <c r="A593" s="115" t="n">
        <v>586</v>
      </c>
      <c r="B593" s="133" t="n"/>
      <c r="C593" s="127" t="inlineStr">
        <is>
          <t>39</t>
        </is>
      </c>
      <c r="D593" s="127" t="inlineStr">
        <is>
          <t>390</t>
        </is>
      </c>
      <c r="E593" s="128" t="n"/>
      <c r="F593" s="127" t="inlineStr">
        <is>
          <t>3900</t>
        </is>
      </c>
      <c r="G593" s="123" t="n"/>
      <c r="H593" s="129" t="inlineStr">
        <is>
          <t>Рахунки філій, що відкриті в банку</t>
        </is>
      </c>
      <c r="I593" s="129" t="inlineStr">
        <is>
          <t>П</t>
        </is>
      </c>
      <c r="J593" s="130" t="n">
        <v>0</v>
      </c>
      <c r="K593" s="130" t="n">
        <v>0</v>
      </c>
      <c r="L593" s="130" t="n">
        <v>0</v>
      </c>
      <c r="M593" s="131" t="n">
        <v>0</v>
      </c>
      <c r="N593" s="123" t="n"/>
      <c r="O593" s="130" t="n">
        <v>0</v>
      </c>
      <c r="P593" s="130" t="n">
        <v>0</v>
      </c>
      <c r="Q593" s="130" t="n">
        <v>0</v>
      </c>
      <c r="R593" s="130" t="n">
        <v>0</v>
      </c>
      <c r="S593" s="132" t="n">
        <v>0</v>
      </c>
      <c r="T593" s="101" t="n"/>
    </row>
    <row r="594" ht="14.25" customHeight="1" s="60">
      <c r="A594" s="115" t="n">
        <v>587</v>
      </c>
      <c r="B594" s="133" t="n"/>
      <c r="C594" s="133" t="n"/>
      <c r="D594" s="134" t="n"/>
      <c r="E594" s="135" t="n"/>
      <c r="F594" s="127" t="inlineStr">
        <is>
          <t>3901</t>
        </is>
      </c>
      <c r="G594" s="123" t="n"/>
      <c r="H594" s="129" t="inlineStr">
        <is>
          <t>Рахунки, що відкриті для філій банку</t>
        </is>
      </c>
      <c r="I594" s="129" t="inlineStr">
        <is>
          <t>П</t>
        </is>
      </c>
      <c r="J594" s="130" t="n">
        <v>0</v>
      </c>
      <c r="K594" s="130" t="n">
        <v>0</v>
      </c>
      <c r="L594" s="130" t="n">
        <v>0</v>
      </c>
      <c r="M594" s="131" t="n">
        <v>0</v>
      </c>
      <c r="N594" s="123" t="n"/>
      <c r="O594" s="130" t="n">
        <v>0</v>
      </c>
      <c r="P594" s="130" t="n">
        <v>0</v>
      </c>
      <c r="Q594" s="130" t="n">
        <v>0</v>
      </c>
      <c r="R594" s="130" t="n">
        <v>0</v>
      </c>
      <c r="S594" s="132" t="n">
        <v>0</v>
      </c>
      <c r="T594" s="101" t="n"/>
    </row>
    <row r="595" ht="13.5" customHeight="1" s="60">
      <c r="A595" s="115" t="n">
        <v>588</v>
      </c>
      <c r="B595" s="133" t="n"/>
      <c r="C595" s="133" t="n"/>
      <c r="D595" s="134" t="n"/>
      <c r="E595" s="135" t="n"/>
      <c r="F595" s="127" t="inlineStr">
        <is>
          <t>3903</t>
        </is>
      </c>
      <c r="G595" s="123" t="n"/>
      <c r="H595" s="129" t="inlineStr">
        <is>
          <t>Розрахунки за коштами, що отримані від філій банку</t>
        </is>
      </c>
      <c r="I595" s="129" t="inlineStr">
        <is>
          <t>П</t>
        </is>
      </c>
      <c r="J595" s="130" t="n">
        <v>0</v>
      </c>
      <c r="K595" s="130" t="n">
        <v>0</v>
      </c>
      <c r="L595" s="130" t="n">
        <v>0</v>
      </c>
      <c r="M595" s="131" t="n">
        <v>0</v>
      </c>
      <c r="N595" s="123" t="n"/>
      <c r="O595" s="130" t="n">
        <v>0</v>
      </c>
      <c r="P595" s="130" t="n">
        <v>0</v>
      </c>
      <c r="Q595" s="130" t="n">
        <v>0</v>
      </c>
      <c r="R595" s="130" t="n">
        <v>0</v>
      </c>
      <c r="S595" s="132" t="n">
        <v>0</v>
      </c>
      <c r="T595" s="101" t="n"/>
    </row>
    <row r="596" ht="13.5" customHeight="1" s="60">
      <c r="A596" s="115" t="n">
        <v>589</v>
      </c>
      <c r="B596" s="133" t="n"/>
      <c r="C596" s="133" t="n"/>
      <c r="D596" s="134" t="n"/>
      <c r="E596" s="135" t="n"/>
      <c r="F596" s="127" t="inlineStr">
        <is>
          <t>3905</t>
        </is>
      </c>
      <c r="G596" s="123" t="n"/>
      <c r="H596" s="129" t="inlineStr">
        <is>
          <t>Нараховані витрати за коштами, що отримані від філій банку</t>
        </is>
      </c>
      <c r="I596" s="129" t="inlineStr">
        <is>
          <t>П</t>
        </is>
      </c>
      <c r="J596" s="130" t="n">
        <v>0</v>
      </c>
      <c r="K596" s="130" t="n">
        <v>0</v>
      </c>
      <c r="L596" s="130" t="n">
        <v>0</v>
      </c>
      <c r="M596" s="131" t="n">
        <v>0</v>
      </c>
      <c r="N596" s="123" t="n"/>
      <c r="O596" s="130" t="n">
        <v>0</v>
      </c>
      <c r="P596" s="130" t="n">
        <v>0</v>
      </c>
      <c r="Q596" s="130" t="n">
        <v>0</v>
      </c>
      <c r="R596" s="130" t="n">
        <v>0</v>
      </c>
      <c r="S596" s="132" t="n">
        <v>0</v>
      </c>
      <c r="T596" s="101" t="n"/>
    </row>
    <row r="597" ht="13.5" customHeight="1" s="60">
      <c r="A597" s="115" t="n">
        <v>590</v>
      </c>
      <c r="B597" s="133" t="n"/>
      <c r="C597" s="133" t="n"/>
      <c r="D597" s="134" t="n"/>
      <c r="E597" s="135" t="n"/>
      <c r="F597" s="127" t="inlineStr">
        <is>
          <t>3907</t>
        </is>
      </c>
      <c r="G597" s="123" t="n"/>
      <c r="H597" s="129" t="inlineStr">
        <is>
          <t>Кредиторська заборгованість за операціями з готівкою між філіями банку</t>
        </is>
      </c>
      <c r="I597" s="129" t="inlineStr">
        <is>
          <t>П</t>
        </is>
      </c>
      <c r="J597" s="130" t="n">
        <v>0</v>
      </c>
      <c r="K597" s="130" t="n">
        <v>0</v>
      </c>
      <c r="L597" s="130" t="n">
        <v>0</v>
      </c>
      <c r="M597" s="131" t="n">
        <v>0</v>
      </c>
      <c r="N597" s="123" t="n"/>
      <c r="O597" s="130" t="n">
        <v>0</v>
      </c>
      <c r="P597" s="130" t="n">
        <v>0</v>
      </c>
      <c r="Q597" s="130" t="n">
        <v>0</v>
      </c>
      <c r="R597" s="130" t="n">
        <v>0</v>
      </c>
      <c r="S597" s="132" t="n">
        <v>0</v>
      </c>
      <c r="T597" s="101" t="n"/>
    </row>
    <row r="598" ht="13.5" customHeight="1" s="60">
      <c r="A598" s="115" t="n">
        <v>591</v>
      </c>
      <c r="B598" s="133" t="n"/>
      <c r="C598" s="133" t="n"/>
      <c r="D598" s="136" t="n"/>
      <c r="E598" s="137" t="n"/>
      <c r="F598" s="138" t="inlineStr">
        <is>
          <t>Група 390 - Усього</t>
        </is>
      </c>
      <c r="G598" s="122" t="n"/>
      <c r="H598" s="123" t="n"/>
      <c r="I598" s="139" t="n"/>
      <c r="J598" s="140" t="n">
        <v>0</v>
      </c>
      <c r="K598" s="140" t="n">
        <v>0</v>
      </c>
      <c r="L598" s="140" t="n">
        <v>0</v>
      </c>
      <c r="M598" s="141" t="n">
        <v>0</v>
      </c>
      <c r="N598" s="123" t="n"/>
      <c r="O598" s="140" t="n">
        <v>0</v>
      </c>
      <c r="P598" s="140" t="n">
        <v>0</v>
      </c>
      <c r="Q598" s="140" t="n">
        <v>0</v>
      </c>
      <c r="R598" s="140" t="n">
        <v>0</v>
      </c>
      <c r="S598" s="142" t="n">
        <v>0</v>
      </c>
      <c r="T598" s="101" t="n"/>
    </row>
    <row r="599" ht="24" customHeight="1" s="60">
      <c r="A599" s="115" t="n">
        <v>592</v>
      </c>
      <c r="B599" s="133" t="n"/>
      <c r="C599" s="143" t="n"/>
      <c r="D599" s="138" t="inlineStr">
        <is>
          <t>Розділ 39 - Усього</t>
        </is>
      </c>
      <c r="E599" s="123" t="n"/>
      <c r="F599" s="138" t="n"/>
      <c r="G599" s="122" t="n"/>
      <c r="H599" s="123" t="n"/>
      <c r="I599" s="139" t="n"/>
      <c r="J599" s="140" t="n">
        <v>0</v>
      </c>
      <c r="K599" s="140" t="n">
        <v>0</v>
      </c>
      <c r="L599" s="140" t="n">
        <v>0</v>
      </c>
      <c r="M599" s="141" t="n">
        <v>0</v>
      </c>
      <c r="N599" s="123" t="n"/>
      <c r="O599" s="140" t="n">
        <v>0</v>
      </c>
      <c r="P599" s="140" t="n">
        <v>0</v>
      </c>
      <c r="Q599" s="140" t="n">
        <v>0</v>
      </c>
      <c r="R599" s="140" t="n">
        <v>0</v>
      </c>
      <c r="S599" s="142" t="n">
        <v>0</v>
      </c>
      <c r="T599" s="101" t="n"/>
    </row>
    <row r="600" ht="19.5" customHeight="1" s="60">
      <c r="A600" s="115" t="n">
        <v>593</v>
      </c>
      <c r="B600" s="143" t="n"/>
      <c r="C600" s="139" t="inlineStr">
        <is>
          <t xml:space="preserve">  Клас 3 - Усього</t>
        </is>
      </c>
      <c r="D600" s="138" t="n"/>
      <c r="E600" s="123" t="n"/>
      <c r="F600" s="138" t="n"/>
      <c r="G600" s="122" t="n"/>
      <c r="H600" s="123" t="n"/>
      <c r="I600" s="139" t="n"/>
      <c r="J600" s="140" t="n">
        <v>400732.87968</v>
      </c>
      <c r="K600" s="140" t="n">
        <v>392309.50773</v>
      </c>
      <c r="L600" s="140" t="n">
        <v>8423.371950000001</v>
      </c>
      <c r="M600" s="141" t="n">
        <v>406193.63185</v>
      </c>
      <c r="N600" s="123" t="n"/>
      <c r="O600" s="140" t="n">
        <v>397821.54609</v>
      </c>
      <c r="P600" s="140" t="n">
        <v>8372.08576</v>
      </c>
      <c r="Q600" s="140" t="n">
        <v>21674.9490900012</v>
      </c>
      <c r="R600" s="140" t="n">
        <v>-8169614.93188</v>
      </c>
      <c r="S600" s="142" t="n">
        <v>8191289.88097</v>
      </c>
      <c r="T600" s="101" t="n"/>
    </row>
    <row r="601" ht="30" customHeight="1" s="60">
      <c r="A601" s="115" t="n">
        <v>594</v>
      </c>
      <c r="B601" s="144" t="inlineStr">
        <is>
          <t xml:space="preserve">  Зобов'язання - Усього</t>
        </is>
      </c>
      <c r="C601" s="144" t="n"/>
      <c r="D601" s="145" t="n"/>
      <c r="E601" s="146" t="n"/>
      <c r="F601" s="145" t="n"/>
      <c r="G601" s="147" t="n"/>
      <c r="H601" s="146" t="n"/>
      <c r="I601" s="144" t="n"/>
      <c r="J601" s="148" t="n">
        <v>439503.17451</v>
      </c>
      <c r="K601" s="148" t="n">
        <v>411348.5675</v>
      </c>
      <c r="L601" s="148" t="n">
        <v>28154.60701</v>
      </c>
      <c r="M601" s="149" t="n">
        <v>443379.50827</v>
      </c>
      <c r="N601" s="146" t="n"/>
      <c r="O601" s="148" t="n">
        <v>415231.09789</v>
      </c>
      <c r="P601" s="148" t="n">
        <v>28148.41038</v>
      </c>
      <c r="Q601" s="148" t="n">
        <v>117845.958960001</v>
      </c>
      <c r="R601" s="148" t="n">
        <v>-8091256.31762</v>
      </c>
      <c r="S601" s="150" t="n">
        <v>8209102.27658</v>
      </c>
      <c r="T601" s="101" t="n"/>
    </row>
    <row r="602" ht="14.25" customHeight="1" s="60">
      <c r="A602" s="115" t="n">
        <v>595</v>
      </c>
      <c r="B602" s="154" t="inlineStr">
        <is>
          <t>Клас 5</t>
        </is>
      </c>
      <c r="C602" s="152" t="n"/>
      <c r="D602" s="152" t="n"/>
      <c r="E602" s="152" t="n"/>
      <c r="F602" s="152" t="n"/>
      <c r="G602" s="152" t="n"/>
      <c r="H602" s="153" t="n"/>
      <c r="I602" s="119" t="n"/>
      <c r="J602" s="119" t="n"/>
      <c r="K602" s="119" t="n"/>
      <c r="L602" s="119" t="n"/>
      <c r="M602" s="120" t="n"/>
      <c r="N602" s="119" t="n"/>
      <c r="O602" s="119" t="n"/>
      <c r="P602" s="119" t="n"/>
      <c r="Q602" s="119" t="n"/>
      <c r="R602" s="119" t="n"/>
      <c r="S602" s="119" t="n"/>
      <c r="T602" s="101" t="n"/>
    </row>
    <row r="603" ht="13.5" customHeight="1" s="60">
      <c r="A603" s="115" t="n">
        <v>596</v>
      </c>
      <c r="B603" s="138" t="inlineStr">
        <is>
          <t>Капітал</t>
        </is>
      </c>
      <c r="C603" s="122" t="n"/>
      <c r="D603" s="122" t="n"/>
      <c r="E603" s="122" t="n"/>
      <c r="F603" s="122" t="n"/>
      <c r="G603" s="122" t="n"/>
      <c r="H603" s="123" t="n"/>
      <c r="I603" s="155" t="n"/>
      <c r="J603" s="155" t="n"/>
      <c r="K603" s="155" t="n"/>
      <c r="L603" s="155" t="n"/>
      <c r="M603" s="156" t="n"/>
      <c r="N603" s="155" t="n"/>
      <c r="O603" s="155" t="n"/>
      <c r="P603" s="155" t="n"/>
      <c r="Q603" s="155" t="n"/>
      <c r="R603" s="155" t="n"/>
      <c r="S603" s="155" t="n"/>
      <c r="T603" s="101" t="n"/>
    </row>
    <row r="604" ht="13.5" customHeight="1" s="60">
      <c r="A604" s="115" t="n">
        <v>597</v>
      </c>
      <c r="B604" s="127" t="inlineStr">
        <is>
          <t>Клас 5</t>
        </is>
      </c>
      <c r="C604" s="127" t="inlineStr">
        <is>
          <t>50</t>
        </is>
      </c>
      <c r="D604" s="127" t="inlineStr">
        <is>
          <t>500</t>
        </is>
      </c>
      <c r="E604" s="128" t="n"/>
      <c r="F604" s="127" t="inlineStr">
        <is>
          <t>5000</t>
        </is>
      </c>
      <c r="G604" s="123" t="n"/>
      <c r="H604" s="129" t="inlineStr">
        <is>
          <t>Статутний капітал банку</t>
        </is>
      </c>
      <c r="I604" s="129" t="inlineStr">
        <is>
          <t>П</t>
        </is>
      </c>
      <c r="J604" s="130" t="n">
        <v>0</v>
      </c>
      <c r="K604" s="130" t="n">
        <v>0</v>
      </c>
      <c r="L604" s="130" t="n">
        <v>0</v>
      </c>
      <c r="M604" s="131" t="n">
        <v>0</v>
      </c>
      <c r="N604" s="123" t="n"/>
      <c r="O604" s="130" t="n">
        <v>0</v>
      </c>
      <c r="P604" s="130" t="n">
        <v>0</v>
      </c>
      <c r="Q604" s="130" t="n">
        <v>200000</v>
      </c>
      <c r="R604" s="130" t="n">
        <v>200000</v>
      </c>
      <c r="S604" s="132" t="n">
        <v>0</v>
      </c>
      <c r="T604" s="101" t="n"/>
    </row>
    <row r="605" ht="13.5" customHeight="1" s="60">
      <c r="A605" s="115" t="n">
        <v>598</v>
      </c>
      <c r="B605" s="133" t="n"/>
      <c r="C605" s="133" t="n"/>
      <c r="D605" s="134" t="n"/>
      <c r="E605" s="135" t="n"/>
      <c r="F605" s="127" t="inlineStr">
        <is>
          <t>5002</t>
        </is>
      </c>
      <c r="G605" s="123" t="n"/>
      <c r="H605" s="129" t="inlineStr">
        <is>
          <t xml:space="preserve">Власні акції (частки, паї), що викуплені в акціонерів (власників) </t>
        </is>
      </c>
      <c r="I605" s="129" t="inlineStr">
        <is>
          <t>А</t>
        </is>
      </c>
      <c r="J605" s="130" t="n">
        <v>0</v>
      </c>
      <c r="K605" s="130" t="n">
        <v>0</v>
      </c>
      <c r="L605" s="130" t="n">
        <v>0</v>
      </c>
      <c r="M605" s="131" t="n">
        <v>0</v>
      </c>
      <c r="N605" s="123" t="n"/>
      <c r="O605" s="130" t="n">
        <v>0</v>
      </c>
      <c r="P605" s="130" t="n">
        <v>0</v>
      </c>
      <c r="Q605" s="130" t="n">
        <v>0</v>
      </c>
      <c r="R605" s="130" t="n">
        <v>0</v>
      </c>
      <c r="S605" s="132" t="n">
        <v>0</v>
      </c>
      <c r="T605" s="101" t="n"/>
    </row>
    <row r="606" ht="14.25" customHeight="1" s="60">
      <c r="A606" s="115" t="n">
        <v>599</v>
      </c>
      <c r="B606" s="133" t="n"/>
      <c r="C606" s="133" t="n"/>
      <c r="D606" s="134" t="n"/>
      <c r="E606" s="135" t="n"/>
      <c r="F606" s="127" t="inlineStr">
        <is>
          <t>5004</t>
        </is>
      </c>
      <c r="G606" s="123" t="n"/>
      <c r="H606" s="129" t="inlineStr">
        <is>
          <t>Незареєстрований статутний капітал</t>
        </is>
      </c>
      <c r="I606" s="129" t="inlineStr">
        <is>
          <t>П</t>
        </is>
      </c>
      <c r="J606" s="130" t="n">
        <v>0</v>
      </c>
      <c r="K606" s="130" t="n">
        <v>0</v>
      </c>
      <c r="L606" s="130" t="n">
        <v>0</v>
      </c>
      <c r="M606" s="131" t="n">
        <v>0</v>
      </c>
      <c r="N606" s="123" t="n"/>
      <c r="O606" s="130" t="n">
        <v>0</v>
      </c>
      <c r="P606" s="130" t="n">
        <v>0</v>
      </c>
      <c r="Q606" s="130" t="n">
        <v>0</v>
      </c>
      <c r="R606" s="130" t="n">
        <v>0</v>
      </c>
      <c r="S606" s="132" t="n">
        <v>0</v>
      </c>
      <c r="T606" s="101" t="n"/>
    </row>
    <row r="607" ht="13.5" customHeight="1" s="60">
      <c r="A607" s="115" t="n">
        <v>600</v>
      </c>
      <c r="B607" s="133" t="n"/>
      <c r="C607" s="133" t="n"/>
      <c r="D607" s="136" t="n"/>
      <c r="E607" s="137" t="n"/>
      <c r="F607" s="138" t="inlineStr">
        <is>
          <t>Група 500 - Усього</t>
        </is>
      </c>
      <c r="G607" s="122" t="n"/>
      <c r="H607" s="123" t="n"/>
      <c r="I607" s="139" t="n"/>
      <c r="J607" s="140" t="n">
        <v>0</v>
      </c>
      <c r="K607" s="140" t="n">
        <v>0</v>
      </c>
      <c r="L607" s="140" t="n">
        <v>0</v>
      </c>
      <c r="M607" s="141" t="n">
        <v>0</v>
      </c>
      <c r="N607" s="123" t="n"/>
      <c r="O607" s="140" t="n">
        <v>0</v>
      </c>
      <c r="P607" s="140" t="n">
        <v>0</v>
      </c>
      <c r="Q607" s="140" t="n">
        <v>200000</v>
      </c>
      <c r="R607" s="140" t="n">
        <v>200000</v>
      </c>
      <c r="S607" s="142" t="n">
        <v>0</v>
      </c>
      <c r="T607" s="101" t="n"/>
    </row>
    <row r="608" ht="13.5" customHeight="1" s="60">
      <c r="A608" s="115" t="n">
        <v>601</v>
      </c>
      <c r="B608" s="133" t="n"/>
      <c r="C608" s="133" t="n"/>
      <c r="D608" s="127" t="inlineStr">
        <is>
          <t>501</t>
        </is>
      </c>
      <c r="E608" s="128" t="n"/>
      <c r="F608" s="127" t="inlineStr">
        <is>
          <t>5010</t>
        </is>
      </c>
      <c r="G608" s="123" t="n"/>
      <c r="H608" s="129" t="inlineStr">
        <is>
          <t>Емісійні різниці</t>
        </is>
      </c>
      <c r="I608" s="129" t="inlineStr">
        <is>
          <t>П</t>
        </is>
      </c>
      <c r="J608" s="130" t="n">
        <v>0</v>
      </c>
      <c r="K608" s="130" t="n">
        <v>0</v>
      </c>
      <c r="L608" s="130" t="n">
        <v>0</v>
      </c>
      <c r="M608" s="131" t="n">
        <v>0</v>
      </c>
      <c r="N608" s="123" t="n"/>
      <c r="O608" s="130" t="n">
        <v>0</v>
      </c>
      <c r="P608" s="130" t="n">
        <v>0</v>
      </c>
      <c r="Q608" s="130" t="n">
        <v>39011.642</v>
      </c>
      <c r="R608" s="130" t="n">
        <v>39011.642</v>
      </c>
      <c r="S608" s="132" t="n">
        <v>0</v>
      </c>
      <c r="T608" s="101" t="n"/>
    </row>
    <row r="609" ht="13.5" customHeight="1" s="60">
      <c r="A609" s="115" t="n">
        <v>602</v>
      </c>
      <c r="B609" s="133" t="n"/>
      <c r="C609" s="133" t="n"/>
      <c r="D609" s="134" t="n"/>
      <c r="E609" s="135" t="n"/>
      <c r="F609" s="127" t="inlineStr">
        <is>
          <t>5011</t>
        </is>
      </c>
      <c r="G609" s="128" t="n"/>
      <c r="H609" s="127" t="inlineStr">
        <is>
          <t>Операції з акціонерами (власниками)</t>
        </is>
      </c>
      <c r="I609" s="129" t="inlineStr">
        <is>
          <t>А</t>
        </is>
      </c>
      <c r="J609" s="130" t="n">
        <v>0</v>
      </c>
      <c r="K609" s="130" t="n">
        <v>0</v>
      </c>
      <c r="L609" s="130" t="n">
        <v>0</v>
      </c>
      <c r="M609" s="131" t="n">
        <v>0</v>
      </c>
      <c r="N609" s="123" t="n"/>
      <c r="O609" s="130" t="n">
        <v>0</v>
      </c>
      <c r="P609" s="130" t="n">
        <v>0</v>
      </c>
      <c r="Q609" s="130" t="n">
        <v>0</v>
      </c>
      <c r="R609" s="130" t="n">
        <v>0</v>
      </c>
      <c r="S609" s="132" t="n">
        <v>0</v>
      </c>
      <c r="T609" s="101" t="n"/>
    </row>
    <row r="610" ht="13.5" customHeight="1" s="60">
      <c r="A610" s="115" t="n">
        <v>603</v>
      </c>
      <c r="B610" s="133" t="n"/>
      <c r="C610" s="133" t="n"/>
      <c r="D610" s="134" t="n"/>
      <c r="E610" s="135" t="n"/>
      <c r="F610" s="136" t="n"/>
      <c r="G610" s="137" t="n"/>
      <c r="H610" s="143" t="n"/>
      <c r="I610" s="129" t="inlineStr">
        <is>
          <t>П</t>
        </is>
      </c>
      <c r="J610" s="130" t="n">
        <v>0</v>
      </c>
      <c r="K610" s="130" t="n">
        <v>0</v>
      </c>
      <c r="L610" s="130" t="n">
        <v>0</v>
      </c>
      <c r="M610" s="131" t="n">
        <v>0</v>
      </c>
      <c r="N610" s="123" t="n"/>
      <c r="O610" s="130" t="n">
        <v>0</v>
      </c>
      <c r="P610" s="130" t="n">
        <v>0</v>
      </c>
      <c r="Q610" s="130" t="n">
        <v>0</v>
      </c>
      <c r="R610" s="130" t="n">
        <v>0</v>
      </c>
      <c r="S610" s="132" t="n">
        <v>0</v>
      </c>
      <c r="T610" s="101" t="n"/>
    </row>
    <row r="611" ht="14.25" customHeight="1" s="60">
      <c r="A611" s="115" t="n">
        <v>604</v>
      </c>
      <c r="B611" s="133" t="n"/>
      <c r="C611" s="133" t="n"/>
      <c r="D611" s="136" t="n"/>
      <c r="E611" s="137" t="n"/>
      <c r="F611" s="138" t="inlineStr">
        <is>
          <t>Група 501 - Усього</t>
        </is>
      </c>
      <c r="G611" s="122" t="n"/>
      <c r="H611" s="123" t="n"/>
      <c r="I611" s="139" t="n"/>
      <c r="J611" s="140" t="n">
        <v>0</v>
      </c>
      <c r="K611" s="140" t="n">
        <v>0</v>
      </c>
      <c r="L611" s="140" t="n">
        <v>0</v>
      </c>
      <c r="M611" s="141" t="n">
        <v>0</v>
      </c>
      <c r="N611" s="123" t="n"/>
      <c r="O611" s="140" t="n">
        <v>0</v>
      </c>
      <c r="P611" s="140" t="n">
        <v>0</v>
      </c>
      <c r="Q611" s="140" t="n">
        <v>39011.642</v>
      </c>
      <c r="R611" s="140" t="n">
        <v>39011.642</v>
      </c>
      <c r="S611" s="142" t="n">
        <v>0</v>
      </c>
      <c r="T611" s="101" t="n"/>
    </row>
    <row r="612" ht="13.5" customHeight="1" s="60">
      <c r="A612" s="115" t="n">
        <v>605</v>
      </c>
      <c r="B612" s="133" t="n"/>
      <c r="C612" s="133" t="n"/>
      <c r="D612" s="127" t="inlineStr">
        <is>
          <t>502</t>
        </is>
      </c>
      <c r="E612" s="128" t="n"/>
      <c r="F612" s="127" t="inlineStr">
        <is>
          <t>5020</t>
        </is>
      </c>
      <c r="G612" s="123" t="n"/>
      <c r="H612" s="129" t="inlineStr">
        <is>
          <t>Загальні резерви</t>
        </is>
      </c>
      <c r="I612" s="129" t="inlineStr">
        <is>
          <t>П</t>
        </is>
      </c>
      <c r="J612" s="130" t="n">
        <v>0</v>
      </c>
      <c r="K612" s="130" t="n">
        <v>0</v>
      </c>
      <c r="L612" s="130" t="n">
        <v>0</v>
      </c>
      <c r="M612" s="131" t="n">
        <v>0</v>
      </c>
      <c r="N612" s="123" t="n"/>
      <c r="O612" s="130" t="n">
        <v>0</v>
      </c>
      <c r="P612" s="130" t="n">
        <v>0</v>
      </c>
      <c r="Q612" s="130" t="n">
        <v>0</v>
      </c>
      <c r="R612" s="130" t="n">
        <v>0</v>
      </c>
      <c r="S612" s="132" t="n">
        <v>0</v>
      </c>
      <c r="T612" s="101" t="n"/>
    </row>
    <row r="613" ht="13.5" customHeight="1" s="60">
      <c r="A613" s="115" t="n">
        <v>606</v>
      </c>
      <c r="B613" s="133" t="n"/>
      <c r="C613" s="133" t="n"/>
      <c r="D613" s="134" t="n"/>
      <c r="E613" s="135" t="n"/>
      <c r="F613" s="127" t="inlineStr">
        <is>
          <t>5021</t>
        </is>
      </c>
      <c r="G613" s="123" t="n"/>
      <c r="H613" s="129" t="inlineStr">
        <is>
          <t>Резервні фонди</t>
        </is>
      </c>
      <c r="I613" s="129" t="inlineStr">
        <is>
          <t>П</t>
        </is>
      </c>
      <c r="J613" s="130" t="n">
        <v>0</v>
      </c>
      <c r="K613" s="130" t="n">
        <v>0</v>
      </c>
      <c r="L613" s="130" t="n">
        <v>0</v>
      </c>
      <c r="M613" s="131" t="n">
        <v>0</v>
      </c>
      <c r="N613" s="123" t="n"/>
      <c r="O613" s="130" t="n">
        <v>0</v>
      </c>
      <c r="P613" s="130" t="n">
        <v>0</v>
      </c>
      <c r="Q613" s="130" t="n">
        <v>8792.808800000001</v>
      </c>
      <c r="R613" s="130" t="n">
        <v>8792.808800000001</v>
      </c>
      <c r="S613" s="132" t="n">
        <v>0</v>
      </c>
      <c r="T613" s="101" t="n"/>
    </row>
    <row r="614" ht="13.5" customHeight="1" s="60">
      <c r="A614" s="115" t="n">
        <v>607</v>
      </c>
      <c r="B614" s="133" t="n"/>
      <c r="C614" s="133" t="n"/>
      <c r="D614" s="134" t="n"/>
      <c r="E614" s="135" t="n"/>
      <c r="F614" s="127" t="inlineStr">
        <is>
          <t>5022</t>
        </is>
      </c>
      <c r="G614" s="123" t="n"/>
      <c r="H614" s="129" t="inlineStr">
        <is>
          <t>Інші фонди банку</t>
        </is>
      </c>
      <c r="I614" s="129" t="inlineStr">
        <is>
          <t>П</t>
        </is>
      </c>
      <c r="J614" s="130" t="n">
        <v>0</v>
      </c>
      <c r="K614" s="130" t="n">
        <v>0</v>
      </c>
      <c r="L614" s="130" t="n">
        <v>0</v>
      </c>
      <c r="M614" s="131" t="n">
        <v>0</v>
      </c>
      <c r="N614" s="123" t="n"/>
      <c r="O614" s="130" t="n">
        <v>0</v>
      </c>
      <c r="P614" s="130" t="n">
        <v>0</v>
      </c>
      <c r="Q614" s="130" t="n">
        <v>0</v>
      </c>
      <c r="R614" s="130" t="n">
        <v>0</v>
      </c>
      <c r="S614" s="132" t="n">
        <v>0</v>
      </c>
      <c r="T614" s="101" t="n"/>
    </row>
    <row r="615" ht="13.5" customHeight="1" s="60">
      <c r="A615" s="115" t="n">
        <v>608</v>
      </c>
      <c r="B615" s="133" t="n"/>
      <c r="C615" s="133" t="n"/>
      <c r="D615" s="136" t="n"/>
      <c r="E615" s="137" t="n"/>
      <c r="F615" s="138" t="inlineStr">
        <is>
          <t>Група 502 - Усього</t>
        </is>
      </c>
      <c r="G615" s="122" t="n"/>
      <c r="H615" s="123" t="n"/>
      <c r="I615" s="139" t="n"/>
      <c r="J615" s="140" t="n">
        <v>0</v>
      </c>
      <c r="K615" s="140" t="n">
        <v>0</v>
      </c>
      <c r="L615" s="140" t="n">
        <v>0</v>
      </c>
      <c r="M615" s="141" t="n">
        <v>0</v>
      </c>
      <c r="N615" s="123" t="n"/>
      <c r="O615" s="140" t="n">
        <v>0</v>
      </c>
      <c r="P615" s="140" t="n">
        <v>0</v>
      </c>
      <c r="Q615" s="140" t="n">
        <v>8792.808800000001</v>
      </c>
      <c r="R615" s="140" t="n">
        <v>8792.808800000001</v>
      </c>
      <c r="S615" s="142" t="n">
        <v>0</v>
      </c>
      <c r="T615" s="101" t="n"/>
    </row>
    <row r="616" ht="14.25" customHeight="1" s="60">
      <c r="A616" s="115" t="n">
        <v>609</v>
      </c>
      <c r="B616" s="133" t="n"/>
      <c r="C616" s="133" t="n"/>
      <c r="D616" s="127" t="inlineStr">
        <is>
          <t>503</t>
        </is>
      </c>
      <c r="E616" s="128" t="n"/>
      <c r="F616" s="127" t="inlineStr">
        <is>
          <t>5030</t>
        </is>
      </c>
      <c r="G616" s="123" t="n"/>
      <c r="H616" s="129" t="inlineStr">
        <is>
          <t>Нерозподілені прибутки минулих років</t>
        </is>
      </c>
      <c r="I616" s="129" t="inlineStr">
        <is>
          <t>П</t>
        </is>
      </c>
      <c r="J616" s="130" t="n">
        <v>0</v>
      </c>
      <c r="K616" s="130" t="n">
        <v>0</v>
      </c>
      <c r="L616" s="130" t="n">
        <v>0</v>
      </c>
      <c r="M616" s="131" t="n">
        <v>0</v>
      </c>
      <c r="N616" s="123" t="n"/>
      <c r="O616" s="130" t="n">
        <v>0</v>
      </c>
      <c r="P616" s="130" t="n">
        <v>0</v>
      </c>
      <c r="Q616" s="130" t="n">
        <v>25171.30772</v>
      </c>
      <c r="R616" s="130" t="n">
        <v>25171.30772</v>
      </c>
      <c r="S616" s="132" t="n">
        <v>0</v>
      </c>
      <c r="T616" s="101" t="n"/>
    </row>
    <row r="617" ht="13.5" customHeight="1" s="60">
      <c r="A617" s="115" t="n">
        <v>610</v>
      </c>
      <c r="B617" s="133" t="n"/>
      <c r="C617" s="133" t="n"/>
      <c r="D617" s="134" t="n"/>
      <c r="E617" s="135" t="n"/>
      <c r="F617" s="127" t="inlineStr">
        <is>
          <t>5031</t>
        </is>
      </c>
      <c r="G617" s="123" t="n"/>
      <c r="H617" s="129" t="inlineStr">
        <is>
          <t>Непокриті збитки минулих років</t>
        </is>
      </c>
      <c r="I617" s="129" t="inlineStr">
        <is>
          <t>А</t>
        </is>
      </c>
      <c r="J617" s="130" t="n">
        <v>0</v>
      </c>
      <c r="K617" s="130" t="n">
        <v>0</v>
      </c>
      <c r="L617" s="130" t="n">
        <v>0</v>
      </c>
      <c r="M617" s="131" t="n">
        <v>0</v>
      </c>
      <c r="N617" s="123" t="n"/>
      <c r="O617" s="130" t="n">
        <v>0</v>
      </c>
      <c r="P617" s="130" t="n">
        <v>0</v>
      </c>
      <c r="Q617" s="130" t="n">
        <v>-68008.40506999999</v>
      </c>
      <c r="R617" s="130" t="n">
        <v>-68008.40506999999</v>
      </c>
      <c r="S617" s="132" t="n">
        <v>0</v>
      </c>
      <c r="T617" s="101" t="n"/>
    </row>
    <row r="618" ht="13.5" customHeight="1" s="60">
      <c r="A618" s="115" t="n">
        <v>611</v>
      </c>
      <c r="B618" s="133" t="n"/>
      <c r="C618" s="133" t="n"/>
      <c r="D618" s="136" t="n"/>
      <c r="E618" s="137" t="n"/>
      <c r="F618" s="138" t="inlineStr">
        <is>
          <t>Група 503 - Усього</t>
        </is>
      </c>
      <c r="G618" s="122" t="n"/>
      <c r="H618" s="123" t="n"/>
      <c r="I618" s="139" t="n"/>
      <c r="J618" s="140" t="n">
        <v>0</v>
      </c>
      <c r="K618" s="140" t="n">
        <v>0</v>
      </c>
      <c r="L618" s="140" t="n">
        <v>0</v>
      </c>
      <c r="M618" s="141" t="n">
        <v>0</v>
      </c>
      <c r="N618" s="123" t="n"/>
      <c r="O618" s="140" t="n">
        <v>0</v>
      </c>
      <c r="P618" s="140" t="n">
        <v>0</v>
      </c>
      <c r="Q618" s="140" t="n">
        <v>-42837.09735</v>
      </c>
      <c r="R618" s="140" t="n">
        <v>-42837.09735</v>
      </c>
      <c r="S618" s="142" t="n">
        <v>0</v>
      </c>
      <c r="T618" s="101" t="n"/>
    </row>
    <row r="619" ht="13.5" customHeight="1" s="60">
      <c r="A619" s="115" t="n">
        <v>612</v>
      </c>
      <c r="B619" s="133" t="n"/>
      <c r="C619" s="133" t="n"/>
      <c r="D619" s="127" t="inlineStr">
        <is>
          <t>504</t>
        </is>
      </c>
      <c r="E619" s="128" t="n"/>
      <c r="F619" s="127" t="inlineStr">
        <is>
          <t>5040</t>
        </is>
      </c>
      <c r="G619" s="123" t="n"/>
      <c r="H619" s="129" t="inlineStr">
        <is>
          <t xml:space="preserve">Прибуток звітного року </t>
        </is>
      </c>
      <c r="I619" s="129" t="inlineStr">
        <is>
          <t>П</t>
        </is>
      </c>
      <c r="J619" s="130" t="n">
        <v>0</v>
      </c>
      <c r="K619" s="130" t="n">
        <v>0</v>
      </c>
      <c r="L619" s="130" t="n">
        <v>0</v>
      </c>
      <c r="M619" s="131" t="n">
        <v>0</v>
      </c>
      <c r="N619" s="123" t="n"/>
      <c r="O619" s="130" t="n">
        <v>0</v>
      </c>
      <c r="P619" s="130" t="n">
        <v>0</v>
      </c>
      <c r="Q619" s="130" t="n">
        <v>0</v>
      </c>
      <c r="R619" s="130" t="n">
        <v>0</v>
      </c>
      <c r="S619" s="132" t="n">
        <v>0</v>
      </c>
      <c r="T619" s="101" t="n"/>
    </row>
    <row r="620" ht="13.5" customHeight="1" s="60">
      <c r="A620" s="115" t="n">
        <v>613</v>
      </c>
      <c r="B620" s="133" t="n"/>
      <c r="C620" s="133" t="n"/>
      <c r="D620" s="134" t="n"/>
      <c r="E620" s="135" t="n"/>
      <c r="F620" s="127" t="inlineStr">
        <is>
          <t>5041</t>
        </is>
      </c>
      <c r="G620" s="123" t="n"/>
      <c r="H620" s="129" t="inlineStr">
        <is>
          <t>Збиток звітного року</t>
        </is>
      </c>
      <c r="I620" s="129" t="inlineStr">
        <is>
          <t>А</t>
        </is>
      </c>
      <c r="J620" s="130" t="n">
        <v>0</v>
      </c>
      <c r="K620" s="130" t="n">
        <v>0</v>
      </c>
      <c r="L620" s="130" t="n">
        <v>0</v>
      </c>
      <c r="M620" s="131" t="n">
        <v>0</v>
      </c>
      <c r="N620" s="123" t="n"/>
      <c r="O620" s="130" t="n">
        <v>0</v>
      </c>
      <c r="P620" s="130" t="n">
        <v>0</v>
      </c>
      <c r="Q620" s="130" t="n">
        <v>-16312.26579</v>
      </c>
      <c r="R620" s="130" t="n">
        <v>-16312.26579</v>
      </c>
      <c r="S620" s="132" t="n">
        <v>0</v>
      </c>
      <c r="T620" s="101" t="n"/>
    </row>
    <row r="621" ht="14.25" customHeight="1" s="60">
      <c r="A621" s="115" t="n">
        <v>614</v>
      </c>
      <c r="B621" s="133" t="n"/>
      <c r="C621" s="133" t="n"/>
      <c r="D621" s="136" t="n"/>
      <c r="E621" s="137" t="n"/>
      <c r="F621" s="138" t="inlineStr">
        <is>
          <t>Група 504 - Усього</t>
        </is>
      </c>
      <c r="G621" s="122" t="n"/>
      <c r="H621" s="123" t="n"/>
      <c r="I621" s="139" t="n"/>
      <c r="J621" s="140" t="n">
        <v>0</v>
      </c>
      <c r="K621" s="140" t="n">
        <v>0</v>
      </c>
      <c r="L621" s="140" t="n">
        <v>0</v>
      </c>
      <c r="M621" s="141" t="n">
        <v>0</v>
      </c>
      <c r="N621" s="123" t="n"/>
      <c r="O621" s="140" t="n">
        <v>0</v>
      </c>
      <c r="P621" s="140" t="n">
        <v>0</v>
      </c>
      <c r="Q621" s="140" t="n">
        <v>-16312.26579</v>
      </c>
      <c r="R621" s="140" t="n">
        <v>-16312.26579</v>
      </c>
      <c r="S621" s="142" t="n">
        <v>0</v>
      </c>
      <c r="T621" s="101" t="n"/>
    </row>
    <row r="622" ht="18.75" customHeight="1" s="60">
      <c r="A622" s="115" t="n">
        <v>615</v>
      </c>
      <c r="B622" s="133" t="n"/>
      <c r="C622" s="143" t="n"/>
      <c r="D622" s="138" t="inlineStr">
        <is>
          <t>Розділ 50 - Усього</t>
        </is>
      </c>
      <c r="E622" s="123" t="n"/>
      <c r="F622" s="138" t="n"/>
      <c r="G622" s="122" t="n"/>
      <c r="H622" s="123" t="n"/>
      <c r="I622" s="139" t="n"/>
      <c r="J622" s="140" t="n">
        <v>0</v>
      </c>
      <c r="K622" s="140" t="n">
        <v>0</v>
      </c>
      <c r="L622" s="140" t="n">
        <v>0</v>
      </c>
      <c r="M622" s="141" t="n">
        <v>0</v>
      </c>
      <c r="N622" s="123" t="n"/>
      <c r="O622" s="140" t="n">
        <v>0</v>
      </c>
      <c r="P622" s="140" t="n">
        <v>0</v>
      </c>
      <c r="Q622" s="140" t="n">
        <v>188655.08766</v>
      </c>
      <c r="R622" s="140" t="n">
        <v>188655.08766</v>
      </c>
      <c r="S622" s="142" t="n">
        <v>0</v>
      </c>
      <c r="T622" s="101" t="n"/>
    </row>
    <row r="623" ht="13.5" customHeight="1" s="60">
      <c r="A623" s="115" t="n">
        <v>616</v>
      </c>
      <c r="B623" s="133" t="n"/>
      <c r="C623" s="127" t="inlineStr">
        <is>
          <t>51</t>
        </is>
      </c>
      <c r="D623" s="127" t="inlineStr">
        <is>
          <t>510</t>
        </is>
      </c>
      <c r="E623" s="128" t="n"/>
      <c r="F623" s="127" t="inlineStr">
        <is>
          <t>5100</t>
        </is>
      </c>
      <c r="G623" s="123" t="n"/>
      <c r="H623" s="129" t="inlineStr">
        <is>
          <t>Результати переоцінки основних засобів</t>
        </is>
      </c>
      <c r="I623" s="129" t="inlineStr">
        <is>
          <t>П</t>
        </is>
      </c>
      <c r="J623" s="130" t="n">
        <v>0</v>
      </c>
      <c r="K623" s="130" t="n">
        <v>0</v>
      </c>
      <c r="L623" s="130" t="n">
        <v>0</v>
      </c>
      <c r="M623" s="131" t="n">
        <v>0</v>
      </c>
      <c r="N623" s="123" t="n"/>
      <c r="O623" s="130" t="n">
        <v>0</v>
      </c>
      <c r="P623" s="130" t="n">
        <v>0</v>
      </c>
      <c r="Q623" s="130" t="n">
        <v>0</v>
      </c>
      <c r="R623" s="130" t="n">
        <v>0</v>
      </c>
      <c r="S623" s="132" t="n">
        <v>0</v>
      </c>
      <c r="T623" s="101" t="n"/>
    </row>
    <row r="624" ht="13.5" customHeight="1" s="60">
      <c r="A624" s="115" t="n">
        <v>617</v>
      </c>
      <c r="B624" s="133" t="n"/>
      <c r="C624" s="133" t="n"/>
      <c r="D624" s="134" t="n"/>
      <c r="E624" s="135" t="n"/>
      <c r="F624" s="127" t="inlineStr">
        <is>
          <t>5102</t>
        </is>
      </c>
      <c r="G624" s="128" t="n"/>
      <c r="H624" s="12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4" s="129" t="inlineStr">
        <is>
          <t>А</t>
        </is>
      </c>
      <c r="J624" s="130" t="n">
        <v>0</v>
      </c>
      <c r="K624" s="130" t="n">
        <v>0</v>
      </c>
      <c r="L624" s="130" t="n">
        <v>0</v>
      </c>
      <c r="M624" s="131" t="n">
        <v>0</v>
      </c>
      <c r="N624" s="123" t="n"/>
      <c r="O624" s="130" t="n">
        <v>0</v>
      </c>
      <c r="P624" s="130" t="n">
        <v>0</v>
      </c>
      <c r="Q624" s="130" t="n">
        <v>0</v>
      </c>
      <c r="R624" s="130" t="n">
        <v>0</v>
      </c>
      <c r="S624" s="132" t="n">
        <v>0</v>
      </c>
      <c r="T624" s="101" t="n"/>
    </row>
    <row r="625" ht="13.5" customHeight="1" s="60">
      <c r="A625" s="115" t="n">
        <v>618</v>
      </c>
      <c r="B625" s="133" t="n"/>
      <c r="C625" s="133" t="n"/>
      <c r="D625" s="134" t="n"/>
      <c r="E625" s="135" t="n"/>
      <c r="F625" s="136" t="n"/>
      <c r="G625" s="137" t="n"/>
      <c r="H625" s="143" t="n"/>
      <c r="I625" s="129" t="inlineStr">
        <is>
          <t>П</t>
        </is>
      </c>
      <c r="J625" s="130" t="n">
        <v>0</v>
      </c>
      <c r="K625" s="130" t="n">
        <v>0</v>
      </c>
      <c r="L625" s="130" t="n">
        <v>0</v>
      </c>
      <c r="M625" s="131" t="n">
        <v>0</v>
      </c>
      <c r="N625" s="123" t="n"/>
      <c r="O625" s="130" t="n">
        <v>0</v>
      </c>
      <c r="P625" s="130" t="n">
        <v>0</v>
      </c>
      <c r="Q625" s="130" t="n">
        <v>0</v>
      </c>
      <c r="R625" s="130" t="n">
        <v>0</v>
      </c>
      <c r="S625" s="132" t="n">
        <v>0</v>
      </c>
      <c r="T625" s="101" t="n"/>
    </row>
    <row r="626" ht="14.25" customHeight="1" s="60">
      <c r="A626" s="115" t="n">
        <v>619</v>
      </c>
      <c r="B626" s="133" t="n"/>
      <c r="C626" s="133" t="n"/>
      <c r="D626" s="134" t="n"/>
      <c r="E626" s="135" t="n"/>
      <c r="F626" s="127" t="inlineStr">
        <is>
          <t>5105</t>
        </is>
      </c>
      <c r="G626" s="128" t="n"/>
      <c r="H626" s="127" t="inlineStr">
        <is>
          <t>Результати коригування вартості фінансових інструментів за операціями з акціонерами</t>
        </is>
      </c>
      <c r="I626" s="129" t="inlineStr">
        <is>
          <t>А</t>
        </is>
      </c>
      <c r="J626" s="130" t="n">
        <v>0</v>
      </c>
      <c r="K626" s="130" t="n">
        <v>0</v>
      </c>
      <c r="L626" s="130" t="n">
        <v>0</v>
      </c>
      <c r="M626" s="131" t="n">
        <v>0</v>
      </c>
      <c r="N626" s="123" t="n"/>
      <c r="O626" s="130" t="n">
        <v>0</v>
      </c>
      <c r="P626" s="130" t="n">
        <v>0</v>
      </c>
      <c r="Q626" s="130" t="n">
        <v>0</v>
      </c>
      <c r="R626" s="130" t="n">
        <v>0</v>
      </c>
      <c r="S626" s="132" t="n">
        <v>0</v>
      </c>
      <c r="T626" s="101" t="n"/>
    </row>
    <row r="627" ht="13.5" customHeight="1" s="60">
      <c r="A627" s="115" t="n">
        <v>620</v>
      </c>
      <c r="B627" s="133" t="n"/>
      <c r="C627" s="133" t="n"/>
      <c r="D627" s="134" t="n"/>
      <c r="E627" s="135" t="n"/>
      <c r="F627" s="136" t="n"/>
      <c r="G627" s="137" t="n"/>
      <c r="H627" s="143" t="n"/>
      <c r="I627" s="129" t="inlineStr">
        <is>
          <t>П</t>
        </is>
      </c>
      <c r="J627" s="130" t="n">
        <v>0</v>
      </c>
      <c r="K627" s="130" t="n">
        <v>0</v>
      </c>
      <c r="L627" s="130" t="n">
        <v>0</v>
      </c>
      <c r="M627" s="131" t="n">
        <v>0</v>
      </c>
      <c r="N627" s="123" t="n"/>
      <c r="O627" s="130" t="n">
        <v>0</v>
      </c>
      <c r="P627" s="130" t="n">
        <v>0</v>
      </c>
      <c r="Q627" s="130" t="n">
        <v>0</v>
      </c>
      <c r="R627" s="130" t="n">
        <v>0</v>
      </c>
      <c r="S627" s="132" t="n">
        <v>0</v>
      </c>
      <c r="T627" s="101" t="n"/>
    </row>
    <row r="628" ht="13.5" customHeight="1" s="60">
      <c r="A628" s="115" t="n">
        <v>621</v>
      </c>
      <c r="B628" s="133" t="n"/>
      <c r="C628" s="133" t="n"/>
      <c r="D628" s="134" t="n"/>
      <c r="E628" s="135" t="n"/>
      <c r="F628" s="127" t="inlineStr">
        <is>
          <t>5106</t>
        </is>
      </c>
      <c r="G628" s="128" t="n"/>
      <c r="H628" s="12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28" s="129" t="inlineStr">
        <is>
          <t>А</t>
        </is>
      </c>
      <c r="J628" s="130" t="n">
        <v>0</v>
      </c>
      <c r="K628" s="130" t="n">
        <v>0</v>
      </c>
      <c r="L628" s="130" t="n">
        <v>0</v>
      </c>
      <c r="M628" s="131" t="n">
        <v>0</v>
      </c>
      <c r="N628" s="123" t="n"/>
      <c r="O628" s="130" t="n">
        <v>0</v>
      </c>
      <c r="P628" s="130" t="n">
        <v>0</v>
      </c>
      <c r="Q628" s="130" t="n">
        <v>0</v>
      </c>
      <c r="R628" s="130" t="n">
        <v>0</v>
      </c>
      <c r="S628" s="132" t="n">
        <v>0</v>
      </c>
      <c r="T628" s="101" t="n"/>
    </row>
    <row r="629" ht="13.5" customHeight="1" s="60">
      <c r="A629" s="115" t="n">
        <v>622</v>
      </c>
      <c r="B629" s="133" t="n"/>
      <c r="C629" s="133" t="n"/>
      <c r="D629" s="134" t="n"/>
      <c r="E629" s="135" t="n"/>
      <c r="F629" s="136" t="n"/>
      <c r="G629" s="137" t="n"/>
      <c r="H629" s="143" t="n"/>
      <c r="I629" s="129" t="inlineStr">
        <is>
          <t>П</t>
        </is>
      </c>
      <c r="J629" s="130" t="n">
        <v>0</v>
      </c>
      <c r="K629" s="130" t="n">
        <v>0</v>
      </c>
      <c r="L629" s="130" t="n">
        <v>0</v>
      </c>
      <c r="M629" s="131" t="n">
        <v>0</v>
      </c>
      <c r="N629" s="123" t="n"/>
      <c r="O629" s="130" t="n">
        <v>0</v>
      </c>
      <c r="P629" s="130" t="n">
        <v>0</v>
      </c>
      <c r="Q629" s="130" t="n">
        <v>0</v>
      </c>
      <c r="R629" s="130" t="n">
        <v>0</v>
      </c>
      <c r="S629" s="132" t="n">
        <v>0</v>
      </c>
      <c r="T629" s="101" t="n"/>
    </row>
    <row r="630" ht="13.5" customHeight="1" s="60">
      <c r="A630" s="115" t="n">
        <v>623</v>
      </c>
      <c r="B630" s="133" t="n"/>
      <c r="C630" s="133" t="n"/>
      <c r="D630" s="136" t="n"/>
      <c r="E630" s="137" t="n"/>
      <c r="F630" s="138" t="inlineStr">
        <is>
          <t>Група 510 - Усього</t>
        </is>
      </c>
      <c r="G630" s="122" t="n"/>
      <c r="H630" s="123" t="n"/>
      <c r="I630" s="139" t="n"/>
      <c r="J630" s="140" t="n">
        <v>0</v>
      </c>
      <c r="K630" s="140" t="n">
        <v>0</v>
      </c>
      <c r="L630" s="140" t="n">
        <v>0</v>
      </c>
      <c r="M630" s="141" t="n">
        <v>0</v>
      </c>
      <c r="N630" s="123" t="n"/>
      <c r="O630" s="140" t="n">
        <v>0</v>
      </c>
      <c r="P630" s="140" t="n">
        <v>0</v>
      </c>
      <c r="Q630" s="140" t="n">
        <v>0</v>
      </c>
      <c r="R630" s="140" t="n">
        <v>0</v>
      </c>
      <c r="S630" s="142" t="n">
        <v>0</v>
      </c>
      <c r="T630" s="101" t="n"/>
    </row>
    <row r="631" ht="18.75" customHeight="1" s="60">
      <c r="A631" s="115" t="n">
        <v>624</v>
      </c>
      <c r="B631" s="133" t="n"/>
      <c r="C631" s="143" t="n"/>
      <c r="D631" s="138" t="inlineStr">
        <is>
          <t>Розділ 51 - Усього</t>
        </is>
      </c>
      <c r="E631" s="123" t="n"/>
      <c r="F631" s="138" t="n"/>
      <c r="G631" s="122" t="n"/>
      <c r="H631" s="123" t="n"/>
      <c r="I631" s="139" t="n"/>
      <c r="J631" s="140" t="n">
        <v>0</v>
      </c>
      <c r="K631" s="140" t="n">
        <v>0</v>
      </c>
      <c r="L631" s="140" t="n">
        <v>0</v>
      </c>
      <c r="M631" s="141" t="n">
        <v>0</v>
      </c>
      <c r="N631" s="123" t="n"/>
      <c r="O631" s="140" t="n">
        <v>0</v>
      </c>
      <c r="P631" s="140" t="n">
        <v>0</v>
      </c>
      <c r="Q631" s="140" t="n">
        <v>0</v>
      </c>
      <c r="R631" s="140" t="n">
        <v>0</v>
      </c>
      <c r="S631" s="142" t="n">
        <v>0</v>
      </c>
      <c r="T631" s="101" t="n"/>
    </row>
    <row r="632" ht="13.5" customHeight="1" s="60">
      <c r="A632" s="115" t="n">
        <v>625</v>
      </c>
      <c r="B632" s="133" t="n"/>
      <c r="C632" s="127" t="inlineStr">
        <is>
          <t>59</t>
        </is>
      </c>
      <c r="D632" s="127" t="inlineStr">
        <is>
          <t>599</t>
        </is>
      </c>
      <c r="E632" s="128" t="n"/>
      <c r="F632" s="127" t="inlineStr">
        <is>
          <t>5999</t>
        </is>
      </c>
      <c r="G632" s="123" t="n"/>
      <c r="H632" s="129" t="inlineStr">
        <is>
          <t>5999</t>
        </is>
      </c>
      <c r="I632" s="129" t="inlineStr">
        <is>
          <t>П</t>
        </is>
      </c>
      <c r="J632" s="130" t="n">
        <v>0</v>
      </c>
      <c r="K632" s="130" t="n">
        <v>0</v>
      </c>
      <c r="L632" s="130" t="n">
        <v>0</v>
      </c>
      <c r="M632" s="131" t="n">
        <v>0</v>
      </c>
      <c r="N632" s="123" t="n"/>
      <c r="O632" s="130" t="n">
        <v>0</v>
      </c>
      <c r="P632" s="130" t="n">
        <v>0</v>
      </c>
      <c r="Q632" s="130" t="n">
        <v>-10292.49756</v>
      </c>
      <c r="R632" s="130" t="n">
        <v>-10292.49756</v>
      </c>
      <c r="S632" s="132" t="n">
        <v>0</v>
      </c>
      <c r="T632" s="101" t="n"/>
    </row>
    <row r="633" ht="13.5" customHeight="1" s="60">
      <c r="A633" s="115" t="n">
        <v>626</v>
      </c>
      <c r="B633" s="133" t="n"/>
      <c r="C633" s="133" t="n"/>
      <c r="D633" s="136" t="n"/>
      <c r="E633" s="137" t="n"/>
      <c r="F633" s="138" t="inlineStr">
        <is>
          <t>Група 599 - Усього</t>
        </is>
      </c>
      <c r="G633" s="122" t="n"/>
      <c r="H633" s="123" t="n"/>
      <c r="I633" s="139" t="n"/>
      <c r="J633" s="140" t="n">
        <v>0</v>
      </c>
      <c r="K633" s="140" t="n">
        <v>0</v>
      </c>
      <c r="L633" s="140" t="n">
        <v>0</v>
      </c>
      <c r="M633" s="141" t="n">
        <v>0</v>
      </c>
      <c r="N633" s="123" t="n"/>
      <c r="O633" s="140" t="n">
        <v>0</v>
      </c>
      <c r="P633" s="140" t="n">
        <v>0</v>
      </c>
      <c r="Q633" s="140" t="n">
        <v>-10292.49756</v>
      </c>
      <c r="R633" s="140" t="n">
        <v>-10292.49756</v>
      </c>
      <c r="S633" s="142" t="n">
        <v>0</v>
      </c>
      <c r="T633" s="101" t="n"/>
    </row>
    <row r="634" ht="18" customHeight="1" s="60">
      <c r="A634" s="115" t="n">
        <v>627</v>
      </c>
      <c r="B634" s="133" t="n"/>
      <c r="C634" s="143" t="n"/>
      <c r="D634" s="138" t="inlineStr">
        <is>
          <t>Розділ 59 - Усього</t>
        </is>
      </c>
      <c r="E634" s="123" t="n"/>
      <c r="F634" s="138" t="n"/>
      <c r="G634" s="122" t="n"/>
      <c r="H634" s="123" t="n"/>
      <c r="I634" s="139" t="n"/>
      <c r="J634" s="140" t="n">
        <v>0</v>
      </c>
      <c r="K634" s="140" t="n">
        <v>0</v>
      </c>
      <c r="L634" s="140" t="n">
        <v>0</v>
      </c>
      <c r="M634" s="141" t="n">
        <v>0</v>
      </c>
      <c r="N634" s="123" t="n"/>
      <c r="O634" s="140" t="n">
        <v>0</v>
      </c>
      <c r="P634" s="140" t="n">
        <v>0</v>
      </c>
      <c r="Q634" s="140" t="n">
        <v>-10292.49756</v>
      </c>
      <c r="R634" s="140" t="n">
        <v>-10292.49756</v>
      </c>
      <c r="S634" s="142" t="n">
        <v>0</v>
      </c>
      <c r="T634" s="101" t="n"/>
    </row>
    <row r="635" ht="18.75" customHeight="1" s="60">
      <c r="A635" s="115" t="n">
        <v>628</v>
      </c>
      <c r="B635" s="143" t="n"/>
      <c r="C635" s="139" t="inlineStr">
        <is>
          <t xml:space="preserve">  Клас 5 - Усього</t>
        </is>
      </c>
      <c r="D635" s="138" t="n"/>
      <c r="E635" s="123" t="n"/>
      <c r="F635" s="138" t="n"/>
      <c r="G635" s="122" t="n"/>
      <c r="H635" s="123" t="n"/>
      <c r="I635" s="139" t="n"/>
      <c r="J635" s="140" t="n">
        <v>0</v>
      </c>
      <c r="K635" s="140" t="n">
        <v>0</v>
      </c>
      <c r="L635" s="140" t="n">
        <v>0</v>
      </c>
      <c r="M635" s="141" t="n">
        <v>0</v>
      </c>
      <c r="N635" s="123" t="n"/>
      <c r="O635" s="140" t="n">
        <v>0</v>
      </c>
      <c r="P635" s="140" t="n">
        <v>0</v>
      </c>
      <c r="Q635" s="140" t="n">
        <v>178362.5901</v>
      </c>
      <c r="R635" s="140" t="n">
        <v>178362.5901</v>
      </c>
      <c r="S635" s="142" t="n">
        <v>0</v>
      </c>
      <c r="T635" s="101" t="n"/>
    </row>
    <row r="636" ht="24" customHeight="1" s="60">
      <c r="A636" s="115" t="n">
        <v>629</v>
      </c>
      <c r="B636" s="144" t="inlineStr">
        <is>
          <t xml:space="preserve">  Капітал - Усього</t>
        </is>
      </c>
      <c r="C636" s="144" t="n"/>
      <c r="D636" s="145" t="n"/>
      <c r="E636" s="146" t="n"/>
      <c r="F636" s="145" t="n"/>
      <c r="G636" s="147" t="n"/>
      <c r="H636" s="146" t="n"/>
      <c r="I636" s="144" t="n"/>
      <c r="J636" s="148" t="n">
        <v>0</v>
      </c>
      <c r="K636" s="148" t="n">
        <v>0</v>
      </c>
      <c r="L636" s="148" t="n">
        <v>0</v>
      </c>
      <c r="M636" s="141" t="n">
        <v>0</v>
      </c>
      <c r="N636" s="123" t="n"/>
      <c r="O636" s="148" t="n">
        <v>0</v>
      </c>
      <c r="P636" s="148" t="n">
        <v>0</v>
      </c>
      <c r="Q636" s="148" t="n">
        <v>178362.5901</v>
      </c>
      <c r="R636" s="148" t="n">
        <v>178362.5901</v>
      </c>
      <c r="S636" s="150" t="n">
        <v>0</v>
      </c>
      <c r="T636" s="101" t="n"/>
    </row>
    <row r="637" ht="15" customHeight="1" s="60">
      <c r="A637" s="115" t="n">
        <v>630</v>
      </c>
      <c r="B637" s="157" t="inlineStr">
        <is>
          <t>Пасиви - усього</t>
        </is>
      </c>
      <c r="C637" s="152" t="n"/>
      <c r="D637" s="152" t="n"/>
      <c r="E637" s="152" t="n"/>
      <c r="F637" s="152" t="n"/>
      <c r="G637" s="152" t="n"/>
      <c r="H637" s="152" t="n"/>
      <c r="I637" s="153" t="n"/>
      <c r="J637" s="158" t="n">
        <v>439503.17451</v>
      </c>
      <c r="K637" s="158" t="n">
        <v>411348.5675</v>
      </c>
      <c r="L637" s="158" t="n">
        <v>28154.60701</v>
      </c>
      <c r="M637" s="159" t="n">
        <v>443379.50827</v>
      </c>
      <c r="N637" s="146" t="n"/>
      <c r="O637" s="158" t="n">
        <v>415231.09789</v>
      </c>
      <c r="P637" s="158" t="n">
        <v>28148.41038</v>
      </c>
      <c r="Q637" s="158" t="n">
        <v>296208.54906</v>
      </c>
      <c r="R637" s="158" t="n">
        <v>-7912893.72752</v>
      </c>
      <c r="S637" s="160" t="n">
        <v>8209102.27658</v>
      </c>
      <c r="T637" s="101" t="n"/>
    </row>
    <row r="638" ht="15" customHeight="1" s="60">
      <c r="A638" s="115" t="n">
        <v>631</v>
      </c>
      <c r="B638" s="121" t="inlineStr">
        <is>
          <t>Рахунки доходів та витрат</t>
        </is>
      </c>
      <c r="C638" s="122" t="n"/>
      <c r="D638" s="122" t="n"/>
      <c r="E638" s="122" t="n"/>
      <c r="F638" s="122" t="n"/>
      <c r="G638" s="122" t="n"/>
      <c r="H638" s="123" t="n"/>
      <c r="I638" s="119" t="n"/>
      <c r="J638" s="119" t="n"/>
      <c r="K638" s="119" t="n"/>
      <c r="L638" s="119" t="n"/>
      <c r="M638" s="120" t="n"/>
      <c r="N638" s="119" t="n"/>
      <c r="O638" s="119" t="n"/>
      <c r="P638" s="119" t="n"/>
      <c r="Q638" s="119" t="n"/>
      <c r="R638" s="119" t="n"/>
      <c r="S638" s="119" t="n"/>
      <c r="T638" s="101" t="n"/>
    </row>
    <row r="639" ht="11.25" customHeight="1" s="60">
      <c r="A639" s="115" t="n">
        <v>632</v>
      </c>
      <c r="B639" s="126" t="inlineStr">
        <is>
          <t>Клас 6</t>
        </is>
      </c>
      <c r="C639" s="122" t="n"/>
      <c r="D639" s="122" t="n"/>
      <c r="E639" s="122" t="n"/>
      <c r="F639" s="122" t="n"/>
      <c r="G639" s="122" t="n"/>
      <c r="H639" s="123" t="n"/>
      <c r="I639" s="124" t="n"/>
      <c r="J639" s="124" t="n"/>
      <c r="K639" s="124" t="n"/>
      <c r="L639" s="124" t="n"/>
      <c r="M639" s="125" t="n"/>
      <c r="N639" s="124" t="n"/>
      <c r="O639" s="124" t="n"/>
      <c r="P639" s="124" t="n"/>
      <c r="Q639" s="124" t="n"/>
      <c r="R639" s="124" t="n"/>
      <c r="S639" s="124" t="n"/>
      <c r="T639" s="101" t="n"/>
    </row>
    <row r="640" ht="15" customHeight="1" s="60">
      <c r="A640" s="115" t="n">
        <v>633</v>
      </c>
      <c r="B640" s="161" t="inlineStr">
        <is>
          <t>Доходи</t>
        </is>
      </c>
      <c r="C640" s="122" t="n"/>
      <c r="D640" s="122" t="n"/>
      <c r="E640" s="122" t="n"/>
      <c r="F640" s="122" t="n"/>
      <c r="G640" s="122" t="n"/>
      <c r="H640" s="162" t="n"/>
      <c r="I640" s="119" t="n"/>
      <c r="J640" s="119" t="n"/>
      <c r="K640" s="119" t="n"/>
      <c r="L640" s="119" t="n"/>
      <c r="M640" s="120" t="n"/>
      <c r="N640" s="119" t="n"/>
      <c r="O640" s="119" t="n"/>
      <c r="P640" s="119" t="n"/>
      <c r="Q640" s="119" t="n"/>
      <c r="R640" s="119" t="n"/>
      <c r="S640" s="119" t="n"/>
      <c r="T640" s="101" t="n"/>
    </row>
    <row r="641" ht="13.5" customHeight="1" s="60">
      <c r="A641" s="115" t="n">
        <v>634</v>
      </c>
      <c r="B641" s="127" t="inlineStr">
        <is>
          <t>Клас 6</t>
        </is>
      </c>
      <c r="C641" s="127" t="inlineStr">
        <is>
          <t>60</t>
        </is>
      </c>
      <c r="D641" s="127" t="inlineStr">
        <is>
          <t>600</t>
        </is>
      </c>
      <c r="E641" s="128" t="n"/>
      <c r="F641" s="127" t="inlineStr">
        <is>
          <t>6000</t>
        </is>
      </c>
      <c r="G641" s="128" t="n"/>
      <c r="H641" s="127" t="inlineStr">
        <is>
          <t>Процентні доходи за коштами на вимогу, що розміщені в Hаціональному банку України</t>
        </is>
      </c>
      <c r="I641" s="129" t="inlineStr">
        <is>
          <t>А</t>
        </is>
      </c>
      <c r="J641" s="130" t="n">
        <v>0</v>
      </c>
      <c r="K641" s="130" t="n">
        <v>0</v>
      </c>
      <c r="L641" s="130" t="n">
        <v>0</v>
      </c>
      <c r="M641" s="131" t="n">
        <v>0</v>
      </c>
      <c r="N641" s="123" t="n"/>
      <c r="O641" s="130" t="n">
        <v>0</v>
      </c>
      <c r="P641" s="130" t="n">
        <v>0</v>
      </c>
      <c r="Q641" s="130" t="n">
        <v>0</v>
      </c>
      <c r="R641" s="130" t="n">
        <v>0</v>
      </c>
      <c r="S641" s="132" t="n">
        <v>0</v>
      </c>
      <c r="T641" s="101" t="n"/>
    </row>
    <row r="642" ht="13.5" customHeight="1" s="60">
      <c r="A642" s="115" t="n">
        <v>635</v>
      </c>
      <c r="B642" s="133" t="n"/>
      <c r="C642" s="133" t="n"/>
      <c r="D642" s="134" t="n"/>
      <c r="E642" s="135" t="n"/>
      <c r="F642" s="136" t="n"/>
      <c r="G642" s="137" t="n"/>
      <c r="H642" s="143" t="n"/>
      <c r="I642" s="129" t="inlineStr">
        <is>
          <t>П</t>
        </is>
      </c>
      <c r="J642" s="130" t="n">
        <v>0</v>
      </c>
      <c r="K642" s="130" t="n">
        <v>0</v>
      </c>
      <c r="L642" s="130" t="n">
        <v>0</v>
      </c>
      <c r="M642" s="131" t="n">
        <v>0</v>
      </c>
      <c r="N642" s="123" t="n"/>
      <c r="O642" s="130" t="n">
        <v>0</v>
      </c>
      <c r="P642" s="130" t="n">
        <v>0</v>
      </c>
      <c r="Q642" s="130" t="n">
        <v>0</v>
      </c>
      <c r="R642" s="130" t="n">
        <v>0</v>
      </c>
      <c r="S642" s="132" t="n">
        <v>0</v>
      </c>
      <c r="T642" s="101" t="n"/>
    </row>
    <row r="643" ht="14.25" customHeight="1" s="60">
      <c r="A643" s="115" t="n">
        <v>636</v>
      </c>
      <c r="B643" s="133" t="n"/>
      <c r="C643" s="133" t="n"/>
      <c r="D643" s="136" t="n"/>
      <c r="E643" s="137" t="n"/>
      <c r="F643" s="138" t="inlineStr">
        <is>
          <t>Група 600 - Усього</t>
        </is>
      </c>
      <c r="G643" s="122" t="n"/>
      <c r="H643" s="123" t="n"/>
      <c r="I643" s="139" t="n"/>
      <c r="J643" s="140" t="n">
        <v>0</v>
      </c>
      <c r="K643" s="140" t="n">
        <v>0</v>
      </c>
      <c r="L643" s="140" t="n">
        <v>0</v>
      </c>
      <c r="M643" s="141" t="n">
        <v>0</v>
      </c>
      <c r="N643" s="123" t="n"/>
      <c r="O643" s="140" t="n">
        <v>0</v>
      </c>
      <c r="P643" s="140" t="n">
        <v>0</v>
      </c>
      <c r="Q643" s="140" t="n">
        <v>0</v>
      </c>
      <c r="R643" s="140" t="n">
        <v>0</v>
      </c>
      <c r="S643" s="142" t="n">
        <v>0</v>
      </c>
      <c r="T643" s="101" t="n"/>
    </row>
    <row r="644" ht="13.5" customHeight="1" s="60">
      <c r="A644" s="115" t="n">
        <v>637</v>
      </c>
      <c r="B644" s="133" t="n"/>
      <c r="C644" s="133" t="n"/>
      <c r="D644" s="127" t="inlineStr">
        <is>
          <t>601</t>
        </is>
      </c>
      <c r="E644" s="128" t="n"/>
      <c r="F644" s="127" t="inlineStr">
        <is>
          <t>6010</t>
        </is>
      </c>
      <c r="G644" s="128" t="n"/>
      <c r="H644" s="12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4" s="129" t="inlineStr">
        <is>
          <t>А</t>
        </is>
      </c>
      <c r="J644" s="130" t="n">
        <v>0</v>
      </c>
      <c r="K644" s="130" t="n">
        <v>0</v>
      </c>
      <c r="L644" s="130" t="n">
        <v>0</v>
      </c>
      <c r="M644" s="131" t="n">
        <v>23.61585</v>
      </c>
      <c r="N644" s="123" t="n"/>
      <c r="O644" s="130" t="n">
        <v>23.61585</v>
      </c>
      <c r="P644" s="130" t="n">
        <v>0</v>
      </c>
      <c r="Q644" s="130" t="n">
        <v>0</v>
      </c>
      <c r="R644" s="130" t="n">
        <v>0</v>
      </c>
      <c r="S644" s="132" t="n">
        <v>0</v>
      </c>
      <c r="T644" s="101" t="n"/>
    </row>
    <row r="645" ht="13.5" customHeight="1" s="60">
      <c r="A645" s="115" t="n">
        <v>638</v>
      </c>
      <c r="B645" s="133" t="n"/>
      <c r="C645" s="133" t="n"/>
      <c r="D645" s="134" t="n"/>
      <c r="E645" s="135" t="n"/>
      <c r="F645" s="136" t="n"/>
      <c r="G645" s="137" t="n"/>
      <c r="H645" s="143" t="n"/>
      <c r="I645" s="129" t="inlineStr">
        <is>
          <t>П</t>
        </is>
      </c>
      <c r="J645" s="130" t="n">
        <v>0</v>
      </c>
      <c r="K645" s="130" t="n">
        <v>0</v>
      </c>
      <c r="L645" s="130" t="n">
        <v>0</v>
      </c>
      <c r="M645" s="131" t="n">
        <v>0</v>
      </c>
      <c r="N645" s="123" t="n"/>
      <c r="O645" s="130" t="n">
        <v>0</v>
      </c>
      <c r="P645" s="130" t="n">
        <v>0</v>
      </c>
      <c r="Q645" s="130" t="n">
        <v>74.26228</v>
      </c>
      <c r="R645" s="130" t="n">
        <v>74.26228</v>
      </c>
      <c r="S645" s="132" t="n">
        <v>0</v>
      </c>
      <c r="T645" s="101" t="n"/>
    </row>
    <row r="646" ht="13.5" customHeight="1" s="60">
      <c r="A646" s="115" t="n">
        <v>639</v>
      </c>
      <c r="B646" s="133" t="n"/>
      <c r="C646" s="133" t="n"/>
      <c r="D646" s="134" t="n"/>
      <c r="E646" s="135" t="n"/>
      <c r="F646" s="127" t="inlineStr">
        <is>
          <t>6011</t>
        </is>
      </c>
      <c r="G646" s="128" t="n"/>
      <c r="H646" s="12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46" s="129" t="inlineStr">
        <is>
          <t>А</t>
        </is>
      </c>
      <c r="J646" s="130" t="n">
        <v>0</v>
      </c>
      <c r="K646" s="130" t="n">
        <v>0</v>
      </c>
      <c r="L646" s="130" t="n">
        <v>0</v>
      </c>
      <c r="M646" s="131" t="n">
        <v>0</v>
      </c>
      <c r="N646" s="123" t="n"/>
      <c r="O646" s="130" t="n">
        <v>0</v>
      </c>
      <c r="P646" s="130" t="n">
        <v>0</v>
      </c>
      <c r="Q646" s="130" t="n">
        <v>0</v>
      </c>
      <c r="R646" s="130" t="n">
        <v>0</v>
      </c>
      <c r="S646" s="132" t="n">
        <v>0</v>
      </c>
      <c r="T646" s="101" t="n"/>
    </row>
    <row r="647" ht="13.5" customHeight="1" s="60">
      <c r="A647" s="115" t="n">
        <v>640</v>
      </c>
      <c r="B647" s="133" t="n"/>
      <c r="C647" s="133" t="n"/>
      <c r="D647" s="134" t="n"/>
      <c r="E647" s="135" t="n"/>
      <c r="F647" s="136" t="n"/>
      <c r="G647" s="137" t="n"/>
      <c r="H647" s="143" t="n"/>
      <c r="I647" s="129" t="inlineStr">
        <is>
          <t>П</t>
        </is>
      </c>
      <c r="J647" s="130" t="n">
        <v>0</v>
      </c>
      <c r="K647" s="130" t="n">
        <v>0</v>
      </c>
      <c r="L647" s="130" t="n">
        <v>0</v>
      </c>
      <c r="M647" s="131" t="n">
        <v>0</v>
      </c>
      <c r="N647" s="123" t="n"/>
      <c r="O647" s="130" t="n">
        <v>0</v>
      </c>
      <c r="P647" s="130" t="n">
        <v>0</v>
      </c>
      <c r="Q647" s="130" t="n">
        <v>0</v>
      </c>
      <c r="R647" s="130" t="n">
        <v>0</v>
      </c>
      <c r="S647" s="132" t="n">
        <v>0</v>
      </c>
      <c r="T647" s="101" t="n"/>
    </row>
    <row r="648" ht="14.25" customHeight="1" s="60">
      <c r="A648" s="115" t="n">
        <v>641</v>
      </c>
      <c r="B648" s="133" t="n"/>
      <c r="C648" s="133" t="n"/>
      <c r="D648" s="134" t="n"/>
      <c r="E648" s="135" t="n"/>
      <c r="F648" s="127" t="inlineStr">
        <is>
          <t>6012</t>
        </is>
      </c>
      <c r="G648" s="128" t="n"/>
      <c r="H648" s="12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48" s="129" t="inlineStr">
        <is>
          <t>А</t>
        </is>
      </c>
      <c r="J648" s="130" t="n">
        <v>0</v>
      </c>
      <c r="K648" s="130" t="n">
        <v>0</v>
      </c>
      <c r="L648" s="130" t="n">
        <v>0</v>
      </c>
      <c r="M648" s="131" t="n">
        <v>0</v>
      </c>
      <c r="N648" s="123" t="n"/>
      <c r="O648" s="130" t="n">
        <v>0</v>
      </c>
      <c r="P648" s="130" t="n">
        <v>0</v>
      </c>
      <c r="Q648" s="130" t="n">
        <v>0</v>
      </c>
      <c r="R648" s="130" t="n">
        <v>0</v>
      </c>
      <c r="S648" s="132" t="n">
        <v>0</v>
      </c>
      <c r="T648" s="101" t="n"/>
    </row>
    <row r="649" ht="13.5" customHeight="1" s="60">
      <c r="A649" s="115" t="n">
        <v>642</v>
      </c>
      <c r="B649" s="133" t="n"/>
      <c r="C649" s="133" t="n"/>
      <c r="D649" s="134" t="n"/>
      <c r="E649" s="135" t="n"/>
      <c r="F649" s="136" t="n"/>
      <c r="G649" s="137" t="n"/>
      <c r="H649" s="143" t="n"/>
      <c r="I649" s="129" t="inlineStr">
        <is>
          <t>П</t>
        </is>
      </c>
      <c r="J649" s="130" t="n">
        <v>0</v>
      </c>
      <c r="K649" s="130" t="n">
        <v>0</v>
      </c>
      <c r="L649" s="130" t="n">
        <v>0</v>
      </c>
      <c r="M649" s="131" t="n">
        <v>0</v>
      </c>
      <c r="N649" s="123" t="n"/>
      <c r="O649" s="130" t="n">
        <v>0</v>
      </c>
      <c r="P649" s="130" t="n">
        <v>0</v>
      </c>
      <c r="Q649" s="130" t="n">
        <v>0</v>
      </c>
      <c r="R649" s="130" t="n">
        <v>0</v>
      </c>
      <c r="S649" s="132" t="n">
        <v>0</v>
      </c>
      <c r="T649" s="101" t="n"/>
    </row>
    <row r="650" ht="13.5" customHeight="1" s="60">
      <c r="A650" s="115" t="n">
        <v>643</v>
      </c>
      <c r="B650" s="133" t="n"/>
      <c r="C650" s="133" t="n"/>
      <c r="D650" s="134" t="n"/>
      <c r="E650" s="135" t="n"/>
      <c r="F650" s="127" t="inlineStr">
        <is>
          <t>6013</t>
        </is>
      </c>
      <c r="G650" s="128" t="n"/>
      <c r="H650" s="12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0" s="129" t="inlineStr">
        <is>
          <t>А</t>
        </is>
      </c>
      <c r="J650" s="130" t="n">
        <v>0</v>
      </c>
      <c r="K650" s="130" t="n">
        <v>0</v>
      </c>
      <c r="L650" s="130" t="n">
        <v>0</v>
      </c>
      <c r="M650" s="131" t="n">
        <v>0</v>
      </c>
      <c r="N650" s="123" t="n"/>
      <c r="O650" s="130" t="n">
        <v>0</v>
      </c>
      <c r="P650" s="130" t="n">
        <v>0</v>
      </c>
      <c r="Q650" s="130" t="n">
        <v>0</v>
      </c>
      <c r="R650" s="130" t="n">
        <v>0</v>
      </c>
      <c r="S650" s="132" t="n">
        <v>0</v>
      </c>
      <c r="T650" s="101" t="n"/>
    </row>
    <row r="651" ht="13.5" customHeight="1" s="60">
      <c r="A651" s="115" t="n">
        <v>644</v>
      </c>
      <c r="B651" s="133" t="n"/>
      <c r="C651" s="133" t="n"/>
      <c r="D651" s="134" t="n"/>
      <c r="E651" s="135" t="n"/>
      <c r="F651" s="136" t="n"/>
      <c r="G651" s="137" t="n"/>
      <c r="H651" s="143" t="n"/>
      <c r="I651" s="129" t="inlineStr">
        <is>
          <t>П</t>
        </is>
      </c>
      <c r="J651" s="130" t="n">
        <v>0</v>
      </c>
      <c r="K651" s="130" t="n">
        <v>0</v>
      </c>
      <c r="L651" s="130" t="n">
        <v>0</v>
      </c>
      <c r="M651" s="131" t="n">
        <v>0</v>
      </c>
      <c r="N651" s="123" t="n"/>
      <c r="O651" s="130" t="n">
        <v>0</v>
      </c>
      <c r="P651" s="130" t="n">
        <v>0</v>
      </c>
      <c r="Q651" s="130" t="n">
        <v>0</v>
      </c>
      <c r="R651" s="130" t="n">
        <v>0</v>
      </c>
      <c r="S651" s="132" t="n">
        <v>0</v>
      </c>
      <c r="T651" s="101" t="n"/>
    </row>
    <row r="652" ht="13.5" customHeight="1" s="60">
      <c r="A652" s="115" t="n">
        <v>645</v>
      </c>
      <c r="B652" s="133" t="n"/>
      <c r="C652" s="133" t="n"/>
      <c r="D652" s="134" t="n"/>
      <c r="E652" s="135" t="n"/>
      <c r="F652" s="127" t="inlineStr">
        <is>
          <t>6014</t>
        </is>
      </c>
      <c r="G652" s="128" t="n"/>
      <c r="H652" s="12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2" s="129" t="inlineStr">
        <is>
          <t>А</t>
        </is>
      </c>
      <c r="J652" s="130" t="n">
        <v>0</v>
      </c>
      <c r="K652" s="130" t="n">
        <v>0</v>
      </c>
      <c r="L652" s="130" t="n">
        <v>0</v>
      </c>
      <c r="M652" s="131" t="n">
        <v>0</v>
      </c>
      <c r="N652" s="123" t="n"/>
      <c r="O652" s="130" t="n">
        <v>0</v>
      </c>
      <c r="P652" s="130" t="n">
        <v>0</v>
      </c>
      <c r="Q652" s="130" t="n">
        <v>0</v>
      </c>
      <c r="R652" s="130" t="n">
        <v>0</v>
      </c>
      <c r="S652" s="132" t="n">
        <v>0</v>
      </c>
      <c r="T652" s="101" t="n"/>
    </row>
    <row r="653" ht="14.25" customHeight="1" s="60">
      <c r="A653" s="115" t="n">
        <v>646</v>
      </c>
      <c r="B653" s="133" t="n"/>
      <c r="C653" s="133" t="n"/>
      <c r="D653" s="134" t="n"/>
      <c r="E653" s="135" t="n"/>
      <c r="F653" s="136" t="n"/>
      <c r="G653" s="137" t="n"/>
      <c r="H653" s="143" t="n"/>
      <c r="I653" s="129" t="inlineStr">
        <is>
          <t>П</t>
        </is>
      </c>
      <c r="J653" s="130" t="n">
        <v>0</v>
      </c>
      <c r="K653" s="130" t="n">
        <v>0</v>
      </c>
      <c r="L653" s="130" t="n">
        <v>0</v>
      </c>
      <c r="M653" s="131" t="n">
        <v>0</v>
      </c>
      <c r="N653" s="123" t="n"/>
      <c r="O653" s="130" t="n">
        <v>0</v>
      </c>
      <c r="P653" s="130" t="n">
        <v>0</v>
      </c>
      <c r="Q653" s="130" t="n">
        <v>0</v>
      </c>
      <c r="R653" s="130" t="n">
        <v>0</v>
      </c>
      <c r="S653" s="132" t="n">
        <v>0</v>
      </c>
      <c r="T653" s="101" t="n"/>
    </row>
    <row r="654" ht="13.5" customHeight="1" s="60">
      <c r="A654" s="115" t="n">
        <v>647</v>
      </c>
      <c r="B654" s="133" t="n"/>
      <c r="C654" s="133" t="n"/>
      <c r="D654" s="134" t="n"/>
      <c r="E654" s="135" t="n"/>
      <c r="F654" s="127" t="inlineStr">
        <is>
          <t>6015</t>
        </is>
      </c>
      <c r="G654" s="128" t="n"/>
      <c r="H654" s="1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4" s="129" t="inlineStr">
        <is>
          <t>А</t>
        </is>
      </c>
      <c r="J654" s="130" t="n">
        <v>0</v>
      </c>
      <c r="K654" s="130" t="n">
        <v>0</v>
      </c>
      <c r="L654" s="130" t="n">
        <v>0</v>
      </c>
      <c r="M654" s="131" t="n">
        <v>0</v>
      </c>
      <c r="N654" s="123" t="n"/>
      <c r="O654" s="130" t="n">
        <v>0</v>
      </c>
      <c r="P654" s="130" t="n">
        <v>0</v>
      </c>
      <c r="Q654" s="130" t="n">
        <v>0</v>
      </c>
      <c r="R654" s="130" t="n">
        <v>0</v>
      </c>
      <c r="S654" s="132" t="n">
        <v>0</v>
      </c>
      <c r="T654" s="101" t="n"/>
    </row>
    <row r="655" ht="13.5" customHeight="1" s="60">
      <c r="A655" s="115" t="n">
        <v>648</v>
      </c>
      <c r="B655" s="133" t="n"/>
      <c r="C655" s="133" t="n"/>
      <c r="D655" s="134" t="n"/>
      <c r="E655" s="135" t="n"/>
      <c r="F655" s="136" t="n"/>
      <c r="G655" s="137" t="n"/>
      <c r="H655" s="143" t="n"/>
      <c r="I655" s="129" t="inlineStr">
        <is>
          <t>П</t>
        </is>
      </c>
      <c r="J655" s="130" t="n">
        <v>0</v>
      </c>
      <c r="K655" s="130" t="n">
        <v>0</v>
      </c>
      <c r="L655" s="130" t="n">
        <v>0</v>
      </c>
      <c r="M655" s="131" t="n">
        <v>0</v>
      </c>
      <c r="N655" s="123" t="n"/>
      <c r="O655" s="130" t="n">
        <v>0</v>
      </c>
      <c r="P655" s="130" t="n">
        <v>0</v>
      </c>
      <c r="Q655" s="130" t="n">
        <v>0</v>
      </c>
      <c r="R655" s="130" t="n">
        <v>0</v>
      </c>
      <c r="S655" s="132" t="n">
        <v>0</v>
      </c>
      <c r="T655" s="101" t="n"/>
    </row>
    <row r="656" ht="13.5" customHeight="1" s="60">
      <c r="A656" s="115" t="n">
        <v>649</v>
      </c>
      <c r="B656" s="133" t="n"/>
      <c r="C656" s="133" t="n"/>
      <c r="D656" s="134" t="n"/>
      <c r="E656" s="135" t="n"/>
      <c r="F656" s="127" t="inlineStr">
        <is>
          <t>6016</t>
        </is>
      </c>
      <c r="G656" s="123" t="n"/>
      <c r="H656" s="12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I656" s="129" t="inlineStr">
        <is>
          <t>А</t>
        </is>
      </c>
      <c r="J656" s="130" t="n">
        <v>0</v>
      </c>
      <c r="K656" s="130" t="n">
        <v>0</v>
      </c>
      <c r="L656" s="130" t="n">
        <v>0</v>
      </c>
      <c r="M656" s="131" t="n">
        <v>0</v>
      </c>
      <c r="N656" s="123" t="n"/>
      <c r="O656" s="130" t="n">
        <v>0</v>
      </c>
      <c r="P656" s="130" t="n">
        <v>0</v>
      </c>
      <c r="Q656" s="130" t="n">
        <v>0</v>
      </c>
      <c r="R656" s="130" t="n">
        <v>0</v>
      </c>
      <c r="S656" s="132" t="n">
        <v>0</v>
      </c>
      <c r="T656" s="101" t="n"/>
    </row>
    <row r="657" ht="13.5" customHeight="1" s="60">
      <c r="A657" s="115" t="n">
        <v>650</v>
      </c>
      <c r="B657" s="133" t="n"/>
      <c r="C657" s="133" t="n"/>
      <c r="D657" s="136" t="n"/>
      <c r="E657" s="137" t="n"/>
      <c r="F657" s="138" t="inlineStr">
        <is>
          <t>Група 601 - Усього</t>
        </is>
      </c>
      <c r="G657" s="122" t="n"/>
      <c r="H657" s="123" t="n"/>
      <c r="I657" s="139" t="n"/>
      <c r="J657" s="140" t="n">
        <v>0</v>
      </c>
      <c r="K657" s="140" t="n">
        <v>0</v>
      </c>
      <c r="L657" s="140" t="n">
        <v>0</v>
      </c>
      <c r="M657" s="141" t="n">
        <v>23.61585</v>
      </c>
      <c r="N657" s="123" t="n"/>
      <c r="O657" s="140" t="n">
        <v>23.61585</v>
      </c>
      <c r="P657" s="140" t="n">
        <v>0</v>
      </c>
      <c r="Q657" s="140" t="n">
        <v>74.26228</v>
      </c>
      <c r="R657" s="140" t="n">
        <v>74.26228</v>
      </c>
      <c r="S657" s="142" t="n">
        <v>0</v>
      </c>
      <c r="T657" s="101" t="n"/>
    </row>
    <row r="658" ht="14.25" customHeight="1" s="60">
      <c r="A658" s="115" t="n">
        <v>651</v>
      </c>
      <c r="B658" s="133" t="n"/>
      <c r="C658" s="133" t="n"/>
      <c r="D658" s="127" t="inlineStr">
        <is>
          <t>602</t>
        </is>
      </c>
      <c r="E658" s="128" t="n"/>
      <c r="F658" s="127" t="inlineStr">
        <is>
          <t>6020</t>
        </is>
      </c>
      <c r="G658" s="128" t="n"/>
      <c r="H658" s="1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58" s="129" t="inlineStr">
        <is>
          <t>А</t>
        </is>
      </c>
      <c r="J658" s="130" t="n">
        <v>0</v>
      </c>
      <c r="K658" s="130" t="n">
        <v>0</v>
      </c>
      <c r="L658" s="130" t="n">
        <v>0</v>
      </c>
      <c r="M658" s="131" t="n">
        <v>0</v>
      </c>
      <c r="N658" s="123" t="n"/>
      <c r="O658" s="130" t="n">
        <v>0</v>
      </c>
      <c r="P658" s="130" t="n">
        <v>0</v>
      </c>
      <c r="Q658" s="130" t="n">
        <v>0</v>
      </c>
      <c r="R658" s="130" t="n">
        <v>0</v>
      </c>
      <c r="S658" s="132" t="n">
        <v>0</v>
      </c>
      <c r="T658" s="101" t="n"/>
    </row>
    <row r="659" ht="13.5" customHeight="1" s="60">
      <c r="A659" s="115" t="n">
        <v>652</v>
      </c>
      <c r="B659" s="133" t="n"/>
      <c r="C659" s="133" t="n"/>
      <c r="D659" s="134" t="n"/>
      <c r="E659" s="135" t="n"/>
      <c r="F659" s="136" t="n"/>
      <c r="G659" s="137" t="n"/>
      <c r="H659" s="143" t="n"/>
      <c r="I659" s="129" t="inlineStr">
        <is>
          <t>П</t>
        </is>
      </c>
      <c r="J659" s="130" t="n">
        <v>0</v>
      </c>
      <c r="K659" s="130" t="n">
        <v>0</v>
      </c>
      <c r="L659" s="130" t="n">
        <v>0</v>
      </c>
      <c r="M659" s="131" t="n">
        <v>0</v>
      </c>
      <c r="N659" s="123" t="n"/>
      <c r="O659" s="130" t="n">
        <v>0</v>
      </c>
      <c r="P659" s="130" t="n">
        <v>0</v>
      </c>
      <c r="Q659" s="130" t="n">
        <v>0</v>
      </c>
      <c r="R659" s="130" t="n">
        <v>0</v>
      </c>
      <c r="S659" s="132" t="n">
        <v>0</v>
      </c>
      <c r="T659" s="101" t="n"/>
    </row>
    <row r="660" ht="13.5" customHeight="1" s="60">
      <c r="A660" s="115" t="n">
        <v>653</v>
      </c>
      <c r="B660" s="133" t="n"/>
      <c r="C660" s="133" t="n"/>
      <c r="D660" s="134" t="n"/>
      <c r="E660" s="135" t="n"/>
      <c r="F660" s="127" t="inlineStr">
        <is>
          <t>6021</t>
        </is>
      </c>
      <c r="G660" s="128" t="n"/>
      <c r="H660" s="1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0" s="129" t="inlineStr">
        <is>
          <t>А</t>
        </is>
      </c>
      <c r="J660" s="130" t="n">
        <v>0</v>
      </c>
      <c r="K660" s="130" t="n">
        <v>0</v>
      </c>
      <c r="L660" s="130" t="n">
        <v>0</v>
      </c>
      <c r="M660" s="131" t="n">
        <v>0</v>
      </c>
      <c r="N660" s="123" t="n"/>
      <c r="O660" s="130" t="n">
        <v>0</v>
      </c>
      <c r="P660" s="130" t="n">
        <v>0</v>
      </c>
      <c r="Q660" s="130" t="n">
        <v>0</v>
      </c>
      <c r="R660" s="130" t="n">
        <v>0</v>
      </c>
      <c r="S660" s="132" t="n">
        <v>0</v>
      </c>
      <c r="T660" s="101" t="n"/>
    </row>
    <row r="661" ht="13.5" customHeight="1" s="60">
      <c r="A661" s="115" t="n">
        <v>654</v>
      </c>
      <c r="B661" s="133" t="n"/>
      <c r="C661" s="133" t="n"/>
      <c r="D661" s="134" t="n"/>
      <c r="E661" s="135" t="n"/>
      <c r="F661" s="136" t="n"/>
      <c r="G661" s="137" t="n"/>
      <c r="H661" s="143" t="n"/>
      <c r="I661" s="129" t="inlineStr">
        <is>
          <t>П</t>
        </is>
      </c>
      <c r="J661" s="130" t="n">
        <v>0</v>
      </c>
      <c r="K661" s="130" t="n">
        <v>0</v>
      </c>
      <c r="L661" s="130" t="n">
        <v>0</v>
      </c>
      <c r="M661" s="131" t="n">
        <v>0</v>
      </c>
      <c r="N661" s="123" t="n"/>
      <c r="O661" s="130" t="n">
        <v>0</v>
      </c>
      <c r="P661" s="130" t="n">
        <v>0</v>
      </c>
      <c r="Q661" s="130" t="n">
        <v>0</v>
      </c>
      <c r="R661" s="130" t="n">
        <v>0</v>
      </c>
      <c r="S661" s="132" t="n">
        <v>0</v>
      </c>
      <c r="T661" s="101" t="n"/>
    </row>
    <row r="662" ht="13.5" customHeight="1" s="60">
      <c r="A662" s="115" t="n">
        <v>655</v>
      </c>
      <c r="B662" s="133" t="n"/>
      <c r="C662" s="133" t="n"/>
      <c r="D662" s="134" t="n"/>
      <c r="E662" s="135" t="n"/>
      <c r="F662" s="127" t="inlineStr">
        <is>
          <t>6022</t>
        </is>
      </c>
      <c r="G662" s="128" t="n"/>
      <c r="H662" s="12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2" s="129" t="inlineStr">
        <is>
          <t>А</t>
        </is>
      </c>
      <c r="J662" s="130" t="n">
        <v>0</v>
      </c>
      <c r="K662" s="130" t="n">
        <v>0</v>
      </c>
      <c r="L662" s="130" t="n">
        <v>0</v>
      </c>
      <c r="M662" s="131" t="n">
        <v>0</v>
      </c>
      <c r="N662" s="123" t="n"/>
      <c r="O662" s="130" t="n">
        <v>0</v>
      </c>
      <c r="P662" s="130" t="n">
        <v>0</v>
      </c>
      <c r="Q662" s="130" t="n">
        <v>0</v>
      </c>
      <c r="R662" s="130" t="n">
        <v>0</v>
      </c>
      <c r="S662" s="132" t="n">
        <v>0</v>
      </c>
      <c r="T662" s="101" t="n"/>
    </row>
    <row r="663" ht="14.25" customHeight="1" s="60">
      <c r="A663" s="115" t="n">
        <v>656</v>
      </c>
      <c r="B663" s="133" t="n"/>
      <c r="C663" s="133" t="n"/>
      <c r="D663" s="134" t="n"/>
      <c r="E663" s="135" t="n"/>
      <c r="F663" s="136" t="n"/>
      <c r="G663" s="137" t="n"/>
      <c r="H663" s="143" t="n"/>
      <c r="I663" s="129" t="inlineStr">
        <is>
          <t>П</t>
        </is>
      </c>
      <c r="J663" s="130" t="n">
        <v>0</v>
      </c>
      <c r="K663" s="130" t="n">
        <v>0</v>
      </c>
      <c r="L663" s="130" t="n">
        <v>0</v>
      </c>
      <c r="M663" s="131" t="n">
        <v>0</v>
      </c>
      <c r="N663" s="123" t="n"/>
      <c r="O663" s="130" t="n">
        <v>0</v>
      </c>
      <c r="P663" s="130" t="n">
        <v>0</v>
      </c>
      <c r="Q663" s="130" t="n">
        <v>0</v>
      </c>
      <c r="R663" s="130" t="n">
        <v>0</v>
      </c>
      <c r="S663" s="132" t="n">
        <v>0</v>
      </c>
      <c r="T663" s="101" t="n"/>
    </row>
    <row r="664" ht="13.5" customHeight="1" s="60">
      <c r="A664" s="115" t="n">
        <v>657</v>
      </c>
      <c r="B664" s="133" t="n"/>
      <c r="C664" s="133" t="n"/>
      <c r="D664" s="134" t="n"/>
      <c r="E664" s="135" t="n"/>
      <c r="F664" s="127" t="inlineStr">
        <is>
          <t>6023</t>
        </is>
      </c>
      <c r="G664" s="128" t="n"/>
      <c r="H664" s="12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4" s="129" t="inlineStr">
        <is>
          <t>А</t>
        </is>
      </c>
      <c r="J664" s="130" t="n">
        <v>0</v>
      </c>
      <c r="K664" s="130" t="n">
        <v>0</v>
      </c>
      <c r="L664" s="130" t="n">
        <v>0</v>
      </c>
      <c r="M664" s="131" t="n">
        <v>0</v>
      </c>
      <c r="N664" s="123" t="n"/>
      <c r="O664" s="130" t="n">
        <v>0</v>
      </c>
      <c r="P664" s="130" t="n">
        <v>0</v>
      </c>
      <c r="Q664" s="130" t="n">
        <v>0</v>
      </c>
      <c r="R664" s="130" t="n">
        <v>0</v>
      </c>
      <c r="S664" s="132" t="n">
        <v>0</v>
      </c>
      <c r="T664" s="101" t="n"/>
    </row>
    <row r="665" ht="13.5" customHeight="1" s="60">
      <c r="A665" s="115" t="n">
        <v>658</v>
      </c>
      <c r="B665" s="133" t="n"/>
      <c r="C665" s="133" t="n"/>
      <c r="D665" s="134" t="n"/>
      <c r="E665" s="135" t="n"/>
      <c r="F665" s="136" t="n"/>
      <c r="G665" s="137" t="n"/>
      <c r="H665" s="143" t="n"/>
      <c r="I665" s="129" t="inlineStr">
        <is>
          <t>П</t>
        </is>
      </c>
      <c r="J665" s="130" t="n">
        <v>0</v>
      </c>
      <c r="K665" s="130" t="n">
        <v>0</v>
      </c>
      <c r="L665" s="130" t="n">
        <v>0</v>
      </c>
      <c r="M665" s="131" t="n">
        <v>0</v>
      </c>
      <c r="N665" s="123" t="n"/>
      <c r="O665" s="130" t="n">
        <v>0</v>
      </c>
      <c r="P665" s="130" t="n">
        <v>0</v>
      </c>
      <c r="Q665" s="130" t="n">
        <v>0</v>
      </c>
      <c r="R665" s="130" t="n">
        <v>0</v>
      </c>
      <c r="S665" s="132" t="n">
        <v>0</v>
      </c>
      <c r="T665" s="101" t="n"/>
    </row>
    <row r="666" ht="13.5" customHeight="1" s="60">
      <c r="A666" s="115" t="n">
        <v>659</v>
      </c>
      <c r="B666" s="133" t="n"/>
      <c r="C666" s="133" t="n"/>
      <c r="D666" s="134" t="n"/>
      <c r="E666" s="135" t="n"/>
      <c r="F666" s="127" t="inlineStr">
        <is>
          <t>6024</t>
        </is>
      </c>
      <c r="G666" s="128" t="n"/>
      <c r="H666" s="12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6" s="129" t="inlineStr">
        <is>
          <t>А</t>
        </is>
      </c>
      <c r="J666" s="130" t="n">
        <v>0</v>
      </c>
      <c r="K666" s="130" t="n">
        <v>0</v>
      </c>
      <c r="L666" s="130" t="n">
        <v>0</v>
      </c>
      <c r="M666" s="131" t="n">
        <v>0</v>
      </c>
      <c r="N666" s="123" t="n"/>
      <c r="O666" s="130" t="n">
        <v>0</v>
      </c>
      <c r="P666" s="130" t="n">
        <v>0</v>
      </c>
      <c r="Q666" s="130" t="n">
        <v>0</v>
      </c>
      <c r="R666" s="130" t="n">
        <v>0</v>
      </c>
      <c r="S666" s="132" t="n">
        <v>0</v>
      </c>
      <c r="T666" s="101" t="n"/>
    </row>
    <row r="667" ht="13.5" customHeight="1" s="60">
      <c r="A667" s="115" t="n">
        <v>660</v>
      </c>
      <c r="B667" s="133" t="n"/>
      <c r="C667" s="133" t="n"/>
      <c r="D667" s="134" t="n"/>
      <c r="E667" s="135" t="n"/>
      <c r="F667" s="136" t="n"/>
      <c r="G667" s="137" t="n"/>
      <c r="H667" s="143" t="n"/>
      <c r="I667" s="129" t="inlineStr">
        <is>
          <t>П</t>
        </is>
      </c>
      <c r="J667" s="130" t="n">
        <v>0</v>
      </c>
      <c r="K667" s="130" t="n">
        <v>0</v>
      </c>
      <c r="L667" s="130" t="n">
        <v>0</v>
      </c>
      <c r="M667" s="131" t="n">
        <v>0</v>
      </c>
      <c r="N667" s="123" t="n"/>
      <c r="O667" s="130" t="n">
        <v>0</v>
      </c>
      <c r="P667" s="130" t="n">
        <v>0</v>
      </c>
      <c r="Q667" s="130" t="n">
        <v>0</v>
      </c>
      <c r="R667" s="130" t="n">
        <v>0</v>
      </c>
      <c r="S667" s="132" t="n">
        <v>0</v>
      </c>
      <c r="T667" s="101" t="n"/>
    </row>
    <row r="668" ht="14.25" customHeight="1" s="60">
      <c r="A668" s="115" t="n">
        <v>661</v>
      </c>
      <c r="B668" s="133" t="n"/>
      <c r="C668" s="133" t="n"/>
      <c r="D668" s="134" t="n"/>
      <c r="E668" s="135" t="n"/>
      <c r="F668" s="127" t="inlineStr">
        <is>
          <t>6025</t>
        </is>
      </c>
      <c r="G668" s="128" t="n"/>
      <c r="H668" s="12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68" s="129" t="inlineStr">
        <is>
          <t>А</t>
        </is>
      </c>
      <c r="J668" s="130" t="n">
        <v>63.04834</v>
      </c>
      <c r="K668" s="130" t="n">
        <v>63.04834</v>
      </c>
      <c r="L668" s="130" t="n">
        <v>0</v>
      </c>
      <c r="M668" s="131" t="n">
        <v>125.91478</v>
      </c>
      <c r="N668" s="123" t="n"/>
      <c r="O668" s="130" t="n">
        <v>125.91478</v>
      </c>
      <c r="P668" s="130" t="n">
        <v>0</v>
      </c>
      <c r="Q668" s="130" t="n">
        <v>0</v>
      </c>
      <c r="R668" s="130" t="n">
        <v>0</v>
      </c>
      <c r="S668" s="132" t="n">
        <v>0</v>
      </c>
      <c r="T668" s="101" t="n"/>
    </row>
    <row r="669" ht="13.5" customHeight="1" s="60">
      <c r="A669" s="115" t="n">
        <v>662</v>
      </c>
      <c r="B669" s="133" t="n"/>
      <c r="C669" s="133" t="n"/>
      <c r="D669" s="134" t="n"/>
      <c r="E669" s="135" t="n"/>
      <c r="F669" s="136" t="n"/>
      <c r="G669" s="137" t="n"/>
      <c r="H669" s="143" t="n"/>
      <c r="I669" s="129" t="inlineStr">
        <is>
          <t>П</t>
        </is>
      </c>
      <c r="J669" s="130" t="n">
        <v>0</v>
      </c>
      <c r="K669" s="130" t="n">
        <v>0</v>
      </c>
      <c r="L669" s="130" t="n">
        <v>0</v>
      </c>
      <c r="M669" s="131" t="n">
        <v>0</v>
      </c>
      <c r="N669" s="123" t="n"/>
      <c r="O669" s="130" t="n">
        <v>0</v>
      </c>
      <c r="P669" s="130" t="n">
        <v>0</v>
      </c>
      <c r="Q669" s="130" t="n">
        <v>132.15464</v>
      </c>
      <c r="R669" s="130" t="n">
        <v>132.15464</v>
      </c>
      <c r="S669" s="132" t="n">
        <v>0</v>
      </c>
      <c r="T669" s="101" t="n"/>
    </row>
    <row r="670" ht="13.5" customHeight="1" s="60">
      <c r="A670" s="115" t="n">
        <v>663</v>
      </c>
      <c r="B670" s="133" t="n"/>
      <c r="C670" s="133" t="n"/>
      <c r="D670" s="134" t="n"/>
      <c r="E670" s="135" t="n"/>
      <c r="F670" s="127" t="inlineStr">
        <is>
          <t>6026</t>
        </is>
      </c>
      <c r="G670" s="128" t="n"/>
      <c r="H670" s="12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0" s="129" t="inlineStr">
        <is>
          <t>А</t>
        </is>
      </c>
      <c r="J670" s="130" t="n">
        <v>0</v>
      </c>
      <c r="K670" s="130" t="n">
        <v>0</v>
      </c>
      <c r="L670" s="130" t="n">
        <v>0</v>
      </c>
      <c r="M670" s="131" t="n">
        <v>0</v>
      </c>
      <c r="N670" s="123" t="n"/>
      <c r="O670" s="130" t="n">
        <v>0</v>
      </c>
      <c r="P670" s="130" t="n">
        <v>0</v>
      </c>
      <c r="Q670" s="130" t="n">
        <v>0</v>
      </c>
      <c r="R670" s="130" t="n">
        <v>0</v>
      </c>
      <c r="S670" s="132" t="n">
        <v>0</v>
      </c>
      <c r="T670" s="101" t="n"/>
    </row>
    <row r="671" ht="13.5" customHeight="1" s="60">
      <c r="A671" s="115" t="n">
        <v>664</v>
      </c>
      <c r="B671" s="133" t="n"/>
      <c r="C671" s="133" t="n"/>
      <c r="D671" s="134" t="n"/>
      <c r="E671" s="135" t="n"/>
      <c r="F671" s="136" t="n"/>
      <c r="G671" s="137" t="n"/>
      <c r="H671" s="143" t="n"/>
      <c r="I671" s="129" t="inlineStr">
        <is>
          <t>П</t>
        </is>
      </c>
      <c r="J671" s="130" t="n">
        <v>0</v>
      </c>
      <c r="K671" s="130" t="n">
        <v>0</v>
      </c>
      <c r="L671" s="130" t="n">
        <v>0</v>
      </c>
      <c r="M671" s="131" t="n">
        <v>0</v>
      </c>
      <c r="N671" s="123" t="n"/>
      <c r="O671" s="130" t="n">
        <v>0</v>
      </c>
      <c r="P671" s="130" t="n">
        <v>0</v>
      </c>
      <c r="Q671" s="130" t="n">
        <v>0</v>
      </c>
      <c r="R671" s="130" t="n">
        <v>0</v>
      </c>
      <c r="S671" s="132" t="n">
        <v>0</v>
      </c>
      <c r="T671" s="101" t="n"/>
    </row>
    <row r="672" ht="13.5" customHeight="1" s="60">
      <c r="A672" s="115" t="n">
        <v>665</v>
      </c>
      <c r="B672" s="133" t="n"/>
      <c r="C672" s="133" t="n"/>
      <c r="D672" s="134" t="n"/>
      <c r="E672" s="135" t="n"/>
      <c r="F672" s="127" t="inlineStr">
        <is>
          <t>6027</t>
        </is>
      </c>
      <c r="G672" s="128" t="n"/>
      <c r="H672" s="12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2" s="129" t="inlineStr">
        <is>
          <t>А</t>
        </is>
      </c>
      <c r="J672" s="130" t="n">
        <v>0</v>
      </c>
      <c r="K672" s="130" t="n">
        <v>0</v>
      </c>
      <c r="L672" s="130" t="n">
        <v>0</v>
      </c>
      <c r="M672" s="131" t="n">
        <v>0</v>
      </c>
      <c r="N672" s="123" t="n"/>
      <c r="O672" s="130" t="n">
        <v>0</v>
      </c>
      <c r="P672" s="130" t="n">
        <v>0</v>
      </c>
      <c r="Q672" s="130" t="n">
        <v>0</v>
      </c>
      <c r="R672" s="130" t="n">
        <v>0</v>
      </c>
      <c r="S672" s="132" t="n">
        <v>0</v>
      </c>
      <c r="T672" s="101" t="n"/>
    </row>
    <row r="673" ht="14.25" customHeight="1" s="60">
      <c r="A673" s="115" t="n">
        <v>666</v>
      </c>
      <c r="B673" s="133" t="n"/>
      <c r="C673" s="133" t="n"/>
      <c r="D673" s="134" t="n"/>
      <c r="E673" s="135" t="n"/>
      <c r="F673" s="136" t="n"/>
      <c r="G673" s="137" t="n"/>
      <c r="H673" s="143" t="n"/>
      <c r="I673" s="129" t="inlineStr">
        <is>
          <t>П</t>
        </is>
      </c>
      <c r="J673" s="130" t="n">
        <v>0</v>
      </c>
      <c r="K673" s="130" t="n">
        <v>0</v>
      </c>
      <c r="L673" s="130" t="n">
        <v>0</v>
      </c>
      <c r="M673" s="131" t="n">
        <v>0</v>
      </c>
      <c r="N673" s="123" t="n"/>
      <c r="O673" s="130" t="n">
        <v>0</v>
      </c>
      <c r="P673" s="130" t="n">
        <v>0</v>
      </c>
      <c r="Q673" s="130" t="n">
        <v>0</v>
      </c>
      <c r="R673" s="130" t="n">
        <v>0</v>
      </c>
      <c r="S673" s="132" t="n">
        <v>0</v>
      </c>
      <c r="T673" s="101" t="n"/>
    </row>
    <row r="674" ht="13.5" customHeight="1" s="60">
      <c r="A674" s="115" t="n">
        <v>667</v>
      </c>
      <c r="B674" s="133" t="n"/>
      <c r="C674" s="133" t="n"/>
      <c r="D674" s="136" t="n"/>
      <c r="E674" s="137" t="n"/>
      <c r="F674" s="138" t="inlineStr">
        <is>
          <t>Група 602 - Усього</t>
        </is>
      </c>
      <c r="G674" s="122" t="n"/>
      <c r="H674" s="123" t="n"/>
      <c r="I674" s="139" t="n"/>
      <c r="J674" s="140" t="n">
        <v>63.04834</v>
      </c>
      <c r="K674" s="140" t="n">
        <v>63.04834</v>
      </c>
      <c r="L674" s="140" t="n">
        <v>0</v>
      </c>
      <c r="M674" s="141" t="n">
        <v>125.91478</v>
      </c>
      <c r="N674" s="123" t="n"/>
      <c r="O674" s="140" t="n">
        <v>125.91478</v>
      </c>
      <c r="P674" s="140" t="n">
        <v>0</v>
      </c>
      <c r="Q674" s="140" t="n">
        <v>132.15464</v>
      </c>
      <c r="R674" s="140" t="n">
        <v>132.15464</v>
      </c>
      <c r="S674" s="142" t="n">
        <v>0</v>
      </c>
      <c r="T674" s="101" t="n"/>
    </row>
    <row r="675" ht="13.5" customHeight="1" s="60">
      <c r="A675" s="115" t="n">
        <v>668</v>
      </c>
      <c r="B675" s="133" t="n"/>
      <c r="C675" s="133" t="n"/>
      <c r="D675" s="127" t="inlineStr">
        <is>
          <t>603</t>
        </is>
      </c>
      <c r="E675" s="128" t="n"/>
      <c r="F675" s="127" t="inlineStr">
        <is>
          <t>6033</t>
        </is>
      </c>
      <c r="G675" s="128" t="n"/>
      <c r="H675" s="12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5" s="129" t="inlineStr">
        <is>
          <t>А</t>
        </is>
      </c>
      <c r="J675" s="130" t="n">
        <v>0</v>
      </c>
      <c r="K675" s="130" t="n">
        <v>0</v>
      </c>
      <c r="L675" s="130" t="n">
        <v>0</v>
      </c>
      <c r="M675" s="131" t="n">
        <v>0</v>
      </c>
      <c r="N675" s="123" t="n"/>
      <c r="O675" s="130" t="n">
        <v>0</v>
      </c>
      <c r="P675" s="130" t="n">
        <v>0</v>
      </c>
      <c r="Q675" s="130" t="n">
        <v>0</v>
      </c>
      <c r="R675" s="130" t="n">
        <v>0</v>
      </c>
      <c r="S675" s="132" t="n">
        <v>0</v>
      </c>
      <c r="T675" s="101" t="n"/>
    </row>
    <row r="676" ht="13.5" customHeight="1" s="60">
      <c r="A676" s="115" t="n">
        <v>669</v>
      </c>
      <c r="B676" s="133" t="n"/>
      <c r="C676" s="133" t="n"/>
      <c r="D676" s="134" t="n"/>
      <c r="E676" s="135" t="n"/>
      <c r="F676" s="136" t="n"/>
      <c r="G676" s="137" t="n"/>
      <c r="H676" s="143" t="n"/>
      <c r="I676" s="129" t="inlineStr">
        <is>
          <t>П</t>
        </is>
      </c>
      <c r="J676" s="130" t="n">
        <v>0</v>
      </c>
      <c r="K676" s="130" t="n">
        <v>0</v>
      </c>
      <c r="L676" s="130" t="n">
        <v>0</v>
      </c>
      <c r="M676" s="131" t="n">
        <v>0</v>
      </c>
      <c r="N676" s="123" t="n"/>
      <c r="O676" s="130" t="n">
        <v>0</v>
      </c>
      <c r="P676" s="130" t="n">
        <v>0</v>
      </c>
      <c r="Q676" s="130" t="n">
        <v>7.97895</v>
      </c>
      <c r="R676" s="130" t="n">
        <v>7.97895</v>
      </c>
      <c r="S676" s="132" t="n">
        <v>0</v>
      </c>
      <c r="T676" s="101" t="n"/>
    </row>
    <row r="677" ht="13.5" customHeight="1" s="60">
      <c r="A677" s="115" t="n">
        <v>670</v>
      </c>
      <c r="B677" s="133" t="n"/>
      <c r="C677" s="133" t="n"/>
      <c r="D677" s="134" t="n"/>
      <c r="E677" s="135" t="n"/>
      <c r="F677" s="127" t="inlineStr">
        <is>
          <t>6034</t>
        </is>
      </c>
      <c r="G677" s="128" t="n"/>
      <c r="H677" s="1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77" s="129" t="inlineStr">
        <is>
          <t>А</t>
        </is>
      </c>
      <c r="J677" s="130" t="n">
        <v>0</v>
      </c>
      <c r="K677" s="130" t="n">
        <v>0</v>
      </c>
      <c r="L677" s="130" t="n">
        <v>0</v>
      </c>
      <c r="M677" s="131" t="n">
        <v>0</v>
      </c>
      <c r="N677" s="123" t="n"/>
      <c r="O677" s="130" t="n">
        <v>0</v>
      </c>
      <c r="P677" s="130" t="n">
        <v>0</v>
      </c>
      <c r="Q677" s="130" t="n">
        <v>0</v>
      </c>
      <c r="R677" s="130" t="n">
        <v>0</v>
      </c>
      <c r="S677" s="132" t="n">
        <v>0</v>
      </c>
      <c r="T677" s="101" t="n"/>
    </row>
    <row r="678" ht="14.25" customHeight="1" s="60">
      <c r="A678" s="115" t="n">
        <v>671</v>
      </c>
      <c r="B678" s="133" t="n"/>
      <c r="C678" s="133" t="n"/>
      <c r="D678" s="134" t="n"/>
      <c r="E678" s="135" t="n"/>
      <c r="F678" s="136" t="n"/>
      <c r="G678" s="137" t="n"/>
      <c r="H678" s="143" t="n"/>
      <c r="I678" s="129" t="inlineStr">
        <is>
          <t>П</t>
        </is>
      </c>
      <c r="J678" s="130" t="n">
        <v>0</v>
      </c>
      <c r="K678" s="130" t="n">
        <v>0</v>
      </c>
      <c r="L678" s="130" t="n">
        <v>0</v>
      </c>
      <c r="M678" s="131" t="n">
        <v>0</v>
      </c>
      <c r="N678" s="123" t="n"/>
      <c r="O678" s="130" t="n">
        <v>0</v>
      </c>
      <c r="P678" s="130" t="n">
        <v>0</v>
      </c>
      <c r="Q678" s="130" t="n">
        <v>0</v>
      </c>
      <c r="R678" s="130" t="n">
        <v>0</v>
      </c>
      <c r="S678" s="132" t="n">
        <v>0</v>
      </c>
      <c r="T678" s="101" t="n"/>
    </row>
    <row r="679" ht="13.5" customHeight="1" s="60">
      <c r="A679" s="115" t="n">
        <v>672</v>
      </c>
      <c r="B679" s="133" t="n"/>
      <c r="C679" s="133" t="n"/>
      <c r="D679" s="134" t="n"/>
      <c r="E679" s="135" t="n"/>
      <c r="F679" s="127" t="inlineStr">
        <is>
          <t>6035</t>
        </is>
      </c>
      <c r="G679" s="128" t="n"/>
      <c r="H679" s="12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79" s="129" t="inlineStr">
        <is>
          <t>А</t>
        </is>
      </c>
      <c r="J679" s="130" t="n">
        <v>0</v>
      </c>
      <c r="K679" s="130" t="n">
        <v>0</v>
      </c>
      <c r="L679" s="130" t="n">
        <v>0</v>
      </c>
      <c r="M679" s="131" t="n">
        <v>0</v>
      </c>
      <c r="N679" s="123" t="n"/>
      <c r="O679" s="130" t="n">
        <v>0</v>
      </c>
      <c r="P679" s="130" t="n">
        <v>0</v>
      </c>
      <c r="Q679" s="130" t="n">
        <v>0</v>
      </c>
      <c r="R679" s="130" t="n">
        <v>0</v>
      </c>
      <c r="S679" s="132" t="n">
        <v>0</v>
      </c>
      <c r="T679" s="101" t="n"/>
    </row>
    <row r="680" ht="13.5" customHeight="1" s="60">
      <c r="A680" s="115" t="n">
        <v>673</v>
      </c>
      <c r="B680" s="133" t="n"/>
      <c r="C680" s="133" t="n"/>
      <c r="D680" s="134" t="n"/>
      <c r="E680" s="135" t="n"/>
      <c r="F680" s="136" t="n"/>
      <c r="G680" s="137" t="n"/>
      <c r="H680" s="143" t="n"/>
      <c r="I680" s="129" t="inlineStr">
        <is>
          <t>П</t>
        </is>
      </c>
      <c r="J680" s="130" t="n">
        <v>0</v>
      </c>
      <c r="K680" s="130" t="n">
        <v>0</v>
      </c>
      <c r="L680" s="130" t="n">
        <v>0</v>
      </c>
      <c r="M680" s="131" t="n">
        <v>0</v>
      </c>
      <c r="N680" s="123" t="n"/>
      <c r="O680" s="130" t="n">
        <v>0</v>
      </c>
      <c r="P680" s="130" t="n">
        <v>0</v>
      </c>
      <c r="Q680" s="130" t="n">
        <v>0</v>
      </c>
      <c r="R680" s="130" t="n">
        <v>0</v>
      </c>
      <c r="S680" s="132" t="n">
        <v>0</v>
      </c>
      <c r="T680" s="101" t="n"/>
    </row>
    <row r="681" ht="13.5" customHeight="1" s="60">
      <c r="A681" s="115" t="n">
        <v>674</v>
      </c>
      <c r="B681" s="133" t="n"/>
      <c r="C681" s="133" t="n"/>
      <c r="D681" s="136" t="n"/>
      <c r="E681" s="137" t="n"/>
      <c r="F681" s="138" t="inlineStr">
        <is>
          <t>Група 603 - Усього</t>
        </is>
      </c>
      <c r="G681" s="122" t="n"/>
      <c r="H681" s="123" t="n"/>
      <c r="I681" s="139" t="n"/>
      <c r="J681" s="140" t="n">
        <v>0</v>
      </c>
      <c r="K681" s="140" t="n">
        <v>0</v>
      </c>
      <c r="L681" s="140" t="n">
        <v>0</v>
      </c>
      <c r="M681" s="141" t="n">
        <v>0</v>
      </c>
      <c r="N681" s="123" t="n"/>
      <c r="O681" s="140" t="n">
        <v>0</v>
      </c>
      <c r="P681" s="140" t="n">
        <v>0</v>
      </c>
      <c r="Q681" s="140" t="n">
        <v>7.97895</v>
      </c>
      <c r="R681" s="140" t="n">
        <v>7.97895</v>
      </c>
      <c r="S681" s="142" t="n">
        <v>0</v>
      </c>
      <c r="T681" s="101" t="n"/>
    </row>
    <row r="682" ht="13.5" customHeight="1" s="60">
      <c r="A682" s="115" t="n">
        <v>675</v>
      </c>
      <c r="B682" s="133" t="n"/>
      <c r="C682" s="133" t="n"/>
      <c r="D682" s="127" t="inlineStr">
        <is>
          <t>604</t>
        </is>
      </c>
      <c r="E682" s="128" t="n"/>
      <c r="F682" s="127" t="inlineStr">
        <is>
          <t>6040</t>
        </is>
      </c>
      <c r="G682" s="128" t="n"/>
      <c r="H682" s="12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2" s="129" t="inlineStr">
        <is>
          <t>А</t>
        </is>
      </c>
      <c r="J682" s="130" t="n">
        <v>0</v>
      </c>
      <c r="K682" s="130" t="n">
        <v>0</v>
      </c>
      <c r="L682" s="130" t="n">
        <v>0</v>
      </c>
      <c r="M682" s="131" t="n">
        <v>0</v>
      </c>
      <c r="N682" s="123" t="n"/>
      <c r="O682" s="130" t="n">
        <v>0</v>
      </c>
      <c r="P682" s="130" t="n">
        <v>0</v>
      </c>
      <c r="Q682" s="130" t="n">
        <v>0</v>
      </c>
      <c r="R682" s="130" t="n">
        <v>0</v>
      </c>
      <c r="S682" s="132" t="n">
        <v>0</v>
      </c>
      <c r="T682" s="101" t="n"/>
    </row>
    <row r="683" ht="14.25" customHeight="1" s="60">
      <c r="A683" s="115" t="n">
        <v>676</v>
      </c>
      <c r="B683" s="133" t="n"/>
      <c r="C683" s="133" t="n"/>
      <c r="D683" s="134" t="n"/>
      <c r="E683" s="135" t="n"/>
      <c r="F683" s="136" t="n"/>
      <c r="G683" s="137" t="n"/>
      <c r="H683" s="143" t="n"/>
      <c r="I683" s="129" t="inlineStr">
        <is>
          <t>П</t>
        </is>
      </c>
      <c r="J683" s="130" t="n">
        <v>0</v>
      </c>
      <c r="K683" s="130" t="n">
        <v>0</v>
      </c>
      <c r="L683" s="130" t="n">
        <v>0</v>
      </c>
      <c r="M683" s="131" t="n">
        <v>0</v>
      </c>
      <c r="N683" s="123" t="n"/>
      <c r="O683" s="130" t="n">
        <v>0</v>
      </c>
      <c r="P683" s="130" t="n">
        <v>0</v>
      </c>
      <c r="Q683" s="130" t="n">
        <v>0</v>
      </c>
      <c r="R683" s="130" t="n">
        <v>0</v>
      </c>
      <c r="S683" s="132" t="n">
        <v>0</v>
      </c>
      <c r="T683" s="101" t="n"/>
    </row>
    <row r="684" ht="13.5" customHeight="1" s="60">
      <c r="A684" s="115" t="n">
        <v>677</v>
      </c>
      <c r="B684" s="133" t="n"/>
      <c r="C684" s="133" t="n"/>
      <c r="D684" s="134" t="n"/>
      <c r="E684" s="135" t="n"/>
      <c r="F684" s="127" t="inlineStr">
        <is>
          <t>6041</t>
        </is>
      </c>
      <c r="G684" s="128" t="n"/>
      <c r="H684" s="1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4" s="129" t="inlineStr">
        <is>
          <t>А</t>
        </is>
      </c>
      <c r="J684" s="130" t="n">
        <v>0</v>
      </c>
      <c r="K684" s="130" t="n">
        <v>0</v>
      </c>
      <c r="L684" s="130" t="n">
        <v>0</v>
      </c>
      <c r="M684" s="131" t="n">
        <v>0</v>
      </c>
      <c r="N684" s="123" t="n"/>
      <c r="O684" s="130" t="n">
        <v>0</v>
      </c>
      <c r="P684" s="130" t="n">
        <v>0</v>
      </c>
      <c r="Q684" s="130" t="n">
        <v>0</v>
      </c>
      <c r="R684" s="130" t="n">
        <v>0</v>
      </c>
      <c r="S684" s="132" t="n">
        <v>0</v>
      </c>
      <c r="T684" s="101" t="n"/>
    </row>
    <row r="685" ht="13.5" customHeight="1" s="60">
      <c r="A685" s="115" t="n">
        <v>678</v>
      </c>
      <c r="B685" s="133" t="n"/>
      <c r="C685" s="133" t="n"/>
      <c r="D685" s="134" t="n"/>
      <c r="E685" s="135" t="n"/>
      <c r="F685" s="136" t="n"/>
      <c r="G685" s="137" t="n"/>
      <c r="H685" s="143" t="n"/>
      <c r="I685" s="129" t="inlineStr">
        <is>
          <t>П</t>
        </is>
      </c>
      <c r="J685" s="130" t="n">
        <v>0</v>
      </c>
      <c r="K685" s="130" t="n">
        <v>0</v>
      </c>
      <c r="L685" s="130" t="n">
        <v>0</v>
      </c>
      <c r="M685" s="131" t="n">
        <v>0</v>
      </c>
      <c r="N685" s="123" t="n"/>
      <c r="O685" s="130" t="n">
        <v>0</v>
      </c>
      <c r="P685" s="130" t="n">
        <v>0</v>
      </c>
      <c r="Q685" s="130" t="n">
        <v>0</v>
      </c>
      <c r="R685" s="130" t="n">
        <v>0</v>
      </c>
      <c r="S685" s="132" t="n">
        <v>0</v>
      </c>
      <c r="T685" s="101" t="n"/>
    </row>
    <row r="686" ht="13.5" customHeight="1" s="60">
      <c r="A686" s="115" t="n">
        <v>679</v>
      </c>
      <c r="B686" s="133" t="n"/>
      <c r="C686" s="133" t="n"/>
      <c r="D686" s="136" t="n"/>
      <c r="E686" s="137" t="n"/>
      <c r="F686" s="138" t="inlineStr">
        <is>
          <t>Група 604 - Усього</t>
        </is>
      </c>
      <c r="G686" s="122" t="n"/>
      <c r="H686" s="123" t="n"/>
      <c r="I686" s="139" t="n"/>
      <c r="J686" s="140" t="n">
        <v>0</v>
      </c>
      <c r="K686" s="140" t="n">
        <v>0</v>
      </c>
      <c r="L686" s="140" t="n">
        <v>0</v>
      </c>
      <c r="M686" s="141" t="n">
        <v>0</v>
      </c>
      <c r="N686" s="123" t="n"/>
      <c r="O686" s="140" t="n">
        <v>0</v>
      </c>
      <c r="P686" s="140" t="n">
        <v>0</v>
      </c>
      <c r="Q686" s="140" t="n">
        <v>0</v>
      </c>
      <c r="R686" s="140" t="n">
        <v>0</v>
      </c>
      <c r="S686" s="142" t="n">
        <v>0</v>
      </c>
      <c r="T686" s="101" t="n"/>
    </row>
    <row r="687" ht="13.5" customHeight="1" s="60">
      <c r="A687" s="115" t="n">
        <v>680</v>
      </c>
      <c r="B687" s="133" t="n"/>
      <c r="C687" s="133" t="n"/>
      <c r="D687" s="127" t="inlineStr">
        <is>
          <t>605</t>
        </is>
      </c>
      <c r="E687" s="128" t="n"/>
      <c r="F687" s="127" t="inlineStr">
        <is>
          <t>6050</t>
        </is>
      </c>
      <c r="G687" s="128" t="n"/>
      <c r="H687" s="1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87" s="129" t="inlineStr">
        <is>
          <t>А</t>
        </is>
      </c>
      <c r="J687" s="130" t="n">
        <v>0</v>
      </c>
      <c r="K687" s="130" t="n">
        <v>0</v>
      </c>
      <c r="L687" s="130" t="n">
        <v>0</v>
      </c>
      <c r="M687" s="131" t="n">
        <v>0</v>
      </c>
      <c r="N687" s="123" t="n"/>
      <c r="O687" s="130" t="n">
        <v>0</v>
      </c>
      <c r="P687" s="130" t="n">
        <v>0</v>
      </c>
      <c r="Q687" s="130" t="n">
        <v>0</v>
      </c>
      <c r="R687" s="130" t="n">
        <v>0</v>
      </c>
      <c r="S687" s="132" t="n">
        <v>0</v>
      </c>
      <c r="T687" s="101" t="n"/>
    </row>
    <row r="688" ht="14.25" customHeight="1" s="60">
      <c r="A688" s="115" t="n">
        <v>681</v>
      </c>
      <c r="B688" s="133" t="n"/>
      <c r="C688" s="133" t="n"/>
      <c r="D688" s="134" t="n"/>
      <c r="E688" s="135" t="n"/>
      <c r="F688" s="136" t="n"/>
      <c r="G688" s="137" t="n"/>
      <c r="H688" s="143" t="n"/>
      <c r="I688" s="129" t="inlineStr">
        <is>
          <t>П</t>
        </is>
      </c>
      <c r="J688" s="130" t="n">
        <v>0</v>
      </c>
      <c r="K688" s="130" t="n">
        <v>0</v>
      </c>
      <c r="L688" s="130" t="n">
        <v>0</v>
      </c>
      <c r="M688" s="131" t="n">
        <v>0</v>
      </c>
      <c r="N688" s="123" t="n"/>
      <c r="O688" s="130" t="n">
        <v>0</v>
      </c>
      <c r="P688" s="130" t="n">
        <v>0</v>
      </c>
      <c r="Q688" s="130" t="n">
        <v>0</v>
      </c>
      <c r="R688" s="130" t="n">
        <v>0</v>
      </c>
      <c r="S688" s="132" t="n">
        <v>0</v>
      </c>
      <c r="T688" s="101" t="n"/>
    </row>
    <row r="689" ht="13.5" customHeight="1" s="60">
      <c r="A689" s="115" t="n">
        <v>682</v>
      </c>
      <c r="B689" s="133" t="n"/>
      <c r="C689" s="133" t="n"/>
      <c r="D689" s="134" t="n"/>
      <c r="E689" s="135" t="n"/>
      <c r="F689" s="127" t="inlineStr">
        <is>
          <t>6052</t>
        </is>
      </c>
      <c r="G689" s="128" t="n"/>
      <c r="H689" s="12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89" s="129" t="inlineStr">
        <is>
          <t>А</t>
        </is>
      </c>
      <c r="J689" s="130" t="n">
        <v>6.58663</v>
      </c>
      <c r="K689" s="130" t="n">
        <v>6.58663</v>
      </c>
      <c r="L689" s="130" t="n">
        <v>0</v>
      </c>
      <c r="M689" s="131" t="n">
        <v>6.59078</v>
      </c>
      <c r="N689" s="123" t="n"/>
      <c r="O689" s="130" t="n">
        <v>6.59078</v>
      </c>
      <c r="P689" s="130" t="n">
        <v>0</v>
      </c>
      <c r="Q689" s="130" t="n">
        <v>0</v>
      </c>
      <c r="R689" s="130" t="n">
        <v>0</v>
      </c>
      <c r="S689" s="132" t="n">
        <v>0</v>
      </c>
      <c r="T689" s="101" t="n"/>
    </row>
    <row r="690" ht="13.5" customHeight="1" s="60">
      <c r="A690" s="115" t="n">
        <v>683</v>
      </c>
      <c r="B690" s="133" t="n"/>
      <c r="C690" s="133" t="n"/>
      <c r="D690" s="134" t="n"/>
      <c r="E690" s="135" t="n"/>
      <c r="F690" s="136" t="n"/>
      <c r="G690" s="137" t="n"/>
      <c r="H690" s="143" t="n"/>
      <c r="I690" s="129" t="inlineStr">
        <is>
          <t>П</t>
        </is>
      </c>
      <c r="J690" s="130" t="n">
        <v>0</v>
      </c>
      <c r="K690" s="130" t="n">
        <v>0</v>
      </c>
      <c r="L690" s="130" t="n">
        <v>0</v>
      </c>
      <c r="M690" s="131" t="n">
        <v>0</v>
      </c>
      <c r="N690" s="123" t="n"/>
      <c r="O690" s="130" t="n">
        <v>0</v>
      </c>
      <c r="P690" s="130" t="n">
        <v>0</v>
      </c>
      <c r="Q690" s="130" t="n">
        <v>0.00844</v>
      </c>
      <c r="R690" s="130" t="n">
        <v>0.00844</v>
      </c>
      <c r="S690" s="132" t="n">
        <v>0</v>
      </c>
      <c r="T690" s="101" t="n"/>
    </row>
    <row r="691" ht="13.5" customHeight="1" s="60">
      <c r="A691" s="115" t="n">
        <v>684</v>
      </c>
      <c r="B691" s="133" t="n"/>
      <c r="C691" s="133" t="n"/>
      <c r="D691" s="134" t="n"/>
      <c r="E691" s="135" t="n"/>
      <c r="F691" s="127" t="inlineStr">
        <is>
          <t>6053</t>
        </is>
      </c>
      <c r="G691" s="128" t="n"/>
      <c r="H691" s="12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1" s="129" t="inlineStr">
        <is>
          <t>А</t>
        </is>
      </c>
      <c r="J691" s="130" t="n">
        <v>0</v>
      </c>
      <c r="K691" s="130" t="n">
        <v>0</v>
      </c>
      <c r="L691" s="130" t="n">
        <v>0</v>
      </c>
      <c r="M691" s="131" t="n">
        <v>0</v>
      </c>
      <c r="N691" s="123" t="n"/>
      <c r="O691" s="130" t="n">
        <v>0</v>
      </c>
      <c r="P691" s="130" t="n">
        <v>0</v>
      </c>
      <c r="Q691" s="130" t="n">
        <v>0</v>
      </c>
      <c r="R691" s="130" t="n">
        <v>0</v>
      </c>
      <c r="S691" s="132" t="n">
        <v>0</v>
      </c>
      <c r="T691" s="101" t="n"/>
    </row>
    <row r="692" ht="13.5" customHeight="1" s="60">
      <c r="A692" s="115" t="n">
        <v>685</v>
      </c>
      <c r="B692" s="133" t="n"/>
      <c r="C692" s="133" t="n"/>
      <c r="D692" s="134" t="n"/>
      <c r="E692" s="135" t="n"/>
      <c r="F692" s="136" t="n"/>
      <c r="G692" s="137" t="n"/>
      <c r="H692" s="143" t="n"/>
      <c r="I692" s="129" t="inlineStr">
        <is>
          <t>П</t>
        </is>
      </c>
      <c r="J692" s="130" t="n">
        <v>0</v>
      </c>
      <c r="K692" s="130" t="n">
        <v>0</v>
      </c>
      <c r="L692" s="130" t="n">
        <v>0</v>
      </c>
      <c r="M692" s="131" t="n">
        <v>0</v>
      </c>
      <c r="N692" s="123" t="n"/>
      <c r="O692" s="130" t="n">
        <v>0</v>
      </c>
      <c r="P692" s="130" t="n">
        <v>0</v>
      </c>
      <c r="Q692" s="130" t="n">
        <v>0</v>
      </c>
      <c r="R692" s="130" t="n">
        <v>0</v>
      </c>
      <c r="S692" s="132" t="n">
        <v>0</v>
      </c>
      <c r="T692" s="101" t="n"/>
    </row>
    <row r="693" ht="14.25" customHeight="1" s="60">
      <c r="A693" s="115" t="n">
        <v>686</v>
      </c>
      <c r="B693" s="133" t="n"/>
      <c r="C693" s="133" t="n"/>
      <c r="D693" s="134" t="n"/>
      <c r="E693" s="135" t="n"/>
      <c r="F693" s="127" t="inlineStr">
        <is>
          <t>6055</t>
        </is>
      </c>
      <c r="G693" s="128" t="n"/>
      <c r="H693" s="12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3" s="129" t="inlineStr">
        <is>
          <t>А</t>
        </is>
      </c>
      <c r="J693" s="130" t="n">
        <v>0</v>
      </c>
      <c r="K693" s="130" t="n">
        <v>0</v>
      </c>
      <c r="L693" s="130" t="n">
        <v>0</v>
      </c>
      <c r="M693" s="131" t="n">
        <v>0</v>
      </c>
      <c r="N693" s="123" t="n"/>
      <c r="O693" s="130" t="n">
        <v>0</v>
      </c>
      <c r="P693" s="130" t="n">
        <v>0</v>
      </c>
      <c r="Q693" s="130" t="n">
        <v>0</v>
      </c>
      <c r="R693" s="130" t="n">
        <v>0</v>
      </c>
      <c r="S693" s="132" t="n">
        <v>0</v>
      </c>
      <c r="T693" s="101" t="n"/>
    </row>
    <row r="694" ht="13.5" customHeight="1" s="60">
      <c r="A694" s="115" t="n">
        <v>687</v>
      </c>
      <c r="B694" s="133" t="n"/>
      <c r="C694" s="133" t="n"/>
      <c r="D694" s="134" t="n"/>
      <c r="E694" s="135" t="n"/>
      <c r="F694" s="136" t="n"/>
      <c r="G694" s="137" t="n"/>
      <c r="H694" s="143" t="n"/>
      <c r="I694" s="129" t="inlineStr">
        <is>
          <t>П</t>
        </is>
      </c>
      <c r="J694" s="130" t="n">
        <v>0</v>
      </c>
      <c r="K694" s="130" t="n">
        <v>0</v>
      </c>
      <c r="L694" s="130" t="n">
        <v>0</v>
      </c>
      <c r="M694" s="131" t="n">
        <v>0</v>
      </c>
      <c r="N694" s="123" t="n"/>
      <c r="O694" s="130" t="n">
        <v>0</v>
      </c>
      <c r="P694" s="130" t="n">
        <v>0</v>
      </c>
      <c r="Q694" s="130" t="n">
        <v>0</v>
      </c>
      <c r="R694" s="130" t="n">
        <v>0</v>
      </c>
      <c r="S694" s="132" t="n">
        <v>0</v>
      </c>
      <c r="T694" s="101" t="n"/>
    </row>
    <row r="695" ht="13.5" customHeight="1" s="60">
      <c r="A695" s="115" t="n">
        <v>688</v>
      </c>
      <c r="B695" s="133" t="n"/>
      <c r="C695" s="133" t="n"/>
      <c r="D695" s="136" t="n"/>
      <c r="E695" s="137" t="n"/>
      <c r="F695" s="138" t="inlineStr">
        <is>
          <t>Група 605 - Усього</t>
        </is>
      </c>
      <c r="G695" s="122" t="n"/>
      <c r="H695" s="123" t="n"/>
      <c r="I695" s="139" t="n"/>
      <c r="J695" s="140" t="n">
        <v>6.58663</v>
      </c>
      <c r="K695" s="140" t="n">
        <v>6.58663</v>
      </c>
      <c r="L695" s="140" t="n">
        <v>0</v>
      </c>
      <c r="M695" s="141" t="n">
        <v>6.59078</v>
      </c>
      <c r="N695" s="123" t="n"/>
      <c r="O695" s="140" t="n">
        <v>6.59078</v>
      </c>
      <c r="P695" s="140" t="n">
        <v>0</v>
      </c>
      <c r="Q695" s="140" t="n">
        <v>0.00844</v>
      </c>
      <c r="R695" s="140" t="n">
        <v>0.00844</v>
      </c>
      <c r="S695" s="142" t="n">
        <v>0</v>
      </c>
      <c r="T695" s="101" t="n"/>
    </row>
    <row r="696" ht="13.5" customHeight="1" s="60">
      <c r="A696" s="115" t="n">
        <v>689</v>
      </c>
      <c r="B696" s="133" t="n"/>
      <c r="C696" s="133" t="n"/>
      <c r="D696" s="127" t="inlineStr">
        <is>
          <t>606</t>
        </is>
      </c>
      <c r="E696" s="128" t="n"/>
      <c r="F696" s="127" t="inlineStr">
        <is>
          <t>6060</t>
        </is>
      </c>
      <c r="G696" s="128" t="n"/>
      <c r="H696" s="1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6" s="129" t="inlineStr">
        <is>
          <t>А</t>
        </is>
      </c>
      <c r="J696" s="130" t="n">
        <v>0</v>
      </c>
      <c r="K696" s="130" t="n">
        <v>0</v>
      </c>
      <c r="L696" s="130" t="n">
        <v>0</v>
      </c>
      <c r="M696" s="131" t="n">
        <v>0</v>
      </c>
      <c r="N696" s="123" t="n"/>
      <c r="O696" s="130" t="n">
        <v>0</v>
      </c>
      <c r="P696" s="130" t="n">
        <v>0</v>
      </c>
      <c r="Q696" s="130" t="n">
        <v>0</v>
      </c>
      <c r="R696" s="130" t="n">
        <v>0</v>
      </c>
      <c r="S696" s="132" t="n">
        <v>0</v>
      </c>
      <c r="T696" s="101" t="n"/>
    </row>
    <row r="697" ht="13.5" customHeight="1" s="60">
      <c r="A697" s="115" t="n">
        <v>690</v>
      </c>
      <c r="B697" s="133" t="n"/>
      <c r="C697" s="133" t="n"/>
      <c r="D697" s="134" t="n"/>
      <c r="E697" s="135" t="n"/>
      <c r="F697" s="136" t="n"/>
      <c r="G697" s="137" t="n"/>
      <c r="H697" s="143" t="n"/>
      <c r="I697" s="129" t="inlineStr">
        <is>
          <t>П</t>
        </is>
      </c>
      <c r="J697" s="130" t="n">
        <v>0</v>
      </c>
      <c r="K697" s="130" t="n">
        <v>0</v>
      </c>
      <c r="L697" s="130" t="n">
        <v>0</v>
      </c>
      <c r="M697" s="131" t="n">
        <v>0</v>
      </c>
      <c r="N697" s="123" t="n"/>
      <c r="O697" s="130" t="n">
        <v>0</v>
      </c>
      <c r="P697" s="130" t="n">
        <v>0</v>
      </c>
      <c r="Q697" s="130" t="n">
        <v>0</v>
      </c>
      <c r="R697" s="130" t="n">
        <v>0</v>
      </c>
      <c r="S697" s="132" t="n">
        <v>0</v>
      </c>
      <c r="T697" s="101" t="n"/>
    </row>
    <row r="698" ht="14.25" customHeight="1" s="60">
      <c r="A698" s="115" t="n">
        <v>691</v>
      </c>
      <c r="B698" s="133" t="n"/>
      <c r="C698" s="133" t="n"/>
      <c r="D698" s="134" t="n"/>
      <c r="E698" s="135" t="n"/>
      <c r="F698" s="127" t="inlineStr">
        <is>
          <t>6061</t>
        </is>
      </c>
      <c r="G698" s="128" t="n"/>
      <c r="H698" s="12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698" s="129" t="inlineStr">
        <is>
          <t>А</t>
        </is>
      </c>
      <c r="J698" s="130" t="n">
        <v>0</v>
      </c>
      <c r="K698" s="130" t="n">
        <v>0</v>
      </c>
      <c r="L698" s="130" t="n">
        <v>0</v>
      </c>
      <c r="M698" s="131" t="n">
        <v>0</v>
      </c>
      <c r="N698" s="123" t="n"/>
      <c r="O698" s="130" t="n">
        <v>0</v>
      </c>
      <c r="P698" s="130" t="n">
        <v>0</v>
      </c>
      <c r="Q698" s="130" t="n">
        <v>0</v>
      </c>
      <c r="R698" s="130" t="n">
        <v>0</v>
      </c>
      <c r="S698" s="132" t="n">
        <v>0</v>
      </c>
      <c r="T698" s="101" t="n"/>
    </row>
    <row r="699" ht="13.5" customHeight="1" s="60">
      <c r="A699" s="115" t="n">
        <v>692</v>
      </c>
      <c r="B699" s="133" t="n"/>
      <c r="C699" s="133" t="n"/>
      <c r="D699" s="134" t="n"/>
      <c r="E699" s="135" t="n"/>
      <c r="F699" s="136" t="n"/>
      <c r="G699" s="137" t="n"/>
      <c r="H699" s="143" t="n"/>
      <c r="I699" s="129" t="inlineStr">
        <is>
          <t>П</t>
        </is>
      </c>
      <c r="J699" s="130" t="n">
        <v>0</v>
      </c>
      <c r="K699" s="130" t="n">
        <v>0</v>
      </c>
      <c r="L699" s="130" t="n">
        <v>0</v>
      </c>
      <c r="M699" s="131" t="n">
        <v>0</v>
      </c>
      <c r="N699" s="123" t="n"/>
      <c r="O699" s="130" t="n">
        <v>0</v>
      </c>
      <c r="P699" s="130" t="n">
        <v>0</v>
      </c>
      <c r="Q699" s="130" t="n">
        <v>0</v>
      </c>
      <c r="R699" s="130" t="n">
        <v>0</v>
      </c>
      <c r="S699" s="132" t="n">
        <v>0</v>
      </c>
      <c r="T699" s="101" t="n"/>
    </row>
    <row r="700" ht="13.5" customHeight="1" s="60">
      <c r="A700" s="115" t="n">
        <v>693</v>
      </c>
      <c r="B700" s="133" t="n"/>
      <c r="C700" s="133" t="n"/>
      <c r="D700" s="134" t="n"/>
      <c r="E700" s="135" t="n"/>
      <c r="F700" s="127" t="inlineStr">
        <is>
          <t>6063</t>
        </is>
      </c>
      <c r="G700" s="128" t="n"/>
      <c r="H700" s="12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0" s="129" t="inlineStr">
        <is>
          <t>А</t>
        </is>
      </c>
      <c r="J700" s="130" t="n">
        <v>0</v>
      </c>
      <c r="K700" s="130" t="n">
        <v>0</v>
      </c>
      <c r="L700" s="130" t="n">
        <v>0</v>
      </c>
      <c r="M700" s="131" t="n">
        <v>0</v>
      </c>
      <c r="N700" s="123" t="n"/>
      <c r="O700" s="130" t="n">
        <v>0</v>
      </c>
      <c r="P700" s="130" t="n">
        <v>0</v>
      </c>
      <c r="Q700" s="130" t="n">
        <v>0</v>
      </c>
      <c r="R700" s="130" t="n">
        <v>0</v>
      </c>
      <c r="S700" s="132" t="n">
        <v>0</v>
      </c>
      <c r="T700" s="101" t="n"/>
    </row>
    <row r="701" ht="13.5" customHeight="1" s="60">
      <c r="A701" s="115" t="n">
        <v>694</v>
      </c>
      <c r="B701" s="133" t="n"/>
      <c r="C701" s="133" t="n"/>
      <c r="D701" s="134" t="n"/>
      <c r="E701" s="135" t="n"/>
      <c r="F701" s="136" t="n"/>
      <c r="G701" s="137" t="n"/>
      <c r="H701" s="143" t="n"/>
      <c r="I701" s="129" t="inlineStr">
        <is>
          <t>П</t>
        </is>
      </c>
      <c r="J701" s="130" t="n">
        <v>0</v>
      </c>
      <c r="K701" s="130" t="n">
        <v>0</v>
      </c>
      <c r="L701" s="130" t="n">
        <v>0</v>
      </c>
      <c r="M701" s="131" t="n">
        <v>0</v>
      </c>
      <c r="N701" s="123" t="n"/>
      <c r="O701" s="130" t="n">
        <v>0</v>
      </c>
      <c r="P701" s="130" t="n">
        <v>0</v>
      </c>
      <c r="Q701" s="130" t="n">
        <v>0</v>
      </c>
      <c r="R701" s="130" t="n">
        <v>0</v>
      </c>
      <c r="S701" s="132" t="n">
        <v>0</v>
      </c>
      <c r="T701" s="101" t="n"/>
    </row>
    <row r="702" ht="13.5" customHeight="1" s="60">
      <c r="A702" s="115" t="n">
        <v>695</v>
      </c>
      <c r="B702" s="133" t="n"/>
      <c r="C702" s="133" t="n"/>
      <c r="D702" s="136" t="n"/>
      <c r="E702" s="137" t="n"/>
      <c r="F702" s="138" t="inlineStr">
        <is>
          <t>Група 606 - Усього</t>
        </is>
      </c>
      <c r="G702" s="122" t="n"/>
      <c r="H702" s="123" t="n"/>
      <c r="I702" s="139" t="n"/>
      <c r="J702" s="140" t="n">
        <v>0</v>
      </c>
      <c r="K702" s="140" t="n">
        <v>0</v>
      </c>
      <c r="L702" s="140" t="n">
        <v>0</v>
      </c>
      <c r="M702" s="141" t="n">
        <v>0</v>
      </c>
      <c r="N702" s="123" t="n"/>
      <c r="O702" s="140" t="n">
        <v>0</v>
      </c>
      <c r="P702" s="140" t="n">
        <v>0</v>
      </c>
      <c r="Q702" s="140" t="n">
        <v>0</v>
      </c>
      <c r="R702" s="140" t="n">
        <v>0</v>
      </c>
      <c r="S702" s="142" t="n">
        <v>0</v>
      </c>
      <c r="T702" s="101" t="n"/>
    </row>
    <row r="703" ht="14.25" customHeight="1" s="60">
      <c r="A703" s="115" t="n">
        <v>696</v>
      </c>
      <c r="B703" s="133" t="n"/>
      <c r="C703" s="133" t="n"/>
      <c r="D703" s="127" t="inlineStr">
        <is>
          <t>609</t>
        </is>
      </c>
      <c r="E703" s="128" t="n"/>
      <c r="F703" s="127" t="inlineStr">
        <is>
          <t>6090</t>
        </is>
      </c>
      <c r="G703" s="123" t="n"/>
      <c r="H703" s="12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3" s="129" t="inlineStr">
        <is>
          <t>П</t>
        </is>
      </c>
      <c r="J703" s="130" t="n">
        <v>0</v>
      </c>
      <c r="K703" s="130" t="n">
        <v>0</v>
      </c>
      <c r="L703" s="130" t="n">
        <v>0</v>
      </c>
      <c r="M703" s="131" t="n">
        <v>0</v>
      </c>
      <c r="N703" s="123" t="n"/>
      <c r="O703" s="130" t="n">
        <v>0</v>
      </c>
      <c r="P703" s="130" t="n">
        <v>0</v>
      </c>
      <c r="Q703" s="130" t="n">
        <v>0</v>
      </c>
      <c r="R703" s="130" t="n">
        <v>0</v>
      </c>
      <c r="S703" s="132" t="n">
        <v>0</v>
      </c>
      <c r="T703" s="101" t="n"/>
    </row>
    <row r="704" ht="13.5" customHeight="1" s="60">
      <c r="A704" s="115" t="n">
        <v>697</v>
      </c>
      <c r="B704" s="133" t="n"/>
      <c r="C704" s="133" t="n"/>
      <c r="D704" s="134" t="n"/>
      <c r="E704" s="135" t="n"/>
      <c r="F704" s="127" t="inlineStr">
        <is>
          <t>6094</t>
        </is>
      </c>
      <c r="G704" s="123" t="n"/>
      <c r="H704" s="12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4" s="129" t="inlineStr">
        <is>
          <t>П</t>
        </is>
      </c>
      <c r="J704" s="130" t="n">
        <v>0</v>
      </c>
      <c r="K704" s="130" t="n">
        <v>0</v>
      </c>
      <c r="L704" s="130" t="n">
        <v>0</v>
      </c>
      <c r="M704" s="131" t="n">
        <v>0</v>
      </c>
      <c r="N704" s="123" t="n"/>
      <c r="O704" s="130" t="n">
        <v>0</v>
      </c>
      <c r="P704" s="130" t="n">
        <v>0</v>
      </c>
      <c r="Q704" s="130" t="n">
        <v>0</v>
      </c>
      <c r="R704" s="130" t="n">
        <v>0</v>
      </c>
      <c r="S704" s="132" t="n">
        <v>0</v>
      </c>
      <c r="T704" s="101" t="n"/>
    </row>
    <row r="705" ht="13.5" customHeight="1" s="60">
      <c r="A705" s="115" t="n">
        <v>698</v>
      </c>
      <c r="B705" s="133" t="n"/>
      <c r="C705" s="133" t="n"/>
      <c r="D705" s="136" t="n"/>
      <c r="E705" s="137" t="n"/>
      <c r="F705" s="138" t="inlineStr">
        <is>
          <t>Група 609 - Усього</t>
        </is>
      </c>
      <c r="G705" s="122" t="n"/>
      <c r="H705" s="123" t="n"/>
      <c r="I705" s="139" t="n"/>
      <c r="J705" s="140" t="n">
        <v>0</v>
      </c>
      <c r="K705" s="140" t="n">
        <v>0</v>
      </c>
      <c r="L705" s="140" t="n">
        <v>0</v>
      </c>
      <c r="M705" s="141" t="n">
        <v>0</v>
      </c>
      <c r="N705" s="123" t="n"/>
      <c r="O705" s="140" t="n">
        <v>0</v>
      </c>
      <c r="P705" s="140" t="n">
        <v>0</v>
      </c>
      <c r="Q705" s="140" t="n">
        <v>0</v>
      </c>
      <c r="R705" s="140" t="n">
        <v>0</v>
      </c>
      <c r="S705" s="142" t="n">
        <v>0</v>
      </c>
      <c r="T705" s="101" t="n"/>
    </row>
    <row r="706" ht="19.5" customHeight="1" s="60">
      <c r="A706" s="115" t="n">
        <v>699</v>
      </c>
      <c r="B706" s="133" t="n"/>
      <c r="C706" s="143" t="n"/>
      <c r="D706" s="138" t="inlineStr">
        <is>
          <t>Розділ 60 - Усього</t>
        </is>
      </c>
      <c r="E706" s="123" t="n"/>
      <c r="F706" s="138" t="n"/>
      <c r="G706" s="122" t="n"/>
      <c r="H706" s="123" t="n"/>
      <c r="I706" s="139" t="n"/>
      <c r="J706" s="140" t="n">
        <v>69.63497</v>
      </c>
      <c r="K706" s="140" t="n">
        <v>69.63497</v>
      </c>
      <c r="L706" s="140" t="n">
        <v>0</v>
      </c>
      <c r="M706" s="141" t="n">
        <v>156.12141</v>
      </c>
      <c r="N706" s="123" t="n"/>
      <c r="O706" s="140" t="n">
        <v>156.12141</v>
      </c>
      <c r="P706" s="140" t="n">
        <v>0</v>
      </c>
      <c r="Q706" s="140" t="n">
        <v>214.40431</v>
      </c>
      <c r="R706" s="140" t="n">
        <v>214.40431</v>
      </c>
      <c r="S706" s="142" t="n">
        <v>0</v>
      </c>
      <c r="T706" s="101" t="n"/>
    </row>
    <row r="707" ht="13.5" customHeight="1" s="60">
      <c r="A707" s="115" t="n">
        <v>700</v>
      </c>
      <c r="B707" s="133" t="n"/>
      <c r="C707" s="127" t="inlineStr">
        <is>
          <t>61</t>
        </is>
      </c>
      <c r="D707" s="127" t="inlineStr">
        <is>
          <t>611</t>
        </is>
      </c>
      <c r="E707" s="128" t="n"/>
      <c r="F707" s="127" t="inlineStr">
        <is>
          <t>6113</t>
        </is>
      </c>
      <c r="G707" s="123" t="n"/>
      <c r="H707" s="12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07" s="129" t="inlineStr">
        <is>
          <t>П</t>
        </is>
      </c>
      <c r="J707" s="130" t="n">
        <v>0</v>
      </c>
      <c r="K707" s="130" t="n">
        <v>0</v>
      </c>
      <c r="L707" s="130" t="n">
        <v>0</v>
      </c>
      <c r="M707" s="131" t="n">
        <v>0</v>
      </c>
      <c r="N707" s="123" t="n"/>
      <c r="O707" s="130" t="n">
        <v>0</v>
      </c>
      <c r="P707" s="130" t="n">
        <v>0</v>
      </c>
      <c r="Q707" s="130" t="n">
        <v>0</v>
      </c>
      <c r="R707" s="130" t="n">
        <v>0</v>
      </c>
      <c r="S707" s="132" t="n">
        <v>0</v>
      </c>
      <c r="T707" s="101" t="n"/>
    </row>
    <row r="708" ht="14.25" customHeight="1" s="60">
      <c r="A708" s="115" t="n">
        <v>701</v>
      </c>
      <c r="B708" s="133" t="n"/>
      <c r="C708" s="133" t="n"/>
      <c r="D708" s="136" t="n"/>
      <c r="E708" s="137" t="n"/>
      <c r="F708" s="138" t="inlineStr">
        <is>
          <t>Група 611 - Усього</t>
        </is>
      </c>
      <c r="G708" s="122" t="n"/>
      <c r="H708" s="123" t="n"/>
      <c r="I708" s="139" t="n"/>
      <c r="J708" s="140" t="n">
        <v>0</v>
      </c>
      <c r="K708" s="140" t="n">
        <v>0</v>
      </c>
      <c r="L708" s="140" t="n">
        <v>0</v>
      </c>
      <c r="M708" s="141" t="n">
        <v>0</v>
      </c>
      <c r="N708" s="123" t="n"/>
      <c r="O708" s="140" t="n">
        <v>0</v>
      </c>
      <c r="P708" s="140" t="n">
        <v>0</v>
      </c>
      <c r="Q708" s="140" t="n">
        <v>0</v>
      </c>
      <c r="R708" s="140" t="n">
        <v>0</v>
      </c>
      <c r="S708" s="142" t="n">
        <v>0</v>
      </c>
      <c r="T708" s="101" t="n"/>
    </row>
    <row r="709" ht="13.5" customHeight="1" s="60">
      <c r="A709" s="115" t="n">
        <v>702</v>
      </c>
      <c r="B709" s="133" t="n"/>
      <c r="C709" s="133" t="n"/>
      <c r="D709" s="127" t="inlineStr">
        <is>
          <t>612</t>
        </is>
      </c>
      <c r="E709" s="128" t="n"/>
      <c r="F709" s="127" t="inlineStr">
        <is>
          <t>6120</t>
        </is>
      </c>
      <c r="G709" s="123" t="n"/>
      <c r="H709" s="12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09" s="129" t="inlineStr">
        <is>
          <t>П</t>
        </is>
      </c>
      <c r="J709" s="130" t="n">
        <v>0</v>
      </c>
      <c r="K709" s="130" t="n">
        <v>0</v>
      </c>
      <c r="L709" s="130" t="n">
        <v>0</v>
      </c>
      <c r="M709" s="131" t="n">
        <v>0</v>
      </c>
      <c r="N709" s="123" t="n"/>
      <c r="O709" s="130" t="n">
        <v>0</v>
      </c>
      <c r="P709" s="130" t="n">
        <v>0</v>
      </c>
      <c r="Q709" s="130" t="n">
        <v>0</v>
      </c>
      <c r="R709" s="130" t="n">
        <v>0</v>
      </c>
      <c r="S709" s="132" t="n">
        <v>0</v>
      </c>
      <c r="T709" s="101" t="n"/>
    </row>
    <row r="710" ht="13.5" customHeight="1" s="60">
      <c r="A710" s="115" t="n">
        <v>703</v>
      </c>
      <c r="B710" s="133" t="n"/>
      <c r="C710" s="133" t="n"/>
      <c r="D710" s="134" t="n"/>
      <c r="E710" s="135" t="n"/>
      <c r="F710" s="127" t="inlineStr">
        <is>
          <t>6121</t>
        </is>
      </c>
      <c r="G710" s="128" t="n"/>
      <c r="H710" s="12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0" s="129" t="inlineStr">
        <is>
          <t>А</t>
        </is>
      </c>
      <c r="J710" s="130" t="n">
        <v>0</v>
      </c>
      <c r="K710" s="130" t="n">
        <v>0</v>
      </c>
      <c r="L710" s="130" t="n">
        <v>0</v>
      </c>
      <c r="M710" s="131" t="n">
        <v>0</v>
      </c>
      <c r="N710" s="123" t="n"/>
      <c r="O710" s="130" t="n">
        <v>0</v>
      </c>
      <c r="P710" s="130" t="n">
        <v>0</v>
      </c>
      <c r="Q710" s="130" t="n">
        <v>0</v>
      </c>
      <c r="R710" s="130" t="n">
        <v>0</v>
      </c>
      <c r="S710" s="132" t="n">
        <v>0</v>
      </c>
      <c r="T710" s="101" t="n"/>
    </row>
    <row r="711" ht="13.5" customHeight="1" s="60">
      <c r="A711" s="115" t="n">
        <v>704</v>
      </c>
      <c r="B711" s="133" t="n"/>
      <c r="C711" s="133" t="n"/>
      <c r="D711" s="134" t="n"/>
      <c r="E711" s="135" t="n"/>
      <c r="F711" s="136" t="n"/>
      <c r="G711" s="137" t="n"/>
      <c r="H711" s="143" t="n"/>
      <c r="I711" s="129" t="inlineStr">
        <is>
          <t>П</t>
        </is>
      </c>
      <c r="J711" s="130" t="n">
        <v>0</v>
      </c>
      <c r="K711" s="130" t="n">
        <v>0</v>
      </c>
      <c r="L711" s="130" t="n">
        <v>0</v>
      </c>
      <c r="M711" s="131" t="n">
        <v>0</v>
      </c>
      <c r="N711" s="123" t="n"/>
      <c r="O711" s="130" t="n">
        <v>0</v>
      </c>
      <c r="P711" s="130" t="n">
        <v>0</v>
      </c>
      <c r="Q711" s="130" t="n">
        <v>0</v>
      </c>
      <c r="R711" s="130" t="n">
        <v>0</v>
      </c>
      <c r="S711" s="132" t="n">
        <v>0</v>
      </c>
      <c r="T711" s="101" t="n"/>
    </row>
    <row r="712" ht="13.5" customHeight="1" s="60">
      <c r="A712" s="115" t="n">
        <v>705</v>
      </c>
      <c r="B712" s="133" t="n"/>
      <c r="C712" s="133" t="n"/>
      <c r="D712" s="134" t="n"/>
      <c r="E712" s="135" t="n"/>
      <c r="F712" s="127" t="inlineStr">
        <is>
          <t>6122</t>
        </is>
      </c>
      <c r="G712" s="128" t="n"/>
      <c r="H712" s="12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2" s="129" t="inlineStr">
        <is>
          <t>А</t>
        </is>
      </c>
      <c r="J712" s="130" t="n">
        <v>0</v>
      </c>
      <c r="K712" s="130" t="n">
        <v>0</v>
      </c>
      <c r="L712" s="130" t="n">
        <v>0</v>
      </c>
      <c r="M712" s="131" t="n">
        <v>0</v>
      </c>
      <c r="N712" s="123" t="n"/>
      <c r="O712" s="130" t="n">
        <v>0</v>
      </c>
      <c r="P712" s="130" t="n">
        <v>0</v>
      </c>
      <c r="Q712" s="130" t="n">
        <v>0</v>
      </c>
      <c r="R712" s="130" t="n">
        <v>0</v>
      </c>
      <c r="S712" s="132" t="n">
        <v>0</v>
      </c>
      <c r="T712" s="101" t="n"/>
    </row>
    <row r="713" ht="14.25" customHeight="1" s="60">
      <c r="A713" s="115" t="n">
        <v>706</v>
      </c>
      <c r="B713" s="133" t="n"/>
      <c r="C713" s="133" t="n"/>
      <c r="D713" s="134" t="n"/>
      <c r="E713" s="135" t="n"/>
      <c r="F713" s="136" t="n"/>
      <c r="G713" s="137" t="n"/>
      <c r="H713" s="143" t="n"/>
      <c r="I713" s="129" t="inlineStr">
        <is>
          <t>П</t>
        </is>
      </c>
      <c r="J713" s="130" t="n">
        <v>0</v>
      </c>
      <c r="K713" s="130" t="n">
        <v>0</v>
      </c>
      <c r="L713" s="130" t="n">
        <v>0</v>
      </c>
      <c r="M713" s="131" t="n">
        <v>0</v>
      </c>
      <c r="N713" s="123" t="n"/>
      <c r="O713" s="130" t="n">
        <v>0</v>
      </c>
      <c r="P713" s="130" t="n">
        <v>0</v>
      </c>
      <c r="Q713" s="130" t="n">
        <v>0</v>
      </c>
      <c r="R713" s="130" t="n">
        <v>0</v>
      </c>
      <c r="S713" s="132" t="n">
        <v>0</v>
      </c>
      <c r="T713" s="101" t="n"/>
    </row>
    <row r="714" ht="13.5" customHeight="1" s="60">
      <c r="A714" s="115" t="n">
        <v>707</v>
      </c>
      <c r="B714" s="133" t="n"/>
      <c r="C714" s="133" t="n"/>
      <c r="D714" s="134" t="n"/>
      <c r="E714" s="135" t="n"/>
      <c r="F714" s="127" t="inlineStr">
        <is>
          <t>6123</t>
        </is>
      </c>
      <c r="G714" s="123" t="n"/>
      <c r="H714" s="12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4" s="129" t="inlineStr">
        <is>
          <t>П</t>
        </is>
      </c>
      <c r="J714" s="130" t="n">
        <v>0</v>
      </c>
      <c r="K714" s="130" t="n">
        <v>0</v>
      </c>
      <c r="L714" s="130" t="n">
        <v>0</v>
      </c>
      <c r="M714" s="131" t="n">
        <v>0</v>
      </c>
      <c r="N714" s="123" t="n"/>
      <c r="O714" s="130" t="n">
        <v>0</v>
      </c>
      <c r="P714" s="130" t="n">
        <v>0</v>
      </c>
      <c r="Q714" s="130" t="n">
        <v>0</v>
      </c>
      <c r="R714" s="130" t="n">
        <v>0</v>
      </c>
      <c r="S714" s="132" t="n">
        <v>0</v>
      </c>
      <c r="T714" s="101" t="n"/>
    </row>
    <row r="715" ht="13.5" customHeight="1" s="60">
      <c r="A715" s="115" t="n">
        <v>708</v>
      </c>
      <c r="B715" s="133" t="n"/>
      <c r="C715" s="133" t="n"/>
      <c r="D715" s="134" t="n"/>
      <c r="E715" s="135" t="n"/>
      <c r="F715" s="127" t="inlineStr">
        <is>
          <t>6124</t>
        </is>
      </c>
      <c r="G715" s="128" t="n"/>
      <c r="H715" s="1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5" s="129" t="inlineStr">
        <is>
          <t>А</t>
        </is>
      </c>
      <c r="J715" s="130" t="n">
        <v>0</v>
      </c>
      <c r="K715" s="130" t="n">
        <v>0</v>
      </c>
      <c r="L715" s="130" t="n">
        <v>0</v>
      </c>
      <c r="M715" s="131" t="n">
        <v>0</v>
      </c>
      <c r="N715" s="123" t="n"/>
      <c r="O715" s="130" t="n">
        <v>0</v>
      </c>
      <c r="P715" s="130" t="n">
        <v>0</v>
      </c>
      <c r="Q715" s="130" t="n">
        <v>0</v>
      </c>
      <c r="R715" s="130" t="n">
        <v>0</v>
      </c>
      <c r="S715" s="132" t="n">
        <v>0</v>
      </c>
      <c r="T715" s="101" t="n"/>
    </row>
    <row r="716" ht="13.5" customHeight="1" s="60">
      <c r="A716" s="115" t="n">
        <v>709</v>
      </c>
      <c r="B716" s="133" t="n"/>
      <c r="C716" s="133" t="n"/>
      <c r="D716" s="134" t="n"/>
      <c r="E716" s="135" t="n"/>
      <c r="F716" s="136" t="n"/>
      <c r="G716" s="137" t="n"/>
      <c r="H716" s="143" t="n"/>
      <c r="I716" s="129" t="inlineStr">
        <is>
          <t>П</t>
        </is>
      </c>
      <c r="J716" s="130" t="n">
        <v>0</v>
      </c>
      <c r="K716" s="130" t="n">
        <v>0</v>
      </c>
      <c r="L716" s="130" t="n">
        <v>0</v>
      </c>
      <c r="M716" s="131" t="n">
        <v>0</v>
      </c>
      <c r="N716" s="123" t="n"/>
      <c r="O716" s="130" t="n">
        <v>0</v>
      </c>
      <c r="P716" s="130" t="n">
        <v>0</v>
      </c>
      <c r="Q716" s="130" t="n">
        <v>0</v>
      </c>
      <c r="R716" s="130" t="n">
        <v>0</v>
      </c>
      <c r="S716" s="132" t="n">
        <v>0</v>
      </c>
      <c r="T716" s="101" t="n"/>
    </row>
    <row r="717" ht="13.5" customHeight="1" s="60">
      <c r="A717" s="115" t="n">
        <v>710</v>
      </c>
      <c r="B717" s="133" t="n"/>
      <c r="C717" s="133" t="n"/>
      <c r="D717" s="134" t="n"/>
      <c r="E717" s="135" t="n"/>
      <c r="F717" s="127" t="inlineStr">
        <is>
          <t>6125</t>
        </is>
      </c>
      <c r="G717" s="128" t="n"/>
      <c r="H717" s="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I717" s="129" t="inlineStr">
        <is>
          <t>А</t>
        </is>
      </c>
      <c r="J717" s="130" t="n">
        <v>0</v>
      </c>
      <c r="K717" s="130" t="n">
        <v>0</v>
      </c>
      <c r="L717" s="130" t="n">
        <v>0</v>
      </c>
      <c r="M717" s="131" t="n">
        <v>0</v>
      </c>
      <c r="N717" s="123" t="n"/>
      <c r="O717" s="130" t="n">
        <v>0</v>
      </c>
      <c r="P717" s="130" t="n">
        <v>0</v>
      </c>
      <c r="Q717" s="130" t="n">
        <v>0</v>
      </c>
      <c r="R717" s="130" t="n">
        <v>0</v>
      </c>
      <c r="S717" s="132" t="n">
        <v>0</v>
      </c>
      <c r="T717" s="101" t="n"/>
    </row>
    <row r="718" ht="14.25" customHeight="1" s="60">
      <c r="A718" s="115" t="n">
        <v>711</v>
      </c>
      <c r="B718" s="133" t="n"/>
      <c r="C718" s="133" t="n"/>
      <c r="D718" s="134" t="n"/>
      <c r="E718" s="135" t="n"/>
      <c r="F718" s="136" t="n"/>
      <c r="G718" s="137" t="n"/>
      <c r="H718" s="143" t="n"/>
      <c r="I718" s="129" t="inlineStr">
        <is>
          <t>П</t>
        </is>
      </c>
      <c r="J718" s="130" t="n">
        <v>0</v>
      </c>
      <c r="K718" s="130" t="n">
        <v>0</v>
      </c>
      <c r="L718" s="130" t="n">
        <v>0</v>
      </c>
      <c r="M718" s="131" t="n">
        <v>0</v>
      </c>
      <c r="N718" s="123" t="n"/>
      <c r="O718" s="130" t="n">
        <v>0</v>
      </c>
      <c r="P718" s="130" t="n">
        <v>0</v>
      </c>
      <c r="Q718" s="130" t="n">
        <v>0</v>
      </c>
      <c r="R718" s="130" t="n">
        <v>0</v>
      </c>
      <c r="S718" s="132" t="n">
        <v>0</v>
      </c>
      <c r="T718" s="101" t="n"/>
    </row>
    <row r="719" ht="13.5" customHeight="1" s="60">
      <c r="A719" s="115" t="n">
        <v>712</v>
      </c>
      <c r="B719" s="133" t="n"/>
      <c r="C719" s="133" t="n"/>
      <c r="D719" s="134" t="n"/>
      <c r="E719" s="135" t="n"/>
      <c r="F719" s="127" t="inlineStr">
        <is>
          <t>6127</t>
        </is>
      </c>
      <c r="G719" s="128" t="n"/>
      <c r="H719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19" s="129" t="inlineStr">
        <is>
          <t>А</t>
        </is>
      </c>
      <c r="J719" s="130" t="n">
        <v>0</v>
      </c>
      <c r="K719" s="130" t="n">
        <v>0</v>
      </c>
      <c r="L719" s="130" t="n">
        <v>0</v>
      </c>
      <c r="M719" s="131" t="n">
        <v>0</v>
      </c>
      <c r="N719" s="123" t="n"/>
      <c r="O719" s="130" t="n">
        <v>0</v>
      </c>
      <c r="P719" s="130" t="n">
        <v>0</v>
      </c>
      <c r="Q719" s="130" t="n">
        <v>0</v>
      </c>
      <c r="R719" s="130" t="n">
        <v>0</v>
      </c>
      <c r="S719" s="132" t="n">
        <v>0</v>
      </c>
      <c r="T719" s="101" t="n"/>
    </row>
    <row r="720" ht="13.5" customHeight="1" s="60">
      <c r="A720" s="115" t="n">
        <v>713</v>
      </c>
      <c r="B720" s="133" t="n"/>
      <c r="C720" s="133" t="n"/>
      <c r="D720" s="134" t="n"/>
      <c r="E720" s="135" t="n"/>
      <c r="F720" s="136" t="n"/>
      <c r="G720" s="137" t="n"/>
      <c r="H720" s="143" t="n"/>
      <c r="I720" s="129" t="inlineStr">
        <is>
          <t>П</t>
        </is>
      </c>
      <c r="J720" s="130" t="n">
        <v>0</v>
      </c>
      <c r="K720" s="130" t="n">
        <v>0</v>
      </c>
      <c r="L720" s="130" t="n">
        <v>0</v>
      </c>
      <c r="M720" s="131" t="n">
        <v>0</v>
      </c>
      <c r="N720" s="123" t="n"/>
      <c r="O720" s="130" t="n">
        <v>0</v>
      </c>
      <c r="P720" s="130" t="n">
        <v>0</v>
      </c>
      <c r="Q720" s="130" t="n">
        <v>0</v>
      </c>
      <c r="R720" s="130" t="n">
        <v>0</v>
      </c>
      <c r="S720" s="132" t="n">
        <v>0</v>
      </c>
      <c r="T720" s="101" t="n"/>
    </row>
    <row r="721" ht="13.5" customHeight="1" s="60">
      <c r="A721" s="115" t="n">
        <v>714</v>
      </c>
      <c r="B721" s="133" t="n"/>
      <c r="C721" s="133" t="n"/>
      <c r="D721" s="134" t="n"/>
      <c r="E721" s="135" t="n"/>
      <c r="F721" s="127" t="inlineStr">
        <is>
          <t>6128</t>
        </is>
      </c>
      <c r="G721" s="128" t="n"/>
      <c r="H721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1" s="129" t="inlineStr">
        <is>
          <t>А</t>
        </is>
      </c>
      <c r="J721" s="130" t="n">
        <v>0</v>
      </c>
      <c r="K721" s="130" t="n">
        <v>0</v>
      </c>
      <c r="L721" s="130" t="n">
        <v>0</v>
      </c>
      <c r="M721" s="131" t="n">
        <v>1471.2368</v>
      </c>
      <c r="N721" s="123" t="n"/>
      <c r="O721" s="130" t="n">
        <v>1471.2368</v>
      </c>
      <c r="P721" s="130" t="n">
        <v>0</v>
      </c>
      <c r="Q721" s="130" t="n">
        <v>0</v>
      </c>
      <c r="R721" s="130" t="n">
        <v>0</v>
      </c>
      <c r="S721" s="132" t="n">
        <v>0</v>
      </c>
      <c r="T721" s="101" t="n"/>
    </row>
    <row r="722" ht="13.5" customHeight="1" s="60">
      <c r="A722" s="115" t="n">
        <v>715</v>
      </c>
      <c r="B722" s="133" t="n"/>
      <c r="C722" s="133" t="n"/>
      <c r="D722" s="134" t="n"/>
      <c r="E722" s="135" t="n"/>
      <c r="F722" s="136" t="n"/>
      <c r="G722" s="137" t="n"/>
      <c r="H722" s="143" t="n"/>
      <c r="I722" s="129" t="inlineStr">
        <is>
          <t>П</t>
        </is>
      </c>
      <c r="J722" s="130" t="n">
        <v>0</v>
      </c>
      <c r="K722" s="130" t="n">
        <v>0</v>
      </c>
      <c r="L722" s="130" t="n">
        <v>0</v>
      </c>
      <c r="M722" s="131" t="n">
        <v>0</v>
      </c>
      <c r="N722" s="123" t="n"/>
      <c r="O722" s="130" t="n">
        <v>0</v>
      </c>
      <c r="P722" s="130" t="n">
        <v>0</v>
      </c>
      <c r="Q722" s="130" t="n">
        <v>4204.8059</v>
      </c>
      <c r="R722" s="130" t="n">
        <v>4204.8059</v>
      </c>
      <c r="S722" s="132" t="n">
        <v>0</v>
      </c>
      <c r="T722" s="101" t="n"/>
    </row>
    <row r="723" ht="14.25" customHeight="1" s="60">
      <c r="A723" s="115" t="n">
        <v>716</v>
      </c>
      <c r="B723" s="133" t="n"/>
      <c r="C723" s="133" t="n"/>
      <c r="D723" s="136" t="n"/>
      <c r="E723" s="137" t="n"/>
      <c r="F723" s="138" t="inlineStr">
        <is>
          <t>Група 612 - Усього</t>
        </is>
      </c>
      <c r="G723" s="122" t="n"/>
      <c r="H723" s="123" t="n"/>
      <c r="I723" s="139" t="n"/>
      <c r="J723" s="140" t="n">
        <v>0</v>
      </c>
      <c r="K723" s="140" t="n">
        <v>0</v>
      </c>
      <c r="L723" s="140" t="n">
        <v>0</v>
      </c>
      <c r="M723" s="141" t="n">
        <v>1471.2368</v>
      </c>
      <c r="N723" s="123" t="n"/>
      <c r="O723" s="140" t="n">
        <v>1471.2368</v>
      </c>
      <c r="P723" s="140" t="n">
        <v>0</v>
      </c>
      <c r="Q723" s="140" t="n">
        <v>4204.8059</v>
      </c>
      <c r="R723" s="140" t="n">
        <v>4204.8059</v>
      </c>
      <c r="S723" s="142" t="n">
        <v>0</v>
      </c>
      <c r="T723" s="101" t="n"/>
    </row>
    <row r="724" ht="13.5" customHeight="1" s="60">
      <c r="A724" s="115" t="n">
        <v>717</v>
      </c>
      <c r="B724" s="133" t="n"/>
      <c r="C724" s="133" t="n"/>
      <c r="D724" s="127" t="inlineStr">
        <is>
          <t>614</t>
        </is>
      </c>
      <c r="E724" s="128" t="n"/>
      <c r="F724" s="127" t="inlineStr">
        <is>
          <t>6141</t>
        </is>
      </c>
      <c r="G724" s="128" t="n"/>
      <c r="H724" s="127" t="inlineStr">
        <is>
          <t>Інші процентні доходи</t>
        </is>
      </c>
      <c r="I724" s="129" t="inlineStr">
        <is>
          <t>А</t>
        </is>
      </c>
      <c r="J724" s="130" t="n">
        <v>0</v>
      </c>
      <c r="K724" s="130" t="n">
        <v>0</v>
      </c>
      <c r="L724" s="130" t="n">
        <v>0</v>
      </c>
      <c r="M724" s="131" t="n">
        <v>0</v>
      </c>
      <c r="N724" s="123" t="n"/>
      <c r="O724" s="130" t="n">
        <v>0</v>
      </c>
      <c r="P724" s="130" t="n">
        <v>0</v>
      </c>
      <c r="Q724" s="130" t="n">
        <v>0</v>
      </c>
      <c r="R724" s="130" t="n">
        <v>0</v>
      </c>
      <c r="S724" s="132" t="n">
        <v>0</v>
      </c>
      <c r="T724" s="101" t="n"/>
    </row>
    <row r="725" ht="13.5" customHeight="1" s="60">
      <c r="A725" s="115" t="n">
        <v>718</v>
      </c>
      <c r="B725" s="133" t="n"/>
      <c r="C725" s="133" t="n"/>
      <c r="D725" s="134" t="n"/>
      <c r="E725" s="135" t="n"/>
      <c r="F725" s="136" t="n"/>
      <c r="G725" s="137" t="n"/>
      <c r="H725" s="143" t="n"/>
      <c r="I725" s="129" t="inlineStr">
        <is>
          <t>П</t>
        </is>
      </c>
      <c r="J725" s="130" t="n">
        <v>0</v>
      </c>
      <c r="K725" s="130" t="n">
        <v>0</v>
      </c>
      <c r="L725" s="130" t="n">
        <v>0</v>
      </c>
      <c r="M725" s="131" t="n">
        <v>0</v>
      </c>
      <c r="N725" s="123" t="n"/>
      <c r="O725" s="130" t="n">
        <v>0</v>
      </c>
      <c r="P725" s="130" t="n">
        <v>0</v>
      </c>
      <c r="Q725" s="130" t="n">
        <v>0</v>
      </c>
      <c r="R725" s="130" t="n">
        <v>0</v>
      </c>
      <c r="S725" s="132" t="n">
        <v>0</v>
      </c>
      <c r="T725" s="101" t="n"/>
    </row>
    <row r="726" ht="13.5" customHeight="1" s="60">
      <c r="A726" s="115" t="n">
        <v>719</v>
      </c>
      <c r="B726" s="133" t="n"/>
      <c r="C726" s="133" t="n"/>
      <c r="D726" s="136" t="n"/>
      <c r="E726" s="137" t="n"/>
      <c r="F726" s="138" t="inlineStr">
        <is>
          <t>Група 614 - Усього</t>
        </is>
      </c>
      <c r="G726" s="122" t="n"/>
      <c r="H726" s="123" t="n"/>
      <c r="I726" s="139" t="n"/>
      <c r="J726" s="140" t="n">
        <v>0</v>
      </c>
      <c r="K726" s="140" t="n">
        <v>0</v>
      </c>
      <c r="L726" s="140" t="n">
        <v>0</v>
      </c>
      <c r="M726" s="141" t="n">
        <v>0</v>
      </c>
      <c r="N726" s="123" t="n"/>
      <c r="O726" s="140" t="n">
        <v>0</v>
      </c>
      <c r="P726" s="140" t="n">
        <v>0</v>
      </c>
      <c r="Q726" s="140" t="n">
        <v>0</v>
      </c>
      <c r="R726" s="140" t="n">
        <v>0</v>
      </c>
      <c r="S726" s="142" t="n">
        <v>0</v>
      </c>
      <c r="T726" s="101" t="n"/>
    </row>
    <row r="727" ht="18.75" customHeight="1" s="60">
      <c r="A727" s="115" t="n">
        <v>720</v>
      </c>
      <c r="B727" s="133" t="n"/>
      <c r="C727" s="143" t="n"/>
      <c r="D727" s="138" t="inlineStr">
        <is>
          <t>Розділ 61 - Усього</t>
        </is>
      </c>
      <c r="E727" s="123" t="n"/>
      <c r="F727" s="138" t="n"/>
      <c r="G727" s="122" t="n"/>
      <c r="H727" s="123" t="n"/>
      <c r="I727" s="139" t="n"/>
      <c r="J727" s="140" t="n">
        <v>0</v>
      </c>
      <c r="K727" s="140" t="n">
        <v>0</v>
      </c>
      <c r="L727" s="140" t="n">
        <v>0</v>
      </c>
      <c r="M727" s="141" t="n">
        <v>1471.2368</v>
      </c>
      <c r="N727" s="123" t="n"/>
      <c r="O727" s="140" t="n">
        <v>1471.2368</v>
      </c>
      <c r="P727" s="140" t="n">
        <v>0</v>
      </c>
      <c r="Q727" s="140" t="n">
        <v>4204.8059</v>
      </c>
      <c r="R727" s="140" t="n">
        <v>4204.8059</v>
      </c>
      <c r="S727" s="142" t="n">
        <v>0</v>
      </c>
      <c r="T727" s="101" t="n"/>
    </row>
    <row r="728" ht="14.25" customHeight="1" s="60">
      <c r="A728" s="115" t="n">
        <v>721</v>
      </c>
      <c r="B728" s="133" t="n"/>
      <c r="C728" s="127" t="inlineStr">
        <is>
          <t>62</t>
        </is>
      </c>
      <c r="D728" s="127" t="inlineStr">
        <is>
          <t>620</t>
        </is>
      </c>
      <c r="E728" s="128" t="n"/>
      <c r="F728" s="127" t="inlineStr">
        <is>
          <t>6201</t>
        </is>
      </c>
      <c r="G728" s="128" t="n"/>
      <c r="H728" s="127" t="inlineStr">
        <is>
          <t>Результат від переоцінки інших похідних фінансових інструментів</t>
        </is>
      </c>
      <c r="I728" s="129" t="inlineStr">
        <is>
          <t>А</t>
        </is>
      </c>
      <c r="J728" s="130" t="n">
        <v>0</v>
      </c>
      <c r="K728" s="130" t="n">
        <v>0</v>
      </c>
      <c r="L728" s="130" t="n">
        <v>0</v>
      </c>
      <c r="M728" s="131" t="n">
        <v>0</v>
      </c>
      <c r="N728" s="123" t="n"/>
      <c r="O728" s="130" t="n">
        <v>0</v>
      </c>
      <c r="P728" s="130" t="n">
        <v>0</v>
      </c>
      <c r="Q728" s="130" t="n">
        <v>0</v>
      </c>
      <c r="R728" s="130" t="n">
        <v>0</v>
      </c>
      <c r="S728" s="132" t="n">
        <v>0</v>
      </c>
      <c r="T728" s="101" t="n"/>
    </row>
    <row r="729" ht="13.5" customHeight="1" s="60">
      <c r="A729" s="115" t="n">
        <v>722</v>
      </c>
      <c r="B729" s="133" t="n"/>
      <c r="C729" s="133" t="n"/>
      <c r="D729" s="134" t="n"/>
      <c r="E729" s="135" t="n"/>
      <c r="F729" s="136" t="n"/>
      <c r="G729" s="137" t="n"/>
      <c r="H729" s="143" t="n"/>
      <c r="I729" s="129" t="inlineStr">
        <is>
          <t>П</t>
        </is>
      </c>
      <c r="J729" s="130" t="n">
        <v>0</v>
      </c>
      <c r="K729" s="130" t="n">
        <v>0</v>
      </c>
      <c r="L729" s="130" t="n">
        <v>0</v>
      </c>
      <c r="M729" s="131" t="n">
        <v>0</v>
      </c>
      <c r="N729" s="123" t="n"/>
      <c r="O729" s="130" t="n">
        <v>0</v>
      </c>
      <c r="P729" s="130" t="n">
        <v>0</v>
      </c>
      <c r="Q729" s="130" t="n">
        <v>0</v>
      </c>
      <c r="R729" s="130" t="n">
        <v>0</v>
      </c>
      <c r="S729" s="132" t="n">
        <v>0</v>
      </c>
      <c r="T729" s="101" t="n"/>
    </row>
    <row r="730" ht="13.5" customHeight="1" s="60">
      <c r="A730" s="115" t="n">
        <v>723</v>
      </c>
      <c r="B730" s="133" t="n"/>
      <c r="C730" s="133" t="n"/>
      <c r="D730" s="134" t="n"/>
      <c r="E730" s="135" t="n"/>
      <c r="F730" s="127" t="inlineStr">
        <is>
          <t>6204</t>
        </is>
      </c>
      <c r="G730" s="128" t="n"/>
      <c r="H730" s="127" t="inlineStr">
        <is>
          <t>Результат від переоцінки іноземної валюти та банківських металів</t>
        </is>
      </c>
      <c r="I730" s="129" t="inlineStr">
        <is>
          <t>А</t>
        </is>
      </c>
      <c r="J730" s="130" t="n">
        <v>511321.87929</v>
      </c>
      <c r="K730" s="130" t="n">
        <v>511321.87929</v>
      </c>
      <c r="L730" s="130" t="n">
        <v>0</v>
      </c>
      <c r="M730" s="131" t="n">
        <v>511314.83829</v>
      </c>
      <c r="N730" s="123" t="n"/>
      <c r="O730" s="130" t="n">
        <v>511314.83829</v>
      </c>
      <c r="P730" s="130" t="n">
        <v>0</v>
      </c>
      <c r="Q730" s="130" t="n">
        <v>-27.90055</v>
      </c>
      <c r="R730" s="130" t="n">
        <v>-27.90055</v>
      </c>
      <c r="S730" s="132" t="n">
        <v>0</v>
      </c>
      <c r="T730" s="101" t="n"/>
    </row>
    <row r="731" ht="13.5" customHeight="1" s="60">
      <c r="A731" s="115" t="n">
        <v>724</v>
      </c>
      <c r="B731" s="133" t="n"/>
      <c r="C731" s="133" t="n"/>
      <c r="D731" s="134" t="n"/>
      <c r="E731" s="135" t="n"/>
      <c r="F731" s="136" t="n"/>
      <c r="G731" s="137" t="n"/>
      <c r="H731" s="143" t="n"/>
      <c r="I731" s="129" t="inlineStr">
        <is>
          <t>П</t>
        </is>
      </c>
      <c r="J731" s="130" t="n">
        <v>0</v>
      </c>
      <c r="K731" s="130" t="n">
        <v>0</v>
      </c>
      <c r="L731" s="130" t="n">
        <v>0</v>
      </c>
      <c r="M731" s="131" t="n">
        <v>0</v>
      </c>
      <c r="N731" s="123" t="n"/>
      <c r="O731" s="130" t="n">
        <v>0</v>
      </c>
      <c r="P731" s="130" t="n">
        <v>0</v>
      </c>
      <c r="Q731" s="130" t="n">
        <v>278.8782</v>
      </c>
      <c r="R731" s="130" t="n">
        <v>278.8782</v>
      </c>
      <c r="S731" s="132" t="n">
        <v>0</v>
      </c>
      <c r="T731" s="101" t="n"/>
    </row>
    <row r="732" ht="13.5" customHeight="1" s="60">
      <c r="A732" s="115" t="n">
        <v>725</v>
      </c>
      <c r="B732" s="133" t="n"/>
      <c r="C732" s="133" t="n"/>
      <c r="D732" s="134" t="n"/>
      <c r="E732" s="135" t="n"/>
      <c r="F732" s="127" t="inlineStr">
        <is>
          <t>6206</t>
        </is>
      </c>
      <c r="G732" s="123" t="n"/>
      <c r="H732" s="129" t="inlineStr">
        <is>
          <t>Результат від переоцінки форвардних контрактів</t>
        </is>
      </c>
      <c r="I732" s="129" t="inlineStr">
        <is>
          <t>А</t>
        </is>
      </c>
      <c r="J732" s="130" t="n">
        <v>0</v>
      </c>
      <c r="K732" s="130" t="n">
        <v>0</v>
      </c>
      <c r="L732" s="130" t="n">
        <v>0</v>
      </c>
      <c r="M732" s="131" t="n">
        <v>0</v>
      </c>
      <c r="N732" s="123" t="n"/>
      <c r="O732" s="130" t="n">
        <v>0</v>
      </c>
      <c r="P732" s="130" t="n">
        <v>0</v>
      </c>
      <c r="Q732" s="130" t="n">
        <v>0</v>
      </c>
      <c r="R732" s="130" t="n">
        <v>0</v>
      </c>
      <c r="S732" s="132" t="n">
        <v>0</v>
      </c>
      <c r="T732" s="101" t="n"/>
    </row>
    <row r="733" ht="14.25" customHeight="1" s="60">
      <c r="A733" s="115" t="n">
        <v>726</v>
      </c>
      <c r="B733" s="133" t="n"/>
      <c r="C733" s="133" t="n"/>
      <c r="D733" s="134" t="n"/>
      <c r="E733" s="135" t="n"/>
      <c r="F733" s="127" t="inlineStr">
        <is>
          <t>6208</t>
        </is>
      </c>
      <c r="G733" s="128" t="n"/>
      <c r="H733" s="127" t="inlineStr">
        <is>
          <t>Результат від переоцінки валютних своп-контрактів</t>
        </is>
      </c>
      <c r="I733" s="129" t="inlineStr">
        <is>
          <t>А</t>
        </is>
      </c>
      <c r="J733" s="130" t="n">
        <v>0</v>
      </c>
      <c r="K733" s="130" t="n">
        <v>0</v>
      </c>
      <c r="L733" s="130" t="n">
        <v>0</v>
      </c>
      <c r="M733" s="131" t="n">
        <v>0</v>
      </c>
      <c r="N733" s="123" t="n"/>
      <c r="O733" s="130" t="n">
        <v>0</v>
      </c>
      <c r="P733" s="130" t="n">
        <v>0</v>
      </c>
      <c r="Q733" s="130" t="n">
        <v>0</v>
      </c>
      <c r="R733" s="130" t="n">
        <v>0</v>
      </c>
      <c r="S733" s="132" t="n">
        <v>0</v>
      </c>
      <c r="T733" s="101" t="n"/>
    </row>
    <row r="734" ht="13.5" customHeight="1" s="60">
      <c r="A734" s="115" t="n">
        <v>727</v>
      </c>
      <c r="B734" s="133" t="n"/>
      <c r="C734" s="133" t="n"/>
      <c r="D734" s="134" t="n"/>
      <c r="E734" s="135" t="n"/>
      <c r="F734" s="136" t="n"/>
      <c r="G734" s="137" t="n"/>
      <c r="H734" s="143" t="n"/>
      <c r="I734" s="129" t="inlineStr">
        <is>
          <t>П</t>
        </is>
      </c>
      <c r="J734" s="130" t="n">
        <v>0</v>
      </c>
      <c r="K734" s="130" t="n">
        <v>0</v>
      </c>
      <c r="L734" s="130" t="n">
        <v>0</v>
      </c>
      <c r="M734" s="131" t="n">
        <v>0</v>
      </c>
      <c r="N734" s="123" t="n"/>
      <c r="O734" s="130" t="n">
        <v>0</v>
      </c>
      <c r="P734" s="130" t="n">
        <v>0</v>
      </c>
      <c r="Q734" s="130" t="n">
        <v>0</v>
      </c>
      <c r="R734" s="130" t="n">
        <v>0</v>
      </c>
      <c r="S734" s="132" t="n">
        <v>0</v>
      </c>
      <c r="T734" s="101" t="n"/>
    </row>
    <row r="735" ht="13.5" customHeight="1" s="60">
      <c r="A735" s="115" t="n">
        <v>728</v>
      </c>
      <c r="B735" s="133" t="n"/>
      <c r="C735" s="133" t="n"/>
      <c r="D735" s="134" t="n"/>
      <c r="E735" s="135" t="n"/>
      <c r="F735" s="127" t="inlineStr">
        <is>
          <t>6209</t>
        </is>
      </c>
      <c r="G735" s="128" t="n"/>
      <c r="H735" s="127" t="inlineStr">
        <is>
          <t>Результат від переоцінки процентних своп-контрактів</t>
        </is>
      </c>
      <c r="I735" s="129" t="inlineStr">
        <is>
          <t>А</t>
        </is>
      </c>
      <c r="J735" s="130" t="n">
        <v>0</v>
      </c>
      <c r="K735" s="130" t="n">
        <v>0</v>
      </c>
      <c r="L735" s="130" t="n">
        <v>0</v>
      </c>
      <c r="M735" s="131" t="n">
        <v>0</v>
      </c>
      <c r="N735" s="123" t="n"/>
      <c r="O735" s="130" t="n">
        <v>0</v>
      </c>
      <c r="P735" s="130" t="n">
        <v>0</v>
      </c>
      <c r="Q735" s="130" t="n">
        <v>0</v>
      </c>
      <c r="R735" s="130" t="n">
        <v>0</v>
      </c>
      <c r="S735" s="132" t="n">
        <v>0</v>
      </c>
      <c r="T735" s="101" t="n"/>
    </row>
    <row r="736" ht="13.5" customHeight="1" s="60">
      <c r="A736" s="115" t="n">
        <v>729</v>
      </c>
      <c r="B736" s="133" t="n"/>
      <c r="C736" s="133" t="n"/>
      <c r="D736" s="134" t="n"/>
      <c r="E736" s="135" t="n"/>
      <c r="F736" s="136" t="n"/>
      <c r="G736" s="137" t="n"/>
      <c r="H736" s="143" t="n"/>
      <c r="I736" s="129" t="inlineStr">
        <is>
          <t>П</t>
        </is>
      </c>
      <c r="J736" s="130" t="n">
        <v>0</v>
      </c>
      <c r="K736" s="130" t="n">
        <v>0</v>
      </c>
      <c r="L736" s="130" t="n">
        <v>0</v>
      </c>
      <c r="M736" s="131" t="n">
        <v>0</v>
      </c>
      <c r="N736" s="123" t="n"/>
      <c r="O736" s="130" t="n">
        <v>0</v>
      </c>
      <c r="P736" s="130" t="n">
        <v>0</v>
      </c>
      <c r="Q736" s="130" t="n">
        <v>0</v>
      </c>
      <c r="R736" s="130" t="n">
        <v>0</v>
      </c>
      <c r="S736" s="132" t="n">
        <v>0</v>
      </c>
      <c r="T736" s="101" t="n"/>
    </row>
    <row r="737" ht="13.5" customHeight="1" s="60">
      <c r="A737" s="115" t="n">
        <v>730</v>
      </c>
      <c r="B737" s="133" t="n"/>
      <c r="C737" s="133" t="n"/>
      <c r="D737" s="136" t="n"/>
      <c r="E737" s="137" t="n"/>
      <c r="F737" s="138" t="inlineStr">
        <is>
          <t>Група 620 - Усього</t>
        </is>
      </c>
      <c r="G737" s="122" t="n"/>
      <c r="H737" s="123" t="n"/>
      <c r="I737" s="139" t="n"/>
      <c r="J737" s="140" t="n">
        <v>511321.87929</v>
      </c>
      <c r="K737" s="140" t="n">
        <v>511321.87929</v>
      </c>
      <c r="L737" s="140" t="n">
        <v>0</v>
      </c>
      <c r="M737" s="141" t="n">
        <v>511314.83829</v>
      </c>
      <c r="N737" s="123" t="n"/>
      <c r="O737" s="140" t="n">
        <v>511314.83829</v>
      </c>
      <c r="P737" s="140" t="n">
        <v>0</v>
      </c>
      <c r="Q737" s="140" t="n">
        <v>250.97765</v>
      </c>
      <c r="R737" s="140" t="n">
        <v>250.97765</v>
      </c>
      <c r="S737" s="142" t="n">
        <v>0</v>
      </c>
      <c r="T737" s="101" t="n"/>
    </row>
    <row r="738" ht="14.25" customHeight="1" s="60">
      <c r="A738" s="115" t="n">
        <v>731</v>
      </c>
      <c r="B738" s="133" t="n"/>
      <c r="C738" s="133" t="n"/>
      <c r="D738" s="127" t="inlineStr">
        <is>
          <t>621</t>
        </is>
      </c>
      <c r="E738" s="128" t="n"/>
      <c r="F738" s="127" t="inlineStr">
        <is>
          <t>6214</t>
        </is>
      </c>
      <c r="G738" s="128" t="n"/>
      <c r="H738" s="127" t="inlineStr">
        <is>
          <t>Результат від операцій купівлі-продажу іноземної валюти та банківських металів</t>
        </is>
      </c>
      <c r="I738" s="129" t="inlineStr">
        <is>
          <t>А</t>
        </is>
      </c>
      <c r="J738" s="130" t="n">
        <v>71.37182</v>
      </c>
      <c r="K738" s="130" t="n">
        <v>71.37182</v>
      </c>
      <c r="L738" s="130" t="n">
        <v>0</v>
      </c>
      <c r="M738" s="131" t="n">
        <v>218.78557</v>
      </c>
      <c r="N738" s="123" t="n"/>
      <c r="O738" s="130" t="n">
        <v>218.78557</v>
      </c>
      <c r="P738" s="130" t="n">
        <v>0</v>
      </c>
      <c r="Q738" s="130" t="n">
        <v>-117.53305</v>
      </c>
      <c r="R738" s="130" t="n">
        <v>-117.53305</v>
      </c>
      <c r="S738" s="132" t="n">
        <v>0</v>
      </c>
      <c r="T738" s="101" t="n"/>
    </row>
    <row r="739" ht="13.5" customHeight="1" s="60">
      <c r="A739" s="115" t="n">
        <v>732</v>
      </c>
      <c r="B739" s="133" t="n"/>
      <c r="C739" s="133" t="n"/>
      <c r="D739" s="134" t="n"/>
      <c r="E739" s="135" t="n"/>
      <c r="F739" s="136" t="n"/>
      <c r="G739" s="137" t="n"/>
      <c r="H739" s="143" t="n"/>
      <c r="I739" s="129" t="inlineStr">
        <is>
          <t>П</t>
        </is>
      </c>
      <c r="J739" s="130" t="n">
        <v>0</v>
      </c>
      <c r="K739" s="130" t="n">
        <v>0</v>
      </c>
      <c r="L739" s="130" t="n">
        <v>0</v>
      </c>
      <c r="M739" s="131" t="n">
        <v>0</v>
      </c>
      <c r="N739" s="123" t="n"/>
      <c r="O739" s="130" t="n">
        <v>0</v>
      </c>
      <c r="P739" s="130" t="n">
        <v>0</v>
      </c>
      <c r="Q739" s="130" t="n">
        <v>712.67554</v>
      </c>
      <c r="R739" s="130" t="n">
        <v>712.67554</v>
      </c>
      <c r="S739" s="132" t="n">
        <v>0</v>
      </c>
      <c r="T739" s="101" t="n"/>
    </row>
    <row r="740" ht="13.5" customHeight="1" s="60">
      <c r="A740" s="115" t="n">
        <v>733</v>
      </c>
      <c r="B740" s="133" t="n"/>
      <c r="C740" s="133" t="n"/>
      <c r="D740" s="134" t="n"/>
      <c r="E740" s="135" t="n"/>
      <c r="F740" s="127" t="inlineStr">
        <is>
          <t>6216</t>
        </is>
      </c>
      <c r="G740" s="128" t="n"/>
      <c r="H740" s="127" t="inlineStr">
        <is>
          <t>Результат від операцій купівлі-продажу форвардних контрактів</t>
        </is>
      </c>
      <c r="I740" s="129" t="inlineStr">
        <is>
          <t>А</t>
        </is>
      </c>
      <c r="J740" s="130" t="n">
        <v>0</v>
      </c>
      <c r="K740" s="130" t="n">
        <v>0</v>
      </c>
      <c r="L740" s="130" t="n">
        <v>0</v>
      </c>
      <c r="M740" s="131" t="n">
        <v>0</v>
      </c>
      <c r="N740" s="123" t="n"/>
      <c r="O740" s="130" t="n">
        <v>0</v>
      </c>
      <c r="P740" s="130" t="n">
        <v>0</v>
      </c>
      <c r="Q740" s="130" t="n">
        <v>0</v>
      </c>
      <c r="R740" s="130" t="n">
        <v>0</v>
      </c>
      <c r="S740" s="132" t="n">
        <v>0</v>
      </c>
      <c r="T740" s="101" t="n"/>
    </row>
    <row r="741" ht="13.5" customHeight="1" s="60">
      <c r="A741" s="115" t="n">
        <v>734</v>
      </c>
      <c r="B741" s="133" t="n"/>
      <c r="C741" s="133" t="n"/>
      <c r="D741" s="134" t="n"/>
      <c r="E741" s="135" t="n"/>
      <c r="F741" s="136" t="n"/>
      <c r="G741" s="137" t="n"/>
      <c r="H741" s="143" t="n"/>
      <c r="I741" s="129" t="inlineStr">
        <is>
          <t>П</t>
        </is>
      </c>
      <c r="J741" s="130" t="n">
        <v>0</v>
      </c>
      <c r="K741" s="130" t="n">
        <v>0</v>
      </c>
      <c r="L741" s="130" t="n">
        <v>0</v>
      </c>
      <c r="M741" s="131" t="n">
        <v>0</v>
      </c>
      <c r="N741" s="123" t="n"/>
      <c r="O741" s="130" t="n">
        <v>0</v>
      </c>
      <c r="P741" s="130" t="n">
        <v>0</v>
      </c>
      <c r="Q741" s="130" t="n">
        <v>0</v>
      </c>
      <c r="R741" s="130" t="n">
        <v>0</v>
      </c>
      <c r="S741" s="132" t="n">
        <v>0</v>
      </c>
      <c r="T741" s="101" t="n"/>
    </row>
    <row r="742" ht="13.5" customHeight="1" s="60">
      <c r="A742" s="115" t="n">
        <v>735</v>
      </c>
      <c r="B742" s="133" t="n"/>
      <c r="C742" s="133" t="n"/>
      <c r="D742" s="134" t="n"/>
      <c r="E742" s="135" t="n"/>
      <c r="F742" s="127" t="inlineStr">
        <is>
          <t>6218</t>
        </is>
      </c>
      <c r="G742" s="128" t="n"/>
      <c r="H742" s="127" t="inlineStr">
        <is>
          <t>Результат від операцій купівлі-продажу валютних своп-контрактів</t>
        </is>
      </c>
      <c r="I742" s="129" t="inlineStr">
        <is>
          <t>А</t>
        </is>
      </c>
      <c r="J742" s="130" t="n">
        <v>0</v>
      </c>
      <c r="K742" s="130" t="n">
        <v>0</v>
      </c>
      <c r="L742" s="130" t="n">
        <v>0</v>
      </c>
      <c r="M742" s="131" t="n">
        <v>0</v>
      </c>
      <c r="N742" s="123" t="n"/>
      <c r="O742" s="130" t="n">
        <v>0</v>
      </c>
      <c r="P742" s="130" t="n">
        <v>0</v>
      </c>
      <c r="Q742" s="130" t="n">
        <v>0</v>
      </c>
      <c r="R742" s="130" t="n">
        <v>0</v>
      </c>
      <c r="S742" s="132" t="n">
        <v>0</v>
      </c>
      <c r="T742" s="101" t="n"/>
    </row>
    <row r="743" ht="14.25" customHeight="1" s="60">
      <c r="A743" s="115" t="n">
        <v>736</v>
      </c>
      <c r="B743" s="133" t="n"/>
      <c r="C743" s="133" t="n"/>
      <c r="D743" s="134" t="n"/>
      <c r="E743" s="135" t="n"/>
      <c r="F743" s="136" t="n"/>
      <c r="G743" s="137" t="n"/>
      <c r="H743" s="143" t="n"/>
      <c r="I743" s="129" t="inlineStr">
        <is>
          <t>П</t>
        </is>
      </c>
      <c r="J743" s="130" t="n">
        <v>0</v>
      </c>
      <c r="K743" s="130" t="n">
        <v>0</v>
      </c>
      <c r="L743" s="130" t="n">
        <v>0</v>
      </c>
      <c r="M743" s="131" t="n">
        <v>0</v>
      </c>
      <c r="N743" s="123" t="n"/>
      <c r="O743" s="130" t="n">
        <v>0</v>
      </c>
      <c r="P743" s="130" t="n">
        <v>0</v>
      </c>
      <c r="Q743" s="130" t="n">
        <v>0</v>
      </c>
      <c r="R743" s="130" t="n">
        <v>0</v>
      </c>
      <c r="S743" s="132" t="n">
        <v>0</v>
      </c>
      <c r="T743" s="101" t="n"/>
    </row>
    <row r="744" ht="13.5" customHeight="1" s="60">
      <c r="A744" s="115" t="n">
        <v>737</v>
      </c>
      <c r="B744" s="133" t="n"/>
      <c r="C744" s="133" t="n"/>
      <c r="D744" s="136" t="n"/>
      <c r="E744" s="137" t="n"/>
      <c r="F744" s="138" t="inlineStr">
        <is>
          <t>Група 621 - Усього</t>
        </is>
      </c>
      <c r="G744" s="122" t="n"/>
      <c r="H744" s="123" t="n"/>
      <c r="I744" s="139" t="n"/>
      <c r="J744" s="140" t="n">
        <v>71.37182</v>
      </c>
      <c r="K744" s="140" t="n">
        <v>71.37182</v>
      </c>
      <c r="L744" s="140" t="n">
        <v>0</v>
      </c>
      <c r="M744" s="141" t="n">
        <v>218.78557</v>
      </c>
      <c r="N744" s="123" t="n"/>
      <c r="O744" s="140" t="n">
        <v>218.78557</v>
      </c>
      <c r="P744" s="140" t="n">
        <v>0</v>
      </c>
      <c r="Q744" s="140" t="n">
        <v>595.14249</v>
      </c>
      <c r="R744" s="140" t="n">
        <v>595.14249</v>
      </c>
      <c r="S744" s="142" t="n">
        <v>0</v>
      </c>
      <c r="T744" s="101" t="n"/>
    </row>
    <row r="745" ht="13.5" customHeight="1" s="60">
      <c r="A745" s="115" t="n">
        <v>738</v>
      </c>
      <c r="B745" s="133" t="n"/>
      <c r="C745" s="133" t="n"/>
      <c r="D745" s="127" t="inlineStr">
        <is>
          <t>622</t>
        </is>
      </c>
      <c r="E745" s="128" t="n"/>
      <c r="F745" s="127" t="inlineStr">
        <is>
          <t>6223</t>
        </is>
      </c>
      <c r="G745" s="128" t="n"/>
      <c r="H745" s="12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45" s="129" t="inlineStr">
        <is>
          <t>А</t>
        </is>
      </c>
      <c r="J745" s="130" t="n">
        <v>0</v>
      </c>
      <c r="K745" s="130" t="n">
        <v>0</v>
      </c>
      <c r="L745" s="130" t="n">
        <v>0</v>
      </c>
      <c r="M745" s="131" t="n">
        <v>0</v>
      </c>
      <c r="N745" s="123" t="n"/>
      <c r="O745" s="130" t="n">
        <v>0</v>
      </c>
      <c r="P745" s="130" t="n">
        <v>0</v>
      </c>
      <c r="Q745" s="130" t="n">
        <v>0</v>
      </c>
      <c r="R745" s="130" t="n">
        <v>0</v>
      </c>
      <c r="S745" s="132" t="n">
        <v>0</v>
      </c>
      <c r="T745" s="101" t="n"/>
    </row>
    <row r="746" ht="13.5" customHeight="1" s="60">
      <c r="A746" s="115" t="n">
        <v>739</v>
      </c>
      <c r="B746" s="133" t="n"/>
      <c r="C746" s="133" t="n"/>
      <c r="D746" s="134" t="n"/>
      <c r="E746" s="135" t="n"/>
      <c r="F746" s="136" t="n"/>
      <c r="G746" s="137" t="n"/>
      <c r="H746" s="143" t="n"/>
      <c r="I746" s="129" t="inlineStr">
        <is>
          <t>П</t>
        </is>
      </c>
      <c r="J746" s="130" t="n">
        <v>0</v>
      </c>
      <c r="K746" s="130" t="n">
        <v>0</v>
      </c>
      <c r="L746" s="130" t="n">
        <v>0</v>
      </c>
      <c r="M746" s="131" t="n">
        <v>0</v>
      </c>
      <c r="N746" s="123" t="n"/>
      <c r="O746" s="130" t="n">
        <v>0</v>
      </c>
      <c r="P746" s="130" t="n">
        <v>0</v>
      </c>
      <c r="Q746" s="130" t="n">
        <v>0</v>
      </c>
      <c r="R746" s="130" t="n">
        <v>0</v>
      </c>
      <c r="S746" s="132" t="n">
        <v>0</v>
      </c>
      <c r="T746" s="101" t="n"/>
    </row>
    <row r="747" ht="13.5" customHeight="1" s="60">
      <c r="A747" s="115" t="n">
        <v>740</v>
      </c>
      <c r="B747" s="133" t="n"/>
      <c r="C747" s="133" t="n"/>
      <c r="D747" s="134" t="n"/>
      <c r="E747" s="135" t="n"/>
      <c r="F747" s="127" t="inlineStr">
        <is>
          <t>6224</t>
        </is>
      </c>
      <c r="G747" s="128" t="n"/>
      <c r="H747" s="12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47" s="129" t="inlineStr">
        <is>
          <t>А</t>
        </is>
      </c>
      <c r="J747" s="130" t="n">
        <v>0</v>
      </c>
      <c r="K747" s="130" t="n">
        <v>0</v>
      </c>
      <c r="L747" s="130" t="n">
        <v>0</v>
      </c>
      <c r="M747" s="131" t="n">
        <v>0</v>
      </c>
      <c r="N747" s="123" t="n"/>
      <c r="O747" s="130" t="n">
        <v>0</v>
      </c>
      <c r="P747" s="130" t="n">
        <v>0</v>
      </c>
      <c r="Q747" s="130" t="n">
        <v>0</v>
      </c>
      <c r="R747" s="130" t="n">
        <v>0</v>
      </c>
      <c r="S747" s="132" t="n">
        <v>0</v>
      </c>
      <c r="T747" s="101" t="n"/>
    </row>
    <row r="748" ht="14.25" customHeight="1" s="60">
      <c r="A748" s="115" t="n">
        <v>741</v>
      </c>
      <c r="B748" s="133" t="n"/>
      <c r="C748" s="133" t="n"/>
      <c r="D748" s="134" t="n"/>
      <c r="E748" s="135" t="n"/>
      <c r="F748" s="136" t="n"/>
      <c r="G748" s="137" t="n"/>
      <c r="H748" s="143" t="n"/>
      <c r="I748" s="129" t="inlineStr">
        <is>
          <t>П</t>
        </is>
      </c>
      <c r="J748" s="130" t="n">
        <v>0</v>
      </c>
      <c r="K748" s="130" t="n">
        <v>0</v>
      </c>
      <c r="L748" s="130" t="n">
        <v>0</v>
      </c>
      <c r="M748" s="131" t="n">
        <v>0</v>
      </c>
      <c r="N748" s="123" t="n"/>
      <c r="O748" s="130" t="n">
        <v>0</v>
      </c>
      <c r="P748" s="130" t="n">
        <v>0</v>
      </c>
      <c r="Q748" s="130" t="n">
        <v>0</v>
      </c>
      <c r="R748" s="130" t="n">
        <v>0</v>
      </c>
      <c r="S748" s="132" t="n">
        <v>0</v>
      </c>
      <c r="T748" s="101" t="n"/>
    </row>
    <row r="749" ht="13.5" customHeight="1" s="60">
      <c r="A749" s="115" t="n">
        <v>742</v>
      </c>
      <c r="B749" s="133" t="n"/>
      <c r="C749" s="133" t="n"/>
      <c r="D749" s="134" t="n"/>
      <c r="E749" s="135" t="n"/>
      <c r="F749" s="127" t="inlineStr">
        <is>
          <t>6226</t>
        </is>
      </c>
      <c r="G749" s="128" t="n"/>
      <c r="H749" s="12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49" s="129" t="inlineStr">
        <is>
          <t>А</t>
        </is>
      </c>
      <c r="J749" s="130" t="n">
        <v>0</v>
      </c>
      <c r="K749" s="130" t="n">
        <v>0</v>
      </c>
      <c r="L749" s="130" t="n">
        <v>0</v>
      </c>
      <c r="M749" s="131" t="n">
        <v>0</v>
      </c>
      <c r="N749" s="123" t="n"/>
      <c r="O749" s="130" t="n">
        <v>0</v>
      </c>
      <c r="P749" s="130" t="n">
        <v>0</v>
      </c>
      <c r="Q749" s="130" t="n">
        <v>0</v>
      </c>
      <c r="R749" s="130" t="n">
        <v>0</v>
      </c>
      <c r="S749" s="132" t="n">
        <v>0</v>
      </c>
      <c r="T749" s="101" t="n"/>
    </row>
    <row r="750" ht="13.5" customHeight="1" s="60">
      <c r="A750" s="115" t="n">
        <v>743</v>
      </c>
      <c r="B750" s="133" t="n"/>
      <c r="C750" s="133" t="n"/>
      <c r="D750" s="134" t="n"/>
      <c r="E750" s="135" t="n"/>
      <c r="F750" s="136" t="n"/>
      <c r="G750" s="137" t="n"/>
      <c r="H750" s="143" t="n"/>
      <c r="I750" s="129" t="inlineStr">
        <is>
          <t>П</t>
        </is>
      </c>
      <c r="J750" s="130" t="n">
        <v>0</v>
      </c>
      <c r="K750" s="130" t="n">
        <v>0</v>
      </c>
      <c r="L750" s="130" t="n">
        <v>0</v>
      </c>
      <c r="M750" s="131" t="n">
        <v>0</v>
      </c>
      <c r="N750" s="123" t="n"/>
      <c r="O750" s="130" t="n">
        <v>0</v>
      </c>
      <c r="P750" s="130" t="n">
        <v>0</v>
      </c>
      <c r="Q750" s="130" t="n">
        <v>0</v>
      </c>
      <c r="R750" s="130" t="n">
        <v>0</v>
      </c>
      <c r="S750" s="132" t="n">
        <v>0</v>
      </c>
      <c r="T750" s="101" t="n"/>
    </row>
    <row r="751" ht="13.5" customHeight="1" s="60">
      <c r="A751" s="115" t="n">
        <v>744</v>
      </c>
      <c r="B751" s="133" t="n"/>
      <c r="C751" s="133" t="n"/>
      <c r="D751" s="136" t="n"/>
      <c r="E751" s="137" t="n"/>
      <c r="F751" s="138" t="inlineStr">
        <is>
          <t>Група 622 - Усього</t>
        </is>
      </c>
      <c r="G751" s="122" t="n"/>
      <c r="H751" s="123" t="n"/>
      <c r="I751" s="139" t="n"/>
      <c r="J751" s="140" t="n">
        <v>0</v>
      </c>
      <c r="K751" s="140" t="n">
        <v>0</v>
      </c>
      <c r="L751" s="140" t="n">
        <v>0</v>
      </c>
      <c r="M751" s="141" t="n">
        <v>0</v>
      </c>
      <c r="N751" s="123" t="n"/>
      <c r="O751" s="140" t="n">
        <v>0</v>
      </c>
      <c r="P751" s="140" t="n">
        <v>0</v>
      </c>
      <c r="Q751" s="140" t="n">
        <v>0</v>
      </c>
      <c r="R751" s="140" t="n">
        <v>0</v>
      </c>
      <c r="S751" s="142" t="n">
        <v>0</v>
      </c>
      <c r="T751" s="101" t="n"/>
    </row>
    <row r="752" ht="20.25" customHeight="1" s="60">
      <c r="A752" s="115" t="n">
        <v>745</v>
      </c>
      <c r="B752" s="133" t="n"/>
      <c r="C752" s="143" t="n"/>
      <c r="D752" s="138" t="inlineStr">
        <is>
          <t>Розділ 62 - Усього</t>
        </is>
      </c>
      <c r="E752" s="123" t="n"/>
      <c r="F752" s="138" t="n"/>
      <c r="G752" s="122" t="n"/>
      <c r="H752" s="123" t="n"/>
      <c r="I752" s="139" t="n"/>
      <c r="J752" s="140" t="n">
        <v>511393.25111</v>
      </c>
      <c r="K752" s="140" t="n">
        <v>511393.25111</v>
      </c>
      <c r="L752" s="140" t="n">
        <v>0</v>
      </c>
      <c r="M752" s="141" t="n">
        <v>511533.62386</v>
      </c>
      <c r="N752" s="123" t="n"/>
      <c r="O752" s="140" t="n">
        <v>511533.62386</v>
      </c>
      <c r="P752" s="140" t="n">
        <v>0</v>
      </c>
      <c r="Q752" s="140" t="n">
        <v>846.12014</v>
      </c>
      <c r="R752" s="140" t="n">
        <v>846.12014</v>
      </c>
      <c r="S752" s="142" t="n">
        <v>0</v>
      </c>
      <c r="T752" s="101" t="n"/>
    </row>
    <row r="753" ht="14.25" customHeight="1" s="60">
      <c r="A753" s="115" t="n">
        <v>746</v>
      </c>
      <c r="B753" s="133" t="n"/>
      <c r="C753" s="127" t="inlineStr">
        <is>
          <t>63</t>
        </is>
      </c>
      <c r="D753" s="127" t="inlineStr">
        <is>
          <t>630</t>
        </is>
      </c>
      <c r="E753" s="128" t="n"/>
      <c r="F753" s="127" t="inlineStr">
        <is>
          <t>6300</t>
        </is>
      </c>
      <c r="G753" s="123" t="n"/>
      <c r="H753" s="129" t="inlineStr">
        <is>
          <t>Дохід у вигляді дивідендів за акціями, що обліковуються за справедливою вартістю через прибутки/збитки</t>
        </is>
      </c>
      <c r="I753" s="129" t="inlineStr">
        <is>
          <t>П</t>
        </is>
      </c>
      <c r="J753" s="130" t="n">
        <v>0</v>
      </c>
      <c r="K753" s="130" t="n">
        <v>0</v>
      </c>
      <c r="L753" s="130" t="n">
        <v>0</v>
      </c>
      <c r="M753" s="131" t="n">
        <v>0</v>
      </c>
      <c r="N753" s="123" t="n"/>
      <c r="O753" s="130" t="n">
        <v>0</v>
      </c>
      <c r="P753" s="130" t="n">
        <v>0</v>
      </c>
      <c r="Q753" s="130" t="n">
        <v>0</v>
      </c>
      <c r="R753" s="130" t="n">
        <v>0</v>
      </c>
      <c r="S753" s="132" t="n">
        <v>0</v>
      </c>
      <c r="T753" s="101" t="n"/>
    </row>
    <row r="754" ht="13.5" customHeight="1" s="60">
      <c r="A754" s="115" t="n">
        <v>747</v>
      </c>
      <c r="B754" s="133" t="n"/>
      <c r="C754" s="133" t="n"/>
      <c r="D754" s="134" t="n"/>
      <c r="E754" s="135" t="n"/>
      <c r="F754" s="127" t="inlineStr">
        <is>
          <t>6301</t>
        </is>
      </c>
      <c r="G754" s="123" t="n"/>
      <c r="H754" s="12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54" s="129" t="inlineStr">
        <is>
          <t>П</t>
        </is>
      </c>
      <c r="J754" s="130" t="n">
        <v>0</v>
      </c>
      <c r="K754" s="130" t="n">
        <v>0</v>
      </c>
      <c r="L754" s="130" t="n">
        <v>0</v>
      </c>
      <c r="M754" s="131" t="n">
        <v>0</v>
      </c>
      <c r="N754" s="123" t="n"/>
      <c r="O754" s="130" t="n">
        <v>0</v>
      </c>
      <c r="P754" s="130" t="n">
        <v>0</v>
      </c>
      <c r="Q754" s="130" t="n">
        <v>0</v>
      </c>
      <c r="R754" s="130" t="n">
        <v>0</v>
      </c>
      <c r="S754" s="132" t="n">
        <v>0</v>
      </c>
      <c r="T754" s="101" t="n"/>
    </row>
    <row r="755" ht="13.5" customHeight="1" s="60">
      <c r="A755" s="115" t="n">
        <v>748</v>
      </c>
      <c r="B755" s="133" t="n"/>
      <c r="C755" s="133" t="n"/>
      <c r="D755" s="136" t="n"/>
      <c r="E755" s="137" t="n"/>
      <c r="F755" s="138" t="inlineStr">
        <is>
          <t>Група 630 - Усього</t>
        </is>
      </c>
      <c r="G755" s="122" t="n"/>
      <c r="H755" s="123" t="n"/>
      <c r="I755" s="139" t="n"/>
      <c r="J755" s="140" t="n">
        <v>0</v>
      </c>
      <c r="K755" s="140" t="n">
        <v>0</v>
      </c>
      <c r="L755" s="140" t="n">
        <v>0</v>
      </c>
      <c r="M755" s="141" t="n">
        <v>0</v>
      </c>
      <c r="N755" s="123" t="n"/>
      <c r="O755" s="140" t="n">
        <v>0</v>
      </c>
      <c r="P755" s="140" t="n">
        <v>0</v>
      </c>
      <c r="Q755" s="140" t="n">
        <v>0</v>
      </c>
      <c r="R755" s="140" t="n">
        <v>0</v>
      </c>
      <c r="S755" s="142" t="n">
        <v>0</v>
      </c>
      <c r="T755" s="101" t="n"/>
    </row>
    <row r="756" ht="13.5" customHeight="1" s="60">
      <c r="A756" s="115" t="n">
        <v>749</v>
      </c>
      <c r="B756" s="133" t="n"/>
      <c r="C756" s="133" t="n"/>
      <c r="D756" s="127" t="inlineStr">
        <is>
          <t>632</t>
        </is>
      </c>
      <c r="E756" s="128" t="n"/>
      <c r="F756" s="127" t="inlineStr">
        <is>
          <t>6320</t>
        </is>
      </c>
      <c r="G756" s="123" t="n"/>
      <c r="H756" s="129" t="inlineStr">
        <is>
          <t>Дохід від модифікації фінансових активів</t>
        </is>
      </c>
      <c r="I756" s="129" t="inlineStr">
        <is>
          <t>П</t>
        </is>
      </c>
      <c r="J756" s="130" t="n">
        <v>0</v>
      </c>
      <c r="K756" s="130" t="n">
        <v>0</v>
      </c>
      <c r="L756" s="130" t="n">
        <v>0</v>
      </c>
      <c r="M756" s="131" t="n">
        <v>0</v>
      </c>
      <c r="N756" s="123" t="n"/>
      <c r="O756" s="130" t="n">
        <v>0</v>
      </c>
      <c r="P756" s="130" t="n">
        <v>0</v>
      </c>
      <c r="Q756" s="130" t="n">
        <v>0</v>
      </c>
      <c r="R756" s="130" t="n">
        <v>0</v>
      </c>
      <c r="S756" s="132" t="n">
        <v>0</v>
      </c>
      <c r="T756" s="101" t="n"/>
    </row>
    <row r="757" ht="13.5" customHeight="1" s="60">
      <c r="A757" s="115" t="n">
        <v>750</v>
      </c>
      <c r="B757" s="133" t="n"/>
      <c r="C757" s="133" t="n"/>
      <c r="D757" s="136" t="n"/>
      <c r="E757" s="137" t="n"/>
      <c r="F757" s="138" t="inlineStr">
        <is>
          <t>Група 632 - Усього</t>
        </is>
      </c>
      <c r="G757" s="122" t="n"/>
      <c r="H757" s="123" t="n"/>
      <c r="I757" s="139" t="n"/>
      <c r="J757" s="140" t="n">
        <v>0</v>
      </c>
      <c r="K757" s="140" t="n">
        <v>0</v>
      </c>
      <c r="L757" s="140" t="n">
        <v>0</v>
      </c>
      <c r="M757" s="141" t="n">
        <v>0</v>
      </c>
      <c r="N757" s="123" t="n"/>
      <c r="O757" s="140" t="n">
        <v>0</v>
      </c>
      <c r="P757" s="140" t="n">
        <v>0</v>
      </c>
      <c r="Q757" s="140" t="n">
        <v>0</v>
      </c>
      <c r="R757" s="140" t="n">
        <v>0</v>
      </c>
      <c r="S757" s="142" t="n">
        <v>0</v>
      </c>
      <c r="T757" s="101" t="n"/>
    </row>
    <row r="758" ht="14.25" customHeight="1" s="60">
      <c r="A758" s="115" t="n">
        <v>751</v>
      </c>
      <c r="B758" s="133" t="n"/>
      <c r="C758" s="133" t="n"/>
      <c r="D758" s="127" t="inlineStr">
        <is>
          <t>633</t>
        </is>
      </c>
      <c r="E758" s="128" t="n"/>
      <c r="F758" s="127" t="inlineStr">
        <is>
          <t>6330</t>
        </is>
      </c>
      <c r="G758" s="123" t="n"/>
      <c r="H758" s="129" t="inlineStr">
        <is>
          <t>Дохід від модифікації фінансових зобов'язань</t>
        </is>
      </c>
      <c r="I758" s="129" t="inlineStr">
        <is>
          <t>П</t>
        </is>
      </c>
      <c r="J758" s="130" t="n">
        <v>0</v>
      </c>
      <c r="K758" s="130" t="n">
        <v>0</v>
      </c>
      <c r="L758" s="130" t="n">
        <v>0</v>
      </c>
      <c r="M758" s="131" t="n">
        <v>0</v>
      </c>
      <c r="N758" s="123" t="n"/>
      <c r="O758" s="130" t="n">
        <v>0</v>
      </c>
      <c r="P758" s="130" t="n">
        <v>0</v>
      </c>
      <c r="Q758" s="130" t="n">
        <v>0</v>
      </c>
      <c r="R758" s="130" t="n">
        <v>0</v>
      </c>
      <c r="S758" s="132" t="n">
        <v>0</v>
      </c>
      <c r="T758" s="101" t="n"/>
    </row>
    <row r="759" ht="13.5" customHeight="1" s="60">
      <c r="A759" s="115" t="n">
        <v>752</v>
      </c>
      <c r="B759" s="133" t="n"/>
      <c r="C759" s="133" t="n"/>
      <c r="D759" s="136" t="n"/>
      <c r="E759" s="137" t="n"/>
      <c r="F759" s="138" t="inlineStr">
        <is>
          <t>Група 633 - Усього</t>
        </is>
      </c>
      <c r="G759" s="122" t="n"/>
      <c r="H759" s="123" t="n"/>
      <c r="I759" s="139" t="n"/>
      <c r="J759" s="140" t="n">
        <v>0</v>
      </c>
      <c r="K759" s="140" t="n">
        <v>0</v>
      </c>
      <c r="L759" s="140" t="n">
        <v>0</v>
      </c>
      <c r="M759" s="141" t="n">
        <v>0</v>
      </c>
      <c r="N759" s="123" t="n"/>
      <c r="O759" s="140" t="n">
        <v>0</v>
      </c>
      <c r="P759" s="140" t="n">
        <v>0</v>
      </c>
      <c r="Q759" s="140" t="n">
        <v>0</v>
      </c>
      <c r="R759" s="140" t="n">
        <v>0</v>
      </c>
      <c r="S759" s="142" t="n">
        <v>0</v>
      </c>
      <c r="T759" s="101" t="n"/>
    </row>
    <row r="760" ht="13.5" customHeight="1" s="60">
      <c r="A760" s="115" t="n">
        <v>753</v>
      </c>
      <c r="B760" s="133" t="n"/>
      <c r="C760" s="133" t="n"/>
      <c r="D760" s="127" t="inlineStr">
        <is>
          <t>634</t>
        </is>
      </c>
      <c r="E760" s="128" t="n"/>
      <c r="F760" s="127" t="inlineStr">
        <is>
          <t>6340</t>
        </is>
      </c>
      <c r="G760" s="123" t="n"/>
      <c r="H760" s="129" t="inlineStr">
        <is>
          <t>Дохід від припинення визнання фінансових активів</t>
        </is>
      </c>
      <c r="I760" s="129" t="inlineStr">
        <is>
          <t>П</t>
        </is>
      </c>
      <c r="J760" s="130" t="n">
        <v>0</v>
      </c>
      <c r="K760" s="130" t="n">
        <v>0</v>
      </c>
      <c r="L760" s="130" t="n">
        <v>0</v>
      </c>
      <c r="M760" s="131" t="n">
        <v>0</v>
      </c>
      <c r="N760" s="123" t="n"/>
      <c r="O760" s="130" t="n">
        <v>0</v>
      </c>
      <c r="P760" s="130" t="n">
        <v>0</v>
      </c>
      <c r="Q760" s="130" t="n">
        <v>0</v>
      </c>
      <c r="R760" s="130" t="n">
        <v>0</v>
      </c>
      <c r="S760" s="132" t="n">
        <v>0</v>
      </c>
      <c r="T760" s="101" t="n"/>
    </row>
    <row r="761" ht="13.5" customHeight="1" s="60">
      <c r="A761" s="115" t="n">
        <v>754</v>
      </c>
      <c r="B761" s="133" t="n"/>
      <c r="C761" s="133" t="n"/>
      <c r="D761" s="136" t="n"/>
      <c r="E761" s="137" t="n"/>
      <c r="F761" s="138" t="inlineStr">
        <is>
          <t>Група 634 - Усього</t>
        </is>
      </c>
      <c r="G761" s="122" t="n"/>
      <c r="H761" s="123" t="n"/>
      <c r="I761" s="139" t="n"/>
      <c r="J761" s="140" t="n">
        <v>0</v>
      </c>
      <c r="K761" s="140" t="n">
        <v>0</v>
      </c>
      <c r="L761" s="140" t="n">
        <v>0</v>
      </c>
      <c r="M761" s="141" t="n">
        <v>0</v>
      </c>
      <c r="N761" s="123" t="n"/>
      <c r="O761" s="140" t="n">
        <v>0</v>
      </c>
      <c r="P761" s="140" t="n">
        <v>0</v>
      </c>
      <c r="Q761" s="140" t="n">
        <v>0</v>
      </c>
      <c r="R761" s="140" t="n">
        <v>0</v>
      </c>
      <c r="S761" s="142" t="n">
        <v>0</v>
      </c>
      <c r="T761" s="101" t="n"/>
    </row>
    <row r="762" ht="13.5" customHeight="1" s="60">
      <c r="A762" s="115" t="n">
        <v>755</v>
      </c>
      <c r="B762" s="133" t="n"/>
      <c r="C762" s="133" t="n"/>
      <c r="D762" s="127" t="inlineStr">
        <is>
          <t>635</t>
        </is>
      </c>
      <c r="E762" s="128" t="n"/>
      <c r="F762" s="127" t="inlineStr">
        <is>
          <t>6350</t>
        </is>
      </c>
      <c r="G762" s="123" t="n"/>
      <c r="H762" s="129" t="inlineStr">
        <is>
          <t>Дохід від припинення визнання фінансових зобов'язань</t>
        </is>
      </c>
      <c r="I762" s="129" t="inlineStr">
        <is>
          <t>П</t>
        </is>
      </c>
      <c r="J762" s="130" t="n">
        <v>0</v>
      </c>
      <c r="K762" s="130" t="n">
        <v>0</v>
      </c>
      <c r="L762" s="130" t="n">
        <v>0</v>
      </c>
      <c r="M762" s="131" t="n">
        <v>0</v>
      </c>
      <c r="N762" s="123" t="n"/>
      <c r="O762" s="130" t="n">
        <v>0</v>
      </c>
      <c r="P762" s="130" t="n">
        <v>0</v>
      </c>
      <c r="Q762" s="130" t="n">
        <v>0</v>
      </c>
      <c r="R762" s="130" t="n">
        <v>0</v>
      </c>
      <c r="S762" s="132" t="n">
        <v>0</v>
      </c>
      <c r="T762" s="101" t="n"/>
    </row>
    <row r="763" ht="14.25" customHeight="1" s="60">
      <c r="A763" s="115" t="n">
        <v>756</v>
      </c>
      <c r="B763" s="133" t="n"/>
      <c r="C763" s="133" t="n"/>
      <c r="D763" s="136" t="n"/>
      <c r="E763" s="137" t="n"/>
      <c r="F763" s="138" t="inlineStr">
        <is>
          <t>Група 635 - Усього</t>
        </is>
      </c>
      <c r="G763" s="122" t="n"/>
      <c r="H763" s="123" t="n"/>
      <c r="I763" s="139" t="n"/>
      <c r="J763" s="140" t="n">
        <v>0</v>
      </c>
      <c r="K763" s="140" t="n">
        <v>0</v>
      </c>
      <c r="L763" s="140" t="n">
        <v>0</v>
      </c>
      <c r="M763" s="141" t="n">
        <v>0</v>
      </c>
      <c r="N763" s="123" t="n"/>
      <c r="O763" s="140" t="n">
        <v>0</v>
      </c>
      <c r="P763" s="140" t="n">
        <v>0</v>
      </c>
      <c r="Q763" s="140" t="n">
        <v>0</v>
      </c>
      <c r="R763" s="140" t="n">
        <v>0</v>
      </c>
      <c r="S763" s="142" t="n">
        <v>0</v>
      </c>
      <c r="T763" s="101" t="n"/>
    </row>
    <row r="764" ht="13.5" customHeight="1" s="60">
      <c r="A764" s="115" t="n">
        <v>757</v>
      </c>
      <c r="B764" s="133" t="n"/>
      <c r="C764" s="133" t="n"/>
      <c r="D764" s="127" t="inlineStr">
        <is>
          <t>636</t>
        </is>
      </c>
      <c r="E764" s="128" t="n"/>
      <c r="F764" s="127" t="inlineStr">
        <is>
          <t>6360</t>
        </is>
      </c>
      <c r="G764" s="123" t="n"/>
      <c r="H764" s="129" t="inlineStr">
        <is>
          <t>Дохід від модифікації лізингу (оренди)</t>
        </is>
      </c>
      <c r="I764" s="129" t="inlineStr">
        <is>
          <t>П</t>
        </is>
      </c>
      <c r="J764" s="130" t="n">
        <v>0</v>
      </c>
      <c r="K764" s="130" t="n">
        <v>0</v>
      </c>
      <c r="L764" s="130" t="n">
        <v>0</v>
      </c>
      <c r="M764" s="131" t="n">
        <v>0</v>
      </c>
      <c r="N764" s="123" t="n"/>
      <c r="O764" s="130" t="n">
        <v>0</v>
      </c>
      <c r="P764" s="130" t="n">
        <v>0</v>
      </c>
      <c r="Q764" s="130" t="n">
        <v>0</v>
      </c>
      <c r="R764" s="130" t="n">
        <v>0</v>
      </c>
      <c r="S764" s="132" t="n">
        <v>0</v>
      </c>
      <c r="T764" s="101" t="n"/>
    </row>
    <row r="765" ht="13.5" customHeight="1" s="60">
      <c r="A765" s="115" t="n">
        <v>758</v>
      </c>
      <c r="B765" s="133" t="n"/>
      <c r="C765" s="133" t="n"/>
      <c r="D765" s="136" t="n"/>
      <c r="E765" s="137" t="n"/>
      <c r="F765" s="138" t="inlineStr">
        <is>
          <t>Група 636 - Усього</t>
        </is>
      </c>
      <c r="G765" s="122" t="n"/>
      <c r="H765" s="123" t="n"/>
      <c r="I765" s="139" t="n"/>
      <c r="J765" s="140" t="n">
        <v>0</v>
      </c>
      <c r="K765" s="140" t="n">
        <v>0</v>
      </c>
      <c r="L765" s="140" t="n">
        <v>0</v>
      </c>
      <c r="M765" s="141" t="n">
        <v>0</v>
      </c>
      <c r="N765" s="123" t="n"/>
      <c r="O765" s="140" t="n">
        <v>0</v>
      </c>
      <c r="P765" s="140" t="n">
        <v>0</v>
      </c>
      <c r="Q765" s="140" t="n">
        <v>0</v>
      </c>
      <c r="R765" s="140" t="n">
        <v>0</v>
      </c>
      <c r="S765" s="142" t="n">
        <v>0</v>
      </c>
      <c r="T765" s="101" t="n"/>
    </row>
    <row r="766" ht="13.5" customHeight="1" s="60">
      <c r="A766" s="115" t="n">
        <v>759</v>
      </c>
      <c r="B766" s="133" t="n"/>
      <c r="C766" s="133" t="n"/>
      <c r="D766" s="127" t="inlineStr">
        <is>
          <t>639</t>
        </is>
      </c>
      <c r="E766" s="128" t="n"/>
      <c r="F766" s="127" t="inlineStr">
        <is>
          <t>6390</t>
        </is>
      </c>
      <c r="G766" s="123" t="n"/>
      <c r="H766" s="129" t="inlineStr">
        <is>
          <t>Дохід під час первісного визнання фінансових активів за вартістю, вищою/нижчою, ніж справедлива</t>
        </is>
      </c>
      <c r="I766" s="129" t="inlineStr">
        <is>
          <t>П</t>
        </is>
      </c>
      <c r="J766" s="130" t="n">
        <v>0</v>
      </c>
      <c r="K766" s="130" t="n">
        <v>0</v>
      </c>
      <c r="L766" s="130" t="n">
        <v>0</v>
      </c>
      <c r="M766" s="131" t="n">
        <v>0</v>
      </c>
      <c r="N766" s="123" t="n"/>
      <c r="O766" s="130" t="n">
        <v>0</v>
      </c>
      <c r="P766" s="130" t="n">
        <v>0</v>
      </c>
      <c r="Q766" s="130" t="n">
        <v>0</v>
      </c>
      <c r="R766" s="130" t="n">
        <v>0</v>
      </c>
      <c r="S766" s="132" t="n">
        <v>0</v>
      </c>
      <c r="T766" s="101" t="n"/>
    </row>
    <row r="767" ht="13.5" customHeight="1" s="60">
      <c r="A767" s="115" t="n">
        <v>760</v>
      </c>
      <c r="B767" s="133" t="n"/>
      <c r="C767" s="133" t="n"/>
      <c r="D767" s="134" t="n"/>
      <c r="E767" s="135" t="n"/>
      <c r="F767" s="127" t="inlineStr">
        <is>
          <t>6393</t>
        </is>
      </c>
      <c r="G767" s="128" t="n"/>
      <c r="H767" s="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67" s="129" t="inlineStr">
        <is>
          <t>А</t>
        </is>
      </c>
      <c r="J767" s="130" t="n">
        <v>0</v>
      </c>
      <c r="K767" s="130" t="n">
        <v>0</v>
      </c>
      <c r="L767" s="130" t="n">
        <v>0</v>
      </c>
      <c r="M767" s="131" t="n">
        <v>0</v>
      </c>
      <c r="N767" s="123" t="n"/>
      <c r="O767" s="130" t="n">
        <v>0</v>
      </c>
      <c r="P767" s="130" t="n">
        <v>0</v>
      </c>
      <c r="Q767" s="130" t="n">
        <v>0</v>
      </c>
      <c r="R767" s="130" t="n">
        <v>0</v>
      </c>
      <c r="S767" s="132" t="n">
        <v>0</v>
      </c>
      <c r="T767" s="101" t="n"/>
    </row>
    <row r="768" ht="14.25" customHeight="1" s="60">
      <c r="A768" s="115" t="n">
        <v>761</v>
      </c>
      <c r="B768" s="133" t="n"/>
      <c r="C768" s="133" t="n"/>
      <c r="D768" s="134" t="n"/>
      <c r="E768" s="135" t="n"/>
      <c r="F768" s="136" t="n"/>
      <c r="G768" s="137" t="n"/>
      <c r="H768" s="143" t="n"/>
      <c r="I768" s="129" t="inlineStr">
        <is>
          <t>П</t>
        </is>
      </c>
      <c r="J768" s="130" t="n">
        <v>0</v>
      </c>
      <c r="K768" s="130" t="n">
        <v>0</v>
      </c>
      <c r="L768" s="130" t="n">
        <v>0</v>
      </c>
      <c r="M768" s="131" t="n">
        <v>0</v>
      </c>
      <c r="N768" s="123" t="n"/>
      <c r="O768" s="130" t="n">
        <v>0</v>
      </c>
      <c r="P768" s="130" t="n">
        <v>0</v>
      </c>
      <c r="Q768" s="130" t="n">
        <v>0</v>
      </c>
      <c r="R768" s="130" t="n">
        <v>0</v>
      </c>
      <c r="S768" s="132" t="n">
        <v>0</v>
      </c>
      <c r="T768" s="101" t="n"/>
    </row>
    <row r="769" ht="13.5" customHeight="1" s="60">
      <c r="A769" s="115" t="n">
        <v>762</v>
      </c>
      <c r="B769" s="133" t="n"/>
      <c r="C769" s="133" t="n"/>
      <c r="D769" s="134" t="n"/>
      <c r="E769" s="135" t="n"/>
      <c r="F769" s="127" t="inlineStr">
        <is>
          <t>6394</t>
        </is>
      </c>
      <c r="G769" s="123" t="n"/>
      <c r="H769" s="129" t="inlineStr">
        <is>
          <t>Дохід від переоцінки об'єктів інвестиційної нерухомості</t>
        </is>
      </c>
      <c r="I769" s="129" t="inlineStr">
        <is>
          <t>П</t>
        </is>
      </c>
      <c r="J769" s="130" t="n">
        <v>0</v>
      </c>
      <c r="K769" s="130" t="n">
        <v>0</v>
      </c>
      <c r="L769" s="130" t="n">
        <v>0</v>
      </c>
      <c r="M769" s="131" t="n">
        <v>0</v>
      </c>
      <c r="N769" s="123" t="n"/>
      <c r="O769" s="130" t="n">
        <v>0</v>
      </c>
      <c r="P769" s="130" t="n">
        <v>0</v>
      </c>
      <c r="Q769" s="130" t="n">
        <v>0</v>
      </c>
      <c r="R769" s="130" t="n">
        <v>0</v>
      </c>
      <c r="S769" s="132" t="n">
        <v>0</v>
      </c>
      <c r="T769" s="101" t="n"/>
    </row>
    <row r="770" ht="13.5" customHeight="1" s="60">
      <c r="A770" s="115" t="n">
        <v>763</v>
      </c>
      <c r="B770" s="133" t="n"/>
      <c r="C770" s="133" t="n"/>
      <c r="D770" s="134" t="n"/>
      <c r="E770" s="135" t="n"/>
      <c r="F770" s="127" t="inlineStr">
        <is>
          <t>6395</t>
        </is>
      </c>
      <c r="G770" s="123" t="n"/>
      <c r="H770" s="129" t="inlineStr">
        <is>
          <t>Дохід від лізингу (оренди)</t>
        </is>
      </c>
      <c r="I770" s="129" t="inlineStr">
        <is>
          <t>П</t>
        </is>
      </c>
      <c r="J770" s="130" t="n">
        <v>0</v>
      </c>
      <c r="K770" s="130" t="n">
        <v>0</v>
      </c>
      <c r="L770" s="130" t="n">
        <v>0</v>
      </c>
      <c r="M770" s="131" t="n">
        <v>17.3134</v>
      </c>
      <c r="N770" s="123" t="n"/>
      <c r="O770" s="130" t="n">
        <v>17.3134</v>
      </c>
      <c r="P770" s="130" t="n">
        <v>0</v>
      </c>
      <c r="Q770" s="130" t="n">
        <v>40.3542</v>
      </c>
      <c r="R770" s="130" t="n">
        <v>40.3542</v>
      </c>
      <c r="S770" s="132" t="n">
        <v>0</v>
      </c>
      <c r="T770" s="101" t="n"/>
    </row>
    <row r="771" ht="13.5" customHeight="1" s="60">
      <c r="A771" s="115" t="n">
        <v>764</v>
      </c>
      <c r="B771" s="133" t="n"/>
      <c r="C771" s="133" t="n"/>
      <c r="D771" s="134" t="n"/>
      <c r="E771" s="135" t="n"/>
      <c r="F771" s="127" t="inlineStr">
        <is>
          <t>6396</t>
        </is>
      </c>
      <c r="G771" s="123" t="n"/>
      <c r="H771" s="129" t="inlineStr">
        <is>
          <t xml:space="preserve">Дохід від наданих консультаційних послуг фінансового характеру </t>
        </is>
      </c>
      <c r="I771" s="129" t="inlineStr">
        <is>
          <t>П</t>
        </is>
      </c>
      <c r="J771" s="130" t="n">
        <v>0</v>
      </c>
      <c r="K771" s="130" t="n">
        <v>0</v>
      </c>
      <c r="L771" s="130" t="n">
        <v>0</v>
      </c>
      <c r="M771" s="131" t="n">
        <v>0</v>
      </c>
      <c r="N771" s="123" t="n"/>
      <c r="O771" s="130" t="n">
        <v>0</v>
      </c>
      <c r="P771" s="130" t="n">
        <v>0</v>
      </c>
      <c r="Q771" s="130" t="n">
        <v>0</v>
      </c>
      <c r="R771" s="130" t="n">
        <v>0</v>
      </c>
      <c r="S771" s="132" t="n">
        <v>0</v>
      </c>
      <c r="T771" s="101" t="n"/>
    </row>
    <row r="772" ht="13.5" customHeight="1" s="60">
      <c r="A772" s="115" t="n">
        <v>765</v>
      </c>
      <c r="B772" s="133" t="n"/>
      <c r="C772" s="133" t="n"/>
      <c r="D772" s="134" t="n"/>
      <c r="E772" s="135" t="n"/>
      <c r="F772" s="127" t="inlineStr">
        <is>
          <t>6397</t>
        </is>
      </c>
      <c r="G772" s="123" t="n"/>
      <c r="H772" s="129" t="inlineStr">
        <is>
          <t>Штрафи, пені, що отримані банком</t>
        </is>
      </c>
      <c r="I772" s="129" t="inlineStr">
        <is>
          <t>П</t>
        </is>
      </c>
      <c r="J772" s="130" t="n">
        <v>0</v>
      </c>
      <c r="K772" s="130" t="n">
        <v>0</v>
      </c>
      <c r="L772" s="130" t="n">
        <v>0</v>
      </c>
      <c r="M772" s="131" t="n">
        <v>0</v>
      </c>
      <c r="N772" s="123" t="n"/>
      <c r="O772" s="130" t="n">
        <v>0</v>
      </c>
      <c r="P772" s="130" t="n">
        <v>0</v>
      </c>
      <c r="Q772" s="130" t="n">
        <v>0</v>
      </c>
      <c r="R772" s="130" t="n">
        <v>0</v>
      </c>
      <c r="S772" s="132" t="n">
        <v>0</v>
      </c>
      <c r="T772" s="101" t="n"/>
    </row>
    <row r="773" ht="14.25" customHeight="1" s="60">
      <c r="A773" s="115" t="n">
        <v>766</v>
      </c>
      <c r="B773" s="133" t="n"/>
      <c r="C773" s="133" t="n"/>
      <c r="D773" s="134" t="n"/>
      <c r="E773" s="135" t="n"/>
      <c r="F773" s="127" t="inlineStr">
        <is>
          <t>6398</t>
        </is>
      </c>
      <c r="G773" s="123" t="n"/>
      <c r="H773" s="129" t="inlineStr">
        <is>
          <t>Дохід під час первісного визнання фінансових зобов'язань за вартістю, вищою/нижчою, ніж справедлива</t>
        </is>
      </c>
      <c r="I773" s="129" t="inlineStr">
        <is>
          <t>П</t>
        </is>
      </c>
      <c r="J773" s="130" t="n">
        <v>0</v>
      </c>
      <c r="K773" s="130" t="n">
        <v>0</v>
      </c>
      <c r="L773" s="130" t="n">
        <v>0</v>
      </c>
      <c r="M773" s="131" t="n">
        <v>0</v>
      </c>
      <c r="N773" s="123" t="n"/>
      <c r="O773" s="130" t="n">
        <v>0</v>
      </c>
      <c r="P773" s="130" t="n">
        <v>0</v>
      </c>
      <c r="Q773" s="130" t="n">
        <v>0</v>
      </c>
      <c r="R773" s="130" t="n">
        <v>0</v>
      </c>
      <c r="S773" s="132" t="n">
        <v>0</v>
      </c>
      <c r="T773" s="101" t="n"/>
    </row>
    <row r="774" ht="13.5" customHeight="1" s="60">
      <c r="A774" s="115" t="n">
        <v>767</v>
      </c>
      <c r="B774" s="133" t="n"/>
      <c r="C774" s="133" t="n"/>
      <c r="D774" s="134" t="n"/>
      <c r="E774" s="135" t="n"/>
      <c r="F774" s="127" t="inlineStr">
        <is>
          <t>6399</t>
        </is>
      </c>
      <c r="G774" s="123" t="n"/>
      <c r="H774" s="129" t="inlineStr">
        <is>
          <t>Інші операційні доходи</t>
        </is>
      </c>
      <c r="I774" s="129" t="inlineStr">
        <is>
          <t>П</t>
        </is>
      </c>
      <c r="J774" s="130" t="n">
        <v>0</v>
      </c>
      <c r="K774" s="130" t="n">
        <v>0</v>
      </c>
      <c r="L774" s="130" t="n">
        <v>0</v>
      </c>
      <c r="M774" s="131" t="n">
        <v>1.60134</v>
      </c>
      <c r="N774" s="123" t="n"/>
      <c r="O774" s="130" t="n">
        <v>1.60134</v>
      </c>
      <c r="P774" s="130" t="n">
        <v>0</v>
      </c>
      <c r="Q774" s="130" t="n">
        <v>9.55646</v>
      </c>
      <c r="R774" s="130" t="n">
        <v>9.55646</v>
      </c>
      <c r="S774" s="132" t="n">
        <v>0</v>
      </c>
      <c r="T774" s="101" t="n"/>
    </row>
    <row r="775" ht="13.5" customHeight="1" s="60">
      <c r="A775" s="115" t="n">
        <v>768</v>
      </c>
      <c r="B775" s="133" t="n"/>
      <c r="C775" s="133" t="n"/>
      <c r="D775" s="136" t="n"/>
      <c r="E775" s="137" t="n"/>
      <c r="F775" s="138" t="inlineStr">
        <is>
          <t>Група 639 - Усього</t>
        </is>
      </c>
      <c r="G775" s="122" t="n"/>
      <c r="H775" s="123" t="n"/>
      <c r="I775" s="139" t="n"/>
      <c r="J775" s="140" t="n">
        <v>0</v>
      </c>
      <c r="K775" s="140" t="n">
        <v>0</v>
      </c>
      <c r="L775" s="140" t="n">
        <v>0</v>
      </c>
      <c r="M775" s="141" t="n">
        <v>18.91474</v>
      </c>
      <c r="N775" s="123" t="n"/>
      <c r="O775" s="140" t="n">
        <v>18.91474</v>
      </c>
      <c r="P775" s="140" t="n">
        <v>0</v>
      </c>
      <c r="Q775" s="140" t="n">
        <v>49.91066</v>
      </c>
      <c r="R775" s="140" t="n">
        <v>49.91066</v>
      </c>
      <c r="S775" s="142" t="n">
        <v>0</v>
      </c>
      <c r="T775" s="101" t="n"/>
    </row>
    <row r="776" ht="21" customHeight="1" s="60">
      <c r="A776" s="115" t="n">
        <v>769</v>
      </c>
      <c r="B776" s="133" t="n"/>
      <c r="C776" s="143" t="n"/>
      <c r="D776" s="138" t="inlineStr">
        <is>
          <t>Розділ 63 - Усього</t>
        </is>
      </c>
      <c r="E776" s="123" t="n"/>
      <c r="F776" s="138" t="n"/>
      <c r="G776" s="122" t="n"/>
      <c r="H776" s="123" t="n"/>
      <c r="I776" s="139" t="n"/>
      <c r="J776" s="140" t="n">
        <v>0</v>
      </c>
      <c r="K776" s="140" t="n">
        <v>0</v>
      </c>
      <c r="L776" s="140" t="n">
        <v>0</v>
      </c>
      <c r="M776" s="141" t="n">
        <v>18.91474</v>
      </c>
      <c r="N776" s="123" t="n"/>
      <c r="O776" s="140" t="n">
        <v>18.91474</v>
      </c>
      <c r="P776" s="140" t="n">
        <v>0</v>
      </c>
      <c r="Q776" s="140" t="n">
        <v>49.91066</v>
      </c>
      <c r="R776" s="140" t="n">
        <v>49.91066</v>
      </c>
      <c r="S776" s="142" t="n">
        <v>0</v>
      </c>
      <c r="T776" s="101" t="n"/>
    </row>
    <row r="777" ht="13.5" customHeight="1" s="60">
      <c r="A777" s="115" t="n">
        <v>770</v>
      </c>
      <c r="B777" s="133" t="n"/>
      <c r="C777" s="127" t="inlineStr">
        <is>
          <t>64</t>
        </is>
      </c>
      <c r="D777" s="127" t="inlineStr">
        <is>
          <t>649</t>
        </is>
      </c>
      <c r="E777" s="128" t="n"/>
      <c r="F777" s="127" t="inlineStr">
        <is>
          <t>6490</t>
        </is>
      </c>
      <c r="G777" s="123" t="n"/>
      <c r="H777" s="129" t="inlineStr">
        <is>
          <t>Позитивний результат від продажу нематеріальних активів та основних засобів</t>
        </is>
      </c>
      <c r="I777" s="129" t="inlineStr">
        <is>
          <t>П</t>
        </is>
      </c>
      <c r="J777" s="130" t="n">
        <v>0</v>
      </c>
      <c r="K777" s="130" t="n">
        <v>0</v>
      </c>
      <c r="L777" s="130" t="n">
        <v>0</v>
      </c>
      <c r="M777" s="131" t="n">
        <v>0</v>
      </c>
      <c r="N777" s="123" t="n"/>
      <c r="O777" s="130" t="n">
        <v>0</v>
      </c>
      <c r="P777" s="130" t="n">
        <v>0</v>
      </c>
      <c r="Q777" s="130" t="n">
        <v>0</v>
      </c>
      <c r="R777" s="130" t="n">
        <v>0</v>
      </c>
      <c r="S777" s="132" t="n">
        <v>0</v>
      </c>
      <c r="T777" s="101" t="n"/>
    </row>
    <row r="778" ht="14.25" customHeight="1" s="60">
      <c r="A778" s="115" t="n">
        <v>771</v>
      </c>
      <c r="B778" s="133" t="n"/>
      <c r="C778" s="133" t="n"/>
      <c r="D778" s="134" t="n"/>
      <c r="E778" s="135" t="n"/>
      <c r="F778" s="127" t="inlineStr">
        <is>
          <t>6499</t>
        </is>
      </c>
      <c r="G778" s="123" t="n"/>
      <c r="H778" s="129" t="inlineStr">
        <is>
          <t>Інші доходи</t>
        </is>
      </c>
      <c r="I778" s="129" t="inlineStr">
        <is>
          <t>П</t>
        </is>
      </c>
      <c r="J778" s="130" t="n">
        <v>0</v>
      </c>
      <c r="K778" s="130" t="n">
        <v>0</v>
      </c>
      <c r="L778" s="130" t="n">
        <v>0</v>
      </c>
      <c r="M778" s="131" t="n">
        <v>0</v>
      </c>
      <c r="N778" s="123" t="n"/>
      <c r="O778" s="130" t="n">
        <v>0</v>
      </c>
      <c r="P778" s="130" t="n">
        <v>0</v>
      </c>
      <c r="Q778" s="130" t="n">
        <v>0</v>
      </c>
      <c r="R778" s="130" t="n">
        <v>0</v>
      </c>
      <c r="S778" s="132" t="n">
        <v>0</v>
      </c>
      <c r="T778" s="101" t="n"/>
    </row>
    <row r="779" ht="13.5" customHeight="1" s="60">
      <c r="A779" s="115" t="n">
        <v>772</v>
      </c>
      <c r="B779" s="133" t="n"/>
      <c r="C779" s="133" t="n"/>
      <c r="D779" s="136" t="n"/>
      <c r="E779" s="137" t="n"/>
      <c r="F779" s="138" t="inlineStr">
        <is>
          <t>Група 649 - Усього</t>
        </is>
      </c>
      <c r="G779" s="122" t="n"/>
      <c r="H779" s="123" t="n"/>
      <c r="I779" s="139" t="n"/>
      <c r="J779" s="140" t="n">
        <v>0</v>
      </c>
      <c r="K779" s="140" t="n">
        <v>0</v>
      </c>
      <c r="L779" s="140" t="n">
        <v>0</v>
      </c>
      <c r="M779" s="141" t="n">
        <v>0</v>
      </c>
      <c r="N779" s="123" t="n"/>
      <c r="O779" s="140" t="n">
        <v>0</v>
      </c>
      <c r="P779" s="140" t="n">
        <v>0</v>
      </c>
      <c r="Q779" s="140" t="n">
        <v>0</v>
      </c>
      <c r="R779" s="140" t="n">
        <v>0</v>
      </c>
      <c r="S779" s="142" t="n">
        <v>0</v>
      </c>
      <c r="T779" s="101" t="n"/>
    </row>
    <row r="780" ht="19.5" customHeight="1" s="60">
      <c r="A780" s="115" t="n">
        <v>773</v>
      </c>
      <c r="B780" s="133" t="n"/>
      <c r="C780" s="143" t="n"/>
      <c r="D780" s="138" t="inlineStr">
        <is>
          <t>Розділ 64 - Усього</t>
        </is>
      </c>
      <c r="E780" s="123" t="n"/>
      <c r="F780" s="138" t="n"/>
      <c r="G780" s="122" t="n"/>
      <c r="H780" s="123" t="n"/>
      <c r="I780" s="139" t="n"/>
      <c r="J780" s="140" t="n">
        <v>0</v>
      </c>
      <c r="K780" s="140" t="n">
        <v>0</v>
      </c>
      <c r="L780" s="140" t="n">
        <v>0</v>
      </c>
      <c r="M780" s="141" t="n">
        <v>0</v>
      </c>
      <c r="N780" s="123" t="n"/>
      <c r="O780" s="140" t="n">
        <v>0</v>
      </c>
      <c r="P780" s="140" t="n">
        <v>0</v>
      </c>
      <c r="Q780" s="140" t="n">
        <v>0</v>
      </c>
      <c r="R780" s="140" t="n">
        <v>0</v>
      </c>
      <c r="S780" s="142" t="n">
        <v>0</v>
      </c>
      <c r="T780" s="101" t="n"/>
    </row>
    <row r="781" ht="13.5" customHeight="1" s="60">
      <c r="A781" s="115" t="n">
        <v>774</v>
      </c>
      <c r="B781" s="133" t="n"/>
      <c r="C781" s="127" t="inlineStr">
        <is>
          <t>65</t>
        </is>
      </c>
      <c r="D781" s="127" t="inlineStr">
        <is>
          <t>650</t>
        </is>
      </c>
      <c r="E781" s="128" t="n"/>
      <c r="F781" s="127" t="inlineStr">
        <is>
          <t>6500</t>
        </is>
      </c>
      <c r="G781" s="123" t="n"/>
      <c r="H781" s="129" t="inlineStr">
        <is>
          <t>Комісійні доходи від розрахунково-касового обслуговування банків</t>
        </is>
      </c>
      <c r="I781" s="129" t="inlineStr">
        <is>
          <t>П</t>
        </is>
      </c>
      <c r="J781" s="130" t="n">
        <v>0.01142</v>
      </c>
      <c r="K781" s="130" t="n">
        <v>0.01142</v>
      </c>
      <c r="L781" s="130" t="n">
        <v>0</v>
      </c>
      <c r="M781" s="131" t="n">
        <v>24.82673</v>
      </c>
      <c r="N781" s="123" t="n"/>
      <c r="O781" s="130" t="n">
        <v>24.82673</v>
      </c>
      <c r="P781" s="130" t="n">
        <v>0</v>
      </c>
      <c r="Q781" s="130" t="n">
        <v>58.53436</v>
      </c>
      <c r="R781" s="130" t="n">
        <v>58.53436</v>
      </c>
      <c r="S781" s="132" t="n">
        <v>0</v>
      </c>
      <c r="T781" s="101" t="n"/>
    </row>
    <row r="782" ht="13.5" customHeight="1" s="60">
      <c r="A782" s="115" t="n">
        <v>775</v>
      </c>
      <c r="B782" s="133" t="n"/>
      <c r="C782" s="133" t="n"/>
      <c r="D782" s="134" t="n"/>
      <c r="E782" s="135" t="n"/>
      <c r="F782" s="127" t="inlineStr">
        <is>
          <t>6503</t>
        </is>
      </c>
      <c r="G782" s="123" t="n"/>
      <c r="H782" s="129" t="inlineStr">
        <is>
          <t>Комісійні доходи за операціями з цінними паперами для банків</t>
        </is>
      </c>
      <c r="I782" s="129" t="inlineStr">
        <is>
          <t>П</t>
        </is>
      </c>
      <c r="J782" s="130" t="n">
        <v>0</v>
      </c>
      <c r="K782" s="130" t="n">
        <v>0</v>
      </c>
      <c r="L782" s="130" t="n">
        <v>0</v>
      </c>
      <c r="M782" s="131" t="n">
        <v>0</v>
      </c>
      <c r="N782" s="123" t="n"/>
      <c r="O782" s="130" t="n">
        <v>0</v>
      </c>
      <c r="P782" s="130" t="n">
        <v>0</v>
      </c>
      <c r="Q782" s="130" t="n">
        <v>0</v>
      </c>
      <c r="R782" s="130" t="n">
        <v>0</v>
      </c>
      <c r="S782" s="132" t="n">
        <v>0</v>
      </c>
      <c r="T782" s="101" t="n"/>
    </row>
    <row r="783" ht="14.25" customHeight="1" s="60">
      <c r="A783" s="115" t="n">
        <v>776</v>
      </c>
      <c r="B783" s="133" t="n"/>
      <c r="C783" s="133" t="n"/>
      <c r="D783" s="134" t="n"/>
      <c r="E783" s="135" t="n"/>
      <c r="F783" s="127" t="inlineStr">
        <is>
          <t>6504</t>
        </is>
      </c>
      <c r="G783" s="123" t="n"/>
      <c r="H783" s="129" t="inlineStr">
        <is>
          <t>Комісійні доходи за операціями на валютному ринку та ринку банківських металів для банків</t>
        </is>
      </c>
      <c r="I783" s="129" t="inlineStr">
        <is>
          <t>П</t>
        </is>
      </c>
      <c r="J783" s="130" t="n">
        <v>0</v>
      </c>
      <c r="K783" s="130" t="n">
        <v>0</v>
      </c>
      <c r="L783" s="130" t="n">
        <v>0</v>
      </c>
      <c r="M783" s="131" t="n">
        <v>0</v>
      </c>
      <c r="N783" s="123" t="n"/>
      <c r="O783" s="130" t="n">
        <v>0</v>
      </c>
      <c r="P783" s="130" t="n">
        <v>0</v>
      </c>
      <c r="Q783" s="130" t="n">
        <v>0</v>
      </c>
      <c r="R783" s="130" t="n">
        <v>0</v>
      </c>
      <c r="S783" s="132" t="n">
        <v>0</v>
      </c>
      <c r="T783" s="101" t="n"/>
    </row>
    <row r="784" ht="13.5" customHeight="1" s="60">
      <c r="A784" s="115" t="n">
        <v>777</v>
      </c>
      <c r="B784" s="133" t="n"/>
      <c r="C784" s="133" t="n"/>
      <c r="D784" s="134" t="n"/>
      <c r="E784" s="135" t="n"/>
      <c r="F784" s="127" t="inlineStr">
        <is>
          <t>6508</t>
        </is>
      </c>
      <c r="G784" s="123" t="n"/>
      <c r="H784" s="129" t="inlineStr">
        <is>
          <t>Комісійні доходи за позабалансовими операціями з банками</t>
        </is>
      </c>
      <c r="I784" s="129" t="inlineStr">
        <is>
          <t>П</t>
        </is>
      </c>
      <c r="J784" s="130" t="n">
        <v>0</v>
      </c>
      <c r="K784" s="130" t="n">
        <v>0</v>
      </c>
      <c r="L784" s="130" t="n">
        <v>0</v>
      </c>
      <c r="M784" s="131" t="n">
        <v>0</v>
      </c>
      <c r="N784" s="123" t="n"/>
      <c r="O784" s="130" t="n">
        <v>0</v>
      </c>
      <c r="P784" s="130" t="n">
        <v>0</v>
      </c>
      <c r="Q784" s="130" t="n">
        <v>0</v>
      </c>
      <c r="R784" s="130" t="n">
        <v>0</v>
      </c>
      <c r="S784" s="132" t="n">
        <v>0</v>
      </c>
      <c r="T784" s="101" t="n"/>
    </row>
    <row r="785" ht="13.5" customHeight="1" s="60">
      <c r="A785" s="115" t="n">
        <v>778</v>
      </c>
      <c r="B785" s="133" t="n"/>
      <c r="C785" s="133" t="n"/>
      <c r="D785" s="134" t="n"/>
      <c r="E785" s="135" t="n"/>
      <c r="F785" s="127" t="inlineStr">
        <is>
          <t>6509</t>
        </is>
      </c>
      <c r="G785" s="123" t="n"/>
      <c r="H785" s="129" t="inlineStr">
        <is>
          <t>Інші комісійні доходи за операціями з банками</t>
        </is>
      </c>
      <c r="I785" s="129" t="inlineStr">
        <is>
          <t>П</t>
        </is>
      </c>
      <c r="J785" s="130" t="n">
        <v>0</v>
      </c>
      <c r="K785" s="130" t="n">
        <v>0</v>
      </c>
      <c r="L785" s="130" t="n">
        <v>0</v>
      </c>
      <c r="M785" s="131" t="n">
        <v>0</v>
      </c>
      <c r="N785" s="123" t="n"/>
      <c r="O785" s="130" t="n">
        <v>0</v>
      </c>
      <c r="P785" s="130" t="n">
        <v>0</v>
      </c>
      <c r="Q785" s="130" t="n">
        <v>0</v>
      </c>
      <c r="R785" s="130" t="n">
        <v>0</v>
      </c>
      <c r="S785" s="132" t="n">
        <v>0</v>
      </c>
      <c r="T785" s="101" t="n"/>
    </row>
    <row r="786" ht="13.5" customHeight="1" s="60">
      <c r="A786" s="115" t="n">
        <v>779</v>
      </c>
      <c r="B786" s="133" t="n"/>
      <c r="C786" s="133" t="n"/>
      <c r="D786" s="136" t="n"/>
      <c r="E786" s="137" t="n"/>
      <c r="F786" s="138" t="inlineStr">
        <is>
          <t>Група 650 - Усього</t>
        </is>
      </c>
      <c r="G786" s="122" t="n"/>
      <c r="H786" s="123" t="n"/>
      <c r="I786" s="139" t="n"/>
      <c r="J786" s="140" t="n">
        <v>0.01142</v>
      </c>
      <c r="K786" s="140" t="n">
        <v>0.01142</v>
      </c>
      <c r="L786" s="140" t="n">
        <v>0</v>
      </c>
      <c r="M786" s="141" t="n">
        <v>24.82673</v>
      </c>
      <c r="N786" s="123" t="n"/>
      <c r="O786" s="140" t="n">
        <v>24.82673</v>
      </c>
      <c r="P786" s="140" t="n">
        <v>0</v>
      </c>
      <c r="Q786" s="140" t="n">
        <v>58.53436</v>
      </c>
      <c r="R786" s="140" t="n">
        <v>58.53436</v>
      </c>
      <c r="S786" s="142" t="n">
        <v>0</v>
      </c>
      <c r="T786" s="101" t="n"/>
    </row>
    <row r="787" ht="13.5" customHeight="1" s="60">
      <c r="A787" s="115" t="n">
        <v>780</v>
      </c>
      <c r="B787" s="133" t="n"/>
      <c r="C787" s="133" t="n"/>
      <c r="D787" s="127" t="inlineStr">
        <is>
          <t>651</t>
        </is>
      </c>
      <c r="E787" s="128" t="n"/>
      <c r="F787" s="127" t="inlineStr">
        <is>
          <t>6510</t>
        </is>
      </c>
      <c r="G787" s="123" t="n"/>
      <c r="H787" s="129" t="inlineStr">
        <is>
          <t>Комісійні доходи від розрахунково-касового обслуговування клієнтів</t>
        </is>
      </c>
      <c r="I787" s="129" t="inlineStr">
        <is>
          <t>П</t>
        </is>
      </c>
      <c r="J787" s="130" t="n">
        <v>0.05</v>
      </c>
      <c r="K787" s="130" t="n">
        <v>0.05</v>
      </c>
      <c r="L787" s="130" t="n">
        <v>0</v>
      </c>
      <c r="M787" s="131" t="n">
        <v>493.45087</v>
      </c>
      <c r="N787" s="123" t="n"/>
      <c r="O787" s="130" t="n">
        <v>493.45087</v>
      </c>
      <c r="P787" s="130" t="n">
        <v>0</v>
      </c>
      <c r="Q787" s="130" t="n">
        <v>1181.1032</v>
      </c>
      <c r="R787" s="130" t="n">
        <v>1181.1032</v>
      </c>
      <c r="S787" s="132" t="n">
        <v>0</v>
      </c>
      <c r="T787" s="101" t="n"/>
    </row>
    <row r="788" ht="14.25" customHeight="1" s="60">
      <c r="A788" s="115" t="n">
        <v>781</v>
      </c>
      <c r="B788" s="133" t="n"/>
      <c r="C788" s="133" t="n"/>
      <c r="D788" s="134" t="n"/>
      <c r="E788" s="135" t="n"/>
      <c r="F788" s="127" t="inlineStr">
        <is>
          <t>6511</t>
        </is>
      </c>
      <c r="G788" s="123" t="n"/>
      <c r="H788" s="129" t="inlineStr">
        <is>
          <t>Комісійні доходи від кредитного обслуговування клієнтів</t>
        </is>
      </c>
      <c r="I788" s="129" t="inlineStr">
        <is>
          <t>П</t>
        </is>
      </c>
      <c r="J788" s="130" t="n">
        <v>0</v>
      </c>
      <c r="K788" s="130" t="n">
        <v>0</v>
      </c>
      <c r="L788" s="130" t="n">
        <v>0</v>
      </c>
      <c r="M788" s="131" t="n">
        <v>0</v>
      </c>
      <c r="N788" s="123" t="n"/>
      <c r="O788" s="130" t="n">
        <v>0</v>
      </c>
      <c r="P788" s="130" t="n">
        <v>0</v>
      </c>
      <c r="Q788" s="130" t="n">
        <v>0</v>
      </c>
      <c r="R788" s="130" t="n">
        <v>0</v>
      </c>
      <c r="S788" s="132" t="n">
        <v>0</v>
      </c>
      <c r="T788" s="101" t="n"/>
    </row>
    <row r="789" ht="13.5" customHeight="1" s="60">
      <c r="A789" s="115" t="n">
        <v>782</v>
      </c>
      <c r="B789" s="133" t="n"/>
      <c r="C789" s="133" t="n"/>
      <c r="D789" s="134" t="n"/>
      <c r="E789" s="135" t="n"/>
      <c r="F789" s="127" t="inlineStr">
        <is>
          <t>6513</t>
        </is>
      </c>
      <c r="G789" s="123" t="n"/>
      <c r="H789" s="129" t="inlineStr">
        <is>
          <t>Комісійні доходи за операціями з цінними паперами для клієнтів</t>
        </is>
      </c>
      <c r="I789" s="129" t="inlineStr">
        <is>
          <t>П</t>
        </is>
      </c>
      <c r="J789" s="130" t="n">
        <v>0</v>
      </c>
      <c r="K789" s="130" t="n">
        <v>0</v>
      </c>
      <c r="L789" s="130" t="n">
        <v>0</v>
      </c>
      <c r="M789" s="131" t="n">
        <v>0</v>
      </c>
      <c r="N789" s="123" t="n"/>
      <c r="O789" s="130" t="n">
        <v>0</v>
      </c>
      <c r="P789" s="130" t="n">
        <v>0</v>
      </c>
      <c r="Q789" s="130" t="n">
        <v>0</v>
      </c>
      <c r="R789" s="130" t="n">
        <v>0</v>
      </c>
      <c r="S789" s="132" t="n">
        <v>0</v>
      </c>
      <c r="T789" s="101" t="n"/>
    </row>
    <row r="790" ht="13.5" customHeight="1" s="60">
      <c r="A790" s="115" t="n">
        <v>783</v>
      </c>
      <c r="B790" s="133" t="n"/>
      <c r="C790" s="133" t="n"/>
      <c r="D790" s="134" t="n"/>
      <c r="E790" s="135" t="n"/>
      <c r="F790" s="127" t="inlineStr">
        <is>
          <t>6514</t>
        </is>
      </c>
      <c r="G790" s="123" t="n"/>
      <c r="H790" s="129" t="inlineStr">
        <is>
          <t>Комісійні доходи за операціями на валютному ринку та ринку банківських металів для клієнтів</t>
        </is>
      </c>
      <c r="I790" s="129" t="inlineStr">
        <is>
          <t>П</t>
        </is>
      </c>
      <c r="J790" s="130" t="n">
        <v>0</v>
      </c>
      <c r="K790" s="130" t="n">
        <v>0</v>
      </c>
      <c r="L790" s="130" t="n">
        <v>0</v>
      </c>
      <c r="M790" s="131" t="n">
        <v>27.37086</v>
      </c>
      <c r="N790" s="123" t="n"/>
      <c r="O790" s="130" t="n">
        <v>27.37086</v>
      </c>
      <c r="P790" s="130" t="n">
        <v>0</v>
      </c>
      <c r="Q790" s="130" t="n">
        <v>67.35317000000001</v>
      </c>
      <c r="R790" s="130" t="n">
        <v>67.35317000000001</v>
      </c>
      <c r="S790" s="132" t="n">
        <v>0</v>
      </c>
      <c r="T790" s="101" t="n"/>
    </row>
    <row r="791" ht="13.5" customHeight="1" s="60">
      <c r="A791" s="115" t="n">
        <v>784</v>
      </c>
      <c r="B791" s="133" t="n"/>
      <c r="C791" s="133" t="n"/>
      <c r="D791" s="134" t="n"/>
      <c r="E791" s="135" t="n"/>
      <c r="F791" s="127" t="inlineStr">
        <is>
          <t>6516</t>
        </is>
      </c>
      <c r="G791" s="123" t="n"/>
      <c r="H791" s="129" t="inlineStr">
        <is>
          <t>Комісійні доходи від довірчого обслуговування клієнтів</t>
        </is>
      </c>
      <c r="I791" s="129" t="inlineStr">
        <is>
          <t>П</t>
        </is>
      </c>
      <c r="J791" s="130" t="n">
        <v>0</v>
      </c>
      <c r="K791" s="130" t="n">
        <v>0</v>
      </c>
      <c r="L791" s="130" t="n">
        <v>0</v>
      </c>
      <c r="M791" s="131" t="n">
        <v>0</v>
      </c>
      <c r="N791" s="123" t="n"/>
      <c r="O791" s="130" t="n">
        <v>0</v>
      </c>
      <c r="P791" s="130" t="n">
        <v>0</v>
      </c>
      <c r="Q791" s="130" t="n">
        <v>0</v>
      </c>
      <c r="R791" s="130" t="n">
        <v>0</v>
      </c>
      <c r="S791" s="132" t="n">
        <v>0</v>
      </c>
      <c r="T791" s="101" t="n"/>
    </row>
    <row r="792" ht="13.5" customHeight="1" s="60">
      <c r="A792" s="115" t="n">
        <v>785</v>
      </c>
      <c r="B792" s="133" t="n"/>
      <c r="C792" s="133" t="n"/>
      <c r="D792" s="134" t="n"/>
      <c r="E792" s="135" t="n"/>
      <c r="F792" s="127" t="inlineStr">
        <is>
          <t>6518</t>
        </is>
      </c>
      <c r="G792" s="123" t="n"/>
      <c r="H792" s="129" t="inlineStr">
        <is>
          <t>Комісійні доходи за позабалансовими операціями з клієнтами</t>
        </is>
      </c>
      <c r="I792" s="129" t="inlineStr">
        <is>
          <t>П</t>
        </is>
      </c>
      <c r="J792" s="130" t="n">
        <v>0</v>
      </c>
      <c r="K792" s="130" t="n">
        <v>0</v>
      </c>
      <c r="L792" s="130" t="n">
        <v>0</v>
      </c>
      <c r="M792" s="131" t="n">
        <v>0</v>
      </c>
      <c r="N792" s="123" t="n"/>
      <c r="O792" s="130" t="n">
        <v>0</v>
      </c>
      <c r="P792" s="130" t="n">
        <v>0</v>
      </c>
      <c r="Q792" s="130" t="n">
        <v>0</v>
      </c>
      <c r="R792" s="130" t="n">
        <v>0</v>
      </c>
      <c r="S792" s="132" t="n">
        <v>0</v>
      </c>
      <c r="T792" s="101" t="n"/>
    </row>
    <row r="793" ht="14.25" customHeight="1" s="60">
      <c r="A793" s="115" t="n">
        <v>786</v>
      </c>
      <c r="B793" s="133" t="n"/>
      <c r="C793" s="133" t="n"/>
      <c r="D793" s="134" t="n"/>
      <c r="E793" s="135" t="n"/>
      <c r="F793" s="127" t="inlineStr">
        <is>
          <t>6519</t>
        </is>
      </c>
      <c r="G793" s="123" t="n"/>
      <c r="H793" s="129" t="inlineStr">
        <is>
          <t>Інші комісійні доходи за операціями з клієнтами</t>
        </is>
      </c>
      <c r="I793" s="129" t="inlineStr">
        <is>
          <t>П</t>
        </is>
      </c>
      <c r="J793" s="130" t="n">
        <v>0</v>
      </c>
      <c r="K793" s="130" t="n">
        <v>0</v>
      </c>
      <c r="L793" s="130" t="n">
        <v>0</v>
      </c>
      <c r="M793" s="131" t="n">
        <v>0.12</v>
      </c>
      <c r="N793" s="123" t="n"/>
      <c r="O793" s="130" t="n">
        <v>0.12</v>
      </c>
      <c r="P793" s="130" t="n">
        <v>0</v>
      </c>
      <c r="Q793" s="130" t="n">
        <v>0.24</v>
      </c>
      <c r="R793" s="130" t="n">
        <v>0.24</v>
      </c>
      <c r="S793" s="132" t="n">
        <v>0</v>
      </c>
      <c r="T793" s="101" t="n"/>
    </row>
    <row r="794" ht="13.5" customHeight="1" s="60">
      <c r="A794" s="115" t="n">
        <v>787</v>
      </c>
      <c r="B794" s="133" t="n"/>
      <c r="C794" s="133" t="n"/>
      <c r="D794" s="136" t="n"/>
      <c r="E794" s="137" t="n"/>
      <c r="F794" s="138" t="inlineStr">
        <is>
          <t>Група 651 - Усього</t>
        </is>
      </c>
      <c r="G794" s="122" t="n"/>
      <c r="H794" s="123" t="n"/>
      <c r="I794" s="139" t="n"/>
      <c r="J794" s="140" t="n">
        <v>0.05</v>
      </c>
      <c r="K794" s="140" t="n">
        <v>0.05</v>
      </c>
      <c r="L794" s="140" t="n">
        <v>0</v>
      </c>
      <c r="M794" s="141" t="n">
        <v>520.94173</v>
      </c>
      <c r="N794" s="123" t="n"/>
      <c r="O794" s="140" t="n">
        <v>520.94173</v>
      </c>
      <c r="P794" s="140" t="n">
        <v>0</v>
      </c>
      <c r="Q794" s="140" t="n">
        <v>1248.69637</v>
      </c>
      <c r="R794" s="140" t="n">
        <v>1248.69637</v>
      </c>
      <c r="S794" s="142" t="n">
        <v>0</v>
      </c>
      <c r="T794" s="101" t="n"/>
    </row>
    <row r="795" ht="13.5" customHeight="1" s="60">
      <c r="A795" s="115" t="n">
        <v>788</v>
      </c>
      <c r="B795" s="133" t="n"/>
      <c r="C795" s="133" t="n"/>
      <c r="D795" s="127" t="inlineStr">
        <is>
          <t>652</t>
        </is>
      </c>
      <c r="E795" s="128" t="n"/>
      <c r="F795" s="127" t="inlineStr">
        <is>
          <t>6520</t>
        </is>
      </c>
      <c r="G795" s="123" t="n"/>
      <c r="H795" s="129" t="inlineStr">
        <is>
          <t>Комісійні доходи за операціями з філіями банку</t>
        </is>
      </c>
      <c r="I795" s="129" t="inlineStr">
        <is>
          <t>П</t>
        </is>
      </c>
      <c r="J795" s="130" t="n">
        <v>0</v>
      </c>
      <c r="K795" s="130" t="n">
        <v>0</v>
      </c>
      <c r="L795" s="130" t="n">
        <v>0</v>
      </c>
      <c r="M795" s="131" t="n">
        <v>0</v>
      </c>
      <c r="N795" s="123" t="n"/>
      <c r="O795" s="130" t="n">
        <v>0</v>
      </c>
      <c r="P795" s="130" t="n">
        <v>0</v>
      </c>
      <c r="Q795" s="130" t="n">
        <v>0</v>
      </c>
      <c r="R795" s="130" t="n">
        <v>0</v>
      </c>
      <c r="S795" s="132" t="n">
        <v>0</v>
      </c>
      <c r="T795" s="101" t="n"/>
    </row>
    <row r="796" ht="13.5" customHeight="1" s="60">
      <c r="A796" s="115" t="n">
        <v>789</v>
      </c>
      <c r="B796" s="133" t="n"/>
      <c r="C796" s="133" t="n"/>
      <c r="D796" s="136" t="n"/>
      <c r="E796" s="137" t="n"/>
      <c r="F796" s="138" t="inlineStr">
        <is>
          <t>Група 652 - Усього</t>
        </is>
      </c>
      <c r="G796" s="122" t="n"/>
      <c r="H796" s="123" t="n"/>
      <c r="I796" s="139" t="n"/>
      <c r="J796" s="140" t="n">
        <v>0</v>
      </c>
      <c r="K796" s="140" t="n">
        <v>0</v>
      </c>
      <c r="L796" s="140" t="n">
        <v>0</v>
      </c>
      <c r="M796" s="141" t="n">
        <v>0</v>
      </c>
      <c r="N796" s="123" t="n"/>
      <c r="O796" s="140" t="n">
        <v>0</v>
      </c>
      <c r="P796" s="140" t="n">
        <v>0</v>
      </c>
      <c r="Q796" s="140" t="n">
        <v>0</v>
      </c>
      <c r="R796" s="140" t="n">
        <v>0</v>
      </c>
      <c r="S796" s="142" t="n">
        <v>0</v>
      </c>
      <c r="T796" s="101" t="n"/>
    </row>
    <row r="797" ht="18" customHeight="1" s="60">
      <c r="A797" s="115" t="n">
        <v>790</v>
      </c>
      <c r="B797" s="133" t="n"/>
      <c r="C797" s="143" t="n"/>
      <c r="D797" s="138" t="inlineStr">
        <is>
          <t>Розділ 65 - Усього</t>
        </is>
      </c>
      <c r="E797" s="123" t="n"/>
      <c r="F797" s="138" t="n"/>
      <c r="G797" s="122" t="n"/>
      <c r="H797" s="123" t="n"/>
      <c r="I797" s="139" t="n"/>
      <c r="J797" s="140" t="n">
        <v>0.06142</v>
      </c>
      <c r="K797" s="140" t="n">
        <v>0.06142</v>
      </c>
      <c r="L797" s="140" t="n">
        <v>0</v>
      </c>
      <c r="M797" s="141" t="n">
        <v>545.76846</v>
      </c>
      <c r="N797" s="123" t="n"/>
      <c r="O797" s="140" t="n">
        <v>545.76846</v>
      </c>
      <c r="P797" s="140" t="n">
        <v>0</v>
      </c>
      <c r="Q797" s="140" t="n">
        <v>1307.23073</v>
      </c>
      <c r="R797" s="140" t="n">
        <v>1307.23073</v>
      </c>
      <c r="S797" s="142" t="n">
        <v>0</v>
      </c>
      <c r="T797" s="101" t="n"/>
    </row>
    <row r="798" ht="14.25" customHeight="1" s="60">
      <c r="A798" s="115" t="n">
        <v>791</v>
      </c>
      <c r="B798" s="133" t="n"/>
      <c r="C798" s="127" t="inlineStr">
        <is>
          <t>67</t>
        </is>
      </c>
      <c r="D798" s="127" t="inlineStr">
        <is>
          <t>671</t>
        </is>
      </c>
      <c r="E798" s="128" t="n"/>
      <c r="F798" s="127" t="inlineStr">
        <is>
          <t>6712</t>
        </is>
      </c>
      <c r="G798" s="123" t="n"/>
      <c r="H798" s="129" t="inlineStr">
        <is>
          <t>Повернення раніше списаної безнадійної заборгованості за кредитами, що надані клієнтам</t>
        </is>
      </c>
      <c r="I798" s="129" t="inlineStr">
        <is>
          <t>П</t>
        </is>
      </c>
      <c r="J798" s="130" t="n">
        <v>0</v>
      </c>
      <c r="K798" s="130" t="n">
        <v>0</v>
      </c>
      <c r="L798" s="130" t="n">
        <v>0</v>
      </c>
      <c r="M798" s="131" t="n">
        <v>0</v>
      </c>
      <c r="N798" s="123" t="n"/>
      <c r="O798" s="130" t="n">
        <v>0</v>
      </c>
      <c r="P798" s="130" t="n">
        <v>0</v>
      </c>
      <c r="Q798" s="130" t="n">
        <v>0.63118</v>
      </c>
      <c r="R798" s="130" t="n">
        <v>0.63118</v>
      </c>
      <c r="S798" s="132" t="n">
        <v>0</v>
      </c>
      <c r="T798" s="101" t="n"/>
    </row>
    <row r="799" ht="13.5" customHeight="1" s="60">
      <c r="A799" s="115" t="n">
        <v>792</v>
      </c>
      <c r="B799" s="133" t="n"/>
      <c r="C799" s="133" t="n"/>
      <c r="D799" s="134" t="n"/>
      <c r="E799" s="135" t="n"/>
      <c r="F799" s="127" t="inlineStr">
        <is>
          <t>6715</t>
        </is>
      </c>
      <c r="G799" s="123" t="n"/>
      <c r="H799" s="129" t="inlineStr">
        <is>
          <t>Повернення раніше списаної безнадійної нефінансової дебіторської заборгованості банку</t>
        </is>
      </c>
      <c r="I799" s="129" t="inlineStr">
        <is>
          <t>П</t>
        </is>
      </c>
      <c r="J799" s="130" t="n">
        <v>0</v>
      </c>
      <c r="K799" s="130" t="n">
        <v>0</v>
      </c>
      <c r="L799" s="130" t="n">
        <v>0</v>
      </c>
      <c r="M799" s="131" t="n">
        <v>0</v>
      </c>
      <c r="N799" s="123" t="n"/>
      <c r="O799" s="130" t="n">
        <v>0</v>
      </c>
      <c r="P799" s="130" t="n">
        <v>0</v>
      </c>
      <c r="Q799" s="130" t="n">
        <v>0</v>
      </c>
      <c r="R799" s="130" t="n">
        <v>0</v>
      </c>
      <c r="S799" s="132" t="n">
        <v>0</v>
      </c>
      <c r="T799" s="101" t="n"/>
    </row>
    <row r="800" ht="13.5" customHeight="1" s="60">
      <c r="A800" s="115" t="n">
        <v>793</v>
      </c>
      <c r="B800" s="133" t="n"/>
      <c r="C800" s="133" t="n"/>
      <c r="D800" s="134" t="n"/>
      <c r="E800" s="135" t="n"/>
      <c r="F800" s="127" t="inlineStr">
        <is>
          <t>6717</t>
        </is>
      </c>
      <c r="G800" s="123" t="n"/>
      <c r="H800" s="129" t="inlineStr">
        <is>
          <t>Повернення раніше списаної безнадійної фінансової дебіторської заборгованості банку</t>
        </is>
      </c>
      <c r="I800" s="129" t="inlineStr">
        <is>
          <t>П</t>
        </is>
      </c>
      <c r="J800" s="130" t="n">
        <v>0</v>
      </c>
      <c r="K800" s="130" t="n">
        <v>0</v>
      </c>
      <c r="L800" s="130" t="n">
        <v>0</v>
      </c>
      <c r="M800" s="131" t="n">
        <v>0</v>
      </c>
      <c r="N800" s="123" t="n"/>
      <c r="O800" s="130" t="n">
        <v>0</v>
      </c>
      <c r="P800" s="130" t="n">
        <v>0</v>
      </c>
      <c r="Q800" s="130" t="n">
        <v>0</v>
      </c>
      <c r="R800" s="130" t="n">
        <v>0</v>
      </c>
      <c r="S800" s="132" t="n">
        <v>0</v>
      </c>
      <c r="T800" s="101" t="n"/>
    </row>
    <row r="801" ht="13.5" customHeight="1" s="60">
      <c r="A801" s="115" t="n">
        <v>794</v>
      </c>
      <c r="B801" s="133" t="n"/>
      <c r="C801" s="133" t="n"/>
      <c r="D801" s="136" t="n"/>
      <c r="E801" s="137" t="n"/>
      <c r="F801" s="138" t="inlineStr">
        <is>
          <t>Група 671 - Усього</t>
        </is>
      </c>
      <c r="G801" s="122" t="n"/>
      <c r="H801" s="123" t="n"/>
      <c r="I801" s="139" t="n"/>
      <c r="J801" s="140" t="n">
        <v>0</v>
      </c>
      <c r="K801" s="140" t="n">
        <v>0</v>
      </c>
      <c r="L801" s="140" t="n">
        <v>0</v>
      </c>
      <c r="M801" s="141" t="n">
        <v>0</v>
      </c>
      <c r="N801" s="123" t="n"/>
      <c r="O801" s="140" t="n">
        <v>0</v>
      </c>
      <c r="P801" s="140" t="n">
        <v>0</v>
      </c>
      <c r="Q801" s="140" t="n">
        <v>0.63118</v>
      </c>
      <c r="R801" s="140" t="n">
        <v>0.63118</v>
      </c>
      <c r="S801" s="142" t="n">
        <v>0</v>
      </c>
      <c r="T801" s="101" t="n"/>
    </row>
    <row r="802" ht="21" customHeight="1" s="60">
      <c r="A802" s="115" t="n">
        <v>795</v>
      </c>
      <c r="B802" s="133" t="n"/>
      <c r="C802" s="143" t="n"/>
      <c r="D802" s="138" t="inlineStr">
        <is>
          <t>Розділ 67 - Усього</t>
        </is>
      </c>
      <c r="E802" s="123" t="n"/>
      <c r="F802" s="138" t="n"/>
      <c r="G802" s="122" t="n"/>
      <c r="H802" s="123" t="n"/>
      <c r="I802" s="139" t="n"/>
      <c r="J802" s="140" t="n">
        <v>0</v>
      </c>
      <c r="K802" s="140" t="n">
        <v>0</v>
      </c>
      <c r="L802" s="140" t="n">
        <v>0</v>
      </c>
      <c r="M802" s="141" t="n">
        <v>0</v>
      </c>
      <c r="N802" s="123" t="n"/>
      <c r="O802" s="140" t="n">
        <v>0</v>
      </c>
      <c r="P802" s="140" t="n">
        <v>0</v>
      </c>
      <c r="Q802" s="140" t="n">
        <v>0.63118</v>
      </c>
      <c r="R802" s="140" t="n">
        <v>0.63118</v>
      </c>
      <c r="S802" s="142" t="n">
        <v>0</v>
      </c>
      <c r="T802" s="101" t="n"/>
    </row>
    <row r="803" ht="21" customHeight="1" s="60">
      <c r="A803" s="115" t="n">
        <v>796</v>
      </c>
      <c r="B803" s="143" t="n"/>
      <c r="C803" s="139" t="inlineStr">
        <is>
          <t xml:space="preserve">  Клас 6 - Усього</t>
        </is>
      </c>
      <c r="D803" s="138" t="n"/>
      <c r="E803" s="123" t="n"/>
      <c r="F803" s="138" t="n"/>
      <c r="G803" s="122" t="n"/>
      <c r="H803" s="123" t="n"/>
      <c r="I803" s="139" t="n"/>
      <c r="J803" s="140" t="n">
        <v>511462.9475</v>
      </c>
      <c r="K803" s="140" t="n">
        <v>511462.9475</v>
      </c>
      <c r="L803" s="140" t="n">
        <v>0</v>
      </c>
      <c r="M803" s="141" t="n">
        <v>513725.66527</v>
      </c>
      <c r="N803" s="123" t="n"/>
      <c r="O803" s="140" t="n">
        <v>513725.66527</v>
      </c>
      <c r="P803" s="140" t="n">
        <v>0</v>
      </c>
      <c r="Q803" s="140" t="n">
        <v>6623.10292</v>
      </c>
      <c r="R803" s="140" t="n">
        <v>6623.10292</v>
      </c>
      <c r="S803" s="142" t="n">
        <v>0</v>
      </c>
      <c r="T803" s="101" t="n"/>
    </row>
    <row r="804" ht="24.75" customHeight="1" s="60">
      <c r="A804" s="115" t="n">
        <v>797</v>
      </c>
      <c r="B804" s="144" t="inlineStr">
        <is>
          <t xml:space="preserve">  Доходи - Усього</t>
        </is>
      </c>
      <c r="C804" s="144" t="n"/>
      <c r="D804" s="145" t="n"/>
      <c r="E804" s="146" t="n"/>
      <c r="F804" s="145" t="n"/>
      <c r="G804" s="147" t="n"/>
      <c r="H804" s="146" t="n"/>
      <c r="I804" s="144" t="n"/>
      <c r="J804" s="148" t="n">
        <v>511462.9475</v>
      </c>
      <c r="K804" s="148" t="n">
        <v>511462.9475</v>
      </c>
      <c r="L804" s="148" t="n">
        <v>0</v>
      </c>
      <c r="M804" s="149" t="n">
        <v>513725.66527</v>
      </c>
      <c r="N804" s="146" t="n"/>
      <c r="O804" s="148" t="n">
        <v>513725.66527</v>
      </c>
      <c r="P804" s="148" t="n">
        <v>0</v>
      </c>
      <c r="Q804" s="148" t="n">
        <v>6623.10292</v>
      </c>
      <c r="R804" s="148" t="n">
        <v>6623.10292</v>
      </c>
      <c r="S804" s="150" t="n">
        <v>0</v>
      </c>
      <c r="T804" s="101" t="n"/>
    </row>
    <row r="805" ht="18" customHeight="1" s="60">
      <c r="A805" s="115" t="n">
        <v>798</v>
      </c>
      <c r="B805" s="154" t="inlineStr">
        <is>
          <t>Клас 7</t>
        </is>
      </c>
      <c r="C805" s="152" t="n"/>
      <c r="D805" s="152" t="n"/>
      <c r="E805" s="152" t="n"/>
      <c r="F805" s="152" t="n"/>
      <c r="G805" s="152" t="n"/>
      <c r="H805" s="153" t="n"/>
      <c r="I805" s="119" t="n"/>
      <c r="J805" s="119" t="n"/>
      <c r="K805" s="119" t="n"/>
      <c r="L805" s="119" t="n"/>
      <c r="M805" s="120" t="n"/>
      <c r="N805" s="119" t="n"/>
      <c r="O805" s="119" t="n"/>
      <c r="P805" s="119" t="n"/>
      <c r="Q805" s="119" t="n"/>
      <c r="R805" s="119" t="n"/>
      <c r="S805" s="119" t="n"/>
      <c r="T805" s="101" t="n"/>
    </row>
    <row r="806" ht="21" customHeight="1" s="60">
      <c r="A806" s="115" t="n">
        <v>799</v>
      </c>
      <c r="B806" s="138" t="inlineStr">
        <is>
          <t>Витрати</t>
        </is>
      </c>
      <c r="C806" s="122" t="n"/>
      <c r="D806" s="122" t="n"/>
      <c r="E806" s="122" t="n"/>
      <c r="F806" s="122" t="n"/>
      <c r="G806" s="122" t="n"/>
      <c r="H806" s="123" t="n"/>
      <c r="I806" s="155" t="n"/>
      <c r="J806" s="155" t="n"/>
      <c r="K806" s="155" t="n"/>
      <c r="L806" s="155" t="n"/>
      <c r="M806" s="156" t="n"/>
      <c r="N806" s="155" t="n"/>
      <c r="O806" s="155" t="n"/>
      <c r="P806" s="155" t="n"/>
      <c r="Q806" s="155" t="n"/>
      <c r="R806" s="155" t="n"/>
      <c r="S806" s="155" t="n"/>
      <c r="T806" s="101" t="n"/>
    </row>
    <row r="807" ht="13.5" customHeight="1" s="60">
      <c r="A807" s="115" t="n">
        <v>800</v>
      </c>
      <c r="B807" s="127" t="inlineStr">
        <is>
          <t>Клас 7</t>
        </is>
      </c>
      <c r="C807" s="127" t="inlineStr">
        <is>
          <t>70</t>
        </is>
      </c>
      <c r="D807" s="127" t="inlineStr">
        <is>
          <t>700</t>
        </is>
      </c>
      <c r="E807" s="128" t="n"/>
      <c r="F807" s="127" t="inlineStr">
        <is>
          <t>7003</t>
        </is>
      </c>
      <c r="G807" s="123" t="n"/>
      <c r="H807" s="12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07" s="129" t="inlineStr">
        <is>
          <t>А</t>
        </is>
      </c>
      <c r="J807" s="130" t="n">
        <v>0</v>
      </c>
      <c r="K807" s="130" t="n">
        <v>0</v>
      </c>
      <c r="L807" s="130" t="n">
        <v>0</v>
      </c>
      <c r="M807" s="131" t="n">
        <v>0</v>
      </c>
      <c r="N807" s="123" t="n"/>
      <c r="O807" s="130" t="n">
        <v>0</v>
      </c>
      <c r="P807" s="130" t="n">
        <v>0</v>
      </c>
      <c r="Q807" s="130" t="n">
        <v>0</v>
      </c>
      <c r="R807" s="130" t="n">
        <v>0</v>
      </c>
      <c r="S807" s="132" t="n">
        <v>0</v>
      </c>
      <c r="T807" s="101" t="n"/>
    </row>
    <row r="808" ht="13.5" customHeight="1" s="60">
      <c r="A808" s="115" t="n">
        <v>801</v>
      </c>
      <c r="B808" s="133" t="n"/>
      <c r="C808" s="133" t="n"/>
      <c r="D808" s="136" t="n"/>
      <c r="E808" s="137" t="n"/>
      <c r="F808" s="138" t="inlineStr">
        <is>
          <t>Група 700 - Усього</t>
        </is>
      </c>
      <c r="G808" s="122" t="n"/>
      <c r="H808" s="123" t="n"/>
      <c r="I808" s="139" t="n"/>
      <c r="J808" s="140" t="n">
        <v>0</v>
      </c>
      <c r="K808" s="140" t="n">
        <v>0</v>
      </c>
      <c r="L808" s="140" t="n">
        <v>0</v>
      </c>
      <c r="M808" s="141" t="n">
        <v>0</v>
      </c>
      <c r="N808" s="123" t="n"/>
      <c r="O808" s="140" t="n">
        <v>0</v>
      </c>
      <c r="P808" s="140" t="n">
        <v>0</v>
      </c>
      <c r="Q808" s="140" t="n">
        <v>0</v>
      </c>
      <c r="R808" s="140" t="n">
        <v>0</v>
      </c>
      <c r="S808" s="142" t="n">
        <v>0</v>
      </c>
      <c r="T808" s="101" t="n"/>
    </row>
    <row r="809" ht="14.25" customHeight="1" s="60">
      <c r="A809" s="115" t="n">
        <v>802</v>
      </c>
      <c r="B809" s="133" t="n"/>
      <c r="C809" s="133" t="n"/>
      <c r="D809" s="127" t="inlineStr">
        <is>
          <t>701</t>
        </is>
      </c>
      <c r="E809" s="128" t="n"/>
      <c r="F809" s="127" t="inlineStr">
        <is>
          <t>7010</t>
        </is>
      </c>
      <c r="G809" s="123" t="n"/>
      <c r="H809" s="129" t="inlineStr">
        <is>
          <t>Процентні витрати за коштами на вимогу інших банків</t>
        </is>
      </c>
      <c r="I809" s="129" t="inlineStr">
        <is>
          <t>А</t>
        </is>
      </c>
      <c r="J809" s="130" t="n">
        <v>0</v>
      </c>
      <c r="K809" s="130" t="n">
        <v>0</v>
      </c>
      <c r="L809" s="130" t="n">
        <v>0</v>
      </c>
      <c r="M809" s="131" t="n">
        <v>0</v>
      </c>
      <c r="N809" s="123" t="n"/>
      <c r="O809" s="130" t="n">
        <v>0</v>
      </c>
      <c r="P809" s="130" t="n">
        <v>0</v>
      </c>
      <c r="Q809" s="130" t="n">
        <v>0</v>
      </c>
      <c r="R809" s="130" t="n">
        <v>0</v>
      </c>
      <c r="S809" s="132" t="n">
        <v>0</v>
      </c>
      <c r="T809" s="101" t="n"/>
    </row>
    <row r="810" ht="13.5" customHeight="1" s="60">
      <c r="A810" s="115" t="n">
        <v>803</v>
      </c>
      <c r="B810" s="133" t="n"/>
      <c r="C810" s="133" t="n"/>
      <c r="D810" s="134" t="n"/>
      <c r="E810" s="135" t="n"/>
      <c r="F810" s="127" t="inlineStr">
        <is>
          <t>7012</t>
        </is>
      </c>
      <c r="G810" s="123" t="n"/>
      <c r="H810" s="129" t="inlineStr">
        <is>
          <t>Процентні витрати за строковими вкладами (депозитами) інших банків</t>
        </is>
      </c>
      <c r="I810" s="129" t="inlineStr">
        <is>
          <t>А</t>
        </is>
      </c>
      <c r="J810" s="130" t="n">
        <v>0</v>
      </c>
      <c r="K810" s="130" t="n">
        <v>0</v>
      </c>
      <c r="L810" s="130" t="n">
        <v>0</v>
      </c>
      <c r="M810" s="131" t="n">
        <v>0</v>
      </c>
      <c r="N810" s="123" t="n"/>
      <c r="O810" s="130" t="n">
        <v>0</v>
      </c>
      <c r="P810" s="130" t="n">
        <v>0</v>
      </c>
      <c r="Q810" s="130" t="n">
        <v>0</v>
      </c>
      <c r="R810" s="130" t="n">
        <v>0</v>
      </c>
      <c r="S810" s="132" t="n">
        <v>0</v>
      </c>
      <c r="T810" s="101" t="n"/>
    </row>
    <row r="811" ht="13.5" customHeight="1" s="60">
      <c r="A811" s="115" t="n">
        <v>804</v>
      </c>
      <c r="B811" s="133" t="n"/>
      <c r="C811" s="133" t="n"/>
      <c r="D811" s="134" t="n"/>
      <c r="E811" s="135" t="n"/>
      <c r="F811" s="127" t="inlineStr">
        <is>
          <t>7014</t>
        </is>
      </c>
      <c r="G811" s="123" t="n"/>
      <c r="H811" s="129" t="inlineStr">
        <is>
          <t>Процентні витрати за кредитами овернайт, що отримані від інших банків</t>
        </is>
      </c>
      <c r="I811" s="129" t="inlineStr">
        <is>
          <t>А</t>
        </is>
      </c>
      <c r="J811" s="130" t="n">
        <v>0</v>
      </c>
      <c r="K811" s="130" t="n">
        <v>0</v>
      </c>
      <c r="L811" s="130" t="n">
        <v>0</v>
      </c>
      <c r="M811" s="131" t="n">
        <v>0</v>
      </c>
      <c r="N811" s="123" t="n"/>
      <c r="O811" s="130" t="n">
        <v>0</v>
      </c>
      <c r="P811" s="130" t="n">
        <v>0</v>
      </c>
      <c r="Q811" s="130" t="n">
        <v>0</v>
      </c>
      <c r="R811" s="130" t="n">
        <v>0</v>
      </c>
      <c r="S811" s="132" t="n">
        <v>0</v>
      </c>
      <c r="T811" s="101" t="n"/>
    </row>
    <row r="812" ht="13.5" customHeight="1" s="60">
      <c r="A812" s="115" t="n">
        <v>805</v>
      </c>
      <c r="B812" s="133" t="n"/>
      <c r="C812" s="133" t="n"/>
      <c r="D812" s="134" t="n"/>
      <c r="E812" s="135" t="n"/>
      <c r="F812" s="127" t="inlineStr">
        <is>
          <t>7015</t>
        </is>
      </c>
      <c r="G812" s="123" t="n"/>
      <c r="H812" s="129" t="inlineStr">
        <is>
          <t>Процентні витрати за кредитами, що отримані від інших банків за операціями репо</t>
        </is>
      </c>
      <c r="I812" s="129" t="inlineStr">
        <is>
          <t>А</t>
        </is>
      </c>
      <c r="J812" s="130" t="n">
        <v>0</v>
      </c>
      <c r="K812" s="130" t="n">
        <v>0</v>
      </c>
      <c r="L812" s="130" t="n">
        <v>0</v>
      </c>
      <c r="M812" s="131" t="n">
        <v>0</v>
      </c>
      <c r="N812" s="123" t="n"/>
      <c r="O812" s="130" t="n">
        <v>0</v>
      </c>
      <c r="P812" s="130" t="n">
        <v>0</v>
      </c>
      <c r="Q812" s="130" t="n">
        <v>0</v>
      </c>
      <c r="R812" s="130" t="n">
        <v>0</v>
      </c>
      <c r="S812" s="132" t="n">
        <v>0</v>
      </c>
      <c r="T812" s="101" t="n"/>
    </row>
    <row r="813" ht="13.5" customHeight="1" s="60">
      <c r="A813" s="115" t="n">
        <v>806</v>
      </c>
      <c r="B813" s="133" t="n"/>
      <c r="C813" s="133" t="n"/>
      <c r="D813" s="134" t="n"/>
      <c r="E813" s="135" t="n"/>
      <c r="F813" s="127" t="inlineStr">
        <is>
          <t>7016</t>
        </is>
      </c>
      <c r="G813" s="123" t="n"/>
      <c r="H813" s="129" t="inlineStr">
        <is>
          <t>Процентні витрати за кредитами овердрафт, що отримані від інших банків</t>
        </is>
      </c>
      <c r="I813" s="129" t="inlineStr">
        <is>
          <t>А</t>
        </is>
      </c>
      <c r="J813" s="130" t="n">
        <v>0</v>
      </c>
      <c r="K813" s="130" t="n">
        <v>0</v>
      </c>
      <c r="L813" s="130" t="n">
        <v>0</v>
      </c>
      <c r="M813" s="131" t="n">
        <v>0</v>
      </c>
      <c r="N813" s="123" t="n"/>
      <c r="O813" s="130" t="n">
        <v>0</v>
      </c>
      <c r="P813" s="130" t="n">
        <v>0</v>
      </c>
      <c r="Q813" s="130" t="n">
        <v>0</v>
      </c>
      <c r="R813" s="130" t="n">
        <v>0</v>
      </c>
      <c r="S813" s="132" t="n">
        <v>0</v>
      </c>
      <c r="T813" s="101" t="n"/>
    </row>
    <row r="814" ht="14.25" customHeight="1" s="60">
      <c r="A814" s="115" t="n">
        <v>807</v>
      </c>
      <c r="B814" s="133" t="n"/>
      <c r="C814" s="133" t="n"/>
      <c r="D814" s="134" t="n"/>
      <c r="E814" s="135" t="n"/>
      <c r="F814" s="127" t="inlineStr">
        <is>
          <t>7017</t>
        </is>
      </c>
      <c r="G814" s="123" t="n"/>
      <c r="H814" s="129" t="inlineStr">
        <is>
          <t>Процентні витрати за іншими кредитами, що отримані від інших банків</t>
        </is>
      </c>
      <c r="I814" s="129" t="inlineStr">
        <is>
          <t>А</t>
        </is>
      </c>
      <c r="J814" s="130" t="n">
        <v>0</v>
      </c>
      <c r="K814" s="130" t="n">
        <v>0</v>
      </c>
      <c r="L814" s="130" t="n">
        <v>0</v>
      </c>
      <c r="M814" s="131" t="n">
        <v>0</v>
      </c>
      <c r="N814" s="123" t="n"/>
      <c r="O814" s="130" t="n">
        <v>0</v>
      </c>
      <c r="P814" s="130" t="n">
        <v>0</v>
      </c>
      <c r="Q814" s="130" t="n">
        <v>0</v>
      </c>
      <c r="R814" s="130" t="n">
        <v>0</v>
      </c>
      <c r="S814" s="132" t="n">
        <v>0</v>
      </c>
      <c r="T814" s="101" t="n"/>
    </row>
    <row r="815" ht="13.5" customHeight="1" s="60">
      <c r="A815" s="115" t="n">
        <v>808</v>
      </c>
      <c r="B815" s="133" t="n"/>
      <c r="C815" s="133" t="n"/>
      <c r="D815" s="136" t="n"/>
      <c r="E815" s="137" t="n"/>
      <c r="F815" s="138" t="inlineStr">
        <is>
          <t>Група 701 - Усього</t>
        </is>
      </c>
      <c r="G815" s="122" t="n"/>
      <c r="H815" s="123" t="n"/>
      <c r="I815" s="139" t="n"/>
      <c r="J815" s="140" t="n">
        <v>0</v>
      </c>
      <c r="K815" s="140" t="n">
        <v>0</v>
      </c>
      <c r="L815" s="140" t="n">
        <v>0</v>
      </c>
      <c r="M815" s="141" t="n">
        <v>0</v>
      </c>
      <c r="N815" s="123" t="n"/>
      <c r="O815" s="140" t="n">
        <v>0</v>
      </c>
      <c r="P815" s="140" t="n">
        <v>0</v>
      </c>
      <c r="Q815" s="140" t="n">
        <v>0</v>
      </c>
      <c r="R815" s="140" t="n">
        <v>0</v>
      </c>
      <c r="S815" s="142" t="n">
        <v>0</v>
      </c>
      <c r="T815" s="101" t="n"/>
    </row>
    <row r="816" ht="13.5" customHeight="1" s="60">
      <c r="A816" s="115" t="n">
        <v>809</v>
      </c>
      <c r="B816" s="133" t="n"/>
      <c r="C816" s="133" t="n"/>
      <c r="D816" s="127" t="inlineStr">
        <is>
          <t>702</t>
        </is>
      </c>
      <c r="E816" s="128" t="n"/>
      <c r="F816" s="127" t="inlineStr">
        <is>
          <t>7020</t>
        </is>
      </c>
      <c r="G816" s="128" t="n"/>
      <c r="H816" s="12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16" s="129" t="inlineStr">
        <is>
          <t>А</t>
        </is>
      </c>
      <c r="J816" s="130" t="n">
        <v>17.47327</v>
      </c>
      <c r="K816" s="130" t="n">
        <v>17.47327</v>
      </c>
      <c r="L816" s="130" t="n">
        <v>0</v>
      </c>
      <c r="M816" s="131" t="n">
        <v>0</v>
      </c>
      <c r="N816" s="123" t="n"/>
      <c r="O816" s="130" t="n">
        <v>0</v>
      </c>
      <c r="P816" s="130" t="n">
        <v>0</v>
      </c>
      <c r="Q816" s="130" t="n">
        <v>72.28528</v>
      </c>
      <c r="R816" s="130" t="n">
        <v>72.28528</v>
      </c>
      <c r="S816" s="132" t="n">
        <v>0</v>
      </c>
      <c r="T816" s="101" t="n"/>
    </row>
    <row r="817" ht="13.5" customHeight="1" s="60">
      <c r="A817" s="115" t="n">
        <v>810</v>
      </c>
      <c r="B817" s="133" t="n"/>
      <c r="C817" s="133" t="n"/>
      <c r="D817" s="134" t="n"/>
      <c r="E817" s="135" t="n"/>
      <c r="F817" s="136" t="n"/>
      <c r="G817" s="137" t="n"/>
      <c r="H817" s="143" t="n"/>
      <c r="I817" s="129" t="inlineStr">
        <is>
          <t>П</t>
        </is>
      </c>
      <c r="J817" s="130" t="n">
        <v>0</v>
      </c>
      <c r="K817" s="130" t="n">
        <v>0</v>
      </c>
      <c r="L817" s="130" t="n">
        <v>0</v>
      </c>
      <c r="M817" s="131" t="n">
        <v>0</v>
      </c>
      <c r="N817" s="123" t="n"/>
      <c r="O817" s="130" t="n">
        <v>0</v>
      </c>
      <c r="P817" s="130" t="n">
        <v>0</v>
      </c>
      <c r="Q817" s="130" t="n">
        <v>0</v>
      </c>
      <c r="R817" s="130" t="n">
        <v>0</v>
      </c>
      <c r="S817" s="132" t="n">
        <v>0</v>
      </c>
      <c r="T817" s="101" t="n"/>
    </row>
    <row r="818" ht="13.5" customHeight="1" s="60">
      <c r="A818" s="115" t="n">
        <v>811</v>
      </c>
      <c r="B818" s="133" t="n"/>
      <c r="C818" s="133" t="n"/>
      <c r="D818" s="134" t="n"/>
      <c r="E818" s="135" t="n"/>
      <c r="F818" s="127" t="inlineStr">
        <is>
          <t>7021</t>
        </is>
      </c>
      <c r="G818" s="128" t="n"/>
      <c r="H818" s="12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18" s="129" t="inlineStr">
        <is>
          <t>А</t>
        </is>
      </c>
      <c r="J818" s="130" t="n">
        <v>0</v>
      </c>
      <c r="K818" s="130" t="n">
        <v>0</v>
      </c>
      <c r="L818" s="130" t="n">
        <v>0</v>
      </c>
      <c r="M818" s="131" t="n">
        <v>0</v>
      </c>
      <c r="N818" s="123" t="n"/>
      <c r="O818" s="130" t="n">
        <v>0</v>
      </c>
      <c r="P818" s="130" t="n">
        <v>0</v>
      </c>
      <c r="Q818" s="130" t="n">
        <v>0</v>
      </c>
      <c r="R818" s="130" t="n">
        <v>0</v>
      </c>
      <c r="S818" s="132" t="n">
        <v>0</v>
      </c>
      <c r="T818" s="101" t="n"/>
    </row>
    <row r="819" ht="14.25" customHeight="1" s="60">
      <c r="A819" s="115" t="n">
        <v>812</v>
      </c>
      <c r="B819" s="133" t="n"/>
      <c r="C819" s="133" t="n"/>
      <c r="D819" s="134" t="n"/>
      <c r="E819" s="135" t="n"/>
      <c r="F819" s="136" t="n"/>
      <c r="G819" s="137" t="n"/>
      <c r="H819" s="143" t="n"/>
      <c r="I819" s="129" t="inlineStr">
        <is>
          <t>П</t>
        </is>
      </c>
      <c r="J819" s="130" t="n">
        <v>0</v>
      </c>
      <c r="K819" s="130" t="n">
        <v>0</v>
      </c>
      <c r="L819" s="130" t="n">
        <v>0</v>
      </c>
      <c r="M819" s="131" t="n">
        <v>0</v>
      </c>
      <c r="N819" s="123" t="n"/>
      <c r="O819" s="130" t="n">
        <v>0</v>
      </c>
      <c r="P819" s="130" t="n">
        <v>0</v>
      </c>
      <c r="Q819" s="130" t="n">
        <v>0</v>
      </c>
      <c r="R819" s="130" t="n">
        <v>0</v>
      </c>
      <c r="S819" s="132" t="n">
        <v>0</v>
      </c>
      <c r="T819" s="101" t="n"/>
    </row>
    <row r="820" ht="13.5" customHeight="1" s="60">
      <c r="A820" s="115" t="n">
        <v>813</v>
      </c>
      <c r="B820" s="133" t="n"/>
      <c r="C820" s="133" t="n"/>
      <c r="D820" s="134" t="n"/>
      <c r="E820" s="135" t="n"/>
      <c r="F820" s="127" t="inlineStr">
        <is>
          <t>7028</t>
        </is>
      </c>
      <c r="G820" s="128" t="n"/>
      <c r="H820" s="127" t="inlineStr">
        <is>
          <t xml:space="preserve">Процентні витрати за орендним зобов'язанням орендаря </t>
        </is>
      </c>
      <c r="I820" s="129" t="inlineStr">
        <is>
          <t>А</t>
        </is>
      </c>
      <c r="J820" s="130" t="n">
        <v>119.0125</v>
      </c>
      <c r="K820" s="130" t="n">
        <v>119.0125</v>
      </c>
      <c r="L820" s="130" t="n">
        <v>0</v>
      </c>
      <c r="M820" s="131" t="n">
        <v>0</v>
      </c>
      <c r="N820" s="123" t="n"/>
      <c r="O820" s="130" t="n">
        <v>0</v>
      </c>
      <c r="P820" s="130" t="n">
        <v>0</v>
      </c>
      <c r="Q820" s="130" t="n">
        <v>284.02468</v>
      </c>
      <c r="R820" s="130" t="n">
        <v>284.02468</v>
      </c>
      <c r="S820" s="132" t="n">
        <v>0</v>
      </c>
      <c r="T820" s="101" t="n"/>
    </row>
    <row r="821" ht="13.5" customHeight="1" s="60">
      <c r="A821" s="115" t="n">
        <v>814</v>
      </c>
      <c r="B821" s="133" t="n"/>
      <c r="C821" s="133" t="n"/>
      <c r="D821" s="134" t="n"/>
      <c r="E821" s="135" t="n"/>
      <c r="F821" s="136" t="n"/>
      <c r="G821" s="137" t="n"/>
      <c r="H821" s="143" t="n"/>
      <c r="I821" s="129" t="inlineStr">
        <is>
          <t>П</t>
        </is>
      </c>
      <c r="J821" s="130" t="n">
        <v>0</v>
      </c>
      <c r="K821" s="130" t="n">
        <v>0</v>
      </c>
      <c r="L821" s="130" t="n">
        <v>0</v>
      </c>
      <c r="M821" s="131" t="n">
        <v>0</v>
      </c>
      <c r="N821" s="123" t="n"/>
      <c r="O821" s="130" t="n">
        <v>0</v>
      </c>
      <c r="P821" s="130" t="n">
        <v>0</v>
      </c>
      <c r="Q821" s="130" t="n">
        <v>0</v>
      </c>
      <c r="R821" s="130" t="n">
        <v>0</v>
      </c>
      <c r="S821" s="132" t="n">
        <v>0</v>
      </c>
      <c r="T821" s="101" t="n"/>
    </row>
    <row r="822" ht="13.5" customHeight="1" s="60">
      <c r="A822" s="115" t="n">
        <v>815</v>
      </c>
      <c r="B822" s="133" t="n"/>
      <c r="C822" s="133" t="n"/>
      <c r="D822" s="136" t="n"/>
      <c r="E822" s="137" t="n"/>
      <c r="F822" s="138" t="inlineStr">
        <is>
          <t>Група 702 - Усього</t>
        </is>
      </c>
      <c r="G822" s="122" t="n"/>
      <c r="H822" s="123" t="n"/>
      <c r="I822" s="139" t="n"/>
      <c r="J822" s="140" t="n">
        <v>136.48577</v>
      </c>
      <c r="K822" s="140" t="n">
        <v>136.48577</v>
      </c>
      <c r="L822" s="140" t="n">
        <v>0</v>
      </c>
      <c r="M822" s="141" t="n">
        <v>0</v>
      </c>
      <c r="N822" s="123" t="n"/>
      <c r="O822" s="140" t="n">
        <v>0</v>
      </c>
      <c r="P822" s="140" t="n">
        <v>0</v>
      </c>
      <c r="Q822" s="140" t="n">
        <v>356.30996</v>
      </c>
      <c r="R822" s="140" t="n">
        <v>356.30996</v>
      </c>
      <c r="S822" s="142" t="n">
        <v>0</v>
      </c>
      <c r="T822" s="101" t="n"/>
    </row>
    <row r="823" ht="13.5" customHeight="1" s="60">
      <c r="A823" s="115" t="n">
        <v>816</v>
      </c>
      <c r="B823" s="133" t="n"/>
      <c r="C823" s="133" t="n"/>
      <c r="D823" s="127" t="inlineStr">
        <is>
          <t>703</t>
        </is>
      </c>
      <c r="E823" s="128" t="n"/>
      <c r="F823" s="127" t="inlineStr">
        <is>
          <t>7030</t>
        </is>
      </c>
      <c r="G823" s="123" t="n"/>
      <c r="H823" s="129" t="inlineStr">
        <is>
          <t>Процентні витрати за коштами бюджету та позабюджетних фондів України</t>
        </is>
      </c>
      <c r="I823" s="129" t="inlineStr">
        <is>
          <t>А</t>
        </is>
      </c>
      <c r="J823" s="130" t="n">
        <v>0</v>
      </c>
      <c r="K823" s="130" t="n">
        <v>0</v>
      </c>
      <c r="L823" s="130" t="n">
        <v>0</v>
      </c>
      <c r="M823" s="131" t="n">
        <v>0</v>
      </c>
      <c r="N823" s="123" t="n"/>
      <c r="O823" s="130" t="n">
        <v>0</v>
      </c>
      <c r="P823" s="130" t="n">
        <v>0</v>
      </c>
      <c r="Q823" s="130" t="n">
        <v>0</v>
      </c>
      <c r="R823" s="130" t="n">
        <v>0</v>
      </c>
      <c r="S823" s="132" t="n">
        <v>0</v>
      </c>
      <c r="T823" s="101" t="n"/>
    </row>
    <row r="824" ht="14.25" customHeight="1" s="60">
      <c r="A824" s="115" t="n">
        <v>817</v>
      </c>
      <c r="B824" s="133" t="n"/>
      <c r="C824" s="133" t="n"/>
      <c r="D824" s="136" t="n"/>
      <c r="E824" s="137" t="n"/>
      <c r="F824" s="138" t="inlineStr">
        <is>
          <t>Група 703 - Усього</t>
        </is>
      </c>
      <c r="G824" s="122" t="n"/>
      <c r="H824" s="123" t="n"/>
      <c r="I824" s="139" t="n"/>
      <c r="J824" s="140" t="n">
        <v>0</v>
      </c>
      <c r="K824" s="140" t="n">
        <v>0</v>
      </c>
      <c r="L824" s="140" t="n">
        <v>0</v>
      </c>
      <c r="M824" s="141" t="n">
        <v>0</v>
      </c>
      <c r="N824" s="123" t="n"/>
      <c r="O824" s="140" t="n">
        <v>0</v>
      </c>
      <c r="P824" s="140" t="n">
        <v>0</v>
      </c>
      <c r="Q824" s="140" t="n">
        <v>0</v>
      </c>
      <c r="R824" s="140" t="n">
        <v>0</v>
      </c>
      <c r="S824" s="142" t="n">
        <v>0</v>
      </c>
      <c r="T824" s="101" t="n"/>
    </row>
    <row r="825" ht="13.5" customHeight="1" s="60">
      <c r="A825" s="115" t="n">
        <v>818</v>
      </c>
      <c r="B825" s="133" t="n"/>
      <c r="C825" s="133" t="n"/>
      <c r="D825" s="127" t="inlineStr">
        <is>
          <t>704</t>
        </is>
      </c>
      <c r="E825" s="128" t="n"/>
      <c r="F825" s="127" t="inlineStr">
        <is>
          <t>7040</t>
        </is>
      </c>
      <c r="G825" s="128" t="n"/>
      <c r="H825" s="127" t="inlineStr">
        <is>
          <t>Процентні витрати за коштами на вимогу фізичних осіб</t>
        </is>
      </c>
      <c r="I825" s="129" t="inlineStr">
        <is>
          <t>А</t>
        </is>
      </c>
      <c r="J825" s="130" t="n">
        <v>37.29359</v>
      </c>
      <c r="K825" s="130" t="n">
        <v>37.29359</v>
      </c>
      <c r="L825" s="130" t="n">
        <v>0</v>
      </c>
      <c r="M825" s="131" t="n">
        <v>0</v>
      </c>
      <c r="N825" s="123" t="n"/>
      <c r="O825" s="130" t="n">
        <v>0</v>
      </c>
      <c r="P825" s="130" t="n">
        <v>0</v>
      </c>
      <c r="Q825" s="130" t="n">
        <v>94.16226</v>
      </c>
      <c r="R825" s="130" t="n">
        <v>94.16226</v>
      </c>
      <c r="S825" s="132" t="n">
        <v>0</v>
      </c>
      <c r="T825" s="101" t="n"/>
    </row>
    <row r="826" ht="13.5" customHeight="1" s="60">
      <c r="A826" s="115" t="n">
        <v>819</v>
      </c>
      <c r="B826" s="133" t="n"/>
      <c r="C826" s="133" t="n"/>
      <c r="D826" s="134" t="n"/>
      <c r="E826" s="135" t="n"/>
      <c r="F826" s="136" t="n"/>
      <c r="G826" s="137" t="n"/>
      <c r="H826" s="143" t="n"/>
      <c r="I826" s="129" t="inlineStr">
        <is>
          <t>П</t>
        </is>
      </c>
      <c r="J826" s="130" t="n">
        <v>0</v>
      </c>
      <c r="K826" s="130" t="n">
        <v>0</v>
      </c>
      <c r="L826" s="130" t="n">
        <v>0</v>
      </c>
      <c r="M826" s="131" t="n">
        <v>0</v>
      </c>
      <c r="N826" s="123" t="n"/>
      <c r="O826" s="130" t="n">
        <v>0</v>
      </c>
      <c r="P826" s="130" t="n">
        <v>0</v>
      </c>
      <c r="Q826" s="130" t="n">
        <v>0</v>
      </c>
      <c r="R826" s="130" t="n">
        <v>0</v>
      </c>
      <c r="S826" s="132" t="n">
        <v>0</v>
      </c>
      <c r="T826" s="101" t="n"/>
    </row>
    <row r="827" ht="13.5" customHeight="1" s="60">
      <c r="A827" s="115" t="n">
        <v>820</v>
      </c>
      <c r="B827" s="133" t="n"/>
      <c r="C827" s="133" t="n"/>
      <c r="D827" s="134" t="n"/>
      <c r="E827" s="135" t="n"/>
      <c r="F827" s="127" t="inlineStr">
        <is>
          <t>7041</t>
        </is>
      </c>
      <c r="G827" s="128" t="n"/>
      <c r="H827" s="127" t="inlineStr">
        <is>
          <t>Процентні витрати за строковими коштами фізичних осіб</t>
        </is>
      </c>
      <c r="I827" s="129" t="inlineStr">
        <is>
          <t>А</t>
        </is>
      </c>
      <c r="J827" s="130" t="n">
        <v>130.00275</v>
      </c>
      <c r="K827" s="130" t="n">
        <v>130.00275</v>
      </c>
      <c r="L827" s="130" t="n">
        <v>0</v>
      </c>
      <c r="M827" s="131" t="n">
        <v>0.53692</v>
      </c>
      <c r="N827" s="123" t="n"/>
      <c r="O827" s="130" t="n">
        <v>0.53692</v>
      </c>
      <c r="P827" s="130" t="n">
        <v>0</v>
      </c>
      <c r="Q827" s="130" t="n">
        <v>360.88671</v>
      </c>
      <c r="R827" s="130" t="n">
        <v>360.88671</v>
      </c>
      <c r="S827" s="132" t="n">
        <v>0</v>
      </c>
      <c r="T827" s="101" t="n"/>
    </row>
    <row r="828" ht="13.5" customHeight="1" s="60">
      <c r="A828" s="115" t="n">
        <v>821</v>
      </c>
      <c r="B828" s="133" t="n"/>
      <c r="C828" s="133" t="n"/>
      <c r="D828" s="134" t="n"/>
      <c r="E828" s="135" t="n"/>
      <c r="F828" s="136" t="n"/>
      <c r="G828" s="137" t="n"/>
      <c r="H828" s="143" t="n"/>
      <c r="I828" s="129" t="inlineStr">
        <is>
          <t>П</t>
        </is>
      </c>
      <c r="J828" s="130" t="n">
        <v>0</v>
      </c>
      <c r="K828" s="130" t="n">
        <v>0</v>
      </c>
      <c r="L828" s="130" t="n">
        <v>0</v>
      </c>
      <c r="M828" s="131" t="n">
        <v>0</v>
      </c>
      <c r="N828" s="123" t="n"/>
      <c r="O828" s="130" t="n">
        <v>0</v>
      </c>
      <c r="P828" s="130" t="n">
        <v>0</v>
      </c>
      <c r="Q828" s="130" t="n">
        <v>0</v>
      </c>
      <c r="R828" s="130" t="n">
        <v>0</v>
      </c>
      <c r="S828" s="132" t="n">
        <v>0</v>
      </c>
      <c r="T828" s="101" t="n"/>
    </row>
    <row r="829" ht="14.25" customHeight="1" s="60">
      <c r="A829" s="115" t="n">
        <v>822</v>
      </c>
      <c r="B829" s="133" t="n"/>
      <c r="C829" s="133" t="n"/>
      <c r="D829" s="134" t="n"/>
      <c r="E829" s="135" t="n"/>
      <c r="F829" s="127" t="inlineStr">
        <is>
          <t>7048</t>
        </is>
      </c>
      <c r="G829" s="123" t="n"/>
      <c r="H829" s="129" t="inlineStr">
        <is>
          <t>Процентні витрати за орендним зобов’язанням орендаря перед фізичними особами</t>
        </is>
      </c>
      <c r="I829" s="129" t="inlineStr">
        <is>
          <t>А</t>
        </is>
      </c>
      <c r="J829" s="130" t="n">
        <v>0</v>
      </c>
      <c r="K829" s="130" t="n">
        <v>0</v>
      </c>
      <c r="L829" s="130" t="n">
        <v>0</v>
      </c>
      <c r="M829" s="131" t="n">
        <v>0</v>
      </c>
      <c r="N829" s="123" t="n"/>
      <c r="O829" s="130" t="n">
        <v>0</v>
      </c>
      <c r="P829" s="130" t="n">
        <v>0</v>
      </c>
      <c r="Q829" s="130" t="n">
        <v>0</v>
      </c>
      <c r="R829" s="130" t="n">
        <v>0</v>
      </c>
      <c r="S829" s="132" t="n">
        <v>0</v>
      </c>
      <c r="T829" s="101" t="n"/>
    </row>
    <row r="830" ht="13.5" customHeight="1" s="60">
      <c r="A830" s="115" t="n">
        <v>823</v>
      </c>
      <c r="B830" s="133" t="n"/>
      <c r="C830" s="133" t="n"/>
      <c r="D830" s="136" t="n"/>
      <c r="E830" s="137" t="n"/>
      <c r="F830" s="138" t="inlineStr">
        <is>
          <t>Група 704 - Усього</t>
        </is>
      </c>
      <c r="G830" s="122" t="n"/>
      <c r="H830" s="123" t="n"/>
      <c r="I830" s="139" t="n"/>
      <c r="J830" s="140" t="n">
        <v>167.29634</v>
      </c>
      <c r="K830" s="140" t="n">
        <v>167.29634</v>
      </c>
      <c r="L830" s="140" t="n">
        <v>0</v>
      </c>
      <c r="M830" s="141" t="n">
        <v>0.53692</v>
      </c>
      <c r="N830" s="123" t="n"/>
      <c r="O830" s="140" t="n">
        <v>0.53692</v>
      </c>
      <c r="P830" s="140" t="n">
        <v>0</v>
      </c>
      <c r="Q830" s="140" t="n">
        <v>455.04897</v>
      </c>
      <c r="R830" s="140" t="n">
        <v>455.04897</v>
      </c>
      <c r="S830" s="142" t="n">
        <v>0</v>
      </c>
      <c r="T830" s="101" t="n"/>
    </row>
    <row r="831" ht="13.5" customHeight="1" s="60">
      <c r="A831" s="115" t="n">
        <v>824</v>
      </c>
      <c r="B831" s="133" t="n"/>
      <c r="C831" s="133" t="n"/>
      <c r="D831" s="127" t="inlineStr">
        <is>
          <t>706</t>
        </is>
      </c>
      <c r="E831" s="128" t="n"/>
      <c r="F831" s="127" t="inlineStr">
        <is>
          <t>7060</t>
        </is>
      </c>
      <c r="G831" s="128" t="n"/>
      <c r="H831" s="1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31" s="129" t="inlineStr">
        <is>
          <t>А</t>
        </is>
      </c>
      <c r="J831" s="130" t="n">
        <v>0</v>
      </c>
      <c r="K831" s="130" t="n">
        <v>0</v>
      </c>
      <c r="L831" s="130" t="n">
        <v>0</v>
      </c>
      <c r="M831" s="131" t="n">
        <v>0</v>
      </c>
      <c r="N831" s="123" t="n"/>
      <c r="O831" s="130" t="n">
        <v>0</v>
      </c>
      <c r="P831" s="130" t="n">
        <v>0</v>
      </c>
      <c r="Q831" s="130" t="n">
        <v>0</v>
      </c>
      <c r="R831" s="130" t="n">
        <v>0</v>
      </c>
      <c r="S831" s="132" t="n">
        <v>0</v>
      </c>
      <c r="T831" s="101" t="n"/>
    </row>
    <row r="832" ht="13.5" customHeight="1" s="60">
      <c r="A832" s="115" t="n">
        <v>825</v>
      </c>
      <c r="B832" s="133" t="n"/>
      <c r="C832" s="133" t="n"/>
      <c r="D832" s="134" t="n"/>
      <c r="E832" s="135" t="n"/>
      <c r="F832" s="136" t="n"/>
      <c r="G832" s="137" t="n"/>
      <c r="H832" s="143" t="n"/>
      <c r="I832" s="129" t="inlineStr">
        <is>
          <t>П</t>
        </is>
      </c>
      <c r="J832" s="130" t="n">
        <v>0</v>
      </c>
      <c r="K832" s="130" t="n">
        <v>0</v>
      </c>
      <c r="L832" s="130" t="n">
        <v>0</v>
      </c>
      <c r="M832" s="131" t="n">
        <v>0</v>
      </c>
      <c r="N832" s="123" t="n"/>
      <c r="O832" s="130" t="n">
        <v>0</v>
      </c>
      <c r="P832" s="130" t="n">
        <v>0</v>
      </c>
      <c r="Q832" s="130" t="n">
        <v>0</v>
      </c>
      <c r="R832" s="130" t="n">
        <v>0</v>
      </c>
      <c r="S832" s="132" t="n">
        <v>0</v>
      </c>
      <c r="T832" s="101" t="n"/>
    </row>
    <row r="833" ht="13.5" customHeight="1" s="60">
      <c r="A833" s="115" t="n">
        <v>826</v>
      </c>
      <c r="B833" s="133" t="n"/>
      <c r="C833" s="133" t="n"/>
      <c r="D833" s="136" t="n"/>
      <c r="E833" s="137" t="n"/>
      <c r="F833" s="138" t="inlineStr">
        <is>
          <t>Група 706 - Усього</t>
        </is>
      </c>
      <c r="G833" s="122" t="n"/>
      <c r="H833" s="123" t="n"/>
      <c r="I833" s="139" t="n"/>
      <c r="J833" s="140" t="n">
        <v>0</v>
      </c>
      <c r="K833" s="140" t="n">
        <v>0</v>
      </c>
      <c r="L833" s="140" t="n">
        <v>0</v>
      </c>
      <c r="M833" s="141" t="n">
        <v>0</v>
      </c>
      <c r="N833" s="123" t="n"/>
      <c r="O833" s="140" t="n">
        <v>0</v>
      </c>
      <c r="P833" s="140" t="n">
        <v>0</v>
      </c>
      <c r="Q833" s="140" t="n">
        <v>0</v>
      </c>
      <c r="R833" s="140" t="n">
        <v>0</v>
      </c>
      <c r="S833" s="142" t="n">
        <v>0</v>
      </c>
      <c r="T833" s="101" t="n"/>
    </row>
    <row r="834" ht="14.25" customHeight="1" s="60">
      <c r="A834" s="115" t="n">
        <v>827</v>
      </c>
      <c r="B834" s="133" t="n"/>
      <c r="C834" s="133" t="n"/>
      <c r="D834" s="127" t="inlineStr">
        <is>
          <t>707</t>
        </is>
      </c>
      <c r="E834" s="128" t="n"/>
      <c r="F834" s="127" t="inlineStr">
        <is>
          <t>7070</t>
        </is>
      </c>
      <c r="G834" s="128" t="n"/>
      <c r="H834" s="127" t="inlineStr">
        <is>
          <t>Процентні витрати за коштами на вимогу небанківських фінансових установ</t>
        </is>
      </c>
      <c r="I834" s="129" t="inlineStr">
        <is>
          <t>А</t>
        </is>
      </c>
      <c r="J834" s="130" t="n">
        <v>0.21909</v>
      </c>
      <c r="K834" s="130" t="n">
        <v>0.21909</v>
      </c>
      <c r="L834" s="130" t="n">
        <v>0</v>
      </c>
      <c r="M834" s="131" t="n">
        <v>0</v>
      </c>
      <c r="N834" s="123" t="n"/>
      <c r="O834" s="130" t="n">
        <v>0</v>
      </c>
      <c r="P834" s="130" t="n">
        <v>0</v>
      </c>
      <c r="Q834" s="130" t="n">
        <v>22.01558</v>
      </c>
      <c r="R834" s="130" t="n">
        <v>22.01558</v>
      </c>
      <c r="S834" s="132" t="n">
        <v>0</v>
      </c>
      <c r="T834" s="101" t="n"/>
    </row>
    <row r="835" ht="13.5" customHeight="1" s="60">
      <c r="A835" s="115" t="n">
        <v>828</v>
      </c>
      <c r="B835" s="133" t="n"/>
      <c r="C835" s="133" t="n"/>
      <c r="D835" s="134" t="n"/>
      <c r="E835" s="135" t="n"/>
      <c r="F835" s="136" t="n"/>
      <c r="G835" s="137" t="n"/>
      <c r="H835" s="143" t="n"/>
      <c r="I835" s="129" t="inlineStr">
        <is>
          <t>П</t>
        </is>
      </c>
      <c r="J835" s="130" t="n">
        <v>0</v>
      </c>
      <c r="K835" s="130" t="n">
        <v>0</v>
      </c>
      <c r="L835" s="130" t="n">
        <v>0</v>
      </c>
      <c r="M835" s="131" t="n">
        <v>0</v>
      </c>
      <c r="N835" s="123" t="n"/>
      <c r="O835" s="130" t="n">
        <v>0</v>
      </c>
      <c r="P835" s="130" t="n">
        <v>0</v>
      </c>
      <c r="Q835" s="130" t="n">
        <v>0</v>
      </c>
      <c r="R835" s="130" t="n">
        <v>0</v>
      </c>
      <c r="S835" s="132" t="n">
        <v>0</v>
      </c>
      <c r="T835" s="101" t="n"/>
    </row>
    <row r="836" ht="13.5" customHeight="1" s="60">
      <c r="A836" s="115" t="n">
        <v>829</v>
      </c>
      <c r="B836" s="133" t="n"/>
      <c r="C836" s="133" t="n"/>
      <c r="D836" s="134" t="n"/>
      <c r="E836" s="135" t="n"/>
      <c r="F836" s="127" t="inlineStr">
        <is>
          <t>7071</t>
        </is>
      </c>
      <c r="G836" s="128" t="n"/>
      <c r="H836" s="127" t="inlineStr">
        <is>
          <t>Процентні витрати за строковими коштами небанківських фінансових установ</t>
        </is>
      </c>
      <c r="I836" s="129" t="inlineStr">
        <is>
          <t>А</t>
        </is>
      </c>
      <c r="J836" s="130" t="n">
        <v>0</v>
      </c>
      <c r="K836" s="130" t="n">
        <v>0</v>
      </c>
      <c r="L836" s="130" t="n">
        <v>0</v>
      </c>
      <c r="M836" s="131" t="n">
        <v>0</v>
      </c>
      <c r="N836" s="123" t="n"/>
      <c r="O836" s="130" t="n">
        <v>0</v>
      </c>
      <c r="P836" s="130" t="n">
        <v>0</v>
      </c>
      <c r="Q836" s="130" t="n">
        <v>0</v>
      </c>
      <c r="R836" s="130" t="n">
        <v>0</v>
      </c>
      <c r="S836" s="132" t="n">
        <v>0</v>
      </c>
      <c r="T836" s="101" t="n"/>
    </row>
    <row r="837" ht="13.5" customHeight="1" s="60">
      <c r="A837" s="115" t="n">
        <v>830</v>
      </c>
      <c r="B837" s="133" t="n"/>
      <c r="C837" s="133" t="n"/>
      <c r="D837" s="134" t="n"/>
      <c r="E837" s="135" t="n"/>
      <c r="F837" s="136" t="n"/>
      <c r="G837" s="137" t="n"/>
      <c r="H837" s="143" t="n"/>
      <c r="I837" s="129" t="inlineStr">
        <is>
          <t>П</t>
        </is>
      </c>
      <c r="J837" s="130" t="n">
        <v>0</v>
      </c>
      <c r="K837" s="130" t="n">
        <v>0</v>
      </c>
      <c r="L837" s="130" t="n">
        <v>0</v>
      </c>
      <c r="M837" s="131" t="n">
        <v>0</v>
      </c>
      <c r="N837" s="123" t="n"/>
      <c r="O837" s="130" t="n">
        <v>0</v>
      </c>
      <c r="P837" s="130" t="n">
        <v>0</v>
      </c>
      <c r="Q837" s="130" t="n">
        <v>0</v>
      </c>
      <c r="R837" s="130" t="n">
        <v>0</v>
      </c>
      <c r="S837" s="132" t="n">
        <v>0</v>
      </c>
      <c r="T837" s="101" t="n"/>
    </row>
    <row r="838" ht="13.5" customHeight="1" s="60">
      <c r="A838" s="115" t="n">
        <v>831</v>
      </c>
      <c r="B838" s="133" t="n"/>
      <c r="C838" s="133" t="n"/>
      <c r="D838" s="136" t="n"/>
      <c r="E838" s="137" t="n"/>
      <c r="F838" s="138" t="inlineStr">
        <is>
          <t>Група 707 - Усього</t>
        </is>
      </c>
      <c r="G838" s="122" t="n"/>
      <c r="H838" s="123" t="n"/>
      <c r="I838" s="139" t="n"/>
      <c r="J838" s="140" t="n">
        <v>0.21909</v>
      </c>
      <c r="K838" s="140" t="n">
        <v>0.21909</v>
      </c>
      <c r="L838" s="140" t="n">
        <v>0</v>
      </c>
      <c r="M838" s="141" t="n">
        <v>0</v>
      </c>
      <c r="N838" s="123" t="n"/>
      <c r="O838" s="140" t="n">
        <v>0</v>
      </c>
      <c r="P838" s="140" t="n">
        <v>0</v>
      </c>
      <c r="Q838" s="140" t="n">
        <v>22.01558</v>
      </c>
      <c r="R838" s="140" t="n">
        <v>22.01558</v>
      </c>
      <c r="S838" s="142" t="n">
        <v>0</v>
      </c>
      <c r="T838" s="101" t="n"/>
    </row>
    <row r="839" ht="21" customHeight="1" s="60">
      <c r="A839" s="115" t="n">
        <v>832</v>
      </c>
      <c r="B839" s="133" t="n"/>
      <c r="C839" s="143" t="n"/>
      <c r="D839" s="138" t="inlineStr">
        <is>
          <t>Розділ 70 - Усього</t>
        </is>
      </c>
      <c r="E839" s="123" t="n"/>
      <c r="F839" s="138" t="n"/>
      <c r="G839" s="122" t="n"/>
      <c r="H839" s="123" t="n"/>
      <c r="I839" s="139" t="n"/>
      <c r="J839" s="140" t="n">
        <v>304.0012</v>
      </c>
      <c r="K839" s="140" t="n">
        <v>304.0012</v>
      </c>
      <c r="L839" s="140" t="n">
        <v>0</v>
      </c>
      <c r="M839" s="141" t="n">
        <v>0.53692</v>
      </c>
      <c r="N839" s="123" t="n"/>
      <c r="O839" s="140" t="n">
        <v>0.53692</v>
      </c>
      <c r="P839" s="140" t="n">
        <v>0</v>
      </c>
      <c r="Q839" s="140" t="n">
        <v>833.37451</v>
      </c>
      <c r="R839" s="140" t="n">
        <v>833.37451</v>
      </c>
      <c r="S839" s="142" t="n">
        <v>0</v>
      </c>
      <c r="T839" s="101" t="n"/>
    </row>
    <row r="840" ht="13.5" customHeight="1" s="60">
      <c r="A840" s="115" t="n">
        <v>833</v>
      </c>
      <c r="B840" s="133" t="n"/>
      <c r="C840" s="127" t="inlineStr">
        <is>
          <t>71</t>
        </is>
      </c>
      <c r="D840" s="127" t="inlineStr">
        <is>
          <t>712</t>
        </is>
      </c>
      <c r="E840" s="128" t="n"/>
      <c r="F840" s="127" t="inlineStr">
        <is>
          <t>7120</t>
        </is>
      </c>
      <c r="G840" s="123" t="n"/>
      <c r="H840" s="1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0" s="129" t="inlineStr">
        <is>
          <t>А</t>
        </is>
      </c>
      <c r="J840" s="130" t="n">
        <v>0</v>
      </c>
      <c r="K840" s="130" t="n">
        <v>0</v>
      </c>
      <c r="L840" s="130" t="n">
        <v>0</v>
      </c>
      <c r="M840" s="131" t="n">
        <v>0</v>
      </c>
      <c r="N840" s="123" t="n"/>
      <c r="O840" s="130" t="n">
        <v>0</v>
      </c>
      <c r="P840" s="130" t="n">
        <v>0</v>
      </c>
      <c r="Q840" s="130" t="n">
        <v>0</v>
      </c>
      <c r="R840" s="130" t="n">
        <v>0</v>
      </c>
      <c r="S840" s="132" t="n">
        <v>0</v>
      </c>
      <c r="T840" s="101" t="n"/>
    </row>
    <row r="841" ht="13.5" customHeight="1" s="60">
      <c r="A841" s="115" t="n">
        <v>834</v>
      </c>
      <c r="B841" s="133" t="n"/>
      <c r="C841" s="133" t="n"/>
      <c r="D841" s="134" t="n"/>
      <c r="E841" s="135" t="n"/>
      <c r="F841" s="127" t="inlineStr">
        <is>
          <t>7122</t>
        </is>
      </c>
      <c r="G841" s="128" t="n"/>
      <c r="H841" s="12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41" s="129" t="inlineStr">
        <is>
          <t>А</t>
        </is>
      </c>
      <c r="J841" s="130" t="n">
        <v>0</v>
      </c>
      <c r="K841" s="130" t="n">
        <v>0</v>
      </c>
      <c r="L841" s="130" t="n">
        <v>0</v>
      </c>
      <c r="M841" s="131" t="n">
        <v>0</v>
      </c>
      <c r="N841" s="123" t="n"/>
      <c r="O841" s="130" t="n">
        <v>0</v>
      </c>
      <c r="P841" s="130" t="n">
        <v>0</v>
      </c>
      <c r="Q841" s="130" t="n">
        <v>0</v>
      </c>
      <c r="R841" s="130" t="n">
        <v>0</v>
      </c>
      <c r="S841" s="132" t="n">
        <v>0</v>
      </c>
      <c r="T841" s="101" t="n"/>
    </row>
    <row r="842" ht="13.5" customHeight="1" s="60">
      <c r="A842" s="115" t="n">
        <v>835</v>
      </c>
      <c r="B842" s="133" t="n"/>
      <c r="C842" s="133" t="n"/>
      <c r="D842" s="134" t="n"/>
      <c r="E842" s="135" t="n"/>
      <c r="F842" s="136" t="n"/>
      <c r="G842" s="137" t="n"/>
      <c r="H842" s="143" t="n"/>
      <c r="I842" s="129" t="inlineStr">
        <is>
          <t>П</t>
        </is>
      </c>
      <c r="J842" s="130" t="n">
        <v>0</v>
      </c>
      <c r="K842" s="130" t="n">
        <v>0</v>
      </c>
      <c r="L842" s="130" t="n">
        <v>0</v>
      </c>
      <c r="M842" s="131" t="n">
        <v>0</v>
      </c>
      <c r="N842" s="123" t="n"/>
      <c r="O842" s="130" t="n">
        <v>0</v>
      </c>
      <c r="P842" s="130" t="n">
        <v>0</v>
      </c>
      <c r="Q842" s="130" t="n">
        <v>0</v>
      </c>
      <c r="R842" s="130" t="n">
        <v>0</v>
      </c>
      <c r="S842" s="132" t="n">
        <v>0</v>
      </c>
      <c r="T842" s="101" t="n"/>
    </row>
    <row r="843" ht="13.5" customHeight="1" s="60">
      <c r="A843" s="115" t="n">
        <v>836</v>
      </c>
      <c r="B843" s="133" t="n"/>
      <c r="C843" s="133" t="n"/>
      <c r="D843" s="136" t="n"/>
      <c r="E843" s="137" t="n"/>
      <c r="F843" s="138" t="inlineStr">
        <is>
          <t>Група 712 - Усього</t>
        </is>
      </c>
      <c r="G843" s="122" t="n"/>
      <c r="H843" s="123" t="n"/>
      <c r="I843" s="139" t="n"/>
      <c r="J843" s="140" t="n">
        <v>0</v>
      </c>
      <c r="K843" s="140" t="n">
        <v>0</v>
      </c>
      <c r="L843" s="140" t="n">
        <v>0</v>
      </c>
      <c r="M843" s="141" t="n">
        <v>0</v>
      </c>
      <c r="N843" s="123" t="n"/>
      <c r="O843" s="140" t="n">
        <v>0</v>
      </c>
      <c r="P843" s="140" t="n">
        <v>0</v>
      </c>
      <c r="Q843" s="140" t="n">
        <v>0</v>
      </c>
      <c r="R843" s="140" t="n">
        <v>0</v>
      </c>
      <c r="S843" s="142" t="n">
        <v>0</v>
      </c>
      <c r="T843" s="101" t="n"/>
    </row>
    <row r="844" ht="14.25" customHeight="1" s="60">
      <c r="A844" s="115" t="n">
        <v>837</v>
      </c>
      <c r="B844" s="133" t="n"/>
      <c r="C844" s="133" t="n"/>
      <c r="D844" s="127" t="inlineStr">
        <is>
          <t>714</t>
        </is>
      </c>
      <c r="E844" s="128" t="n"/>
      <c r="F844" s="127" t="inlineStr">
        <is>
          <t>7140</t>
        </is>
      </c>
      <c r="G844" s="128" t="n"/>
      <c r="H844" s="127" t="inlineStr">
        <is>
          <t>Процентні витрати за субординованим боргом</t>
        </is>
      </c>
      <c r="I844" s="129" t="inlineStr">
        <is>
          <t>А</t>
        </is>
      </c>
      <c r="J844" s="130" t="n">
        <v>0</v>
      </c>
      <c r="K844" s="130" t="n">
        <v>0</v>
      </c>
      <c r="L844" s="130" t="n">
        <v>0</v>
      </c>
      <c r="M844" s="131" t="n">
        <v>0</v>
      </c>
      <c r="N844" s="123" t="n"/>
      <c r="O844" s="130" t="n">
        <v>0</v>
      </c>
      <c r="P844" s="130" t="n">
        <v>0</v>
      </c>
      <c r="Q844" s="130" t="n">
        <v>0</v>
      </c>
      <c r="R844" s="130" t="n">
        <v>0</v>
      </c>
      <c r="S844" s="132" t="n">
        <v>0</v>
      </c>
      <c r="T844" s="101" t="n"/>
    </row>
    <row r="845" ht="13.5" customHeight="1" s="60">
      <c r="A845" s="115" t="n">
        <v>838</v>
      </c>
      <c r="B845" s="133" t="n"/>
      <c r="C845" s="133" t="n"/>
      <c r="D845" s="134" t="n"/>
      <c r="E845" s="135" t="n"/>
      <c r="F845" s="136" t="n"/>
      <c r="G845" s="137" t="n"/>
      <c r="H845" s="143" t="n"/>
      <c r="I845" s="129" t="inlineStr">
        <is>
          <t>П</t>
        </is>
      </c>
      <c r="J845" s="130" t="n">
        <v>0</v>
      </c>
      <c r="K845" s="130" t="n">
        <v>0</v>
      </c>
      <c r="L845" s="130" t="n">
        <v>0</v>
      </c>
      <c r="M845" s="131" t="n">
        <v>0</v>
      </c>
      <c r="N845" s="123" t="n"/>
      <c r="O845" s="130" t="n">
        <v>0</v>
      </c>
      <c r="P845" s="130" t="n">
        <v>0</v>
      </c>
      <c r="Q845" s="130" t="n">
        <v>0</v>
      </c>
      <c r="R845" s="130" t="n">
        <v>0</v>
      </c>
      <c r="S845" s="132" t="n">
        <v>0</v>
      </c>
      <c r="T845" s="101" t="n"/>
    </row>
    <row r="846" ht="13.5" customHeight="1" s="60">
      <c r="A846" s="115" t="n">
        <v>839</v>
      </c>
      <c r="B846" s="133" t="n"/>
      <c r="C846" s="133" t="n"/>
      <c r="D846" s="134" t="n"/>
      <c r="E846" s="135" t="n"/>
      <c r="F846" s="127" t="inlineStr">
        <is>
          <t>7141</t>
        </is>
      </c>
      <c r="G846" s="123" t="n"/>
      <c r="H846" s="129" t="inlineStr">
        <is>
          <t>Інші процентні витрати</t>
        </is>
      </c>
      <c r="I846" s="129" t="inlineStr">
        <is>
          <t>А</t>
        </is>
      </c>
      <c r="J846" s="130" t="n">
        <v>0</v>
      </c>
      <c r="K846" s="130" t="n">
        <v>0</v>
      </c>
      <c r="L846" s="130" t="n">
        <v>0</v>
      </c>
      <c r="M846" s="131" t="n">
        <v>0</v>
      </c>
      <c r="N846" s="123" t="n"/>
      <c r="O846" s="130" t="n">
        <v>0</v>
      </c>
      <c r="P846" s="130" t="n">
        <v>0</v>
      </c>
      <c r="Q846" s="130" t="n">
        <v>0</v>
      </c>
      <c r="R846" s="130" t="n">
        <v>0</v>
      </c>
      <c r="S846" s="132" t="n">
        <v>0</v>
      </c>
      <c r="T846" s="101" t="n"/>
    </row>
    <row r="847" ht="13.5" customHeight="1" s="60">
      <c r="A847" s="115" t="n">
        <v>840</v>
      </c>
      <c r="B847" s="133" t="n"/>
      <c r="C847" s="133" t="n"/>
      <c r="D847" s="134" t="n"/>
      <c r="E847" s="135" t="n"/>
      <c r="F847" s="127" t="inlineStr">
        <is>
          <t>7142</t>
        </is>
      </c>
      <c r="G847" s="123" t="n"/>
      <c r="H847" s="129" t="inlineStr">
        <is>
          <t>Процентні витрати за капітальним інструментом з умовами списання/конверсії</t>
        </is>
      </c>
      <c r="I847" s="129" t="inlineStr">
        <is>
          <t>А</t>
        </is>
      </c>
      <c r="J847" s="130" t="n">
        <v>0</v>
      </c>
      <c r="K847" s="130" t="n">
        <v>0</v>
      </c>
      <c r="L847" s="130" t="n">
        <v>0</v>
      </c>
      <c r="M847" s="131" t="n">
        <v>0</v>
      </c>
      <c r="N847" s="123" t="n"/>
      <c r="O847" s="130" t="n">
        <v>0</v>
      </c>
      <c r="P847" s="130" t="n">
        <v>0</v>
      </c>
      <c r="Q847" s="130" t="n">
        <v>0</v>
      </c>
      <c r="R847" s="130" t="n">
        <v>0</v>
      </c>
      <c r="S847" s="132" t="n">
        <v>0</v>
      </c>
      <c r="T847" s="101" t="n"/>
    </row>
    <row r="848" ht="13.5" customHeight="1" s="60">
      <c r="A848" s="115" t="n">
        <v>841</v>
      </c>
      <c r="B848" s="133" t="n"/>
      <c r="C848" s="133" t="n"/>
      <c r="D848" s="136" t="n"/>
      <c r="E848" s="137" t="n"/>
      <c r="F848" s="138" t="inlineStr">
        <is>
          <t>Група 714 - Усього</t>
        </is>
      </c>
      <c r="G848" s="122" t="n"/>
      <c r="H848" s="123" t="n"/>
      <c r="I848" s="139" t="n"/>
      <c r="J848" s="140" t="n">
        <v>0</v>
      </c>
      <c r="K848" s="140" t="n">
        <v>0</v>
      </c>
      <c r="L848" s="140" t="n">
        <v>0</v>
      </c>
      <c r="M848" s="141" t="n">
        <v>0</v>
      </c>
      <c r="N848" s="123" t="n"/>
      <c r="O848" s="140" t="n">
        <v>0</v>
      </c>
      <c r="P848" s="140" t="n">
        <v>0</v>
      </c>
      <c r="Q848" s="140" t="n">
        <v>0</v>
      </c>
      <c r="R848" s="140" t="n">
        <v>0</v>
      </c>
      <c r="S848" s="142" t="n">
        <v>0</v>
      </c>
      <c r="T848" s="101" t="n"/>
    </row>
    <row r="849" ht="21.75" customHeight="1" s="60">
      <c r="A849" s="115" t="n">
        <v>842</v>
      </c>
      <c r="B849" s="133" t="n"/>
      <c r="C849" s="143" t="n"/>
      <c r="D849" s="138" t="inlineStr">
        <is>
          <t>Розділ 71 - Усього</t>
        </is>
      </c>
      <c r="E849" s="123" t="n"/>
      <c r="F849" s="138" t="n"/>
      <c r="G849" s="122" t="n"/>
      <c r="H849" s="123" t="n"/>
      <c r="I849" s="139" t="n"/>
      <c r="J849" s="140" t="n">
        <v>0</v>
      </c>
      <c r="K849" s="140" t="n">
        <v>0</v>
      </c>
      <c r="L849" s="140" t="n">
        <v>0</v>
      </c>
      <c r="M849" s="141" t="n">
        <v>0</v>
      </c>
      <c r="N849" s="123" t="n"/>
      <c r="O849" s="140" t="n">
        <v>0</v>
      </c>
      <c r="P849" s="140" t="n">
        <v>0</v>
      </c>
      <c r="Q849" s="140" t="n">
        <v>0</v>
      </c>
      <c r="R849" s="140" t="n">
        <v>0</v>
      </c>
      <c r="S849" s="142" t="n">
        <v>0</v>
      </c>
      <c r="T849" s="101" t="n"/>
    </row>
    <row r="850" ht="13.5" customHeight="1" s="60">
      <c r="A850" s="115" t="n">
        <v>843</v>
      </c>
      <c r="B850" s="133" t="n"/>
      <c r="C850" s="127" t="inlineStr">
        <is>
          <t>73</t>
        </is>
      </c>
      <c r="D850" s="127" t="inlineStr">
        <is>
          <t>730</t>
        </is>
      </c>
      <c r="E850" s="128" t="n"/>
      <c r="F850" s="127" t="inlineStr">
        <is>
          <t>7300</t>
        </is>
      </c>
      <c r="G850" s="123" t="n"/>
      <c r="H850" s="129" t="inlineStr">
        <is>
          <t>Витрати на СЕП</t>
        </is>
      </c>
      <c r="I850" s="129" t="inlineStr">
        <is>
          <t>А</t>
        </is>
      </c>
      <c r="J850" s="130" t="n">
        <v>31.06655</v>
      </c>
      <c r="K850" s="130" t="n">
        <v>31.06655</v>
      </c>
      <c r="L850" s="130" t="n">
        <v>0</v>
      </c>
      <c r="M850" s="131" t="n">
        <v>0</v>
      </c>
      <c r="N850" s="123" t="n"/>
      <c r="O850" s="130" t="n">
        <v>0</v>
      </c>
      <c r="P850" s="130" t="n">
        <v>0</v>
      </c>
      <c r="Q850" s="130" t="n">
        <v>62.63845</v>
      </c>
      <c r="R850" s="130" t="n">
        <v>62.63845</v>
      </c>
      <c r="S850" s="132" t="n">
        <v>0</v>
      </c>
      <c r="T850" s="101" t="n"/>
    </row>
    <row r="851" ht="13.5" customHeight="1" s="60">
      <c r="A851" s="115" t="n">
        <v>844</v>
      </c>
      <c r="B851" s="133" t="n"/>
      <c r="C851" s="133" t="n"/>
      <c r="D851" s="134" t="n"/>
      <c r="E851" s="135" t="n"/>
      <c r="F851" s="127" t="inlineStr">
        <is>
          <t>7301</t>
        </is>
      </c>
      <c r="G851" s="123" t="n"/>
      <c r="H851" s="129" t="inlineStr">
        <is>
          <t>Витрати на інші системи банківського зв'язку</t>
        </is>
      </c>
      <c r="I851" s="129" t="inlineStr">
        <is>
          <t>А</t>
        </is>
      </c>
      <c r="J851" s="130" t="n">
        <v>329.91003</v>
      </c>
      <c r="K851" s="130" t="n">
        <v>329.91003</v>
      </c>
      <c r="L851" s="130" t="n">
        <v>0</v>
      </c>
      <c r="M851" s="131" t="n">
        <v>0</v>
      </c>
      <c r="N851" s="123" t="n"/>
      <c r="O851" s="130" t="n">
        <v>0</v>
      </c>
      <c r="P851" s="130" t="n">
        <v>0</v>
      </c>
      <c r="Q851" s="130" t="n">
        <v>535.07886</v>
      </c>
      <c r="R851" s="130" t="n">
        <v>535.07886</v>
      </c>
      <c r="S851" s="132" t="n">
        <v>0</v>
      </c>
      <c r="T851" s="101" t="n"/>
    </row>
    <row r="852" ht="13.5" customHeight="1" s="60">
      <c r="A852" s="115" t="n">
        <v>845</v>
      </c>
      <c r="B852" s="133" t="n"/>
      <c r="C852" s="133" t="n"/>
      <c r="D852" s="136" t="n"/>
      <c r="E852" s="137" t="n"/>
      <c r="F852" s="138" t="inlineStr">
        <is>
          <t>Група 730 - Усього</t>
        </is>
      </c>
      <c r="G852" s="122" t="n"/>
      <c r="H852" s="123" t="n"/>
      <c r="I852" s="139" t="n"/>
      <c r="J852" s="140" t="n">
        <v>360.97658</v>
      </c>
      <c r="K852" s="140" t="n">
        <v>360.97658</v>
      </c>
      <c r="L852" s="140" t="n">
        <v>0</v>
      </c>
      <c r="M852" s="141" t="n">
        <v>0</v>
      </c>
      <c r="N852" s="123" t="n"/>
      <c r="O852" s="140" t="n">
        <v>0</v>
      </c>
      <c r="P852" s="140" t="n">
        <v>0</v>
      </c>
      <c r="Q852" s="140" t="n">
        <v>597.71731</v>
      </c>
      <c r="R852" s="140" t="n">
        <v>597.71731</v>
      </c>
      <c r="S852" s="142" t="n">
        <v>0</v>
      </c>
      <c r="T852" s="101" t="n"/>
    </row>
    <row r="853" ht="13.5" customHeight="1" s="60">
      <c r="A853" s="115" t="n">
        <v>846</v>
      </c>
      <c r="B853" s="133" t="n"/>
      <c r="C853" s="133" t="n"/>
      <c r="D853" s="127" t="inlineStr">
        <is>
          <t>732</t>
        </is>
      </c>
      <c r="E853" s="128" t="n"/>
      <c r="F853" s="127" t="inlineStr">
        <is>
          <t>7320</t>
        </is>
      </c>
      <c r="G853" s="123" t="n"/>
      <c r="H853" s="129" t="inlineStr">
        <is>
          <t>Витрати від модифікації фінансових активів</t>
        </is>
      </c>
      <c r="I853" s="129" t="inlineStr">
        <is>
          <t>А</t>
        </is>
      </c>
      <c r="J853" s="130" t="n">
        <v>0</v>
      </c>
      <c r="K853" s="130" t="n">
        <v>0</v>
      </c>
      <c r="L853" s="130" t="n">
        <v>0</v>
      </c>
      <c r="M853" s="131" t="n">
        <v>0</v>
      </c>
      <c r="N853" s="123" t="n"/>
      <c r="O853" s="130" t="n">
        <v>0</v>
      </c>
      <c r="P853" s="130" t="n">
        <v>0</v>
      </c>
      <c r="Q853" s="130" t="n">
        <v>0</v>
      </c>
      <c r="R853" s="130" t="n">
        <v>0</v>
      </c>
      <c r="S853" s="132" t="n">
        <v>0</v>
      </c>
      <c r="T853" s="101" t="n"/>
    </row>
    <row r="854" ht="14.25" customHeight="1" s="60">
      <c r="A854" s="115" t="n">
        <v>847</v>
      </c>
      <c r="B854" s="133" t="n"/>
      <c r="C854" s="133" t="n"/>
      <c r="D854" s="136" t="n"/>
      <c r="E854" s="137" t="n"/>
      <c r="F854" s="138" t="inlineStr">
        <is>
          <t>Група 732 - Усього</t>
        </is>
      </c>
      <c r="G854" s="122" t="n"/>
      <c r="H854" s="123" t="n"/>
      <c r="I854" s="139" t="n"/>
      <c r="J854" s="140" t="n">
        <v>0</v>
      </c>
      <c r="K854" s="140" t="n">
        <v>0</v>
      </c>
      <c r="L854" s="140" t="n">
        <v>0</v>
      </c>
      <c r="M854" s="141" t="n">
        <v>0</v>
      </c>
      <c r="N854" s="123" t="n"/>
      <c r="O854" s="140" t="n">
        <v>0</v>
      </c>
      <c r="P854" s="140" t="n">
        <v>0</v>
      </c>
      <c r="Q854" s="140" t="n">
        <v>0</v>
      </c>
      <c r="R854" s="140" t="n">
        <v>0</v>
      </c>
      <c r="S854" s="142" t="n">
        <v>0</v>
      </c>
      <c r="T854" s="101" t="n"/>
    </row>
    <row r="855" ht="13.5" customHeight="1" s="60">
      <c r="A855" s="115" t="n">
        <v>848</v>
      </c>
      <c r="B855" s="133" t="n"/>
      <c r="C855" s="133" t="n"/>
      <c r="D855" s="127" t="inlineStr">
        <is>
          <t>733</t>
        </is>
      </c>
      <c r="E855" s="128" t="n"/>
      <c r="F855" s="127" t="inlineStr">
        <is>
          <t>7330</t>
        </is>
      </c>
      <c r="G855" s="123" t="n"/>
      <c r="H855" s="129" t="inlineStr">
        <is>
          <t>Витрати від модифікації фінансових зобов'язань</t>
        </is>
      </c>
      <c r="I855" s="129" t="inlineStr">
        <is>
          <t>А</t>
        </is>
      </c>
      <c r="J855" s="130" t="n">
        <v>0</v>
      </c>
      <c r="K855" s="130" t="n">
        <v>0</v>
      </c>
      <c r="L855" s="130" t="n">
        <v>0</v>
      </c>
      <c r="M855" s="131" t="n">
        <v>0</v>
      </c>
      <c r="N855" s="123" t="n"/>
      <c r="O855" s="130" t="n">
        <v>0</v>
      </c>
      <c r="P855" s="130" t="n">
        <v>0</v>
      </c>
      <c r="Q855" s="130" t="n">
        <v>0</v>
      </c>
      <c r="R855" s="130" t="n">
        <v>0</v>
      </c>
      <c r="S855" s="132" t="n">
        <v>0</v>
      </c>
      <c r="T855" s="101" t="n"/>
    </row>
    <row r="856" ht="13.5" customHeight="1" s="60">
      <c r="A856" s="115" t="n">
        <v>849</v>
      </c>
      <c r="B856" s="133" t="n"/>
      <c r="C856" s="133" t="n"/>
      <c r="D856" s="136" t="n"/>
      <c r="E856" s="137" t="n"/>
      <c r="F856" s="138" t="inlineStr">
        <is>
          <t>Група 733 - Усього</t>
        </is>
      </c>
      <c r="G856" s="122" t="n"/>
      <c r="H856" s="123" t="n"/>
      <c r="I856" s="139" t="n"/>
      <c r="J856" s="140" t="n">
        <v>0</v>
      </c>
      <c r="K856" s="140" t="n">
        <v>0</v>
      </c>
      <c r="L856" s="140" t="n">
        <v>0</v>
      </c>
      <c r="M856" s="141" t="n">
        <v>0</v>
      </c>
      <c r="N856" s="123" t="n"/>
      <c r="O856" s="140" t="n">
        <v>0</v>
      </c>
      <c r="P856" s="140" t="n">
        <v>0</v>
      </c>
      <c r="Q856" s="140" t="n">
        <v>0</v>
      </c>
      <c r="R856" s="140" t="n">
        <v>0</v>
      </c>
      <c r="S856" s="142" t="n">
        <v>0</v>
      </c>
      <c r="T856" s="101" t="n"/>
    </row>
    <row r="857" ht="13.5" customHeight="1" s="60">
      <c r="A857" s="115" t="n">
        <v>850</v>
      </c>
      <c r="B857" s="133" t="n"/>
      <c r="C857" s="133" t="n"/>
      <c r="D857" s="127" t="inlineStr">
        <is>
          <t>734</t>
        </is>
      </c>
      <c r="E857" s="128" t="n"/>
      <c r="F857" s="127" t="inlineStr">
        <is>
          <t>7340</t>
        </is>
      </c>
      <c r="G857" s="123" t="n"/>
      <c r="H857" s="129" t="inlineStr">
        <is>
          <t>Витрати від припинення визнання фінансових активів</t>
        </is>
      </c>
      <c r="I857" s="129" t="inlineStr">
        <is>
          <t>А</t>
        </is>
      </c>
      <c r="J857" s="130" t="n">
        <v>0</v>
      </c>
      <c r="K857" s="130" t="n">
        <v>0</v>
      </c>
      <c r="L857" s="130" t="n">
        <v>0</v>
      </c>
      <c r="M857" s="131" t="n">
        <v>0</v>
      </c>
      <c r="N857" s="123" t="n"/>
      <c r="O857" s="130" t="n">
        <v>0</v>
      </c>
      <c r="P857" s="130" t="n">
        <v>0</v>
      </c>
      <c r="Q857" s="130" t="n">
        <v>0</v>
      </c>
      <c r="R857" s="130" t="n">
        <v>0</v>
      </c>
      <c r="S857" s="132" t="n">
        <v>0</v>
      </c>
      <c r="T857" s="101" t="n"/>
    </row>
    <row r="858" ht="13.5" customHeight="1" s="60">
      <c r="A858" s="115" t="n">
        <v>851</v>
      </c>
      <c r="B858" s="133" t="n"/>
      <c r="C858" s="133" t="n"/>
      <c r="D858" s="136" t="n"/>
      <c r="E858" s="137" t="n"/>
      <c r="F858" s="138" t="inlineStr">
        <is>
          <t>Група 734 - Усього</t>
        </is>
      </c>
      <c r="G858" s="122" t="n"/>
      <c r="H858" s="123" t="n"/>
      <c r="I858" s="139" t="n"/>
      <c r="J858" s="140" t="n">
        <v>0</v>
      </c>
      <c r="K858" s="140" t="n">
        <v>0</v>
      </c>
      <c r="L858" s="140" t="n">
        <v>0</v>
      </c>
      <c r="M858" s="141" t="n">
        <v>0</v>
      </c>
      <c r="N858" s="123" t="n"/>
      <c r="O858" s="140" t="n">
        <v>0</v>
      </c>
      <c r="P858" s="140" t="n">
        <v>0</v>
      </c>
      <c r="Q858" s="140" t="n">
        <v>0</v>
      </c>
      <c r="R858" s="140" t="n">
        <v>0</v>
      </c>
      <c r="S858" s="142" t="n">
        <v>0</v>
      </c>
      <c r="T858" s="101" t="n"/>
    </row>
    <row r="859" ht="14.25" customHeight="1" s="60">
      <c r="A859" s="115" t="n">
        <v>852</v>
      </c>
      <c r="B859" s="133" t="n"/>
      <c r="C859" s="133" t="n"/>
      <c r="D859" s="127" t="inlineStr">
        <is>
          <t>735</t>
        </is>
      </c>
      <c r="E859" s="128" t="n"/>
      <c r="F859" s="127" t="inlineStr">
        <is>
          <t>7350</t>
        </is>
      </c>
      <c r="G859" s="123" t="n"/>
      <c r="H859" s="129" t="inlineStr">
        <is>
          <t>Витрати від припинення визнання фінансових зобов'язань</t>
        </is>
      </c>
      <c r="I859" s="129" t="inlineStr">
        <is>
          <t>А</t>
        </is>
      </c>
      <c r="J859" s="130" t="n">
        <v>0</v>
      </c>
      <c r="K859" s="130" t="n">
        <v>0</v>
      </c>
      <c r="L859" s="130" t="n">
        <v>0</v>
      </c>
      <c r="M859" s="131" t="n">
        <v>0</v>
      </c>
      <c r="N859" s="123" t="n"/>
      <c r="O859" s="130" t="n">
        <v>0</v>
      </c>
      <c r="P859" s="130" t="n">
        <v>0</v>
      </c>
      <c r="Q859" s="130" t="n">
        <v>0</v>
      </c>
      <c r="R859" s="130" t="n">
        <v>0</v>
      </c>
      <c r="S859" s="132" t="n">
        <v>0</v>
      </c>
      <c r="T859" s="101" t="n"/>
    </row>
    <row r="860" ht="13.5" customHeight="1" s="60">
      <c r="A860" s="115" t="n">
        <v>853</v>
      </c>
      <c r="B860" s="133" t="n"/>
      <c r="C860" s="133" t="n"/>
      <c r="D860" s="136" t="n"/>
      <c r="E860" s="137" t="n"/>
      <c r="F860" s="138" t="inlineStr">
        <is>
          <t>Група 735 - Усього</t>
        </is>
      </c>
      <c r="G860" s="122" t="n"/>
      <c r="H860" s="123" t="n"/>
      <c r="I860" s="139" t="n"/>
      <c r="J860" s="140" t="n">
        <v>0</v>
      </c>
      <c r="K860" s="140" t="n">
        <v>0</v>
      </c>
      <c r="L860" s="140" t="n">
        <v>0</v>
      </c>
      <c r="M860" s="141" t="n">
        <v>0</v>
      </c>
      <c r="N860" s="123" t="n"/>
      <c r="O860" s="140" t="n">
        <v>0</v>
      </c>
      <c r="P860" s="140" t="n">
        <v>0</v>
      </c>
      <c r="Q860" s="140" t="n">
        <v>0</v>
      </c>
      <c r="R860" s="140" t="n">
        <v>0</v>
      </c>
      <c r="S860" s="142" t="n">
        <v>0</v>
      </c>
      <c r="T860" s="101" t="n"/>
    </row>
    <row r="861" ht="13.5" customHeight="1" s="60">
      <c r="A861" s="115" t="n">
        <v>854</v>
      </c>
      <c r="B861" s="133" t="n"/>
      <c r="C861" s="133" t="n"/>
      <c r="D861" s="127" t="inlineStr">
        <is>
          <t>736</t>
        </is>
      </c>
      <c r="E861" s="128" t="n"/>
      <c r="F861" s="127" t="inlineStr">
        <is>
          <t>7360</t>
        </is>
      </c>
      <c r="G861" s="123" t="n"/>
      <c r="H861" s="129" t="inlineStr">
        <is>
          <t>Витрати від модифікації лізингу (оренди)</t>
        </is>
      </c>
      <c r="I861" s="129" t="inlineStr">
        <is>
          <t>А</t>
        </is>
      </c>
      <c r="J861" s="130" t="n">
        <v>0</v>
      </c>
      <c r="K861" s="130" t="n">
        <v>0</v>
      </c>
      <c r="L861" s="130" t="n">
        <v>0</v>
      </c>
      <c r="M861" s="131" t="n">
        <v>0</v>
      </c>
      <c r="N861" s="123" t="n"/>
      <c r="O861" s="130" t="n">
        <v>0</v>
      </c>
      <c r="P861" s="130" t="n">
        <v>0</v>
      </c>
      <c r="Q861" s="130" t="n">
        <v>0</v>
      </c>
      <c r="R861" s="130" t="n">
        <v>0</v>
      </c>
      <c r="S861" s="132" t="n">
        <v>0</v>
      </c>
      <c r="T861" s="101" t="n"/>
    </row>
    <row r="862" ht="13.5" customHeight="1" s="60">
      <c r="A862" s="115" t="n">
        <v>855</v>
      </c>
      <c r="B862" s="133" t="n"/>
      <c r="C862" s="133" t="n"/>
      <c r="D862" s="136" t="n"/>
      <c r="E862" s="137" t="n"/>
      <c r="F862" s="138" t="inlineStr">
        <is>
          <t>Група 736 - Усього</t>
        </is>
      </c>
      <c r="G862" s="122" t="n"/>
      <c r="H862" s="123" t="n"/>
      <c r="I862" s="139" t="n"/>
      <c r="J862" s="140" t="n">
        <v>0</v>
      </c>
      <c r="K862" s="140" t="n">
        <v>0</v>
      </c>
      <c r="L862" s="140" t="n">
        <v>0</v>
      </c>
      <c r="M862" s="141" t="n">
        <v>0</v>
      </c>
      <c r="N862" s="123" t="n"/>
      <c r="O862" s="140" t="n">
        <v>0</v>
      </c>
      <c r="P862" s="140" t="n">
        <v>0</v>
      </c>
      <c r="Q862" s="140" t="n">
        <v>0</v>
      </c>
      <c r="R862" s="140" t="n">
        <v>0</v>
      </c>
      <c r="S862" s="142" t="n">
        <v>0</v>
      </c>
      <c r="T862" s="101" t="n"/>
    </row>
    <row r="863" ht="13.5" customHeight="1" s="60">
      <c r="A863" s="115" t="n">
        <v>856</v>
      </c>
      <c r="B863" s="133" t="n"/>
      <c r="C863" s="133" t="n"/>
      <c r="D863" s="127" t="inlineStr">
        <is>
          <t>739</t>
        </is>
      </c>
      <c r="E863" s="128" t="n"/>
      <c r="F863" s="127" t="inlineStr">
        <is>
          <t>7390</t>
        </is>
      </c>
      <c r="G863" s="123" t="n"/>
      <c r="H863" s="129" t="inlineStr">
        <is>
          <t>Витрати під час первісного визнання фінансових активів за вартістю, вищою/нижчою, ніж справедлива</t>
        </is>
      </c>
      <c r="I863" s="129" t="inlineStr">
        <is>
          <t>А</t>
        </is>
      </c>
      <c r="J863" s="130" t="n">
        <v>0</v>
      </c>
      <c r="K863" s="130" t="n">
        <v>0</v>
      </c>
      <c r="L863" s="130" t="n">
        <v>0</v>
      </c>
      <c r="M863" s="131" t="n">
        <v>0</v>
      </c>
      <c r="N863" s="123" t="n"/>
      <c r="O863" s="130" t="n">
        <v>0</v>
      </c>
      <c r="P863" s="130" t="n">
        <v>0</v>
      </c>
      <c r="Q863" s="130" t="n">
        <v>0</v>
      </c>
      <c r="R863" s="130" t="n">
        <v>0</v>
      </c>
      <c r="S863" s="132" t="n">
        <v>0</v>
      </c>
      <c r="T863" s="101" t="n"/>
    </row>
    <row r="864" ht="14.25" customHeight="1" s="60">
      <c r="A864" s="115" t="n">
        <v>857</v>
      </c>
      <c r="B864" s="133" t="n"/>
      <c r="C864" s="133" t="n"/>
      <c r="D864" s="134" t="n"/>
      <c r="E864" s="135" t="n"/>
      <c r="F864" s="127" t="inlineStr">
        <is>
          <t>7391</t>
        </is>
      </c>
      <c r="G864" s="123" t="n"/>
      <c r="H864" s="129" t="inlineStr">
        <is>
          <t>Витрати на інкасацію та перевезення цінностей</t>
        </is>
      </c>
      <c r="I864" s="129" t="inlineStr">
        <is>
          <t>А</t>
        </is>
      </c>
      <c r="J864" s="130" t="n">
        <v>13</v>
      </c>
      <c r="K864" s="130" t="n">
        <v>13</v>
      </c>
      <c r="L864" s="130" t="n">
        <v>0</v>
      </c>
      <c r="M864" s="131" t="n">
        <v>0</v>
      </c>
      <c r="N864" s="123" t="n"/>
      <c r="O864" s="130" t="n">
        <v>0</v>
      </c>
      <c r="P864" s="130" t="n">
        <v>0</v>
      </c>
      <c r="Q864" s="130" t="n">
        <v>31.3</v>
      </c>
      <c r="R864" s="130" t="n">
        <v>31.3</v>
      </c>
      <c r="S864" s="132" t="n">
        <v>0</v>
      </c>
      <c r="T864" s="101" t="n"/>
    </row>
    <row r="865" ht="13.5" customHeight="1" s="60">
      <c r="A865" s="115" t="n">
        <v>858</v>
      </c>
      <c r="B865" s="133" t="n"/>
      <c r="C865" s="133" t="n"/>
      <c r="D865" s="134" t="n"/>
      <c r="E865" s="135" t="n"/>
      <c r="F865" s="127" t="inlineStr">
        <is>
          <t>7392</t>
        </is>
      </c>
      <c r="G865" s="123" t="n"/>
      <c r="H865" s="129" t="inlineStr">
        <is>
          <t>Витрати на аудит</t>
        </is>
      </c>
      <c r="I865" s="129" t="inlineStr">
        <is>
          <t>А</t>
        </is>
      </c>
      <c r="J865" s="130" t="n">
        <v>0</v>
      </c>
      <c r="K865" s="130" t="n">
        <v>0</v>
      </c>
      <c r="L865" s="130" t="n">
        <v>0</v>
      </c>
      <c r="M865" s="131" t="n">
        <v>0</v>
      </c>
      <c r="N865" s="123" t="n"/>
      <c r="O865" s="130" t="n">
        <v>0</v>
      </c>
      <c r="P865" s="130" t="n">
        <v>0</v>
      </c>
      <c r="Q865" s="130" t="n">
        <v>0</v>
      </c>
      <c r="R865" s="130" t="n">
        <v>0</v>
      </c>
      <c r="S865" s="132" t="n">
        <v>0</v>
      </c>
      <c r="T865" s="101" t="n"/>
    </row>
    <row r="866" ht="13.5" customHeight="1" s="60">
      <c r="A866" s="115" t="n">
        <v>859</v>
      </c>
      <c r="B866" s="133" t="n"/>
      <c r="C866" s="133" t="n"/>
      <c r="D866" s="134" t="n"/>
      <c r="E866" s="135" t="n"/>
      <c r="F866" s="127" t="inlineStr">
        <is>
          <t>7394</t>
        </is>
      </c>
      <c r="G866" s="123" t="n"/>
      <c r="H866" s="129" t="inlineStr">
        <is>
          <t>Витрати від переоцінки об'єктів інвестиційної нерухомості</t>
        </is>
      </c>
      <c r="I866" s="129" t="inlineStr">
        <is>
          <t>А</t>
        </is>
      </c>
      <c r="J866" s="130" t="n">
        <v>0</v>
      </c>
      <c r="K866" s="130" t="n">
        <v>0</v>
      </c>
      <c r="L866" s="130" t="n">
        <v>0</v>
      </c>
      <c r="M866" s="131" t="n">
        <v>0</v>
      </c>
      <c r="N866" s="123" t="n"/>
      <c r="O866" s="130" t="n">
        <v>0</v>
      </c>
      <c r="P866" s="130" t="n">
        <v>0</v>
      </c>
      <c r="Q866" s="130" t="n">
        <v>0</v>
      </c>
      <c r="R866" s="130" t="n">
        <v>0</v>
      </c>
      <c r="S866" s="132" t="n">
        <v>0</v>
      </c>
      <c r="T866" s="101" t="n"/>
    </row>
    <row r="867" ht="13.5" customHeight="1" s="60">
      <c r="A867" s="115" t="n">
        <v>860</v>
      </c>
      <c r="B867" s="133" t="n"/>
      <c r="C867" s="133" t="n"/>
      <c r="D867" s="134" t="n"/>
      <c r="E867" s="135" t="n"/>
      <c r="F867" s="127" t="inlineStr">
        <is>
          <t>7395</t>
        </is>
      </c>
      <c r="G867" s="123" t="n"/>
      <c r="H867" s="129" t="inlineStr">
        <is>
          <t>Витрати на лізинг (оренду)</t>
        </is>
      </c>
      <c r="I867" s="129" t="inlineStr">
        <is>
          <t>А</t>
        </is>
      </c>
      <c r="J867" s="130" t="n">
        <v>35.34945</v>
      </c>
      <c r="K867" s="130" t="n">
        <v>35.34945</v>
      </c>
      <c r="L867" s="130" t="n">
        <v>0</v>
      </c>
      <c r="M867" s="131" t="n">
        <v>0</v>
      </c>
      <c r="N867" s="123" t="n"/>
      <c r="O867" s="130" t="n">
        <v>0</v>
      </c>
      <c r="P867" s="130" t="n">
        <v>0</v>
      </c>
      <c r="Q867" s="130" t="n">
        <v>46.52945</v>
      </c>
      <c r="R867" s="130" t="n">
        <v>46.52945</v>
      </c>
      <c r="S867" s="132" t="n">
        <v>0</v>
      </c>
      <c r="T867" s="101" t="n"/>
    </row>
    <row r="868" ht="13.5" customHeight="1" s="60">
      <c r="A868" s="115" t="n">
        <v>861</v>
      </c>
      <c r="B868" s="133" t="n"/>
      <c r="C868" s="133" t="n"/>
      <c r="D868" s="134" t="n"/>
      <c r="E868" s="135" t="n"/>
      <c r="F868" s="127" t="inlineStr">
        <is>
          <t>7396</t>
        </is>
      </c>
      <c r="G868" s="123" t="n"/>
      <c r="H868" s="129" t="inlineStr">
        <is>
          <t>Витрати за отриманими консультаційними послугами фінансового характеру</t>
        </is>
      </c>
      <c r="I868" s="129" t="inlineStr">
        <is>
          <t>А</t>
        </is>
      </c>
      <c r="J868" s="130" t="n">
        <v>0</v>
      </c>
      <c r="K868" s="130" t="n">
        <v>0</v>
      </c>
      <c r="L868" s="130" t="n">
        <v>0</v>
      </c>
      <c r="M868" s="131" t="n">
        <v>0</v>
      </c>
      <c r="N868" s="123" t="n"/>
      <c r="O868" s="130" t="n">
        <v>0</v>
      </c>
      <c r="P868" s="130" t="n">
        <v>0</v>
      </c>
      <c r="Q868" s="130" t="n">
        <v>0</v>
      </c>
      <c r="R868" s="130" t="n">
        <v>0</v>
      </c>
      <c r="S868" s="132" t="n">
        <v>0</v>
      </c>
      <c r="T868" s="101" t="n"/>
    </row>
    <row r="869" ht="14.25" customHeight="1" s="60">
      <c r="A869" s="115" t="n">
        <v>862</v>
      </c>
      <c r="B869" s="133" t="n"/>
      <c r="C869" s="133" t="n"/>
      <c r="D869" s="134" t="n"/>
      <c r="E869" s="135" t="n"/>
      <c r="F869" s="127" t="inlineStr">
        <is>
          <t>7397</t>
        </is>
      </c>
      <c r="G869" s="123" t="n"/>
      <c r="H869" s="129" t="inlineStr">
        <is>
          <t>Штрафи, пені, що сплачені банком</t>
        </is>
      </c>
      <c r="I869" s="129" t="inlineStr">
        <is>
          <t>А</t>
        </is>
      </c>
      <c r="J869" s="130" t="n">
        <v>0</v>
      </c>
      <c r="K869" s="130" t="n">
        <v>0</v>
      </c>
      <c r="L869" s="130" t="n">
        <v>0</v>
      </c>
      <c r="M869" s="131" t="n">
        <v>0</v>
      </c>
      <c r="N869" s="123" t="n"/>
      <c r="O869" s="130" t="n">
        <v>0</v>
      </c>
      <c r="P869" s="130" t="n">
        <v>0</v>
      </c>
      <c r="Q869" s="130" t="n">
        <v>0</v>
      </c>
      <c r="R869" s="130" t="n">
        <v>0</v>
      </c>
      <c r="S869" s="132" t="n">
        <v>0</v>
      </c>
      <c r="T869" s="101" t="n"/>
    </row>
    <row r="870" ht="13.5" customHeight="1" s="60">
      <c r="A870" s="115" t="n">
        <v>863</v>
      </c>
      <c r="B870" s="133" t="n"/>
      <c r="C870" s="133" t="n"/>
      <c r="D870" s="134" t="n"/>
      <c r="E870" s="135" t="n"/>
      <c r="F870" s="127" t="inlineStr">
        <is>
          <t>7398</t>
        </is>
      </c>
      <c r="G870" s="123" t="n"/>
      <c r="H870" s="129" t="inlineStr">
        <is>
          <t>Витрати під час первісного визнання фінансових зобов'язань за вартістю, вищою/нижчою, ніж справедлива</t>
        </is>
      </c>
      <c r="I870" s="129" t="inlineStr">
        <is>
          <t>А</t>
        </is>
      </c>
      <c r="J870" s="130" t="n">
        <v>0</v>
      </c>
      <c r="K870" s="130" t="n">
        <v>0</v>
      </c>
      <c r="L870" s="130" t="n">
        <v>0</v>
      </c>
      <c r="M870" s="131" t="n">
        <v>0</v>
      </c>
      <c r="N870" s="123" t="n"/>
      <c r="O870" s="130" t="n">
        <v>0</v>
      </c>
      <c r="P870" s="130" t="n">
        <v>0</v>
      </c>
      <c r="Q870" s="130" t="n">
        <v>0</v>
      </c>
      <c r="R870" s="130" t="n">
        <v>0</v>
      </c>
      <c r="S870" s="132" t="n">
        <v>0</v>
      </c>
      <c r="T870" s="101" t="n"/>
    </row>
    <row r="871" ht="13.5" customHeight="1" s="60">
      <c r="A871" s="115" t="n">
        <v>864</v>
      </c>
      <c r="B871" s="133" t="n"/>
      <c r="C871" s="133" t="n"/>
      <c r="D871" s="134" t="n"/>
      <c r="E871" s="135" t="n"/>
      <c r="F871" s="127" t="inlineStr">
        <is>
          <t>7399</t>
        </is>
      </c>
      <c r="G871" s="123" t="n"/>
      <c r="H871" s="129" t="inlineStr">
        <is>
          <t>Інші операційні витрати</t>
        </is>
      </c>
      <c r="I871" s="129" t="inlineStr">
        <is>
          <t>А</t>
        </is>
      </c>
      <c r="J871" s="130" t="n">
        <v>255.43043</v>
      </c>
      <c r="K871" s="130" t="n">
        <v>255.43043</v>
      </c>
      <c r="L871" s="130" t="n">
        <v>0</v>
      </c>
      <c r="M871" s="131" t="n">
        <v>0</v>
      </c>
      <c r="N871" s="123" t="n"/>
      <c r="O871" s="130" t="n">
        <v>0</v>
      </c>
      <c r="P871" s="130" t="n">
        <v>0</v>
      </c>
      <c r="Q871" s="130" t="n">
        <v>427.50568</v>
      </c>
      <c r="R871" s="130" t="n">
        <v>427.50568</v>
      </c>
      <c r="S871" s="132" t="n">
        <v>0</v>
      </c>
      <c r="T871" s="101" t="n"/>
    </row>
    <row r="872" ht="13.5" customHeight="1" s="60">
      <c r="A872" s="115" t="n">
        <v>865</v>
      </c>
      <c r="B872" s="133" t="n"/>
      <c r="C872" s="133" t="n"/>
      <c r="D872" s="136" t="n"/>
      <c r="E872" s="137" t="n"/>
      <c r="F872" s="138" t="inlineStr">
        <is>
          <t>Група 739 - Усього</t>
        </is>
      </c>
      <c r="G872" s="122" t="n"/>
      <c r="H872" s="123" t="n"/>
      <c r="I872" s="139" t="n"/>
      <c r="J872" s="140" t="n">
        <v>303.77988</v>
      </c>
      <c r="K872" s="140" t="n">
        <v>303.77988</v>
      </c>
      <c r="L872" s="140" t="n">
        <v>0</v>
      </c>
      <c r="M872" s="141" t="n">
        <v>0</v>
      </c>
      <c r="N872" s="123" t="n"/>
      <c r="O872" s="140" t="n">
        <v>0</v>
      </c>
      <c r="P872" s="140" t="n">
        <v>0</v>
      </c>
      <c r="Q872" s="140" t="n">
        <v>505.33513</v>
      </c>
      <c r="R872" s="140" t="n">
        <v>505.33513</v>
      </c>
      <c r="S872" s="142" t="n">
        <v>0</v>
      </c>
      <c r="T872" s="101" t="n"/>
    </row>
    <row r="873" ht="20.25" customHeight="1" s="60">
      <c r="A873" s="115" t="n">
        <v>866</v>
      </c>
      <c r="B873" s="133" t="n"/>
      <c r="C873" s="143" t="n"/>
      <c r="D873" s="138" t="inlineStr">
        <is>
          <t>Розділ 73 - Усього</t>
        </is>
      </c>
      <c r="E873" s="123" t="n"/>
      <c r="F873" s="138" t="n"/>
      <c r="G873" s="122" t="n"/>
      <c r="H873" s="123" t="n"/>
      <c r="I873" s="139" t="n"/>
      <c r="J873" s="140" t="n">
        <v>664.7564599999999</v>
      </c>
      <c r="K873" s="140" t="n">
        <v>664.7564599999999</v>
      </c>
      <c r="L873" s="140" t="n">
        <v>0</v>
      </c>
      <c r="M873" s="141" t="n">
        <v>0</v>
      </c>
      <c r="N873" s="123" t="n"/>
      <c r="O873" s="140" t="n">
        <v>0</v>
      </c>
      <c r="P873" s="140" t="n">
        <v>0</v>
      </c>
      <c r="Q873" s="140" t="n">
        <v>1103.05244</v>
      </c>
      <c r="R873" s="140" t="n">
        <v>1103.05244</v>
      </c>
      <c r="S873" s="142" t="n">
        <v>0</v>
      </c>
      <c r="T873" s="101" t="n"/>
    </row>
    <row r="874" ht="14.25" customHeight="1" s="60">
      <c r="A874" s="115" t="n">
        <v>867</v>
      </c>
      <c r="B874" s="133" t="n"/>
      <c r="C874" s="127" t="inlineStr">
        <is>
          <t>74</t>
        </is>
      </c>
      <c r="D874" s="127" t="inlineStr">
        <is>
          <t>740</t>
        </is>
      </c>
      <c r="E874" s="128" t="n"/>
      <c r="F874" s="127" t="inlineStr">
        <is>
          <t>7400</t>
        </is>
      </c>
      <c r="G874" s="123" t="n"/>
      <c r="H874" s="129" t="inlineStr">
        <is>
          <t>Основна і додаткова заробітна плата</t>
        </is>
      </c>
      <c r="I874" s="129" t="inlineStr">
        <is>
          <t>А</t>
        </is>
      </c>
      <c r="J874" s="130" t="n">
        <v>3671.04503</v>
      </c>
      <c r="K874" s="130" t="n">
        <v>3671.04503</v>
      </c>
      <c r="L874" s="130" t="n">
        <v>0</v>
      </c>
      <c r="M874" s="131" t="n">
        <v>0</v>
      </c>
      <c r="N874" s="123" t="n"/>
      <c r="O874" s="130" t="n">
        <v>0</v>
      </c>
      <c r="P874" s="130" t="n">
        <v>0</v>
      </c>
      <c r="Q874" s="130" t="n">
        <v>7660.88283</v>
      </c>
      <c r="R874" s="130" t="n">
        <v>7660.88283</v>
      </c>
      <c r="S874" s="132" t="n">
        <v>0</v>
      </c>
      <c r="T874" s="101" t="n"/>
    </row>
    <row r="875" ht="13.5" customHeight="1" s="60">
      <c r="A875" s="115" t="n">
        <v>868</v>
      </c>
      <c r="B875" s="133" t="n"/>
      <c r="C875" s="133" t="n"/>
      <c r="D875" s="134" t="n"/>
      <c r="E875" s="135" t="n"/>
      <c r="F875" s="127" t="inlineStr">
        <is>
          <t>7401</t>
        </is>
      </c>
      <c r="G875" s="123" t="n"/>
      <c r="H875" s="129" t="inlineStr">
        <is>
          <t>Єдиний внесок на загальнообов'язкове державне соціальне страхування</t>
        </is>
      </c>
      <c r="I875" s="129" t="inlineStr">
        <is>
          <t>А</t>
        </is>
      </c>
      <c r="J875" s="130" t="n">
        <v>774.98988</v>
      </c>
      <c r="K875" s="130" t="n">
        <v>774.98988</v>
      </c>
      <c r="L875" s="130" t="n">
        <v>0</v>
      </c>
      <c r="M875" s="131" t="n">
        <v>0</v>
      </c>
      <c r="N875" s="123" t="n"/>
      <c r="O875" s="130" t="n">
        <v>0</v>
      </c>
      <c r="P875" s="130" t="n">
        <v>0</v>
      </c>
      <c r="Q875" s="130" t="n">
        <v>1605.23163</v>
      </c>
      <c r="R875" s="130" t="n">
        <v>1605.23163</v>
      </c>
      <c r="S875" s="132" t="n">
        <v>0</v>
      </c>
      <c r="T875" s="101" t="n"/>
    </row>
    <row r="876" ht="13.5" customHeight="1" s="60">
      <c r="A876" s="115" t="n">
        <v>869</v>
      </c>
      <c r="B876" s="133" t="n"/>
      <c r="C876" s="133" t="n"/>
      <c r="D876" s="134" t="n"/>
      <c r="E876" s="135" t="n"/>
      <c r="F876" s="127" t="inlineStr">
        <is>
          <t>7403</t>
        </is>
      </c>
      <c r="G876" s="123" t="n"/>
      <c r="H876" s="129" t="inlineStr">
        <is>
          <t>Матеріальна допомога та інші соціальні виплати</t>
        </is>
      </c>
      <c r="I876" s="129" t="inlineStr">
        <is>
          <t>А</t>
        </is>
      </c>
      <c r="J876" s="130" t="n">
        <v>17.49629</v>
      </c>
      <c r="K876" s="130" t="n">
        <v>17.49629</v>
      </c>
      <c r="L876" s="130" t="n">
        <v>0</v>
      </c>
      <c r="M876" s="131" t="n">
        <v>0</v>
      </c>
      <c r="N876" s="123" t="n"/>
      <c r="O876" s="130" t="n">
        <v>0</v>
      </c>
      <c r="P876" s="130" t="n">
        <v>0</v>
      </c>
      <c r="Q876" s="130" t="n">
        <v>32.49985</v>
      </c>
      <c r="R876" s="130" t="n">
        <v>32.49985</v>
      </c>
      <c r="S876" s="132" t="n">
        <v>0</v>
      </c>
      <c r="T876" s="101" t="n"/>
    </row>
    <row r="877" ht="13.5" customHeight="1" s="60">
      <c r="A877" s="115" t="n">
        <v>870</v>
      </c>
      <c r="B877" s="133" t="n"/>
      <c r="C877" s="133" t="n"/>
      <c r="D877" s="134" t="n"/>
      <c r="E877" s="135" t="n"/>
      <c r="F877" s="127" t="inlineStr">
        <is>
          <t>7404</t>
        </is>
      </c>
      <c r="G877" s="123" t="n"/>
      <c r="H877" s="129" t="inlineStr">
        <is>
          <t>Витрати на підготовку кадрів</t>
        </is>
      </c>
      <c r="I877" s="129" t="inlineStr">
        <is>
          <t>А</t>
        </is>
      </c>
      <c r="J877" s="130" t="n">
        <v>0</v>
      </c>
      <c r="K877" s="130" t="n">
        <v>0</v>
      </c>
      <c r="L877" s="130" t="n">
        <v>0</v>
      </c>
      <c r="M877" s="131" t="n">
        <v>0</v>
      </c>
      <c r="N877" s="123" t="n"/>
      <c r="O877" s="130" t="n">
        <v>0</v>
      </c>
      <c r="P877" s="130" t="n">
        <v>0</v>
      </c>
      <c r="Q877" s="130" t="n">
        <v>0</v>
      </c>
      <c r="R877" s="130" t="n">
        <v>0</v>
      </c>
      <c r="S877" s="132" t="n">
        <v>0</v>
      </c>
      <c r="T877" s="101" t="n"/>
    </row>
    <row r="878" ht="13.5" customHeight="1" s="60">
      <c r="A878" s="115" t="n">
        <v>871</v>
      </c>
      <c r="B878" s="133" t="n"/>
      <c r="C878" s="133" t="n"/>
      <c r="D878" s="134" t="n"/>
      <c r="E878" s="135" t="n"/>
      <c r="F878" s="127" t="inlineStr">
        <is>
          <t>7405</t>
        </is>
      </c>
      <c r="G878" s="123" t="n"/>
      <c r="H878" s="129" t="inlineStr">
        <is>
          <t>Витрати на спецодяг та інші засоби захисту працівників</t>
        </is>
      </c>
      <c r="I878" s="129" t="inlineStr">
        <is>
          <t>А</t>
        </is>
      </c>
      <c r="J878" s="130" t="n">
        <v>0</v>
      </c>
      <c r="K878" s="130" t="n">
        <v>0</v>
      </c>
      <c r="L878" s="130" t="n">
        <v>0</v>
      </c>
      <c r="M878" s="131" t="n">
        <v>0</v>
      </c>
      <c r="N878" s="123" t="n"/>
      <c r="O878" s="130" t="n">
        <v>0</v>
      </c>
      <c r="P878" s="130" t="n">
        <v>0</v>
      </c>
      <c r="Q878" s="130" t="n">
        <v>0</v>
      </c>
      <c r="R878" s="130" t="n">
        <v>0</v>
      </c>
      <c r="S878" s="132" t="n">
        <v>0</v>
      </c>
      <c r="T878" s="101" t="n"/>
    </row>
    <row r="879" ht="14.25" customHeight="1" s="60">
      <c r="A879" s="115" t="n">
        <v>872</v>
      </c>
      <c r="B879" s="133" t="n"/>
      <c r="C879" s="133" t="n"/>
      <c r="D879" s="134" t="n"/>
      <c r="E879" s="135" t="n"/>
      <c r="F879" s="127" t="inlineStr">
        <is>
          <t>7409</t>
        </is>
      </c>
      <c r="G879" s="123" t="n"/>
      <c r="H879" s="129" t="inlineStr">
        <is>
          <t>Інші витрати на утримання персоналу</t>
        </is>
      </c>
      <c r="I879" s="129" t="inlineStr">
        <is>
          <t>А</t>
        </is>
      </c>
      <c r="J879" s="130" t="n">
        <v>0</v>
      </c>
      <c r="K879" s="130" t="n">
        <v>0</v>
      </c>
      <c r="L879" s="130" t="n">
        <v>0</v>
      </c>
      <c r="M879" s="131" t="n">
        <v>0</v>
      </c>
      <c r="N879" s="123" t="n"/>
      <c r="O879" s="130" t="n">
        <v>0</v>
      </c>
      <c r="P879" s="130" t="n">
        <v>0</v>
      </c>
      <c r="Q879" s="130" t="n">
        <v>0</v>
      </c>
      <c r="R879" s="130" t="n">
        <v>0</v>
      </c>
      <c r="S879" s="132" t="n">
        <v>0</v>
      </c>
      <c r="T879" s="101" t="n"/>
    </row>
    <row r="880" ht="13.5" customHeight="1" s="60">
      <c r="A880" s="115" t="n">
        <v>873</v>
      </c>
      <c r="B880" s="133" t="n"/>
      <c r="C880" s="133" t="n"/>
      <c r="D880" s="136" t="n"/>
      <c r="E880" s="137" t="n"/>
      <c r="F880" s="138" t="inlineStr">
        <is>
          <t>Група 740 - Усього</t>
        </is>
      </c>
      <c r="G880" s="122" t="n"/>
      <c r="H880" s="123" t="n"/>
      <c r="I880" s="139" t="n"/>
      <c r="J880" s="140" t="n">
        <v>4463.5312</v>
      </c>
      <c r="K880" s="140" t="n">
        <v>4463.5312</v>
      </c>
      <c r="L880" s="140" t="n">
        <v>0</v>
      </c>
      <c r="M880" s="141" t="n">
        <v>0</v>
      </c>
      <c r="N880" s="123" t="n"/>
      <c r="O880" s="140" t="n">
        <v>0</v>
      </c>
      <c r="P880" s="140" t="n">
        <v>0</v>
      </c>
      <c r="Q880" s="140" t="n">
        <v>9298.614310000001</v>
      </c>
      <c r="R880" s="140" t="n">
        <v>9298.614310000001</v>
      </c>
      <c r="S880" s="142" t="n">
        <v>0</v>
      </c>
      <c r="T880" s="101" t="n"/>
    </row>
    <row r="881" ht="13.5" customHeight="1" s="60">
      <c r="A881" s="115" t="n">
        <v>874</v>
      </c>
      <c r="B881" s="133" t="n"/>
      <c r="C881" s="133" t="n"/>
      <c r="D881" s="127" t="inlineStr">
        <is>
          <t>741</t>
        </is>
      </c>
      <c r="E881" s="128" t="n"/>
      <c r="F881" s="127" t="inlineStr">
        <is>
          <t>7410</t>
        </is>
      </c>
      <c r="G881" s="123" t="n"/>
      <c r="H881" s="129" t="inlineStr">
        <is>
          <t>Податок на додану вартість</t>
        </is>
      </c>
      <c r="I881" s="129" t="inlineStr">
        <is>
          <t>А</t>
        </is>
      </c>
      <c r="J881" s="130" t="n">
        <v>19.3385</v>
      </c>
      <c r="K881" s="130" t="n">
        <v>19.3385</v>
      </c>
      <c r="L881" s="130" t="n">
        <v>0</v>
      </c>
      <c r="M881" s="131" t="n">
        <v>0</v>
      </c>
      <c r="N881" s="123" t="n"/>
      <c r="O881" s="130" t="n">
        <v>0</v>
      </c>
      <c r="P881" s="130" t="n">
        <v>0</v>
      </c>
      <c r="Q881" s="130" t="n">
        <v>168.67971</v>
      </c>
      <c r="R881" s="130" t="n">
        <v>168.67971</v>
      </c>
      <c r="S881" s="132" t="n">
        <v>0</v>
      </c>
      <c r="T881" s="101" t="n"/>
    </row>
    <row r="882" ht="13.5" customHeight="1" s="60">
      <c r="A882" s="115" t="n">
        <v>875</v>
      </c>
      <c r="B882" s="133" t="n"/>
      <c r="C882" s="133" t="n"/>
      <c r="D882" s="134" t="n"/>
      <c r="E882" s="135" t="n"/>
      <c r="F882" s="127" t="inlineStr">
        <is>
          <t>7411</t>
        </is>
      </c>
      <c r="G882" s="123" t="n"/>
      <c r="H882" s="129" t="inlineStr">
        <is>
          <t>Податок на землю</t>
        </is>
      </c>
      <c r="I882" s="129" t="inlineStr">
        <is>
          <t>А</t>
        </is>
      </c>
      <c r="J882" s="130" t="n">
        <v>0</v>
      </c>
      <c r="K882" s="130" t="n">
        <v>0</v>
      </c>
      <c r="L882" s="130" t="n">
        <v>0</v>
      </c>
      <c r="M882" s="131" t="n">
        <v>0</v>
      </c>
      <c r="N882" s="123" t="n"/>
      <c r="O882" s="130" t="n">
        <v>0</v>
      </c>
      <c r="P882" s="130" t="n">
        <v>0</v>
      </c>
      <c r="Q882" s="130" t="n">
        <v>0</v>
      </c>
      <c r="R882" s="130" t="n">
        <v>0</v>
      </c>
      <c r="S882" s="132" t="n">
        <v>0</v>
      </c>
      <c r="T882" s="101" t="n"/>
    </row>
    <row r="883" ht="13.5" customHeight="1" s="60">
      <c r="A883" s="115" t="n">
        <v>876</v>
      </c>
      <c r="B883" s="133" t="n"/>
      <c r="C883" s="133" t="n"/>
      <c r="D883" s="134" t="n"/>
      <c r="E883" s="135" t="n"/>
      <c r="F883" s="127" t="inlineStr">
        <is>
          <t>7418</t>
        </is>
      </c>
      <c r="G883" s="123" t="n"/>
      <c r="H883" s="129" t="inlineStr">
        <is>
          <t>Відрахування до Фонду гарантування вкладів фізичних осіб</t>
        </is>
      </c>
      <c r="I883" s="129" t="inlineStr">
        <is>
          <t>А</t>
        </is>
      </c>
      <c r="J883" s="130" t="n">
        <v>34.01597</v>
      </c>
      <c r="K883" s="130" t="n">
        <v>34.01597</v>
      </c>
      <c r="L883" s="130" t="n">
        <v>0</v>
      </c>
      <c r="M883" s="131" t="n">
        <v>0</v>
      </c>
      <c r="N883" s="123" t="n"/>
      <c r="O883" s="130" t="n">
        <v>0</v>
      </c>
      <c r="P883" s="130" t="n">
        <v>0</v>
      </c>
      <c r="Q883" s="130" t="n">
        <v>74.48175000000001</v>
      </c>
      <c r="R883" s="130" t="n">
        <v>74.48175000000001</v>
      </c>
      <c r="S883" s="132" t="n">
        <v>0</v>
      </c>
      <c r="T883" s="101" t="n"/>
    </row>
    <row r="884" ht="14.25" customHeight="1" s="60">
      <c r="A884" s="115" t="n">
        <v>877</v>
      </c>
      <c r="B884" s="133" t="n"/>
      <c r="C884" s="133" t="n"/>
      <c r="D884" s="134" t="n"/>
      <c r="E884" s="135" t="n"/>
      <c r="F884" s="127" t="inlineStr">
        <is>
          <t>7419</t>
        </is>
      </c>
      <c r="G884" s="123" t="n"/>
      <c r="H884" s="129" t="inlineStr">
        <is>
          <t>Сплата інших податків та обов'язкових платежів, крім податку на прибуток</t>
        </is>
      </c>
      <c r="I884" s="129" t="inlineStr">
        <is>
          <t>А</t>
        </is>
      </c>
      <c r="J884" s="130" t="n">
        <v>109.93356</v>
      </c>
      <c r="K884" s="130" t="n">
        <v>109.93356</v>
      </c>
      <c r="L884" s="130" t="n">
        <v>0</v>
      </c>
      <c r="M884" s="131" t="n">
        <v>7.73588</v>
      </c>
      <c r="N884" s="123" t="n"/>
      <c r="O884" s="130" t="n">
        <v>7.73588</v>
      </c>
      <c r="P884" s="130" t="n">
        <v>0</v>
      </c>
      <c r="Q884" s="130" t="n">
        <v>219.8611</v>
      </c>
      <c r="R884" s="130" t="n">
        <v>219.8611</v>
      </c>
      <c r="S884" s="132" t="n">
        <v>0</v>
      </c>
      <c r="T884" s="101" t="n"/>
    </row>
    <row r="885" ht="13.5" customHeight="1" s="60">
      <c r="A885" s="115" t="n">
        <v>878</v>
      </c>
      <c r="B885" s="133" t="n"/>
      <c r="C885" s="133" t="n"/>
      <c r="D885" s="136" t="n"/>
      <c r="E885" s="137" t="n"/>
      <c r="F885" s="138" t="inlineStr">
        <is>
          <t>Група 741 - Усього</t>
        </is>
      </c>
      <c r="G885" s="122" t="n"/>
      <c r="H885" s="123" t="n"/>
      <c r="I885" s="139" t="n"/>
      <c r="J885" s="140" t="n">
        <v>163.28803</v>
      </c>
      <c r="K885" s="140" t="n">
        <v>163.28803</v>
      </c>
      <c r="L885" s="140" t="n">
        <v>0</v>
      </c>
      <c r="M885" s="141" t="n">
        <v>7.73588</v>
      </c>
      <c r="N885" s="123" t="n"/>
      <c r="O885" s="140" t="n">
        <v>7.73588</v>
      </c>
      <c r="P885" s="140" t="n">
        <v>0</v>
      </c>
      <c r="Q885" s="140" t="n">
        <v>463.02256</v>
      </c>
      <c r="R885" s="140" t="n">
        <v>463.02256</v>
      </c>
      <c r="S885" s="142" t="n">
        <v>0</v>
      </c>
      <c r="T885" s="101" t="n"/>
    </row>
    <row r="886" ht="13.5" customHeight="1" s="60">
      <c r="A886" s="115" t="n">
        <v>879</v>
      </c>
      <c r="B886" s="133" t="n"/>
      <c r="C886" s="133" t="n"/>
      <c r="D886" s="127" t="inlineStr">
        <is>
          <t>742</t>
        </is>
      </c>
      <c r="E886" s="128" t="n"/>
      <c r="F886" s="127" t="inlineStr">
        <is>
          <t>7420</t>
        </is>
      </c>
      <c r="G886" s="123" t="n"/>
      <c r="H886" s="129" t="inlineStr">
        <is>
          <t>Витрати на утримання власних основних засобів і нематеріальних активів</t>
        </is>
      </c>
      <c r="I886" s="129" t="inlineStr">
        <is>
          <t>А</t>
        </is>
      </c>
      <c r="J886" s="130" t="n">
        <v>887.26464</v>
      </c>
      <c r="K886" s="130" t="n">
        <v>887.26464</v>
      </c>
      <c r="L886" s="130" t="n">
        <v>0</v>
      </c>
      <c r="M886" s="131" t="n">
        <v>0</v>
      </c>
      <c r="N886" s="123" t="n"/>
      <c r="O886" s="130" t="n">
        <v>0</v>
      </c>
      <c r="P886" s="130" t="n">
        <v>0</v>
      </c>
      <c r="Q886" s="130" t="n">
        <v>1548.1271</v>
      </c>
      <c r="R886" s="130" t="n">
        <v>1548.1271</v>
      </c>
      <c r="S886" s="132" t="n">
        <v>0</v>
      </c>
      <c r="T886" s="101" t="n"/>
    </row>
    <row r="887" ht="13.5" customHeight="1" s="60">
      <c r="A887" s="115" t="n">
        <v>880</v>
      </c>
      <c r="B887" s="133" t="n"/>
      <c r="C887" s="133" t="n"/>
      <c r="D887" s="134" t="n"/>
      <c r="E887" s="135" t="n"/>
      <c r="F887" s="127" t="inlineStr">
        <is>
          <t>7421</t>
        </is>
      </c>
      <c r="G887" s="123" t="n"/>
      <c r="H887" s="129" t="inlineStr">
        <is>
          <t>Витрати на утримання необоротних активів, що отримані в лізинг (оренду)</t>
        </is>
      </c>
      <c r="I887" s="129" t="inlineStr">
        <is>
          <t>А</t>
        </is>
      </c>
      <c r="J887" s="130" t="n">
        <v>0</v>
      </c>
      <c r="K887" s="130" t="n">
        <v>0</v>
      </c>
      <c r="L887" s="130" t="n">
        <v>0</v>
      </c>
      <c r="M887" s="131" t="n">
        <v>0</v>
      </c>
      <c r="N887" s="123" t="n"/>
      <c r="O887" s="130" t="n">
        <v>0</v>
      </c>
      <c r="P887" s="130" t="n">
        <v>0</v>
      </c>
      <c r="Q887" s="130" t="n">
        <v>0</v>
      </c>
      <c r="R887" s="130" t="n">
        <v>0</v>
      </c>
      <c r="S887" s="132" t="n">
        <v>0</v>
      </c>
      <c r="T887" s="101" t="n"/>
    </row>
    <row r="888" ht="13.5" customHeight="1" s="60">
      <c r="A888" s="115" t="n">
        <v>881</v>
      </c>
      <c r="B888" s="133" t="n"/>
      <c r="C888" s="133" t="n"/>
      <c r="D888" s="134" t="n"/>
      <c r="E888" s="135" t="n"/>
      <c r="F888" s="127" t="inlineStr">
        <is>
          <t>7423</t>
        </is>
      </c>
      <c r="G888" s="123" t="n"/>
      <c r="H888" s="129" t="inlineStr">
        <is>
          <t>Амортизація</t>
        </is>
      </c>
      <c r="I888" s="129" t="inlineStr">
        <is>
          <t>А</t>
        </is>
      </c>
      <c r="J888" s="130" t="n">
        <v>228.01982</v>
      </c>
      <c r="K888" s="130" t="n">
        <v>228.01982</v>
      </c>
      <c r="L888" s="130" t="n">
        <v>0</v>
      </c>
      <c r="M888" s="131" t="n">
        <v>0</v>
      </c>
      <c r="N888" s="123" t="n"/>
      <c r="O888" s="130" t="n">
        <v>0</v>
      </c>
      <c r="P888" s="130" t="n">
        <v>0</v>
      </c>
      <c r="Q888" s="130" t="n">
        <v>499.85221</v>
      </c>
      <c r="R888" s="130" t="n">
        <v>499.85221</v>
      </c>
      <c r="S888" s="132" t="n">
        <v>0</v>
      </c>
      <c r="T888" s="101" t="n"/>
    </row>
    <row r="889" ht="14.25" customHeight="1" s="60">
      <c r="A889" s="115" t="n">
        <v>882</v>
      </c>
      <c r="B889" s="133" t="n"/>
      <c r="C889" s="133" t="n"/>
      <c r="D889" s="134" t="n"/>
      <c r="E889" s="135" t="n"/>
      <c r="F889" s="127" t="inlineStr">
        <is>
          <t>7424</t>
        </is>
      </c>
      <c r="G889" s="123" t="n"/>
      <c r="H889" s="129" t="inlineStr">
        <is>
          <t>Амортизація активів з права користування</t>
        </is>
      </c>
      <c r="I889" s="129" t="inlineStr">
        <is>
          <t>А</t>
        </is>
      </c>
      <c r="J889" s="130" t="n">
        <v>526.0453199999999</v>
      </c>
      <c r="K889" s="130" t="n">
        <v>526.0453199999999</v>
      </c>
      <c r="L889" s="130" t="n">
        <v>0</v>
      </c>
      <c r="M889" s="131" t="n">
        <v>0</v>
      </c>
      <c r="N889" s="123" t="n"/>
      <c r="O889" s="130" t="n">
        <v>0</v>
      </c>
      <c r="P889" s="130" t="n">
        <v>0</v>
      </c>
      <c r="Q889" s="130" t="n">
        <v>1054.33431</v>
      </c>
      <c r="R889" s="130" t="n">
        <v>1054.33431</v>
      </c>
      <c r="S889" s="132" t="n">
        <v>0</v>
      </c>
      <c r="T889" s="101" t="n"/>
    </row>
    <row r="890" ht="13.5" customHeight="1" s="60">
      <c r="A890" s="115" t="n">
        <v>883</v>
      </c>
      <c r="B890" s="133" t="n"/>
      <c r="C890" s="133" t="n"/>
      <c r="D890" s="136" t="n"/>
      <c r="E890" s="137" t="n"/>
      <c r="F890" s="138" t="inlineStr">
        <is>
          <t>Група 742 - Усього</t>
        </is>
      </c>
      <c r="G890" s="122" t="n"/>
      <c r="H890" s="123" t="n"/>
      <c r="I890" s="139" t="n"/>
      <c r="J890" s="140" t="n">
        <v>1641.32978</v>
      </c>
      <c r="K890" s="140" t="n">
        <v>1641.32978</v>
      </c>
      <c r="L890" s="140" t="n">
        <v>0</v>
      </c>
      <c r="M890" s="141" t="n">
        <v>0</v>
      </c>
      <c r="N890" s="123" t="n"/>
      <c r="O890" s="140" t="n">
        <v>0</v>
      </c>
      <c r="P890" s="140" t="n">
        <v>0</v>
      </c>
      <c r="Q890" s="140" t="n">
        <v>3102.31362</v>
      </c>
      <c r="R890" s="140" t="n">
        <v>3102.31362</v>
      </c>
      <c r="S890" s="142" t="n">
        <v>0</v>
      </c>
      <c r="T890" s="101" t="n"/>
    </row>
    <row r="891" ht="13.5" customHeight="1" s="60">
      <c r="A891" s="115" t="n">
        <v>884</v>
      </c>
      <c r="B891" s="133" t="n"/>
      <c r="C891" s="133" t="n"/>
      <c r="D891" s="127" t="inlineStr">
        <is>
          <t>743</t>
        </is>
      </c>
      <c r="E891" s="128" t="n"/>
      <c r="F891" s="127" t="inlineStr">
        <is>
          <t>7430</t>
        </is>
      </c>
      <c r="G891" s="123" t="n"/>
      <c r="H891" s="129" t="inlineStr">
        <is>
          <t>Витрати на комунальні послуги</t>
        </is>
      </c>
      <c r="I891" s="129" t="inlineStr">
        <is>
          <t>А</t>
        </is>
      </c>
      <c r="J891" s="130" t="n">
        <v>296.88271</v>
      </c>
      <c r="K891" s="130" t="n">
        <v>296.88271</v>
      </c>
      <c r="L891" s="130" t="n">
        <v>0</v>
      </c>
      <c r="M891" s="131" t="n">
        <v>0</v>
      </c>
      <c r="N891" s="123" t="n"/>
      <c r="O891" s="130" t="n">
        <v>0</v>
      </c>
      <c r="P891" s="130" t="n">
        <v>0</v>
      </c>
      <c r="Q891" s="130" t="n">
        <v>355.63112</v>
      </c>
      <c r="R891" s="130" t="n">
        <v>355.63112</v>
      </c>
      <c r="S891" s="132" t="n">
        <v>0</v>
      </c>
      <c r="T891" s="101" t="n"/>
    </row>
    <row r="892" ht="13.5" customHeight="1" s="60">
      <c r="A892" s="115" t="n">
        <v>885</v>
      </c>
      <c r="B892" s="133" t="n"/>
      <c r="C892" s="133" t="n"/>
      <c r="D892" s="134" t="n"/>
      <c r="E892" s="135" t="n"/>
      <c r="F892" s="127" t="inlineStr">
        <is>
          <t>7431</t>
        </is>
      </c>
      <c r="G892" s="123" t="n"/>
      <c r="H892" s="129" t="inlineStr">
        <is>
          <t>Господарські витрати</t>
        </is>
      </c>
      <c r="I892" s="129" t="inlineStr">
        <is>
          <t>А</t>
        </is>
      </c>
      <c r="J892" s="130" t="n">
        <v>32.2375</v>
      </c>
      <c r="K892" s="130" t="n">
        <v>32.2375</v>
      </c>
      <c r="L892" s="130" t="n">
        <v>0</v>
      </c>
      <c r="M892" s="131" t="n">
        <v>0</v>
      </c>
      <c r="N892" s="123" t="n"/>
      <c r="O892" s="130" t="n">
        <v>0</v>
      </c>
      <c r="P892" s="130" t="n">
        <v>0</v>
      </c>
      <c r="Q892" s="130" t="n">
        <v>49.68912</v>
      </c>
      <c r="R892" s="130" t="n">
        <v>49.68912</v>
      </c>
      <c r="S892" s="132" t="n">
        <v>0</v>
      </c>
      <c r="T892" s="101" t="n"/>
    </row>
    <row r="893" ht="13.5" customHeight="1" s="60">
      <c r="A893" s="115" t="n">
        <v>886</v>
      </c>
      <c r="B893" s="133" t="n"/>
      <c r="C893" s="133" t="n"/>
      <c r="D893" s="134" t="n"/>
      <c r="E893" s="135" t="n"/>
      <c r="F893" s="127" t="inlineStr">
        <is>
          <t>7432</t>
        </is>
      </c>
      <c r="G893" s="123" t="n"/>
      <c r="H893" s="129" t="inlineStr">
        <is>
          <t>Витрати на охорону</t>
        </is>
      </c>
      <c r="I893" s="129" t="inlineStr">
        <is>
          <t>А</t>
        </is>
      </c>
      <c r="J893" s="130" t="n">
        <v>184.32026</v>
      </c>
      <c r="K893" s="130" t="n">
        <v>184.32026</v>
      </c>
      <c r="L893" s="130" t="n">
        <v>0</v>
      </c>
      <c r="M893" s="131" t="n">
        <v>0</v>
      </c>
      <c r="N893" s="123" t="n"/>
      <c r="O893" s="130" t="n">
        <v>0</v>
      </c>
      <c r="P893" s="130" t="n">
        <v>0</v>
      </c>
      <c r="Q893" s="130" t="n">
        <v>378.52246</v>
      </c>
      <c r="R893" s="130" t="n">
        <v>378.52246</v>
      </c>
      <c r="S893" s="132" t="n">
        <v>0</v>
      </c>
      <c r="T893" s="101" t="n"/>
    </row>
    <row r="894" ht="14.25" customHeight="1" s="60">
      <c r="A894" s="115" t="n">
        <v>887</v>
      </c>
      <c r="B894" s="133" t="n"/>
      <c r="C894" s="133" t="n"/>
      <c r="D894" s="134" t="n"/>
      <c r="E894" s="135" t="n"/>
      <c r="F894" s="127" t="inlineStr">
        <is>
          <t>7433</t>
        </is>
      </c>
      <c r="G894" s="123" t="n"/>
      <c r="H894" s="129" t="inlineStr">
        <is>
          <t>Інші експлуатаційні витрати</t>
        </is>
      </c>
      <c r="I894" s="129" t="inlineStr">
        <is>
          <t>А</t>
        </is>
      </c>
      <c r="J894" s="130" t="n">
        <v>98.86539999999999</v>
      </c>
      <c r="K894" s="130" t="n">
        <v>98.86539999999999</v>
      </c>
      <c r="L894" s="130" t="n">
        <v>0</v>
      </c>
      <c r="M894" s="131" t="n">
        <v>0</v>
      </c>
      <c r="N894" s="123" t="n"/>
      <c r="O894" s="130" t="n">
        <v>0</v>
      </c>
      <c r="P894" s="130" t="n">
        <v>0</v>
      </c>
      <c r="Q894" s="130" t="n">
        <v>99.2654</v>
      </c>
      <c r="R894" s="130" t="n">
        <v>99.2654</v>
      </c>
      <c r="S894" s="132" t="n">
        <v>0</v>
      </c>
      <c r="T894" s="101" t="n"/>
    </row>
    <row r="895" ht="13.5" customHeight="1" s="60">
      <c r="A895" s="115" t="n">
        <v>888</v>
      </c>
      <c r="B895" s="133" t="n"/>
      <c r="C895" s="133" t="n"/>
      <c r="D895" s="136" t="n"/>
      <c r="E895" s="137" t="n"/>
      <c r="F895" s="138" t="inlineStr">
        <is>
          <t>Група 743 - Усього</t>
        </is>
      </c>
      <c r="G895" s="122" t="n"/>
      <c r="H895" s="123" t="n"/>
      <c r="I895" s="139" t="n"/>
      <c r="J895" s="140" t="n">
        <v>612.30587</v>
      </c>
      <c r="K895" s="140" t="n">
        <v>612.30587</v>
      </c>
      <c r="L895" s="140" t="n">
        <v>0</v>
      </c>
      <c r="M895" s="141" t="n">
        <v>0</v>
      </c>
      <c r="N895" s="123" t="n"/>
      <c r="O895" s="140" t="n">
        <v>0</v>
      </c>
      <c r="P895" s="140" t="n">
        <v>0</v>
      </c>
      <c r="Q895" s="140" t="n">
        <v>883.1081</v>
      </c>
      <c r="R895" s="140" t="n">
        <v>883.1081</v>
      </c>
      <c r="S895" s="142" t="n">
        <v>0</v>
      </c>
      <c r="T895" s="101" t="n"/>
    </row>
    <row r="896" ht="13.5" customHeight="1" s="60">
      <c r="A896" s="115" t="n">
        <v>889</v>
      </c>
      <c r="B896" s="133" t="n"/>
      <c r="C896" s="133" t="n"/>
      <c r="D896" s="127" t="inlineStr">
        <is>
          <t>745</t>
        </is>
      </c>
      <c r="E896" s="128" t="n"/>
      <c r="F896" s="127" t="inlineStr">
        <is>
          <t>7450</t>
        </is>
      </c>
      <c r="G896" s="123" t="n"/>
      <c r="H896" s="129" t="inlineStr">
        <is>
          <t>Поштово-телефонні витрати</t>
        </is>
      </c>
      <c r="I896" s="129" t="inlineStr">
        <is>
          <t>А</t>
        </is>
      </c>
      <c r="J896" s="130" t="n">
        <v>47.97902</v>
      </c>
      <c r="K896" s="130" t="n">
        <v>47.97902</v>
      </c>
      <c r="L896" s="130" t="n">
        <v>0</v>
      </c>
      <c r="M896" s="131" t="n">
        <v>0</v>
      </c>
      <c r="N896" s="123" t="n"/>
      <c r="O896" s="130" t="n">
        <v>0</v>
      </c>
      <c r="P896" s="130" t="n">
        <v>0</v>
      </c>
      <c r="Q896" s="130" t="n">
        <v>96.32817</v>
      </c>
      <c r="R896" s="130" t="n">
        <v>96.32817</v>
      </c>
      <c r="S896" s="132" t="n">
        <v>0</v>
      </c>
      <c r="T896" s="101" t="n"/>
    </row>
    <row r="897" ht="13.5" customHeight="1" s="60">
      <c r="A897" s="115" t="n">
        <v>890</v>
      </c>
      <c r="B897" s="133" t="n"/>
      <c r="C897" s="133" t="n"/>
      <c r="D897" s="134" t="n"/>
      <c r="E897" s="135" t="n"/>
      <c r="F897" s="127" t="inlineStr">
        <is>
          <t>7452</t>
        </is>
      </c>
      <c r="G897" s="123" t="n"/>
      <c r="H897" s="129" t="inlineStr">
        <is>
          <t>Витрати на відрядження</t>
        </is>
      </c>
      <c r="I897" s="129" t="inlineStr">
        <is>
          <t>А</t>
        </is>
      </c>
      <c r="J897" s="130" t="n">
        <v>0</v>
      </c>
      <c r="K897" s="130" t="n">
        <v>0</v>
      </c>
      <c r="L897" s="130" t="n">
        <v>0</v>
      </c>
      <c r="M897" s="131" t="n">
        <v>0</v>
      </c>
      <c r="N897" s="123" t="n"/>
      <c r="O897" s="130" t="n">
        <v>0</v>
      </c>
      <c r="P897" s="130" t="n">
        <v>0</v>
      </c>
      <c r="Q897" s="130" t="n">
        <v>11.92045</v>
      </c>
      <c r="R897" s="130" t="n">
        <v>11.92045</v>
      </c>
      <c r="S897" s="132" t="n">
        <v>0</v>
      </c>
      <c r="T897" s="101" t="n"/>
    </row>
    <row r="898" ht="13.5" customHeight="1" s="60">
      <c r="A898" s="115" t="n">
        <v>891</v>
      </c>
      <c r="B898" s="133" t="n"/>
      <c r="C898" s="133" t="n"/>
      <c r="D898" s="134" t="n"/>
      <c r="E898" s="135" t="n"/>
      <c r="F898" s="127" t="inlineStr">
        <is>
          <t>7454</t>
        </is>
      </c>
      <c r="G898" s="123" t="n"/>
      <c r="H898" s="129" t="inlineStr">
        <is>
          <t>Представницькі витрати</t>
        </is>
      </c>
      <c r="I898" s="129" t="inlineStr">
        <is>
          <t>А</t>
        </is>
      </c>
      <c r="J898" s="130" t="n">
        <v>0</v>
      </c>
      <c r="K898" s="130" t="n">
        <v>0</v>
      </c>
      <c r="L898" s="130" t="n">
        <v>0</v>
      </c>
      <c r="M898" s="131" t="n">
        <v>0</v>
      </c>
      <c r="N898" s="123" t="n"/>
      <c r="O898" s="130" t="n">
        <v>0</v>
      </c>
      <c r="P898" s="130" t="n">
        <v>0</v>
      </c>
      <c r="Q898" s="130" t="n">
        <v>0</v>
      </c>
      <c r="R898" s="130" t="n">
        <v>0</v>
      </c>
      <c r="S898" s="132" t="n">
        <v>0</v>
      </c>
      <c r="T898" s="101" t="n"/>
    </row>
    <row r="899" ht="14.25" customHeight="1" s="60">
      <c r="A899" s="115" t="n">
        <v>892</v>
      </c>
      <c r="B899" s="133" t="n"/>
      <c r="C899" s="133" t="n"/>
      <c r="D899" s="134" t="n"/>
      <c r="E899" s="135" t="n"/>
      <c r="F899" s="127" t="inlineStr">
        <is>
          <t>7455</t>
        </is>
      </c>
      <c r="G899" s="123" t="n"/>
      <c r="H899" s="129" t="inlineStr">
        <is>
          <t xml:space="preserve">Витрати на маркетинг і рекламу </t>
        </is>
      </c>
      <c r="I899" s="129" t="inlineStr">
        <is>
          <t>А</t>
        </is>
      </c>
      <c r="J899" s="130" t="n">
        <v>0</v>
      </c>
      <c r="K899" s="130" t="n">
        <v>0</v>
      </c>
      <c r="L899" s="130" t="n">
        <v>0</v>
      </c>
      <c r="M899" s="131" t="n">
        <v>0</v>
      </c>
      <c r="N899" s="123" t="n"/>
      <c r="O899" s="130" t="n">
        <v>0</v>
      </c>
      <c r="P899" s="130" t="n">
        <v>0</v>
      </c>
      <c r="Q899" s="130" t="n">
        <v>0</v>
      </c>
      <c r="R899" s="130" t="n">
        <v>0</v>
      </c>
      <c r="S899" s="132" t="n">
        <v>0</v>
      </c>
      <c r="T899" s="101" t="n"/>
    </row>
    <row r="900" ht="13.5" customHeight="1" s="60">
      <c r="A900" s="115" t="n">
        <v>893</v>
      </c>
      <c r="B900" s="133" t="n"/>
      <c r="C900" s="133" t="n"/>
      <c r="D900" s="134" t="n"/>
      <c r="E900" s="135" t="n"/>
      <c r="F900" s="127" t="inlineStr">
        <is>
          <t>7456</t>
        </is>
      </c>
      <c r="G900" s="123" t="n"/>
      <c r="H900" s="129" t="inlineStr">
        <is>
          <t>Спонсорство та доброчинність</t>
        </is>
      </c>
      <c r="I900" s="129" t="inlineStr">
        <is>
          <t>А</t>
        </is>
      </c>
      <c r="J900" s="130" t="n">
        <v>0</v>
      </c>
      <c r="K900" s="130" t="n">
        <v>0</v>
      </c>
      <c r="L900" s="130" t="n">
        <v>0</v>
      </c>
      <c r="M900" s="131" t="n">
        <v>0</v>
      </c>
      <c r="N900" s="123" t="n"/>
      <c r="O900" s="130" t="n">
        <v>0</v>
      </c>
      <c r="P900" s="130" t="n">
        <v>0</v>
      </c>
      <c r="Q900" s="130" t="n">
        <v>0</v>
      </c>
      <c r="R900" s="130" t="n">
        <v>0</v>
      </c>
      <c r="S900" s="132" t="n">
        <v>0</v>
      </c>
      <c r="T900" s="101" t="n"/>
    </row>
    <row r="901" ht="13.5" customHeight="1" s="60">
      <c r="A901" s="115" t="n">
        <v>894</v>
      </c>
      <c r="B901" s="133" t="n"/>
      <c r="C901" s="133" t="n"/>
      <c r="D901" s="134" t="n"/>
      <c r="E901" s="135" t="n"/>
      <c r="F901" s="127" t="inlineStr">
        <is>
          <t>7457</t>
        </is>
      </c>
      <c r="G901" s="123" t="n"/>
      <c r="H901" s="129" t="inlineStr">
        <is>
          <t>Інші адміністративні витрати</t>
        </is>
      </c>
      <c r="I901" s="129" t="inlineStr">
        <is>
          <t>А</t>
        </is>
      </c>
      <c r="J901" s="130" t="n">
        <v>0</v>
      </c>
      <c r="K901" s="130" t="n">
        <v>0</v>
      </c>
      <c r="L901" s="130" t="n">
        <v>0</v>
      </c>
      <c r="M901" s="131" t="n">
        <v>0</v>
      </c>
      <c r="N901" s="123" t="n"/>
      <c r="O901" s="130" t="n">
        <v>0</v>
      </c>
      <c r="P901" s="130" t="n">
        <v>0</v>
      </c>
      <c r="Q901" s="130" t="n">
        <v>0</v>
      </c>
      <c r="R901" s="130" t="n">
        <v>0</v>
      </c>
      <c r="S901" s="132" t="n">
        <v>0</v>
      </c>
      <c r="T901" s="101" t="n"/>
    </row>
    <row r="902" ht="13.5" customHeight="1" s="60">
      <c r="A902" s="115" t="n">
        <v>895</v>
      </c>
      <c r="B902" s="133" t="n"/>
      <c r="C902" s="133" t="n"/>
      <c r="D902" s="136" t="n"/>
      <c r="E902" s="137" t="n"/>
      <c r="F902" s="138" t="inlineStr">
        <is>
          <t>Група 745 - Усього</t>
        </is>
      </c>
      <c r="G902" s="122" t="n"/>
      <c r="H902" s="123" t="n"/>
      <c r="I902" s="139" t="n"/>
      <c r="J902" s="140" t="n">
        <v>47.97902</v>
      </c>
      <c r="K902" s="140" t="n">
        <v>47.97902</v>
      </c>
      <c r="L902" s="140" t="n">
        <v>0</v>
      </c>
      <c r="M902" s="141" t="n">
        <v>0</v>
      </c>
      <c r="N902" s="123" t="n"/>
      <c r="O902" s="140" t="n">
        <v>0</v>
      </c>
      <c r="P902" s="140" t="n">
        <v>0</v>
      </c>
      <c r="Q902" s="140" t="n">
        <v>108.24862</v>
      </c>
      <c r="R902" s="140" t="n">
        <v>108.24862</v>
      </c>
      <c r="S902" s="142" t="n">
        <v>0</v>
      </c>
      <c r="T902" s="101" t="n"/>
    </row>
    <row r="903" ht="13.5" customHeight="1" s="60">
      <c r="A903" s="115" t="n">
        <v>896</v>
      </c>
      <c r="B903" s="133" t="n"/>
      <c r="C903" s="133" t="n"/>
      <c r="D903" s="127" t="inlineStr">
        <is>
          <t>749</t>
        </is>
      </c>
      <c r="E903" s="128" t="n"/>
      <c r="F903" s="127" t="inlineStr">
        <is>
          <t>7490</t>
        </is>
      </c>
      <c r="G903" s="123" t="n"/>
      <c r="H903" s="129" t="inlineStr">
        <is>
          <t>Негативний результат від вибуття нематеріальних активів та основних засобів</t>
        </is>
      </c>
      <c r="I903" s="129" t="inlineStr">
        <is>
          <t>А</t>
        </is>
      </c>
      <c r="J903" s="130" t="n">
        <v>0</v>
      </c>
      <c r="K903" s="130" t="n">
        <v>0</v>
      </c>
      <c r="L903" s="130" t="n">
        <v>0</v>
      </c>
      <c r="M903" s="131" t="n">
        <v>0</v>
      </c>
      <c r="N903" s="123" t="n"/>
      <c r="O903" s="130" t="n">
        <v>0</v>
      </c>
      <c r="P903" s="130" t="n">
        <v>0</v>
      </c>
      <c r="Q903" s="130" t="n">
        <v>0</v>
      </c>
      <c r="R903" s="130" t="n">
        <v>0</v>
      </c>
      <c r="S903" s="132" t="n">
        <v>0</v>
      </c>
      <c r="T903" s="101" t="n"/>
    </row>
    <row r="904" ht="14.25" customHeight="1" s="60">
      <c r="A904" s="115" t="n">
        <v>897</v>
      </c>
      <c r="B904" s="133" t="n"/>
      <c r="C904" s="133" t="n"/>
      <c r="D904" s="134" t="n"/>
      <c r="E904" s="135" t="n"/>
      <c r="F904" s="127" t="inlineStr">
        <is>
          <t>7491</t>
        </is>
      </c>
      <c r="G904" s="128" t="n"/>
      <c r="H904" s="127" t="inlineStr">
        <is>
          <t>Втрати від уцінки запасів на продаж</t>
        </is>
      </c>
      <c r="I904" s="129" t="inlineStr">
        <is>
          <t>А</t>
        </is>
      </c>
      <c r="J904" s="130" t="n">
        <v>0</v>
      </c>
      <c r="K904" s="130" t="n">
        <v>0</v>
      </c>
      <c r="L904" s="130" t="n">
        <v>0</v>
      </c>
      <c r="M904" s="131" t="n">
        <v>0</v>
      </c>
      <c r="N904" s="123" t="n"/>
      <c r="O904" s="130" t="n">
        <v>0</v>
      </c>
      <c r="P904" s="130" t="n">
        <v>0</v>
      </c>
      <c r="Q904" s="130" t="n">
        <v>0</v>
      </c>
      <c r="R904" s="130" t="n">
        <v>0</v>
      </c>
      <c r="S904" s="132" t="n">
        <v>0</v>
      </c>
      <c r="T904" s="101" t="n"/>
    </row>
    <row r="905" ht="13.5" customHeight="1" s="60">
      <c r="A905" s="115" t="n">
        <v>898</v>
      </c>
      <c r="B905" s="133" t="n"/>
      <c r="C905" s="133" t="n"/>
      <c r="D905" s="134" t="n"/>
      <c r="E905" s="135" t="n"/>
      <c r="F905" s="136" t="n"/>
      <c r="G905" s="137" t="n"/>
      <c r="H905" s="143" t="n"/>
      <c r="I905" s="129" t="inlineStr">
        <is>
          <t>П</t>
        </is>
      </c>
      <c r="J905" s="130" t="n">
        <v>0</v>
      </c>
      <c r="K905" s="130" t="n">
        <v>0</v>
      </c>
      <c r="L905" s="130" t="n">
        <v>0</v>
      </c>
      <c r="M905" s="131" t="n">
        <v>0</v>
      </c>
      <c r="N905" s="123" t="n"/>
      <c r="O905" s="130" t="n">
        <v>0</v>
      </c>
      <c r="P905" s="130" t="n">
        <v>0</v>
      </c>
      <c r="Q905" s="130" t="n">
        <v>0</v>
      </c>
      <c r="R905" s="130" t="n">
        <v>0</v>
      </c>
      <c r="S905" s="132" t="n">
        <v>0</v>
      </c>
      <c r="T905" s="101" t="n"/>
    </row>
    <row r="906" ht="13.5" customHeight="1" s="60">
      <c r="A906" s="115" t="n">
        <v>899</v>
      </c>
      <c r="B906" s="133" t="n"/>
      <c r="C906" s="133" t="n"/>
      <c r="D906" s="134" t="n"/>
      <c r="E906" s="135" t="n"/>
      <c r="F906" s="127" t="inlineStr">
        <is>
          <t>7499</t>
        </is>
      </c>
      <c r="G906" s="123" t="n"/>
      <c r="H906" s="129" t="inlineStr">
        <is>
          <t>Інші витрати</t>
        </is>
      </c>
      <c r="I906" s="129" t="inlineStr">
        <is>
          <t>А</t>
        </is>
      </c>
      <c r="J906" s="130" t="n">
        <v>13.15147</v>
      </c>
      <c r="K906" s="130" t="n">
        <v>13.15147</v>
      </c>
      <c r="L906" s="130" t="n">
        <v>0</v>
      </c>
      <c r="M906" s="131" t="n">
        <v>0</v>
      </c>
      <c r="N906" s="123" t="n"/>
      <c r="O906" s="130" t="n">
        <v>0</v>
      </c>
      <c r="P906" s="130" t="n">
        <v>0</v>
      </c>
      <c r="Q906" s="130" t="n">
        <v>26.29206</v>
      </c>
      <c r="R906" s="130" t="n">
        <v>26.29206</v>
      </c>
      <c r="S906" s="132" t="n">
        <v>0</v>
      </c>
      <c r="T906" s="101" t="n"/>
    </row>
    <row r="907" ht="13.5" customHeight="1" s="60">
      <c r="A907" s="115" t="n">
        <v>900</v>
      </c>
      <c r="B907" s="133" t="n"/>
      <c r="C907" s="133" t="n"/>
      <c r="D907" s="136" t="n"/>
      <c r="E907" s="137" t="n"/>
      <c r="F907" s="138" t="inlineStr">
        <is>
          <t>Група 749 - Усього</t>
        </is>
      </c>
      <c r="G907" s="122" t="n"/>
      <c r="H907" s="123" t="n"/>
      <c r="I907" s="139" t="n"/>
      <c r="J907" s="140" t="n">
        <v>13.15147</v>
      </c>
      <c r="K907" s="140" t="n">
        <v>13.15147</v>
      </c>
      <c r="L907" s="140" t="n">
        <v>0</v>
      </c>
      <c r="M907" s="141" t="n">
        <v>0</v>
      </c>
      <c r="N907" s="123" t="n"/>
      <c r="O907" s="140" t="n">
        <v>0</v>
      </c>
      <c r="P907" s="140" t="n">
        <v>0</v>
      </c>
      <c r="Q907" s="140" t="n">
        <v>26.29206</v>
      </c>
      <c r="R907" s="140" t="n">
        <v>26.29206</v>
      </c>
      <c r="S907" s="142" t="n">
        <v>0</v>
      </c>
      <c r="T907" s="101" t="n"/>
    </row>
    <row r="908" ht="22.5" customHeight="1" s="60">
      <c r="A908" s="115" t="n">
        <v>901</v>
      </c>
      <c r="B908" s="133" t="n"/>
      <c r="C908" s="143" t="n"/>
      <c r="D908" s="138" t="inlineStr">
        <is>
          <t>Розділ 74 - Усього</t>
        </is>
      </c>
      <c r="E908" s="123" t="n"/>
      <c r="F908" s="138" t="n"/>
      <c r="G908" s="122" t="n"/>
      <c r="H908" s="123" t="n"/>
      <c r="I908" s="139" t="n"/>
      <c r="J908" s="140" t="n">
        <v>6941.58537</v>
      </c>
      <c r="K908" s="140" t="n">
        <v>6941.58537</v>
      </c>
      <c r="L908" s="140" t="n">
        <v>0</v>
      </c>
      <c r="M908" s="141" t="n">
        <v>7.73588</v>
      </c>
      <c r="N908" s="123" t="n"/>
      <c r="O908" s="140" t="n">
        <v>7.73588</v>
      </c>
      <c r="P908" s="140" t="n">
        <v>0</v>
      </c>
      <c r="Q908" s="140" t="n">
        <v>13881.59927</v>
      </c>
      <c r="R908" s="140" t="n">
        <v>13881.59927</v>
      </c>
      <c r="S908" s="142" t="n">
        <v>0</v>
      </c>
      <c r="T908" s="101" t="n"/>
    </row>
    <row r="909" ht="14.25" customHeight="1" s="60">
      <c r="A909" s="115" t="n">
        <v>902</v>
      </c>
      <c r="B909" s="133" t="n"/>
      <c r="C909" s="127" t="inlineStr">
        <is>
          <t>75</t>
        </is>
      </c>
      <c r="D909" s="127" t="inlineStr">
        <is>
          <t>750</t>
        </is>
      </c>
      <c r="E909" s="128" t="n"/>
      <c r="F909" s="127" t="inlineStr">
        <is>
          <t>7500</t>
        </is>
      </c>
      <c r="G909" s="123" t="n"/>
      <c r="H909" s="129" t="inlineStr">
        <is>
          <t>Комісійні витрати на розрахунково-касове обслуговування</t>
        </is>
      </c>
      <c r="I909" s="129" t="inlineStr">
        <is>
          <t>А</t>
        </is>
      </c>
      <c r="J909" s="130" t="n">
        <v>840.2957</v>
      </c>
      <c r="K909" s="130" t="n">
        <v>840.2957</v>
      </c>
      <c r="L909" s="130" t="n">
        <v>0</v>
      </c>
      <c r="M909" s="131" t="n">
        <v>229.64426</v>
      </c>
      <c r="N909" s="123" t="n"/>
      <c r="O909" s="130" t="n">
        <v>229.64426</v>
      </c>
      <c r="P909" s="130" t="n">
        <v>0</v>
      </c>
      <c r="Q909" s="130" t="n">
        <v>1470.87885</v>
      </c>
      <c r="R909" s="130" t="n">
        <v>1470.87885</v>
      </c>
      <c r="S909" s="132" t="n">
        <v>0</v>
      </c>
      <c r="T909" s="101" t="n"/>
    </row>
    <row r="910" ht="13.5" customHeight="1" s="60">
      <c r="A910" s="115" t="n">
        <v>903</v>
      </c>
      <c r="B910" s="133" t="n"/>
      <c r="C910" s="133" t="n"/>
      <c r="D910" s="134" t="n"/>
      <c r="E910" s="135" t="n"/>
      <c r="F910" s="127" t="inlineStr">
        <is>
          <t>7501</t>
        </is>
      </c>
      <c r="G910" s="123" t="n"/>
      <c r="H910" s="129" t="inlineStr">
        <is>
          <t>Комісійні витрати на кредитне обслуговування</t>
        </is>
      </c>
      <c r="I910" s="129" t="inlineStr">
        <is>
          <t>А</t>
        </is>
      </c>
      <c r="J910" s="130" t="n">
        <v>0</v>
      </c>
      <c r="K910" s="130" t="n">
        <v>0</v>
      </c>
      <c r="L910" s="130" t="n">
        <v>0</v>
      </c>
      <c r="M910" s="131" t="n">
        <v>0</v>
      </c>
      <c r="N910" s="123" t="n"/>
      <c r="O910" s="130" t="n">
        <v>0</v>
      </c>
      <c r="P910" s="130" t="n">
        <v>0</v>
      </c>
      <c r="Q910" s="130" t="n">
        <v>0</v>
      </c>
      <c r="R910" s="130" t="n">
        <v>0</v>
      </c>
      <c r="S910" s="132" t="n">
        <v>0</v>
      </c>
      <c r="T910" s="101" t="n"/>
    </row>
    <row r="911" ht="13.5" customHeight="1" s="60">
      <c r="A911" s="115" t="n">
        <v>904</v>
      </c>
      <c r="B911" s="133" t="n"/>
      <c r="C911" s="133" t="n"/>
      <c r="D911" s="134" t="n"/>
      <c r="E911" s="135" t="n"/>
      <c r="F911" s="127" t="inlineStr">
        <is>
          <t>7503</t>
        </is>
      </c>
      <c r="G911" s="123" t="n"/>
      <c r="H911" s="129" t="inlineStr">
        <is>
          <t>Комісійні витрати за операціями з цінними паперами</t>
        </is>
      </c>
      <c r="I911" s="129" t="inlineStr">
        <is>
          <t>А</t>
        </is>
      </c>
      <c r="J911" s="130" t="n">
        <v>5.22225</v>
      </c>
      <c r="K911" s="130" t="n">
        <v>5.22225</v>
      </c>
      <c r="L911" s="130" t="n">
        <v>0</v>
      </c>
      <c r="M911" s="131" t="n">
        <v>0</v>
      </c>
      <c r="N911" s="123" t="n"/>
      <c r="O911" s="130" t="n">
        <v>0</v>
      </c>
      <c r="P911" s="130" t="n">
        <v>0</v>
      </c>
      <c r="Q911" s="130" t="n">
        <v>10.41125</v>
      </c>
      <c r="R911" s="130" t="n">
        <v>10.41125</v>
      </c>
      <c r="S911" s="132" t="n">
        <v>0</v>
      </c>
      <c r="T911" s="101" t="n"/>
    </row>
    <row r="912" ht="13.5" customHeight="1" s="60">
      <c r="A912" s="115" t="n">
        <v>905</v>
      </c>
      <c r="B912" s="133" t="n"/>
      <c r="C912" s="133" t="n"/>
      <c r="D912" s="134" t="n"/>
      <c r="E912" s="135" t="n"/>
      <c r="F912" s="127" t="inlineStr">
        <is>
          <t>7504</t>
        </is>
      </c>
      <c r="G912" s="123" t="n"/>
      <c r="H912" s="129" t="inlineStr">
        <is>
          <t>Комісійні витрати за операціями на валютному ринку та ринку банківських металів</t>
        </is>
      </c>
      <c r="I912" s="129" t="inlineStr">
        <is>
          <t>А</t>
        </is>
      </c>
      <c r="J912" s="130" t="n">
        <v>0</v>
      </c>
      <c r="K912" s="130" t="n">
        <v>0</v>
      </c>
      <c r="L912" s="130" t="n">
        <v>0</v>
      </c>
      <c r="M912" s="131" t="n">
        <v>0</v>
      </c>
      <c r="N912" s="123" t="n"/>
      <c r="O912" s="130" t="n">
        <v>0</v>
      </c>
      <c r="P912" s="130" t="n">
        <v>0</v>
      </c>
      <c r="Q912" s="130" t="n">
        <v>0</v>
      </c>
      <c r="R912" s="130" t="n">
        <v>0</v>
      </c>
      <c r="S912" s="132" t="n">
        <v>0</v>
      </c>
      <c r="T912" s="101" t="n"/>
    </row>
    <row r="913" ht="13.5" customHeight="1" s="60">
      <c r="A913" s="115" t="n">
        <v>906</v>
      </c>
      <c r="B913" s="133" t="n"/>
      <c r="C913" s="133" t="n"/>
      <c r="D913" s="134" t="n"/>
      <c r="E913" s="135" t="n"/>
      <c r="F913" s="127" t="inlineStr">
        <is>
          <t>7508</t>
        </is>
      </c>
      <c r="G913" s="123" t="n"/>
      <c r="H913" s="129" t="inlineStr">
        <is>
          <t>Комісійні витрати за позабалансовими операціями</t>
        </is>
      </c>
      <c r="I913" s="129" t="inlineStr">
        <is>
          <t>А</t>
        </is>
      </c>
      <c r="J913" s="130" t="n">
        <v>0</v>
      </c>
      <c r="K913" s="130" t="n">
        <v>0</v>
      </c>
      <c r="L913" s="130" t="n">
        <v>0</v>
      </c>
      <c r="M913" s="131" t="n">
        <v>0</v>
      </c>
      <c r="N913" s="123" t="n"/>
      <c r="O913" s="130" t="n">
        <v>0</v>
      </c>
      <c r="P913" s="130" t="n">
        <v>0</v>
      </c>
      <c r="Q913" s="130" t="n">
        <v>0</v>
      </c>
      <c r="R913" s="130" t="n">
        <v>0</v>
      </c>
      <c r="S913" s="132" t="n">
        <v>0</v>
      </c>
      <c r="T913" s="101" t="n"/>
    </row>
    <row r="914" ht="14.25" customHeight="1" s="60">
      <c r="A914" s="115" t="n">
        <v>907</v>
      </c>
      <c r="B914" s="133" t="n"/>
      <c r="C914" s="133" t="n"/>
      <c r="D914" s="134" t="n"/>
      <c r="E914" s="135" t="n"/>
      <c r="F914" s="127" t="inlineStr">
        <is>
          <t>7509</t>
        </is>
      </c>
      <c r="G914" s="123" t="n"/>
      <c r="H914" s="129" t="inlineStr">
        <is>
          <t>Інші комісійні витрати</t>
        </is>
      </c>
      <c r="I914" s="129" t="inlineStr">
        <is>
          <t>А</t>
        </is>
      </c>
      <c r="J914" s="130" t="n">
        <v>26.12882</v>
      </c>
      <c r="K914" s="130" t="n">
        <v>26.12882</v>
      </c>
      <c r="L914" s="130" t="n">
        <v>0</v>
      </c>
      <c r="M914" s="131" t="n">
        <v>0</v>
      </c>
      <c r="N914" s="123" t="n"/>
      <c r="O914" s="130" t="n">
        <v>0</v>
      </c>
      <c r="P914" s="130" t="n">
        <v>0</v>
      </c>
      <c r="Q914" s="130" t="n">
        <v>77.99637</v>
      </c>
      <c r="R914" s="130" t="n">
        <v>77.99637</v>
      </c>
      <c r="S914" s="132" t="n">
        <v>0</v>
      </c>
      <c r="T914" s="101" t="n"/>
    </row>
    <row r="915" ht="13.5" customHeight="1" s="60">
      <c r="A915" s="115" t="n">
        <v>908</v>
      </c>
      <c r="B915" s="133" t="n"/>
      <c r="C915" s="133" t="n"/>
      <c r="D915" s="136" t="n"/>
      <c r="E915" s="137" t="n"/>
      <c r="F915" s="138" t="inlineStr">
        <is>
          <t>Група 750 - Усього</t>
        </is>
      </c>
      <c r="G915" s="122" t="n"/>
      <c r="H915" s="123" t="n"/>
      <c r="I915" s="139" t="n"/>
      <c r="J915" s="140" t="n">
        <v>871.6467699999999</v>
      </c>
      <c r="K915" s="140" t="n">
        <v>871.6467699999999</v>
      </c>
      <c r="L915" s="140" t="n">
        <v>0</v>
      </c>
      <c r="M915" s="141" t="n">
        <v>229.64426</v>
      </c>
      <c r="N915" s="123" t="n"/>
      <c r="O915" s="140" t="n">
        <v>229.64426</v>
      </c>
      <c r="P915" s="140" t="n">
        <v>0</v>
      </c>
      <c r="Q915" s="140" t="n">
        <v>1559.28647</v>
      </c>
      <c r="R915" s="140" t="n">
        <v>1559.28647</v>
      </c>
      <c r="S915" s="142" t="n">
        <v>0</v>
      </c>
      <c r="T915" s="101" t="n"/>
    </row>
    <row r="916" ht="13.5" customHeight="1" s="60">
      <c r="A916" s="115" t="n">
        <v>909</v>
      </c>
      <c r="B916" s="133" t="n"/>
      <c r="C916" s="133" t="n"/>
      <c r="D916" s="127" t="inlineStr">
        <is>
          <t>752</t>
        </is>
      </c>
      <c r="E916" s="128" t="n"/>
      <c r="F916" s="127" t="inlineStr">
        <is>
          <t>7520</t>
        </is>
      </c>
      <c r="G916" s="123" t="n"/>
      <c r="H916" s="129" t="inlineStr">
        <is>
          <t>Комісійні витрати за операціями з філіями банку</t>
        </is>
      </c>
      <c r="I916" s="129" t="inlineStr">
        <is>
          <t>А</t>
        </is>
      </c>
      <c r="J916" s="130" t="n">
        <v>0</v>
      </c>
      <c r="K916" s="130" t="n">
        <v>0</v>
      </c>
      <c r="L916" s="130" t="n">
        <v>0</v>
      </c>
      <c r="M916" s="131" t="n">
        <v>0</v>
      </c>
      <c r="N916" s="123" t="n"/>
      <c r="O916" s="130" t="n">
        <v>0</v>
      </c>
      <c r="P916" s="130" t="n">
        <v>0</v>
      </c>
      <c r="Q916" s="130" t="n">
        <v>0</v>
      </c>
      <c r="R916" s="130" t="n">
        <v>0</v>
      </c>
      <c r="S916" s="132" t="n">
        <v>0</v>
      </c>
      <c r="T916" s="101" t="n"/>
    </row>
    <row r="917" ht="13.5" customHeight="1" s="60">
      <c r="A917" s="115" t="n">
        <v>910</v>
      </c>
      <c r="B917" s="133" t="n"/>
      <c r="C917" s="133" t="n"/>
      <c r="D917" s="136" t="n"/>
      <c r="E917" s="137" t="n"/>
      <c r="F917" s="138" t="inlineStr">
        <is>
          <t>Група 752 - Усього</t>
        </is>
      </c>
      <c r="G917" s="122" t="n"/>
      <c r="H917" s="123" t="n"/>
      <c r="I917" s="139" t="n"/>
      <c r="J917" s="140" t="n">
        <v>0</v>
      </c>
      <c r="K917" s="140" t="n">
        <v>0</v>
      </c>
      <c r="L917" s="140" t="n">
        <v>0</v>
      </c>
      <c r="M917" s="141" t="n">
        <v>0</v>
      </c>
      <c r="N917" s="123" t="n"/>
      <c r="O917" s="140" t="n">
        <v>0</v>
      </c>
      <c r="P917" s="140" t="n">
        <v>0</v>
      </c>
      <c r="Q917" s="140" t="n">
        <v>0</v>
      </c>
      <c r="R917" s="140" t="n">
        <v>0</v>
      </c>
      <c r="S917" s="142" t="n">
        <v>0</v>
      </c>
      <c r="T917" s="101" t="n"/>
    </row>
    <row r="918" ht="22.5" customHeight="1" s="60">
      <c r="A918" s="115" t="n">
        <v>911</v>
      </c>
      <c r="B918" s="133" t="n"/>
      <c r="C918" s="143" t="n"/>
      <c r="D918" s="138" t="inlineStr">
        <is>
          <t>Розділ 75 - Усього</t>
        </is>
      </c>
      <c r="E918" s="123" t="n"/>
      <c r="F918" s="138" t="n"/>
      <c r="G918" s="122" t="n"/>
      <c r="H918" s="123" t="n"/>
      <c r="I918" s="139" t="n"/>
      <c r="J918" s="140" t="n">
        <v>871.6467699999999</v>
      </c>
      <c r="K918" s="140" t="n">
        <v>871.6467699999999</v>
      </c>
      <c r="L918" s="140" t="n">
        <v>0</v>
      </c>
      <c r="M918" s="141" t="n">
        <v>229.64426</v>
      </c>
      <c r="N918" s="123" t="n"/>
      <c r="O918" s="140" t="n">
        <v>229.64426</v>
      </c>
      <c r="P918" s="140" t="n">
        <v>0</v>
      </c>
      <c r="Q918" s="140" t="n">
        <v>1559.28647</v>
      </c>
      <c r="R918" s="140" t="n">
        <v>1559.28647</v>
      </c>
      <c r="S918" s="142" t="n">
        <v>0</v>
      </c>
      <c r="T918" s="101" t="n"/>
    </row>
    <row r="919" ht="14.25" customHeight="1" s="60">
      <c r="A919" s="115" t="n">
        <v>912</v>
      </c>
      <c r="B919" s="133" t="n"/>
      <c r="C919" s="127" t="inlineStr">
        <is>
          <t>77</t>
        </is>
      </c>
      <c r="D919" s="127" t="inlineStr">
        <is>
          <t>770</t>
        </is>
      </c>
      <c r="E919" s="128" t="n"/>
      <c r="F919" s="127" t="inlineStr">
        <is>
          <t>7700</t>
        </is>
      </c>
      <c r="G919" s="128" t="n"/>
      <c r="H919" s="127" t="inlineStr">
        <is>
          <t>Відрахування в резерви під дебіторську заборгованість за операціями з банками</t>
        </is>
      </c>
      <c r="I919" s="129" t="inlineStr">
        <is>
          <t>А</t>
        </is>
      </c>
      <c r="J919" s="130" t="n">
        <v>0</v>
      </c>
      <c r="K919" s="130" t="n">
        <v>0</v>
      </c>
      <c r="L919" s="130" t="n">
        <v>0</v>
      </c>
      <c r="M919" s="131" t="n">
        <v>0</v>
      </c>
      <c r="N919" s="123" t="n"/>
      <c r="O919" s="130" t="n">
        <v>0</v>
      </c>
      <c r="P919" s="130" t="n">
        <v>0</v>
      </c>
      <c r="Q919" s="130" t="n">
        <v>0</v>
      </c>
      <c r="R919" s="130" t="n">
        <v>0</v>
      </c>
      <c r="S919" s="132" t="n">
        <v>0</v>
      </c>
      <c r="T919" s="101" t="n"/>
    </row>
    <row r="920" ht="13.5" customHeight="1" s="60">
      <c r="A920" s="115" t="n">
        <v>913</v>
      </c>
      <c r="B920" s="133" t="n"/>
      <c r="C920" s="133" t="n"/>
      <c r="D920" s="134" t="n"/>
      <c r="E920" s="135" t="n"/>
      <c r="F920" s="136" t="n"/>
      <c r="G920" s="137" t="n"/>
      <c r="H920" s="143" t="n"/>
      <c r="I920" s="129" t="inlineStr">
        <is>
          <t>П</t>
        </is>
      </c>
      <c r="J920" s="130" t="n">
        <v>0</v>
      </c>
      <c r="K920" s="130" t="n">
        <v>0</v>
      </c>
      <c r="L920" s="130" t="n">
        <v>0</v>
      </c>
      <c r="M920" s="131" t="n">
        <v>0</v>
      </c>
      <c r="N920" s="123" t="n"/>
      <c r="O920" s="130" t="n">
        <v>0</v>
      </c>
      <c r="P920" s="130" t="n">
        <v>0</v>
      </c>
      <c r="Q920" s="130" t="n">
        <v>0</v>
      </c>
      <c r="R920" s="130" t="n">
        <v>0</v>
      </c>
      <c r="S920" s="132" t="n">
        <v>0</v>
      </c>
      <c r="T920" s="101" t="n"/>
    </row>
    <row r="921" ht="13.5" customHeight="1" s="60">
      <c r="A921" s="115" t="n">
        <v>914</v>
      </c>
      <c r="B921" s="133" t="n"/>
      <c r="C921" s="133" t="n"/>
      <c r="D921" s="134" t="n"/>
      <c r="E921" s="135" t="n"/>
      <c r="F921" s="127" t="inlineStr">
        <is>
          <t>7701</t>
        </is>
      </c>
      <c r="G921" s="128" t="n"/>
      <c r="H921" s="127" t="inlineStr">
        <is>
          <t>Відрахування в резерви під заборгованість інших банків</t>
        </is>
      </c>
      <c r="I921" s="129" t="inlineStr">
        <is>
          <t>А</t>
        </is>
      </c>
      <c r="J921" s="130" t="n">
        <v>0</v>
      </c>
      <c r="K921" s="130" t="n">
        <v>0</v>
      </c>
      <c r="L921" s="130" t="n">
        <v>0</v>
      </c>
      <c r="M921" s="131" t="n">
        <v>271.61652</v>
      </c>
      <c r="N921" s="123" t="n"/>
      <c r="O921" s="130" t="n">
        <v>271.61652</v>
      </c>
      <c r="P921" s="130" t="n">
        <v>0</v>
      </c>
      <c r="Q921" s="130" t="n">
        <v>0</v>
      </c>
      <c r="R921" s="130" t="n">
        <v>0</v>
      </c>
      <c r="S921" s="132" t="n">
        <v>0</v>
      </c>
      <c r="T921" s="101" t="n"/>
    </row>
    <row r="922" ht="13.5" customHeight="1" s="60">
      <c r="A922" s="115" t="n">
        <v>915</v>
      </c>
      <c r="B922" s="133" t="n"/>
      <c r="C922" s="133" t="n"/>
      <c r="D922" s="134" t="n"/>
      <c r="E922" s="135" t="n"/>
      <c r="F922" s="136" t="n"/>
      <c r="G922" s="137" t="n"/>
      <c r="H922" s="143" t="n"/>
      <c r="I922" s="129" t="inlineStr">
        <is>
          <t>П</t>
        </is>
      </c>
      <c r="J922" s="130" t="n">
        <v>0</v>
      </c>
      <c r="K922" s="130" t="n">
        <v>0</v>
      </c>
      <c r="L922" s="130" t="n">
        <v>0</v>
      </c>
      <c r="M922" s="131" t="n">
        <v>0</v>
      </c>
      <c r="N922" s="123" t="n"/>
      <c r="O922" s="130" t="n">
        <v>0</v>
      </c>
      <c r="P922" s="130" t="n">
        <v>0</v>
      </c>
      <c r="Q922" s="130" t="n">
        <v>-347.77334</v>
      </c>
      <c r="R922" s="130" t="n">
        <v>-347.77334</v>
      </c>
      <c r="S922" s="132" t="n">
        <v>0</v>
      </c>
      <c r="T922" s="101" t="n"/>
    </row>
    <row r="923" ht="13.5" customHeight="1" s="60">
      <c r="A923" s="115" t="n">
        <v>916</v>
      </c>
      <c r="B923" s="133" t="n"/>
      <c r="C923" s="133" t="n"/>
      <c r="D923" s="134" t="n"/>
      <c r="E923" s="135" t="n"/>
      <c r="F923" s="127" t="inlineStr">
        <is>
          <t>7702</t>
        </is>
      </c>
      <c r="G923" s="128" t="n"/>
      <c r="H923" s="127" t="inlineStr">
        <is>
          <t>Відрахування в резерви під заборгованість за наданими кредитами клієнтам</t>
        </is>
      </c>
      <c r="I923" s="129" t="inlineStr">
        <is>
          <t>А</t>
        </is>
      </c>
      <c r="J923" s="130" t="n">
        <v>2.36876</v>
      </c>
      <c r="K923" s="130" t="n">
        <v>2.36876</v>
      </c>
      <c r="L923" s="130" t="n">
        <v>0</v>
      </c>
      <c r="M923" s="131" t="n">
        <v>60.77379</v>
      </c>
      <c r="N923" s="123" t="n"/>
      <c r="O923" s="130" t="n">
        <v>60.77379</v>
      </c>
      <c r="P923" s="130" t="n">
        <v>0</v>
      </c>
      <c r="Q923" s="130" t="n">
        <v>0.00844</v>
      </c>
      <c r="R923" s="130" t="n">
        <v>0.00844</v>
      </c>
      <c r="S923" s="132" t="n">
        <v>0</v>
      </c>
      <c r="T923" s="101" t="n"/>
    </row>
    <row r="924" ht="14.25" customHeight="1" s="60">
      <c r="A924" s="115" t="n">
        <v>917</v>
      </c>
      <c r="B924" s="133" t="n"/>
      <c r="C924" s="133" t="n"/>
      <c r="D924" s="134" t="n"/>
      <c r="E924" s="135" t="n"/>
      <c r="F924" s="136" t="n"/>
      <c r="G924" s="137" t="n"/>
      <c r="H924" s="143" t="n"/>
      <c r="I924" s="129" t="inlineStr">
        <is>
          <t>П</t>
        </is>
      </c>
      <c r="J924" s="130" t="n">
        <v>0</v>
      </c>
      <c r="K924" s="130" t="n">
        <v>0</v>
      </c>
      <c r="L924" s="130" t="n">
        <v>0</v>
      </c>
      <c r="M924" s="131" t="n">
        <v>0</v>
      </c>
      <c r="N924" s="123" t="n"/>
      <c r="O924" s="130" t="n">
        <v>0</v>
      </c>
      <c r="P924" s="130" t="n">
        <v>0</v>
      </c>
      <c r="Q924" s="130" t="n">
        <v>-134.71334</v>
      </c>
      <c r="R924" s="130" t="n">
        <v>-134.71334</v>
      </c>
      <c r="S924" s="132" t="n">
        <v>0</v>
      </c>
      <c r="T924" s="101" t="n"/>
    </row>
    <row r="925" ht="13.5" customHeight="1" s="60">
      <c r="A925" s="115" t="n">
        <v>918</v>
      </c>
      <c r="B925" s="133" t="n"/>
      <c r="C925" s="133" t="n"/>
      <c r="D925" s="134" t="n"/>
      <c r="E925" s="135" t="n"/>
      <c r="F925" s="127" t="inlineStr">
        <is>
          <t>7703</t>
        </is>
      </c>
      <c r="G925" s="128" t="n"/>
      <c r="H925" s="12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25" s="129" t="inlineStr">
        <is>
          <t>А</t>
        </is>
      </c>
      <c r="J925" s="130" t="n">
        <v>0</v>
      </c>
      <c r="K925" s="130" t="n">
        <v>0</v>
      </c>
      <c r="L925" s="130" t="n">
        <v>0</v>
      </c>
      <c r="M925" s="131" t="n">
        <v>0</v>
      </c>
      <c r="N925" s="123" t="n"/>
      <c r="O925" s="130" t="n">
        <v>0</v>
      </c>
      <c r="P925" s="130" t="n">
        <v>0</v>
      </c>
      <c r="Q925" s="130" t="n">
        <v>0</v>
      </c>
      <c r="R925" s="130" t="n">
        <v>0</v>
      </c>
      <c r="S925" s="132" t="n">
        <v>0</v>
      </c>
      <c r="T925" s="101" t="n"/>
    </row>
    <row r="926" ht="13.5" customHeight="1" s="60">
      <c r="A926" s="115" t="n">
        <v>919</v>
      </c>
      <c r="B926" s="133" t="n"/>
      <c r="C926" s="133" t="n"/>
      <c r="D926" s="134" t="n"/>
      <c r="E926" s="135" t="n"/>
      <c r="F926" s="136" t="n"/>
      <c r="G926" s="137" t="n"/>
      <c r="H926" s="143" t="n"/>
      <c r="I926" s="129" t="inlineStr">
        <is>
          <t>П</t>
        </is>
      </c>
      <c r="J926" s="130" t="n">
        <v>0</v>
      </c>
      <c r="K926" s="130" t="n">
        <v>0</v>
      </c>
      <c r="L926" s="130" t="n">
        <v>0</v>
      </c>
      <c r="M926" s="131" t="n">
        <v>0</v>
      </c>
      <c r="N926" s="123" t="n"/>
      <c r="O926" s="130" t="n">
        <v>0</v>
      </c>
      <c r="P926" s="130" t="n">
        <v>0</v>
      </c>
      <c r="Q926" s="130" t="n">
        <v>0</v>
      </c>
      <c r="R926" s="130" t="n">
        <v>0</v>
      </c>
      <c r="S926" s="132" t="n">
        <v>0</v>
      </c>
      <c r="T926" s="101" t="n"/>
    </row>
    <row r="927" ht="13.5" customHeight="1" s="60">
      <c r="A927" s="115" t="n">
        <v>920</v>
      </c>
      <c r="B927" s="133" t="n"/>
      <c r="C927" s="133" t="n"/>
      <c r="D927" s="134" t="n"/>
      <c r="E927" s="135" t="n"/>
      <c r="F927" s="127" t="inlineStr">
        <is>
          <t>7704</t>
        </is>
      </c>
      <c r="G927" s="128" t="n"/>
      <c r="H927" s="12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27" s="129" t="inlineStr">
        <is>
          <t>А</t>
        </is>
      </c>
      <c r="J927" s="130" t="n">
        <v>0</v>
      </c>
      <c r="K927" s="130" t="n">
        <v>0</v>
      </c>
      <c r="L927" s="130" t="n">
        <v>0</v>
      </c>
      <c r="M927" s="131" t="n">
        <v>0</v>
      </c>
      <c r="N927" s="123" t="n"/>
      <c r="O927" s="130" t="n">
        <v>0</v>
      </c>
      <c r="P927" s="130" t="n">
        <v>0</v>
      </c>
      <c r="Q927" s="130" t="n">
        <v>0</v>
      </c>
      <c r="R927" s="130" t="n">
        <v>0</v>
      </c>
      <c r="S927" s="132" t="n">
        <v>0</v>
      </c>
      <c r="T927" s="101" t="n"/>
    </row>
    <row r="928" ht="13.5" customHeight="1" s="60">
      <c r="A928" s="115" t="n">
        <v>921</v>
      </c>
      <c r="B928" s="133" t="n"/>
      <c r="C928" s="133" t="n"/>
      <c r="D928" s="134" t="n"/>
      <c r="E928" s="135" t="n"/>
      <c r="F928" s="136" t="n"/>
      <c r="G928" s="137" t="n"/>
      <c r="H928" s="143" t="n"/>
      <c r="I928" s="129" t="inlineStr">
        <is>
          <t>П</t>
        </is>
      </c>
      <c r="J928" s="130" t="n">
        <v>0</v>
      </c>
      <c r="K928" s="130" t="n">
        <v>0</v>
      </c>
      <c r="L928" s="130" t="n">
        <v>0</v>
      </c>
      <c r="M928" s="131" t="n">
        <v>0</v>
      </c>
      <c r="N928" s="123" t="n"/>
      <c r="O928" s="130" t="n">
        <v>0</v>
      </c>
      <c r="P928" s="130" t="n">
        <v>0</v>
      </c>
      <c r="Q928" s="130" t="n">
        <v>0</v>
      </c>
      <c r="R928" s="130" t="n">
        <v>0</v>
      </c>
      <c r="S928" s="132" t="n">
        <v>0</v>
      </c>
      <c r="T928" s="101" t="n"/>
    </row>
    <row r="929" ht="14.25" customHeight="1" s="60">
      <c r="A929" s="115" t="n">
        <v>922</v>
      </c>
      <c r="B929" s="133" t="n"/>
      <c r="C929" s="133" t="n"/>
      <c r="D929" s="134" t="n"/>
      <c r="E929" s="135" t="n"/>
      <c r="F929" s="127" t="inlineStr">
        <is>
          <t>7705</t>
        </is>
      </c>
      <c r="G929" s="128" t="n"/>
      <c r="H929" s="127" t="inlineStr">
        <is>
          <t>Відрахування в резерви за нефінансовою дебіторською заборгованістю банку</t>
        </is>
      </c>
      <c r="I929" s="129" t="inlineStr">
        <is>
          <t>А</t>
        </is>
      </c>
      <c r="J929" s="130" t="n">
        <v>10.32206</v>
      </c>
      <c r="K929" s="130" t="n">
        <v>10.32206</v>
      </c>
      <c r="L929" s="130" t="n">
        <v>0</v>
      </c>
      <c r="M929" s="131" t="n">
        <v>7.02879</v>
      </c>
      <c r="N929" s="123" t="n"/>
      <c r="O929" s="130" t="n">
        <v>7.02879</v>
      </c>
      <c r="P929" s="130" t="n">
        <v>0</v>
      </c>
      <c r="Q929" s="130" t="n">
        <v>15.95844</v>
      </c>
      <c r="R929" s="130" t="n">
        <v>15.95844</v>
      </c>
      <c r="S929" s="132" t="n">
        <v>0</v>
      </c>
      <c r="T929" s="101" t="n"/>
    </row>
    <row r="930" ht="13.5" customHeight="1" s="60">
      <c r="A930" s="115" t="n">
        <v>923</v>
      </c>
      <c r="B930" s="133" t="n"/>
      <c r="C930" s="133" t="n"/>
      <c r="D930" s="134" t="n"/>
      <c r="E930" s="135" t="n"/>
      <c r="F930" s="136" t="n"/>
      <c r="G930" s="137" t="n"/>
      <c r="H930" s="143" t="n"/>
      <c r="I930" s="129" t="inlineStr">
        <is>
          <t>П</t>
        </is>
      </c>
      <c r="J930" s="130" t="n">
        <v>0</v>
      </c>
      <c r="K930" s="130" t="n">
        <v>0</v>
      </c>
      <c r="L930" s="130" t="n">
        <v>0</v>
      </c>
      <c r="M930" s="131" t="n">
        <v>0</v>
      </c>
      <c r="N930" s="123" t="n"/>
      <c r="O930" s="130" t="n">
        <v>0</v>
      </c>
      <c r="P930" s="130" t="n">
        <v>0</v>
      </c>
      <c r="Q930" s="130" t="n">
        <v>0</v>
      </c>
      <c r="R930" s="130" t="n">
        <v>0</v>
      </c>
      <c r="S930" s="132" t="n">
        <v>0</v>
      </c>
      <c r="T930" s="101" t="n"/>
    </row>
    <row r="931" ht="13.5" customHeight="1" s="60">
      <c r="A931" s="115" t="n">
        <v>924</v>
      </c>
      <c r="B931" s="133" t="n"/>
      <c r="C931" s="133" t="n"/>
      <c r="D931" s="134" t="n"/>
      <c r="E931" s="135" t="n"/>
      <c r="F931" s="127" t="inlineStr">
        <is>
          <t>7706</t>
        </is>
      </c>
      <c r="G931" s="128" t="n"/>
      <c r="H931" s="127" t="inlineStr">
        <is>
          <t>Відрахування в банківські резерви на покриття ризиків і втрат</t>
        </is>
      </c>
      <c r="I931" s="129" t="inlineStr">
        <is>
          <t>А</t>
        </is>
      </c>
      <c r="J931" s="130" t="n">
        <v>0</v>
      </c>
      <c r="K931" s="130" t="n">
        <v>0</v>
      </c>
      <c r="L931" s="130" t="n">
        <v>0</v>
      </c>
      <c r="M931" s="131" t="n">
        <v>0</v>
      </c>
      <c r="N931" s="123" t="n"/>
      <c r="O931" s="130" t="n">
        <v>0</v>
      </c>
      <c r="P931" s="130" t="n">
        <v>0</v>
      </c>
      <c r="Q931" s="130" t="n">
        <v>0</v>
      </c>
      <c r="R931" s="130" t="n">
        <v>0</v>
      </c>
      <c r="S931" s="132" t="n">
        <v>0</v>
      </c>
      <c r="T931" s="101" t="n"/>
    </row>
    <row r="932" ht="13.5" customHeight="1" s="60">
      <c r="A932" s="115" t="n">
        <v>925</v>
      </c>
      <c r="B932" s="133" t="n"/>
      <c r="C932" s="133" t="n"/>
      <c r="D932" s="134" t="n"/>
      <c r="E932" s="135" t="n"/>
      <c r="F932" s="136" t="n"/>
      <c r="G932" s="137" t="n"/>
      <c r="H932" s="143" t="n"/>
      <c r="I932" s="129" t="inlineStr">
        <is>
          <t>П</t>
        </is>
      </c>
      <c r="J932" s="130" t="n">
        <v>0</v>
      </c>
      <c r="K932" s="130" t="n">
        <v>0</v>
      </c>
      <c r="L932" s="130" t="n">
        <v>0</v>
      </c>
      <c r="M932" s="131" t="n">
        <v>0</v>
      </c>
      <c r="N932" s="123" t="n"/>
      <c r="O932" s="130" t="n">
        <v>0</v>
      </c>
      <c r="P932" s="130" t="n">
        <v>0</v>
      </c>
      <c r="Q932" s="130" t="n">
        <v>0</v>
      </c>
      <c r="R932" s="130" t="n">
        <v>0</v>
      </c>
      <c r="S932" s="132" t="n">
        <v>0</v>
      </c>
      <c r="T932" s="101" t="n"/>
    </row>
    <row r="933" ht="13.5" customHeight="1" s="60">
      <c r="A933" s="115" t="n">
        <v>926</v>
      </c>
      <c r="B933" s="133" t="n"/>
      <c r="C933" s="133" t="n"/>
      <c r="D933" s="134" t="n"/>
      <c r="E933" s="135" t="n"/>
      <c r="F933" s="127" t="inlineStr">
        <is>
          <t>7707</t>
        </is>
      </c>
      <c r="G933" s="128" t="n"/>
      <c r="H933" s="127" t="inlineStr">
        <is>
          <t>Відрахування в резерви за фінансовою дебіторською заборгованістю банку</t>
        </is>
      </c>
      <c r="I933" s="129" t="inlineStr">
        <is>
          <t>А</t>
        </is>
      </c>
      <c r="J933" s="130" t="n">
        <v>4.13424</v>
      </c>
      <c r="K933" s="130" t="n">
        <v>4.13424</v>
      </c>
      <c r="L933" s="130" t="n">
        <v>0</v>
      </c>
      <c r="M933" s="131" t="n">
        <v>0.38187</v>
      </c>
      <c r="N933" s="123" t="n"/>
      <c r="O933" s="130" t="n">
        <v>0.38187</v>
      </c>
      <c r="P933" s="130" t="n">
        <v>0</v>
      </c>
      <c r="Q933" s="130" t="n">
        <v>4.80759</v>
      </c>
      <c r="R933" s="130" t="n">
        <v>4.80759</v>
      </c>
      <c r="S933" s="132" t="n">
        <v>0</v>
      </c>
      <c r="T933" s="101" t="n"/>
    </row>
    <row r="934" ht="14.25" customHeight="1" s="60">
      <c r="A934" s="115" t="n">
        <v>927</v>
      </c>
      <c r="B934" s="133" t="n"/>
      <c r="C934" s="133" t="n"/>
      <c r="D934" s="134" t="n"/>
      <c r="E934" s="135" t="n"/>
      <c r="F934" s="136" t="n"/>
      <c r="G934" s="137" t="n"/>
      <c r="H934" s="143" t="n"/>
      <c r="I934" s="129" t="inlineStr">
        <is>
          <t>П</t>
        </is>
      </c>
      <c r="J934" s="130" t="n">
        <v>0</v>
      </c>
      <c r="K934" s="130" t="n">
        <v>0</v>
      </c>
      <c r="L934" s="130" t="n">
        <v>0</v>
      </c>
      <c r="M934" s="131" t="n">
        <v>0</v>
      </c>
      <c r="N934" s="123" t="n"/>
      <c r="O934" s="130" t="n">
        <v>0</v>
      </c>
      <c r="P934" s="130" t="n">
        <v>0</v>
      </c>
      <c r="Q934" s="130" t="n">
        <v>0</v>
      </c>
      <c r="R934" s="130" t="n">
        <v>0</v>
      </c>
      <c r="S934" s="132" t="n">
        <v>0</v>
      </c>
      <c r="T934" s="101" t="n"/>
    </row>
    <row r="935" ht="13.5" customHeight="1" s="60">
      <c r="A935" s="115" t="n">
        <v>928</v>
      </c>
      <c r="B935" s="133" t="n"/>
      <c r="C935" s="133" t="n"/>
      <c r="D935" s="136" t="n"/>
      <c r="E935" s="137" t="n"/>
      <c r="F935" s="138" t="inlineStr">
        <is>
          <t>Група 770 - Усього</t>
        </is>
      </c>
      <c r="G935" s="122" t="n"/>
      <c r="H935" s="123" t="n"/>
      <c r="I935" s="139" t="n"/>
      <c r="J935" s="140" t="n">
        <v>16.82506</v>
      </c>
      <c r="K935" s="140" t="n">
        <v>16.82506</v>
      </c>
      <c r="L935" s="140" t="n">
        <v>0</v>
      </c>
      <c r="M935" s="141" t="n">
        <v>339.80097</v>
      </c>
      <c r="N935" s="123" t="n"/>
      <c r="O935" s="140" t="n">
        <v>339.80097</v>
      </c>
      <c r="P935" s="140" t="n">
        <v>0</v>
      </c>
      <c r="Q935" s="140" t="n">
        <v>-461.71221</v>
      </c>
      <c r="R935" s="140" t="n">
        <v>-461.71221</v>
      </c>
      <c r="S935" s="142" t="n">
        <v>0</v>
      </c>
      <c r="T935" s="101" t="n"/>
    </row>
    <row r="936" ht="16.5" customHeight="1" s="60">
      <c r="A936" s="115" t="n">
        <v>929</v>
      </c>
      <c r="B936" s="133" t="n"/>
      <c r="C936" s="143" t="n"/>
      <c r="D936" s="138" t="inlineStr">
        <is>
          <t>Розділ 77 - Усього</t>
        </is>
      </c>
      <c r="E936" s="123" t="n"/>
      <c r="F936" s="138" t="n"/>
      <c r="G936" s="122" t="n"/>
      <c r="H936" s="123" t="n"/>
      <c r="I936" s="139" t="n"/>
      <c r="J936" s="140" t="n">
        <v>16.82506</v>
      </c>
      <c r="K936" s="140" t="n">
        <v>16.82506</v>
      </c>
      <c r="L936" s="140" t="n">
        <v>0</v>
      </c>
      <c r="M936" s="141" t="n">
        <v>339.80097</v>
      </c>
      <c r="N936" s="123" t="n"/>
      <c r="O936" s="140" t="n">
        <v>339.80097</v>
      </c>
      <c r="P936" s="140" t="n">
        <v>0</v>
      </c>
      <c r="Q936" s="140" t="n">
        <v>-461.71221</v>
      </c>
      <c r="R936" s="140" t="n">
        <v>-461.71221</v>
      </c>
      <c r="S936" s="142" t="n">
        <v>0</v>
      </c>
      <c r="T936" s="101" t="n"/>
    </row>
    <row r="937" ht="13.5" customHeight="1" s="60">
      <c r="A937" s="115" t="n">
        <v>930</v>
      </c>
      <c r="B937" s="133" t="n"/>
      <c r="C937" s="127" t="inlineStr">
        <is>
          <t>79</t>
        </is>
      </c>
      <c r="D937" s="127" t="inlineStr">
        <is>
          <t>790</t>
        </is>
      </c>
      <c r="E937" s="128" t="n"/>
      <c r="F937" s="127" t="inlineStr">
        <is>
          <t>7900</t>
        </is>
      </c>
      <c r="G937" s="128" t="n"/>
      <c r="H937" s="127" t="inlineStr">
        <is>
          <t>Податок на прибуток</t>
        </is>
      </c>
      <c r="I937" s="129" t="inlineStr">
        <is>
          <t>А</t>
        </is>
      </c>
      <c r="J937" s="130" t="n">
        <v>0</v>
      </c>
      <c r="K937" s="130" t="n">
        <v>0</v>
      </c>
      <c r="L937" s="130" t="n">
        <v>0</v>
      </c>
      <c r="M937" s="131" t="n">
        <v>0</v>
      </c>
      <c r="N937" s="123" t="n"/>
      <c r="O937" s="130" t="n">
        <v>0</v>
      </c>
      <c r="P937" s="130" t="n">
        <v>0</v>
      </c>
      <c r="Q937" s="130" t="n">
        <v>0</v>
      </c>
      <c r="R937" s="130" t="n">
        <v>0</v>
      </c>
      <c r="S937" s="132" t="n">
        <v>0</v>
      </c>
      <c r="T937" s="101" t="n"/>
    </row>
    <row r="938" ht="13.5" customHeight="1" s="60">
      <c r="A938" s="115" t="n">
        <v>931</v>
      </c>
      <c r="B938" s="133" t="n"/>
      <c r="C938" s="133" t="n"/>
      <c r="D938" s="134" t="n"/>
      <c r="E938" s="135" t="n"/>
      <c r="F938" s="136" t="n"/>
      <c r="G938" s="137" t="n"/>
      <c r="H938" s="143" t="n"/>
      <c r="I938" s="129" t="inlineStr">
        <is>
          <t>П</t>
        </is>
      </c>
      <c r="J938" s="130" t="n">
        <v>0</v>
      </c>
      <c r="K938" s="130" t="n">
        <v>0</v>
      </c>
      <c r="L938" s="130" t="n">
        <v>0</v>
      </c>
      <c r="M938" s="131" t="n">
        <v>0</v>
      </c>
      <c r="N938" s="123" t="n"/>
      <c r="O938" s="130" t="n">
        <v>0</v>
      </c>
      <c r="P938" s="130" t="n">
        <v>0</v>
      </c>
      <c r="Q938" s="130" t="n">
        <v>0</v>
      </c>
      <c r="R938" s="130" t="n">
        <v>0</v>
      </c>
      <c r="S938" s="132" t="n">
        <v>0</v>
      </c>
      <c r="T938" s="101" t="n"/>
    </row>
    <row r="939" ht="14.25" customHeight="1" s="60">
      <c r="A939" s="115" t="n">
        <v>932</v>
      </c>
      <c r="B939" s="133" t="n"/>
      <c r="C939" s="133" t="n"/>
      <c r="D939" s="136" t="n"/>
      <c r="E939" s="137" t="n"/>
      <c r="F939" s="138" t="inlineStr">
        <is>
          <t>Група 790 - Усього</t>
        </is>
      </c>
      <c r="G939" s="122" t="n"/>
      <c r="H939" s="123" t="n"/>
      <c r="I939" s="139" t="n"/>
      <c r="J939" s="140" t="n">
        <v>0</v>
      </c>
      <c r="K939" s="140" t="n">
        <v>0</v>
      </c>
      <c r="L939" s="140" t="n">
        <v>0</v>
      </c>
      <c r="M939" s="141" t="n">
        <v>0</v>
      </c>
      <c r="N939" s="123" t="n"/>
      <c r="O939" s="140" t="n">
        <v>0</v>
      </c>
      <c r="P939" s="140" t="n">
        <v>0</v>
      </c>
      <c r="Q939" s="140" t="n">
        <v>0</v>
      </c>
      <c r="R939" s="140" t="n">
        <v>0</v>
      </c>
      <c r="S939" s="142" t="n">
        <v>0</v>
      </c>
      <c r="T939" s="101" t="n"/>
    </row>
    <row r="940" ht="18.75" customHeight="1" s="60">
      <c r="A940" s="115" t="n">
        <v>933</v>
      </c>
      <c r="B940" s="133" t="n"/>
      <c r="C940" s="143" t="n"/>
      <c r="D940" s="138" t="inlineStr">
        <is>
          <t>Розділ 79 - Усього</t>
        </is>
      </c>
      <c r="E940" s="123" t="n"/>
      <c r="F940" s="138" t="n"/>
      <c r="G940" s="122" t="n"/>
      <c r="H940" s="123" t="n"/>
      <c r="I940" s="139" t="n"/>
      <c r="J940" s="140" t="n">
        <v>0</v>
      </c>
      <c r="K940" s="140" t="n">
        <v>0</v>
      </c>
      <c r="L940" s="140" t="n">
        <v>0</v>
      </c>
      <c r="M940" s="141" t="n">
        <v>0</v>
      </c>
      <c r="N940" s="123" t="n"/>
      <c r="O940" s="140" t="n">
        <v>0</v>
      </c>
      <c r="P940" s="140" t="n">
        <v>0</v>
      </c>
      <c r="Q940" s="140" t="n">
        <v>0</v>
      </c>
      <c r="R940" s="140" t="n">
        <v>0</v>
      </c>
      <c r="S940" s="142" t="n">
        <v>0</v>
      </c>
      <c r="T940" s="101" t="n"/>
    </row>
    <row r="941" ht="17.25" customHeight="1" s="60">
      <c r="A941" s="115" t="n">
        <v>934</v>
      </c>
      <c r="B941" s="143" t="n"/>
      <c r="C941" s="139" t="inlineStr">
        <is>
          <t xml:space="preserve">  Клас 7 - Усього</t>
        </is>
      </c>
      <c r="D941" s="138" t="n"/>
      <c r="E941" s="123" t="n"/>
      <c r="F941" s="138" t="n"/>
      <c r="G941" s="122" t="n"/>
      <c r="H941" s="123" t="n"/>
      <c r="I941" s="139" t="n"/>
      <c r="J941" s="140" t="n">
        <v>8798.81486</v>
      </c>
      <c r="K941" s="140" t="n">
        <v>8798.81486</v>
      </c>
      <c r="L941" s="140" t="n">
        <v>0</v>
      </c>
      <c r="M941" s="141" t="n">
        <v>577.71803</v>
      </c>
      <c r="N941" s="123" t="n"/>
      <c r="O941" s="140" t="n">
        <v>577.71803</v>
      </c>
      <c r="P941" s="140" t="n">
        <v>0</v>
      </c>
      <c r="Q941" s="140" t="n">
        <v>16915.60048</v>
      </c>
      <c r="R941" s="140" t="n">
        <v>16915.60048</v>
      </c>
      <c r="S941" s="142" t="n">
        <v>0</v>
      </c>
      <c r="T941" s="101" t="n"/>
    </row>
    <row r="942" ht="24" customHeight="1" s="60">
      <c r="A942" s="115" t="n">
        <v>935</v>
      </c>
      <c r="B942" s="144" t="inlineStr">
        <is>
          <t xml:space="preserve">  Витрати - Усього</t>
        </is>
      </c>
      <c r="C942" s="144" t="n"/>
      <c r="D942" s="145" t="n"/>
      <c r="E942" s="146" t="n"/>
      <c r="F942" s="145" t="n"/>
      <c r="G942" s="147" t="n"/>
      <c r="H942" s="146" t="n"/>
      <c r="I942" s="144" t="n"/>
      <c r="J942" s="148" t="n">
        <v>8798.81486</v>
      </c>
      <c r="K942" s="148" t="n">
        <v>8798.81486</v>
      </c>
      <c r="L942" s="148" t="n">
        <v>0</v>
      </c>
      <c r="M942" s="141" t="n">
        <v>577.71803</v>
      </c>
      <c r="N942" s="123" t="n"/>
      <c r="O942" s="148" t="n">
        <v>577.71803</v>
      </c>
      <c r="P942" s="148" t="n">
        <v>0</v>
      </c>
      <c r="Q942" s="148" t="n">
        <v>16915.60048</v>
      </c>
      <c r="R942" s="148" t="n">
        <v>16915.60048</v>
      </c>
      <c r="S942" s="150" t="n">
        <v>0</v>
      </c>
      <c r="T942" s="101" t="n"/>
    </row>
    <row r="943" ht="15" customHeight="1" s="60">
      <c r="A943" s="115" t="n">
        <v>936</v>
      </c>
      <c r="B943" s="151" t="inlineStr">
        <is>
          <t>Результат поточного року</t>
        </is>
      </c>
      <c r="C943" s="152" t="n"/>
      <c r="D943" s="152" t="n"/>
      <c r="E943" s="152" t="n"/>
      <c r="F943" s="152" t="n"/>
      <c r="G943" s="152" t="n"/>
      <c r="H943" s="152" t="n"/>
      <c r="I943" s="153" t="n"/>
      <c r="J943" s="158" t="n">
        <v>0</v>
      </c>
      <c r="K943" s="158" t="n">
        <v>0</v>
      </c>
      <c r="L943" s="158" t="n">
        <v>0</v>
      </c>
      <c r="M943" s="159" t="n">
        <v>0</v>
      </c>
      <c r="N943" s="146" t="n"/>
      <c r="O943" s="158" t="n">
        <v>0</v>
      </c>
      <c r="P943" s="158" t="n">
        <v>0</v>
      </c>
      <c r="Q943" s="158" t="n">
        <v>-10292.49756</v>
      </c>
      <c r="R943" s="158" t="n">
        <v>-10292.49756</v>
      </c>
      <c r="S943" s="160" t="n">
        <v>0</v>
      </c>
      <c r="T943" s="101" t="n"/>
    </row>
    <row r="944" ht="14.25" customHeight="1" s="60">
      <c r="A944" s="115" t="n">
        <v>937</v>
      </c>
      <c r="B944" s="121" t="inlineStr">
        <is>
          <t>Позабалансові рахунки</t>
        </is>
      </c>
      <c r="C944" s="122" t="n"/>
      <c r="D944" s="122" t="n"/>
      <c r="E944" s="122" t="n"/>
      <c r="F944" s="122" t="n"/>
      <c r="G944" s="122" t="n"/>
      <c r="H944" s="123" t="n"/>
      <c r="I944" s="119" t="n"/>
      <c r="J944" s="119" t="n"/>
      <c r="K944" s="119" t="n"/>
      <c r="L944" s="119" t="n"/>
      <c r="M944" s="120" t="n"/>
      <c r="N944" s="119" t="n"/>
      <c r="O944" s="119" t="n"/>
      <c r="P944" s="119" t="n"/>
      <c r="Q944" s="119" t="n"/>
      <c r="R944" s="119" t="n"/>
      <c r="S944" s="119" t="n"/>
      <c r="T944" s="101" t="n"/>
    </row>
    <row r="945" ht="11.25" customHeight="1" s="60">
      <c r="A945" s="115" t="n">
        <v>938</v>
      </c>
      <c r="B945" s="126" t="inlineStr">
        <is>
          <t>Клас 9</t>
        </is>
      </c>
      <c r="C945" s="122" t="n"/>
      <c r="D945" s="122" t="n"/>
      <c r="E945" s="122" t="n"/>
      <c r="F945" s="122" t="n"/>
      <c r="G945" s="122" t="n"/>
      <c r="H945" s="123" t="n"/>
      <c r="I945" s="124" t="n"/>
      <c r="J945" s="124" t="n"/>
      <c r="K945" s="124" t="n"/>
      <c r="L945" s="124" t="n"/>
      <c r="M945" s="125" t="n"/>
      <c r="N945" s="124" t="n"/>
      <c r="O945" s="124" t="n"/>
      <c r="P945" s="124" t="n"/>
      <c r="Q945" s="124" t="n"/>
      <c r="R945" s="124" t="n"/>
      <c r="S945" s="124" t="n"/>
      <c r="T945" s="101" t="n"/>
    </row>
    <row r="946" ht="15.75" customHeight="1" s="60">
      <c r="A946" s="115" t="n">
        <v>939</v>
      </c>
      <c r="B946" s="121" t="inlineStr">
        <is>
          <t>Активні</t>
        </is>
      </c>
      <c r="C946" s="122" t="n"/>
      <c r="D946" s="122" t="n"/>
      <c r="E946" s="122" t="n"/>
      <c r="F946" s="122" t="n"/>
      <c r="G946" s="122" t="n"/>
      <c r="H946" s="123" t="n"/>
      <c r="I946" s="119" t="n"/>
      <c r="J946" s="119" t="n"/>
      <c r="K946" s="119" t="n"/>
      <c r="L946" s="119" t="n"/>
      <c r="M946" s="120" t="n"/>
      <c r="N946" s="119" t="n"/>
      <c r="O946" s="119" t="n"/>
      <c r="P946" s="119" t="n"/>
      <c r="Q946" s="119" t="n"/>
      <c r="R946" s="119" t="n"/>
      <c r="S946" s="119" t="n"/>
      <c r="T946" s="101" t="n"/>
    </row>
    <row r="947" ht="13.5" customHeight="1" s="60">
      <c r="A947" s="115" t="n">
        <v>940</v>
      </c>
      <c r="B947" s="127" t="inlineStr">
        <is>
          <t>Клас 9</t>
        </is>
      </c>
      <c r="C947" s="127" t="inlineStr">
        <is>
          <t>90</t>
        </is>
      </c>
      <c r="D947" s="127" t="inlineStr">
        <is>
          <t>900</t>
        </is>
      </c>
      <c r="E947" s="128" t="n"/>
      <c r="F947" s="127" t="inlineStr">
        <is>
          <t>9000</t>
        </is>
      </c>
      <c r="G947" s="123" t="n"/>
      <c r="H947" s="129" t="inlineStr">
        <is>
          <t>Надані гарантії</t>
        </is>
      </c>
      <c r="I947" s="129" t="inlineStr">
        <is>
          <t>А</t>
        </is>
      </c>
      <c r="J947" s="130" t="n">
        <v>0</v>
      </c>
      <c r="K947" s="130" t="n">
        <v>0</v>
      </c>
      <c r="L947" s="130" t="n">
        <v>0</v>
      </c>
      <c r="M947" s="131" t="n">
        <v>0</v>
      </c>
      <c r="N947" s="123" t="n"/>
      <c r="O947" s="130" t="n">
        <v>0</v>
      </c>
      <c r="P947" s="130" t="n">
        <v>0</v>
      </c>
      <c r="Q947" s="130" t="n">
        <v>0</v>
      </c>
      <c r="R947" s="130" t="n">
        <v>0</v>
      </c>
      <c r="S947" s="132" t="n">
        <v>0</v>
      </c>
      <c r="T947" s="101" t="n"/>
    </row>
    <row r="948" ht="13.5" customHeight="1" s="60">
      <c r="A948" s="115" t="n">
        <v>941</v>
      </c>
      <c r="B948" s="133" t="n"/>
      <c r="C948" s="133" t="n"/>
      <c r="D948" s="134" t="n"/>
      <c r="E948" s="135" t="n"/>
      <c r="F948" s="127" t="inlineStr">
        <is>
          <t>9003</t>
        </is>
      </c>
      <c r="G948" s="123" t="n"/>
      <c r="H948" s="129" t="inlineStr">
        <is>
          <t>Надані авалі</t>
        </is>
      </c>
      <c r="I948" s="129" t="inlineStr">
        <is>
          <t>А</t>
        </is>
      </c>
      <c r="J948" s="130" t="n">
        <v>0</v>
      </c>
      <c r="K948" s="130" t="n">
        <v>0</v>
      </c>
      <c r="L948" s="130" t="n">
        <v>0</v>
      </c>
      <c r="M948" s="131" t="n">
        <v>0</v>
      </c>
      <c r="N948" s="123" t="n"/>
      <c r="O948" s="130" t="n">
        <v>0</v>
      </c>
      <c r="P948" s="130" t="n">
        <v>0</v>
      </c>
      <c r="Q948" s="130" t="n">
        <v>0</v>
      </c>
      <c r="R948" s="130" t="n">
        <v>0</v>
      </c>
      <c r="S948" s="132" t="n">
        <v>0</v>
      </c>
      <c r="T948" s="101" t="n"/>
    </row>
    <row r="949" ht="14.25" customHeight="1" s="60">
      <c r="A949" s="115" t="n">
        <v>942</v>
      </c>
      <c r="B949" s="133" t="n"/>
      <c r="C949" s="133" t="n"/>
      <c r="D949" s="136" t="n"/>
      <c r="E949" s="137" t="n"/>
      <c r="F949" s="138" t="inlineStr">
        <is>
          <t>Група 900 - Усього</t>
        </is>
      </c>
      <c r="G949" s="122" t="n"/>
      <c r="H949" s="123" t="n"/>
      <c r="I949" s="139" t="n"/>
      <c r="J949" s="140" t="n">
        <v>0</v>
      </c>
      <c r="K949" s="140" t="n">
        <v>0</v>
      </c>
      <c r="L949" s="140" t="n">
        <v>0</v>
      </c>
      <c r="M949" s="141" t="n">
        <v>0</v>
      </c>
      <c r="N949" s="123" t="n"/>
      <c r="O949" s="140" t="n">
        <v>0</v>
      </c>
      <c r="P949" s="140" t="n">
        <v>0</v>
      </c>
      <c r="Q949" s="140" t="n">
        <v>0</v>
      </c>
      <c r="R949" s="140" t="n">
        <v>0</v>
      </c>
      <c r="S949" s="142" t="n">
        <v>0</v>
      </c>
      <c r="T949" s="101" t="n"/>
    </row>
    <row r="950" ht="21" customHeight="1" s="60">
      <c r="A950" s="115" t="n">
        <v>943</v>
      </c>
      <c r="B950" s="133" t="n"/>
      <c r="C950" s="143" t="n"/>
      <c r="D950" s="138" t="inlineStr">
        <is>
          <t>Розділ 90 - Усього</t>
        </is>
      </c>
      <c r="E950" s="123" t="n"/>
      <c r="F950" s="138" t="n"/>
      <c r="G950" s="122" t="n"/>
      <c r="H950" s="123" t="n"/>
      <c r="I950" s="139" t="n"/>
      <c r="J950" s="140" t="n">
        <v>0</v>
      </c>
      <c r="K950" s="140" t="n">
        <v>0</v>
      </c>
      <c r="L950" s="140" t="n">
        <v>0</v>
      </c>
      <c r="M950" s="141" t="n">
        <v>0</v>
      </c>
      <c r="N950" s="123" t="n"/>
      <c r="O950" s="140" t="n">
        <v>0</v>
      </c>
      <c r="P950" s="140" t="n">
        <v>0</v>
      </c>
      <c r="Q950" s="140" t="n">
        <v>0</v>
      </c>
      <c r="R950" s="140" t="n">
        <v>0</v>
      </c>
      <c r="S950" s="142" t="n">
        <v>0</v>
      </c>
      <c r="T950" s="101" t="n"/>
    </row>
    <row r="951" ht="13.5" customHeight="1" s="60">
      <c r="A951" s="115" t="n">
        <v>944</v>
      </c>
      <c r="B951" s="133" t="n"/>
      <c r="C951" s="127" t="inlineStr">
        <is>
          <t>91</t>
        </is>
      </c>
      <c r="D951" s="127" t="inlineStr">
        <is>
          <t>910</t>
        </is>
      </c>
      <c r="E951" s="128" t="n"/>
      <c r="F951" s="127" t="inlineStr">
        <is>
          <t>9100</t>
        </is>
      </c>
      <c r="G951" s="123" t="n"/>
      <c r="H951" s="129" t="inlineStr">
        <is>
          <t>Зобов'язання з кредитування, що надані банкам</t>
        </is>
      </c>
      <c r="I951" s="129" t="inlineStr">
        <is>
          <t>А</t>
        </is>
      </c>
      <c r="J951" s="130" t="n">
        <v>0</v>
      </c>
      <c r="K951" s="130" t="n">
        <v>0</v>
      </c>
      <c r="L951" s="130" t="n">
        <v>0</v>
      </c>
      <c r="M951" s="131" t="n">
        <v>0</v>
      </c>
      <c r="N951" s="123" t="n"/>
      <c r="O951" s="130" t="n">
        <v>0</v>
      </c>
      <c r="P951" s="130" t="n">
        <v>0</v>
      </c>
      <c r="Q951" s="130" t="n">
        <v>0</v>
      </c>
      <c r="R951" s="130" t="n">
        <v>0</v>
      </c>
      <c r="S951" s="132" t="n">
        <v>0</v>
      </c>
      <c r="T951" s="101" t="n"/>
    </row>
    <row r="952" ht="13.5" customHeight="1" s="60">
      <c r="A952" s="115" t="n">
        <v>945</v>
      </c>
      <c r="B952" s="133" t="n"/>
      <c r="C952" s="133" t="n"/>
      <c r="D952" s="136" t="n"/>
      <c r="E952" s="137" t="n"/>
      <c r="F952" s="138" t="inlineStr">
        <is>
          <t>Група 910 - Усього</t>
        </is>
      </c>
      <c r="G952" s="122" t="n"/>
      <c r="H952" s="123" t="n"/>
      <c r="I952" s="139" t="n"/>
      <c r="J952" s="140" t="n">
        <v>0</v>
      </c>
      <c r="K952" s="140" t="n">
        <v>0</v>
      </c>
      <c r="L952" s="140" t="n">
        <v>0</v>
      </c>
      <c r="M952" s="141" t="n">
        <v>0</v>
      </c>
      <c r="N952" s="123" t="n"/>
      <c r="O952" s="140" t="n">
        <v>0</v>
      </c>
      <c r="P952" s="140" t="n">
        <v>0</v>
      </c>
      <c r="Q952" s="140" t="n">
        <v>0</v>
      </c>
      <c r="R952" s="140" t="n">
        <v>0</v>
      </c>
      <c r="S952" s="142" t="n">
        <v>0</v>
      </c>
      <c r="T952" s="101" t="n"/>
    </row>
    <row r="953" ht="13.5" customHeight="1" s="60">
      <c r="A953" s="115" t="n">
        <v>946</v>
      </c>
      <c r="B953" s="133" t="n"/>
      <c r="C953" s="133" t="n"/>
      <c r="D953" s="127" t="inlineStr">
        <is>
          <t>912</t>
        </is>
      </c>
      <c r="E953" s="128" t="n"/>
      <c r="F953" s="127" t="inlineStr">
        <is>
          <t>9122</t>
        </is>
      </c>
      <c r="G953" s="123" t="n"/>
      <c r="H953" s="129" t="inlineStr">
        <is>
          <t>Непокриті акредитиви</t>
        </is>
      </c>
      <c r="I953" s="129" t="inlineStr">
        <is>
          <t>А</t>
        </is>
      </c>
      <c r="J953" s="130" t="n">
        <v>0</v>
      </c>
      <c r="K953" s="130" t="n">
        <v>0</v>
      </c>
      <c r="L953" s="130" t="n">
        <v>0</v>
      </c>
      <c r="M953" s="131" t="n">
        <v>0</v>
      </c>
      <c r="N953" s="123" t="n"/>
      <c r="O953" s="130" t="n">
        <v>0</v>
      </c>
      <c r="P953" s="130" t="n">
        <v>0</v>
      </c>
      <c r="Q953" s="130" t="n">
        <v>0</v>
      </c>
      <c r="R953" s="130" t="n">
        <v>0</v>
      </c>
      <c r="S953" s="132" t="n">
        <v>0</v>
      </c>
      <c r="T953" s="101" t="n"/>
    </row>
    <row r="954" ht="14.25" customHeight="1" s="60">
      <c r="A954" s="115" t="n">
        <v>947</v>
      </c>
      <c r="B954" s="133" t="n"/>
      <c r="C954" s="133" t="n"/>
      <c r="D954" s="134" t="n"/>
      <c r="E954" s="135" t="n"/>
      <c r="F954" s="127" t="inlineStr">
        <is>
          <t>9129</t>
        </is>
      </c>
      <c r="G954" s="123" t="n"/>
      <c r="H954" s="129" t="inlineStr">
        <is>
          <t>Інші зобов'язання з кредитування, що надані клієнтам</t>
        </is>
      </c>
      <c r="I954" s="129" t="inlineStr">
        <is>
          <t>А</t>
        </is>
      </c>
      <c r="J954" s="130" t="n">
        <v>0</v>
      </c>
      <c r="K954" s="130" t="n">
        <v>0</v>
      </c>
      <c r="L954" s="130" t="n">
        <v>0</v>
      </c>
      <c r="M954" s="131" t="n">
        <v>0</v>
      </c>
      <c r="N954" s="123" t="n"/>
      <c r="O954" s="130" t="n">
        <v>0</v>
      </c>
      <c r="P954" s="130" t="n">
        <v>0</v>
      </c>
      <c r="Q954" s="130" t="n">
        <v>0</v>
      </c>
      <c r="R954" s="130" t="n">
        <v>0</v>
      </c>
      <c r="S954" s="132" t="n">
        <v>0</v>
      </c>
      <c r="T954" s="101" t="n"/>
    </row>
    <row r="955" ht="13.5" customHeight="1" s="60">
      <c r="A955" s="115" t="n">
        <v>948</v>
      </c>
      <c r="B955" s="133" t="n"/>
      <c r="C955" s="133" t="n"/>
      <c r="D955" s="136" t="n"/>
      <c r="E955" s="137" t="n"/>
      <c r="F955" s="138" t="inlineStr">
        <is>
          <t>Група 912 - Усього</t>
        </is>
      </c>
      <c r="G955" s="122" t="n"/>
      <c r="H955" s="123" t="n"/>
      <c r="I955" s="139" t="n"/>
      <c r="J955" s="140" t="n">
        <v>0</v>
      </c>
      <c r="K955" s="140" t="n">
        <v>0</v>
      </c>
      <c r="L955" s="140" t="n">
        <v>0</v>
      </c>
      <c r="M955" s="141" t="n">
        <v>0</v>
      </c>
      <c r="N955" s="123" t="n"/>
      <c r="O955" s="140" t="n">
        <v>0</v>
      </c>
      <c r="P955" s="140" t="n">
        <v>0</v>
      </c>
      <c r="Q955" s="140" t="n">
        <v>0</v>
      </c>
      <c r="R955" s="140" t="n">
        <v>0</v>
      </c>
      <c r="S955" s="142" t="n">
        <v>0</v>
      </c>
      <c r="T955" s="101" t="n"/>
    </row>
    <row r="956" ht="23.25" customHeight="1" s="60">
      <c r="A956" s="115" t="n">
        <v>949</v>
      </c>
      <c r="B956" s="133" t="n"/>
      <c r="C956" s="143" t="n"/>
      <c r="D956" s="138" t="inlineStr">
        <is>
          <t>Розділ 91 - Усього</t>
        </is>
      </c>
      <c r="E956" s="123" t="n"/>
      <c r="F956" s="138" t="n"/>
      <c r="G956" s="122" t="n"/>
      <c r="H956" s="123" t="n"/>
      <c r="I956" s="139" t="n"/>
      <c r="J956" s="140" t="n">
        <v>0</v>
      </c>
      <c r="K956" s="140" t="n">
        <v>0</v>
      </c>
      <c r="L956" s="140" t="n">
        <v>0</v>
      </c>
      <c r="M956" s="141" t="n">
        <v>0</v>
      </c>
      <c r="N956" s="123" t="n"/>
      <c r="O956" s="140" t="n">
        <v>0</v>
      </c>
      <c r="P956" s="140" t="n">
        <v>0</v>
      </c>
      <c r="Q956" s="140" t="n">
        <v>0</v>
      </c>
      <c r="R956" s="140" t="n">
        <v>0</v>
      </c>
      <c r="S956" s="142" t="n">
        <v>0</v>
      </c>
      <c r="T956" s="101" t="n"/>
    </row>
    <row r="957" ht="13.5" customHeight="1" s="60">
      <c r="A957" s="115" t="n">
        <v>950</v>
      </c>
      <c r="B957" s="133" t="n"/>
      <c r="C957" s="127" t="inlineStr">
        <is>
          <t>92</t>
        </is>
      </c>
      <c r="D957" s="127" t="inlineStr">
        <is>
          <t>920</t>
        </is>
      </c>
      <c r="E957" s="128" t="n"/>
      <c r="F957" s="127" t="inlineStr">
        <is>
          <t>9200</t>
        </is>
      </c>
      <c r="G957" s="123" t="n"/>
      <c r="H957" s="129" t="inlineStr">
        <is>
          <t>Валюта та банківські метали до отримання за операціями спот</t>
        </is>
      </c>
      <c r="I957" s="129" t="inlineStr">
        <is>
          <t>А</t>
        </is>
      </c>
      <c r="J957" s="130" t="n">
        <v>0</v>
      </c>
      <c r="K957" s="130" t="n">
        <v>0</v>
      </c>
      <c r="L957" s="130" t="n">
        <v>0</v>
      </c>
      <c r="M957" s="131" t="n">
        <v>0</v>
      </c>
      <c r="N957" s="123" t="n"/>
      <c r="O957" s="130" t="n">
        <v>0</v>
      </c>
      <c r="P957" s="130" t="n">
        <v>0</v>
      </c>
      <c r="Q957" s="130" t="n">
        <v>0</v>
      </c>
      <c r="R957" s="130" t="n">
        <v>0</v>
      </c>
      <c r="S957" s="132" t="n">
        <v>0</v>
      </c>
      <c r="T957" s="101" t="n"/>
    </row>
    <row r="958" ht="13.5" customHeight="1" s="60">
      <c r="A958" s="115" t="n">
        <v>951</v>
      </c>
      <c r="B958" s="133" t="n"/>
      <c r="C958" s="133" t="n"/>
      <c r="D958" s="134" t="n"/>
      <c r="E958" s="135" t="n"/>
      <c r="F958" s="127" t="inlineStr">
        <is>
          <t>9202</t>
        </is>
      </c>
      <c r="G958" s="123" t="n"/>
      <c r="H958" s="12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58" s="129" t="inlineStr">
        <is>
          <t>А</t>
        </is>
      </c>
      <c r="J958" s="130" t="n">
        <v>0</v>
      </c>
      <c r="K958" s="130" t="n">
        <v>0</v>
      </c>
      <c r="L958" s="130" t="n">
        <v>0</v>
      </c>
      <c r="M958" s="131" t="n">
        <v>0</v>
      </c>
      <c r="N958" s="123" t="n"/>
      <c r="O958" s="130" t="n">
        <v>0</v>
      </c>
      <c r="P958" s="130" t="n">
        <v>0</v>
      </c>
      <c r="Q958" s="130" t="n">
        <v>0</v>
      </c>
      <c r="R958" s="130" t="n">
        <v>0</v>
      </c>
      <c r="S958" s="132" t="n">
        <v>0</v>
      </c>
      <c r="T958" s="101" t="n"/>
    </row>
    <row r="959" ht="14.25" customHeight="1" s="60">
      <c r="A959" s="115" t="n">
        <v>952</v>
      </c>
      <c r="B959" s="133" t="n"/>
      <c r="C959" s="133" t="n"/>
      <c r="D959" s="134" t="n"/>
      <c r="E959" s="135" t="n"/>
      <c r="F959" s="127" t="inlineStr">
        <is>
          <t>9208</t>
        </is>
      </c>
      <c r="G959" s="123" t="n"/>
      <c r="H959" s="129" t="inlineStr">
        <is>
          <t>Вимоги щодо отримання валюти за валютними своп-контрактами</t>
        </is>
      </c>
      <c r="I959" s="129" t="inlineStr">
        <is>
          <t>А</t>
        </is>
      </c>
      <c r="J959" s="130" t="n">
        <v>0</v>
      </c>
      <c r="K959" s="130" t="n">
        <v>0</v>
      </c>
      <c r="L959" s="130" t="n">
        <v>0</v>
      </c>
      <c r="M959" s="131" t="n">
        <v>0</v>
      </c>
      <c r="N959" s="123" t="n"/>
      <c r="O959" s="130" t="n">
        <v>0</v>
      </c>
      <c r="P959" s="130" t="n">
        <v>0</v>
      </c>
      <c r="Q959" s="130" t="n">
        <v>0</v>
      </c>
      <c r="R959" s="130" t="n">
        <v>0</v>
      </c>
      <c r="S959" s="132" t="n">
        <v>0</v>
      </c>
      <c r="T959" s="101" t="n"/>
    </row>
    <row r="960" ht="13.5" customHeight="1" s="60">
      <c r="A960" s="115" t="n">
        <v>953</v>
      </c>
      <c r="B960" s="133" t="n"/>
      <c r="C960" s="133" t="n"/>
      <c r="D960" s="136" t="n"/>
      <c r="E960" s="137" t="n"/>
      <c r="F960" s="138" t="inlineStr">
        <is>
          <t>Група 920 - Усього</t>
        </is>
      </c>
      <c r="G960" s="122" t="n"/>
      <c r="H960" s="123" t="n"/>
      <c r="I960" s="139" t="n"/>
      <c r="J960" s="140" t="n">
        <v>0</v>
      </c>
      <c r="K960" s="140" t="n">
        <v>0</v>
      </c>
      <c r="L960" s="140" t="n">
        <v>0</v>
      </c>
      <c r="M960" s="141" t="n">
        <v>0</v>
      </c>
      <c r="N960" s="123" t="n"/>
      <c r="O960" s="140" t="n">
        <v>0</v>
      </c>
      <c r="P960" s="140" t="n">
        <v>0</v>
      </c>
      <c r="Q960" s="140" t="n">
        <v>0</v>
      </c>
      <c r="R960" s="140" t="n">
        <v>0</v>
      </c>
      <c r="S960" s="142" t="n">
        <v>0</v>
      </c>
      <c r="T960" s="101" t="n"/>
    </row>
    <row r="961" ht="13.5" customHeight="1" s="60">
      <c r="A961" s="115" t="n">
        <v>954</v>
      </c>
      <c r="B961" s="133" t="n"/>
      <c r="C961" s="133" t="n"/>
      <c r="D961" s="127" t="inlineStr">
        <is>
          <t>922</t>
        </is>
      </c>
      <c r="E961" s="128" t="n"/>
      <c r="F961" s="127" t="inlineStr">
        <is>
          <t>9221</t>
        </is>
      </c>
      <c r="G961" s="123" t="n"/>
      <c r="H961" s="12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1" s="129" t="inlineStr">
        <is>
          <t>А</t>
        </is>
      </c>
      <c r="J961" s="130" t="n">
        <v>0</v>
      </c>
      <c r="K961" s="130" t="n">
        <v>0</v>
      </c>
      <c r="L961" s="130" t="n">
        <v>0</v>
      </c>
      <c r="M961" s="131" t="n">
        <v>0</v>
      </c>
      <c r="N961" s="123" t="n"/>
      <c r="O961" s="130" t="n">
        <v>0</v>
      </c>
      <c r="P961" s="130" t="n">
        <v>0</v>
      </c>
      <c r="Q961" s="130" t="n">
        <v>0</v>
      </c>
      <c r="R961" s="130" t="n">
        <v>0</v>
      </c>
      <c r="S961" s="132" t="n">
        <v>0</v>
      </c>
      <c r="T961" s="101" t="n"/>
    </row>
    <row r="962" ht="13.5" customHeight="1" s="60">
      <c r="A962" s="115" t="n">
        <v>955</v>
      </c>
      <c r="B962" s="133" t="n"/>
      <c r="C962" s="133" t="n"/>
      <c r="D962" s="134" t="n"/>
      <c r="E962" s="135" t="n"/>
      <c r="F962" s="127" t="inlineStr">
        <is>
          <t>9228</t>
        </is>
      </c>
      <c r="G962" s="123" t="n"/>
      <c r="H962" s="12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2" s="129" t="inlineStr">
        <is>
          <t>А</t>
        </is>
      </c>
      <c r="J962" s="130" t="n">
        <v>0</v>
      </c>
      <c r="K962" s="130" t="n">
        <v>0</v>
      </c>
      <c r="L962" s="130" t="n">
        <v>0</v>
      </c>
      <c r="M962" s="131" t="n">
        <v>0</v>
      </c>
      <c r="N962" s="123" t="n"/>
      <c r="O962" s="130" t="n">
        <v>0</v>
      </c>
      <c r="P962" s="130" t="n">
        <v>0</v>
      </c>
      <c r="Q962" s="130" t="n">
        <v>0</v>
      </c>
      <c r="R962" s="130" t="n">
        <v>0</v>
      </c>
      <c r="S962" s="132" t="n">
        <v>0</v>
      </c>
      <c r="T962" s="101" t="n"/>
    </row>
    <row r="963" ht="13.5" customHeight="1" s="60">
      <c r="A963" s="115" t="n">
        <v>956</v>
      </c>
      <c r="B963" s="133" t="n"/>
      <c r="C963" s="133" t="n"/>
      <c r="D963" s="136" t="n"/>
      <c r="E963" s="137" t="n"/>
      <c r="F963" s="138" t="inlineStr">
        <is>
          <t>Група 922 - Усього</t>
        </is>
      </c>
      <c r="G963" s="122" t="n"/>
      <c r="H963" s="123" t="n"/>
      <c r="I963" s="139" t="n"/>
      <c r="J963" s="140" t="n">
        <v>0</v>
      </c>
      <c r="K963" s="140" t="n">
        <v>0</v>
      </c>
      <c r="L963" s="140" t="n">
        <v>0</v>
      </c>
      <c r="M963" s="141" t="n">
        <v>0</v>
      </c>
      <c r="N963" s="123" t="n"/>
      <c r="O963" s="140" t="n">
        <v>0</v>
      </c>
      <c r="P963" s="140" t="n">
        <v>0</v>
      </c>
      <c r="Q963" s="140" t="n">
        <v>0</v>
      </c>
      <c r="R963" s="140" t="n">
        <v>0</v>
      </c>
      <c r="S963" s="142" t="n">
        <v>0</v>
      </c>
      <c r="T963" s="101" t="n"/>
    </row>
    <row r="964" ht="27" customHeight="1" s="60">
      <c r="A964" s="115" t="n">
        <v>957</v>
      </c>
      <c r="B964" s="133" t="n"/>
      <c r="C964" s="143" t="n"/>
      <c r="D964" s="138" t="inlineStr">
        <is>
          <t>Розділ 92 - Усього</t>
        </is>
      </c>
      <c r="E964" s="123" t="n"/>
      <c r="F964" s="138" t="n"/>
      <c r="G964" s="122" t="n"/>
      <c r="H964" s="123" t="n"/>
      <c r="I964" s="139" t="n"/>
      <c r="J964" s="140" t="n">
        <v>0</v>
      </c>
      <c r="K964" s="140" t="n">
        <v>0</v>
      </c>
      <c r="L964" s="140" t="n">
        <v>0</v>
      </c>
      <c r="M964" s="141" t="n">
        <v>0</v>
      </c>
      <c r="N964" s="123" t="n"/>
      <c r="O964" s="140" t="n">
        <v>0</v>
      </c>
      <c r="P964" s="140" t="n">
        <v>0</v>
      </c>
      <c r="Q964" s="140" t="n">
        <v>0</v>
      </c>
      <c r="R964" s="140" t="n">
        <v>0</v>
      </c>
      <c r="S964" s="142" t="n">
        <v>0</v>
      </c>
      <c r="T964" s="101" t="n"/>
    </row>
    <row r="965" ht="13.5" customHeight="1" s="60">
      <c r="A965" s="115" t="n">
        <v>958</v>
      </c>
      <c r="B965" s="133" t="n"/>
      <c r="C965" s="127" t="inlineStr">
        <is>
          <t>93</t>
        </is>
      </c>
      <c r="D965" s="127" t="inlineStr">
        <is>
          <t>932</t>
        </is>
      </c>
      <c r="E965" s="128" t="n"/>
      <c r="F965" s="127" t="inlineStr">
        <is>
          <t>9328</t>
        </is>
      </c>
      <c r="G965" s="123" t="n"/>
      <c r="H965" s="12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65" s="129" t="inlineStr">
        <is>
          <t>А</t>
        </is>
      </c>
      <c r="J965" s="130" t="n">
        <v>0</v>
      </c>
      <c r="K965" s="130" t="n">
        <v>0</v>
      </c>
      <c r="L965" s="130" t="n">
        <v>0</v>
      </c>
      <c r="M965" s="131" t="n">
        <v>0</v>
      </c>
      <c r="N965" s="123" t="n"/>
      <c r="O965" s="130" t="n">
        <v>0</v>
      </c>
      <c r="P965" s="130" t="n">
        <v>0</v>
      </c>
      <c r="Q965" s="130" t="n">
        <v>0</v>
      </c>
      <c r="R965" s="130" t="n">
        <v>0</v>
      </c>
      <c r="S965" s="132" t="n">
        <v>0</v>
      </c>
      <c r="T965" s="101" t="n"/>
    </row>
    <row r="966" ht="13.5" customHeight="1" s="60">
      <c r="A966" s="115" t="n">
        <v>959</v>
      </c>
      <c r="B966" s="133" t="n"/>
      <c r="C966" s="133" t="n"/>
      <c r="D966" s="136" t="n"/>
      <c r="E966" s="137" t="n"/>
      <c r="F966" s="138" t="inlineStr">
        <is>
          <t>Група 932 - Усього</t>
        </is>
      </c>
      <c r="G966" s="122" t="n"/>
      <c r="H966" s="123" t="n"/>
      <c r="I966" s="139" t="n"/>
      <c r="J966" s="140" t="n">
        <v>0</v>
      </c>
      <c r="K966" s="140" t="n">
        <v>0</v>
      </c>
      <c r="L966" s="140" t="n">
        <v>0</v>
      </c>
      <c r="M966" s="141" t="n">
        <v>0</v>
      </c>
      <c r="N966" s="123" t="n"/>
      <c r="O966" s="140" t="n">
        <v>0</v>
      </c>
      <c r="P966" s="140" t="n">
        <v>0</v>
      </c>
      <c r="Q966" s="140" t="n">
        <v>0</v>
      </c>
      <c r="R966" s="140" t="n">
        <v>0</v>
      </c>
      <c r="S966" s="142" t="n">
        <v>0</v>
      </c>
      <c r="T966" s="101" t="n"/>
    </row>
    <row r="967" ht="13.5" customHeight="1" s="60">
      <c r="A967" s="115" t="n">
        <v>960</v>
      </c>
      <c r="B967" s="133" t="n"/>
      <c r="C967" s="133" t="n"/>
      <c r="D967" s="127" t="inlineStr">
        <is>
          <t>935</t>
        </is>
      </c>
      <c r="E967" s="128" t="n"/>
      <c r="F967" s="127" t="inlineStr">
        <is>
          <t>9350</t>
        </is>
      </c>
      <c r="G967" s="123" t="n"/>
      <c r="H967" s="129" t="inlineStr">
        <is>
          <t>Активи до отримання та депозити до розміщення за спотовими контрактами</t>
        </is>
      </c>
      <c r="I967" s="129" t="inlineStr">
        <is>
          <t>А</t>
        </is>
      </c>
      <c r="J967" s="130" t="n">
        <v>0</v>
      </c>
      <c r="K967" s="130" t="n">
        <v>0</v>
      </c>
      <c r="L967" s="130" t="n">
        <v>0</v>
      </c>
      <c r="M967" s="131" t="n">
        <v>0</v>
      </c>
      <c r="N967" s="123" t="n"/>
      <c r="O967" s="130" t="n">
        <v>0</v>
      </c>
      <c r="P967" s="130" t="n">
        <v>0</v>
      </c>
      <c r="Q967" s="130" t="n">
        <v>0</v>
      </c>
      <c r="R967" s="130" t="n">
        <v>0</v>
      </c>
      <c r="S967" s="132" t="n">
        <v>0</v>
      </c>
      <c r="T967" s="101" t="n"/>
    </row>
    <row r="968" ht="13.5" customHeight="1" s="60">
      <c r="A968" s="115" t="n">
        <v>961</v>
      </c>
      <c r="B968" s="133" t="n"/>
      <c r="C968" s="133" t="n"/>
      <c r="D968" s="134" t="n"/>
      <c r="E968" s="135" t="n"/>
      <c r="F968" s="127" t="inlineStr">
        <is>
          <t>9352</t>
        </is>
      </c>
      <c r="G968" s="123" t="n"/>
      <c r="H968" s="12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68" s="129" t="inlineStr">
        <is>
          <t>А</t>
        </is>
      </c>
      <c r="J968" s="130" t="n">
        <v>0</v>
      </c>
      <c r="K968" s="130" t="n">
        <v>0</v>
      </c>
      <c r="L968" s="130" t="n">
        <v>0</v>
      </c>
      <c r="M968" s="131" t="n">
        <v>0</v>
      </c>
      <c r="N968" s="123" t="n"/>
      <c r="O968" s="130" t="n">
        <v>0</v>
      </c>
      <c r="P968" s="130" t="n">
        <v>0</v>
      </c>
      <c r="Q968" s="130" t="n">
        <v>0</v>
      </c>
      <c r="R968" s="130" t="n">
        <v>0</v>
      </c>
      <c r="S968" s="132" t="n">
        <v>0</v>
      </c>
      <c r="T968" s="101" t="n"/>
    </row>
    <row r="969" ht="14.25" customHeight="1" s="60">
      <c r="A969" s="115" t="n">
        <v>962</v>
      </c>
      <c r="B969" s="133" t="n"/>
      <c r="C969" s="133" t="n"/>
      <c r="D969" s="134" t="n"/>
      <c r="E969" s="135" t="n"/>
      <c r="F969" s="127" t="inlineStr">
        <is>
          <t>9358</t>
        </is>
      </c>
      <c r="G969" s="123" t="n"/>
      <c r="H969" s="129" t="inlineStr">
        <is>
          <t>Грошові потоки до отримання за процентними своп-контрактами</t>
        </is>
      </c>
      <c r="I969" s="129" t="inlineStr">
        <is>
          <t>А</t>
        </is>
      </c>
      <c r="J969" s="130" t="n">
        <v>0</v>
      </c>
      <c r="K969" s="130" t="n">
        <v>0</v>
      </c>
      <c r="L969" s="130" t="n">
        <v>0</v>
      </c>
      <c r="M969" s="131" t="n">
        <v>0</v>
      </c>
      <c r="N969" s="123" t="n"/>
      <c r="O969" s="130" t="n">
        <v>0</v>
      </c>
      <c r="P969" s="130" t="n">
        <v>0</v>
      </c>
      <c r="Q969" s="130" t="n">
        <v>0</v>
      </c>
      <c r="R969" s="130" t="n">
        <v>0</v>
      </c>
      <c r="S969" s="132" t="n">
        <v>0</v>
      </c>
      <c r="T969" s="101" t="n"/>
    </row>
    <row r="970" ht="13.5" customHeight="1" s="60">
      <c r="A970" s="115" t="n">
        <v>963</v>
      </c>
      <c r="B970" s="133" t="n"/>
      <c r="C970" s="133" t="n"/>
      <c r="D970" s="136" t="n"/>
      <c r="E970" s="137" t="n"/>
      <c r="F970" s="138" t="inlineStr">
        <is>
          <t>Група 935 - Усього</t>
        </is>
      </c>
      <c r="G970" s="122" t="n"/>
      <c r="H970" s="123" t="n"/>
      <c r="I970" s="139" t="n"/>
      <c r="J970" s="140" t="n">
        <v>0</v>
      </c>
      <c r="K970" s="140" t="n">
        <v>0</v>
      </c>
      <c r="L970" s="140" t="n">
        <v>0</v>
      </c>
      <c r="M970" s="141" t="n">
        <v>0</v>
      </c>
      <c r="N970" s="123" t="n"/>
      <c r="O970" s="140" t="n">
        <v>0</v>
      </c>
      <c r="P970" s="140" t="n">
        <v>0</v>
      </c>
      <c r="Q970" s="140" t="n">
        <v>0</v>
      </c>
      <c r="R970" s="140" t="n">
        <v>0</v>
      </c>
      <c r="S970" s="142" t="n">
        <v>0</v>
      </c>
      <c r="T970" s="101" t="n"/>
    </row>
    <row r="971" ht="24" customHeight="1" s="60">
      <c r="A971" s="115" t="n">
        <v>964</v>
      </c>
      <c r="B971" s="133" t="n"/>
      <c r="C971" s="143" t="n"/>
      <c r="D971" s="138" t="inlineStr">
        <is>
          <t>Розділ 93 - Усього</t>
        </is>
      </c>
      <c r="E971" s="123" t="n"/>
      <c r="F971" s="138" t="n"/>
      <c r="G971" s="122" t="n"/>
      <c r="H971" s="123" t="n"/>
      <c r="I971" s="139" t="n"/>
      <c r="J971" s="140" t="n">
        <v>0</v>
      </c>
      <c r="K971" s="140" t="n">
        <v>0</v>
      </c>
      <c r="L971" s="140" t="n">
        <v>0</v>
      </c>
      <c r="M971" s="141" t="n">
        <v>0</v>
      </c>
      <c r="N971" s="123" t="n"/>
      <c r="O971" s="140" t="n">
        <v>0</v>
      </c>
      <c r="P971" s="140" t="n">
        <v>0</v>
      </c>
      <c r="Q971" s="140" t="n">
        <v>0</v>
      </c>
      <c r="R971" s="140" t="n">
        <v>0</v>
      </c>
      <c r="S971" s="142" t="n">
        <v>0</v>
      </c>
      <c r="T971" s="101" t="n"/>
    </row>
    <row r="972" ht="13.5" customHeight="1" s="60">
      <c r="A972" s="115" t="n">
        <v>965</v>
      </c>
      <c r="B972" s="133" t="n"/>
      <c r="C972" s="127" t="inlineStr">
        <is>
          <t>95</t>
        </is>
      </c>
      <c r="D972" s="127" t="inlineStr">
        <is>
          <t>950</t>
        </is>
      </c>
      <c r="E972" s="128" t="n"/>
      <c r="F972" s="127" t="inlineStr">
        <is>
          <t>9500</t>
        </is>
      </c>
      <c r="G972" s="123" t="n"/>
      <c r="H972" s="129" t="inlineStr">
        <is>
          <t>Отримана застава</t>
        </is>
      </c>
      <c r="I972" s="129" t="inlineStr">
        <is>
          <t>А</t>
        </is>
      </c>
      <c r="J972" s="130" t="n">
        <v>0</v>
      </c>
      <c r="K972" s="130" t="n">
        <v>0</v>
      </c>
      <c r="L972" s="130" t="n">
        <v>0</v>
      </c>
      <c r="M972" s="131" t="n">
        <v>0</v>
      </c>
      <c r="N972" s="123" t="n"/>
      <c r="O972" s="130" t="n">
        <v>0</v>
      </c>
      <c r="P972" s="130" t="n">
        <v>0</v>
      </c>
      <c r="Q972" s="130" t="n">
        <v>224111.75</v>
      </c>
      <c r="R972" s="130" t="n">
        <v>224111.75</v>
      </c>
      <c r="S972" s="132" t="n">
        <v>0</v>
      </c>
      <c r="T972" s="101" t="n"/>
    </row>
    <row r="973" ht="13.5" customHeight="1" s="60">
      <c r="A973" s="115" t="n">
        <v>966</v>
      </c>
      <c r="B973" s="133" t="n"/>
      <c r="C973" s="133" t="n"/>
      <c r="D973" s="134" t="n"/>
      <c r="E973" s="135" t="n"/>
      <c r="F973" s="127" t="inlineStr">
        <is>
          <t>9503</t>
        </is>
      </c>
      <c r="G973" s="123" t="n"/>
      <c r="H973" s="129" t="inlineStr">
        <is>
          <t>Застава за складськими свідоцтвами</t>
        </is>
      </c>
      <c r="I973" s="129" t="inlineStr">
        <is>
          <t>А</t>
        </is>
      </c>
      <c r="J973" s="130" t="n">
        <v>0</v>
      </c>
      <c r="K973" s="130" t="n">
        <v>0</v>
      </c>
      <c r="L973" s="130" t="n">
        <v>0</v>
      </c>
      <c r="M973" s="131" t="n">
        <v>0</v>
      </c>
      <c r="N973" s="123" t="n"/>
      <c r="O973" s="130" t="n">
        <v>0</v>
      </c>
      <c r="P973" s="130" t="n">
        <v>0</v>
      </c>
      <c r="Q973" s="130" t="n">
        <v>0</v>
      </c>
      <c r="R973" s="130" t="n">
        <v>0</v>
      </c>
      <c r="S973" s="132" t="n">
        <v>0</v>
      </c>
      <c r="T973" s="101" t="n"/>
    </row>
    <row r="974" ht="14.25" customHeight="1" s="60">
      <c r="A974" s="115" t="n">
        <v>967</v>
      </c>
      <c r="B974" s="133" t="n"/>
      <c r="C974" s="133" t="n"/>
      <c r="D974" s="136" t="n"/>
      <c r="E974" s="137" t="n"/>
      <c r="F974" s="138" t="inlineStr">
        <is>
          <t>Група 950 - Усього</t>
        </is>
      </c>
      <c r="G974" s="122" t="n"/>
      <c r="H974" s="123" t="n"/>
      <c r="I974" s="139" t="n"/>
      <c r="J974" s="140" t="n">
        <v>0</v>
      </c>
      <c r="K974" s="140" t="n">
        <v>0</v>
      </c>
      <c r="L974" s="140" t="n">
        <v>0</v>
      </c>
      <c r="M974" s="141" t="n">
        <v>0</v>
      </c>
      <c r="N974" s="123" t="n"/>
      <c r="O974" s="140" t="n">
        <v>0</v>
      </c>
      <c r="P974" s="140" t="n">
        <v>0</v>
      </c>
      <c r="Q974" s="140" t="n">
        <v>224111.75</v>
      </c>
      <c r="R974" s="140" t="n">
        <v>224111.75</v>
      </c>
      <c r="S974" s="142" t="n">
        <v>0</v>
      </c>
      <c r="T974" s="101" t="n"/>
    </row>
    <row r="975" ht="13.5" customHeight="1" s="60">
      <c r="A975" s="115" t="n">
        <v>968</v>
      </c>
      <c r="B975" s="133" t="n"/>
      <c r="C975" s="133" t="n"/>
      <c r="D975" s="127" t="inlineStr">
        <is>
          <t>952</t>
        </is>
      </c>
      <c r="E975" s="128" t="n"/>
      <c r="F975" s="127" t="inlineStr">
        <is>
          <t>9520</t>
        </is>
      </c>
      <c r="G975" s="123" t="n"/>
      <c r="H975" s="129" t="inlineStr">
        <is>
          <t>Земельні ділянки</t>
        </is>
      </c>
      <c r="I975" s="129" t="inlineStr">
        <is>
          <t>А</t>
        </is>
      </c>
      <c r="J975" s="130" t="n">
        <v>0</v>
      </c>
      <c r="K975" s="130" t="n">
        <v>0</v>
      </c>
      <c r="L975" s="130" t="n">
        <v>0</v>
      </c>
      <c r="M975" s="131" t="n">
        <v>0</v>
      </c>
      <c r="N975" s="123" t="n"/>
      <c r="O975" s="130" t="n">
        <v>0</v>
      </c>
      <c r="P975" s="130" t="n">
        <v>0</v>
      </c>
      <c r="Q975" s="130" t="n">
        <v>3564.841</v>
      </c>
      <c r="R975" s="130" t="n">
        <v>3564.841</v>
      </c>
      <c r="S975" s="132" t="n">
        <v>0</v>
      </c>
      <c r="T975" s="101" t="n"/>
    </row>
    <row r="976" ht="13.5" customHeight="1" s="60">
      <c r="A976" s="115" t="n">
        <v>969</v>
      </c>
      <c r="B976" s="133" t="n"/>
      <c r="C976" s="133" t="n"/>
      <c r="D976" s="134" t="n"/>
      <c r="E976" s="135" t="n"/>
      <c r="F976" s="127" t="inlineStr">
        <is>
          <t>9521</t>
        </is>
      </c>
      <c r="G976" s="123" t="n"/>
      <c r="H976" s="129" t="inlineStr">
        <is>
          <t>Нерухоме майно житлового призначення</t>
        </is>
      </c>
      <c r="I976" s="129" t="inlineStr">
        <is>
          <t>А</t>
        </is>
      </c>
      <c r="J976" s="130" t="n">
        <v>0</v>
      </c>
      <c r="K976" s="130" t="n">
        <v>0</v>
      </c>
      <c r="L976" s="130" t="n">
        <v>0</v>
      </c>
      <c r="M976" s="131" t="n">
        <v>0</v>
      </c>
      <c r="N976" s="123" t="n"/>
      <c r="O976" s="130" t="n">
        <v>0</v>
      </c>
      <c r="P976" s="130" t="n">
        <v>0</v>
      </c>
      <c r="Q976" s="130" t="n">
        <v>712.1079999999999</v>
      </c>
      <c r="R976" s="130" t="n">
        <v>712.1079999999999</v>
      </c>
      <c r="S976" s="132" t="n">
        <v>0</v>
      </c>
      <c r="T976" s="101" t="n"/>
    </row>
    <row r="977" ht="13.5" customHeight="1" s="60">
      <c r="A977" s="115" t="n">
        <v>970</v>
      </c>
      <c r="B977" s="133" t="n"/>
      <c r="C977" s="133" t="n"/>
      <c r="D977" s="134" t="n"/>
      <c r="E977" s="135" t="n"/>
      <c r="F977" s="127" t="inlineStr">
        <is>
          <t>9523</t>
        </is>
      </c>
      <c r="G977" s="123" t="n"/>
      <c r="H977" s="129" t="inlineStr">
        <is>
          <t>Інші об'єкти нерухомого майна</t>
        </is>
      </c>
      <c r="I977" s="129" t="inlineStr">
        <is>
          <t>А</t>
        </is>
      </c>
      <c r="J977" s="130" t="n">
        <v>0</v>
      </c>
      <c r="K977" s="130" t="n">
        <v>0</v>
      </c>
      <c r="L977" s="130" t="n">
        <v>0</v>
      </c>
      <c r="M977" s="131" t="n">
        <v>0</v>
      </c>
      <c r="N977" s="123" t="n"/>
      <c r="O977" s="130" t="n">
        <v>0</v>
      </c>
      <c r="P977" s="130" t="n">
        <v>0</v>
      </c>
      <c r="Q977" s="130" t="n">
        <v>20619.472</v>
      </c>
      <c r="R977" s="130" t="n">
        <v>20619.472</v>
      </c>
      <c r="S977" s="132" t="n">
        <v>0</v>
      </c>
      <c r="T977" s="101" t="n"/>
    </row>
    <row r="978" ht="13.5" customHeight="1" s="60">
      <c r="A978" s="115" t="n">
        <v>971</v>
      </c>
      <c r="B978" s="133" t="n"/>
      <c r="C978" s="133" t="n"/>
      <c r="D978" s="136" t="n"/>
      <c r="E978" s="137" t="n"/>
      <c r="F978" s="138" t="inlineStr">
        <is>
          <t>Група 952 - Усього</t>
        </is>
      </c>
      <c r="G978" s="122" t="n"/>
      <c r="H978" s="123" t="n"/>
      <c r="I978" s="139" t="n"/>
      <c r="J978" s="140" t="n">
        <v>0</v>
      </c>
      <c r="K978" s="140" t="n">
        <v>0</v>
      </c>
      <c r="L978" s="140" t="n">
        <v>0</v>
      </c>
      <c r="M978" s="141" t="n">
        <v>0</v>
      </c>
      <c r="N978" s="123" t="n"/>
      <c r="O978" s="140" t="n">
        <v>0</v>
      </c>
      <c r="P978" s="140" t="n">
        <v>0</v>
      </c>
      <c r="Q978" s="140" t="n">
        <v>24896.421</v>
      </c>
      <c r="R978" s="140" t="n">
        <v>24896.421</v>
      </c>
      <c r="S978" s="142" t="n">
        <v>0</v>
      </c>
      <c r="T978" s="101" t="n"/>
    </row>
    <row r="979" ht="23.25" customHeight="1" s="60">
      <c r="A979" s="115" t="n">
        <v>972</v>
      </c>
      <c r="B979" s="133" t="n"/>
      <c r="C979" s="143" t="n"/>
      <c r="D979" s="138" t="inlineStr">
        <is>
          <t>Розділ 95 - Усього</t>
        </is>
      </c>
      <c r="E979" s="123" t="n"/>
      <c r="F979" s="138" t="n"/>
      <c r="G979" s="122" t="n"/>
      <c r="H979" s="123" t="n"/>
      <c r="I979" s="139" t="n"/>
      <c r="J979" s="140" t="n">
        <v>0</v>
      </c>
      <c r="K979" s="140" t="n">
        <v>0</v>
      </c>
      <c r="L979" s="140" t="n">
        <v>0</v>
      </c>
      <c r="M979" s="141" t="n">
        <v>0</v>
      </c>
      <c r="N979" s="123" t="n"/>
      <c r="O979" s="140" t="n">
        <v>0</v>
      </c>
      <c r="P979" s="140" t="n">
        <v>0</v>
      </c>
      <c r="Q979" s="140" t="n">
        <v>249008.171</v>
      </c>
      <c r="R979" s="140" t="n">
        <v>249008.171</v>
      </c>
      <c r="S979" s="142" t="n">
        <v>0</v>
      </c>
      <c r="T979" s="101" t="n"/>
    </row>
    <row r="980" ht="13.5" customHeight="1" s="60">
      <c r="A980" s="115" t="n">
        <v>973</v>
      </c>
      <c r="B980" s="133" t="n"/>
      <c r="C980" s="127" t="inlineStr">
        <is>
          <t>96</t>
        </is>
      </c>
      <c r="D980" s="127" t="inlineStr">
        <is>
          <t>960</t>
        </is>
      </c>
      <c r="E980" s="128" t="n"/>
      <c r="F980" s="127" t="inlineStr">
        <is>
          <t>9600</t>
        </is>
      </c>
      <c r="G980" s="123" t="n"/>
      <c r="H980" s="12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0" s="129" t="inlineStr">
        <is>
          <t>А</t>
        </is>
      </c>
      <c r="J980" s="130" t="n">
        <v>0</v>
      </c>
      <c r="K980" s="130" t="n">
        <v>0</v>
      </c>
      <c r="L980" s="130" t="n">
        <v>0</v>
      </c>
      <c r="M980" s="131" t="n">
        <v>0</v>
      </c>
      <c r="N980" s="123" t="n"/>
      <c r="O980" s="130" t="n">
        <v>0</v>
      </c>
      <c r="P980" s="130" t="n">
        <v>0</v>
      </c>
      <c r="Q980" s="130" t="n">
        <v>0</v>
      </c>
      <c r="R980" s="130" t="n">
        <v>0</v>
      </c>
      <c r="S980" s="132" t="n">
        <v>0</v>
      </c>
      <c r="T980" s="101" t="n"/>
    </row>
    <row r="981" ht="13.5" customHeight="1" s="60">
      <c r="A981" s="115" t="n">
        <v>974</v>
      </c>
      <c r="B981" s="133" t="n"/>
      <c r="C981" s="133" t="n"/>
      <c r="D981" s="134" t="n"/>
      <c r="E981" s="135" t="n"/>
      <c r="F981" s="127" t="inlineStr">
        <is>
          <t>9601</t>
        </is>
      </c>
      <c r="G981" s="123" t="n"/>
      <c r="H981" s="12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1" s="129" t="inlineStr">
        <is>
          <t>А</t>
        </is>
      </c>
      <c r="J981" s="130" t="n">
        <v>0</v>
      </c>
      <c r="K981" s="130" t="n">
        <v>0</v>
      </c>
      <c r="L981" s="130" t="n">
        <v>0</v>
      </c>
      <c r="M981" s="131" t="n">
        <v>0</v>
      </c>
      <c r="N981" s="123" t="n"/>
      <c r="O981" s="130" t="n">
        <v>0</v>
      </c>
      <c r="P981" s="130" t="n">
        <v>0</v>
      </c>
      <c r="Q981" s="130" t="n">
        <v>0.5343599999999999</v>
      </c>
      <c r="R981" s="130" t="n">
        <v>0.5343599999999999</v>
      </c>
      <c r="S981" s="132" t="n">
        <v>0</v>
      </c>
      <c r="T981" s="101" t="n"/>
    </row>
    <row r="982" ht="13.5" customHeight="1" s="60">
      <c r="A982" s="115" t="n">
        <v>975</v>
      </c>
      <c r="B982" s="133" t="n"/>
      <c r="C982" s="133" t="n"/>
      <c r="D982" s="136" t="n"/>
      <c r="E982" s="137" t="n"/>
      <c r="F982" s="138" t="inlineStr">
        <is>
          <t>Група 960 - Усього</t>
        </is>
      </c>
      <c r="G982" s="122" t="n"/>
      <c r="H982" s="123" t="n"/>
      <c r="I982" s="139" t="n"/>
      <c r="J982" s="140" t="n">
        <v>0</v>
      </c>
      <c r="K982" s="140" t="n">
        <v>0</v>
      </c>
      <c r="L982" s="140" t="n">
        <v>0</v>
      </c>
      <c r="M982" s="141" t="n">
        <v>0</v>
      </c>
      <c r="N982" s="123" t="n"/>
      <c r="O982" s="140" t="n">
        <v>0</v>
      </c>
      <c r="P982" s="140" t="n">
        <v>0</v>
      </c>
      <c r="Q982" s="140" t="n">
        <v>0.5343599999999999</v>
      </c>
      <c r="R982" s="140" t="n">
        <v>0.5343599999999999</v>
      </c>
      <c r="S982" s="142" t="n">
        <v>0</v>
      </c>
      <c r="T982" s="101" t="n"/>
    </row>
    <row r="983" ht="13.5" customHeight="1" s="60">
      <c r="A983" s="115" t="n">
        <v>976</v>
      </c>
      <c r="B983" s="133" t="n"/>
      <c r="C983" s="133" t="n"/>
      <c r="D983" s="127" t="inlineStr">
        <is>
          <t>961</t>
        </is>
      </c>
      <c r="E983" s="128" t="n"/>
      <c r="F983" s="127" t="inlineStr">
        <is>
          <t>9610</t>
        </is>
      </c>
      <c r="G983" s="123" t="n"/>
      <c r="H983" s="129" t="inlineStr">
        <is>
          <t>Списана у збиток заборгованість за коштами на кореспондентських рахунках</t>
        </is>
      </c>
      <c r="I983" s="129" t="inlineStr">
        <is>
          <t>А</t>
        </is>
      </c>
      <c r="J983" s="130" t="n">
        <v>0</v>
      </c>
      <c r="K983" s="130" t="n">
        <v>0</v>
      </c>
      <c r="L983" s="130" t="n">
        <v>0</v>
      </c>
      <c r="M983" s="131" t="n">
        <v>0</v>
      </c>
      <c r="N983" s="123" t="n"/>
      <c r="O983" s="130" t="n">
        <v>0</v>
      </c>
      <c r="P983" s="130" t="n">
        <v>0</v>
      </c>
      <c r="Q983" s="130" t="n">
        <v>37.34156</v>
      </c>
      <c r="R983" s="130" t="n">
        <v>37.34156</v>
      </c>
      <c r="S983" s="132" t="n">
        <v>0</v>
      </c>
      <c r="T983" s="101" t="n"/>
    </row>
    <row r="984" ht="14.25" customHeight="1" s="60">
      <c r="A984" s="115" t="n">
        <v>977</v>
      </c>
      <c r="B984" s="133" t="n"/>
      <c r="C984" s="133" t="n"/>
      <c r="D984" s="134" t="n"/>
      <c r="E984" s="135" t="n"/>
      <c r="F984" s="127" t="inlineStr">
        <is>
          <t>9611</t>
        </is>
      </c>
      <c r="G984" s="123" t="n"/>
      <c r="H984" s="129" t="inlineStr">
        <is>
          <t>Списана у збиток заборгованість за кредитними операціями</t>
        </is>
      </c>
      <c r="I984" s="129" t="inlineStr">
        <is>
          <t>А</t>
        </is>
      </c>
      <c r="J984" s="130" t="n">
        <v>0</v>
      </c>
      <c r="K984" s="130" t="n">
        <v>0</v>
      </c>
      <c r="L984" s="130" t="n">
        <v>0</v>
      </c>
      <c r="M984" s="131" t="n">
        <v>0</v>
      </c>
      <c r="N984" s="123" t="n"/>
      <c r="O984" s="130" t="n">
        <v>0</v>
      </c>
      <c r="P984" s="130" t="n">
        <v>0</v>
      </c>
      <c r="Q984" s="130" t="n">
        <v>2795.45436</v>
      </c>
      <c r="R984" s="130" t="n">
        <v>2795.45436</v>
      </c>
      <c r="S984" s="132" t="n">
        <v>0</v>
      </c>
      <c r="T984" s="101" t="n"/>
    </row>
    <row r="985" ht="13.5" customHeight="1" s="60">
      <c r="A985" s="115" t="n">
        <v>978</v>
      </c>
      <c r="B985" s="133" t="n"/>
      <c r="C985" s="133" t="n"/>
      <c r="D985" s="134" t="n"/>
      <c r="E985" s="135" t="n"/>
      <c r="F985" s="127" t="inlineStr">
        <is>
          <t>9613</t>
        </is>
      </c>
      <c r="G985" s="123" t="n"/>
      <c r="H985" s="129" t="inlineStr">
        <is>
          <t>Списана у збиток заборгованість за операціями з цінними паперами</t>
        </is>
      </c>
      <c r="I985" s="129" t="inlineStr">
        <is>
          <t>А</t>
        </is>
      </c>
      <c r="J985" s="130" t="n">
        <v>0</v>
      </c>
      <c r="K985" s="130" t="n">
        <v>0</v>
      </c>
      <c r="L985" s="130" t="n">
        <v>0</v>
      </c>
      <c r="M985" s="131" t="n">
        <v>0</v>
      </c>
      <c r="N985" s="123" t="n"/>
      <c r="O985" s="130" t="n">
        <v>0</v>
      </c>
      <c r="P985" s="130" t="n">
        <v>0</v>
      </c>
      <c r="Q985" s="130" t="n">
        <v>0</v>
      </c>
      <c r="R985" s="130" t="n">
        <v>0</v>
      </c>
      <c r="S985" s="132" t="n">
        <v>0</v>
      </c>
      <c r="T985" s="101" t="n"/>
    </row>
    <row r="986" ht="13.5" customHeight="1" s="60">
      <c r="A986" s="115" t="n">
        <v>979</v>
      </c>
      <c r="B986" s="133" t="n"/>
      <c r="C986" s="133" t="n"/>
      <c r="D986" s="134" t="n"/>
      <c r="E986" s="135" t="n"/>
      <c r="F986" s="127" t="inlineStr">
        <is>
          <t>9615</t>
        </is>
      </c>
      <c r="G986" s="123" t="n"/>
      <c r="H986" s="129" t="inlineStr">
        <is>
          <t>Списана у збиток дебіторська заборгованість</t>
        </is>
      </c>
      <c r="I986" s="129" t="inlineStr">
        <is>
          <t>А</t>
        </is>
      </c>
      <c r="J986" s="130" t="n">
        <v>9.277049999999999</v>
      </c>
      <c r="K986" s="130" t="n">
        <v>9.17787</v>
      </c>
      <c r="L986" s="130" t="n">
        <v>0.09918</v>
      </c>
      <c r="M986" s="131" t="n">
        <v>0.12097</v>
      </c>
      <c r="N986" s="123" t="n"/>
      <c r="O986" s="130" t="n">
        <v>0</v>
      </c>
      <c r="P986" s="130" t="n">
        <v>0.12097</v>
      </c>
      <c r="Q986" s="130" t="n">
        <v>21.30409</v>
      </c>
      <c r="R986" s="130" t="n">
        <v>16.20165</v>
      </c>
      <c r="S986" s="132" t="n">
        <v>5.10244</v>
      </c>
      <c r="T986" s="101" t="n"/>
    </row>
    <row r="987" ht="13.5" customHeight="1" s="60">
      <c r="A987" s="115" t="n">
        <v>980</v>
      </c>
      <c r="B987" s="133" t="n"/>
      <c r="C987" s="133" t="n"/>
      <c r="D987" s="134" t="n"/>
      <c r="E987" s="135" t="n"/>
      <c r="F987" s="127" t="inlineStr">
        <is>
          <t>9617</t>
        </is>
      </c>
      <c r="G987" s="123" t="n"/>
      <c r="H987" s="129" t="inlineStr">
        <is>
          <t>Списана у збиток заборгованість банків за іншими активами</t>
        </is>
      </c>
      <c r="I987" s="129" t="inlineStr">
        <is>
          <t>А</t>
        </is>
      </c>
      <c r="J987" s="130" t="n">
        <v>0</v>
      </c>
      <c r="K987" s="130" t="n">
        <v>0</v>
      </c>
      <c r="L987" s="130" t="n">
        <v>0</v>
      </c>
      <c r="M987" s="131" t="n">
        <v>0</v>
      </c>
      <c r="N987" s="123" t="n"/>
      <c r="O987" s="130" t="n">
        <v>0</v>
      </c>
      <c r="P987" s="130" t="n">
        <v>0</v>
      </c>
      <c r="Q987" s="130" t="n">
        <v>395.9429</v>
      </c>
      <c r="R987" s="130" t="n">
        <v>395.9429</v>
      </c>
      <c r="S987" s="132" t="n">
        <v>0</v>
      </c>
      <c r="T987" s="101" t="n"/>
    </row>
    <row r="988" ht="13.5" customHeight="1" s="60">
      <c r="A988" s="115" t="n">
        <v>981</v>
      </c>
      <c r="B988" s="133" t="n"/>
      <c r="C988" s="133" t="n"/>
      <c r="D988" s="134" t="n"/>
      <c r="E988" s="135" t="n"/>
      <c r="F988" s="127" t="inlineStr">
        <is>
          <t>9618</t>
        </is>
      </c>
      <c r="G988" s="123" t="n"/>
      <c r="H988" s="129" t="inlineStr">
        <is>
          <t>Списана у збиток заборгованість клієнтів за іншими активами</t>
        </is>
      </c>
      <c r="I988" s="129" t="inlineStr">
        <is>
          <t>А</t>
        </is>
      </c>
      <c r="J988" s="130" t="n">
        <v>0</v>
      </c>
      <c r="K988" s="130" t="n">
        <v>0</v>
      </c>
      <c r="L988" s="130" t="n">
        <v>0</v>
      </c>
      <c r="M988" s="131" t="n">
        <v>0</v>
      </c>
      <c r="N988" s="123" t="n"/>
      <c r="O988" s="130" t="n">
        <v>0</v>
      </c>
      <c r="P988" s="130" t="n">
        <v>0</v>
      </c>
      <c r="Q988" s="130" t="n">
        <v>1.2</v>
      </c>
      <c r="R988" s="130" t="n">
        <v>1.2</v>
      </c>
      <c r="S988" s="132" t="n">
        <v>0</v>
      </c>
      <c r="T988" s="101" t="n"/>
    </row>
    <row r="989" ht="14.25" customHeight="1" s="60">
      <c r="A989" s="115" t="n">
        <v>982</v>
      </c>
      <c r="B989" s="133" t="n"/>
      <c r="C989" s="133" t="n"/>
      <c r="D989" s="136" t="n"/>
      <c r="E989" s="137" t="n"/>
      <c r="F989" s="138" t="inlineStr">
        <is>
          <t>Група 961 - Усього</t>
        </is>
      </c>
      <c r="G989" s="122" t="n"/>
      <c r="H989" s="123" t="n"/>
      <c r="I989" s="139" t="n"/>
      <c r="J989" s="140" t="n">
        <v>9.277049999999999</v>
      </c>
      <c r="K989" s="140" t="n">
        <v>9.17787</v>
      </c>
      <c r="L989" s="140" t="n">
        <v>0.09918</v>
      </c>
      <c r="M989" s="141" t="n">
        <v>0.12097</v>
      </c>
      <c r="N989" s="123" t="n"/>
      <c r="O989" s="140" t="n">
        <v>0</v>
      </c>
      <c r="P989" s="140" t="n">
        <v>0.12097</v>
      </c>
      <c r="Q989" s="140" t="n">
        <v>3251.24291</v>
      </c>
      <c r="R989" s="140" t="n">
        <v>3246.14047</v>
      </c>
      <c r="S989" s="142" t="n">
        <v>5.10244</v>
      </c>
      <c r="T989" s="101" t="n"/>
    </row>
    <row r="990" ht="13.5" customHeight="1" s="60">
      <c r="A990" s="115" t="n">
        <v>983</v>
      </c>
      <c r="B990" s="133" t="n"/>
      <c r="C990" s="133" t="n"/>
      <c r="D990" s="127" t="inlineStr">
        <is>
          <t>962</t>
        </is>
      </c>
      <c r="E990" s="128" t="n"/>
      <c r="F990" s="127" t="inlineStr">
        <is>
          <t>9620</t>
        </is>
      </c>
      <c r="G990" s="123" t="n"/>
      <c r="H990" s="12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0" s="129" t="inlineStr">
        <is>
          <t>А</t>
        </is>
      </c>
      <c r="J990" s="130" t="n">
        <v>0</v>
      </c>
      <c r="K990" s="130" t="n">
        <v>0</v>
      </c>
      <c r="L990" s="130" t="n">
        <v>0</v>
      </c>
      <c r="M990" s="131" t="n">
        <v>0</v>
      </c>
      <c r="N990" s="123" t="n"/>
      <c r="O990" s="130" t="n">
        <v>0</v>
      </c>
      <c r="P990" s="130" t="n">
        <v>0</v>
      </c>
      <c r="Q990" s="130" t="n">
        <v>0</v>
      </c>
      <c r="R990" s="130" t="n">
        <v>0</v>
      </c>
      <c r="S990" s="132" t="n">
        <v>0</v>
      </c>
      <c r="T990" s="101" t="n"/>
    </row>
    <row r="991" ht="13.5" customHeight="1" s="60">
      <c r="A991" s="115" t="n">
        <v>984</v>
      </c>
      <c r="B991" s="133" t="n"/>
      <c r="C991" s="133" t="n"/>
      <c r="D991" s="134" t="n"/>
      <c r="E991" s="135" t="n"/>
      <c r="F991" s="127" t="inlineStr">
        <is>
          <t>9621</t>
        </is>
      </c>
      <c r="G991" s="123" t="n"/>
      <c r="H991" s="129" t="inlineStr">
        <is>
          <t>Валютні кошти фізичних осіб, які обліковуються на рахунках у Зовнішнекономбанку Росії</t>
        </is>
      </c>
      <c r="I991" s="129" t="inlineStr">
        <is>
          <t>А</t>
        </is>
      </c>
      <c r="J991" s="130" t="n">
        <v>0</v>
      </c>
      <c r="K991" s="130" t="n">
        <v>0</v>
      </c>
      <c r="L991" s="130" t="n">
        <v>0</v>
      </c>
      <c r="M991" s="131" t="n">
        <v>0</v>
      </c>
      <c r="N991" s="123" t="n"/>
      <c r="O991" s="130" t="n">
        <v>0</v>
      </c>
      <c r="P991" s="130" t="n">
        <v>0</v>
      </c>
      <c r="Q991" s="130" t="n">
        <v>0</v>
      </c>
      <c r="R991" s="130" t="n">
        <v>0</v>
      </c>
      <c r="S991" s="132" t="n">
        <v>0</v>
      </c>
      <c r="T991" s="101" t="n"/>
    </row>
    <row r="992" ht="13.5" customHeight="1" s="60">
      <c r="A992" s="115" t="n">
        <v>985</v>
      </c>
      <c r="B992" s="133" t="n"/>
      <c r="C992" s="133" t="n"/>
      <c r="D992" s="136" t="n"/>
      <c r="E992" s="137" t="n"/>
      <c r="F992" s="138" t="inlineStr">
        <is>
          <t>Група 962 - Усього</t>
        </is>
      </c>
      <c r="G992" s="122" t="n"/>
      <c r="H992" s="123" t="n"/>
      <c r="I992" s="139" t="n"/>
      <c r="J992" s="140" t="n">
        <v>0</v>
      </c>
      <c r="K992" s="140" t="n">
        <v>0</v>
      </c>
      <c r="L992" s="140" t="n">
        <v>0</v>
      </c>
      <c r="M992" s="141" t="n">
        <v>0</v>
      </c>
      <c r="N992" s="123" t="n"/>
      <c r="O992" s="140" t="n">
        <v>0</v>
      </c>
      <c r="P992" s="140" t="n">
        <v>0</v>
      </c>
      <c r="Q992" s="140" t="n">
        <v>0</v>
      </c>
      <c r="R992" s="140" t="n">
        <v>0</v>
      </c>
      <c r="S992" s="142" t="n">
        <v>0</v>
      </c>
      <c r="T992" s="101" t="n"/>
    </row>
    <row r="993" ht="21" customHeight="1" s="60">
      <c r="A993" s="115" t="n">
        <v>986</v>
      </c>
      <c r="B993" s="133" t="n"/>
      <c r="C993" s="143" t="n"/>
      <c r="D993" s="138" t="inlineStr">
        <is>
          <t>Розділ 96 - Усього</t>
        </is>
      </c>
      <c r="E993" s="123" t="n"/>
      <c r="F993" s="138" t="n"/>
      <c r="G993" s="122" t="n"/>
      <c r="H993" s="123" t="n"/>
      <c r="I993" s="139" t="n"/>
      <c r="J993" s="140" t="n">
        <v>9.277049999999999</v>
      </c>
      <c r="K993" s="140" t="n">
        <v>9.17787</v>
      </c>
      <c r="L993" s="140" t="n">
        <v>0.09918</v>
      </c>
      <c r="M993" s="141" t="n">
        <v>0.12097</v>
      </c>
      <c r="N993" s="123" t="n"/>
      <c r="O993" s="140" t="n">
        <v>0</v>
      </c>
      <c r="P993" s="140" t="n">
        <v>0.12097</v>
      </c>
      <c r="Q993" s="140" t="n">
        <v>3251.77727</v>
      </c>
      <c r="R993" s="140" t="n">
        <v>3246.67483</v>
      </c>
      <c r="S993" s="142" t="n">
        <v>5.10244</v>
      </c>
      <c r="T993" s="101" t="n"/>
    </row>
    <row r="994" ht="14.25" customHeight="1" s="60">
      <c r="A994" s="115" t="n">
        <v>987</v>
      </c>
      <c r="B994" s="133" t="n"/>
      <c r="C994" s="127" t="inlineStr">
        <is>
          <t>97</t>
        </is>
      </c>
      <c r="D994" s="127" t="inlineStr">
        <is>
          <t>970</t>
        </is>
      </c>
      <c r="E994" s="128" t="n"/>
      <c r="F994" s="127" t="inlineStr">
        <is>
          <t>9702</t>
        </is>
      </c>
      <c r="G994" s="123" t="n"/>
      <c r="H994" s="129" t="inlineStr">
        <is>
          <t>Цінні папери на зберіганні</t>
        </is>
      </c>
      <c r="I994" s="129" t="inlineStr">
        <is>
          <t>А</t>
        </is>
      </c>
      <c r="J994" s="130" t="n">
        <v>0</v>
      </c>
      <c r="K994" s="130" t="n">
        <v>0</v>
      </c>
      <c r="L994" s="130" t="n">
        <v>0</v>
      </c>
      <c r="M994" s="131" t="n">
        <v>0</v>
      </c>
      <c r="N994" s="123" t="n"/>
      <c r="O994" s="130" t="n">
        <v>0</v>
      </c>
      <c r="P994" s="130" t="n">
        <v>0</v>
      </c>
      <c r="Q994" s="130" t="n">
        <v>0</v>
      </c>
      <c r="R994" s="130" t="n">
        <v>0</v>
      </c>
      <c r="S994" s="132" t="n">
        <v>0</v>
      </c>
      <c r="T994" s="101" t="n"/>
    </row>
    <row r="995" ht="13.5" customHeight="1" s="60">
      <c r="A995" s="115" t="n">
        <v>988</v>
      </c>
      <c r="B995" s="133" t="n"/>
      <c r="C995" s="133" t="n"/>
      <c r="D995" s="134" t="n"/>
      <c r="E995" s="135" t="n"/>
      <c r="F995" s="127" t="inlineStr">
        <is>
          <t>9703</t>
        </is>
      </c>
      <c r="G995" s="123" t="n"/>
      <c r="H995" s="129" t="inlineStr">
        <is>
          <t>Інші активи на зберіганні</t>
        </is>
      </c>
      <c r="I995" s="129" t="inlineStr">
        <is>
          <t>А</t>
        </is>
      </c>
      <c r="J995" s="130" t="n">
        <v>0</v>
      </c>
      <c r="K995" s="130" t="n">
        <v>0</v>
      </c>
      <c r="L995" s="130" t="n">
        <v>0</v>
      </c>
      <c r="M995" s="131" t="n">
        <v>0</v>
      </c>
      <c r="N995" s="123" t="n"/>
      <c r="O995" s="130" t="n">
        <v>0</v>
      </c>
      <c r="P995" s="130" t="n">
        <v>0</v>
      </c>
      <c r="Q995" s="130" t="n">
        <v>0</v>
      </c>
      <c r="R995" s="130" t="n">
        <v>0</v>
      </c>
      <c r="S995" s="132" t="n">
        <v>0</v>
      </c>
      <c r="T995" s="101" t="n"/>
    </row>
    <row r="996" ht="13.5" customHeight="1" s="60">
      <c r="A996" s="115" t="n">
        <v>989</v>
      </c>
      <c r="B996" s="133" t="n"/>
      <c r="C996" s="133" t="n"/>
      <c r="D996" s="136" t="n"/>
      <c r="E996" s="137" t="n"/>
      <c r="F996" s="138" t="inlineStr">
        <is>
          <t>Група 970 - Усього</t>
        </is>
      </c>
      <c r="G996" s="122" t="n"/>
      <c r="H996" s="123" t="n"/>
      <c r="I996" s="139" t="n"/>
      <c r="J996" s="140" t="n">
        <v>0</v>
      </c>
      <c r="K996" s="140" t="n">
        <v>0</v>
      </c>
      <c r="L996" s="140" t="n">
        <v>0</v>
      </c>
      <c r="M996" s="141" t="n">
        <v>0</v>
      </c>
      <c r="N996" s="123" t="n"/>
      <c r="O996" s="140" t="n">
        <v>0</v>
      </c>
      <c r="P996" s="140" t="n">
        <v>0</v>
      </c>
      <c r="Q996" s="140" t="n">
        <v>0</v>
      </c>
      <c r="R996" s="140" t="n">
        <v>0</v>
      </c>
      <c r="S996" s="142" t="n">
        <v>0</v>
      </c>
      <c r="T996" s="101" t="n"/>
    </row>
    <row r="997" ht="13.5" customHeight="1" s="60">
      <c r="A997" s="115" t="n">
        <v>990</v>
      </c>
      <c r="B997" s="133" t="n"/>
      <c r="C997" s="133" t="n"/>
      <c r="D997" s="127" t="inlineStr">
        <is>
          <t>971</t>
        </is>
      </c>
      <c r="E997" s="128" t="n"/>
      <c r="F997" s="127" t="inlineStr">
        <is>
          <t>9711</t>
        </is>
      </c>
      <c r="G997" s="123" t="n"/>
      <c r="H997" s="129" t="inlineStr">
        <is>
          <t>Житлові чеки в установах ПАТ "Ощадбанк"</t>
        </is>
      </c>
      <c r="I997" s="129" t="inlineStr">
        <is>
          <t>А</t>
        </is>
      </c>
      <c r="J997" s="130" t="n">
        <v>0</v>
      </c>
      <c r="K997" s="130" t="n">
        <v>0</v>
      </c>
      <c r="L997" s="130" t="n">
        <v>0</v>
      </c>
      <c r="M997" s="131" t="n">
        <v>0</v>
      </c>
      <c r="N997" s="123" t="n"/>
      <c r="O997" s="130" t="n">
        <v>0</v>
      </c>
      <c r="P997" s="130" t="n">
        <v>0</v>
      </c>
      <c r="Q997" s="130" t="n">
        <v>0</v>
      </c>
      <c r="R997" s="130" t="n">
        <v>0</v>
      </c>
      <c r="S997" s="132" t="n">
        <v>0</v>
      </c>
      <c r="T997" s="101" t="n"/>
    </row>
    <row r="998" ht="13.5" customHeight="1" s="60">
      <c r="A998" s="115" t="n">
        <v>991</v>
      </c>
      <c r="B998" s="133" t="n"/>
      <c r="C998" s="133" t="n"/>
      <c r="D998" s="134" t="n"/>
      <c r="E998" s="135" t="n"/>
      <c r="F998" s="127" t="inlineStr">
        <is>
          <t>9712</t>
        </is>
      </c>
      <c r="G998" s="123" t="n"/>
      <c r="H998" s="129" t="inlineStr">
        <is>
          <t>Розрахунки житловими чеками з позабюджетним Державним фондом приватизації</t>
        </is>
      </c>
      <c r="I998" s="129" t="inlineStr">
        <is>
          <t>А</t>
        </is>
      </c>
      <c r="J998" s="130" t="n">
        <v>0</v>
      </c>
      <c r="K998" s="130" t="n">
        <v>0</v>
      </c>
      <c r="L998" s="130" t="n">
        <v>0</v>
      </c>
      <c r="M998" s="131" t="n">
        <v>0</v>
      </c>
      <c r="N998" s="123" t="n"/>
      <c r="O998" s="130" t="n">
        <v>0</v>
      </c>
      <c r="P998" s="130" t="n">
        <v>0</v>
      </c>
      <c r="Q998" s="130" t="n">
        <v>0</v>
      </c>
      <c r="R998" s="130" t="n">
        <v>0</v>
      </c>
      <c r="S998" s="132" t="n">
        <v>0</v>
      </c>
      <c r="T998" s="101" t="n"/>
    </row>
    <row r="999" ht="14.25" customHeight="1" s="60">
      <c r="A999" s="115" t="n">
        <v>992</v>
      </c>
      <c r="B999" s="133" t="n"/>
      <c r="C999" s="133" t="n"/>
      <c r="D999" s="134" t="n"/>
      <c r="E999" s="135" t="n"/>
      <c r="F999" s="127" t="inlineStr">
        <is>
          <t>9714</t>
        </is>
      </c>
      <c r="G999" s="123" t="n"/>
      <c r="H999" s="12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999" s="129" t="inlineStr">
        <is>
          <t>А</t>
        </is>
      </c>
      <c r="J999" s="130" t="n">
        <v>0</v>
      </c>
      <c r="K999" s="130" t="n">
        <v>0</v>
      </c>
      <c r="L999" s="130" t="n">
        <v>0</v>
      </c>
      <c r="M999" s="131" t="n">
        <v>0</v>
      </c>
      <c r="N999" s="123" t="n"/>
      <c r="O999" s="130" t="n">
        <v>0</v>
      </c>
      <c r="P999" s="130" t="n">
        <v>0</v>
      </c>
      <c r="Q999" s="130" t="n">
        <v>0</v>
      </c>
      <c r="R999" s="130" t="n">
        <v>0</v>
      </c>
      <c r="S999" s="132" t="n">
        <v>0</v>
      </c>
      <c r="T999" s="101" t="n"/>
    </row>
    <row r="1000" ht="13.5" customHeight="1" s="60">
      <c r="A1000" s="115" t="n">
        <v>993</v>
      </c>
      <c r="B1000" s="133" t="n"/>
      <c r="C1000" s="133" t="n"/>
      <c r="D1000" s="134" t="n"/>
      <c r="E1000" s="135" t="n"/>
      <c r="F1000" s="127" t="inlineStr">
        <is>
          <t>9715</t>
        </is>
      </c>
      <c r="G1000" s="123" t="n"/>
      <c r="H1000" s="129" t="inlineStr">
        <is>
          <t>Розрахунки установ ПАТ "Ощадбанк" за житловими чеками</t>
        </is>
      </c>
      <c r="I1000" s="129" t="inlineStr">
        <is>
          <t>А</t>
        </is>
      </c>
      <c r="J1000" s="130" t="n">
        <v>0</v>
      </c>
      <c r="K1000" s="130" t="n">
        <v>0</v>
      </c>
      <c r="L1000" s="130" t="n">
        <v>0</v>
      </c>
      <c r="M1000" s="131" t="n">
        <v>0</v>
      </c>
      <c r="N1000" s="123" t="n"/>
      <c r="O1000" s="130" t="n">
        <v>0</v>
      </c>
      <c r="P1000" s="130" t="n">
        <v>0</v>
      </c>
      <c r="Q1000" s="130" t="n">
        <v>0</v>
      </c>
      <c r="R1000" s="130" t="n">
        <v>0</v>
      </c>
      <c r="S1000" s="132" t="n">
        <v>0</v>
      </c>
      <c r="T1000" s="101" t="n"/>
    </row>
    <row r="1001" ht="13.5" customHeight="1" s="60">
      <c r="A1001" s="115" t="n">
        <v>994</v>
      </c>
      <c r="B1001" s="133" t="n"/>
      <c r="C1001" s="133" t="n"/>
      <c r="D1001" s="134" t="n"/>
      <c r="E1001" s="135" t="n"/>
      <c r="F1001" s="127" t="inlineStr">
        <is>
          <t>9717</t>
        </is>
      </c>
      <c r="G1001" s="123" t="n"/>
      <c r="H1001" s="129" t="inlineStr">
        <is>
          <t>Житлові чеки, що акумульовані на рахунках фінансових посередників</t>
        </is>
      </c>
      <c r="I1001" s="129" t="inlineStr">
        <is>
          <t>А</t>
        </is>
      </c>
      <c r="J1001" s="130" t="n">
        <v>0</v>
      </c>
      <c r="K1001" s="130" t="n">
        <v>0</v>
      </c>
      <c r="L1001" s="130" t="n">
        <v>0</v>
      </c>
      <c r="M1001" s="131" t="n">
        <v>0</v>
      </c>
      <c r="N1001" s="123" t="n"/>
      <c r="O1001" s="130" t="n">
        <v>0</v>
      </c>
      <c r="P1001" s="130" t="n">
        <v>0</v>
      </c>
      <c r="Q1001" s="130" t="n">
        <v>0</v>
      </c>
      <c r="R1001" s="130" t="n">
        <v>0</v>
      </c>
      <c r="S1001" s="132" t="n">
        <v>0</v>
      </c>
      <c r="T1001" s="101" t="n"/>
    </row>
    <row r="1002" ht="13.5" customHeight="1" s="60">
      <c r="A1002" s="115" t="n">
        <v>995</v>
      </c>
      <c r="B1002" s="133" t="n"/>
      <c r="C1002" s="133" t="n"/>
      <c r="D1002" s="134" t="n"/>
      <c r="E1002" s="135" t="n"/>
      <c r="F1002" s="127" t="inlineStr">
        <is>
          <t>9718</t>
        </is>
      </c>
      <c r="G1002" s="123" t="n"/>
      <c r="H1002" s="129" t="inlineStr">
        <is>
          <t>Житлові чеки, що акумульовані для розрахунків за придбані об'єкти приватизації</t>
        </is>
      </c>
      <c r="I1002" s="129" t="inlineStr">
        <is>
          <t>А</t>
        </is>
      </c>
      <c r="J1002" s="130" t="n">
        <v>0</v>
      </c>
      <c r="K1002" s="130" t="n">
        <v>0</v>
      </c>
      <c r="L1002" s="130" t="n">
        <v>0</v>
      </c>
      <c r="M1002" s="131" t="n">
        <v>0</v>
      </c>
      <c r="N1002" s="123" t="n"/>
      <c r="O1002" s="130" t="n">
        <v>0</v>
      </c>
      <c r="P1002" s="130" t="n">
        <v>0</v>
      </c>
      <c r="Q1002" s="130" t="n">
        <v>0</v>
      </c>
      <c r="R1002" s="130" t="n">
        <v>0</v>
      </c>
      <c r="S1002" s="132" t="n">
        <v>0</v>
      </c>
      <c r="T1002" s="101" t="n"/>
    </row>
    <row r="1003" ht="13.5" customHeight="1" s="60">
      <c r="A1003" s="115" t="n">
        <v>996</v>
      </c>
      <c r="B1003" s="133" t="n"/>
      <c r="C1003" s="133" t="n"/>
      <c r="D1003" s="136" t="n"/>
      <c r="E1003" s="137" t="n"/>
      <c r="F1003" s="138" t="inlineStr">
        <is>
          <t>Група 971 - Усього</t>
        </is>
      </c>
      <c r="G1003" s="122" t="n"/>
      <c r="H1003" s="123" t="n"/>
      <c r="I1003" s="139" t="n"/>
      <c r="J1003" s="140" t="n">
        <v>0</v>
      </c>
      <c r="K1003" s="140" t="n">
        <v>0</v>
      </c>
      <c r="L1003" s="140" t="n">
        <v>0</v>
      </c>
      <c r="M1003" s="141" t="n">
        <v>0</v>
      </c>
      <c r="N1003" s="123" t="n"/>
      <c r="O1003" s="140" t="n">
        <v>0</v>
      </c>
      <c r="P1003" s="140" t="n">
        <v>0</v>
      </c>
      <c r="Q1003" s="140" t="n">
        <v>0</v>
      </c>
      <c r="R1003" s="140" t="n">
        <v>0</v>
      </c>
      <c r="S1003" s="142" t="n">
        <v>0</v>
      </c>
      <c r="T1003" s="101" t="n"/>
    </row>
    <row r="1004" ht="14.25" customHeight="1" s="60">
      <c r="A1004" s="115" t="n">
        <v>997</v>
      </c>
      <c r="B1004" s="133" t="n"/>
      <c r="C1004" s="133" t="n"/>
      <c r="D1004" s="127" t="inlineStr">
        <is>
          <t>974</t>
        </is>
      </c>
      <c r="E1004" s="128" t="n"/>
      <c r="F1004" s="127" t="inlineStr">
        <is>
          <t>9742</t>
        </is>
      </c>
      <c r="G1004" s="123" t="n"/>
      <c r="H1004" s="12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04" s="129" t="inlineStr">
        <is>
          <t>А</t>
        </is>
      </c>
      <c r="J1004" s="130" t="n">
        <v>0</v>
      </c>
      <c r="K1004" s="130" t="n">
        <v>0</v>
      </c>
      <c r="L1004" s="130" t="n">
        <v>0</v>
      </c>
      <c r="M1004" s="131" t="n">
        <v>0</v>
      </c>
      <c r="N1004" s="123" t="n"/>
      <c r="O1004" s="130" t="n">
        <v>0</v>
      </c>
      <c r="P1004" s="130" t="n">
        <v>0</v>
      </c>
      <c r="Q1004" s="130" t="n">
        <v>0</v>
      </c>
      <c r="R1004" s="130" t="n">
        <v>0</v>
      </c>
      <c r="S1004" s="132" t="n">
        <v>0</v>
      </c>
      <c r="T1004" s="101" t="n"/>
    </row>
    <row r="1005" ht="13.5" customHeight="1" s="60">
      <c r="A1005" s="115" t="n">
        <v>998</v>
      </c>
      <c r="B1005" s="133" t="n"/>
      <c r="C1005" s="133" t="n"/>
      <c r="D1005" s="134" t="n"/>
      <c r="E1005" s="135" t="n"/>
      <c r="F1005" s="127" t="inlineStr">
        <is>
          <t>9746</t>
        </is>
      </c>
      <c r="G1005" s="123" t="n"/>
      <c r="H1005" s="129" t="inlineStr">
        <is>
          <t>Транзитний рахунок за розрахунковими документами з приватизації</t>
        </is>
      </c>
      <c r="I1005" s="129" t="inlineStr">
        <is>
          <t>А</t>
        </is>
      </c>
      <c r="J1005" s="130" t="n">
        <v>0</v>
      </c>
      <c r="K1005" s="130" t="n">
        <v>0</v>
      </c>
      <c r="L1005" s="130" t="n">
        <v>0</v>
      </c>
      <c r="M1005" s="131" t="n">
        <v>0</v>
      </c>
      <c r="N1005" s="123" t="n"/>
      <c r="O1005" s="130" t="n">
        <v>0</v>
      </c>
      <c r="P1005" s="130" t="n">
        <v>0</v>
      </c>
      <c r="Q1005" s="130" t="n">
        <v>0</v>
      </c>
      <c r="R1005" s="130" t="n">
        <v>0</v>
      </c>
      <c r="S1005" s="132" t="n">
        <v>0</v>
      </c>
      <c r="T1005" s="101" t="n"/>
    </row>
    <row r="1006" ht="13.5" customHeight="1" s="60">
      <c r="A1006" s="115" t="n">
        <v>999</v>
      </c>
      <c r="B1006" s="133" t="n"/>
      <c r="C1006" s="133" t="n"/>
      <c r="D1006" s="136" t="n"/>
      <c r="E1006" s="137" t="n"/>
      <c r="F1006" s="138" t="inlineStr">
        <is>
          <t>Група 974 - Усього</t>
        </is>
      </c>
      <c r="G1006" s="122" t="n"/>
      <c r="H1006" s="123" t="n"/>
      <c r="I1006" s="139" t="n"/>
      <c r="J1006" s="140" t="n">
        <v>0</v>
      </c>
      <c r="K1006" s="140" t="n">
        <v>0</v>
      </c>
      <c r="L1006" s="140" t="n">
        <v>0</v>
      </c>
      <c r="M1006" s="141" t="n">
        <v>0</v>
      </c>
      <c r="N1006" s="123" t="n"/>
      <c r="O1006" s="140" t="n">
        <v>0</v>
      </c>
      <c r="P1006" s="140" t="n">
        <v>0</v>
      </c>
      <c r="Q1006" s="140" t="n">
        <v>0</v>
      </c>
      <c r="R1006" s="140" t="n">
        <v>0</v>
      </c>
      <c r="S1006" s="142" t="n">
        <v>0</v>
      </c>
      <c r="T1006" s="101" t="n"/>
    </row>
    <row r="1007" ht="13.5" customHeight="1" s="60">
      <c r="A1007" s="115" t="n">
        <v>1000</v>
      </c>
      <c r="B1007" s="133" t="n"/>
      <c r="C1007" s="133" t="n"/>
      <c r="D1007" s="127" t="inlineStr">
        <is>
          <t>976</t>
        </is>
      </c>
      <c r="E1007" s="128" t="n"/>
      <c r="F1007" s="127" t="inlineStr">
        <is>
          <t>9760</t>
        </is>
      </c>
      <c r="G1007" s="123" t="n"/>
      <c r="H1007" s="129" t="inlineStr">
        <is>
          <t>Грошова компенсація заощаджень громадян України в установах ПАТ "Ощадбанк"</t>
        </is>
      </c>
      <c r="I1007" s="129" t="inlineStr">
        <is>
          <t>А</t>
        </is>
      </c>
      <c r="J1007" s="130" t="n">
        <v>0</v>
      </c>
      <c r="K1007" s="130" t="n">
        <v>0</v>
      </c>
      <c r="L1007" s="130" t="n">
        <v>0</v>
      </c>
      <c r="M1007" s="131" t="n">
        <v>0</v>
      </c>
      <c r="N1007" s="123" t="n"/>
      <c r="O1007" s="130" t="n">
        <v>0</v>
      </c>
      <c r="P1007" s="130" t="n">
        <v>0</v>
      </c>
      <c r="Q1007" s="130" t="n">
        <v>0</v>
      </c>
      <c r="R1007" s="130" t="n">
        <v>0</v>
      </c>
      <c r="S1007" s="132" t="n">
        <v>0</v>
      </c>
      <c r="T1007" s="101" t="n"/>
    </row>
    <row r="1008" ht="13.5" customHeight="1" s="60">
      <c r="A1008" s="115" t="n">
        <v>1001</v>
      </c>
      <c r="B1008" s="133" t="n"/>
      <c r="C1008" s="133" t="n"/>
      <c r="D1008" s="136" t="n"/>
      <c r="E1008" s="137" t="n"/>
      <c r="F1008" s="138" t="inlineStr">
        <is>
          <t>Група 976 - Усього</t>
        </is>
      </c>
      <c r="G1008" s="122" t="n"/>
      <c r="H1008" s="123" t="n"/>
      <c r="I1008" s="139" t="n"/>
      <c r="J1008" s="140" t="n">
        <v>0</v>
      </c>
      <c r="K1008" s="140" t="n">
        <v>0</v>
      </c>
      <c r="L1008" s="140" t="n">
        <v>0</v>
      </c>
      <c r="M1008" s="141" t="n">
        <v>0</v>
      </c>
      <c r="N1008" s="123" t="n"/>
      <c r="O1008" s="140" t="n">
        <v>0</v>
      </c>
      <c r="P1008" s="140" t="n">
        <v>0</v>
      </c>
      <c r="Q1008" s="140" t="n">
        <v>0</v>
      </c>
      <c r="R1008" s="140" t="n">
        <v>0</v>
      </c>
      <c r="S1008" s="142" t="n">
        <v>0</v>
      </c>
      <c r="T1008" s="101" t="n"/>
    </row>
    <row r="1009" ht="14.25" customHeight="1" s="60">
      <c r="A1009" s="115" t="n">
        <v>1002</v>
      </c>
      <c r="B1009" s="133" t="n"/>
      <c r="C1009" s="133" t="n"/>
      <c r="D1009" s="127" t="inlineStr">
        <is>
          <t>977</t>
        </is>
      </c>
      <c r="E1009" s="128" t="n"/>
      <c r="F1009" s="127" t="inlineStr">
        <is>
          <t>9770</t>
        </is>
      </c>
      <c r="G1009" s="123" t="n"/>
      <c r="H1009" s="129" t="inlineStr">
        <is>
          <t>Різні цінності і розрахункові документи за придбаними об'єктами приватизації, що відправлені</t>
        </is>
      </c>
      <c r="I1009" s="129" t="inlineStr">
        <is>
          <t>А</t>
        </is>
      </c>
      <c r="J1009" s="130" t="n">
        <v>0</v>
      </c>
      <c r="K1009" s="130" t="n">
        <v>0</v>
      </c>
      <c r="L1009" s="130" t="n">
        <v>0</v>
      </c>
      <c r="M1009" s="131" t="n">
        <v>0</v>
      </c>
      <c r="N1009" s="123" t="n"/>
      <c r="O1009" s="130" t="n">
        <v>0</v>
      </c>
      <c r="P1009" s="130" t="n">
        <v>0</v>
      </c>
      <c r="Q1009" s="130" t="n">
        <v>0</v>
      </c>
      <c r="R1009" s="130" t="n">
        <v>0</v>
      </c>
      <c r="S1009" s="132" t="n">
        <v>0</v>
      </c>
      <c r="T1009" s="101" t="n"/>
    </row>
    <row r="1010" ht="13.5" customHeight="1" s="60">
      <c r="A1010" s="115" t="n">
        <v>1003</v>
      </c>
      <c r="B1010" s="133" t="n"/>
      <c r="C1010" s="133" t="n"/>
      <c r="D1010" s="136" t="n"/>
      <c r="E1010" s="137" t="n"/>
      <c r="F1010" s="138" t="inlineStr">
        <is>
          <t>Група 977 - Усього</t>
        </is>
      </c>
      <c r="G1010" s="122" t="n"/>
      <c r="H1010" s="123" t="n"/>
      <c r="I1010" s="139" t="n"/>
      <c r="J1010" s="140" t="n">
        <v>0</v>
      </c>
      <c r="K1010" s="140" t="n">
        <v>0</v>
      </c>
      <c r="L1010" s="140" t="n">
        <v>0</v>
      </c>
      <c r="M1010" s="141" t="n">
        <v>0</v>
      </c>
      <c r="N1010" s="123" t="n"/>
      <c r="O1010" s="140" t="n">
        <v>0</v>
      </c>
      <c r="P1010" s="140" t="n">
        <v>0</v>
      </c>
      <c r="Q1010" s="140" t="n">
        <v>0</v>
      </c>
      <c r="R1010" s="140" t="n">
        <v>0</v>
      </c>
      <c r="S1010" s="142" t="n">
        <v>0</v>
      </c>
      <c r="T1010" s="101" t="n"/>
    </row>
    <row r="1011" ht="13.5" customHeight="1" s="60">
      <c r="A1011" s="115" t="n">
        <v>1004</v>
      </c>
      <c r="B1011" s="133" t="n"/>
      <c r="C1011" s="133" t="n"/>
      <c r="D1011" s="127" t="inlineStr">
        <is>
          <t>978</t>
        </is>
      </c>
      <c r="E1011" s="128" t="n"/>
      <c r="F1011" s="127" t="inlineStr">
        <is>
          <t>9781</t>
        </is>
      </c>
      <c r="G1011" s="123" t="n"/>
      <c r="H1011" s="129" t="inlineStr">
        <is>
          <t>Поточні рахунки банку-управителя з довірчого управління</t>
        </is>
      </c>
      <c r="I1011" s="129" t="inlineStr">
        <is>
          <t>А</t>
        </is>
      </c>
      <c r="J1011" s="130" t="n">
        <v>0</v>
      </c>
      <c r="K1011" s="130" t="n">
        <v>0</v>
      </c>
      <c r="L1011" s="130" t="n">
        <v>0</v>
      </c>
      <c r="M1011" s="131" t="n">
        <v>0</v>
      </c>
      <c r="N1011" s="123" t="n"/>
      <c r="O1011" s="130" t="n">
        <v>0</v>
      </c>
      <c r="P1011" s="130" t="n">
        <v>0</v>
      </c>
      <c r="Q1011" s="130" t="n">
        <v>0</v>
      </c>
      <c r="R1011" s="130" t="n">
        <v>0</v>
      </c>
      <c r="S1011" s="132" t="n">
        <v>0</v>
      </c>
      <c r="T1011" s="101" t="n"/>
    </row>
    <row r="1012" ht="13.5" customHeight="1" s="60">
      <c r="A1012" s="115" t="n">
        <v>1005</v>
      </c>
      <c r="B1012" s="133" t="n"/>
      <c r="C1012" s="133" t="n"/>
      <c r="D1012" s="134" t="n"/>
      <c r="E1012" s="135" t="n"/>
      <c r="F1012" s="127" t="inlineStr">
        <is>
          <t>9782</t>
        </is>
      </c>
      <c r="G1012" s="123" t="n"/>
      <c r="H1012" s="129" t="inlineStr">
        <is>
          <t>Дебіторська заборгованість за операціями довірчого управління</t>
        </is>
      </c>
      <c r="I1012" s="129" t="inlineStr">
        <is>
          <t>А</t>
        </is>
      </c>
      <c r="J1012" s="130" t="n">
        <v>0</v>
      </c>
      <c r="K1012" s="130" t="n">
        <v>0</v>
      </c>
      <c r="L1012" s="130" t="n">
        <v>0</v>
      </c>
      <c r="M1012" s="131" t="n">
        <v>0</v>
      </c>
      <c r="N1012" s="123" t="n"/>
      <c r="O1012" s="130" t="n">
        <v>0</v>
      </c>
      <c r="P1012" s="130" t="n">
        <v>0</v>
      </c>
      <c r="Q1012" s="130" t="n">
        <v>0</v>
      </c>
      <c r="R1012" s="130" t="n">
        <v>0</v>
      </c>
      <c r="S1012" s="132" t="n">
        <v>0</v>
      </c>
      <c r="T1012" s="101" t="n"/>
    </row>
    <row r="1013" ht="13.5" customHeight="1" s="60">
      <c r="A1013" s="115" t="n">
        <v>1006</v>
      </c>
      <c r="B1013" s="133" t="n"/>
      <c r="C1013" s="133" t="n"/>
      <c r="D1013" s="134" t="n"/>
      <c r="E1013" s="135" t="n"/>
      <c r="F1013" s="127" t="inlineStr">
        <is>
          <t>9783</t>
        </is>
      </c>
      <c r="G1013" s="123" t="n"/>
      <c r="H1013" s="129" t="inlineStr">
        <is>
          <t>Цінні папери в довірчому управлінні</t>
        </is>
      </c>
      <c r="I1013" s="129" t="inlineStr">
        <is>
          <t>А</t>
        </is>
      </c>
      <c r="J1013" s="130" t="n">
        <v>0</v>
      </c>
      <c r="K1013" s="130" t="n">
        <v>0</v>
      </c>
      <c r="L1013" s="130" t="n">
        <v>0</v>
      </c>
      <c r="M1013" s="131" t="n">
        <v>0</v>
      </c>
      <c r="N1013" s="123" t="n"/>
      <c r="O1013" s="130" t="n">
        <v>0</v>
      </c>
      <c r="P1013" s="130" t="n">
        <v>0</v>
      </c>
      <c r="Q1013" s="130" t="n">
        <v>0</v>
      </c>
      <c r="R1013" s="130" t="n">
        <v>0</v>
      </c>
      <c r="S1013" s="132" t="n">
        <v>0</v>
      </c>
      <c r="T1013" s="101" t="n"/>
    </row>
    <row r="1014" ht="14.25" customHeight="1" s="60">
      <c r="A1014" s="115" t="n">
        <v>1007</v>
      </c>
      <c r="B1014" s="133" t="n"/>
      <c r="C1014" s="133" t="n"/>
      <c r="D1014" s="134" t="n"/>
      <c r="E1014" s="135" t="n"/>
      <c r="F1014" s="127" t="inlineStr">
        <is>
          <t>9786</t>
        </is>
      </c>
      <c r="G1014" s="123" t="n"/>
      <c r="H1014" s="129" t="inlineStr">
        <is>
          <t>Інші активи в довірчому управлінні</t>
        </is>
      </c>
      <c r="I1014" s="129" t="inlineStr">
        <is>
          <t>А</t>
        </is>
      </c>
      <c r="J1014" s="130" t="n">
        <v>0</v>
      </c>
      <c r="K1014" s="130" t="n">
        <v>0</v>
      </c>
      <c r="L1014" s="130" t="n">
        <v>0</v>
      </c>
      <c r="M1014" s="131" t="n">
        <v>0</v>
      </c>
      <c r="N1014" s="123" t="n"/>
      <c r="O1014" s="130" t="n">
        <v>0</v>
      </c>
      <c r="P1014" s="130" t="n">
        <v>0</v>
      </c>
      <c r="Q1014" s="130" t="n">
        <v>0</v>
      </c>
      <c r="R1014" s="130" t="n">
        <v>0</v>
      </c>
      <c r="S1014" s="132" t="n">
        <v>0</v>
      </c>
      <c r="T1014" s="101" t="n"/>
    </row>
    <row r="1015" ht="13.5" customHeight="1" s="60">
      <c r="A1015" s="115" t="n">
        <v>1008</v>
      </c>
      <c r="B1015" s="133" t="n"/>
      <c r="C1015" s="133" t="n"/>
      <c r="D1015" s="134" t="n"/>
      <c r="E1015" s="135" t="n"/>
      <c r="F1015" s="127" t="inlineStr">
        <is>
          <t>9787</t>
        </is>
      </c>
      <c r="G1015" s="123" t="n"/>
      <c r="H1015" s="129" t="inlineStr">
        <is>
          <t>Витрати за операціями довірчого управління</t>
        </is>
      </c>
      <c r="I1015" s="129" t="inlineStr">
        <is>
          <t>А</t>
        </is>
      </c>
      <c r="J1015" s="130" t="n">
        <v>0</v>
      </c>
      <c r="K1015" s="130" t="n">
        <v>0</v>
      </c>
      <c r="L1015" s="130" t="n">
        <v>0</v>
      </c>
      <c r="M1015" s="131" t="n">
        <v>0</v>
      </c>
      <c r="N1015" s="123" t="n"/>
      <c r="O1015" s="130" t="n">
        <v>0</v>
      </c>
      <c r="P1015" s="130" t="n">
        <v>0</v>
      </c>
      <c r="Q1015" s="130" t="n">
        <v>0</v>
      </c>
      <c r="R1015" s="130" t="n">
        <v>0</v>
      </c>
      <c r="S1015" s="132" t="n">
        <v>0</v>
      </c>
      <c r="T1015" s="101" t="n"/>
    </row>
    <row r="1016" ht="13.5" customHeight="1" s="60">
      <c r="A1016" s="115" t="n">
        <v>1009</v>
      </c>
      <c r="B1016" s="133" t="n"/>
      <c r="C1016" s="133" t="n"/>
      <c r="D1016" s="134" t="n"/>
      <c r="E1016" s="135" t="n"/>
      <c r="F1016" s="127" t="inlineStr">
        <is>
          <t>9788</t>
        </is>
      </c>
      <c r="G1016" s="123" t="n"/>
      <c r="H1016" s="129" t="inlineStr">
        <is>
          <t>Нараховані доходи за об"єктами довірчого управління</t>
        </is>
      </c>
      <c r="I1016" s="129" t="inlineStr">
        <is>
          <t>А</t>
        </is>
      </c>
      <c r="J1016" s="130" t="n">
        <v>0</v>
      </c>
      <c r="K1016" s="130" t="n">
        <v>0</v>
      </c>
      <c r="L1016" s="130" t="n">
        <v>0</v>
      </c>
      <c r="M1016" s="131" t="n">
        <v>0</v>
      </c>
      <c r="N1016" s="123" t="n"/>
      <c r="O1016" s="130" t="n">
        <v>0</v>
      </c>
      <c r="P1016" s="130" t="n">
        <v>0</v>
      </c>
      <c r="Q1016" s="130" t="n">
        <v>0</v>
      </c>
      <c r="R1016" s="130" t="n">
        <v>0</v>
      </c>
      <c r="S1016" s="132" t="n">
        <v>0</v>
      </c>
      <c r="T1016" s="101" t="n"/>
    </row>
    <row r="1017" ht="13.5" customHeight="1" s="60">
      <c r="A1017" s="115" t="n">
        <v>1010</v>
      </c>
      <c r="B1017" s="133" t="n"/>
      <c r="C1017" s="133" t="n"/>
      <c r="D1017" s="136" t="n"/>
      <c r="E1017" s="137" t="n"/>
      <c r="F1017" s="138" t="inlineStr">
        <is>
          <t>Група 978 - Усього</t>
        </is>
      </c>
      <c r="G1017" s="122" t="n"/>
      <c r="H1017" s="123" t="n"/>
      <c r="I1017" s="139" t="n"/>
      <c r="J1017" s="140" t="n">
        <v>0</v>
      </c>
      <c r="K1017" s="140" t="n">
        <v>0</v>
      </c>
      <c r="L1017" s="140" t="n">
        <v>0</v>
      </c>
      <c r="M1017" s="141" t="n">
        <v>0</v>
      </c>
      <c r="N1017" s="123" t="n"/>
      <c r="O1017" s="140" t="n">
        <v>0</v>
      </c>
      <c r="P1017" s="140" t="n">
        <v>0</v>
      </c>
      <c r="Q1017" s="140" t="n">
        <v>0</v>
      </c>
      <c r="R1017" s="140" t="n">
        <v>0</v>
      </c>
      <c r="S1017" s="142" t="n">
        <v>0</v>
      </c>
      <c r="T1017" s="101" t="n"/>
    </row>
    <row r="1018" ht="22.5" customHeight="1" s="60">
      <c r="A1018" s="115" t="n">
        <v>1011</v>
      </c>
      <c r="B1018" s="133" t="n"/>
      <c r="C1018" s="143" t="n"/>
      <c r="D1018" s="138" t="inlineStr">
        <is>
          <t>Розділ 97 - Усього</t>
        </is>
      </c>
      <c r="E1018" s="123" t="n"/>
      <c r="F1018" s="138" t="n"/>
      <c r="G1018" s="122" t="n"/>
      <c r="H1018" s="123" t="n"/>
      <c r="I1018" s="139" t="n"/>
      <c r="J1018" s="140" t="n">
        <v>0</v>
      </c>
      <c r="K1018" s="140" t="n">
        <v>0</v>
      </c>
      <c r="L1018" s="140" t="n">
        <v>0</v>
      </c>
      <c r="M1018" s="141" t="n">
        <v>0</v>
      </c>
      <c r="N1018" s="123" t="n"/>
      <c r="O1018" s="140" t="n">
        <v>0</v>
      </c>
      <c r="P1018" s="140" t="n">
        <v>0</v>
      </c>
      <c r="Q1018" s="140" t="n">
        <v>0</v>
      </c>
      <c r="R1018" s="140" t="n">
        <v>0</v>
      </c>
      <c r="S1018" s="142" t="n">
        <v>0</v>
      </c>
      <c r="T1018" s="101" t="n"/>
    </row>
    <row r="1019" ht="14.25" customHeight="1" s="60">
      <c r="A1019" s="115" t="n">
        <v>1012</v>
      </c>
      <c r="B1019" s="133" t="n"/>
      <c r="C1019" s="127" t="inlineStr">
        <is>
          <t>98</t>
        </is>
      </c>
      <c r="D1019" s="127" t="inlineStr">
        <is>
          <t>980</t>
        </is>
      </c>
      <c r="E1019" s="128" t="n"/>
      <c r="F1019" s="127" t="inlineStr">
        <is>
          <t>9800</t>
        </is>
      </c>
      <c r="G1019" s="123" t="n"/>
      <c r="H1019" s="129" t="inlineStr">
        <is>
          <t>Розрахункові документи за факторинговими операціями</t>
        </is>
      </c>
      <c r="I1019" s="129" t="inlineStr">
        <is>
          <t>А</t>
        </is>
      </c>
      <c r="J1019" s="130" t="n">
        <v>0</v>
      </c>
      <c r="K1019" s="130" t="n">
        <v>0</v>
      </c>
      <c r="L1019" s="130" t="n">
        <v>0</v>
      </c>
      <c r="M1019" s="131" t="n">
        <v>0</v>
      </c>
      <c r="N1019" s="123" t="n"/>
      <c r="O1019" s="130" t="n">
        <v>0</v>
      </c>
      <c r="P1019" s="130" t="n">
        <v>0</v>
      </c>
      <c r="Q1019" s="130" t="n">
        <v>0</v>
      </c>
      <c r="R1019" s="130" t="n">
        <v>0</v>
      </c>
      <c r="S1019" s="132" t="n">
        <v>0</v>
      </c>
      <c r="T1019" s="101" t="n"/>
    </row>
    <row r="1020" ht="13.5" customHeight="1" s="60">
      <c r="A1020" s="115" t="n">
        <v>1013</v>
      </c>
      <c r="B1020" s="133" t="n"/>
      <c r="C1020" s="133" t="n"/>
      <c r="D1020" s="134" t="n"/>
      <c r="E1020" s="135" t="n"/>
      <c r="F1020" s="127" t="inlineStr">
        <is>
          <t>9801</t>
        </is>
      </c>
      <c r="G1020" s="123" t="n"/>
      <c r="H1020" s="12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0" s="129" t="inlineStr">
        <is>
          <t>А</t>
        </is>
      </c>
      <c r="J1020" s="130" t="n">
        <v>0</v>
      </c>
      <c r="K1020" s="130" t="n">
        <v>0</v>
      </c>
      <c r="L1020" s="130" t="n">
        <v>0</v>
      </c>
      <c r="M1020" s="131" t="n">
        <v>0</v>
      </c>
      <c r="N1020" s="123" t="n"/>
      <c r="O1020" s="130" t="n">
        <v>0</v>
      </c>
      <c r="P1020" s="130" t="n">
        <v>0</v>
      </c>
      <c r="Q1020" s="130" t="n">
        <v>0</v>
      </c>
      <c r="R1020" s="130" t="n">
        <v>0</v>
      </c>
      <c r="S1020" s="132" t="n">
        <v>0</v>
      </c>
      <c r="T1020" s="101" t="n"/>
    </row>
    <row r="1021" ht="13.5" customHeight="1" s="60">
      <c r="A1021" s="115" t="n">
        <v>1014</v>
      </c>
      <c r="B1021" s="133" t="n"/>
      <c r="C1021" s="133" t="n"/>
      <c r="D1021" s="134" t="n"/>
      <c r="E1021" s="135" t="n"/>
      <c r="F1021" s="127" t="inlineStr">
        <is>
          <t>9802</t>
        </is>
      </c>
      <c r="G1021" s="123" t="n"/>
      <c r="H1021" s="129" t="inlineStr">
        <is>
          <t>Акредитиви до виконання</t>
        </is>
      </c>
      <c r="I1021" s="129" t="inlineStr">
        <is>
          <t>А</t>
        </is>
      </c>
      <c r="J1021" s="130" t="n">
        <v>0</v>
      </c>
      <c r="K1021" s="130" t="n">
        <v>0</v>
      </c>
      <c r="L1021" s="130" t="n">
        <v>0</v>
      </c>
      <c r="M1021" s="131" t="n">
        <v>0</v>
      </c>
      <c r="N1021" s="123" t="n"/>
      <c r="O1021" s="130" t="n">
        <v>0</v>
      </c>
      <c r="P1021" s="130" t="n">
        <v>0</v>
      </c>
      <c r="Q1021" s="130" t="n">
        <v>0</v>
      </c>
      <c r="R1021" s="130" t="n">
        <v>0</v>
      </c>
      <c r="S1021" s="132" t="n">
        <v>0</v>
      </c>
      <c r="T1021" s="101" t="n"/>
    </row>
    <row r="1022" ht="13.5" customHeight="1" s="60">
      <c r="A1022" s="115" t="n">
        <v>1015</v>
      </c>
      <c r="B1022" s="133" t="n"/>
      <c r="C1022" s="133" t="n"/>
      <c r="D1022" s="134" t="n"/>
      <c r="E1022" s="135" t="n"/>
      <c r="F1022" s="127" t="inlineStr">
        <is>
          <t>9809</t>
        </is>
      </c>
      <c r="G1022" s="123" t="n"/>
      <c r="H1022" s="129" t="inlineStr">
        <is>
          <t>Інші документи за розрахунковими операціями клієнтів</t>
        </is>
      </c>
      <c r="I1022" s="129" t="inlineStr">
        <is>
          <t>А</t>
        </is>
      </c>
      <c r="J1022" s="130" t="n">
        <v>0.004</v>
      </c>
      <c r="K1022" s="130" t="n">
        <v>0.004</v>
      </c>
      <c r="L1022" s="130" t="n">
        <v>0</v>
      </c>
      <c r="M1022" s="131" t="n">
        <v>0.002</v>
      </c>
      <c r="N1022" s="123" t="n"/>
      <c r="O1022" s="130" t="n">
        <v>0.002</v>
      </c>
      <c r="P1022" s="130" t="n">
        <v>0</v>
      </c>
      <c r="Q1022" s="130" t="n">
        <v>0.517</v>
      </c>
      <c r="R1022" s="130" t="n">
        <v>0.517</v>
      </c>
      <c r="S1022" s="132" t="n">
        <v>0</v>
      </c>
      <c r="T1022" s="101" t="n"/>
    </row>
    <row r="1023" ht="13.5" customHeight="1" s="60">
      <c r="A1023" s="115" t="n">
        <v>1016</v>
      </c>
      <c r="B1023" s="133" t="n"/>
      <c r="C1023" s="133" t="n"/>
      <c r="D1023" s="136" t="n"/>
      <c r="E1023" s="137" t="n"/>
      <c r="F1023" s="138" t="inlineStr">
        <is>
          <t>Група 980 - Усього</t>
        </is>
      </c>
      <c r="G1023" s="122" t="n"/>
      <c r="H1023" s="123" t="n"/>
      <c r="I1023" s="139" t="n"/>
      <c r="J1023" s="140" t="n">
        <v>0.004</v>
      </c>
      <c r="K1023" s="140" t="n">
        <v>0.004</v>
      </c>
      <c r="L1023" s="140" t="n">
        <v>0</v>
      </c>
      <c r="M1023" s="141" t="n">
        <v>0.002</v>
      </c>
      <c r="N1023" s="123" t="n"/>
      <c r="O1023" s="140" t="n">
        <v>0.002</v>
      </c>
      <c r="P1023" s="140" t="n">
        <v>0</v>
      </c>
      <c r="Q1023" s="140" t="n">
        <v>0.517</v>
      </c>
      <c r="R1023" s="140" t="n">
        <v>0.517</v>
      </c>
      <c r="S1023" s="142" t="n">
        <v>0</v>
      </c>
      <c r="T1023" s="101" t="n"/>
    </row>
    <row r="1024" ht="14.25" customHeight="1" s="60">
      <c r="A1024" s="115" t="n">
        <v>1017</v>
      </c>
      <c r="B1024" s="133" t="n"/>
      <c r="C1024" s="133" t="n"/>
      <c r="D1024" s="127" t="inlineStr">
        <is>
          <t>981</t>
        </is>
      </c>
      <c r="E1024" s="128" t="n"/>
      <c r="F1024" s="127" t="inlineStr">
        <is>
          <t>9810</t>
        </is>
      </c>
      <c r="G1024" s="123" t="n"/>
      <c r="H1024" s="129" t="inlineStr">
        <is>
          <t>Нерозібрані посилки з цінностями</t>
        </is>
      </c>
      <c r="I1024" s="129" t="inlineStr">
        <is>
          <t>А</t>
        </is>
      </c>
      <c r="J1024" s="130" t="n">
        <v>0</v>
      </c>
      <c r="K1024" s="130" t="n">
        <v>0</v>
      </c>
      <c r="L1024" s="130" t="n">
        <v>0</v>
      </c>
      <c r="M1024" s="131" t="n">
        <v>0</v>
      </c>
      <c r="N1024" s="123" t="n"/>
      <c r="O1024" s="130" t="n">
        <v>0</v>
      </c>
      <c r="P1024" s="130" t="n">
        <v>0</v>
      </c>
      <c r="Q1024" s="130" t="n">
        <v>0</v>
      </c>
      <c r="R1024" s="130" t="n">
        <v>0</v>
      </c>
      <c r="S1024" s="132" t="n">
        <v>0</v>
      </c>
      <c r="T1024" s="101" t="n"/>
    </row>
    <row r="1025" ht="13.5" customHeight="1" s="60">
      <c r="A1025" s="115" t="n">
        <v>1018</v>
      </c>
      <c r="B1025" s="133" t="n"/>
      <c r="C1025" s="133" t="n"/>
      <c r="D1025" s="134" t="n"/>
      <c r="E1025" s="135" t="n"/>
      <c r="F1025" s="127" t="inlineStr">
        <is>
          <t>9811</t>
        </is>
      </c>
      <c r="G1025" s="123" t="n"/>
      <c r="H1025" s="129" t="inlineStr">
        <is>
          <t>Отримані дозволи на випуск цінних паперів</t>
        </is>
      </c>
      <c r="I1025" s="129" t="inlineStr">
        <is>
          <t>А</t>
        </is>
      </c>
      <c r="J1025" s="130" t="n">
        <v>0</v>
      </c>
      <c r="K1025" s="130" t="n">
        <v>0</v>
      </c>
      <c r="L1025" s="130" t="n">
        <v>0</v>
      </c>
      <c r="M1025" s="131" t="n">
        <v>0</v>
      </c>
      <c r="N1025" s="123" t="n"/>
      <c r="O1025" s="130" t="n">
        <v>0</v>
      </c>
      <c r="P1025" s="130" t="n">
        <v>0</v>
      </c>
      <c r="Q1025" s="130" t="n">
        <v>200000</v>
      </c>
      <c r="R1025" s="130" t="n">
        <v>200000</v>
      </c>
      <c r="S1025" s="132" t="n">
        <v>0</v>
      </c>
      <c r="T1025" s="101" t="n"/>
    </row>
    <row r="1026" ht="13.5" customHeight="1" s="60">
      <c r="A1026" s="115" t="n">
        <v>1019</v>
      </c>
      <c r="B1026" s="133" t="n"/>
      <c r="C1026" s="133" t="n"/>
      <c r="D1026" s="134" t="n"/>
      <c r="E1026" s="135" t="n"/>
      <c r="F1026" s="127" t="inlineStr">
        <is>
          <t>9812</t>
        </is>
      </c>
      <c r="G1026" s="123" t="n"/>
      <c r="H1026" s="129" t="inlineStr">
        <is>
          <t>Погашені цінності</t>
        </is>
      </c>
      <c r="I1026" s="129" t="inlineStr">
        <is>
          <t>А</t>
        </is>
      </c>
      <c r="J1026" s="130" t="n">
        <v>0</v>
      </c>
      <c r="K1026" s="130" t="n">
        <v>0</v>
      </c>
      <c r="L1026" s="130" t="n">
        <v>0</v>
      </c>
      <c r="M1026" s="131" t="n">
        <v>0</v>
      </c>
      <c r="N1026" s="123" t="n"/>
      <c r="O1026" s="130" t="n">
        <v>0</v>
      </c>
      <c r="P1026" s="130" t="n">
        <v>0</v>
      </c>
      <c r="Q1026" s="130" t="n">
        <v>0</v>
      </c>
      <c r="R1026" s="130" t="n">
        <v>0</v>
      </c>
      <c r="S1026" s="132" t="n">
        <v>0</v>
      </c>
      <c r="T1026" s="101" t="n"/>
    </row>
    <row r="1027" ht="13.5" customHeight="1" s="60">
      <c r="A1027" s="115" t="n">
        <v>1020</v>
      </c>
      <c r="B1027" s="133" t="n"/>
      <c r="C1027" s="133" t="n"/>
      <c r="D1027" s="134" t="n"/>
      <c r="E1027" s="135" t="n"/>
      <c r="F1027" s="127" t="inlineStr">
        <is>
          <t>9817</t>
        </is>
      </c>
      <c r="G1027" s="123" t="n"/>
      <c r="H1027" s="129" t="inlineStr">
        <is>
          <t>Запаси готівки Національного банку України, які прийняті на зберігання уповноваженим банком</t>
        </is>
      </c>
      <c r="I1027" s="129" t="inlineStr">
        <is>
          <t>А</t>
        </is>
      </c>
      <c r="J1027" s="130" t="n">
        <v>0</v>
      </c>
      <c r="K1027" s="130" t="n">
        <v>0</v>
      </c>
      <c r="L1027" s="130" t="n">
        <v>0</v>
      </c>
      <c r="M1027" s="131" t="n">
        <v>0</v>
      </c>
      <c r="N1027" s="123" t="n"/>
      <c r="O1027" s="130" t="n">
        <v>0</v>
      </c>
      <c r="P1027" s="130" t="n">
        <v>0</v>
      </c>
      <c r="Q1027" s="130" t="n">
        <v>0</v>
      </c>
      <c r="R1027" s="130" t="n">
        <v>0</v>
      </c>
      <c r="S1027" s="132" t="n">
        <v>0</v>
      </c>
      <c r="T1027" s="101" t="n"/>
    </row>
    <row r="1028" ht="13.5" customHeight="1" s="60">
      <c r="A1028" s="115" t="n">
        <v>1021</v>
      </c>
      <c r="B1028" s="133" t="n"/>
      <c r="C1028" s="133" t="n"/>
      <c r="D1028" s="134" t="n"/>
      <c r="E1028" s="135" t="n"/>
      <c r="F1028" s="127" t="inlineStr">
        <is>
          <t>9819</t>
        </is>
      </c>
      <c r="G1028" s="123" t="n"/>
      <c r="H1028" s="129" t="inlineStr">
        <is>
          <t>Інші цінності і документи</t>
        </is>
      </c>
      <c r="I1028" s="129" t="inlineStr">
        <is>
          <t>А</t>
        </is>
      </c>
      <c r="J1028" s="130" t="n">
        <v>0.158</v>
      </c>
      <c r="K1028" s="130" t="n">
        <v>0.158</v>
      </c>
      <c r="L1028" s="130" t="n">
        <v>0</v>
      </c>
      <c r="M1028" s="131" t="n">
        <v>0.158</v>
      </c>
      <c r="N1028" s="123" t="n"/>
      <c r="O1028" s="130" t="n">
        <v>0.158</v>
      </c>
      <c r="P1028" s="130" t="n">
        <v>0</v>
      </c>
      <c r="Q1028" s="130" t="n">
        <v>0.322</v>
      </c>
      <c r="R1028" s="130" t="n">
        <v>0.322</v>
      </c>
      <c r="S1028" s="132" t="n">
        <v>0</v>
      </c>
      <c r="T1028" s="101" t="n"/>
    </row>
    <row r="1029" ht="14.25" customHeight="1" s="60">
      <c r="A1029" s="115" t="n">
        <v>1022</v>
      </c>
      <c r="B1029" s="133" t="n"/>
      <c r="C1029" s="133" t="n"/>
      <c r="D1029" s="136" t="n"/>
      <c r="E1029" s="137" t="n"/>
      <c r="F1029" s="138" t="inlineStr">
        <is>
          <t>Група 981 - Усього</t>
        </is>
      </c>
      <c r="G1029" s="122" t="n"/>
      <c r="H1029" s="123" t="n"/>
      <c r="I1029" s="139" t="n"/>
      <c r="J1029" s="140" t="n">
        <v>0.158</v>
      </c>
      <c r="K1029" s="140" t="n">
        <v>0.158</v>
      </c>
      <c r="L1029" s="140" t="n">
        <v>0</v>
      </c>
      <c r="M1029" s="141" t="n">
        <v>0.158</v>
      </c>
      <c r="N1029" s="123" t="n"/>
      <c r="O1029" s="140" t="n">
        <v>0.158</v>
      </c>
      <c r="P1029" s="140" t="n">
        <v>0</v>
      </c>
      <c r="Q1029" s="140" t="n">
        <v>200000.322</v>
      </c>
      <c r="R1029" s="140" t="n">
        <v>200000.322</v>
      </c>
      <c r="S1029" s="142" t="n">
        <v>0</v>
      </c>
      <c r="T1029" s="101" t="n"/>
    </row>
    <row r="1030" ht="13.5" customHeight="1" s="60">
      <c r="A1030" s="115" t="n">
        <v>1023</v>
      </c>
      <c r="B1030" s="133" t="n"/>
      <c r="C1030" s="133" t="n"/>
      <c r="D1030" s="127" t="inlineStr">
        <is>
          <t>982</t>
        </is>
      </c>
      <c r="E1030" s="128" t="n"/>
      <c r="F1030" s="127" t="inlineStr">
        <is>
          <t>9820</t>
        </is>
      </c>
      <c r="G1030" s="123" t="n"/>
      <c r="H1030" s="129" t="inlineStr">
        <is>
          <t>Бланки цінних паперів</t>
        </is>
      </c>
      <c r="I1030" s="129" t="inlineStr">
        <is>
          <t>А</t>
        </is>
      </c>
      <c r="J1030" s="130" t="n">
        <v>0</v>
      </c>
      <c r="K1030" s="130" t="n">
        <v>0</v>
      </c>
      <c r="L1030" s="130" t="n">
        <v>0</v>
      </c>
      <c r="M1030" s="131" t="n">
        <v>0</v>
      </c>
      <c r="N1030" s="123" t="n"/>
      <c r="O1030" s="130" t="n">
        <v>0</v>
      </c>
      <c r="P1030" s="130" t="n">
        <v>0</v>
      </c>
      <c r="Q1030" s="130" t="n">
        <v>0.586</v>
      </c>
      <c r="R1030" s="130" t="n">
        <v>0.586</v>
      </c>
      <c r="S1030" s="132" t="n">
        <v>0</v>
      </c>
      <c r="T1030" s="101" t="n"/>
    </row>
    <row r="1031" ht="13.5" customHeight="1" s="60">
      <c r="A1031" s="115" t="n">
        <v>1024</v>
      </c>
      <c r="B1031" s="133" t="n"/>
      <c r="C1031" s="133" t="n"/>
      <c r="D1031" s="134" t="n"/>
      <c r="E1031" s="135" t="n"/>
      <c r="F1031" s="127" t="inlineStr">
        <is>
          <t>9821</t>
        </is>
      </c>
      <c r="G1031" s="123" t="n"/>
      <c r="H1031" s="129" t="inlineStr">
        <is>
          <t>Бланки суворого обліку</t>
        </is>
      </c>
      <c r="I1031" s="129" t="inlineStr">
        <is>
          <t>А</t>
        </is>
      </c>
      <c r="J1031" s="130" t="n">
        <v>0</v>
      </c>
      <c r="K1031" s="130" t="n">
        <v>0</v>
      </c>
      <c r="L1031" s="130" t="n">
        <v>0</v>
      </c>
      <c r="M1031" s="131" t="n">
        <v>0.004</v>
      </c>
      <c r="N1031" s="123" t="n"/>
      <c r="O1031" s="130" t="n">
        <v>0.004</v>
      </c>
      <c r="P1031" s="130" t="n">
        <v>0</v>
      </c>
      <c r="Q1031" s="130" t="n">
        <v>0.122</v>
      </c>
      <c r="R1031" s="130" t="n">
        <v>0.122</v>
      </c>
      <c r="S1031" s="132" t="n">
        <v>0</v>
      </c>
      <c r="T1031" s="101" t="n"/>
    </row>
    <row r="1032" ht="13.5" customHeight="1" s="60">
      <c r="A1032" s="115" t="n">
        <v>1025</v>
      </c>
      <c r="B1032" s="133" t="n"/>
      <c r="C1032" s="133" t="n"/>
      <c r="D1032" s="136" t="n"/>
      <c r="E1032" s="137" t="n"/>
      <c r="F1032" s="138" t="inlineStr">
        <is>
          <t>Група 982 - Усього</t>
        </is>
      </c>
      <c r="G1032" s="122" t="n"/>
      <c r="H1032" s="123" t="n"/>
      <c r="I1032" s="139" t="n"/>
      <c r="J1032" s="140" t="n">
        <v>0</v>
      </c>
      <c r="K1032" s="140" t="n">
        <v>0</v>
      </c>
      <c r="L1032" s="140" t="n">
        <v>0</v>
      </c>
      <c r="M1032" s="141" t="n">
        <v>0.004</v>
      </c>
      <c r="N1032" s="123" t="n"/>
      <c r="O1032" s="140" t="n">
        <v>0.004</v>
      </c>
      <c r="P1032" s="140" t="n">
        <v>0</v>
      </c>
      <c r="Q1032" s="140" t="n">
        <v>0.708</v>
      </c>
      <c r="R1032" s="140" t="n">
        <v>0.708</v>
      </c>
      <c r="S1032" s="142" t="n">
        <v>0</v>
      </c>
      <c r="T1032" s="101" t="n"/>
    </row>
    <row r="1033" ht="13.5" customHeight="1" s="60">
      <c r="A1033" s="115" t="n">
        <v>1026</v>
      </c>
      <c r="B1033" s="133" t="n"/>
      <c r="C1033" s="133" t="n"/>
      <c r="D1033" s="127" t="inlineStr">
        <is>
          <t>983</t>
        </is>
      </c>
      <c r="E1033" s="128" t="n"/>
      <c r="F1033" s="127" t="inlineStr">
        <is>
          <t>9830</t>
        </is>
      </c>
      <c r="G1033" s="123" t="n"/>
      <c r="H1033" s="129" t="inlineStr">
        <is>
          <t>Документи і цінності, прийняті на інкасо</t>
        </is>
      </c>
      <c r="I1033" s="129" t="inlineStr">
        <is>
          <t>А</t>
        </is>
      </c>
      <c r="J1033" s="130" t="n">
        <v>0</v>
      </c>
      <c r="K1033" s="130" t="n">
        <v>0</v>
      </c>
      <c r="L1033" s="130" t="n">
        <v>0</v>
      </c>
      <c r="M1033" s="131" t="n">
        <v>0</v>
      </c>
      <c r="N1033" s="123" t="n"/>
      <c r="O1033" s="130" t="n">
        <v>0</v>
      </c>
      <c r="P1033" s="130" t="n">
        <v>0</v>
      </c>
      <c r="Q1033" s="130" t="n">
        <v>0</v>
      </c>
      <c r="R1033" s="130" t="n">
        <v>0</v>
      </c>
      <c r="S1033" s="132" t="n">
        <v>0</v>
      </c>
      <c r="T1033" s="101" t="n"/>
    </row>
    <row r="1034" ht="14.25" customHeight="1" s="60">
      <c r="A1034" s="115" t="n">
        <v>1027</v>
      </c>
      <c r="B1034" s="133" t="n"/>
      <c r="C1034" s="133" t="n"/>
      <c r="D1034" s="134" t="n"/>
      <c r="E1034" s="135" t="n"/>
      <c r="F1034" s="127" t="inlineStr">
        <is>
          <t>9831</t>
        </is>
      </c>
      <c r="G1034" s="123" t="n"/>
      <c r="H1034" s="129" t="inlineStr">
        <is>
          <t>Документи і цінності, відправлені на інкасо</t>
        </is>
      </c>
      <c r="I1034" s="129" t="inlineStr">
        <is>
          <t>А</t>
        </is>
      </c>
      <c r="J1034" s="130" t="n">
        <v>0</v>
      </c>
      <c r="K1034" s="130" t="n">
        <v>0</v>
      </c>
      <c r="L1034" s="130" t="n">
        <v>0</v>
      </c>
      <c r="M1034" s="131" t="n">
        <v>0</v>
      </c>
      <c r="N1034" s="123" t="n"/>
      <c r="O1034" s="130" t="n">
        <v>0</v>
      </c>
      <c r="P1034" s="130" t="n">
        <v>0</v>
      </c>
      <c r="Q1034" s="130" t="n">
        <v>0</v>
      </c>
      <c r="R1034" s="130" t="n">
        <v>0</v>
      </c>
      <c r="S1034" s="132" t="n">
        <v>0</v>
      </c>
      <c r="T1034" s="101" t="n"/>
    </row>
    <row r="1035" ht="13.5" customHeight="1" s="60">
      <c r="A1035" s="115" t="n">
        <v>1028</v>
      </c>
      <c r="B1035" s="133" t="n"/>
      <c r="C1035" s="133" t="n"/>
      <c r="D1035" s="136" t="n"/>
      <c r="E1035" s="137" t="n"/>
      <c r="F1035" s="138" t="inlineStr">
        <is>
          <t>Група 983 - Усього</t>
        </is>
      </c>
      <c r="G1035" s="122" t="n"/>
      <c r="H1035" s="123" t="n"/>
      <c r="I1035" s="139" t="n"/>
      <c r="J1035" s="140" t="n">
        <v>0</v>
      </c>
      <c r="K1035" s="140" t="n">
        <v>0</v>
      </c>
      <c r="L1035" s="140" t="n">
        <v>0</v>
      </c>
      <c r="M1035" s="141" t="n">
        <v>0</v>
      </c>
      <c r="N1035" s="123" t="n"/>
      <c r="O1035" s="140" t="n">
        <v>0</v>
      </c>
      <c r="P1035" s="140" t="n">
        <v>0</v>
      </c>
      <c r="Q1035" s="140" t="n">
        <v>0</v>
      </c>
      <c r="R1035" s="140" t="n">
        <v>0</v>
      </c>
      <c r="S1035" s="142" t="n">
        <v>0</v>
      </c>
      <c r="T1035" s="101" t="n"/>
    </row>
    <row r="1036" ht="13.5" customHeight="1" s="60">
      <c r="A1036" s="115" t="n">
        <v>1029</v>
      </c>
      <c r="B1036" s="133" t="n"/>
      <c r="C1036" s="133" t="n"/>
      <c r="D1036" s="127" t="inlineStr">
        <is>
          <t>985</t>
        </is>
      </c>
      <c r="E1036" s="128" t="n"/>
      <c r="F1036" s="127" t="inlineStr">
        <is>
          <t>9850</t>
        </is>
      </c>
      <c r="G1036" s="123" t="n"/>
      <c r="H1036" s="129" t="inlineStr">
        <is>
          <t>Кошти на будівництво, які передані в порядку пайової участі</t>
        </is>
      </c>
      <c r="I1036" s="129" t="inlineStr">
        <is>
          <t>А</t>
        </is>
      </c>
      <c r="J1036" s="130" t="n">
        <v>0</v>
      </c>
      <c r="K1036" s="130" t="n">
        <v>0</v>
      </c>
      <c r="L1036" s="130" t="n">
        <v>0</v>
      </c>
      <c r="M1036" s="131" t="n">
        <v>0</v>
      </c>
      <c r="N1036" s="123" t="n"/>
      <c r="O1036" s="130" t="n">
        <v>0</v>
      </c>
      <c r="P1036" s="130" t="n">
        <v>0</v>
      </c>
      <c r="Q1036" s="130" t="n">
        <v>0</v>
      </c>
      <c r="R1036" s="130" t="n">
        <v>0</v>
      </c>
      <c r="S1036" s="132" t="n">
        <v>0</v>
      </c>
      <c r="T1036" s="101" t="n"/>
    </row>
    <row r="1037" ht="13.5" customHeight="1" s="60">
      <c r="A1037" s="115" t="n">
        <v>1030</v>
      </c>
      <c r="B1037" s="133" t="n"/>
      <c r="C1037" s="133" t="n"/>
      <c r="D1037" s="136" t="n"/>
      <c r="E1037" s="137" t="n"/>
      <c r="F1037" s="138" t="inlineStr">
        <is>
          <t>Група 985 - Усього</t>
        </is>
      </c>
      <c r="G1037" s="122" t="n"/>
      <c r="H1037" s="123" t="n"/>
      <c r="I1037" s="139" t="n"/>
      <c r="J1037" s="140" t="n">
        <v>0</v>
      </c>
      <c r="K1037" s="140" t="n">
        <v>0</v>
      </c>
      <c r="L1037" s="140" t="n">
        <v>0</v>
      </c>
      <c r="M1037" s="141" t="n">
        <v>0</v>
      </c>
      <c r="N1037" s="123" t="n"/>
      <c r="O1037" s="140" t="n">
        <v>0</v>
      </c>
      <c r="P1037" s="140" t="n">
        <v>0</v>
      </c>
      <c r="Q1037" s="140" t="n">
        <v>0</v>
      </c>
      <c r="R1037" s="140" t="n">
        <v>0</v>
      </c>
      <c r="S1037" s="142" t="n">
        <v>0</v>
      </c>
      <c r="T1037" s="101" t="n"/>
    </row>
    <row r="1038" ht="13.5" customHeight="1" s="60">
      <c r="A1038" s="115" t="n">
        <v>1031</v>
      </c>
      <c r="B1038" s="133" t="n"/>
      <c r="C1038" s="133" t="n"/>
      <c r="D1038" s="127" t="inlineStr">
        <is>
          <t>986</t>
        </is>
      </c>
      <c r="E1038" s="128" t="n"/>
      <c r="F1038" s="127" t="inlineStr">
        <is>
          <t>9860</t>
        </is>
      </c>
      <c r="G1038" s="123" t="n"/>
      <c r="H1038" s="129" t="inlineStr">
        <is>
          <t>Кредити, що перебувають на обслуговуванні в банку</t>
        </is>
      </c>
      <c r="I1038" s="129" t="inlineStr">
        <is>
          <t>А</t>
        </is>
      </c>
      <c r="J1038" s="130" t="n">
        <v>0</v>
      </c>
      <c r="K1038" s="130" t="n">
        <v>0</v>
      </c>
      <c r="L1038" s="130" t="n">
        <v>0</v>
      </c>
      <c r="M1038" s="131" t="n">
        <v>0</v>
      </c>
      <c r="N1038" s="123" t="n"/>
      <c r="O1038" s="130" t="n">
        <v>0</v>
      </c>
      <c r="P1038" s="130" t="n">
        <v>0</v>
      </c>
      <c r="Q1038" s="130" t="n">
        <v>0</v>
      </c>
      <c r="R1038" s="130" t="n">
        <v>0</v>
      </c>
      <c r="S1038" s="132" t="n">
        <v>0</v>
      </c>
      <c r="T1038" s="101" t="n"/>
    </row>
    <row r="1039" ht="14.25" customHeight="1" s="60">
      <c r="A1039" s="115" t="n">
        <v>1032</v>
      </c>
      <c r="B1039" s="133" t="n"/>
      <c r="C1039" s="133" t="n"/>
      <c r="D1039" s="134" t="n"/>
      <c r="E1039" s="135" t="n"/>
      <c r="F1039" s="127" t="inlineStr">
        <is>
          <t>9861</t>
        </is>
      </c>
      <c r="G1039" s="123" t="n"/>
      <c r="H1039" s="129" t="inlineStr">
        <is>
          <t>Процентні доходи за кредитами, що перебувають на обслуговуванні в банку</t>
        </is>
      </c>
      <c r="I1039" s="129" t="inlineStr">
        <is>
          <t>А</t>
        </is>
      </c>
      <c r="J1039" s="130" t="n">
        <v>0</v>
      </c>
      <c r="K1039" s="130" t="n">
        <v>0</v>
      </c>
      <c r="L1039" s="130" t="n">
        <v>0</v>
      </c>
      <c r="M1039" s="131" t="n">
        <v>0</v>
      </c>
      <c r="N1039" s="123" t="n"/>
      <c r="O1039" s="130" t="n">
        <v>0</v>
      </c>
      <c r="P1039" s="130" t="n">
        <v>0</v>
      </c>
      <c r="Q1039" s="130" t="n">
        <v>0</v>
      </c>
      <c r="R1039" s="130" t="n">
        <v>0</v>
      </c>
      <c r="S1039" s="132" t="n">
        <v>0</v>
      </c>
      <c r="T1039" s="101" t="n"/>
    </row>
    <row r="1040" ht="13.5" customHeight="1" s="60">
      <c r="A1040" s="115" t="n">
        <v>1033</v>
      </c>
      <c r="B1040" s="133" t="n"/>
      <c r="C1040" s="133" t="n"/>
      <c r="D1040" s="136" t="n"/>
      <c r="E1040" s="137" t="n"/>
      <c r="F1040" s="138" t="inlineStr">
        <is>
          <t>Група 986 - Усього</t>
        </is>
      </c>
      <c r="G1040" s="122" t="n"/>
      <c r="H1040" s="123" t="n"/>
      <c r="I1040" s="139" t="n"/>
      <c r="J1040" s="140" t="n">
        <v>0</v>
      </c>
      <c r="K1040" s="140" t="n">
        <v>0</v>
      </c>
      <c r="L1040" s="140" t="n">
        <v>0</v>
      </c>
      <c r="M1040" s="141" t="n">
        <v>0</v>
      </c>
      <c r="N1040" s="123" t="n"/>
      <c r="O1040" s="140" t="n">
        <v>0</v>
      </c>
      <c r="P1040" s="140" t="n">
        <v>0</v>
      </c>
      <c r="Q1040" s="140" t="n">
        <v>0</v>
      </c>
      <c r="R1040" s="140" t="n">
        <v>0</v>
      </c>
      <c r="S1040" s="142" t="n">
        <v>0</v>
      </c>
      <c r="T1040" s="101" t="n"/>
    </row>
    <row r="1041" ht="13.5" customHeight="1" s="60">
      <c r="A1041" s="115" t="n">
        <v>1034</v>
      </c>
      <c r="B1041" s="133" t="n"/>
      <c r="C1041" s="133" t="n"/>
      <c r="D1041" s="127" t="inlineStr">
        <is>
          <t>989</t>
        </is>
      </c>
      <c r="E1041" s="128" t="n"/>
      <c r="F1041" s="127" t="inlineStr">
        <is>
          <t>9890</t>
        </is>
      </c>
      <c r="G1041" s="123" t="n"/>
      <c r="H1041" s="129" t="inlineStr">
        <is>
          <t>Бланки цінних паперів в підзвіті</t>
        </is>
      </c>
      <c r="I1041" s="129" t="inlineStr">
        <is>
          <t>А</t>
        </is>
      </c>
      <c r="J1041" s="130" t="n">
        <v>0</v>
      </c>
      <c r="K1041" s="130" t="n">
        <v>0</v>
      </c>
      <c r="L1041" s="130" t="n">
        <v>0</v>
      </c>
      <c r="M1041" s="131" t="n">
        <v>0</v>
      </c>
      <c r="N1041" s="123" t="n"/>
      <c r="O1041" s="130" t="n">
        <v>0</v>
      </c>
      <c r="P1041" s="130" t="n">
        <v>0</v>
      </c>
      <c r="Q1041" s="130" t="n">
        <v>0</v>
      </c>
      <c r="R1041" s="130" t="n">
        <v>0</v>
      </c>
      <c r="S1041" s="132" t="n">
        <v>0</v>
      </c>
      <c r="T1041" s="101" t="n"/>
    </row>
    <row r="1042" ht="13.5" customHeight="1" s="60">
      <c r="A1042" s="115" t="n">
        <v>1035</v>
      </c>
      <c r="B1042" s="133" t="n"/>
      <c r="C1042" s="133" t="n"/>
      <c r="D1042" s="134" t="n"/>
      <c r="E1042" s="135" t="n"/>
      <c r="F1042" s="127" t="inlineStr">
        <is>
          <t>9891</t>
        </is>
      </c>
      <c r="G1042" s="123" t="n"/>
      <c r="H1042" s="129" t="inlineStr">
        <is>
          <t>Бланки цінних паперів в дорозі</t>
        </is>
      </c>
      <c r="I1042" s="129" t="inlineStr">
        <is>
          <t>А</t>
        </is>
      </c>
      <c r="J1042" s="130" t="n">
        <v>0</v>
      </c>
      <c r="K1042" s="130" t="n">
        <v>0</v>
      </c>
      <c r="L1042" s="130" t="n">
        <v>0</v>
      </c>
      <c r="M1042" s="131" t="n">
        <v>0</v>
      </c>
      <c r="N1042" s="123" t="n"/>
      <c r="O1042" s="130" t="n">
        <v>0</v>
      </c>
      <c r="P1042" s="130" t="n">
        <v>0</v>
      </c>
      <c r="Q1042" s="130" t="n">
        <v>0</v>
      </c>
      <c r="R1042" s="130" t="n">
        <v>0</v>
      </c>
      <c r="S1042" s="132" t="n">
        <v>0</v>
      </c>
      <c r="T1042" s="101" t="n"/>
    </row>
    <row r="1043" ht="13.5" customHeight="1" s="60">
      <c r="A1043" s="115" t="n">
        <v>1036</v>
      </c>
      <c r="B1043" s="133" t="n"/>
      <c r="C1043" s="133" t="n"/>
      <c r="D1043" s="134" t="n"/>
      <c r="E1043" s="135" t="n"/>
      <c r="F1043" s="127" t="inlineStr">
        <is>
          <t>9892</t>
        </is>
      </c>
      <c r="G1043" s="123" t="n"/>
      <c r="H1043" s="129" t="inlineStr">
        <is>
          <t>Бланки суворого обліку в підзвіті</t>
        </is>
      </c>
      <c r="I1043" s="129" t="inlineStr">
        <is>
          <t>А</t>
        </is>
      </c>
      <c r="J1043" s="130" t="n">
        <v>0.005</v>
      </c>
      <c r="K1043" s="130" t="n">
        <v>0.005</v>
      </c>
      <c r="L1043" s="130" t="n">
        <v>0</v>
      </c>
      <c r="M1043" s="131" t="n">
        <v>0.016</v>
      </c>
      <c r="N1043" s="123" t="n"/>
      <c r="O1043" s="130" t="n">
        <v>0.016</v>
      </c>
      <c r="P1043" s="130" t="n">
        <v>0</v>
      </c>
      <c r="Q1043" s="130" t="n">
        <v>5.404</v>
      </c>
      <c r="R1043" s="130" t="n">
        <v>5.404</v>
      </c>
      <c r="S1043" s="132" t="n">
        <v>0</v>
      </c>
      <c r="T1043" s="101" t="n"/>
    </row>
    <row r="1044" ht="14.25" customHeight="1" s="60">
      <c r="A1044" s="115" t="n">
        <v>1037</v>
      </c>
      <c r="B1044" s="133" t="n"/>
      <c r="C1044" s="133" t="n"/>
      <c r="D1044" s="134" t="n"/>
      <c r="E1044" s="135" t="n"/>
      <c r="F1044" s="127" t="inlineStr">
        <is>
          <t>9893</t>
        </is>
      </c>
      <c r="G1044" s="123" t="n"/>
      <c r="H1044" s="129" t="inlineStr">
        <is>
          <t>Бланки суворого обліку в дорозі</t>
        </is>
      </c>
      <c r="I1044" s="129" t="inlineStr">
        <is>
          <t>А</t>
        </is>
      </c>
      <c r="J1044" s="130" t="n">
        <v>0</v>
      </c>
      <c r="K1044" s="130" t="n">
        <v>0</v>
      </c>
      <c r="L1044" s="130" t="n">
        <v>0</v>
      </c>
      <c r="M1044" s="131" t="n">
        <v>0</v>
      </c>
      <c r="N1044" s="123" t="n"/>
      <c r="O1044" s="130" t="n">
        <v>0</v>
      </c>
      <c r="P1044" s="130" t="n">
        <v>0</v>
      </c>
      <c r="Q1044" s="130" t="n">
        <v>0</v>
      </c>
      <c r="R1044" s="130" t="n">
        <v>0</v>
      </c>
      <c r="S1044" s="132" t="n">
        <v>0</v>
      </c>
      <c r="T1044" s="101" t="n"/>
    </row>
    <row r="1045" ht="13.5" customHeight="1" s="60">
      <c r="A1045" s="115" t="n">
        <v>1038</v>
      </c>
      <c r="B1045" s="133" t="n"/>
      <c r="C1045" s="133" t="n"/>
      <c r="D1045" s="134" t="n"/>
      <c r="E1045" s="135" t="n"/>
      <c r="F1045" s="127" t="inlineStr">
        <is>
          <t>9898</t>
        </is>
      </c>
      <c r="G1045" s="123" t="n"/>
      <c r="H1045" s="129" t="inlineStr">
        <is>
          <t>Інші цінності та документи в підзвіті</t>
        </is>
      </c>
      <c r="I1045" s="129" t="inlineStr">
        <is>
          <t>А</t>
        </is>
      </c>
      <c r="J1045" s="130" t="n">
        <v>0.158</v>
      </c>
      <c r="K1045" s="130" t="n">
        <v>0.158</v>
      </c>
      <c r="L1045" s="130" t="n">
        <v>0</v>
      </c>
      <c r="M1045" s="131" t="n">
        <v>0.205</v>
      </c>
      <c r="N1045" s="123" t="n"/>
      <c r="O1045" s="130" t="n">
        <v>0.205</v>
      </c>
      <c r="P1045" s="130" t="n">
        <v>0</v>
      </c>
      <c r="Q1045" s="130" t="n">
        <v>0.223</v>
      </c>
      <c r="R1045" s="130" t="n">
        <v>0.223</v>
      </c>
      <c r="S1045" s="132" t="n">
        <v>0</v>
      </c>
      <c r="T1045" s="101" t="n"/>
    </row>
    <row r="1046" ht="13.5" customHeight="1" s="60">
      <c r="A1046" s="115" t="n">
        <v>1039</v>
      </c>
      <c r="B1046" s="133" t="n"/>
      <c r="C1046" s="133" t="n"/>
      <c r="D1046" s="134" t="n"/>
      <c r="E1046" s="135" t="n"/>
      <c r="F1046" s="127" t="inlineStr">
        <is>
          <t>9899</t>
        </is>
      </c>
      <c r="G1046" s="123" t="n"/>
      <c r="H1046" s="129" t="inlineStr">
        <is>
          <t>Інші цінності та документи в дорозі</t>
        </is>
      </c>
      <c r="I1046" s="129" t="inlineStr">
        <is>
          <t>А</t>
        </is>
      </c>
      <c r="J1046" s="130" t="n">
        <v>0</v>
      </c>
      <c r="K1046" s="130" t="n">
        <v>0</v>
      </c>
      <c r="L1046" s="130" t="n">
        <v>0</v>
      </c>
      <c r="M1046" s="131" t="n">
        <v>0</v>
      </c>
      <c r="N1046" s="123" t="n"/>
      <c r="O1046" s="130" t="n">
        <v>0</v>
      </c>
      <c r="P1046" s="130" t="n">
        <v>0</v>
      </c>
      <c r="Q1046" s="130" t="n">
        <v>0</v>
      </c>
      <c r="R1046" s="130" t="n">
        <v>0</v>
      </c>
      <c r="S1046" s="132" t="n">
        <v>0</v>
      </c>
      <c r="T1046" s="101" t="n"/>
    </row>
    <row r="1047" ht="13.5" customHeight="1" s="60">
      <c r="A1047" s="115" t="n">
        <v>1040</v>
      </c>
      <c r="B1047" s="133" t="n"/>
      <c r="C1047" s="133" t="n"/>
      <c r="D1047" s="136" t="n"/>
      <c r="E1047" s="137" t="n"/>
      <c r="F1047" s="138" t="inlineStr">
        <is>
          <t>Група 989 - Усього</t>
        </is>
      </c>
      <c r="G1047" s="122" t="n"/>
      <c r="H1047" s="123" t="n"/>
      <c r="I1047" s="139" t="n"/>
      <c r="J1047" s="140" t="n">
        <v>0.163</v>
      </c>
      <c r="K1047" s="140" t="n">
        <v>0.163</v>
      </c>
      <c r="L1047" s="140" t="n">
        <v>0</v>
      </c>
      <c r="M1047" s="141" t="n">
        <v>0.221</v>
      </c>
      <c r="N1047" s="123" t="n"/>
      <c r="O1047" s="140" t="n">
        <v>0.221</v>
      </c>
      <c r="P1047" s="140" t="n">
        <v>0</v>
      </c>
      <c r="Q1047" s="140" t="n">
        <v>5.627</v>
      </c>
      <c r="R1047" s="140" t="n">
        <v>5.627</v>
      </c>
      <c r="S1047" s="142" t="n">
        <v>0</v>
      </c>
      <c r="T1047" s="101" t="n"/>
    </row>
    <row r="1048" ht="19.5" customHeight="1" s="60">
      <c r="A1048" s="115" t="n">
        <v>1041</v>
      </c>
      <c r="B1048" s="133" t="n"/>
      <c r="C1048" s="143" t="n"/>
      <c r="D1048" s="138" t="inlineStr">
        <is>
          <t>Розділ 98 - Усього</t>
        </is>
      </c>
      <c r="E1048" s="123" t="n"/>
      <c r="F1048" s="138" t="n"/>
      <c r="G1048" s="122" t="n"/>
      <c r="H1048" s="123" t="n"/>
      <c r="I1048" s="139" t="n"/>
      <c r="J1048" s="140" t="n">
        <v>0.325</v>
      </c>
      <c r="K1048" s="140" t="n">
        <v>0.325</v>
      </c>
      <c r="L1048" s="140" t="n">
        <v>0</v>
      </c>
      <c r="M1048" s="141" t="n">
        <v>0.385</v>
      </c>
      <c r="N1048" s="123" t="n"/>
      <c r="O1048" s="140" t="n">
        <v>0.385</v>
      </c>
      <c r="P1048" s="140" t="n">
        <v>0</v>
      </c>
      <c r="Q1048" s="140" t="n">
        <v>200007.174</v>
      </c>
      <c r="R1048" s="140" t="n">
        <v>200007.174</v>
      </c>
      <c r="S1048" s="142" t="n">
        <v>0</v>
      </c>
      <c r="T1048" s="101" t="n"/>
    </row>
    <row r="1049" ht="20.25" customHeight="1" s="60">
      <c r="A1049" s="115" t="n">
        <v>1042</v>
      </c>
      <c r="B1049" s="143" t="n"/>
      <c r="C1049" s="139" t="inlineStr">
        <is>
          <t xml:space="preserve">  Клас 9 - Усього</t>
        </is>
      </c>
      <c r="D1049" s="138" t="n"/>
      <c r="E1049" s="123" t="n"/>
      <c r="F1049" s="138" t="n"/>
      <c r="G1049" s="122" t="n"/>
      <c r="H1049" s="123" t="n"/>
      <c r="I1049" s="139" t="n"/>
      <c r="J1049" s="140" t="n">
        <v>9.60205</v>
      </c>
      <c r="K1049" s="140" t="n">
        <v>9.50287</v>
      </c>
      <c r="L1049" s="140" t="n">
        <v>0.09918</v>
      </c>
      <c r="M1049" s="141" t="n">
        <v>0.50597</v>
      </c>
      <c r="N1049" s="123" t="n"/>
      <c r="O1049" s="140" t="n">
        <v>0.385</v>
      </c>
      <c r="P1049" s="140" t="n">
        <v>0.12097</v>
      </c>
      <c r="Q1049" s="140" t="n">
        <v>452267.12227</v>
      </c>
      <c r="R1049" s="140" t="n">
        <v>452262.01983</v>
      </c>
      <c r="S1049" s="142" t="n">
        <v>5.10244</v>
      </c>
      <c r="T1049" s="101" t="n"/>
    </row>
    <row r="1050" ht="36" customHeight="1" s="60">
      <c r="A1050" s="115" t="n">
        <v>1043</v>
      </c>
      <c r="B1050" s="144" t="inlineStr">
        <is>
          <t>. Позабалансові 90-98 А - Усього</t>
        </is>
      </c>
      <c r="C1050" s="144" t="n"/>
      <c r="D1050" s="138" t="n"/>
      <c r="E1050" s="123" t="n"/>
      <c r="F1050" s="138" t="n"/>
      <c r="G1050" s="122" t="n"/>
      <c r="H1050" s="123" t="n"/>
      <c r="I1050" s="144" t="n"/>
      <c r="J1050" s="148" t="n">
        <v>9.60205</v>
      </c>
      <c r="K1050" s="148" t="n">
        <v>9.50287</v>
      </c>
      <c r="L1050" s="148" t="n">
        <v>0.09918</v>
      </c>
      <c r="M1050" s="141" t="n">
        <v>0.50597</v>
      </c>
      <c r="N1050" s="123" t="n"/>
      <c r="O1050" s="148" t="n">
        <v>0.385</v>
      </c>
      <c r="P1050" s="148" t="n">
        <v>0.12097</v>
      </c>
      <c r="Q1050" s="148" t="n">
        <v>452267.12227</v>
      </c>
      <c r="R1050" s="148" t="n">
        <v>452262.01983</v>
      </c>
      <c r="S1050" s="150" t="n">
        <v>5.10244</v>
      </c>
      <c r="T1050" s="101" t="n"/>
    </row>
    <row r="1051" ht="13.5" customHeight="1" s="60">
      <c r="A1051" s="115" t="n">
        <v>1044</v>
      </c>
      <c r="B1051" s="127" t="inlineStr">
        <is>
          <t>Клас 9</t>
        </is>
      </c>
      <c r="C1051" s="127" t="inlineStr">
        <is>
          <t>99</t>
        </is>
      </c>
      <c r="D1051" s="127" t="inlineStr">
        <is>
          <t>990</t>
        </is>
      </c>
      <c r="E1051" s="128" t="n"/>
      <c r="F1051" s="127" t="inlineStr">
        <is>
          <t>9900</t>
        </is>
      </c>
      <c r="G1051" s="123" t="n"/>
      <c r="H1051" s="129" t="inlineStr">
        <is>
          <t>Контррахунки для рахунків розділів 90-95</t>
        </is>
      </c>
      <c r="I1051" s="129" t="inlineStr">
        <is>
          <t>А</t>
        </is>
      </c>
      <c r="J1051" s="130" t="n">
        <v>0</v>
      </c>
      <c r="K1051" s="130" t="n">
        <v>0</v>
      </c>
      <c r="L1051" s="130" t="n">
        <v>0</v>
      </c>
      <c r="M1051" s="131" t="n">
        <v>0</v>
      </c>
      <c r="N1051" s="123" t="n"/>
      <c r="O1051" s="130" t="n">
        <v>0</v>
      </c>
      <c r="P1051" s="130" t="n">
        <v>0</v>
      </c>
      <c r="Q1051" s="130" t="n">
        <v>90</v>
      </c>
      <c r="R1051" s="130" t="n">
        <v>90</v>
      </c>
      <c r="S1051" s="132" t="n">
        <v>0</v>
      </c>
      <c r="T1051" s="101" t="n"/>
    </row>
    <row r="1052" ht="13.5" customHeight="1" s="60">
      <c r="A1052" s="115" t="n">
        <v>1045</v>
      </c>
      <c r="B1052" s="133" t="n"/>
      <c r="C1052" s="133" t="n"/>
      <c r="D1052" s="134" t="n"/>
      <c r="E1052" s="135" t="n"/>
      <c r="F1052" s="127" t="inlineStr">
        <is>
          <t>9901</t>
        </is>
      </c>
      <c r="G1052" s="123" t="n"/>
      <c r="H1052" s="129" t="inlineStr">
        <is>
          <t>0</t>
        </is>
      </c>
      <c r="I1052" s="129" t="inlineStr">
        <is>
          <t>А</t>
        </is>
      </c>
      <c r="J1052" s="130" t="n">
        <v>0</v>
      </c>
      <c r="K1052" s="130" t="n">
        <v>0</v>
      </c>
      <c r="L1052" s="130" t="n">
        <v>0</v>
      </c>
      <c r="M1052" s="131" t="n">
        <v>0</v>
      </c>
      <c r="N1052" s="123" t="n"/>
      <c r="O1052" s="130" t="n">
        <v>0</v>
      </c>
      <c r="P1052" s="130" t="n">
        <v>0</v>
      </c>
      <c r="Q1052" s="130" t="n">
        <v>0</v>
      </c>
      <c r="R1052" s="130" t="n">
        <v>0</v>
      </c>
      <c r="S1052" s="132" t="n">
        <v>0</v>
      </c>
      <c r="T1052" s="101" t="n"/>
    </row>
    <row r="1053" ht="14.25" customHeight="1" s="60">
      <c r="A1053" s="115" t="n">
        <v>1046</v>
      </c>
      <c r="B1053" s="133" t="n"/>
      <c r="C1053" s="133" t="n"/>
      <c r="D1053" s="134" t="n"/>
      <c r="E1053" s="135" t="n"/>
      <c r="F1053" s="127" t="inlineStr">
        <is>
          <t>9904</t>
        </is>
      </c>
      <c r="G1053" s="123" t="n"/>
      <c r="H1053" s="129" t="inlineStr">
        <is>
          <t>0</t>
        </is>
      </c>
      <c r="I1053" s="129" t="inlineStr">
        <is>
          <t>А</t>
        </is>
      </c>
      <c r="J1053" s="130" t="n">
        <v>0</v>
      </c>
      <c r="K1053" s="130" t="n">
        <v>0</v>
      </c>
      <c r="L1053" s="130" t="n">
        <v>0</v>
      </c>
      <c r="M1053" s="131" t="n">
        <v>0</v>
      </c>
      <c r="N1053" s="123" t="n"/>
      <c r="O1053" s="130" t="n">
        <v>0</v>
      </c>
      <c r="P1053" s="130" t="n">
        <v>0</v>
      </c>
      <c r="Q1053" s="130" t="n">
        <v>0</v>
      </c>
      <c r="R1053" s="130" t="n">
        <v>0</v>
      </c>
      <c r="S1053" s="132" t="n">
        <v>0</v>
      </c>
      <c r="T1053" s="101" t="n"/>
    </row>
    <row r="1054" ht="13.5" customHeight="1" s="60">
      <c r="A1054" s="115" t="n">
        <v>1047</v>
      </c>
      <c r="B1054" s="133" t="n"/>
      <c r="C1054" s="133" t="n"/>
      <c r="D1054" s="134" t="n"/>
      <c r="E1054" s="135" t="n"/>
      <c r="F1054" s="127" t="inlineStr">
        <is>
          <t>9905</t>
        </is>
      </c>
      <c r="G1054" s="123" t="n"/>
      <c r="H1054" s="129" t="inlineStr">
        <is>
          <t>0</t>
        </is>
      </c>
      <c r="I1054" s="129" t="inlineStr">
        <is>
          <t>А</t>
        </is>
      </c>
      <c r="J1054" s="130" t="n">
        <v>0</v>
      </c>
      <c r="K1054" s="130" t="n">
        <v>0</v>
      </c>
      <c r="L1054" s="130" t="n">
        <v>0</v>
      </c>
      <c r="M1054" s="131" t="n">
        <v>0</v>
      </c>
      <c r="N1054" s="123" t="n"/>
      <c r="O1054" s="130" t="n">
        <v>0</v>
      </c>
      <c r="P1054" s="130" t="n">
        <v>0</v>
      </c>
      <c r="Q1054" s="130" t="n">
        <v>0</v>
      </c>
      <c r="R1054" s="130" t="n">
        <v>0</v>
      </c>
      <c r="S1054" s="132" t="n">
        <v>0</v>
      </c>
      <c r="T1054" s="101" t="n"/>
    </row>
    <row r="1055" ht="13.5" customHeight="1" s="60">
      <c r="A1055" s="115" t="n">
        <v>1048</v>
      </c>
      <c r="B1055" s="133" t="n"/>
      <c r="C1055" s="133" t="n"/>
      <c r="D1055" s="134" t="n"/>
      <c r="E1055" s="135" t="n"/>
      <c r="F1055" s="127" t="inlineStr">
        <is>
          <t>9906</t>
        </is>
      </c>
      <c r="G1055" s="123" t="n"/>
      <c r="H1055" s="129" t="inlineStr">
        <is>
          <t>0</t>
        </is>
      </c>
      <c r="I1055" s="129" t="inlineStr">
        <is>
          <t>А</t>
        </is>
      </c>
      <c r="J1055" s="130" t="n">
        <v>0</v>
      </c>
      <c r="K1055" s="130" t="n">
        <v>0</v>
      </c>
      <c r="L1055" s="130" t="n">
        <v>0</v>
      </c>
      <c r="M1055" s="131" t="n">
        <v>0</v>
      </c>
      <c r="N1055" s="123" t="n"/>
      <c r="O1055" s="130" t="n">
        <v>0</v>
      </c>
      <c r="P1055" s="130" t="n">
        <v>0</v>
      </c>
      <c r="Q1055" s="130" t="n">
        <v>0</v>
      </c>
      <c r="R1055" s="130" t="n">
        <v>0</v>
      </c>
      <c r="S1055" s="132" t="n">
        <v>0</v>
      </c>
      <c r="T1055" s="101" t="n"/>
    </row>
    <row r="1056" ht="13.5" customHeight="1" s="60">
      <c r="A1056" s="115" t="n">
        <v>1049</v>
      </c>
      <c r="B1056" s="133" t="n"/>
      <c r="C1056" s="133" t="n"/>
      <c r="D1056" s="136" t="n"/>
      <c r="E1056" s="137" t="n"/>
      <c r="F1056" s="138" t="inlineStr">
        <is>
          <t>Група 990 - Усього</t>
        </is>
      </c>
      <c r="G1056" s="122" t="n"/>
      <c r="H1056" s="123" t="n"/>
      <c r="I1056" s="139" t="n"/>
      <c r="J1056" s="140" t="n">
        <v>0</v>
      </c>
      <c r="K1056" s="140" t="n">
        <v>0</v>
      </c>
      <c r="L1056" s="140" t="n">
        <v>0</v>
      </c>
      <c r="M1056" s="141" t="n">
        <v>0</v>
      </c>
      <c r="N1056" s="123" t="n"/>
      <c r="O1056" s="140" t="n">
        <v>0</v>
      </c>
      <c r="P1056" s="140" t="n">
        <v>0</v>
      </c>
      <c r="Q1056" s="140" t="n">
        <v>90</v>
      </c>
      <c r="R1056" s="140" t="n">
        <v>90</v>
      </c>
      <c r="S1056" s="142" t="n">
        <v>0</v>
      </c>
      <c r="T1056" s="101" t="n"/>
    </row>
    <row r="1057" ht="13.5" customHeight="1" s="60">
      <c r="A1057" s="115" t="n">
        <v>1050</v>
      </c>
      <c r="B1057" s="133" t="n"/>
      <c r="C1057" s="133" t="n"/>
      <c r="D1057" s="127" t="inlineStr">
        <is>
          <t>991</t>
        </is>
      </c>
      <c r="E1057" s="128" t="n"/>
      <c r="F1057" s="127" t="inlineStr">
        <is>
          <t>9910</t>
        </is>
      </c>
      <c r="G1057" s="123" t="n"/>
      <c r="H1057" s="129" t="inlineStr">
        <is>
          <t>Контррахунки для рахунків розділів 96-98</t>
        </is>
      </c>
      <c r="I1057" s="129" t="inlineStr">
        <is>
          <t>А</t>
        </is>
      </c>
      <c r="J1057" s="130" t="n">
        <v>0.18497</v>
      </c>
      <c r="K1057" s="130" t="n">
        <v>0.064</v>
      </c>
      <c r="L1057" s="130" t="n">
        <v>0.12097</v>
      </c>
      <c r="M1057" s="131" t="n">
        <v>9.28105</v>
      </c>
      <c r="N1057" s="123" t="n"/>
      <c r="O1057" s="130" t="n">
        <v>9.18187</v>
      </c>
      <c r="P1057" s="130" t="n">
        <v>0.09918</v>
      </c>
      <c r="Q1057" s="130" t="n">
        <v>0</v>
      </c>
      <c r="R1057" s="130" t="n">
        <v>0</v>
      </c>
      <c r="S1057" s="132" t="n">
        <v>0</v>
      </c>
      <c r="T1057" s="101" t="n"/>
    </row>
    <row r="1058" ht="14.25" customHeight="1" s="60">
      <c r="A1058" s="115" t="n">
        <v>1051</v>
      </c>
      <c r="B1058" s="133" t="n"/>
      <c r="C1058" s="133" t="n"/>
      <c r="D1058" s="134" t="n"/>
      <c r="E1058" s="135" t="n"/>
      <c r="F1058" s="127" t="inlineStr">
        <is>
          <t>9912</t>
        </is>
      </c>
      <c r="G1058" s="123" t="n"/>
      <c r="H1058" s="129" t="inlineStr">
        <is>
          <t>0</t>
        </is>
      </c>
      <c r="I1058" s="129" t="inlineStr">
        <is>
          <t>А</t>
        </is>
      </c>
      <c r="J1058" s="130" t="n">
        <v>0</v>
      </c>
      <c r="K1058" s="130" t="n">
        <v>0</v>
      </c>
      <c r="L1058" s="130" t="n">
        <v>0</v>
      </c>
      <c r="M1058" s="131" t="n">
        <v>0</v>
      </c>
      <c r="N1058" s="123" t="n"/>
      <c r="O1058" s="130" t="n">
        <v>0</v>
      </c>
      <c r="P1058" s="130" t="n">
        <v>0</v>
      </c>
      <c r="Q1058" s="130" t="n">
        <v>0</v>
      </c>
      <c r="R1058" s="130" t="n">
        <v>0</v>
      </c>
      <c r="S1058" s="132" t="n">
        <v>0</v>
      </c>
      <c r="T1058" s="101" t="n"/>
    </row>
    <row r="1059" ht="13.5" customHeight="1" s="60">
      <c r="A1059" s="115" t="n">
        <v>1052</v>
      </c>
      <c r="B1059" s="133" t="n"/>
      <c r="C1059" s="133" t="n"/>
      <c r="D1059" s="134" t="n"/>
      <c r="E1059" s="135" t="n"/>
      <c r="F1059" s="127" t="inlineStr">
        <is>
          <t>9913</t>
        </is>
      </c>
      <c r="G1059" s="123" t="n"/>
      <c r="H1059" s="129" t="inlineStr">
        <is>
          <t>0</t>
        </is>
      </c>
      <c r="I1059" s="129" t="inlineStr">
        <is>
          <t>А</t>
        </is>
      </c>
      <c r="J1059" s="130" t="n">
        <v>0</v>
      </c>
      <c r="K1059" s="130" t="n">
        <v>0</v>
      </c>
      <c r="L1059" s="130" t="n">
        <v>0</v>
      </c>
      <c r="M1059" s="131" t="n">
        <v>0</v>
      </c>
      <c r="N1059" s="123" t="n"/>
      <c r="O1059" s="130" t="n">
        <v>0</v>
      </c>
      <c r="P1059" s="130" t="n">
        <v>0</v>
      </c>
      <c r="Q1059" s="130" t="n">
        <v>0</v>
      </c>
      <c r="R1059" s="130" t="n">
        <v>0</v>
      </c>
      <c r="S1059" s="132" t="n">
        <v>0</v>
      </c>
      <c r="T1059" s="101" t="n"/>
    </row>
    <row r="1060" ht="13.5" customHeight="1" s="60">
      <c r="A1060" s="115" t="n">
        <v>1053</v>
      </c>
      <c r="B1060" s="133" t="n"/>
      <c r="C1060" s="133" t="n"/>
      <c r="D1060" s="134" t="n"/>
      <c r="E1060" s="135" t="n"/>
      <c r="F1060" s="127" t="inlineStr">
        <is>
          <t>9914</t>
        </is>
      </c>
      <c r="G1060" s="123" t="n"/>
      <c r="H1060" s="129" t="inlineStr">
        <is>
          <t>0</t>
        </is>
      </c>
      <c r="I1060" s="129" t="inlineStr">
        <is>
          <t>А</t>
        </is>
      </c>
      <c r="J1060" s="130" t="n">
        <v>0</v>
      </c>
      <c r="K1060" s="130" t="n">
        <v>0</v>
      </c>
      <c r="L1060" s="130" t="n">
        <v>0</v>
      </c>
      <c r="M1060" s="131" t="n">
        <v>0</v>
      </c>
      <c r="N1060" s="123" t="n"/>
      <c r="O1060" s="130" t="n">
        <v>0</v>
      </c>
      <c r="P1060" s="130" t="n">
        <v>0</v>
      </c>
      <c r="Q1060" s="130" t="n">
        <v>0</v>
      </c>
      <c r="R1060" s="130" t="n">
        <v>0</v>
      </c>
      <c r="S1060" s="132" t="n">
        <v>0</v>
      </c>
      <c r="T1060" s="101" t="n"/>
    </row>
    <row r="1061" ht="13.5" customHeight="1" s="60">
      <c r="A1061" s="115" t="n">
        <v>1054</v>
      </c>
      <c r="B1061" s="133" t="n"/>
      <c r="C1061" s="133" t="n"/>
      <c r="D1061" s="136" t="n"/>
      <c r="E1061" s="137" t="n"/>
      <c r="F1061" s="138" t="inlineStr">
        <is>
          <t>Група 991 - Усього</t>
        </is>
      </c>
      <c r="G1061" s="122" t="n"/>
      <c r="H1061" s="123" t="n"/>
      <c r="I1061" s="139" t="n"/>
      <c r="J1061" s="140" t="n">
        <v>0.18497</v>
      </c>
      <c r="K1061" s="140" t="n">
        <v>0.064</v>
      </c>
      <c r="L1061" s="140" t="n">
        <v>0.12097</v>
      </c>
      <c r="M1061" s="141" t="n">
        <v>9.28105</v>
      </c>
      <c r="N1061" s="123" t="n"/>
      <c r="O1061" s="140" t="n">
        <v>9.18187</v>
      </c>
      <c r="P1061" s="140" t="n">
        <v>0.09918</v>
      </c>
      <c r="Q1061" s="140" t="n">
        <v>0</v>
      </c>
      <c r="R1061" s="140" t="n">
        <v>0</v>
      </c>
      <c r="S1061" s="142" t="n">
        <v>0</v>
      </c>
      <c r="T1061" s="101" t="n"/>
    </row>
    <row r="1062" ht="13.5" customHeight="1" s="60">
      <c r="A1062" s="115" t="n">
        <v>1055</v>
      </c>
      <c r="B1062" s="133" t="n"/>
      <c r="C1062" s="133" t="n"/>
      <c r="D1062" s="127" t="inlineStr">
        <is>
          <t>992</t>
        </is>
      </c>
      <c r="E1062" s="128" t="n"/>
      <c r="F1062" s="127" t="inlineStr">
        <is>
          <t>9920</t>
        </is>
      </c>
      <c r="G1062" s="123" t="n"/>
      <c r="H1062" s="129" t="inlineStr">
        <is>
          <t>Позабалансова позиція банку за іноземною валютою та банківськими металами</t>
        </is>
      </c>
      <c r="I1062" s="129" t="inlineStr">
        <is>
          <t>А</t>
        </is>
      </c>
      <c r="J1062" s="130" t="n">
        <v>0.22015</v>
      </c>
      <c r="K1062" s="130" t="n">
        <v>0.22015</v>
      </c>
      <c r="L1062" s="130" t="n">
        <v>0</v>
      </c>
      <c r="M1062" s="131" t="n">
        <v>0.22015</v>
      </c>
      <c r="N1062" s="123" t="n"/>
      <c r="O1062" s="130" t="n">
        <v>0.22015</v>
      </c>
      <c r="P1062" s="130" t="n">
        <v>0</v>
      </c>
      <c r="Q1062" s="130" t="n">
        <v>0</v>
      </c>
      <c r="R1062" s="130" t="n">
        <v>0</v>
      </c>
      <c r="S1062" s="132" t="n">
        <v>0</v>
      </c>
      <c r="T1062" s="101" t="n"/>
    </row>
    <row r="1063" ht="14.25" customHeight="1" s="60">
      <c r="A1063" s="115" t="n">
        <v>1056</v>
      </c>
      <c r="B1063" s="133" t="n"/>
      <c r="C1063" s="133" t="n"/>
      <c r="D1063" s="136" t="n"/>
      <c r="E1063" s="137" t="n"/>
      <c r="F1063" s="138" t="inlineStr">
        <is>
          <t>Група 992 - Усього</t>
        </is>
      </c>
      <c r="G1063" s="122" t="n"/>
      <c r="H1063" s="123" t="n"/>
      <c r="I1063" s="139" t="n"/>
      <c r="J1063" s="140" t="n">
        <v>0.22015</v>
      </c>
      <c r="K1063" s="140" t="n">
        <v>0.22015</v>
      </c>
      <c r="L1063" s="140" t="n">
        <v>0</v>
      </c>
      <c r="M1063" s="141" t="n">
        <v>0.22015</v>
      </c>
      <c r="N1063" s="123" t="n"/>
      <c r="O1063" s="140" t="n">
        <v>0.22015</v>
      </c>
      <c r="P1063" s="140" t="n">
        <v>0</v>
      </c>
      <c r="Q1063" s="140" t="n">
        <v>0</v>
      </c>
      <c r="R1063" s="140" t="n">
        <v>0</v>
      </c>
      <c r="S1063" s="142" t="n">
        <v>0</v>
      </c>
      <c r="T1063" s="101" t="n"/>
    </row>
    <row r="1064" ht="18.75" customHeight="1" s="60">
      <c r="A1064" s="115" t="n">
        <v>1057</v>
      </c>
      <c r="B1064" s="133" t="n"/>
      <c r="C1064" s="143" t="n"/>
      <c r="D1064" s="138" t="inlineStr">
        <is>
          <t>Розділ 99 - Усього</t>
        </is>
      </c>
      <c r="E1064" s="123" t="n"/>
      <c r="F1064" s="138" t="n"/>
      <c r="G1064" s="122" t="n"/>
      <c r="H1064" s="123" t="n"/>
      <c r="I1064" s="139" t="n"/>
      <c r="J1064" s="140" t="n">
        <v>0.40512</v>
      </c>
      <c r="K1064" s="140" t="n">
        <v>0.28415</v>
      </c>
      <c r="L1064" s="140" t="n">
        <v>0.12097</v>
      </c>
      <c r="M1064" s="141" t="n">
        <v>9.501200000000001</v>
      </c>
      <c r="N1064" s="123" t="n"/>
      <c r="O1064" s="140" t="n">
        <v>9.40202</v>
      </c>
      <c r="P1064" s="140" t="n">
        <v>0.09918</v>
      </c>
      <c r="Q1064" s="140" t="n">
        <v>90</v>
      </c>
      <c r="R1064" s="140" t="n">
        <v>90</v>
      </c>
      <c r="S1064" s="142" t="n">
        <v>0</v>
      </c>
      <c r="T1064" s="101" t="n"/>
    </row>
    <row r="1065" ht="20.25" customHeight="1" s="60">
      <c r="A1065" s="115" t="n">
        <v>1058</v>
      </c>
      <c r="B1065" s="143" t="n"/>
      <c r="C1065" s="139" t="inlineStr">
        <is>
          <t xml:space="preserve">  Клас 9 - Усього</t>
        </is>
      </c>
      <c r="D1065" s="138" t="n"/>
      <c r="E1065" s="123" t="n"/>
      <c r="F1065" s="138" t="n"/>
      <c r="G1065" s="122" t="n"/>
      <c r="H1065" s="123" t="n"/>
      <c r="I1065" s="139" t="n"/>
      <c r="J1065" s="140" t="n">
        <v>0.40512</v>
      </c>
      <c r="K1065" s="140" t="n">
        <v>0.28415</v>
      </c>
      <c r="L1065" s="140" t="n">
        <v>0.12097</v>
      </c>
      <c r="M1065" s="141" t="n">
        <v>9.501200000000001</v>
      </c>
      <c r="N1065" s="123" t="n"/>
      <c r="O1065" s="140" t="n">
        <v>9.40202</v>
      </c>
      <c r="P1065" s="140" t="n">
        <v>0.09918</v>
      </c>
      <c r="Q1065" s="140" t="n">
        <v>90</v>
      </c>
      <c r="R1065" s="140" t="n">
        <v>90</v>
      </c>
      <c r="S1065" s="142" t="n">
        <v>0</v>
      </c>
      <c r="T1065" s="101" t="n"/>
    </row>
    <row r="1066" ht="39" customHeight="1" s="60">
      <c r="A1066" s="115" t="n">
        <v>1059</v>
      </c>
      <c r="B1066" s="144" t="inlineStr">
        <is>
          <t xml:space="preserve">  Позабалансові контррах.А - Усього</t>
        </is>
      </c>
      <c r="C1066" s="144" t="n"/>
      <c r="D1066" s="145" t="n"/>
      <c r="E1066" s="146" t="n"/>
      <c r="F1066" s="145" t="n"/>
      <c r="G1066" s="147" t="n"/>
      <c r="H1066" s="146" t="n"/>
      <c r="I1066" s="144" t="n"/>
      <c r="J1066" s="148" t="n">
        <v>0.40512</v>
      </c>
      <c r="K1066" s="148" t="n">
        <v>0.28415</v>
      </c>
      <c r="L1066" s="148" t="n">
        <v>0.12097</v>
      </c>
      <c r="M1066" s="141" t="n">
        <v>9.501200000000001</v>
      </c>
      <c r="N1066" s="123" t="n"/>
      <c r="O1066" s="148" t="n">
        <v>9.40202</v>
      </c>
      <c r="P1066" s="148" t="n">
        <v>0.09918</v>
      </c>
      <c r="Q1066" s="148" t="n">
        <v>90</v>
      </c>
      <c r="R1066" s="148" t="n">
        <v>90</v>
      </c>
      <c r="S1066" s="150" t="n">
        <v>0</v>
      </c>
      <c r="T1066" s="101" t="n"/>
    </row>
    <row r="1067" ht="15" customHeight="1" s="60">
      <c r="A1067" s="115" t="n">
        <v>1060</v>
      </c>
      <c r="B1067" s="157" t="inlineStr">
        <is>
          <t>За позабалансовими активними рахунками - усього</t>
        </is>
      </c>
      <c r="C1067" s="152" t="n"/>
      <c r="D1067" s="152" t="n"/>
      <c r="E1067" s="152" t="n"/>
      <c r="F1067" s="152" t="n"/>
      <c r="G1067" s="152" t="n"/>
      <c r="H1067" s="153" t="n"/>
      <c r="I1067" s="163" t="n"/>
      <c r="J1067" s="158" t="n">
        <v>10.00717</v>
      </c>
      <c r="K1067" s="158" t="n">
        <v>9.78702</v>
      </c>
      <c r="L1067" s="158" t="n">
        <v>0.22015</v>
      </c>
      <c r="M1067" s="159" t="n">
        <v>10.00717</v>
      </c>
      <c r="N1067" s="146" t="n"/>
      <c r="O1067" s="158" t="n">
        <v>9.78702</v>
      </c>
      <c r="P1067" s="158" t="n">
        <v>0.22015</v>
      </c>
      <c r="Q1067" s="158" t="n">
        <v>452357.12227</v>
      </c>
      <c r="R1067" s="158" t="n">
        <v>452352.01983</v>
      </c>
      <c r="S1067" s="160" t="n">
        <v>5.10244</v>
      </c>
      <c r="T1067" s="101" t="n"/>
    </row>
    <row r="1068" ht="18" customHeight="1" s="60">
      <c r="A1068" s="115" t="n">
        <v>1061</v>
      </c>
      <c r="B1068" s="121" t="inlineStr">
        <is>
          <t>Пасивні</t>
        </is>
      </c>
      <c r="C1068" s="122" t="n"/>
      <c r="D1068" s="122" t="n"/>
      <c r="E1068" s="122" t="n"/>
      <c r="F1068" s="122" t="n"/>
      <c r="G1068" s="122" t="n"/>
      <c r="H1068" s="123" t="n"/>
      <c r="I1068" s="119" t="n"/>
      <c r="J1068" s="119" t="n"/>
      <c r="K1068" s="119" t="n"/>
      <c r="L1068" s="119" t="n"/>
      <c r="M1068" s="120" t="n"/>
      <c r="N1068" s="119" t="n"/>
      <c r="O1068" s="119" t="n"/>
      <c r="P1068" s="119" t="n"/>
      <c r="Q1068" s="119" t="n"/>
      <c r="R1068" s="119" t="n"/>
      <c r="S1068" s="119" t="n"/>
      <c r="T1068" s="101" t="n"/>
    </row>
    <row r="1069" ht="13.5" customHeight="1" s="60">
      <c r="A1069" s="115" t="n">
        <v>1062</v>
      </c>
      <c r="B1069" s="127" t="inlineStr">
        <is>
          <t>Клас 9</t>
        </is>
      </c>
      <c r="C1069" s="127" t="inlineStr">
        <is>
          <t>90</t>
        </is>
      </c>
      <c r="D1069" s="127" t="inlineStr">
        <is>
          <t>903</t>
        </is>
      </c>
      <c r="E1069" s="128" t="n"/>
      <c r="F1069" s="127" t="inlineStr">
        <is>
          <t>9030</t>
        </is>
      </c>
      <c r="G1069" s="123" t="n"/>
      <c r="H1069" s="129" t="inlineStr">
        <is>
          <t>Гарантії, що отримані від Уряду України</t>
        </is>
      </c>
      <c r="I1069" s="129" t="inlineStr">
        <is>
          <t>П</t>
        </is>
      </c>
      <c r="J1069" s="130" t="n">
        <v>0</v>
      </c>
      <c r="K1069" s="130" t="n">
        <v>0</v>
      </c>
      <c r="L1069" s="130" t="n">
        <v>0</v>
      </c>
      <c r="M1069" s="131" t="n">
        <v>0</v>
      </c>
      <c r="N1069" s="123" t="n"/>
      <c r="O1069" s="130" t="n">
        <v>0</v>
      </c>
      <c r="P1069" s="130" t="n">
        <v>0</v>
      </c>
      <c r="Q1069" s="130" t="n">
        <v>0</v>
      </c>
      <c r="R1069" s="130" t="n">
        <v>0</v>
      </c>
      <c r="S1069" s="132" t="n">
        <v>0</v>
      </c>
      <c r="T1069" s="101" t="n"/>
    </row>
    <row r="1070" ht="13.5" customHeight="1" s="60">
      <c r="A1070" s="115" t="n">
        <v>1063</v>
      </c>
      <c r="B1070" s="133" t="n"/>
      <c r="C1070" s="133" t="n"/>
      <c r="D1070" s="134" t="n"/>
      <c r="E1070" s="135" t="n"/>
      <c r="F1070" s="127" t="inlineStr">
        <is>
          <t>9031</t>
        </is>
      </c>
      <c r="G1070" s="123" t="n"/>
      <c r="H1070" s="129" t="inlineStr">
        <is>
          <t>Отримані гарантії</t>
        </is>
      </c>
      <c r="I1070" s="129" t="inlineStr">
        <is>
          <t>П</t>
        </is>
      </c>
      <c r="J1070" s="130" t="n">
        <v>0</v>
      </c>
      <c r="K1070" s="130" t="n">
        <v>0</v>
      </c>
      <c r="L1070" s="130" t="n">
        <v>0</v>
      </c>
      <c r="M1070" s="131" t="n">
        <v>0</v>
      </c>
      <c r="N1070" s="123" t="n"/>
      <c r="O1070" s="130" t="n">
        <v>0</v>
      </c>
      <c r="P1070" s="130" t="n">
        <v>0</v>
      </c>
      <c r="Q1070" s="130" t="n">
        <v>150866.245</v>
      </c>
      <c r="R1070" s="130" t="n">
        <v>150866.245</v>
      </c>
      <c r="S1070" s="132" t="n">
        <v>0</v>
      </c>
      <c r="T1070" s="101" t="n"/>
    </row>
    <row r="1071" ht="14.25" customHeight="1" s="60">
      <c r="A1071" s="115" t="n">
        <v>1064</v>
      </c>
      <c r="B1071" s="133" t="n"/>
      <c r="C1071" s="133" t="n"/>
      <c r="D1071" s="134" t="n"/>
      <c r="E1071" s="135" t="n"/>
      <c r="F1071" s="127" t="inlineStr">
        <is>
          <t>9036</t>
        </is>
      </c>
      <c r="G1071" s="123" t="n"/>
      <c r="H1071" s="129" t="inlineStr">
        <is>
          <t>Отримані контргарантії</t>
        </is>
      </c>
      <c r="I1071" s="129" t="inlineStr">
        <is>
          <t>П</t>
        </is>
      </c>
      <c r="J1071" s="130" t="n">
        <v>0</v>
      </c>
      <c r="K1071" s="130" t="n">
        <v>0</v>
      </c>
      <c r="L1071" s="130" t="n">
        <v>0</v>
      </c>
      <c r="M1071" s="131" t="n">
        <v>0</v>
      </c>
      <c r="N1071" s="123" t="n"/>
      <c r="O1071" s="130" t="n">
        <v>0</v>
      </c>
      <c r="P1071" s="130" t="n">
        <v>0</v>
      </c>
      <c r="Q1071" s="130" t="n">
        <v>0</v>
      </c>
      <c r="R1071" s="130" t="n">
        <v>0</v>
      </c>
      <c r="S1071" s="132" t="n">
        <v>0</v>
      </c>
      <c r="T1071" s="101" t="n"/>
    </row>
    <row r="1072" ht="13.5" customHeight="1" s="60">
      <c r="A1072" s="115" t="n">
        <v>1065</v>
      </c>
      <c r="B1072" s="133" t="n"/>
      <c r="C1072" s="133" t="n"/>
      <c r="D1072" s="136" t="n"/>
      <c r="E1072" s="137" t="n"/>
      <c r="F1072" s="138" t="inlineStr">
        <is>
          <t>Група 903 - Усього</t>
        </is>
      </c>
      <c r="G1072" s="122" t="n"/>
      <c r="H1072" s="123" t="n"/>
      <c r="I1072" s="139" t="n"/>
      <c r="J1072" s="140" t="n">
        <v>0</v>
      </c>
      <c r="K1072" s="140" t="n">
        <v>0</v>
      </c>
      <c r="L1072" s="140" t="n">
        <v>0</v>
      </c>
      <c r="M1072" s="141" t="n">
        <v>0</v>
      </c>
      <c r="N1072" s="123" t="n"/>
      <c r="O1072" s="140" t="n">
        <v>0</v>
      </c>
      <c r="P1072" s="140" t="n">
        <v>0</v>
      </c>
      <c r="Q1072" s="140" t="n">
        <v>150866.245</v>
      </c>
      <c r="R1072" s="140" t="n">
        <v>150866.245</v>
      </c>
      <c r="S1072" s="142" t="n">
        <v>0</v>
      </c>
      <c r="T1072" s="101" t="n"/>
    </row>
    <row r="1073" ht="22.5" customHeight="1" s="60">
      <c r="A1073" s="115" t="n">
        <v>1066</v>
      </c>
      <c r="B1073" s="133" t="n"/>
      <c r="C1073" s="143" t="n"/>
      <c r="D1073" s="138" t="inlineStr">
        <is>
          <t>Розділ 90 - Усього</t>
        </is>
      </c>
      <c r="E1073" s="123" t="n"/>
      <c r="F1073" s="138" t="n"/>
      <c r="G1073" s="122" t="n"/>
      <c r="H1073" s="123" t="n"/>
      <c r="I1073" s="139" t="n"/>
      <c r="J1073" s="140" t="n">
        <v>0</v>
      </c>
      <c r="K1073" s="140" t="n">
        <v>0</v>
      </c>
      <c r="L1073" s="140" t="n">
        <v>0</v>
      </c>
      <c r="M1073" s="141" t="n">
        <v>0</v>
      </c>
      <c r="N1073" s="123" t="n"/>
      <c r="O1073" s="140" t="n">
        <v>0</v>
      </c>
      <c r="P1073" s="140" t="n">
        <v>0</v>
      </c>
      <c r="Q1073" s="140" t="n">
        <v>150866.245</v>
      </c>
      <c r="R1073" s="140" t="n">
        <v>150866.245</v>
      </c>
      <c r="S1073" s="142" t="n">
        <v>0</v>
      </c>
      <c r="T1073" s="101" t="n"/>
    </row>
    <row r="1074" ht="13.5" customHeight="1" s="60">
      <c r="A1074" s="115" t="n">
        <v>1067</v>
      </c>
      <c r="B1074" s="133" t="n"/>
      <c r="C1074" s="127" t="inlineStr">
        <is>
          <t>91</t>
        </is>
      </c>
      <c r="D1074" s="127" t="inlineStr">
        <is>
          <t>911</t>
        </is>
      </c>
      <c r="E1074" s="128" t="n"/>
      <c r="F1074" s="127" t="inlineStr">
        <is>
          <t>9110</t>
        </is>
      </c>
      <c r="G1074" s="123" t="n"/>
      <c r="H1074" s="129" t="inlineStr">
        <is>
          <t>Зобов'язання з кредитування, що отримані від банків</t>
        </is>
      </c>
      <c r="I1074" s="129" t="inlineStr">
        <is>
          <t>П</t>
        </is>
      </c>
      <c r="J1074" s="130" t="n">
        <v>0</v>
      </c>
      <c r="K1074" s="130" t="n">
        <v>0</v>
      </c>
      <c r="L1074" s="130" t="n">
        <v>0</v>
      </c>
      <c r="M1074" s="131" t="n">
        <v>0</v>
      </c>
      <c r="N1074" s="123" t="n"/>
      <c r="O1074" s="130" t="n">
        <v>0</v>
      </c>
      <c r="P1074" s="130" t="n">
        <v>0</v>
      </c>
      <c r="Q1074" s="130" t="n">
        <v>0</v>
      </c>
      <c r="R1074" s="130" t="n">
        <v>0</v>
      </c>
      <c r="S1074" s="132" t="n">
        <v>0</v>
      </c>
      <c r="T1074" s="101" t="n"/>
    </row>
    <row r="1075" ht="13.5" customHeight="1" s="60">
      <c r="A1075" s="115" t="n">
        <v>1068</v>
      </c>
      <c r="B1075" s="133" t="n"/>
      <c r="C1075" s="133" t="n"/>
      <c r="D1075" s="134" t="n"/>
      <c r="E1075" s="135" t="n"/>
      <c r="F1075" s="127" t="inlineStr">
        <is>
          <t>9111</t>
        </is>
      </c>
      <c r="G1075" s="123" t="n"/>
      <c r="H1075" s="129" t="inlineStr">
        <is>
          <t>Зобов'язання з кредитування, що отримані від міжнародних та інших фінансових організацій</t>
        </is>
      </c>
      <c r="I1075" s="129" t="inlineStr">
        <is>
          <t>П</t>
        </is>
      </c>
      <c r="J1075" s="130" t="n">
        <v>0</v>
      </c>
      <c r="K1075" s="130" t="n">
        <v>0</v>
      </c>
      <c r="L1075" s="130" t="n">
        <v>0</v>
      </c>
      <c r="M1075" s="131" t="n">
        <v>0</v>
      </c>
      <c r="N1075" s="123" t="n"/>
      <c r="O1075" s="130" t="n">
        <v>0</v>
      </c>
      <c r="P1075" s="130" t="n">
        <v>0</v>
      </c>
      <c r="Q1075" s="130" t="n">
        <v>0</v>
      </c>
      <c r="R1075" s="130" t="n">
        <v>0</v>
      </c>
      <c r="S1075" s="132" t="n">
        <v>0</v>
      </c>
      <c r="T1075" s="101" t="n"/>
    </row>
    <row r="1076" ht="14.25" customHeight="1" s="60">
      <c r="A1076" s="115" t="n">
        <v>1069</v>
      </c>
      <c r="B1076" s="133" t="n"/>
      <c r="C1076" s="133" t="n"/>
      <c r="D1076" s="136" t="n"/>
      <c r="E1076" s="137" t="n"/>
      <c r="F1076" s="138" t="inlineStr">
        <is>
          <t>Група 911 - Усього</t>
        </is>
      </c>
      <c r="G1076" s="122" t="n"/>
      <c r="H1076" s="123" t="n"/>
      <c r="I1076" s="139" t="n"/>
      <c r="J1076" s="140" t="n">
        <v>0</v>
      </c>
      <c r="K1076" s="140" t="n">
        <v>0</v>
      </c>
      <c r="L1076" s="140" t="n">
        <v>0</v>
      </c>
      <c r="M1076" s="141" t="n">
        <v>0</v>
      </c>
      <c r="N1076" s="123" t="n"/>
      <c r="O1076" s="140" t="n">
        <v>0</v>
      </c>
      <c r="P1076" s="140" t="n">
        <v>0</v>
      </c>
      <c r="Q1076" s="140" t="n">
        <v>0</v>
      </c>
      <c r="R1076" s="140" t="n">
        <v>0</v>
      </c>
      <c r="S1076" s="142" t="n">
        <v>0</v>
      </c>
      <c r="T1076" s="101" t="n"/>
    </row>
    <row r="1077" ht="19.5" customHeight="1" s="60">
      <c r="A1077" s="115" t="n">
        <v>1070</v>
      </c>
      <c r="B1077" s="133" t="n"/>
      <c r="C1077" s="143" t="n"/>
      <c r="D1077" s="138" t="inlineStr">
        <is>
          <t>Розділ 91 - Усього</t>
        </is>
      </c>
      <c r="E1077" s="123" t="n"/>
      <c r="F1077" s="138" t="n"/>
      <c r="G1077" s="122" t="n"/>
      <c r="H1077" s="123" t="n"/>
      <c r="I1077" s="139" t="n"/>
      <c r="J1077" s="140" t="n">
        <v>0</v>
      </c>
      <c r="K1077" s="140" t="n">
        <v>0</v>
      </c>
      <c r="L1077" s="140" t="n">
        <v>0</v>
      </c>
      <c r="M1077" s="141" t="n">
        <v>0</v>
      </c>
      <c r="N1077" s="123" t="n"/>
      <c r="O1077" s="140" t="n">
        <v>0</v>
      </c>
      <c r="P1077" s="140" t="n">
        <v>0</v>
      </c>
      <c r="Q1077" s="140" t="n">
        <v>0</v>
      </c>
      <c r="R1077" s="140" t="n">
        <v>0</v>
      </c>
      <c r="S1077" s="142" t="n">
        <v>0</v>
      </c>
      <c r="T1077" s="101" t="n"/>
    </row>
    <row r="1078" ht="13.5" customHeight="1" s="60">
      <c r="A1078" s="115" t="n">
        <v>1071</v>
      </c>
      <c r="B1078" s="133" t="n"/>
      <c r="C1078" s="127" t="inlineStr">
        <is>
          <t>92</t>
        </is>
      </c>
      <c r="D1078" s="127" t="inlineStr">
        <is>
          <t>921</t>
        </is>
      </c>
      <c r="E1078" s="128" t="n"/>
      <c r="F1078" s="127" t="inlineStr">
        <is>
          <t>9210</t>
        </is>
      </c>
      <c r="G1078" s="123" t="n"/>
      <c r="H1078" s="129" t="inlineStr">
        <is>
          <t>Валюта та банківські метали до відправлення за операціями спот</t>
        </is>
      </c>
      <c r="I1078" s="129" t="inlineStr">
        <is>
          <t>П</t>
        </is>
      </c>
      <c r="J1078" s="130" t="n">
        <v>0</v>
      </c>
      <c r="K1078" s="130" t="n">
        <v>0</v>
      </c>
      <c r="L1078" s="130" t="n">
        <v>0</v>
      </c>
      <c r="M1078" s="131" t="n">
        <v>0</v>
      </c>
      <c r="N1078" s="123" t="n"/>
      <c r="O1078" s="130" t="n">
        <v>0</v>
      </c>
      <c r="P1078" s="130" t="n">
        <v>0</v>
      </c>
      <c r="Q1078" s="130" t="n">
        <v>0</v>
      </c>
      <c r="R1078" s="130" t="n">
        <v>0</v>
      </c>
      <c r="S1078" s="132" t="n">
        <v>0</v>
      </c>
      <c r="T1078" s="101" t="n"/>
    </row>
    <row r="1079" ht="13.5" customHeight="1" s="60">
      <c r="A1079" s="115" t="n">
        <v>1072</v>
      </c>
      <c r="B1079" s="133" t="n"/>
      <c r="C1079" s="133" t="n"/>
      <c r="D1079" s="134" t="n"/>
      <c r="E1079" s="135" t="n"/>
      <c r="F1079" s="127" t="inlineStr">
        <is>
          <t>9212</t>
        </is>
      </c>
      <c r="G1079" s="123" t="n"/>
      <c r="H1079" s="12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79" s="129" t="inlineStr">
        <is>
          <t>П</t>
        </is>
      </c>
      <c r="J1079" s="130" t="n">
        <v>0</v>
      </c>
      <c r="K1079" s="130" t="n">
        <v>0</v>
      </c>
      <c r="L1079" s="130" t="n">
        <v>0</v>
      </c>
      <c r="M1079" s="131" t="n">
        <v>0</v>
      </c>
      <c r="N1079" s="123" t="n"/>
      <c r="O1079" s="130" t="n">
        <v>0</v>
      </c>
      <c r="P1079" s="130" t="n">
        <v>0</v>
      </c>
      <c r="Q1079" s="130" t="n">
        <v>0</v>
      </c>
      <c r="R1079" s="130" t="n">
        <v>0</v>
      </c>
      <c r="S1079" s="132" t="n">
        <v>0</v>
      </c>
      <c r="T1079" s="101" t="n"/>
    </row>
    <row r="1080" ht="13.5" customHeight="1" s="60">
      <c r="A1080" s="115" t="n">
        <v>1073</v>
      </c>
      <c r="B1080" s="133" t="n"/>
      <c r="C1080" s="133" t="n"/>
      <c r="D1080" s="134" t="n"/>
      <c r="E1080" s="135" t="n"/>
      <c r="F1080" s="127" t="inlineStr">
        <is>
          <t>9218</t>
        </is>
      </c>
      <c r="G1080" s="123" t="n"/>
      <c r="H1080" s="129" t="inlineStr">
        <is>
          <t>Зобов'язання щодо відправлення валюти за валютними своп-контрактами</t>
        </is>
      </c>
      <c r="I1080" s="129" t="inlineStr">
        <is>
          <t>П</t>
        </is>
      </c>
      <c r="J1080" s="130" t="n">
        <v>0</v>
      </c>
      <c r="K1080" s="130" t="n">
        <v>0</v>
      </c>
      <c r="L1080" s="130" t="n">
        <v>0</v>
      </c>
      <c r="M1080" s="131" t="n">
        <v>0</v>
      </c>
      <c r="N1080" s="123" t="n"/>
      <c r="O1080" s="130" t="n">
        <v>0</v>
      </c>
      <c r="P1080" s="130" t="n">
        <v>0</v>
      </c>
      <c r="Q1080" s="130" t="n">
        <v>0</v>
      </c>
      <c r="R1080" s="130" t="n">
        <v>0</v>
      </c>
      <c r="S1080" s="132" t="n">
        <v>0</v>
      </c>
      <c r="T1080" s="101" t="n"/>
    </row>
    <row r="1081" ht="14.25" customHeight="1" s="60">
      <c r="A1081" s="115" t="n">
        <v>1074</v>
      </c>
      <c r="B1081" s="133" t="n"/>
      <c r="C1081" s="133" t="n"/>
      <c r="D1081" s="136" t="n"/>
      <c r="E1081" s="137" t="n"/>
      <c r="F1081" s="138" t="inlineStr">
        <is>
          <t>Група 921 - Усього</t>
        </is>
      </c>
      <c r="G1081" s="122" t="n"/>
      <c r="H1081" s="123" t="n"/>
      <c r="I1081" s="139" t="n"/>
      <c r="J1081" s="140" t="n">
        <v>0</v>
      </c>
      <c r="K1081" s="140" t="n">
        <v>0</v>
      </c>
      <c r="L1081" s="140" t="n">
        <v>0</v>
      </c>
      <c r="M1081" s="141" t="n">
        <v>0</v>
      </c>
      <c r="N1081" s="123" t="n"/>
      <c r="O1081" s="140" t="n">
        <v>0</v>
      </c>
      <c r="P1081" s="140" t="n">
        <v>0</v>
      </c>
      <c r="Q1081" s="140" t="n">
        <v>0</v>
      </c>
      <c r="R1081" s="140" t="n">
        <v>0</v>
      </c>
      <c r="S1081" s="142" t="n">
        <v>0</v>
      </c>
      <c r="T1081" s="101" t="n"/>
    </row>
    <row r="1082" ht="13.5" customHeight="1" s="60">
      <c r="A1082" s="115" t="n">
        <v>1075</v>
      </c>
      <c r="B1082" s="133" t="n"/>
      <c r="C1082" s="133" t="n"/>
      <c r="D1082" s="127" t="inlineStr">
        <is>
          <t>923</t>
        </is>
      </c>
      <c r="E1082" s="128" t="n"/>
      <c r="F1082" s="127" t="inlineStr">
        <is>
          <t>9231</t>
        </is>
      </c>
      <c r="G1082" s="123" t="n"/>
      <c r="H1082" s="12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2" s="129" t="inlineStr">
        <is>
          <t>П</t>
        </is>
      </c>
      <c r="J1082" s="130" t="n">
        <v>0</v>
      </c>
      <c r="K1082" s="130" t="n">
        <v>0</v>
      </c>
      <c r="L1082" s="130" t="n">
        <v>0</v>
      </c>
      <c r="M1082" s="131" t="n">
        <v>0</v>
      </c>
      <c r="N1082" s="123" t="n"/>
      <c r="O1082" s="130" t="n">
        <v>0</v>
      </c>
      <c r="P1082" s="130" t="n">
        <v>0</v>
      </c>
      <c r="Q1082" s="130" t="n">
        <v>0</v>
      </c>
      <c r="R1082" s="130" t="n">
        <v>0</v>
      </c>
      <c r="S1082" s="132" t="n">
        <v>0</v>
      </c>
      <c r="T1082" s="101" t="n"/>
    </row>
    <row r="1083" ht="13.5" customHeight="1" s="60">
      <c r="A1083" s="115" t="n">
        <v>1076</v>
      </c>
      <c r="B1083" s="133" t="n"/>
      <c r="C1083" s="133" t="n"/>
      <c r="D1083" s="134" t="n"/>
      <c r="E1083" s="135" t="n"/>
      <c r="F1083" s="127" t="inlineStr">
        <is>
          <t>9238</t>
        </is>
      </c>
      <c r="G1083" s="123" t="n"/>
      <c r="H1083" s="1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3" s="129" t="inlineStr">
        <is>
          <t>П</t>
        </is>
      </c>
      <c r="J1083" s="130" t="n">
        <v>0</v>
      </c>
      <c r="K1083" s="130" t="n">
        <v>0</v>
      </c>
      <c r="L1083" s="130" t="n">
        <v>0</v>
      </c>
      <c r="M1083" s="131" t="n">
        <v>0</v>
      </c>
      <c r="N1083" s="123" t="n"/>
      <c r="O1083" s="130" t="n">
        <v>0</v>
      </c>
      <c r="P1083" s="130" t="n">
        <v>0</v>
      </c>
      <c r="Q1083" s="130" t="n">
        <v>0</v>
      </c>
      <c r="R1083" s="130" t="n">
        <v>0</v>
      </c>
      <c r="S1083" s="132" t="n">
        <v>0</v>
      </c>
      <c r="T1083" s="101" t="n"/>
    </row>
    <row r="1084" ht="13.5" customHeight="1" s="60">
      <c r="A1084" s="115" t="n">
        <v>1077</v>
      </c>
      <c r="B1084" s="133" t="n"/>
      <c r="C1084" s="133" t="n"/>
      <c r="D1084" s="136" t="n"/>
      <c r="E1084" s="137" t="n"/>
      <c r="F1084" s="138" t="inlineStr">
        <is>
          <t>Група 923 - Усього</t>
        </is>
      </c>
      <c r="G1084" s="122" t="n"/>
      <c r="H1084" s="123" t="n"/>
      <c r="I1084" s="139" t="n"/>
      <c r="J1084" s="140" t="n">
        <v>0</v>
      </c>
      <c r="K1084" s="140" t="n">
        <v>0</v>
      </c>
      <c r="L1084" s="140" t="n">
        <v>0</v>
      </c>
      <c r="M1084" s="141" t="n">
        <v>0</v>
      </c>
      <c r="N1084" s="123" t="n"/>
      <c r="O1084" s="140" t="n">
        <v>0</v>
      </c>
      <c r="P1084" s="140" t="n">
        <v>0</v>
      </c>
      <c r="Q1084" s="140" t="n">
        <v>0</v>
      </c>
      <c r="R1084" s="140" t="n">
        <v>0</v>
      </c>
      <c r="S1084" s="142" t="n">
        <v>0</v>
      </c>
      <c r="T1084" s="101" t="n"/>
    </row>
    <row r="1085" ht="24" customHeight="1" s="60">
      <c r="A1085" s="115" t="n">
        <v>1078</v>
      </c>
      <c r="B1085" s="133" t="n"/>
      <c r="C1085" s="143" t="n"/>
      <c r="D1085" s="138" t="inlineStr">
        <is>
          <t>Розділ 92 - Усього</t>
        </is>
      </c>
      <c r="E1085" s="123" t="n"/>
      <c r="F1085" s="138" t="n"/>
      <c r="G1085" s="122" t="n"/>
      <c r="H1085" s="123" t="n"/>
      <c r="I1085" s="139" t="n"/>
      <c r="J1085" s="140" t="n">
        <v>0</v>
      </c>
      <c r="K1085" s="140" t="n">
        <v>0</v>
      </c>
      <c r="L1085" s="140" t="n">
        <v>0</v>
      </c>
      <c r="M1085" s="141" t="n">
        <v>0</v>
      </c>
      <c r="N1085" s="123" t="n"/>
      <c r="O1085" s="140" t="n">
        <v>0</v>
      </c>
      <c r="P1085" s="140" t="n">
        <v>0</v>
      </c>
      <c r="Q1085" s="140" t="n">
        <v>0</v>
      </c>
      <c r="R1085" s="140" t="n">
        <v>0</v>
      </c>
      <c r="S1085" s="142" t="n">
        <v>0</v>
      </c>
      <c r="T1085" s="101" t="n"/>
    </row>
    <row r="1086" ht="14.25" customHeight="1" s="60">
      <c r="A1086" s="115" t="n">
        <v>1079</v>
      </c>
      <c r="B1086" s="133" t="n"/>
      <c r="C1086" s="127" t="inlineStr">
        <is>
          <t>93</t>
        </is>
      </c>
      <c r="D1086" s="127" t="inlineStr">
        <is>
          <t>933</t>
        </is>
      </c>
      <c r="E1086" s="128" t="n"/>
      <c r="F1086" s="127" t="inlineStr">
        <is>
          <t>9338</t>
        </is>
      </c>
      <c r="G1086" s="123" t="n"/>
      <c r="H1086" s="12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86" s="129" t="inlineStr">
        <is>
          <t>П</t>
        </is>
      </c>
      <c r="J1086" s="130" t="n">
        <v>0</v>
      </c>
      <c r="K1086" s="130" t="n">
        <v>0</v>
      </c>
      <c r="L1086" s="130" t="n">
        <v>0</v>
      </c>
      <c r="M1086" s="131" t="n">
        <v>0</v>
      </c>
      <c r="N1086" s="123" t="n"/>
      <c r="O1086" s="130" t="n">
        <v>0</v>
      </c>
      <c r="P1086" s="130" t="n">
        <v>0</v>
      </c>
      <c r="Q1086" s="130" t="n">
        <v>0</v>
      </c>
      <c r="R1086" s="130" t="n">
        <v>0</v>
      </c>
      <c r="S1086" s="132" t="n">
        <v>0</v>
      </c>
      <c r="T1086" s="101" t="n"/>
    </row>
    <row r="1087" ht="13.5" customHeight="1" s="60">
      <c r="A1087" s="115" t="n">
        <v>1080</v>
      </c>
      <c r="B1087" s="133" t="n"/>
      <c r="C1087" s="133" t="n"/>
      <c r="D1087" s="136" t="n"/>
      <c r="E1087" s="137" t="n"/>
      <c r="F1087" s="138" t="inlineStr">
        <is>
          <t>Група 933 - Усього</t>
        </is>
      </c>
      <c r="G1087" s="122" t="n"/>
      <c r="H1087" s="123" t="n"/>
      <c r="I1087" s="139" t="n"/>
      <c r="J1087" s="140" t="n">
        <v>0</v>
      </c>
      <c r="K1087" s="140" t="n">
        <v>0</v>
      </c>
      <c r="L1087" s="140" t="n">
        <v>0</v>
      </c>
      <c r="M1087" s="141" t="n">
        <v>0</v>
      </c>
      <c r="N1087" s="123" t="n"/>
      <c r="O1087" s="140" t="n">
        <v>0</v>
      </c>
      <c r="P1087" s="140" t="n">
        <v>0</v>
      </c>
      <c r="Q1087" s="140" t="n">
        <v>0</v>
      </c>
      <c r="R1087" s="140" t="n">
        <v>0</v>
      </c>
      <c r="S1087" s="142" t="n">
        <v>0</v>
      </c>
      <c r="T1087" s="101" t="n"/>
    </row>
    <row r="1088" ht="13.5" customHeight="1" s="60">
      <c r="A1088" s="115" t="n">
        <v>1081</v>
      </c>
      <c r="B1088" s="133" t="n"/>
      <c r="C1088" s="133" t="n"/>
      <c r="D1088" s="127" t="inlineStr">
        <is>
          <t>936</t>
        </is>
      </c>
      <c r="E1088" s="128" t="n"/>
      <c r="F1088" s="127" t="inlineStr">
        <is>
          <t>9360</t>
        </is>
      </c>
      <c r="G1088" s="123" t="n"/>
      <c r="H1088" s="129" t="inlineStr">
        <is>
          <t>Активи до відправлення та депозити до залучення за спотовими контрактами</t>
        </is>
      </c>
      <c r="I1088" s="129" t="inlineStr">
        <is>
          <t>П</t>
        </is>
      </c>
      <c r="J1088" s="130" t="n">
        <v>0</v>
      </c>
      <c r="K1088" s="130" t="n">
        <v>0</v>
      </c>
      <c r="L1088" s="130" t="n">
        <v>0</v>
      </c>
      <c r="M1088" s="131" t="n">
        <v>0</v>
      </c>
      <c r="N1088" s="123" t="n"/>
      <c r="O1088" s="130" t="n">
        <v>0</v>
      </c>
      <c r="P1088" s="130" t="n">
        <v>0</v>
      </c>
      <c r="Q1088" s="130" t="n">
        <v>0</v>
      </c>
      <c r="R1088" s="130" t="n">
        <v>0</v>
      </c>
      <c r="S1088" s="132" t="n">
        <v>0</v>
      </c>
      <c r="T1088" s="101" t="n"/>
    </row>
    <row r="1089" ht="13.5" customHeight="1" s="60">
      <c r="A1089" s="115" t="n">
        <v>1082</v>
      </c>
      <c r="B1089" s="133" t="n"/>
      <c r="C1089" s="133" t="n"/>
      <c r="D1089" s="134" t="n"/>
      <c r="E1089" s="135" t="n"/>
      <c r="F1089" s="127" t="inlineStr">
        <is>
          <t>9362</t>
        </is>
      </c>
      <c r="G1089" s="123" t="n"/>
      <c r="H1089" s="12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89" s="129" t="inlineStr">
        <is>
          <t>П</t>
        </is>
      </c>
      <c r="J1089" s="130" t="n">
        <v>0</v>
      </c>
      <c r="K1089" s="130" t="n">
        <v>0</v>
      </c>
      <c r="L1089" s="130" t="n">
        <v>0</v>
      </c>
      <c r="M1089" s="131" t="n">
        <v>0</v>
      </c>
      <c r="N1089" s="123" t="n"/>
      <c r="O1089" s="130" t="n">
        <v>0</v>
      </c>
      <c r="P1089" s="130" t="n">
        <v>0</v>
      </c>
      <c r="Q1089" s="130" t="n">
        <v>0</v>
      </c>
      <c r="R1089" s="130" t="n">
        <v>0</v>
      </c>
      <c r="S1089" s="132" t="n">
        <v>0</v>
      </c>
      <c r="T1089" s="101" t="n"/>
    </row>
    <row r="1090" ht="13.5" customHeight="1" s="60">
      <c r="A1090" s="115" t="n">
        <v>1083</v>
      </c>
      <c r="B1090" s="133" t="n"/>
      <c r="C1090" s="133" t="n"/>
      <c r="D1090" s="134" t="n"/>
      <c r="E1090" s="135" t="n"/>
      <c r="F1090" s="127" t="inlineStr">
        <is>
          <t>9368</t>
        </is>
      </c>
      <c r="G1090" s="123" t="n"/>
      <c r="H1090" s="129" t="inlineStr">
        <is>
          <t>Грошові потоки до відправлення за процентними своп-контрактами</t>
        </is>
      </c>
      <c r="I1090" s="129" t="inlineStr">
        <is>
          <t>П</t>
        </is>
      </c>
      <c r="J1090" s="130" t="n">
        <v>0</v>
      </c>
      <c r="K1090" s="130" t="n">
        <v>0</v>
      </c>
      <c r="L1090" s="130" t="n">
        <v>0</v>
      </c>
      <c r="M1090" s="131" t="n">
        <v>0</v>
      </c>
      <c r="N1090" s="123" t="n"/>
      <c r="O1090" s="130" t="n">
        <v>0</v>
      </c>
      <c r="P1090" s="130" t="n">
        <v>0</v>
      </c>
      <c r="Q1090" s="130" t="n">
        <v>0</v>
      </c>
      <c r="R1090" s="130" t="n">
        <v>0</v>
      </c>
      <c r="S1090" s="132" t="n">
        <v>0</v>
      </c>
      <c r="T1090" s="101" t="n"/>
    </row>
    <row r="1091" ht="14.25" customHeight="1" s="60">
      <c r="A1091" s="115" t="n">
        <v>1084</v>
      </c>
      <c r="B1091" s="133" t="n"/>
      <c r="C1091" s="133" t="n"/>
      <c r="D1091" s="136" t="n"/>
      <c r="E1091" s="137" t="n"/>
      <c r="F1091" s="138" t="inlineStr">
        <is>
          <t>Група 936 - Усього</t>
        </is>
      </c>
      <c r="G1091" s="122" t="n"/>
      <c r="H1091" s="123" t="n"/>
      <c r="I1091" s="139" t="n"/>
      <c r="J1091" s="140" t="n">
        <v>0</v>
      </c>
      <c r="K1091" s="140" t="n">
        <v>0</v>
      </c>
      <c r="L1091" s="140" t="n">
        <v>0</v>
      </c>
      <c r="M1091" s="141" t="n">
        <v>0</v>
      </c>
      <c r="N1091" s="123" t="n"/>
      <c r="O1091" s="140" t="n">
        <v>0</v>
      </c>
      <c r="P1091" s="140" t="n">
        <v>0</v>
      </c>
      <c r="Q1091" s="140" t="n">
        <v>0</v>
      </c>
      <c r="R1091" s="140" t="n">
        <v>0</v>
      </c>
      <c r="S1091" s="142" t="n">
        <v>0</v>
      </c>
      <c r="T1091" s="101" t="n"/>
    </row>
    <row r="1092" ht="21" customHeight="1" s="60">
      <c r="A1092" s="115" t="n">
        <v>1085</v>
      </c>
      <c r="B1092" s="133" t="n"/>
      <c r="C1092" s="143" t="n"/>
      <c r="D1092" s="138" t="inlineStr">
        <is>
          <t>Розділ 93 - Усього</t>
        </is>
      </c>
      <c r="E1092" s="123" t="n"/>
      <c r="F1092" s="138" t="n"/>
      <c r="G1092" s="122" t="n"/>
      <c r="H1092" s="123" t="n"/>
      <c r="I1092" s="139" t="n"/>
      <c r="J1092" s="140" t="n">
        <v>0</v>
      </c>
      <c r="K1092" s="140" t="n">
        <v>0</v>
      </c>
      <c r="L1092" s="140" t="n">
        <v>0</v>
      </c>
      <c r="M1092" s="141" t="n">
        <v>0</v>
      </c>
      <c r="N1092" s="123" t="n"/>
      <c r="O1092" s="140" t="n">
        <v>0</v>
      </c>
      <c r="P1092" s="140" t="n">
        <v>0</v>
      </c>
      <c r="Q1092" s="140" t="n">
        <v>0</v>
      </c>
      <c r="R1092" s="140" t="n">
        <v>0</v>
      </c>
      <c r="S1092" s="142" t="n">
        <v>0</v>
      </c>
      <c r="T1092" s="101" t="n"/>
    </row>
    <row r="1093" ht="13.5" customHeight="1" s="60">
      <c r="A1093" s="115" t="n">
        <v>1086</v>
      </c>
      <c r="B1093" s="133" t="n"/>
      <c r="C1093" s="127" t="inlineStr">
        <is>
          <t>95</t>
        </is>
      </c>
      <c r="D1093" s="127" t="inlineStr">
        <is>
          <t>951</t>
        </is>
      </c>
      <c r="E1093" s="128" t="n"/>
      <c r="F1093" s="127" t="inlineStr">
        <is>
          <t>9510</t>
        </is>
      </c>
      <c r="G1093" s="123" t="n"/>
      <c r="H1093" s="129" t="inlineStr">
        <is>
          <t>Надана застава</t>
        </is>
      </c>
      <c r="I1093" s="129" t="inlineStr">
        <is>
          <t>П</t>
        </is>
      </c>
      <c r="J1093" s="130" t="n">
        <v>0</v>
      </c>
      <c r="K1093" s="130" t="n">
        <v>0</v>
      </c>
      <c r="L1093" s="130" t="n">
        <v>0</v>
      </c>
      <c r="M1093" s="131" t="n">
        <v>0</v>
      </c>
      <c r="N1093" s="123" t="n"/>
      <c r="O1093" s="130" t="n">
        <v>0</v>
      </c>
      <c r="P1093" s="130" t="n">
        <v>0</v>
      </c>
      <c r="Q1093" s="130" t="n">
        <v>0</v>
      </c>
      <c r="R1093" s="130" t="n">
        <v>0</v>
      </c>
      <c r="S1093" s="132" t="n">
        <v>0</v>
      </c>
      <c r="T1093" s="101" t="n"/>
    </row>
    <row r="1094" ht="13.5" customHeight="1" s="60">
      <c r="A1094" s="115" t="n">
        <v>1087</v>
      </c>
      <c r="B1094" s="133" t="n"/>
      <c r="C1094" s="133" t="n"/>
      <c r="D1094" s="136" t="n"/>
      <c r="E1094" s="137" t="n"/>
      <c r="F1094" s="138" t="inlineStr">
        <is>
          <t>Група 951 - Усього</t>
        </is>
      </c>
      <c r="G1094" s="122" t="n"/>
      <c r="H1094" s="123" t="n"/>
      <c r="I1094" s="139" t="n"/>
      <c r="J1094" s="140" t="n">
        <v>0</v>
      </c>
      <c r="K1094" s="140" t="n">
        <v>0</v>
      </c>
      <c r="L1094" s="140" t="n">
        <v>0</v>
      </c>
      <c r="M1094" s="141" t="n">
        <v>0</v>
      </c>
      <c r="N1094" s="123" t="n"/>
      <c r="O1094" s="140" t="n">
        <v>0</v>
      </c>
      <c r="P1094" s="140" t="n">
        <v>0</v>
      </c>
      <c r="Q1094" s="140" t="n">
        <v>0</v>
      </c>
      <c r="R1094" s="140" t="n">
        <v>0</v>
      </c>
      <c r="S1094" s="142" t="n">
        <v>0</v>
      </c>
      <c r="T1094" s="101" t="n"/>
    </row>
    <row r="1095" ht="13.5" customHeight="1" s="60">
      <c r="A1095" s="115" t="n">
        <v>1088</v>
      </c>
      <c r="B1095" s="133" t="n"/>
      <c r="C1095" s="133" t="n"/>
      <c r="D1095" s="127" t="inlineStr">
        <is>
          <t>953</t>
        </is>
      </c>
      <c r="E1095" s="128" t="n"/>
      <c r="F1095" s="127" t="inlineStr">
        <is>
          <t>9530</t>
        </is>
      </c>
      <c r="G1095" s="123" t="n"/>
      <c r="H1095" s="12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095" s="129" t="inlineStr">
        <is>
          <t>П</t>
        </is>
      </c>
      <c r="J1095" s="130" t="n">
        <v>0</v>
      </c>
      <c r="K1095" s="130" t="n">
        <v>0</v>
      </c>
      <c r="L1095" s="130" t="n">
        <v>0</v>
      </c>
      <c r="M1095" s="131" t="n">
        <v>0</v>
      </c>
      <c r="N1095" s="123" t="n"/>
      <c r="O1095" s="130" t="n">
        <v>0</v>
      </c>
      <c r="P1095" s="130" t="n">
        <v>0</v>
      </c>
      <c r="Q1095" s="130" t="n">
        <v>0</v>
      </c>
      <c r="R1095" s="130" t="n">
        <v>0</v>
      </c>
      <c r="S1095" s="132" t="n">
        <v>0</v>
      </c>
      <c r="T1095" s="101" t="n"/>
    </row>
    <row r="1096" ht="14.25" customHeight="1" s="60">
      <c r="A1096" s="115" t="n">
        <v>1089</v>
      </c>
      <c r="B1096" s="133" t="n"/>
      <c r="C1096" s="133" t="n"/>
      <c r="D1096" s="136" t="n"/>
      <c r="E1096" s="137" t="n"/>
      <c r="F1096" s="138" t="inlineStr">
        <is>
          <t>Група 953 - Усього</t>
        </is>
      </c>
      <c r="G1096" s="122" t="n"/>
      <c r="H1096" s="123" t="n"/>
      <c r="I1096" s="139" t="n"/>
      <c r="J1096" s="140" t="n">
        <v>0</v>
      </c>
      <c r="K1096" s="140" t="n">
        <v>0</v>
      </c>
      <c r="L1096" s="140" t="n">
        <v>0</v>
      </c>
      <c r="M1096" s="141" t="n">
        <v>0</v>
      </c>
      <c r="N1096" s="123" t="n"/>
      <c r="O1096" s="140" t="n">
        <v>0</v>
      </c>
      <c r="P1096" s="140" t="n">
        <v>0</v>
      </c>
      <c r="Q1096" s="140" t="n">
        <v>0</v>
      </c>
      <c r="R1096" s="140" t="n">
        <v>0</v>
      </c>
      <c r="S1096" s="142" t="n">
        <v>0</v>
      </c>
      <c r="T1096" s="101" t="n"/>
    </row>
    <row r="1097" ht="13.5" customHeight="1" s="60">
      <c r="A1097" s="115" t="n">
        <v>1090</v>
      </c>
      <c r="B1097" s="133" t="n"/>
      <c r="C1097" s="133" t="n"/>
      <c r="D1097" s="127" t="inlineStr">
        <is>
          <t>954</t>
        </is>
      </c>
      <c r="E1097" s="128" t="n"/>
      <c r="F1097" s="127" t="inlineStr">
        <is>
          <t>9540</t>
        </is>
      </c>
      <c r="G1097" s="123" t="n"/>
      <c r="H1097" s="129" t="inlineStr">
        <is>
          <t>Умовні зобов'язання</t>
        </is>
      </c>
      <c r="I1097" s="129" t="inlineStr">
        <is>
          <t>П</t>
        </is>
      </c>
      <c r="J1097" s="130" t="n">
        <v>0</v>
      </c>
      <c r="K1097" s="130" t="n">
        <v>0</v>
      </c>
      <c r="L1097" s="130" t="n">
        <v>0</v>
      </c>
      <c r="M1097" s="131" t="n">
        <v>0</v>
      </c>
      <c r="N1097" s="123" t="n"/>
      <c r="O1097" s="130" t="n">
        <v>0</v>
      </c>
      <c r="P1097" s="130" t="n">
        <v>0</v>
      </c>
      <c r="Q1097" s="130" t="n">
        <v>0</v>
      </c>
      <c r="R1097" s="130" t="n">
        <v>0</v>
      </c>
      <c r="S1097" s="132" t="n">
        <v>0</v>
      </c>
      <c r="T1097" s="101" t="n"/>
    </row>
    <row r="1098" ht="13.5" customHeight="1" s="60">
      <c r="A1098" s="115" t="n">
        <v>1091</v>
      </c>
      <c r="B1098" s="133" t="n"/>
      <c r="C1098" s="133" t="n"/>
      <c r="D1098" s="136" t="n"/>
      <c r="E1098" s="137" t="n"/>
      <c r="F1098" s="138" t="inlineStr">
        <is>
          <t>Група 954 - Усього</t>
        </is>
      </c>
      <c r="G1098" s="122" t="n"/>
      <c r="H1098" s="123" t="n"/>
      <c r="I1098" s="139" t="n"/>
      <c r="J1098" s="140" t="n">
        <v>0</v>
      </c>
      <c r="K1098" s="140" t="n">
        <v>0</v>
      </c>
      <c r="L1098" s="140" t="n">
        <v>0</v>
      </c>
      <c r="M1098" s="141" t="n">
        <v>0</v>
      </c>
      <c r="N1098" s="123" t="n"/>
      <c r="O1098" s="140" t="n">
        <v>0</v>
      </c>
      <c r="P1098" s="140" t="n">
        <v>0</v>
      </c>
      <c r="Q1098" s="140" t="n">
        <v>0</v>
      </c>
      <c r="R1098" s="140" t="n">
        <v>0</v>
      </c>
      <c r="S1098" s="142" t="n">
        <v>0</v>
      </c>
      <c r="T1098" s="101" t="n"/>
    </row>
    <row r="1099" ht="21" customHeight="1" s="60">
      <c r="A1099" s="115" t="n">
        <v>1092</v>
      </c>
      <c r="B1099" s="133" t="n"/>
      <c r="C1099" s="143" t="n"/>
      <c r="D1099" s="138" t="inlineStr">
        <is>
          <t>Розділ 95 - Усього</t>
        </is>
      </c>
      <c r="E1099" s="123" t="n"/>
      <c r="F1099" s="138" t="n"/>
      <c r="G1099" s="122" t="n"/>
      <c r="H1099" s="123" t="n"/>
      <c r="I1099" s="139" t="n"/>
      <c r="J1099" s="140" t="n">
        <v>0</v>
      </c>
      <c r="K1099" s="140" t="n">
        <v>0</v>
      </c>
      <c r="L1099" s="140" t="n">
        <v>0</v>
      </c>
      <c r="M1099" s="141" t="n">
        <v>0</v>
      </c>
      <c r="N1099" s="123" t="n"/>
      <c r="O1099" s="140" t="n">
        <v>0</v>
      </c>
      <c r="P1099" s="140" t="n">
        <v>0</v>
      </c>
      <c r="Q1099" s="140" t="n">
        <v>0</v>
      </c>
      <c r="R1099" s="140" t="n">
        <v>0</v>
      </c>
      <c r="S1099" s="142" t="n">
        <v>0</v>
      </c>
      <c r="T1099" s="101" t="n"/>
    </row>
    <row r="1100" ht="13.5" customHeight="1" s="60">
      <c r="A1100" s="115" t="n">
        <v>1093</v>
      </c>
      <c r="B1100" s="133" t="n"/>
      <c r="C1100" s="127" t="inlineStr">
        <is>
          <t>97</t>
        </is>
      </c>
      <c r="D1100" s="127" t="inlineStr">
        <is>
          <t>979</t>
        </is>
      </c>
      <c r="E1100" s="128" t="n"/>
      <c r="F1100" s="127" t="inlineStr">
        <is>
          <t>9790</t>
        </is>
      </c>
      <c r="G1100" s="123" t="n"/>
      <c r="H1100" s="129" t="inlineStr">
        <is>
          <t>Фонди банківського управління</t>
        </is>
      </c>
      <c r="I1100" s="129" t="inlineStr">
        <is>
          <t>П</t>
        </is>
      </c>
      <c r="J1100" s="130" t="n">
        <v>0</v>
      </c>
      <c r="K1100" s="130" t="n">
        <v>0</v>
      </c>
      <c r="L1100" s="130" t="n">
        <v>0</v>
      </c>
      <c r="M1100" s="131" t="n">
        <v>0</v>
      </c>
      <c r="N1100" s="123" t="n"/>
      <c r="O1100" s="130" t="n">
        <v>0</v>
      </c>
      <c r="P1100" s="130" t="n">
        <v>0</v>
      </c>
      <c r="Q1100" s="130" t="n">
        <v>0</v>
      </c>
      <c r="R1100" s="130" t="n">
        <v>0</v>
      </c>
      <c r="S1100" s="132" t="n">
        <v>0</v>
      </c>
      <c r="T1100" s="101" t="n"/>
    </row>
    <row r="1101" ht="14.25" customHeight="1" s="60">
      <c r="A1101" s="115" t="n">
        <v>1094</v>
      </c>
      <c r="B1101" s="133" t="n"/>
      <c r="C1101" s="133" t="n"/>
      <c r="D1101" s="134" t="n"/>
      <c r="E1101" s="135" t="n"/>
      <c r="F1101" s="127" t="inlineStr">
        <is>
          <t>9791</t>
        </is>
      </c>
      <c r="G1101" s="123" t="n"/>
      <c r="H1101" s="129" t="inlineStr">
        <is>
          <t>Рахунки установників</t>
        </is>
      </c>
      <c r="I1101" s="129" t="inlineStr">
        <is>
          <t>П</t>
        </is>
      </c>
      <c r="J1101" s="130" t="n">
        <v>0</v>
      </c>
      <c r="K1101" s="130" t="n">
        <v>0</v>
      </c>
      <c r="L1101" s="130" t="n">
        <v>0</v>
      </c>
      <c r="M1101" s="131" t="n">
        <v>0</v>
      </c>
      <c r="N1101" s="123" t="n"/>
      <c r="O1101" s="130" t="n">
        <v>0</v>
      </c>
      <c r="P1101" s="130" t="n">
        <v>0</v>
      </c>
      <c r="Q1101" s="130" t="n">
        <v>0</v>
      </c>
      <c r="R1101" s="130" t="n">
        <v>0</v>
      </c>
      <c r="S1101" s="132" t="n">
        <v>0</v>
      </c>
      <c r="T1101" s="101" t="n"/>
    </row>
    <row r="1102" ht="13.5" customHeight="1" s="60">
      <c r="A1102" s="115" t="n">
        <v>1095</v>
      </c>
      <c r="B1102" s="133" t="n"/>
      <c r="C1102" s="133" t="n"/>
      <c r="D1102" s="134" t="n"/>
      <c r="E1102" s="135" t="n"/>
      <c r="F1102" s="127" t="inlineStr">
        <is>
          <t>9792</t>
        </is>
      </c>
      <c r="G1102" s="123" t="n"/>
      <c r="H1102" s="129" t="inlineStr">
        <is>
          <t>Кредиторська заборгованість за операціями довірчого управління</t>
        </is>
      </c>
      <c r="I1102" s="129" t="inlineStr">
        <is>
          <t>П</t>
        </is>
      </c>
      <c r="J1102" s="130" t="n">
        <v>0</v>
      </c>
      <c r="K1102" s="130" t="n">
        <v>0</v>
      </c>
      <c r="L1102" s="130" t="n">
        <v>0</v>
      </c>
      <c r="M1102" s="131" t="n">
        <v>0</v>
      </c>
      <c r="N1102" s="123" t="n"/>
      <c r="O1102" s="130" t="n">
        <v>0</v>
      </c>
      <c r="P1102" s="130" t="n">
        <v>0</v>
      </c>
      <c r="Q1102" s="130" t="n">
        <v>0</v>
      </c>
      <c r="R1102" s="130" t="n">
        <v>0</v>
      </c>
      <c r="S1102" s="132" t="n">
        <v>0</v>
      </c>
      <c r="T1102" s="101" t="n"/>
    </row>
    <row r="1103" ht="13.5" customHeight="1" s="60">
      <c r="A1103" s="115" t="n">
        <v>1096</v>
      </c>
      <c r="B1103" s="133" t="n"/>
      <c r="C1103" s="133" t="n"/>
      <c r="D1103" s="134" t="n"/>
      <c r="E1103" s="135" t="n"/>
      <c r="F1103" s="127" t="inlineStr">
        <is>
          <t>9797</t>
        </is>
      </c>
      <c r="G1103" s="123" t="n"/>
      <c r="H1103" s="129" t="inlineStr">
        <is>
          <t>Доходи від операцій довірчого управління</t>
        </is>
      </c>
      <c r="I1103" s="129" t="inlineStr">
        <is>
          <t>П</t>
        </is>
      </c>
      <c r="J1103" s="130" t="n">
        <v>0</v>
      </c>
      <c r="K1103" s="130" t="n">
        <v>0</v>
      </c>
      <c r="L1103" s="130" t="n">
        <v>0</v>
      </c>
      <c r="M1103" s="131" t="n">
        <v>0</v>
      </c>
      <c r="N1103" s="123" t="n"/>
      <c r="O1103" s="130" t="n">
        <v>0</v>
      </c>
      <c r="P1103" s="130" t="n">
        <v>0</v>
      </c>
      <c r="Q1103" s="130" t="n">
        <v>0</v>
      </c>
      <c r="R1103" s="130" t="n">
        <v>0</v>
      </c>
      <c r="S1103" s="132" t="n">
        <v>0</v>
      </c>
      <c r="T1103" s="101" t="n"/>
    </row>
    <row r="1104" ht="13.5" customHeight="1" s="60">
      <c r="A1104" s="115" t="n">
        <v>1097</v>
      </c>
      <c r="B1104" s="133" t="n"/>
      <c r="C1104" s="133" t="n"/>
      <c r="D1104" s="136" t="n"/>
      <c r="E1104" s="137" t="n"/>
      <c r="F1104" s="138" t="inlineStr">
        <is>
          <t>Група 979 - Усього</t>
        </is>
      </c>
      <c r="G1104" s="122" t="n"/>
      <c r="H1104" s="123" t="n"/>
      <c r="I1104" s="139" t="n"/>
      <c r="J1104" s="140" t="n">
        <v>0</v>
      </c>
      <c r="K1104" s="140" t="n">
        <v>0</v>
      </c>
      <c r="L1104" s="140" t="n">
        <v>0</v>
      </c>
      <c r="M1104" s="141" t="n">
        <v>0</v>
      </c>
      <c r="N1104" s="123" t="n"/>
      <c r="O1104" s="140" t="n">
        <v>0</v>
      </c>
      <c r="P1104" s="140" t="n">
        <v>0</v>
      </c>
      <c r="Q1104" s="140" t="n">
        <v>0</v>
      </c>
      <c r="R1104" s="140" t="n">
        <v>0</v>
      </c>
      <c r="S1104" s="142" t="n">
        <v>0</v>
      </c>
      <c r="T1104" s="101" t="n"/>
    </row>
    <row r="1105" ht="19.5" customHeight="1" s="60">
      <c r="A1105" s="115" t="n">
        <v>1098</v>
      </c>
      <c r="B1105" s="133" t="n"/>
      <c r="C1105" s="143" t="n"/>
      <c r="D1105" s="138" t="inlineStr">
        <is>
          <t>Розділ 97 - Усього</t>
        </is>
      </c>
      <c r="E1105" s="123" t="n"/>
      <c r="F1105" s="138" t="n"/>
      <c r="G1105" s="122" t="n"/>
      <c r="H1105" s="123" t="n"/>
      <c r="I1105" s="139" t="n"/>
      <c r="J1105" s="140" t="n">
        <v>0</v>
      </c>
      <c r="K1105" s="140" t="n">
        <v>0</v>
      </c>
      <c r="L1105" s="140" t="n">
        <v>0</v>
      </c>
      <c r="M1105" s="141" t="n">
        <v>0</v>
      </c>
      <c r="N1105" s="123" t="n"/>
      <c r="O1105" s="140" t="n">
        <v>0</v>
      </c>
      <c r="P1105" s="140" t="n">
        <v>0</v>
      </c>
      <c r="Q1105" s="140" t="n">
        <v>0</v>
      </c>
      <c r="R1105" s="140" t="n">
        <v>0</v>
      </c>
      <c r="S1105" s="142" t="n">
        <v>0</v>
      </c>
      <c r="T1105" s="101" t="n"/>
    </row>
    <row r="1106" ht="18.75" customHeight="1" s="60">
      <c r="A1106" s="115" t="n">
        <v>1099</v>
      </c>
      <c r="B1106" s="143" t="n"/>
      <c r="C1106" s="139" t="inlineStr">
        <is>
          <t xml:space="preserve">  Клас 9 - Усього</t>
        </is>
      </c>
      <c r="D1106" s="138" t="n"/>
      <c r="E1106" s="123" t="n"/>
      <c r="F1106" s="138" t="n"/>
      <c r="G1106" s="122" t="n"/>
      <c r="H1106" s="123" t="n"/>
      <c r="I1106" s="139" t="n"/>
      <c r="J1106" s="140" t="n">
        <v>0</v>
      </c>
      <c r="K1106" s="140" t="n">
        <v>0</v>
      </c>
      <c r="L1106" s="140" t="n">
        <v>0</v>
      </c>
      <c r="M1106" s="141" t="n">
        <v>0</v>
      </c>
      <c r="N1106" s="123" t="n"/>
      <c r="O1106" s="140" t="n">
        <v>0</v>
      </c>
      <c r="P1106" s="140" t="n">
        <v>0</v>
      </c>
      <c r="Q1106" s="140" t="n">
        <v>150866.245</v>
      </c>
      <c r="R1106" s="140" t="n">
        <v>150866.245</v>
      </c>
      <c r="S1106" s="142" t="n">
        <v>0</v>
      </c>
      <c r="T1106" s="101" t="n"/>
    </row>
    <row r="1107" ht="36" customHeight="1" s="60">
      <c r="A1107" s="115" t="n">
        <v>1100</v>
      </c>
      <c r="B1107" s="144" t="inlineStr">
        <is>
          <t>. Позабалансові 90-98 П - Усього</t>
        </is>
      </c>
      <c r="C1107" s="144" t="n"/>
      <c r="D1107" s="138" t="n"/>
      <c r="E1107" s="123" t="n"/>
      <c r="F1107" s="138" t="n"/>
      <c r="G1107" s="122" t="n"/>
      <c r="H1107" s="123" t="n"/>
      <c r="I1107" s="144" t="n"/>
      <c r="J1107" s="148" t="n">
        <v>0</v>
      </c>
      <c r="K1107" s="148" t="n">
        <v>0</v>
      </c>
      <c r="L1107" s="148" t="n">
        <v>0</v>
      </c>
      <c r="M1107" s="141" t="n">
        <v>0</v>
      </c>
      <c r="N1107" s="123" t="n"/>
      <c r="O1107" s="148" t="n">
        <v>0</v>
      </c>
      <c r="P1107" s="148" t="n">
        <v>0</v>
      </c>
      <c r="Q1107" s="148" t="n">
        <v>150866.245</v>
      </c>
      <c r="R1107" s="148" t="n">
        <v>150866.245</v>
      </c>
      <c r="S1107" s="150" t="n">
        <v>0</v>
      </c>
      <c r="T1107" s="101" t="n"/>
    </row>
    <row r="1108" ht="13.5" customHeight="1" s="60">
      <c r="A1108" s="115" t="n">
        <v>1101</v>
      </c>
      <c r="B1108" s="127" t="inlineStr">
        <is>
          <t>Клас 9</t>
        </is>
      </c>
      <c r="C1108" s="127" t="inlineStr">
        <is>
          <t>99</t>
        </is>
      </c>
      <c r="D1108" s="127" t="inlineStr">
        <is>
          <t>990</t>
        </is>
      </c>
      <c r="E1108" s="128" t="n"/>
      <c r="F1108" s="127" t="inlineStr">
        <is>
          <t>9900</t>
        </is>
      </c>
      <c r="G1108" s="123" t="n"/>
      <c r="H1108" s="129" t="inlineStr">
        <is>
          <t>Контррахунки для рахунків розділів 90-95</t>
        </is>
      </c>
      <c r="I1108" s="129" t="inlineStr">
        <is>
          <t>П</t>
        </is>
      </c>
      <c r="J1108" s="130" t="n">
        <v>0</v>
      </c>
      <c r="K1108" s="130" t="n">
        <v>0</v>
      </c>
      <c r="L1108" s="130" t="n">
        <v>0</v>
      </c>
      <c r="M1108" s="131" t="n">
        <v>0</v>
      </c>
      <c r="N1108" s="123" t="n"/>
      <c r="O1108" s="130" t="n">
        <v>0</v>
      </c>
      <c r="P1108" s="130" t="n">
        <v>0</v>
      </c>
      <c r="Q1108" s="130" t="n">
        <v>98231.92600000001</v>
      </c>
      <c r="R1108" s="130" t="n">
        <v>98231.92600000001</v>
      </c>
      <c r="S1108" s="132" t="n">
        <v>0</v>
      </c>
      <c r="T1108" s="101" t="n"/>
    </row>
    <row r="1109" ht="13.5" customHeight="1" s="60">
      <c r="A1109" s="115" t="n">
        <v>1102</v>
      </c>
      <c r="B1109" s="133" t="n"/>
      <c r="C1109" s="133" t="n"/>
      <c r="D1109" s="134" t="n"/>
      <c r="E1109" s="135" t="n"/>
      <c r="F1109" s="127" t="inlineStr">
        <is>
          <t>9901</t>
        </is>
      </c>
      <c r="G1109" s="123" t="n"/>
      <c r="H1109" s="129" t="inlineStr">
        <is>
          <t>0</t>
        </is>
      </c>
      <c r="I1109" s="129" t="inlineStr">
        <is>
          <t>П</t>
        </is>
      </c>
      <c r="J1109" s="130" t="n">
        <v>0</v>
      </c>
      <c r="K1109" s="130" t="n">
        <v>0</v>
      </c>
      <c r="L1109" s="130" t="n">
        <v>0</v>
      </c>
      <c r="M1109" s="131" t="n">
        <v>0</v>
      </c>
      <c r="N1109" s="123" t="n"/>
      <c r="O1109" s="130" t="n">
        <v>0</v>
      </c>
      <c r="P1109" s="130" t="n">
        <v>0</v>
      </c>
      <c r="Q1109" s="130" t="n">
        <v>0</v>
      </c>
      <c r="R1109" s="130" t="n">
        <v>0</v>
      </c>
      <c r="S1109" s="132" t="n">
        <v>0</v>
      </c>
      <c r="T1109" s="101" t="n"/>
    </row>
    <row r="1110" ht="14.25" customHeight="1" s="60">
      <c r="A1110" s="115" t="n">
        <v>1103</v>
      </c>
      <c r="B1110" s="133" t="n"/>
      <c r="C1110" s="133" t="n"/>
      <c r="D1110" s="134" t="n"/>
      <c r="E1110" s="135" t="n"/>
      <c r="F1110" s="127" t="inlineStr">
        <is>
          <t>9903</t>
        </is>
      </c>
      <c r="G1110" s="123" t="n"/>
      <c r="H1110" s="129" t="inlineStr">
        <is>
          <t>0</t>
        </is>
      </c>
      <c r="I1110" s="129" t="inlineStr">
        <is>
          <t>П</t>
        </is>
      </c>
      <c r="J1110" s="130" t="n">
        <v>0</v>
      </c>
      <c r="K1110" s="130" t="n">
        <v>0</v>
      </c>
      <c r="L1110" s="130" t="n">
        <v>0</v>
      </c>
      <c r="M1110" s="131" t="n">
        <v>0</v>
      </c>
      <c r="N1110" s="123" t="n"/>
      <c r="O1110" s="130" t="n">
        <v>0</v>
      </c>
      <c r="P1110" s="130" t="n">
        <v>0</v>
      </c>
      <c r="Q1110" s="130" t="n">
        <v>0</v>
      </c>
      <c r="R1110" s="130" t="n">
        <v>0</v>
      </c>
      <c r="S1110" s="132" t="n">
        <v>0</v>
      </c>
      <c r="T1110" s="101" t="n"/>
    </row>
    <row r="1111" ht="13.5" customHeight="1" s="60">
      <c r="A1111" s="115" t="n">
        <v>1104</v>
      </c>
      <c r="B1111" s="133" t="n"/>
      <c r="C1111" s="133" t="n"/>
      <c r="D1111" s="134" t="n"/>
      <c r="E1111" s="135" t="n"/>
      <c r="F1111" s="127" t="inlineStr">
        <is>
          <t>9904</t>
        </is>
      </c>
      <c r="G1111" s="123" t="n"/>
      <c r="H1111" s="129" t="inlineStr">
        <is>
          <t>0</t>
        </is>
      </c>
      <c r="I1111" s="129" t="inlineStr">
        <is>
          <t>П</t>
        </is>
      </c>
      <c r="J1111" s="130" t="n">
        <v>0</v>
      </c>
      <c r="K1111" s="130" t="n">
        <v>0</v>
      </c>
      <c r="L1111" s="130" t="n">
        <v>0</v>
      </c>
      <c r="M1111" s="131" t="n">
        <v>0</v>
      </c>
      <c r="N1111" s="123" t="n"/>
      <c r="O1111" s="130" t="n">
        <v>0</v>
      </c>
      <c r="P1111" s="130" t="n">
        <v>0</v>
      </c>
      <c r="Q1111" s="130" t="n">
        <v>0</v>
      </c>
      <c r="R1111" s="130" t="n">
        <v>0</v>
      </c>
      <c r="S1111" s="132" t="n">
        <v>0</v>
      </c>
      <c r="T1111" s="101" t="n"/>
    </row>
    <row r="1112" ht="13.5" customHeight="1" s="60">
      <c r="A1112" s="115" t="n">
        <v>1105</v>
      </c>
      <c r="B1112" s="133" t="n"/>
      <c r="C1112" s="133" t="n"/>
      <c r="D1112" s="136" t="n"/>
      <c r="E1112" s="137" t="n"/>
      <c r="F1112" s="138" t="inlineStr">
        <is>
          <t>Група 990 - Усього</t>
        </is>
      </c>
      <c r="G1112" s="122" t="n"/>
      <c r="H1112" s="123" t="n"/>
      <c r="I1112" s="139" t="n"/>
      <c r="J1112" s="140" t="n">
        <v>0</v>
      </c>
      <c r="K1112" s="140" t="n">
        <v>0</v>
      </c>
      <c r="L1112" s="140" t="n">
        <v>0</v>
      </c>
      <c r="M1112" s="141" t="n">
        <v>0</v>
      </c>
      <c r="N1112" s="123" t="n"/>
      <c r="O1112" s="140" t="n">
        <v>0</v>
      </c>
      <c r="P1112" s="140" t="n">
        <v>0</v>
      </c>
      <c r="Q1112" s="140" t="n">
        <v>98231.92600000001</v>
      </c>
      <c r="R1112" s="140" t="n">
        <v>98231.92600000001</v>
      </c>
      <c r="S1112" s="142" t="n">
        <v>0</v>
      </c>
      <c r="T1112" s="101" t="n"/>
    </row>
    <row r="1113" ht="13.5" customHeight="1" s="60">
      <c r="A1113" s="115" t="n">
        <v>1106</v>
      </c>
      <c r="B1113" s="133" t="n"/>
      <c r="C1113" s="133" t="n"/>
      <c r="D1113" s="127" t="inlineStr">
        <is>
          <t>991</t>
        </is>
      </c>
      <c r="E1113" s="128" t="n"/>
      <c r="F1113" s="127" t="inlineStr">
        <is>
          <t>9910</t>
        </is>
      </c>
      <c r="G1113" s="123" t="n"/>
      <c r="H1113" s="129" t="inlineStr">
        <is>
          <t>Контррахунки для рахунків розділів 96-98</t>
        </is>
      </c>
      <c r="I1113" s="129" t="inlineStr">
        <is>
          <t>П</t>
        </is>
      </c>
      <c r="J1113" s="130" t="n">
        <v>0</v>
      </c>
      <c r="K1113" s="130" t="n">
        <v>0</v>
      </c>
      <c r="L1113" s="130" t="n">
        <v>0</v>
      </c>
      <c r="M1113" s="131" t="n">
        <v>0</v>
      </c>
      <c r="N1113" s="123" t="n"/>
      <c r="O1113" s="130" t="n">
        <v>0</v>
      </c>
      <c r="P1113" s="130" t="n">
        <v>0</v>
      </c>
      <c r="Q1113" s="130" t="n">
        <v>203258.95127</v>
      </c>
      <c r="R1113" s="130" t="n">
        <v>203253.84883</v>
      </c>
      <c r="S1113" s="132" t="n">
        <v>5.10244</v>
      </c>
      <c r="T1113" s="101" t="n"/>
    </row>
    <row r="1114" ht="13.5" customHeight="1" s="60">
      <c r="A1114" s="115" t="n">
        <v>1107</v>
      </c>
      <c r="B1114" s="133" t="n"/>
      <c r="C1114" s="133" t="n"/>
      <c r="D1114" s="134" t="n"/>
      <c r="E1114" s="135" t="n"/>
      <c r="F1114" s="127" t="inlineStr">
        <is>
          <t>9911</t>
        </is>
      </c>
      <c r="G1114" s="123" t="n"/>
      <c r="H1114" s="129" t="inlineStr">
        <is>
          <t>0</t>
        </is>
      </c>
      <c r="I1114" s="129" t="inlineStr">
        <is>
          <t>П</t>
        </is>
      </c>
      <c r="J1114" s="130" t="n">
        <v>0</v>
      </c>
      <c r="K1114" s="130" t="n">
        <v>0</v>
      </c>
      <c r="L1114" s="130" t="n">
        <v>0</v>
      </c>
      <c r="M1114" s="131" t="n">
        <v>0</v>
      </c>
      <c r="N1114" s="123" t="n"/>
      <c r="O1114" s="130" t="n">
        <v>0</v>
      </c>
      <c r="P1114" s="130" t="n">
        <v>0</v>
      </c>
      <c r="Q1114" s="130" t="n">
        <v>0</v>
      </c>
      <c r="R1114" s="130" t="n">
        <v>0</v>
      </c>
      <c r="S1114" s="132" t="n">
        <v>0</v>
      </c>
      <c r="T1114" s="101" t="n"/>
    </row>
    <row r="1115" ht="14.25" customHeight="1" s="60">
      <c r="A1115" s="115" t="n">
        <v>1108</v>
      </c>
      <c r="B1115" s="133" t="n"/>
      <c r="C1115" s="133" t="n"/>
      <c r="D1115" s="134" t="n"/>
      <c r="E1115" s="135" t="n"/>
      <c r="F1115" s="127" t="inlineStr">
        <is>
          <t>9912</t>
        </is>
      </c>
      <c r="G1115" s="123" t="n"/>
      <c r="H1115" s="129" t="inlineStr">
        <is>
          <t>0</t>
        </is>
      </c>
      <c r="I1115" s="129" t="inlineStr">
        <is>
          <t>П</t>
        </is>
      </c>
      <c r="J1115" s="130" t="n">
        <v>0</v>
      </c>
      <c r="K1115" s="130" t="n">
        <v>0</v>
      </c>
      <c r="L1115" s="130" t="n">
        <v>0</v>
      </c>
      <c r="M1115" s="131" t="n">
        <v>0</v>
      </c>
      <c r="N1115" s="123" t="n"/>
      <c r="O1115" s="130" t="n">
        <v>0</v>
      </c>
      <c r="P1115" s="130" t="n">
        <v>0</v>
      </c>
      <c r="Q1115" s="130" t="n">
        <v>0</v>
      </c>
      <c r="R1115" s="130" t="n">
        <v>0</v>
      </c>
      <c r="S1115" s="132" t="n">
        <v>0</v>
      </c>
      <c r="T1115" s="101" t="n"/>
    </row>
    <row r="1116" ht="13.5" customHeight="1" s="60">
      <c r="A1116" s="115" t="n">
        <v>1109</v>
      </c>
      <c r="B1116" s="133" t="n"/>
      <c r="C1116" s="133" t="n"/>
      <c r="D1116" s="134" t="n"/>
      <c r="E1116" s="135" t="n"/>
      <c r="F1116" s="127" t="inlineStr">
        <is>
          <t>9914</t>
        </is>
      </c>
      <c r="G1116" s="123" t="n"/>
      <c r="H1116" s="129" t="inlineStr">
        <is>
          <t>0</t>
        </is>
      </c>
      <c r="I1116" s="129" t="inlineStr">
        <is>
          <t>П</t>
        </is>
      </c>
      <c r="J1116" s="130" t="n">
        <v>0</v>
      </c>
      <c r="K1116" s="130" t="n">
        <v>0</v>
      </c>
      <c r="L1116" s="130" t="n">
        <v>0</v>
      </c>
      <c r="M1116" s="131" t="n">
        <v>0</v>
      </c>
      <c r="N1116" s="123" t="n"/>
      <c r="O1116" s="130" t="n">
        <v>0</v>
      </c>
      <c r="P1116" s="130" t="n">
        <v>0</v>
      </c>
      <c r="Q1116" s="130" t="n">
        <v>0</v>
      </c>
      <c r="R1116" s="130" t="n">
        <v>0</v>
      </c>
      <c r="S1116" s="132" t="n">
        <v>0</v>
      </c>
      <c r="T1116" s="101" t="n"/>
    </row>
    <row r="1117" ht="13.5" customHeight="1" s="60">
      <c r="A1117" s="115" t="n">
        <v>1110</v>
      </c>
      <c r="B1117" s="133" t="n"/>
      <c r="C1117" s="133" t="n"/>
      <c r="D1117" s="134" t="n"/>
      <c r="E1117" s="135" t="n"/>
      <c r="F1117" s="127" t="inlineStr">
        <is>
          <t>9916</t>
        </is>
      </c>
      <c r="G1117" s="123" t="n"/>
      <c r="H1117" s="129" t="inlineStr">
        <is>
          <t>0</t>
        </is>
      </c>
      <c r="I1117" s="129" t="inlineStr">
        <is>
          <t>П</t>
        </is>
      </c>
      <c r="J1117" s="130" t="n">
        <v>0</v>
      </c>
      <c r="K1117" s="130" t="n">
        <v>0</v>
      </c>
      <c r="L1117" s="130" t="n">
        <v>0</v>
      </c>
      <c r="M1117" s="131" t="n">
        <v>0</v>
      </c>
      <c r="N1117" s="123" t="n"/>
      <c r="O1117" s="130" t="n">
        <v>0</v>
      </c>
      <c r="P1117" s="130" t="n">
        <v>0</v>
      </c>
      <c r="Q1117" s="130" t="n">
        <v>0</v>
      </c>
      <c r="R1117" s="130" t="n">
        <v>0</v>
      </c>
      <c r="S1117" s="132" t="n">
        <v>0</v>
      </c>
      <c r="T1117" s="101" t="n"/>
    </row>
    <row r="1118" ht="13.5" customHeight="1" s="60">
      <c r="A1118" s="115" t="n">
        <v>1111</v>
      </c>
      <c r="B1118" s="133" t="n"/>
      <c r="C1118" s="133" t="n"/>
      <c r="D1118" s="136" t="n"/>
      <c r="E1118" s="137" t="n"/>
      <c r="F1118" s="138" t="inlineStr">
        <is>
          <t>Група 991 - Усього</t>
        </is>
      </c>
      <c r="G1118" s="122" t="n"/>
      <c r="H1118" s="123" t="n"/>
      <c r="I1118" s="139" t="n"/>
      <c r="J1118" s="140" t="n">
        <v>0</v>
      </c>
      <c r="K1118" s="140" t="n">
        <v>0</v>
      </c>
      <c r="L1118" s="140" t="n">
        <v>0</v>
      </c>
      <c r="M1118" s="141" t="n">
        <v>0</v>
      </c>
      <c r="N1118" s="123" t="n"/>
      <c r="O1118" s="140" t="n">
        <v>0</v>
      </c>
      <c r="P1118" s="140" t="n">
        <v>0</v>
      </c>
      <c r="Q1118" s="140" t="n">
        <v>203258.95127</v>
      </c>
      <c r="R1118" s="140" t="n">
        <v>203253.84883</v>
      </c>
      <c r="S1118" s="142" t="n">
        <v>5.10244</v>
      </c>
      <c r="T1118" s="101" t="n"/>
    </row>
    <row r="1119" ht="13.5" customHeight="1" s="60">
      <c r="A1119" s="115" t="n">
        <v>1112</v>
      </c>
      <c r="B1119" s="133" t="n"/>
      <c r="C1119" s="133" t="n"/>
      <c r="D1119" s="127" t="inlineStr">
        <is>
          <t>992</t>
        </is>
      </c>
      <c r="E1119" s="128" t="n"/>
      <c r="F1119" s="127" t="inlineStr">
        <is>
          <t>9920</t>
        </is>
      </c>
      <c r="G1119" s="123" t="n"/>
      <c r="H1119" s="129" t="inlineStr">
        <is>
          <t>Позабалансова позиція банку за іноземною валютою та банківськими металами</t>
        </is>
      </c>
      <c r="I1119" s="129" t="inlineStr">
        <is>
          <t>П</t>
        </is>
      </c>
      <c r="J1119" s="130" t="n">
        <v>0</v>
      </c>
      <c r="K1119" s="130" t="n">
        <v>0</v>
      </c>
      <c r="L1119" s="130" t="n">
        <v>0</v>
      </c>
      <c r="M1119" s="131" t="n">
        <v>0</v>
      </c>
      <c r="N1119" s="123" t="n"/>
      <c r="O1119" s="130" t="n">
        <v>0</v>
      </c>
      <c r="P1119" s="130" t="n">
        <v>0</v>
      </c>
      <c r="Q1119" s="130" t="n">
        <v>0</v>
      </c>
      <c r="R1119" s="130" t="n">
        <v>0</v>
      </c>
      <c r="S1119" s="132" t="n">
        <v>0</v>
      </c>
      <c r="T1119" s="101" t="n"/>
    </row>
    <row r="1120" ht="14.25" customHeight="1" s="60">
      <c r="A1120" s="115" t="n">
        <v>1113</v>
      </c>
      <c r="B1120" s="133" t="n"/>
      <c r="C1120" s="133" t="n"/>
      <c r="D1120" s="136" t="n"/>
      <c r="E1120" s="137" t="n"/>
      <c r="F1120" s="138" t="inlineStr">
        <is>
          <t>Група 992 - Усього</t>
        </is>
      </c>
      <c r="G1120" s="122" t="n"/>
      <c r="H1120" s="123" t="n"/>
      <c r="I1120" s="139" t="n"/>
      <c r="J1120" s="140" t="n">
        <v>0</v>
      </c>
      <c r="K1120" s="140" t="n">
        <v>0</v>
      </c>
      <c r="L1120" s="140" t="n">
        <v>0</v>
      </c>
      <c r="M1120" s="141" t="n">
        <v>0</v>
      </c>
      <c r="N1120" s="123" t="n"/>
      <c r="O1120" s="140" t="n">
        <v>0</v>
      </c>
      <c r="P1120" s="140" t="n">
        <v>0</v>
      </c>
      <c r="Q1120" s="140" t="n">
        <v>0</v>
      </c>
      <c r="R1120" s="140" t="n">
        <v>0</v>
      </c>
      <c r="S1120" s="142" t="n">
        <v>0</v>
      </c>
      <c r="T1120" s="101" t="n"/>
    </row>
    <row r="1121" ht="21" customHeight="1" s="60">
      <c r="A1121" s="115" t="n">
        <v>1114</v>
      </c>
      <c r="B1121" s="133" t="n"/>
      <c r="C1121" s="143" t="n"/>
      <c r="D1121" s="138" t="inlineStr">
        <is>
          <t>Розділ 99 - Усього</t>
        </is>
      </c>
      <c r="E1121" s="123" t="n"/>
      <c r="F1121" s="138" t="n"/>
      <c r="G1121" s="122" t="n"/>
      <c r="H1121" s="123" t="n"/>
      <c r="I1121" s="139" t="n"/>
      <c r="J1121" s="140" t="n">
        <v>0</v>
      </c>
      <c r="K1121" s="140" t="n">
        <v>0</v>
      </c>
      <c r="L1121" s="140" t="n">
        <v>0</v>
      </c>
      <c r="M1121" s="141" t="n">
        <v>0</v>
      </c>
      <c r="N1121" s="123" t="n"/>
      <c r="O1121" s="140" t="n">
        <v>0</v>
      </c>
      <c r="P1121" s="140" t="n">
        <v>0</v>
      </c>
      <c r="Q1121" s="140" t="n">
        <v>301490.87727</v>
      </c>
      <c r="R1121" s="140" t="n">
        <v>301485.77483</v>
      </c>
      <c r="S1121" s="142" t="n">
        <v>5.10244</v>
      </c>
      <c r="T1121" s="101" t="n"/>
    </row>
    <row r="1122" ht="18" customHeight="1" s="60">
      <c r="A1122" s="115" t="n">
        <v>1115</v>
      </c>
      <c r="B1122" s="143" t="n"/>
      <c r="C1122" s="139" t="inlineStr">
        <is>
          <t xml:space="preserve">  Клас 9 - Усього</t>
        </is>
      </c>
      <c r="D1122" s="138" t="n"/>
      <c r="E1122" s="123" t="n"/>
      <c r="F1122" s="138" t="n"/>
      <c r="G1122" s="122" t="n"/>
      <c r="H1122" s="123" t="n"/>
      <c r="I1122" s="139" t="n"/>
      <c r="J1122" s="140" t="n">
        <v>0</v>
      </c>
      <c r="K1122" s="140" t="n">
        <v>0</v>
      </c>
      <c r="L1122" s="140" t="n">
        <v>0</v>
      </c>
      <c r="M1122" s="141" t="n">
        <v>0</v>
      </c>
      <c r="N1122" s="123" t="n"/>
      <c r="O1122" s="140" t="n">
        <v>0</v>
      </c>
      <c r="P1122" s="140" t="n">
        <v>0</v>
      </c>
      <c r="Q1122" s="140" t="n">
        <v>301490.87727</v>
      </c>
      <c r="R1122" s="140" t="n">
        <v>301485.77483</v>
      </c>
      <c r="S1122" s="142" t="n">
        <v>5.10244</v>
      </c>
      <c r="T1122" s="101" t="n"/>
    </row>
    <row r="1123" ht="42.75" customHeight="1" s="60">
      <c r="A1123" s="115" t="n">
        <v>1116</v>
      </c>
      <c r="B1123" s="144" t="inlineStr">
        <is>
          <t xml:space="preserve">  Позабалансові контррах.П - Усього</t>
        </is>
      </c>
      <c r="C1123" s="144" t="n"/>
      <c r="D1123" s="145" t="n"/>
      <c r="E1123" s="146" t="n"/>
      <c r="F1123" s="145" t="n"/>
      <c r="G1123" s="147" t="n"/>
      <c r="H1123" s="146" t="n"/>
      <c r="I1123" s="144" t="n"/>
      <c r="J1123" s="148" t="n">
        <v>0</v>
      </c>
      <c r="K1123" s="148" t="n">
        <v>0</v>
      </c>
      <c r="L1123" s="148" t="n">
        <v>0</v>
      </c>
      <c r="M1123" s="141" t="n">
        <v>0</v>
      </c>
      <c r="N1123" s="123" t="n"/>
      <c r="O1123" s="148" t="n">
        <v>0</v>
      </c>
      <c r="P1123" s="148" t="n">
        <v>0</v>
      </c>
      <c r="Q1123" s="148" t="n">
        <v>301490.87727</v>
      </c>
      <c r="R1123" s="148" t="n">
        <v>301485.77483</v>
      </c>
      <c r="S1123" s="150" t="n">
        <v>5.10244</v>
      </c>
      <c r="T1123" s="101" t="n"/>
    </row>
    <row r="1124" ht="12.75" customHeight="1" s="60">
      <c r="A1124" s="115" t="n">
        <v>1117</v>
      </c>
      <c r="B1124" s="157" t="inlineStr">
        <is>
          <t>За позабалансовими пасивними рахунками - усього</t>
        </is>
      </c>
      <c r="C1124" s="152" t="n"/>
      <c r="D1124" s="152" t="n"/>
      <c r="E1124" s="152" t="n"/>
      <c r="F1124" s="152" t="n"/>
      <c r="G1124" s="152" t="n"/>
      <c r="H1124" s="153" t="n"/>
      <c r="I1124" s="145" t="n"/>
      <c r="J1124" s="165" t="n">
        <v>0</v>
      </c>
      <c r="K1124" s="158" t="n">
        <v>0</v>
      </c>
      <c r="L1124" s="158" t="n">
        <v>0</v>
      </c>
      <c r="M1124" s="159" t="n">
        <v>0</v>
      </c>
      <c r="N1124" s="146" t="n"/>
      <c r="O1124" s="158" t="n">
        <v>0</v>
      </c>
      <c r="P1124" s="158" t="n">
        <v>0</v>
      </c>
      <c r="Q1124" s="158" t="n">
        <v>452357.12227</v>
      </c>
      <c r="R1124" s="158" t="n">
        <v>452352.01983</v>
      </c>
      <c r="S1124" s="160" t="n">
        <v>5.10244</v>
      </c>
      <c r="T1124" s="101" t="n"/>
    </row>
    <row r="1125" ht="9" customHeight="1" s="60">
      <c r="A1125" s="96" t="n"/>
      <c r="B1125" s="120" t="n"/>
      <c r="C1125" s="120" t="n"/>
      <c r="D1125" s="120" t="n"/>
      <c r="E1125" s="120" t="n"/>
      <c r="F1125" s="120" t="n"/>
      <c r="G1125" s="120" t="n"/>
      <c r="H1125" s="120" t="n"/>
      <c r="I1125" s="120" t="n"/>
      <c r="J1125" s="120" t="n"/>
      <c r="K1125" s="120" t="n"/>
      <c r="L1125" s="120" t="n"/>
      <c r="M1125" s="120" t="n"/>
      <c r="N1125" s="120" t="n"/>
      <c r="O1125" s="120" t="n"/>
      <c r="P1125" s="120" t="n"/>
      <c r="Q1125" s="120" t="n"/>
      <c r="R1125" s="120" t="n"/>
      <c r="S1125" s="120" t="n"/>
      <c r="T1125" s="101" t="n"/>
    </row>
    <row r="1126" ht="36" customHeight="1" s="60">
      <c r="A1126" s="96" t="n"/>
      <c r="B1126" s="120" t="n"/>
      <c r="C1126" s="120" t="n"/>
      <c r="D1126" s="120" t="n"/>
      <c r="E1126" s="120" t="n"/>
      <c r="F1126" s="120" t="n"/>
      <c r="G1126" s="120" t="n"/>
      <c r="H1126" s="120" t="n"/>
      <c r="I1126" s="120" t="n"/>
      <c r="J1126" s="120" t="n"/>
      <c r="K1126" s="120" t="n"/>
      <c r="L1126" s="120" t="n"/>
      <c r="M1126" s="120" t="n"/>
      <c r="N1126" s="120" t="n"/>
      <c r="O1126" s="120" t="n"/>
      <c r="P1126" s="120" t="n"/>
      <c r="Q1126" s="120" t="n"/>
      <c r="R1126" s="120" t="n"/>
      <c r="S1126" s="120" t="n"/>
      <c r="T1126" s="101" t="n"/>
    </row>
    <row r="1128">
      <c r="G1128" s="166" t="inlineStr">
        <is>
          <t>ID</t>
        </is>
      </c>
      <c r="H1128" s="166" t="inlineStr">
        <is>
          <t>NAME</t>
        </is>
      </c>
      <c r="I1128" s="166" t="inlineStr">
        <is>
          <t>Debit_Total</t>
        </is>
      </c>
      <c r="J1128" s="166" t="inlineStr">
        <is>
          <t>Debit_NC</t>
        </is>
      </c>
      <c r="K1128" s="166" t="inlineStr">
        <is>
          <t>Debit_IC</t>
        </is>
      </c>
      <c r="L1128" s="166" t="inlineStr">
        <is>
          <t>Credit_Total</t>
        </is>
      </c>
      <c r="M1128" s="166" t="inlineStr">
        <is>
          <t>Credit_NC</t>
        </is>
      </c>
      <c r="N1128" s="166" t="inlineStr">
        <is>
          <t>Credit_IC</t>
        </is>
      </c>
      <c r="O1128" s="166" t="inlineStr">
        <is>
          <t>Balance_Total</t>
        </is>
      </c>
      <c r="P1128" s="166" t="inlineStr">
        <is>
          <t>Balance_NC</t>
        </is>
      </c>
      <c r="Q1128" s="166" t="inlineStr">
        <is>
          <t>Balance_IC</t>
        </is>
      </c>
    </row>
    <row r="1129">
      <c r="G1129" s="167" t="n">
        <v>1</v>
      </c>
      <c r="H1129" s="167" t="inlineStr">
        <is>
          <t>Проценти по ОВДП (коди 6120-6122)</t>
        </is>
      </c>
      <c r="I1129" s="168" t="inlineStr">
        <is>
          <t>-</t>
        </is>
      </c>
      <c r="J1129" s="168" t="inlineStr">
        <is>
          <t>-</t>
        </is>
      </c>
      <c r="K1129" s="168" t="inlineStr">
        <is>
          <t>-</t>
        </is>
      </c>
      <c r="L1129" s="168" t="inlineStr">
        <is>
          <t>-</t>
        </is>
      </c>
      <c r="M1129" s="168" t="inlineStr">
        <is>
          <t>-</t>
        </is>
      </c>
      <c r="N1129" s="168" t="inlineStr">
        <is>
          <t>-</t>
        </is>
      </c>
      <c r="O1129" s="168">
        <f>Q709 + SUM(Q710:Q711) + SUM(Q712:Q713)</f>
        <v/>
      </c>
      <c r="P1129" s="168">
        <f>R709 + SUM(R710:R711) + SUM(R712:R713)</f>
        <v/>
      </c>
      <c r="Q1129" s="168">
        <f>S709 + SUM(S710:S711) + SUM(S712:S713)</f>
        <v/>
      </c>
    </row>
    <row r="1130">
      <c r="G1130" s="167" t="n">
        <v>2</v>
      </c>
      <c r="H1130" s="167" t="inlineStr">
        <is>
          <t>Проценти по ДС (коди 6127-6128)</t>
        </is>
      </c>
      <c r="I1130" s="168" t="inlineStr">
        <is>
          <t>-</t>
        </is>
      </c>
      <c r="J1130" s="168" t="inlineStr">
        <is>
          <t>-</t>
        </is>
      </c>
      <c r="K1130" s="168" t="inlineStr">
        <is>
          <t>-</t>
        </is>
      </c>
      <c r="L1130" s="168" t="inlineStr">
        <is>
          <t>-</t>
        </is>
      </c>
      <c r="M1130" s="168" t="inlineStr">
        <is>
          <t>-</t>
        </is>
      </c>
      <c r="N1130" s="168" t="inlineStr">
        <is>
          <t>-</t>
        </is>
      </c>
      <c r="O1130" s="168">
        <f>SUM(Q719:Q720) + SUM(Q721:Q722)</f>
        <v/>
      </c>
      <c r="P1130" s="168">
        <f>SUM(R719:R720) + SUM(R721:R722)</f>
        <v/>
      </c>
      <c r="Q1130" s="168">
        <f>SUM(S719:S720) + SUM(S721:S722)</f>
        <v/>
      </c>
    </row>
    <row r="1131">
      <c r="G1131" s="167" t="n">
        <v>3</v>
      </c>
      <c r="H1131" s="167" t="inlineStr">
        <is>
          <t>Обсяг ДС (код 1430, 1440)</t>
        </is>
      </c>
      <c r="I1131" s="168" t="inlineStr">
        <is>
          <t>-</t>
        </is>
      </c>
      <c r="J1131" s="168" t="inlineStr">
        <is>
          <t>-</t>
        </is>
      </c>
      <c r="K1131" s="168" t="inlineStr">
        <is>
          <t>-</t>
        </is>
      </c>
      <c r="L1131" s="168" t="inlineStr">
        <is>
          <t>-</t>
        </is>
      </c>
      <c r="M1131" s="168" t="inlineStr">
        <is>
          <t>-</t>
        </is>
      </c>
      <c r="N1131" s="168" t="inlineStr">
        <is>
          <t>-</t>
        </is>
      </c>
      <c r="O1131" s="168">
        <f>Q60 + Q67</f>
        <v/>
      </c>
      <c r="P1131" s="168">
        <f>R60 + R67</f>
        <v/>
      </c>
      <c r="Q1131" s="168">
        <f>S60 + S67</f>
        <v/>
      </c>
    </row>
    <row r="1132">
      <c r="G1132" s="167" t="n">
        <v>4</v>
      </c>
      <c r="H1132" s="167" t="inlineStr">
        <is>
          <t>Кошти в НБУ (кор.рахунок) (кредит) (код 1200)</t>
        </is>
      </c>
      <c r="I1132" s="168" t="inlineStr">
        <is>
          <t>-</t>
        </is>
      </c>
      <c r="J1132" s="168" t="inlineStr">
        <is>
          <t>-</t>
        </is>
      </c>
      <c r="K1132" s="168" t="inlineStr">
        <is>
          <t>-</t>
        </is>
      </c>
      <c r="L1132" s="168">
        <f>M31</f>
        <v/>
      </c>
      <c r="M1132" s="168">
        <f>O31</f>
        <v/>
      </c>
      <c r="N1132" s="168">
        <f>P31</f>
        <v/>
      </c>
      <c r="O1132" s="168" t="inlineStr">
        <is>
          <t>-</t>
        </is>
      </c>
      <c r="P1132" s="168" t="inlineStr">
        <is>
          <t>-</t>
        </is>
      </c>
      <c r="Q1132" s="168" t="inlineStr">
        <is>
          <t>-</t>
        </is>
      </c>
    </row>
    <row r="1133">
      <c r="G1133" s="167" t="n">
        <v>5</v>
      </c>
      <c r="H1133" s="167" t="inlineStr">
        <is>
          <t>Кошти в НБУ (УСЬОГО) (кредит) (розділ 12)</t>
        </is>
      </c>
      <c r="I1133" s="168" t="inlineStr">
        <is>
          <t>-</t>
        </is>
      </c>
      <c r="J1133" s="168" t="inlineStr">
        <is>
          <t>-</t>
        </is>
      </c>
      <c r="K1133" s="168" t="inlineStr">
        <is>
          <t>-</t>
        </is>
      </c>
      <c r="L1133" s="168">
        <f>SUM(M31:M34)</f>
        <v/>
      </c>
      <c r="M1133" s="168">
        <f>SUM(O31:O34)</f>
        <v/>
      </c>
      <c r="N1133" s="168">
        <f>SUM(P31:P34)</f>
        <v/>
      </c>
      <c r="O1133" s="168" t="inlineStr">
        <is>
          <t>-</t>
        </is>
      </c>
      <c r="P1133" s="168" t="inlineStr">
        <is>
          <t>-</t>
        </is>
      </c>
      <c r="Q1133" s="168" t="inlineStr">
        <is>
          <t>-</t>
        </is>
      </c>
    </row>
    <row r="1134">
      <c r="G1134" s="167" t="n">
        <v>6</v>
      </c>
      <c r="H1134" s="167" t="inlineStr">
        <is>
          <t>Процентні доходи (коди р.60,р.61)</t>
        </is>
      </c>
      <c r="I1134" s="168" t="inlineStr">
        <is>
          <t>-</t>
        </is>
      </c>
      <c r="J1134" s="168" t="inlineStr">
        <is>
          <t>-</t>
        </is>
      </c>
      <c r="K1134" s="168" t="inlineStr">
        <is>
          <t>-</t>
        </is>
      </c>
      <c r="L1134" s="168" t="inlineStr">
        <is>
          <t>-</t>
        </is>
      </c>
      <c r="M1134" s="168" t="inlineStr">
        <is>
          <t>-</t>
        </is>
      </c>
      <c r="N1134" s="168" t="inlineStr">
        <is>
          <t>-</t>
        </is>
      </c>
      <c r="O1134" s="168">
        <f>SUM(Q641:Q642, Q644:Q656, Q658:Q673, Q675:Q680, Q682:Q685, Q687:Q694, Q696:Q701, Q703:Q704) + SUM(Q707, Q709:Q722, Q724:Q725)</f>
        <v/>
      </c>
      <c r="P1134" s="168">
        <f>SUM(R641:R642, R644:R656, R658:R673, R675:R680, R682:R685, R687:R694, R696:R701, R703:R704) + SUM(R707, R709:R722, R724:R725)</f>
        <v/>
      </c>
      <c r="Q1134" s="168">
        <f>SUM(S641:S642, S644:S656, S658:S673, S675:S680, S682:S685, S687:S694, S696:S701, S703:S704) + SUM(S707, S709:S722, S724:S725)</f>
        <v/>
      </c>
    </row>
    <row r="1135">
      <c r="G1135" s="167" t="n">
        <v>7</v>
      </c>
      <c r="H1135" s="167" t="inlineStr">
        <is>
          <t>Проценти по ДС у % до процентних доходів</t>
        </is>
      </c>
      <c r="I1135" s="168" t="inlineStr">
        <is>
          <t>-</t>
        </is>
      </c>
      <c r="J1135" s="168" t="inlineStr">
        <is>
          <t>-</t>
        </is>
      </c>
      <c r="K1135" s="168" t="inlineStr">
        <is>
          <t>-</t>
        </is>
      </c>
      <c r="L1135" s="168" t="inlineStr">
        <is>
          <t>-</t>
        </is>
      </c>
      <c r="M1135" s="168" t="inlineStr">
        <is>
          <t>-</t>
        </is>
      </c>
      <c r="N1135" s="168" t="inlineStr">
        <is>
          <t>-</t>
        </is>
      </c>
      <c r="O1135" s="168">
        <f>(O1130 / O1134) * 100</f>
        <v/>
      </c>
      <c r="P1135" s="168">
        <f>(P1130 / P1134) * 100</f>
        <v/>
      </c>
      <c r="Q1135" s="168">
        <f>(Q1130 / Q1134) * 100</f>
        <v/>
      </c>
    </row>
    <row r="1136">
      <c r="G1136" s="167" t="n">
        <v>8</v>
      </c>
      <c r="H1136" s="167" t="inlineStr">
        <is>
          <t>Проценти по ОВДП у % до процентних доходів</t>
        </is>
      </c>
      <c r="I1136" s="168" t="inlineStr">
        <is>
          <t>-</t>
        </is>
      </c>
      <c r="J1136" s="168" t="inlineStr">
        <is>
          <t>-</t>
        </is>
      </c>
      <c r="K1136" s="168" t="inlineStr">
        <is>
          <t>-</t>
        </is>
      </c>
      <c r="L1136" s="168" t="inlineStr">
        <is>
          <t>-</t>
        </is>
      </c>
      <c r="M1136" s="168" t="inlineStr">
        <is>
          <t>-</t>
        </is>
      </c>
      <c r="N1136" s="168" t="inlineStr">
        <is>
          <t>-</t>
        </is>
      </c>
      <c r="O1136" s="168">
        <f>(O1129 / O1134) * 100</f>
        <v/>
      </c>
      <c r="P1136" s="168">
        <f>(P1129 / P1134) * 100</f>
        <v/>
      </c>
      <c r="Q1136" s="168">
        <f>(Q1129 / Q1134) * 100</f>
        <v/>
      </c>
    </row>
    <row r="1137">
      <c r="G1137" s="167" t="n">
        <v>9</v>
      </c>
      <c r="H1137" s="167" t="inlineStr">
        <is>
          <t>Проценти по ДС+ОВДП у % до процентних доходів</t>
        </is>
      </c>
      <c r="I1137" s="168" t="inlineStr">
        <is>
          <t>-</t>
        </is>
      </c>
      <c r="J1137" s="168" t="inlineStr">
        <is>
          <t>-</t>
        </is>
      </c>
      <c r="K1137" s="168" t="inlineStr">
        <is>
          <t>-</t>
        </is>
      </c>
      <c r="L1137" s="168" t="inlineStr">
        <is>
          <t>-</t>
        </is>
      </c>
      <c r="M1137" s="168" t="inlineStr">
        <is>
          <t>-</t>
        </is>
      </c>
      <c r="N1137" s="168" t="inlineStr">
        <is>
          <t>-</t>
        </is>
      </c>
      <c r="O1137" s="168">
        <f>O1135 + O1136</f>
        <v/>
      </c>
      <c r="P1137" s="168">
        <f>P1135 + P1136</f>
        <v/>
      </c>
      <c r="Q1137" s="168">
        <f>Q1135 + Q1136</f>
        <v/>
      </c>
    </row>
    <row r="1138">
      <c r="G1138" s="167" t="n">
        <v>10</v>
      </c>
      <c r="H1138" s="167" t="inlineStr">
        <is>
          <t>Проценти за кредитами НК (коди 602, 603, 609)</t>
        </is>
      </c>
      <c r="I1138" s="168" t="inlineStr">
        <is>
          <t>-</t>
        </is>
      </c>
      <c r="J1138" s="168" t="inlineStr">
        <is>
          <t>-</t>
        </is>
      </c>
      <c r="K1138" s="168" t="inlineStr">
        <is>
          <t>-</t>
        </is>
      </c>
      <c r="L1138" s="168" t="inlineStr">
        <is>
          <t>-</t>
        </is>
      </c>
      <c r="M1138" s="168" t="inlineStr">
        <is>
          <t>-</t>
        </is>
      </c>
      <c r="N1138" s="168" t="inlineStr">
        <is>
          <t>-</t>
        </is>
      </c>
      <c r="O1138" s="168">
        <f>SUM(Q658:Q673) + SUM(Q675:Q680) + SUM(Q703:Q704)</f>
        <v/>
      </c>
      <c r="P1138" s="168">
        <f>SUM(R658:R673) + SUM(R675:R680) + SUM(R703:R704)</f>
        <v/>
      </c>
      <c r="Q1138" s="168">
        <f>SUM(S658:S673) + SUM(S675:S680) + SUM(S703:S704)</f>
        <v/>
      </c>
    </row>
    <row r="1139">
      <c r="G1139" s="167" t="n">
        <v>11</v>
      </c>
      <c r="H1139" s="167" t="inlineStr">
        <is>
          <t>Проценти за кредитами ДГ (коди 605, 606, 611)</t>
        </is>
      </c>
      <c r="I1139" s="168" t="inlineStr">
        <is>
          <t>-</t>
        </is>
      </c>
      <c r="J1139" s="168" t="inlineStr">
        <is>
          <t>-</t>
        </is>
      </c>
      <c r="K1139" s="168" t="inlineStr">
        <is>
          <t>-</t>
        </is>
      </c>
      <c r="L1139" s="168" t="inlineStr">
        <is>
          <t>-</t>
        </is>
      </c>
      <c r="M1139" s="168" t="inlineStr">
        <is>
          <t>-</t>
        </is>
      </c>
      <c r="N1139" s="168" t="inlineStr">
        <is>
          <t>-</t>
        </is>
      </c>
      <c r="O1139" s="168">
        <f>SUM(Q687:Q694) + SUM(Q696:Q701) + Q707</f>
        <v/>
      </c>
      <c r="P1139" s="168">
        <f>SUM(R687:R694) + SUM(R696:R701) + R707</f>
        <v/>
      </c>
      <c r="Q1139" s="168">
        <f>SUM(S687:S694) + SUM(S696:S701) + S707</f>
        <v/>
      </c>
    </row>
    <row r="1140">
      <c r="G1140" s="167" t="n">
        <v>12</v>
      </c>
      <c r="H1140" s="167" t="inlineStr">
        <is>
          <t>Проценти за кредитами ЗДУ (код 604)</t>
        </is>
      </c>
      <c r="I1140" s="168" t="inlineStr">
        <is>
          <t>-</t>
        </is>
      </c>
      <c r="J1140" s="168" t="inlineStr">
        <is>
          <t>-</t>
        </is>
      </c>
      <c r="K1140" s="168" t="inlineStr">
        <is>
          <t>-</t>
        </is>
      </c>
      <c r="L1140" s="168" t="inlineStr">
        <is>
          <t>-</t>
        </is>
      </c>
      <c r="M1140" s="168" t="inlineStr">
        <is>
          <t>-</t>
        </is>
      </c>
      <c r="N1140" s="168" t="inlineStr">
        <is>
          <t>-</t>
        </is>
      </c>
      <c r="O1140" s="168">
        <f>SUM(Q682:Q685)</f>
        <v/>
      </c>
      <c r="P1140" s="168">
        <f>SUM(R682:R685)</f>
        <v/>
      </c>
      <c r="Q1140" s="168">
        <f>SUM(S682:S685)</f>
        <v/>
      </c>
    </row>
    <row r="1141">
      <c r="G1141" s="167" t="n">
        <v>13</v>
      </c>
      <c r="H1141" s="167" t="inlineStr">
        <is>
          <t>Проценти за поточними вкладами ДГ (код 7040)</t>
        </is>
      </c>
      <c r="I1141" s="168" t="inlineStr">
        <is>
          <t>-</t>
        </is>
      </c>
      <c r="J1141" s="168" t="inlineStr">
        <is>
          <t>-</t>
        </is>
      </c>
      <c r="K1141" s="168" t="inlineStr">
        <is>
          <t>-</t>
        </is>
      </c>
      <c r="L1141" s="168" t="inlineStr">
        <is>
          <t>-</t>
        </is>
      </c>
      <c r="M1141" s="168" t="inlineStr">
        <is>
          <t>-</t>
        </is>
      </c>
      <c r="N1141" s="168" t="inlineStr">
        <is>
          <t>-</t>
        </is>
      </c>
      <c r="O1141" s="168">
        <f>SUM(Q825:Q826)</f>
        <v/>
      </c>
      <c r="P1141" s="168">
        <f>SUM(R825:R826)</f>
        <v/>
      </c>
      <c r="Q1141" s="168">
        <f>SUM(S825:S826)</f>
        <v/>
      </c>
    </row>
    <row r="1142">
      <c r="G1142" s="167" t="n">
        <v>14</v>
      </c>
      <c r="H1142" s="167" t="inlineStr">
        <is>
          <t>Проценти за строковими вкладами ДГ (код 7041)</t>
        </is>
      </c>
      <c r="I1142" s="168" t="inlineStr">
        <is>
          <t>-</t>
        </is>
      </c>
      <c r="J1142" s="168" t="inlineStr">
        <is>
          <t>-</t>
        </is>
      </c>
      <c r="K1142" s="168" t="inlineStr">
        <is>
          <t>-</t>
        </is>
      </c>
      <c r="L1142" s="168" t="inlineStr">
        <is>
          <t>-</t>
        </is>
      </c>
      <c r="M1142" s="168" t="inlineStr">
        <is>
          <t>-</t>
        </is>
      </c>
      <c r="N1142" s="168" t="inlineStr">
        <is>
          <t>-</t>
        </is>
      </c>
      <c r="O1142" s="168">
        <f>SUM(Q827:Q828)</f>
        <v/>
      </c>
      <c r="P1142" s="168">
        <f>SUM(R827:R828)</f>
        <v/>
      </c>
      <c r="Q1142" s="168">
        <f>SUM(S827:S828)</f>
        <v/>
      </c>
    </row>
    <row r="1143">
      <c r="G1143" s="167" t="n">
        <v>15</v>
      </c>
      <c r="H1143" s="167" t="inlineStr">
        <is>
          <t xml:space="preserve">Процентні витрати банків ДГ - всього </t>
        </is>
      </c>
      <c r="I1143" s="168" t="inlineStr">
        <is>
          <t>-</t>
        </is>
      </c>
      <c r="J1143" s="168" t="inlineStr">
        <is>
          <t>-</t>
        </is>
      </c>
      <c r="K1143" s="168" t="inlineStr">
        <is>
          <t>-</t>
        </is>
      </c>
      <c r="L1143" s="168" t="inlineStr">
        <is>
          <t>-</t>
        </is>
      </c>
      <c r="M1143" s="168" t="inlineStr">
        <is>
          <t>-</t>
        </is>
      </c>
      <c r="N1143" s="168" t="inlineStr">
        <is>
          <t>-</t>
        </is>
      </c>
      <c r="O1143" s="168">
        <f>O1141 + O1142</f>
        <v/>
      </c>
      <c r="P1143" s="168">
        <f>P1141 + P1142</f>
        <v/>
      </c>
      <c r="Q1143" s="168">
        <f>Q1141 + Q1142</f>
        <v/>
      </c>
    </row>
    <row r="1144">
      <c r="G1144" s="167" t="n">
        <v>16</v>
      </c>
      <c r="H1144" s="167" t="inlineStr">
        <is>
          <t>Кредити субʼєктам господарювання (р.20, р.23, 260)</t>
        </is>
      </c>
      <c r="I1144" s="168" t="inlineStr">
        <is>
          <t>-</t>
        </is>
      </c>
      <c r="J1144" s="168" t="inlineStr">
        <is>
          <t>-</t>
        </is>
      </c>
      <c r="K1144" s="168" t="inlineStr">
        <is>
          <t>-</t>
        </is>
      </c>
      <c r="L1144" s="168" t="inlineStr">
        <is>
          <t>-</t>
        </is>
      </c>
      <c r="M1144" s="168" t="inlineStr">
        <is>
          <t>-</t>
        </is>
      </c>
      <c r="N1144" s="168" t="inlineStr">
        <is>
          <t>-</t>
        </is>
      </c>
      <c r="O1144" s="168">
        <f>SUM(Q106:Q110, Q112:Q116, Q118:Q122, Q124:Q131, Q133:Q138, Q140:Q144, Q146:Q150) + SUM(Q194:Q197, Q199:Q204) + SUM(Q216:Q218)</f>
        <v/>
      </c>
      <c r="P1144" s="168">
        <f>SUM(R106:R110, R112:R116, R118:R122, R124:R131, R133:R138, R140:R144, R146:R150) + SUM(R194:R197, R199:R204) + SUM(R216:R218)</f>
        <v/>
      </c>
      <c r="Q1144" s="168">
        <f>SUM(S106:S110, S112:S116, S118:S122, S124:S131, S133:S138, S140:S144, S146:S150) + SUM(S194:S197, S199:S204) + SUM(S216:S218)</f>
        <v/>
      </c>
    </row>
    <row r="1145">
      <c r="G1145" s="167" t="n">
        <v>17</v>
      </c>
      <c r="H1145" s="167" t="inlineStr">
        <is>
          <t>Кредити ЗДУ (р.21)</t>
        </is>
      </c>
      <c r="I1145" s="168" t="inlineStr">
        <is>
          <t>-</t>
        </is>
      </c>
      <c r="J1145" s="168" t="inlineStr">
        <is>
          <t>-</t>
        </is>
      </c>
      <c r="K1145" s="168" t="inlineStr">
        <is>
          <t>-</t>
        </is>
      </c>
      <c r="L1145" s="168" t="inlineStr">
        <is>
          <t>-</t>
        </is>
      </c>
      <c r="M1145" s="168" t="inlineStr">
        <is>
          <t>-</t>
        </is>
      </c>
      <c r="N1145" s="168" t="inlineStr">
        <is>
          <t>-</t>
        </is>
      </c>
      <c r="O1145" s="168">
        <f>SUM(Q153:Q157, Q159:Q163)</f>
        <v/>
      </c>
      <c r="P1145" s="168">
        <f>SUM(R153:R157, R159:R163)</f>
        <v/>
      </c>
      <c r="Q1145" s="168">
        <f>SUM(S153:S157, S159:S163)</f>
        <v/>
      </c>
    </row>
    <row r="1146">
      <c r="G1146" s="167" t="n">
        <v>18</v>
      </c>
      <c r="H1146" s="167" t="inlineStr">
        <is>
          <t>Кредити фізичним особам (р. 22, 24, 262)</t>
        </is>
      </c>
      <c r="I1146" s="168" t="inlineStr">
        <is>
          <t>-</t>
        </is>
      </c>
      <c r="J1146" s="168" t="inlineStr">
        <is>
          <t>-</t>
        </is>
      </c>
      <c r="K1146" s="168" t="inlineStr">
        <is>
          <t>-</t>
        </is>
      </c>
      <c r="L1146" s="168" t="inlineStr">
        <is>
          <t>-</t>
        </is>
      </c>
      <c r="M1146" s="168" t="inlineStr">
        <is>
          <t>-</t>
        </is>
      </c>
      <c r="N1146" s="168" t="inlineStr">
        <is>
          <t>-</t>
        </is>
      </c>
      <c r="O1146" s="168">
        <f>SUM(Q166:Q170, Q172:Q176, Q178:Q182, Q184:Q191) + SUM(Q207:Q213) + SUM(Q220:Q223)</f>
        <v/>
      </c>
      <c r="P1146" s="168">
        <f>SUM(R166:R170, R172:R176, R178:R182, R184:R191) + SUM(R207:R213) + SUM(R220:R223)</f>
        <v/>
      </c>
      <c r="Q1146" s="168">
        <f>SUM(S166:S170, S172:S176, S178:S182, S184:S191) + SUM(S207:S213) + SUM(S220:S223)</f>
        <v/>
      </c>
    </row>
    <row r="1147">
      <c r="G1147" s="167" t="n">
        <v>19</v>
      </c>
      <c r="H1147" s="167" t="inlineStr">
        <is>
          <t>Кредити небанківським установам (265)</t>
        </is>
      </c>
      <c r="I1147" s="168" t="inlineStr">
        <is>
          <t>-</t>
        </is>
      </c>
      <c r="J1147" s="168" t="inlineStr">
        <is>
          <t>-</t>
        </is>
      </c>
      <c r="K1147" s="168" t="inlineStr">
        <is>
          <t>-</t>
        </is>
      </c>
      <c r="L1147" s="168" t="inlineStr">
        <is>
          <t>-</t>
        </is>
      </c>
      <c r="M1147" s="168" t="inlineStr">
        <is>
          <t>-</t>
        </is>
      </c>
      <c r="N1147" s="168" t="inlineStr">
        <is>
          <t>-</t>
        </is>
      </c>
      <c r="O1147" s="168">
        <f>SUM(Q225:Q227)</f>
        <v/>
      </c>
      <c r="P1147" s="168">
        <f>SUM(R225:R227)</f>
        <v/>
      </c>
      <c r="Q1147" s="168">
        <f>SUM(S225:S227)</f>
        <v/>
      </c>
    </row>
    <row r="1148">
      <c r="G1148" s="167" t="n">
        <v>20</v>
      </c>
      <c r="H1148" s="167" t="inlineStr">
        <is>
          <t>Прибуток звітного року (5040)</t>
        </is>
      </c>
      <c r="I1148" s="168" t="inlineStr">
        <is>
          <t>-</t>
        </is>
      </c>
      <c r="J1148" s="168" t="inlineStr">
        <is>
          <t>-</t>
        </is>
      </c>
      <c r="K1148" s="168" t="inlineStr">
        <is>
          <t>-</t>
        </is>
      </c>
      <c r="L1148" s="168" t="inlineStr">
        <is>
          <t>-</t>
        </is>
      </c>
      <c r="M1148" s="168" t="inlineStr">
        <is>
          <t>-</t>
        </is>
      </c>
      <c r="N1148" s="168" t="inlineStr">
        <is>
          <t>-</t>
        </is>
      </c>
      <c r="O1148" s="168">
        <f>Q619</f>
        <v/>
      </c>
      <c r="P1148" s="168">
        <f>R619</f>
        <v/>
      </c>
      <c r="Q1148" s="168">
        <f>S619</f>
        <v/>
      </c>
    </row>
    <row r="1149">
      <c r="G1149" s="167" t="n">
        <v>21</v>
      </c>
      <c r="H1149" s="167" t="inlineStr">
        <is>
          <t>Збиток звітного року (5041)</t>
        </is>
      </c>
      <c r="I1149" s="168" t="inlineStr">
        <is>
          <t>-</t>
        </is>
      </c>
      <c r="J1149" s="168" t="inlineStr">
        <is>
          <t>-</t>
        </is>
      </c>
      <c r="K1149" s="168" t="inlineStr">
        <is>
          <t>-</t>
        </is>
      </c>
      <c r="L1149" s="168" t="inlineStr">
        <is>
          <t>-</t>
        </is>
      </c>
      <c r="M1149" s="168" t="inlineStr">
        <is>
          <t>-</t>
        </is>
      </c>
      <c r="N1149" s="168" t="inlineStr">
        <is>
          <t>-</t>
        </is>
      </c>
      <c r="O1149" s="168">
        <f>Q620</f>
        <v/>
      </c>
      <c r="P1149" s="168">
        <f>R620</f>
        <v/>
      </c>
      <c r="Q1149" s="168">
        <f>S620</f>
        <v/>
      </c>
    </row>
    <row r="1150">
      <c r="G1150" s="167" t="n">
        <v>22</v>
      </c>
      <c r="H1150" s="167" t="inlineStr">
        <is>
          <t>Податок на прибуток (7900)</t>
        </is>
      </c>
      <c r="I1150" s="168" t="inlineStr">
        <is>
          <t>-</t>
        </is>
      </c>
      <c r="J1150" s="168" t="inlineStr">
        <is>
          <t>-</t>
        </is>
      </c>
      <c r="K1150" s="168" t="inlineStr">
        <is>
          <t>-</t>
        </is>
      </c>
      <c r="L1150" s="168" t="inlineStr">
        <is>
          <t>-</t>
        </is>
      </c>
      <c r="M1150" s="168" t="inlineStr">
        <is>
          <t>-</t>
        </is>
      </c>
      <c r="N1150" s="168" t="inlineStr">
        <is>
          <t>-</t>
        </is>
      </c>
      <c r="O1150" s="168">
        <f>SUM(Q937:Q938)</f>
        <v/>
      </c>
      <c r="P1150" s="168">
        <f>SUM(R937:R938)</f>
        <v/>
      </c>
      <c r="Q1150" s="168">
        <f>SUM(S937:S938)</f>
        <v/>
      </c>
    </row>
    <row r="1151">
      <c r="G1151" s="167" t="n">
        <v>23</v>
      </c>
      <c r="H1151" s="167" t="inlineStr">
        <is>
          <t>Інші податки (741)</t>
        </is>
      </c>
      <c r="I1151" s="168" t="inlineStr">
        <is>
          <t>-</t>
        </is>
      </c>
      <c r="J1151" s="168" t="inlineStr">
        <is>
          <t>-</t>
        </is>
      </c>
      <c r="K1151" s="168" t="inlineStr">
        <is>
          <t>-</t>
        </is>
      </c>
      <c r="L1151" s="168" t="inlineStr">
        <is>
          <t>-</t>
        </is>
      </c>
      <c r="M1151" s="168" t="inlineStr">
        <is>
          <t>-</t>
        </is>
      </c>
      <c r="N1151" s="168" t="inlineStr">
        <is>
          <t>-</t>
        </is>
      </c>
      <c r="O1151" s="168">
        <f>SUM(Q881:Q884)</f>
        <v/>
      </c>
      <c r="P1151" s="168">
        <f>SUM(R881:R884)</f>
        <v/>
      </c>
      <c r="Q1151" s="168">
        <f>SUM(S881:S884)</f>
        <v/>
      </c>
    </row>
    <row r="1152">
      <c r="G1152" s="167" t="n">
        <v>24</v>
      </c>
      <c r="H1152" s="167" t="inlineStr">
        <is>
          <t>Відрахування в резерви (770)</t>
        </is>
      </c>
      <c r="I1152" s="168" t="inlineStr">
        <is>
          <t>-</t>
        </is>
      </c>
      <c r="J1152" s="168" t="inlineStr">
        <is>
          <t>-</t>
        </is>
      </c>
      <c r="K1152" s="168" t="inlineStr">
        <is>
          <t>-</t>
        </is>
      </c>
      <c r="L1152" s="168" t="inlineStr">
        <is>
          <t>-</t>
        </is>
      </c>
      <c r="M1152" s="168" t="inlineStr">
        <is>
          <t>-</t>
        </is>
      </c>
      <c r="N1152" s="168" t="inlineStr">
        <is>
          <t>-</t>
        </is>
      </c>
      <c r="O1152" s="168">
        <f>SUM(Q919:Q934)</f>
        <v/>
      </c>
      <c r="P1152" s="168">
        <f>SUM(R919:R934)</f>
        <v/>
      </c>
      <c r="Q1152" s="168">
        <f>SUM(S919:S934)</f>
        <v/>
      </c>
    </row>
    <row r="1153">
      <c r="G1153" s="167" t="n">
        <v>25</v>
      </c>
      <c r="H1153" s="167" t="inlineStr">
        <is>
          <t>Загальні доходи (6)</t>
        </is>
      </c>
      <c r="I1153" s="168" t="inlineStr">
        <is>
          <t>-</t>
        </is>
      </c>
      <c r="J1153" s="168" t="inlineStr">
        <is>
          <t>-</t>
        </is>
      </c>
      <c r="K1153" s="168" t="inlineStr">
        <is>
          <t>-</t>
        </is>
      </c>
      <c r="L1153" s="168" t="inlineStr">
        <is>
          <t>-</t>
        </is>
      </c>
      <c r="M1153" s="168" t="inlineStr">
        <is>
          <t>-</t>
        </is>
      </c>
      <c r="N1153" s="168" t="inlineStr">
        <is>
          <t>-</t>
        </is>
      </c>
      <c r="O1153" s="168">
        <f>SUM(Q641:Q642, Q644:Q656, Q658:Q673, Q675:Q680, Q682:Q685, Q687:Q694, Q696:Q701, Q703:Q704, Q707, Q709:Q722, Q724:Q725, Q728:Q736, Q738:Q743, Q745:Q750, Q753:Q754, Q756, Q758, Q760, Q762, Q764, Q766:Q774, Q777:Q778, Q781:Q785, Q787:Q793, Q795, Q798:Q800)</f>
        <v/>
      </c>
      <c r="P1153" s="168">
        <f>SUM(R641:R642, R644:R656, R658:R673, R675:R680, R682:R685, R687:R694, R696:R701, R703:R704, R707, R709:R722, R724:R725, R728:R736, R738:R743, R745:R750, R753:R754, R756, R758, R760, R762, R764, R766:R774, R777:R778, R781:R785, R787:R793, R795, R798:R800)</f>
        <v/>
      </c>
      <c r="Q1153" s="168">
        <f>SUM(S641:S642, S644:S656, S658:S673, S675:S680, S682:S685, S687:S694, S696:S701, S703:S704, S707, S709:S722, S724:S725, S728:S736, S738:S743, S745:S750, S753:S754, S756, S758, S760, S762, S764, S766:S774, S777:S778, S781:S785, S787:S793, S795, S798:S800)</f>
        <v/>
      </c>
    </row>
    <row r="1154">
      <c r="G1154" s="167" t="n">
        <v>26</v>
      </c>
      <c r="H1154" s="167" t="inlineStr">
        <is>
          <t>Загальні витрати (7)</t>
        </is>
      </c>
      <c r="I1154" s="168" t="inlineStr">
        <is>
          <t>-</t>
        </is>
      </c>
      <c r="J1154" s="168" t="inlineStr">
        <is>
          <t>-</t>
        </is>
      </c>
      <c r="K1154" s="168" t="inlineStr">
        <is>
          <t>-</t>
        </is>
      </c>
      <c r="L1154" s="168" t="inlineStr">
        <is>
          <t>-</t>
        </is>
      </c>
      <c r="M1154" s="168" t="inlineStr">
        <is>
          <t>-</t>
        </is>
      </c>
      <c r="N1154" s="168" t="inlineStr">
        <is>
          <t>-</t>
        </is>
      </c>
      <c r="O1154" s="168">
        <f>SUM(Q807, Q809:Q814, Q816:Q821, Q823, Q825:Q829, Q831:Q832, Q834:Q837, Q840:Q842, Q844:Q847, Q850:Q851, Q853, Q855, Q857, Q859, Q861, Q863:Q871, Q874:Q879, Q881:Q884, Q886:Q889, Q891:Q894, Q896:Q901, Q903:Q906, Q909:Q914, Q916, Q919:Q934, Q937:Q938)</f>
        <v/>
      </c>
      <c r="P1154" s="168">
        <f>SUM(R807, R809:R814, R816:R821, R823, R825:R829, R831:R832, R834:R837, R840:R842, R844:R847, R850:R851, R853, R855, R857, R859, R861, R863:R871, R874:R879, R881:R884, R886:R889, R891:R894, R896:R901, R903:R906, R909:R914, R916, R919:R934, R937:R938)</f>
        <v/>
      </c>
      <c r="Q1154" s="168">
        <f>SUM(S807, S809:S814, S816:S821, S823, S825:S829, S831:S832, S834:S837, S840:S842, S844:S847, S850:S851, S853, S855, S857, S859, S861, S863:S871, S874:S879, S881:S884, S886:S889, S891:S894, S896:S901, S903:S906, S909:S914, S916, S919:S934, S937:S938)</f>
        <v/>
      </c>
    </row>
    <row r="1155"/>
    <row r="1156"/>
    <row r="1157"/>
    <row r="1158"/>
    <row r="1159"/>
    <row r="1160"/>
    <row r="1161"/>
    <row r="1162"/>
    <row r="1163"/>
    <row r="1164"/>
    <row r="1165"/>
  </sheetData>
  <mergeCells count="2638">
    <mergeCell ref="F473:G473"/>
    <mergeCell ref="F1077:H1077"/>
    <mergeCell ref="F16:G16"/>
    <mergeCell ref="M1090:N1090"/>
    <mergeCell ref="M1065:N1065"/>
    <mergeCell ref="F472:G472"/>
    <mergeCell ref="F479:G480"/>
    <mergeCell ref="F17:H17"/>
    <mergeCell ref="F466:G466"/>
    <mergeCell ref="B1108:B1122"/>
    <mergeCell ref="F351:H351"/>
    <mergeCell ref="M1092:N1092"/>
    <mergeCell ref="M60:N60"/>
    <mergeCell ref="M35:N35"/>
    <mergeCell ref="M673:N673"/>
    <mergeCell ref="M358:N358"/>
    <mergeCell ref="H816:H817"/>
    <mergeCell ref="F1072:H1072"/>
    <mergeCell ref="F497:G497"/>
    <mergeCell ref="M787:N787"/>
    <mergeCell ref="M1085:N1085"/>
    <mergeCell ref="F983:G983"/>
    <mergeCell ref="M366:N366"/>
    <mergeCell ref="F70:G70"/>
    <mergeCell ref="M360:N360"/>
    <mergeCell ref="M664:N664"/>
    <mergeCell ref="F1105:H1105"/>
    <mergeCell ref="M658:N658"/>
    <mergeCell ref="D1064:E1064"/>
    <mergeCell ref="M1087:N1087"/>
    <mergeCell ref="D124:E132"/>
    <mergeCell ref="C728:C752"/>
    <mergeCell ref="C589:C592"/>
    <mergeCell ref="M689:N689"/>
    <mergeCell ref="D1066:E1066"/>
    <mergeCell ref="F96:G96"/>
    <mergeCell ref="M361:N361"/>
    <mergeCell ref="M1118:N1118"/>
    <mergeCell ref="F823:G823"/>
    <mergeCell ref="C73:C92"/>
    <mergeCell ref="D586:E587"/>
    <mergeCell ref="M989:N989"/>
    <mergeCell ref="F702:H702"/>
    <mergeCell ref="F396:G396"/>
    <mergeCell ref="M50:N50"/>
    <mergeCell ref="M392:N392"/>
    <mergeCell ref="M684:N684"/>
    <mergeCell ref="F248:H248"/>
    <mergeCell ref="M1119:N1119"/>
    <mergeCell ref="M815:N815"/>
    <mergeCell ref="F650:G651"/>
    <mergeCell ref="M1113:N1113"/>
    <mergeCell ref="M394:N394"/>
    <mergeCell ref="M692:N692"/>
    <mergeCell ref="M686:N686"/>
    <mergeCell ref="M990:N990"/>
    <mergeCell ref="M229:N229"/>
    <mergeCell ref="M387:N387"/>
    <mergeCell ref="D1121:E1121"/>
    <mergeCell ref="D1077:E1077"/>
    <mergeCell ref="M831:N831"/>
    <mergeCell ref="F238:G238"/>
    <mergeCell ref="F126:G126"/>
    <mergeCell ref="F117:H117"/>
    <mergeCell ref="D1119:E1120"/>
    <mergeCell ref="D351:E351"/>
    <mergeCell ref="F109:G109"/>
    <mergeCell ref="M105:N105"/>
    <mergeCell ref="D780:E780"/>
    <mergeCell ref="M534:N534"/>
    <mergeCell ref="M528:N528"/>
    <mergeCell ref="M316:N316"/>
    <mergeCell ref="M826:N826"/>
    <mergeCell ref="F417:H417"/>
    <mergeCell ref="F409:G409"/>
    <mergeCell ref="C641:C706"/>
    <mergeCell ref="M745:N745"/>
    <mergeCell ref="M101:N101"/>
    <mergeCell ref="M405:N405"/>
    <mergeCell ref="M834:N834"/>
    <mergeCell ref="M828:N828"/>
    <mergeCell ref="F419:H419"/>
    <mergeCell ref="M616:N616"/>
    <mergeCell ref="M1045:N1045"/>
    <mergeCell ref="D536:E536"/>
    <mergeCell ref="D919:E935"/>
    <mergeCell ref="F869:G869"/>
    <mergeCell ref="M916:N916"/>
    <mergeCell ref="D937:E939"/>
    <mergeCell ref="F442:G442"/>
    <mergeCell ref="D534:E535"/>
    <mergeCell ref="F898:G898"/>
    <mergeCell ref="F137:G137"/>
    <mergeCell ref="C520:C536"/>
    <mergeCell ref="F864:G864"/>
    <mergeCell ref="D1100:E1104"/>
    <mergeCell ref="M1061:N1061"/>
    <mergeCell ref="F900:G900"/>
    <mergeCell ref="M458:N458"/>
    <mergeCell ref="C951:C956"/>
    <mergeCell ref="D428:E432"/>
    <mergeCell ref="M756:N756"/>
    <mergeCell ref="F43:H43"/>
    <mergeCell ref="F347:H347"/>
    <mergeCell ref="M31:N31"/>
    <mergeCell ref="D262:E268"/>
    <mergeCell ref="F470:G470"/>
    <mergeCell ref="M758:N758"/>
    <mergeCell ref="M1056:N1056"/>
    <mergeCell ref="F147:G148"/>
    <mergeCell ref="M331:N331"/>
    <mergeCell ref="M1058:N1058"/>
    <mergeCell ref="M26:N26"/>
    <mergeCell ref="D92:E92"/>
    <mergeCell ref="F286:G287"/>
    <mergeCell ref="F795:G795"/>
    <mergeCell ref="F953:G953"/>
    <mergeCell ref="B11:B105"/>
    <mergeCell ref="F490:G490"/>
    <mergeCell ref="M171:N171"/>
    <mergeCell ref="C378:C381"/>
    <mergeCell ref="H202:H203"/>
    <mergeCell ref="M898:N898"/>
    <mergeCell ref="F1096:H1096"/>
    <mergeCell ref="M173:N173"/>
    <mergeCell ref="M811:N811"/>
    <mergeCell ref="M471:N471"/>
    <mergeCell ref="M1109:N1109"/>
    <mergeCell ref="M769:N769"/>
    <mergeCell ref="D857:E858"/>
    <mergeCell ref="M927:N927"/>
    <mergeCell ref="M688:N688"/>
    <mergeCell ref="F72:H72"/>
    <mergeCell ref="F370:H370"/>
    <mergeCell ref="M473:N473"/>
    <mergeCell ref="F484:H484"/>
    <mergeCell ref="M174:N174"/>
    <mergeCell ref="D908:E908"/>
    <mergeCell ref="D73:E76"/>
    <mergeCell ref="M497:N497"/>
    <mergeCell ref="F517:H517"/>
    <mergeCell ref="F511:H511"/>
    <mergeCell ref="F509:G509"/>
    <mergeCell ref="F82:G82"/>
    <mergeCell ref="M103:N103"/>
    <mergeCell ref="M401:N401"/>
    <mergeCell ref="M395:N395"/>
    <mergeCell ref="M830:N830"/>
    <mergeCell ref="F83:H83"/>
    <mergeCell ref="M824:N824"/>
    <mergeCell ref="M1122:N1122"/>
    <mergeCell ref="M96:N96"/>
    <mergeCell ref="M403:N403"/>
    <mergeCell ref="M701:N701"/>
    <mergeCell ref="D803:E803"/>
    <mergeCell ref="F865:G865"/>
    <mergeCell ref="F383:H383"/>
    <mergeCell ref="M98:N98"/>
    <mergeCell ref="D308:E311"/>
    <mergeCell ref="M527:N527"/>
    <mergeCell ref="F560:G560"/>
    <mergeCell ref="D526:E530"/>
    <mergeCell ref="D724:E726"/>
    <mergeCell ref="F894:G894"/>
    <mergeCell ref="D60:E66"/>
    <mergeCell ref="F133:G133"/>
    <mergeCell ref="M398:N398"/>
    <mergeCell ref="D106:E111"/>
    <mergeCell ref="D608:E611"/>
    <mergeCell ref="F562:G562"/>
    <mergeCell ref="M840:N840"/>
    <mergeCell ref="F896:G896"/>
    <mergeCell ref="D377:E377"/>
    <mergeCell ref="F433:G433"/>
    <mergeCell ref="H566:H567"/>
    <mergeCell ref="M423:N423"/>
    <mergeCell ref="F530:H530"/>
    <mergeCell ref="D72:E72"/>
    <mergeCell ref="M543:N543"/>
    <mergeCell ref="M124:N124"/>
    <mergeCell ref="C349:C351"/>
    <mergeCell ref="F687:G688"/>
    <mergeCell ref="C777:C780"/>
    <mergeCell ref="F435:G435"/>
    <mergeCell ref="M431:N431"/>
    <mergeCell ref="M116:N116"/>
    <mergeCell ref="M238:N238"/>
    <mergeCell ref="M414:N414"/>
    <mergeCell ref="F891:G891"/>
    <mergeCell ref="M545:N545"/>
    <mergeCell ref="M843:N843"/>
    <mergeCell ref="M126:N126"/>
    <mergeCell ref="M424:N424"/>
    <mergeCell ref="B4:H5"/>
    <mergeCell ref="M416:N416"/>
    <mergeCell ref="D84:E91"/>
    <mergeCell ref="F745:G746"/>
    <mergeCell ref="F1036:G1036"/>
    <mergeCell ref="F581:H581"/>
    <mergeCell ref="F146:G146"/>
    <mergeCell ref="F1038:G1038"/>
    <mergeCell ref="C1051:C1064"/>
    <mergeCell ref="M142:N142"/>
    <mergeCell ref="F277:G277"/>
    <mergeCell ref="F304:G304"/>
    <mergeCell ref="F575:G575"/>
    <mergeCell ref="M571:N571"/>
    <mergeCell ref="F740:G741"/>
    <mergeCell ref="M869:N869"/>
    <mergeCell ref="F909:G909"/>
    <mergeCell ref="F1031:G1031"/>
    <mergeCell ref="A4:A6"/>
    <mergeCell ref="M899:N899"/>
    <mergeCell ref="M144:N144"/>
    <mergeCell ref="F306:G306"/>
    <mergeCell ref="M442:N442"/>
    <mergeCell ref="F577:G577"/>
    <mergeCell ref="F604:G604"/>
    <mergeCell ref="D853:E854"/>
    <mergeCell ref="M871:N871"/>
    <mergeCell ref="F1033:G1033"/>
    <mergeCell ref="M137:N137"/>
    <mergeCell ref="D658:E674"/>
    <mergeCell ref="F151:H151"/>
    <mergeCell ref="M925:N925"/>
    <mergeCell ref="M164:N164"/>
    <mergeCell ref="M139:N139"/>
    <mergeCell ref="B807:B941"/>
    <mergeCell ref="C393:C395"/>
    <mergeCell ref="M41:N41"/>
    <mergeCell ref="F482:H482"/>
    <mergeCell ref="D178:E183"/>
    <mergeCell ref="D993:E993"/>
    <mergeCell ref="D172:E177"/>
    <mergeCell ref="M493:N493"/>
    <mergeCell ref="D537:E538"/>
    <mergeCell ref="F288:G288"/>
    <mergeCell ref="M284:N284"/>
    <mergeCell ref="H402:H403"/>
    <mergeCell ref="F207:G207"/>
    <mergeCell ref="D362:E364"/>
    <mergeCell ref="H209:H210"/>
    <mergeCell ref="M66:N66"/>
    <mergeCell ref="F962:G962"/>
    <mergeCell ref="M197:N197"/>
    <mergeCell ref="C947:C950"/>
    <mergeCell ref="M495:N495"/>
    <mergeCell ref="M793:N793"/>
    <mergeCell ref="M951:N951"/>
    <mergeCell ref="M584:N584"/>
    <mergeCell ref="M68:N68"/>
    <mergeCell ref="F507:G507"/>
    <mergeCell ref="M188:N188"/>
    <mergeCell ref="M795:N795"/>
    <mergeCell ref="I4:I6"/>
    <mergeCell ref="M67:N67"/>
    <mergeCell ref="F508:H508"/>
    <mergeCell ref="M953:N953"/>
    <mergeCell ref="M496:N496"/>
    <mergeCell ref="D420:E422"/>
    <mergeCell ref="M69:N69"/>
    <mergeCell ref="F808:H808"/>
    <mergeCell ref="F381:H381"/>
    <mergeCell ref="D552:E556"/>
    <mergeCell ref="F973:G973"/>
    <mergeCell ref="M969:N969"/>
    <mergeCell ref="M208:N208"/>
    <mergeCell ref="F981:G981"/>
    <mergeCell ref="F264:G264"/>
    <mergeCell ref="F975:G975"/>
    <mergeCell ref="F220:G220"/>
    <mergeCell ref="M210:N210"/>
    <mergeCell ref="M514:N514"/>
    <mergeCell ref="F991:G991"/>
    <mergeCell ref="F658:G659"/>
    <mergeCell ref="D840:E843"/>
    <mergeCell ref="M666:N666"/>
    <mergeCell ref="M964:N964"/>
    <mergeCell ref="M209:N209"/>
    <mergeCell ref="F222:G222"/>
    <mergeCell ref="F520:G520"/>
    <mergeCell ref="M122:N122"/>
    <mergeCell ref="F976:G976"/>
    <mergeCell ref="M966:N966"/>
    <mergeCell ref="M211:N211"/>
    <mergeCell ref="M509:N509"/>
    <mergeCell ref="B640:H640"/>
    <mergeCell ref="F94:H94"/>
    <mergeCell ref="D573:E576"/>
    <mergeCell ref="F703:G703"/>
    <mergeCell ref="F1007:G1007"/>
    <mergeCell ref="F1001:G1001"/>
    <mergeCell ref="M536:N536"/>
    <mergeCell ref="M236:N236"/>
    <mergeCell ref="H167:H168"/>
    <mergeCell ref="D886:E890"/>
    <mergeCell ref="H250:H251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854:H854"/>
    <mergeCell ref="M867:N867"/>
    <mergeCell ref="M894:N894"/>
    <mergeCell ref="M133:N133"/>
    <mergeCell ref="F696:G697"/>
    <mergeCell ref="F243:G243"/>
    <mergeCell ref="H767:H768"/>
    <mergeCell ref="H925:H926"/>
    <mergeCell ref="M440:N440"/>
    <mergeCell ref="M562:N562"/>
    <mergeCell ref="F908:H908"/>
    <mergeCell ref="M738:N738"/>
    <mergeCell ref="D1085:E1085"/>
    <mergeCell ref="M598:N598"/>
    <mergeCell ref="M896:N896"/>
    <mergeCell ref="M135:N135"/>
    <mergeCell ref="F1060:G1060"/>
    <mergeCell ref="D956:E956"/>
    <mergeCell ref="M435:N435"/>
    <mergeCell ref="M280:N280"/>
    <mergeCell ref="F1055:G1055"/>
    <mergeCell ref="F172:G172"/>
    <mergeCell ref="H609:H610"/>
    <mergeCell ref="F636:H636"/>
    <mergeCell ref="C937:C940"/>
    <mergeCell ref="F592:H592"/>
    <mergeCell ref="F890:H890"/>
    <mergeCell ref="M1037:N1037"/>
    <mergeCell ref="M580:N580"/>
    <mergeCell ref="B1:S1"/>
    <mergeCell ref="H937:H938"/>
    <mergeCell ref="F1048:H1048"/>
    <mergeCell ref="F724:G725"/>
    <mergeCell ref="B641:B803"/>
    <mergeCell ref="M1036:N1036"/>
    <mergeCell ref="M153:N153"/>
    <mergeCell ref="M275:N275"/>
    <mergeCell ref="M311:N311"/>
    <mergeCell ref="M582:N582"/>
    <mergeCell ref="M740:N740"/>
    <mergeCell ref="F773:G773"/>
    <mergeCell ref="M1038:N1038"/>
    <mergeCell ref="M277:N277"/>
    <mergeCell ref="D807:E808"/>
    <mergeCell ref="M611:N611"/>
    <mergeCell ref="D312:E316"/>
    <mergeCell ref="M792:N792"/>
    <mergeCell ref="M909:N909"/>
    <mergeCell ref="F318:G318"/>
    <mergeCell ref="F312:G312"/>
    <mergeCell ref="D581:E581"/>
    <mergeCell ref="M577:N577"/>
    <mergeCell ref="F13:G13"/>
    <mergeCell ref="F1075:G1075"/>
    <mergeCell ref="M179:N179"/>
    <mergeCell ref="F341:G341"/>
    <mergeCell ref="F918:H918"/>
    <mergeCell ref="M608:N608"/>
    <mergeCell ref="F770:G770"/>
    <mergeCell ref="F313:G313"/>
    <mergeCell ref="F349:G349"/>
    <mergeCell ref="D531:E533"/>
    <mergeCell ref="F654:G655"/>
    <mergeCell ref="F192:H192"/>
    <mergeCell ref="F648:G649"/>
    <mergeCell ref="M662:N662"/>
    <mergeCell ref="M960:N960"/>
    <mergeCell ref="F1070:G1070"/>
    <mergeCell ref="F219:H219"/>
    <mergeCell ref="D831:E833"/>
    <mergeCell ref="F949:H949"/>
    <mergeCell ref="F492:H492"/>
    <mergeCell ref="C1078:C1085"/>
    <mergeCell ref="M962:N962"/>
    <mergeCell ref="M207:N207"/>
    <mergeCell ref="M505:N505"/>
    <mergeCell ref="F38:G39"/>
    <mergeCell ref="F519:H519"/>
    <mergeCell ref="D941:E941"/>
    <mergeCell ref="B1067:H1067"/>
    <mergeCell ref="D99:E101"/>
    <mergeCell ref="D601:E601"/>
    <mergeCell ref="F788:G788"/>
    <mergeCell ref="F33:G33"/>
    <mergeCell ref="D636:E636"/>
    <mergeCell ref="F333:H333"/>
    <mergeCell ref="F489:G489"/>
    <mergeCell ref="D1036:E1037"/>
    <mergeCell ref="F672:G673"/>
    <mergeCell ref="F999:G999"/>
    <mergeCell ref="F781:G781"/>
    <mergeCell ref="F998:G998"/>
    <mergeCell ref="M690:N690"/>
    <mergeCell ref="M988:N988"/>
    <mergeCell ref="F789:G789"/>
    <mergeCell ref="F28:G28"/>
    <mergeCell ref="M980:N980"/>
    <mergeCell ref="M1102:N1102"/>
    <mergeCell ref="F1000:G1000"/>
    <mergeCell ref="M996:N996"/>
    <mergeCell ref="F239:G239"/>
    <mergeCell ref="D21:E22"/>
    <mergeCell ref="F205:H205"/>
    <mergeCell ref="F527:G528"/>
    <mergeCell ref="M681:N681"/>
    <mergeCell ref="M973:N973"/>
    <mergeCell ref="F573:G573"/>
    <mergeCell ref="H735:H736"/>
    <mergeCell ref="M264:N264"/>
    <mergeCell ref="M220:N220"/>
    <mergeCell ref="F209:G210"/>
    <mergeCell ref="M1006:N1006"/>
    <mergeCell ref="F413:G413"/>
    <mergeCell ref="D329:E331"/>
    <mergeCell ref="F211:G212"/>
    <mergeCell ref="D1113:E1118"/>
    <mergeCell ref="M551:N551"/>
    <mergeCell ref="M709:N709"/>
    <mergeCell ref="F1011:G1011"/>
    <mergeCell ref="M703:N703"/>
    <mergeCell ref="M1007:N1007"/>
    <mergeCell ref="M1001:N1001"/>
    <mergeCell ref="F110:G110"/>
    <mergeCell ref="M246:N246"/>
    <mergeCell ref="F260:H260"/>
    <mergeCell ref="F1013:G1013"/>
    <mergeCell ref="M273:N273"/>
    <mergeCell ref="M248:N248"/>
    <mergeCell ref="F439:G439"/>
    <mergeCell ref="C593:C599"/>
    <mergeCell ref="M302:N302"/>
    <mergeCell ref="M573:N573"/>
    <mergeCell ref="F441:G441"/>
    <mergeCell ref="D375:E376"/>
    <mergeCell ref="D797:E797"/>
    <mergeCell ref="F14:G14"/>
    <mergeCell ref="F141:G142"/>
    <mergeCell ref="M631:N631"/>
    <mergeCell ref="F135:G136"/>
    <mergeCell ref="F766:G766"/>
    <mergeCell ref="F1039:G1039"/>
    <mergeCell ref="M1060:N1060"/>
    <mergeCell ref="H662:H663"/>
    <mergeCell ref="M299:N299"/>
    <mergeCell ref="F314:G314"/>
    <mergeCell ref="H654:H655"/>
    <mergeCell ref="M633:N633"/>
    <mergeCell ref="M931:N931"/>
    <mergeCell ref="F1032:H1032"/>
    <mergeCell ref="M170:N170"/>
    <mergeCell ref="M1062:N1062"/>
    <mergeCell ref="M328:N328"/>
    <mergeCell ref="D1122:E1122"/>
    <mergeCell ref="M933:N933"/>
    <mergeCell ref="M172:N172"/>
    <mergeCell ref="C420:C457"/>
    <mergeCell ref="D31:E35"/>
    <mergeCell ref="B385:H385"/>
    <mergeCell ref="M46:N46"/>
    <mergeCell ref="M317:N317"/>
    <mergeCell ref="M773:N773"/>
    <mergeCell ref="F58:G58"/>
    <mergeCell ref="F40:G41"/>
    <mergeCell ref="H646:H647"/>
    <mergeCell ref="F52:G52"/>
    <mergeCell ref="D592:E592"/>
    <mergeCell ref="M346:N346"/>
    <mergeCell ref="F154:G155"/>
    <mergeCell ref="F481:G481"/>
    <mergeCell ref="F785:G785"/>
    <mergeCell ref="F963:H963"/>
    <mergeCell ref="F1085:H1085"/>
    <mergeCell ref="M775:N775"/>
    <mergeCell ref="M1073:N1073"/>
    <mergeCell ref="M14:N14"/>
    <mergeCell ref="F60:G60"/>
    <mergeCell ref="M318:N318"/>
    <mergeCell ref="M312:N312"/>
    <mergeCell ref="F360:H360"/>
    <mergeCell ref="H675:H676"/>
    <mergeCell ref="F352:G352"/>
    <mergeCell ref="F656:G656"/>
    <mergeCell ref="F956:H956"/>
    <mergeCell ref="M348:N348"/>
    <mergeCell ref="M646:N646"/>
    <mergeCell ref="F1087:H1087"/>
    <mergeCell ref="M1100:N1100"/>
    <mergeCell ref="M1075:N1075"/>
    <mergeCell ref="M43:N43"/>
    <mergeCell ref="M314:N314"/>
    <mergeCell ref="M347:N347"/>
    <mergeCell ref="M648:N648"/>
    <mergeCell ref="F361:H361"/>
    <mergeCell ref="D225:E228"/>
    <mergeCell ref="F84:G84"/>
    <mergeCell ref="F1110:G1110"/>
    <mergeCell ref="H733:H734"/>
    <mergeCell ref="D416:E417"/>
    <mergeCell ref="H61:H62"/>
    <mergeCell ref="F86:G86"/>
    <mergeCell ref="F378:G378"/>
    <mergeCell ref="M374:N374"/>
    <mergeCell ref="F813:G813"/>
    <mergeCell ref="D238:E240"/>
    <mergeCell ref="H693:H694"/>
    <mergeCell ref="F807:G807"/>
    <mergeCell ref="F937:G938"/>
    <mergeCell ref="D1049:E1049"/>
    <mergeCell ref="F1111:G1111"/>
    <mergeCell ref="M488:N488"/>
    <mergeCell ref="H728:H729"/>
    <mergeCell ref="H388:H389"/>
    <mergeCell ref="M25:N25"/>
    <mergeCell ref="F686:H686"/>
    <mergeCell ref="C329:C336"/>
    <mergeCell ref="M997:N997"/>
    <mergeCell ref="M242:N242"/>
    <mergeCell ref="F81:G81"/>
    <mergeCell ref="M788:N788"/>
    <mergeCell ref="M33:N33"/>
    <mergeCell ref="F1017:H1017"/>
    <mergeCell ref="F202:G203"/>
    <mergeCell ref="H273:H274"/>
    <mergeCell ref="M1005:N1005"/>
    <mergeCell ref="M999:N999"/>
    <mergeCell ref="M244:N244"/>
    <mergeCell ref="M542:N542"/>
    <mergeCell ref="D1065:E1065"/>
    <mergeCell ref="M62:N62"/>
    <mergeCell ref="M700:N700"/>
    <mergeCell ref="D401:E405"/>
    <mergeCell ref="F226:G226"/>
    <mergeCell ref="M544:N544"/>
    <mergeCell ref="F437:G437"/>
    <mergeCell ref="F526:G526"/>
    <mergeCell ref="F831:G832"/>
    <mergeCell ref="F101:H101"/>
    <mergeCell ref="F99:G99"/>
    <mergeCell ref="F397:G397"/>
    <mergeCell ref="M418:N418"/>
    <mergeCell ref="F851:G851"/>
    <mergeCell ref="C207:C215"/>
    <mergeCell ref="F310:G310"/>
    <mergeCell ref="F432:H432"/>
    <mergeCell ref="H747:H748"/>
    <mergeCell ref="F705:H705"/>
    <mergeCell ref="F311:H311"/>
    <mergeCell ref="M718:N718"/>
    <mergeCell ref="M712:N712"/>
    <mergeCell ref="M255:N255"/>
    <mergeCell ref="M413:N413"/>
    <mergeCell ref="F611:H611"/>
    <mergeCell ref="M720:N720"/>
    <mergeCell ref="M842:N842"/>
    <mergeCell ref="M1018:N1018"/>
    <mergeCell ref="D392:E392"/>
    <mergeCell ref="F150:G150"/>
    <mergeCell ref="M415:N415"/>
    <mergeCell ref="M713:N713"/>
    <mergeCell ref="F877:G877"/>
    <mergeCell ref="F29:H29"/>
    <mergeCell ref="F300:H300"/>
    <mergeCell ref="F1053:G1053"/>
    <mergeCell ref="F450:G450"/>
    <mergeCell ref="D359:E360"/>
    <mergeCell ref="M715:N715"/>
    <mergeCell ref="F906:G906"/>
    <mergeCell ref="F539:G539"/>
    <mergeCell ref="M560:N560"/>
    <mergeCell ref="D953:E955"/>
    <mergeCell ref="F1056:H1056"/>
    <mergeCell ref="F301:H301"/>
    <mergeCell ref="M771:N771"/>
    <mergeCell ref="M746:N746"/>
    <mergeCell ref="M1069:N1069"/>
    <mergeCell ref="M1044:N1044"/>
    <mergeCell ref="F331:H331"/>
    <mergeCell ref="F451:G451"/>
    <mergeCell ref="B2:S2"/>
    <mergeCell ref="F324:H324"/>
    <mergeCell ref="M1046:N1046"/>
    <mergeCell ref="M1071:N1071"/>
    <mergeCell ref="M39:N39"/>
    <mergeCell ref="M614:N614"/>
    <mergeCell ref="M731:N731"/>
    <mergeCell ref="C106:C152"/>
    <mergeCell ref="D105:E105"/>
    <mergeCell ref="M766:N766"/>
    <mergeCell ref="F1112:H1112"/>
    <mergeCell ref="H487:H488"/>
    <mergeCell ref="C1086:C1092"/>
    <mergeCell ref="M339:N339"/>
    <mergeCell ref="M643:N643"/>
    <mergeCell ref="F931:G932"/>
    <mergeCell ref="F163:G163"/>
    <mergeCell ref="H818:H819"/>
    <mergeCell ref="F657:H657"/>
    <mergeCell ref="C194:C206"/>
    <mergeCell ref="F933:G934"/>
    <mergeCell ref="H689:H690"/>
    <mergeCell ref="D216:E219"/>
    <mergeCell ref="F471:H471"/>
    <mergeCell ref="C753:C776"/>
    <mergeCell ref="M484:N484"/>
    <mergeCell ref="M459:N459"/>
    <mergeCell ref="F628:G629"/>
    <mergeCell ref="F892:G892"/>
    <mergeCell ref="F811:G811"/>
    <mergeCell ref="H691:H692"/>
    <mergeCell ref="F1109:G1109"/>
    <mergeCell ref="F77:G77"/>
    <mergeCell ref="M486:N486"/>
    <mergeCell ref="F681:H681"/>
    <mergeCell ref="M784:N784"/>
    <mergeCell ref="M29:N29"/>
    <mergeCell ref="M1082:N1082"/>
    <mergeCell ref="M23:N23"/>
    <mergeCell ref="F166:G166"/>
    <mergeCell ref="F173:G174"/>
    <mergeCell ref="M365:N365"/>
    <mergeCell ref="F804:H804"/>
    <mergeCell ref="M479:N479"/>
    <mergeCell ref="M786:N786"/>
    <mergeCell ref="M373:N373"/>
    <mergeCell ref="M58:N58"/>
    <mergeCell ref="M1084:N1084"/>
    <mergeCell ref="M785:N785"/>
    <mergeCell ref="F646:G647"/>
    <mergeCell ref="H717:H718"/>
    <mergeCell ref="M512:N512"/>
    <mergeCell ref="H831:H832"/>
    <mergeCell ref="M810:N810"/>
    <mergeCell ref="H710:H711"/>
    <mergeCell ref="F393:G393"/>
    <mergeCell ref="F524:G524"/>
    <mergeCell ref="M383:N383"/>
    <mergeCell ref="F1122:H1122"/>
    <mergeCell ref="M812:N812"/>
    <mergeCell ref="M84:N84"/>
    <mergeCell ref="F97:G97"/>
    <mergeCell ref="M1110:N1110"/>
    <mergeCell ref="H712:H713"/>
    <mergeCell ref="M507:N507"/>
    <mergeCell ref="F553:G553"/>
    <mergeCell ref="F98:H98"/>
    <mergeCell ref="F90:G90"/>
    <mergeCell ref="H745:H746"/>
    <mergeCell ref="M86:N86"/>
    <mergeCell ref="M42:N42"/>
    <mergeCell ref="M80:N80"/>
    <mergeCell ref="F853:G853"/>
    <mergeCell ref="M411:N411"/>
    <mergeCell ref="F878:G878"/>
    <mergeCell ref="M711:N711"/>
    <mergeCell ref="F579:G579"/>
    <mergeCell ref="F116:G116"/>
    <mergeCell ref="M525:N525"/>
    <mergeCell ref="F700:G701"/>
    <mergeCell ref="H127:H128"/>
    <mergeCell ref="F423:G423"/>
    <mergeCell ref="D1038:E1040"/>
    <mergeCell ref="F273:G274"/>
    <mergeCell ref="F537:G537"/>
    <mergeCell ref="F843:H843"/>
    <mergeCell ref="F143:G143"/>
    <mergeCell ref="F118:G118"/>
    <mergeCell ref="M856:N856"/>
    <mergeCell ref="D802:E802"/>
    <mergeCell ref="F240:H240"/>
    <mergeCell ref="M70:N70"/>
    <mergeCell ref="F245:G246"/>
    <mergeCell ref="M437:N437"/>
    <mergeCell ref="F538:H538"/>
    <mergeCell ref="M735:N735"/>
    <mergeCell ref="F22:H22"/>
    <mergeCell ref="M1042:N1042"/>
    <mergeCell ref="F111:H111"/>
    <mergeCell ref="M858:N858"/>
    <mergeCell ref="D485:E492"/>
    <mergeCell ref="D593:E598"/>
    <mergeCell ref="M99:N99"/>
    <mergeCell ref="M615:N615"/>
    <mergeCell ref="M737:N737"/>
    <mergeCell ref="M397:N397"/>
    <mergeCell ref="F838:H838"/>
    <mergeCell ref="F263:G263"/>
    <mergeCell ref="D499:E499"/>
    <mergeCell ref="M310:N310"/>
    <mergeCell ref="D337:E339"/>
    <mergeCell ref="F134:G134"/>
    <mergeCell ref="D1024:E1029"/>
    <mergeCell ref="F563:G563"/>
    <mergeCell ref="F728:G729"/>
    <mergeCell ref="F904:G905"/>
    <mergeCell ref="F265:G266"/>
    <mergeCell ref="M455:N455"/>
    <mergeCell ref="F565:G565"/>
    <mergeCell ref="F617:G617"/>
    <mergeCell ref="M150:N150"/>
    <mergeCell ref="C537:C581"/>
    <mergeCell ref="F1065:H1065"/>
    <mergeCell ref="M755:N755"/>
    <mergeCell ref="M877:N877"/>
    <mergeCell ref="F164:H164"/>
    <mergeCell ref="F162:G162"/>
    <mergeCell ref="M1053:N1053"/>
    <mergeCell ref="M913:N913"/>
    <mergeCell ref="M152:N152"/>
    <mergeCell ref="B387:B419"/>
    <mergeCell ref="M450:N450"/>
    <mergeCell ref="F35:H35"/>
    <mergeCell ref="M757:N757"/>
    <mergeCell ref="F948:G948"/>
    <mergeCell ref="M452:N452"/>
    <mergeCell ref="D518:E518"/>
    <mergeCell ref="C807:C839"/>
    <mergeCell ref="F189:G189"/>
    <mergeCell ref="D478:E482"/>
    <mergeCell ref="M597:N597"/>
    <mergeCell ref="C31:C36"/>
    <mergeCell ref="D745:E751"/>
    <mergeCell ref="M292:N292"/>
    <mergeCell ref="M808:N808"/>
    <mergeCell ref="F951:G951"/>
    <mergeCell ref="M468:N468"/>
    <mergeCell ref="M1106:N1106"/>
    <mergeCell ref="M626:N626"/>
    <mergeCell ref="M897:N897"/>
    <mergeCell ref="M163:N163"/>
    <mergeCell ref="F367:H367"/>
    <mergeCell ref="M592:N592"/>
    <mergeCell ref="M1108:N1108"/>
    <mergeCell ref="M76:N76"/>
    <mergeCell ref="F183:H183"/>
    <mergeCell ref="M380:N380"/>
    <mergeCell ref="F796:H796"/>
    <mergeCell ref="M165:N165"/>
    <mergeCell ref="M1107:N1107"/>
    <mergeCell ref="M382:N382"/>
    <mergeCell ref="M892:N892"/>
    <mergeCell ref="M680:N680"/>
    <mergeCell ref="F1121:H1121"/>
    <mergeCell ref="F961:G961"/>
    <mergeCell ref="D600:E600"/>
    <mergeCell ref="H252:H253"/>
    <mergeCell ref="D703:E705"/>
    <mergeCell ref="F208:G208"/>
    <mergeCell ref="M521:N521"/>
    <mergeCell ref="M819:N819"/>
    <mergeCell ref="F201:G201"/>
    <mergeCell ref="C623:C631"/>
    <mergeCell ref="F875:G875"/>
    <mergeCell ref="F105:H105"/>
    <mergeCell ref="M523:N523"/>
    <mergeCell ref="M827:N827"/>
    <mergeCell ref="M821:N821"/>
    <mergeCell ref="M979:N979"/>
    <mergeCell ref="C1108:C1121"/>
    <mergeCell ref="M522:N522"/>
    <mergeCell ref="F405:H405"/>
    <mergeCell ref="M95:N95"/>
    <mergeCell ref="F536:H536"/>
    <mergeCell ref="M89:N89"/>
    <mergeCell ref="M393:N393"/>
    <mergeCell ref="F259:G259"/>
    <mergeCell ref="M524:N524"/>
    <mergeCell ref="M822:N822"/>
    <mergeCell ref="F1103:G1103"/>
    <mergeCell ref="M97:N97"/>
    <mergeCell ref="D918:E918"/>
    <mergeCell ref="F559:G559"/>
    <mergeCell ref="M549:N549"/>
    <mergeCell ref="H113:H114"/>
    <mergeCell ref="F1015:G1015"/>
    <mergeCell ref="F438:H438"/>
    <mergeCell ref="F254:G254"/>
    <mergeCell ref="H265:H266"/>
    <mergeCell ref="F561:G561"/>
    <mergeCell ref="F79:G80"/>
    <mergeCell ref="F859:G859"/>
    <mergeCell ref="D256:E260"/>
    <mergeCell ref="F684:G685"/>
    <mergeCell ref="F256:G256"/>
    <mergeCell ref="F860:H860"/>
    <mergeCell ref="M550:N550"/>
    <mergeCell ref="M113:N113"/>
    <mergeCell ref="F590:G590"/>
    <mergeCell ref="F852:H852"/>
    <mergeCell ref="F888:G888"/>
    <mergeCell ref="M884:N884"/>
    <mergeCell ref="M123:N123"/>
    <mergeCell ref="F285:G285"/>
    <mergeCell ref="M421:N421"/>
    <mergeCell ref="F862:H862"/>
    <mergeCell ref="D1011:E1017"/>
    <mergeCell ref="M535:N535"/>
    <mergeCell ref="M108:N108"/>
    <mergeCell ref="D971:E971"/>
    <mergeCell ref="D760:E761"/>
    <mergeCell ref="F272:G272"/>
    <mergeCell ref="D550:E551"/>
    <mergeCell ref="F63:G64"/>
    <mergeCell ref="H468:H469"/>
    <mergeCell ref="F186:G186"/>
    <mergeCell ref="F732:G732"/>
    <mergeCell ref="H495:H496"/>
    <mergeCell ref="F1030:G1030"/>
    <mergeCell ref="M159:N159"/>
    <mergeCell ref="M134:N134"/>
    <mergeCell ref="F269:G269"/>
    <mergeCell ref="M588:N588"/>
    <mergeCell ref="F486:G486"/>
    <mergeCell ref="M624:N624"/>
    <mergeCell ref="F786:H786"/>
    <mergeCell ref="M922:N922"/>
    <mergeCell ref="M167:N167"/>
    <mergeCell ref="M161:N161"/>
    <mergeCell ref="D687:E695"/>
    <mergeCell ref="C1019:C1048"/>
    <mergeCell ref="M932:N932"/>
    <mergeCell ref="M617:N617"/>
    <mergeCell ref="M888:N888"/>
    <mergeCell ref="M924:N924"/>
    <mergeCell ref="C387:C392"/>
    <mergeCell ref="M461:N461"/>
    <mergeCell ref="D229:E229"/>
    <mergeCell ref="F329:G329"/>
    <mergeCell ref="M919:N919"/>
    <mergeCell ref="F802:H802"/>
    <mergeCell ref="F356:G356"/>
    <mergeCell ref="M492:N492"/>
    <mergeCell ref="M650:N650"/>
    <mergeCell ref="M606:N606"/>
    <mergeCell ref="M948:N948"/>
    <mergeCell ref="F1083:G1083"/>
    <mergeCell ref="M187:N187"/>
    <mergeCell ref="M485:N485"/>
    <mergeCell ref="F954:G954"/>
    <mergeCell ref="F199:G199"/>
    <mergeCell ref="F499:H499"/>
    <mergeCell ref="M195:N195"/>
    <mergeCell ref="M950:N950"/>
    <mergeCell ref="M189:N189"/>
    <mergeCell ref="M487:N487"/>
    <mergeCell ref="F376:H376"/>
    <mergeCell ref="M190:N190"/>
    <mergeCell ref="F1101:G1101"/>
    <mergeCell ref="M205:N205"/>
    <mergeCell ref="F980:G980"/>
    <mergeCell ref="M363:N363"/>
    <mergeCell ref="M634:N634"/>
    <mergeCell ref="C372:C377"/>
    <mergeCell ref="M849:N849"/>
    <mergeCell ref="M329:N329"/>
    <mergeCell ref="F375:G375"/>
    <mergeCell ref="D413:E415"/>
    <mergeCell ref="M627:N627"/>
    <mergeCell ref="D281:E290"/>
    <mergeCell ref="F856:H856"/>
    <mergeCell ref="M663:N663"/>
    <mergeCell ref="F1102:G1102"/>
    <mergeCell ref="M961:N961"/>
    <mergeCell ref="F368:G368"/>
    <mergeCell ref="M880:N880"/>
    <mergeCell ref="M874:N874"/>
    <mergeCell ref="M629:N629"/>
    <mergeCell ref="F682:G683"/>
    <mergeCell ref="F518:H518"/>
    <mergeCell ref="M548:N548"/>
    <mergeCell ref="M665:N665"/>
    <mergeCell ref="D940:E940"/>
    <mergeCell ref="M963:N963"/>
    <mergeCell ref="D766:E775"/>
    <mergeCell ref="D635:E635"/>
    <mergeCell ref="M875:N875"/>
    <mergeCell ref="F401:G401"/>
    <mergeCell ref="D758:E759"/>
    <mergeCell ref="H160:H161"/>
    <mergeCell ref="C281:C291"/>
    <mergeCell ref="M259:N259"/>
    <mergeCell ref="D903:E907"/>
    <mergeCell ref="M864:N864"/>
    <mergeCell ref="F1026:G1026"/>
    <mergeCell ref="F271:G271"/>
    <mergeCell ref="M130:N130"/>
    <mergeCell ref="F693:G694"/>
    <mergeCell ref="M1022:N1022"/>
    <mergeCell ref="H624:H625"/>
    <mergeCell ref="M261:N261"/>
    <mergeCell ref="M1016:N1016"/>
    <mergeCell ref="F607:H607"/>
    <mergeCell ref="M559:N559"/>
    <mergeCell ref="D332:E333"/>
    <mergeCell ref="M1015:N1015"/>
    <mergeCell ref="F1028:G1028"/>
    <mergeCell ref="M132:N132"/>
    <mergeCell ref="F600:H600"/>
    <mergeCell ref="M430:N430"/>
    <mergeCell ref="B806:H806"/>
    <mergeCell ref="M290:N290"/>
    <mergeCell ref="M561:N561"/>
    <mergeCell ref="F907:H907"/>
    <mergeCell ref="M859:N859"/>
    <mergeCell ref="F1029:H1029"/>
    <mergeCell ref="M1017:N1017"/>
    <mergeCell ref="D112:E117"/>
    <mergeCell ref="F298:G298"/>
    <mergeCell ref="F325:G325"/>
    <mergeCell ref="D557:E564"/>
    <mergeCell ref="M590:N590"/>
    <mergeCell ref="F754:G754"/>
    <mergeCell ref="F414:G414"/>
    <mergeCell ref="F1052:G1052"/>
    <mergeCell ref="D1082:E1084"/>
    <mergeCell ref="C337:C340"/>
    <mergeCell ref="F416:G416"/>
    <mergeCell ref="F1054:G1054"/>
    <mergeCell ref="H179:H180"/>
    <mergeCell ref="F328:H328"/>
    <mergeCell ref="M272:N272"/>
    <mergeCell ref="M1035:N1035"/>
    <mergeCell ref="M274:N274"/>
    <mergeCell ref="D140:E145"/>
    <mergeCell ref="M730:N730"/>
    <mergeCell ref="F11:G11"/>
    <mergeCell ref="D280:E280"/>
    <mergeCell ref="M941:N941"/>
    <mergeCell ref="M186:N186"/>
    <mergeCell ref="F749:G750"/>
    <mergeCell ref="F467:G467"/>
    <mergeCell ref="M1030:N1030"/>
    <mergeCell ref="F1073:H1073"/>
    <mergeCell ref="F12:G12"/>
    <mergeCell ref="M1086:N1086"/>
    <mergeCell ref="M300:N300"/>
    <mergeCell ref="F462:G462"/>
    <mergeCell ref="M659:N659"/>
    <mergeCell ref="F618:H618"/>
    <mergeCell ref="C957:C964"/>
    <mergeCell ref="M1088:N1088"/>
    <mergeCell ref="M661:N661"/>
    <mergeCell ref="F1100:G1100"/>
    <mergeCell ref="M959:N959"/>
    <mergeCell ref="M204:N204"/>
    <mergeCell ref="F366:G366"/>
    <mergeCell ref="M356:N356"/>
    <mergeCell ref="F979:H979"/>
    <mergeCell ref="M654:N654"/>
    <mergeCell ref="D159:E164"/>
    <mergeCell ref="M1083:N1083"/>
    <mergeCell ref="D153:E158"/>
    <mergeCell ref="D37:E43"/>
    <mergeCell ref="M1114:N1114"/>
    <mergeCell ref="F974:H974"/>
    <mergeCell ref="H672:H673"/>
    <mergeCell ref="F242:H242"/>
    <mergeCell ref="M687:N687"/>
    <mergeCell ref="F495:G496"/>
    <mergeCell ref="M372:N372"/>
    <mergeCell ref="M985:N985"/>
    <mergeCell ref="F25:G25"/>
    <mergeCell ref="F190:G191"/>
    <mergeCell ref="F997:G997"/>
    <mergeCell ref="M987:N987"/>
    <mergeCell ref="M672:N672"/>
    <mergeCell ref="F61:G62"/>
    <mergeCell ref="M682:N682"/>
    <mergeCell ref="F544:H544"/>
    <mergeCell ref="M227:N227"/>
    <mergeCell ref="D1086:E1087"/>
    <mergeCell ref="F844:G845"/>
    <mergeCell ref="D1073:E1073"/>
    <mergeCell ref="M586:N586"/>
    <mergeCell ref="D348:E348"/>
    <mergeCell ref="M400:N400"/>
    <mergeCell ref="D804:E804"/>
    <mergeCell ref="M698:N698"/>
    <mergeCell ref="D347:E347"/>
    <mergeCell ref="M886:N886"/>
    <mergeCell ref="F534:G534"/>
    <mergeCell ref="F255:H255"/>
    <mergeCell ref="F868:G868"/>
    <mergeCell ref="F1018:H1018"/>
    <mergeCell ref="M1031:N1031"/>
    <mergeCell ref="F870:G870"/>
    <mergeCell ref="F415:H415"/>
    <mergeCell ref="F407:G407"/>
    <mergeCell ref="M726:N726"/>
    <mergeCell ref="M1033:N1033"/>
    <mergeCell ref="H658:H659"/>
    <mergeCell ref="M728:N728"/>
    <mergeCell ref="M1026:N1026"/>
    <mergeCell ref="D795:E796"/>
    <mergeCell ref="M599:N599"/>
    <mergeCell ref="B520:B600"/>
    <mergeCell ref="M1028:N1028"/>
    <mergeCell ref="M1057:N1057"/>
    <mergeCell ref="M296:N296"/>
    <mergeCell ref="F940:H940"/>
    <mergeCell ref="M630:N630"/>
    <mergeCell ref="M752:N752"/>
    <mergeCell ref="F31:G31"/>
    <mergeCell ref="M1059:N1059"/>
    <mergeCell ref="M27:N27"/>
    <mergeCell ref="M298:N298"/>
    <mergeCell ref="M325:N325"/>
    <mergeCell ref="M596:N596"/>
    <mergeCell ref="F942:H942"/>
    <mergeCell ref="F127:G128"/>
    <mergeCell ref="M456:N456"/>
    <mergeCell ref="F1064:H1064"/>
    <mergeCell ref="M754:N754"/>
    <mergeCell ref="M930:N930"/>
    <mergeCell ref="M1052:N1052"/>
    <mergeCell ref="F339:H339"/>
    <mergeCell ref="F337:G337"/>
    <mergeCell ref="F643:H643"/>
    <mergeCell ref="D709:E723"/>
    <mergeCell ref="M327:N327"/>
    <mergeCell ref="M625:N625"/>
    <mergeCell ref="F1066:H1066"/>
    <mergeCell ref="D418:E418"/>
    <mergeCell ref="M1054:N1054"/>
    <mergeCell ref="C362:C371"/>
    <mergeCell ref="D514:E515"/>
    <mergeCell ref="F178:G178"/>
    <mergeCell ref="F160:G161"/>
    <mergeCell ref="H38:H39"/>
    <mergeCell ref="F476:G476"/>
    <mergeCell ref="D516:E517"/>
    <mergeCell ref="F355:H355"/>
    <mergeCell ref="H40:H41"/>
    <mergeCell ref="F478:G478"/>
    <mergeCell ref="D1018:E1018"/>
    <mergeCell ref="F23:H23"/>
    <mergeCell ref="F21:G21"/>
    <mergeCell ref="M1112:N1112"/>
    <mergeCell ref="M772:N772"/>
    <mergeCell ref="M11:N11"/>
    <mergeCell ref="D850:E852"/>
    <mergeCell ref="M169:N169"/>
    <mergeCell ref="M467:N467"/>
    <mergeCell ref="F1084:H1084"/>
    <mergeCell ref="C850:C873"/>
    <mergeCell ref="F350:H350"/>
    <mergeCell ref="M1072:N1072"/>
    <mergeCell ref="F181:G181"/>
    <mergeCell ref="M40:N40"/>
    <mergeCell ref="M678:N678"/>
    <mergeCell ref="F779:H779"/>
    <mergeCell ref="F777:G777"/>
    <mergeCell ref="M469:N469"/>
    <mergeCell ref="M767:N767"/>
    <mergeCell ref="M12:N12"/>
    <mergeCell ref="F358:H358"/>
    <mergeCell ref="F996:H996"/>
    <mergeCell ref="M340:N340"/>
    <mergeCell ref="M978:N978"/>
    <mergeCell ref="F53:H53"/>
    <mergeCell ref="F504:G504"/>
    <mergeCell ref="F506:G506"/>
    <mergeCell ref="C262:C280"/>
    <mergeCell ref="F810:G810"/>
    <mergeCell ref="M1123:N1123"/>
    <mergeCell ref="D67:E71"/>
    <mergeCell ref="F505:G505"/>
    <mergeCell ref="M696:N696"/>
    <mergeCell ref="M994:N994"/>
    <mergeCell ref="F78:G78"/>
    <mergeCell ref="D682:E686"/>
    <mergeCell ref="F411:H411"/>
    <mergeCell ref="M399:N399"/>
    <mergeCell ref="F982:H982"/>
    <mergeCell ref="M697:N697"/>
    <mergeCell ref="M691:N691"/>
    <mergeCell ref="D764:E765"/>
    <mergeCell ref="M1120:N1120"/>
    <mergeCell ref="D304:E307"/>
    <mergeCell ref="M699:N699"/>
    <mergeCell ref="F861:G861"/>
    <mergeCell ref="F129:G129"/>
    <mergeCell ref="D604:E607"/>
    <mergeCell ref="F550:G550"/>
    <mergeCell ref="F429:G429"/>
    <mergeCell ref="M838:N838"/>
    <mergeCell ref="F727:H727"/>
    <mergeCell ref="F543:G543"/>
    <mergeCell ref="H738:H739"/>
    <mergeCell ref="H141:H142"/>
    <mergeCell ref="F850:G850"/>
    <mergeCell ref="H135:H136"/>
    <mergeCell ref="F737:H737"/>
    <mergeCell ref="F431:G431"/>
    <mergeCell ref="F422:H422"/>
    <mergeCell ref="M112:N112"/>
    <mergeCell ref="M1048:N1048"/>
    <mergeCell ref="M719:N719"/>
    <mergeCell ref="F887:G887"/>
    <mergeCell ref="M541:N541"/>
    <mergeCell ref="B638:H638"/>
    <mergeCell ref="M839:N839"/>
    <mergeCell ref="M833:N833"/>
    <mergeCell ref="F1037:H1037"/>
    <mergeCell ref="M114:N114"/>
    <mergeCell ref="M412:N412"/>
    <mergeCell ref="M1050:N1050"/>
    <mergeCell ref="M710:N710"/>
    <mergeCell ref="M841:N841"/>
    <mergeCell ref="M107:N107"/>
    <mergeCell ref="F605:G605"/>
    <mergeCell ref="F876:G876"/>
    <mergeCell ref="D93:E94"/>
    <mergeCell ref="D448:E452"/>
    <mergeCell ref="M138:N138"/>
    <mergeCell ref="F449:G449"/>
    <mergeCell ref="F571:G571"/>
    <mergeCell ref="D997:E1003"/>
    <mergeCell ref="D849:E849"/>
    <mergeCell ref="F152:H152"/>
    <mergeCell ref="H668:H669"/>
    <mergeCell ref="F144:G144"/>
    <mergeCell ref="M463:N463"/>
    <mergeCell ref="F871:G871"/>
    <mergeCell ref="M36:N36"/>
    <mergeCell ref="F452:H452"/>
    <mergeCell ref="H670:H671"/>
    <mergeCell ref="M465:N465"/>
    <mergeCell ref="M763:N763"/>
    <mergeCell ref="M336:N336"/>
    <mergeCell ref="F1081:H1081"/>
    <mergeCell ref="M765:N765"/>
    <mergeCell ref="M1063:N1063"/>
    <mergeCell ref="F589:G589"/>
    <mergeCell ref="D365:E367"/>
    <mergeCell ref="D961:E963"/>
    <mergeCell ref="F1106:H1106"/>
    <mergeCell ref="F284:G284"/>
    <mergeCell ref="F958:G958"/>
    <mergeCell ref="F501:G501"/>
    <mergeCell ref="M193:N193"/>
    <mergeCell ref="M491:N491"/>
    <mergeCell ref="F292:G292"/>
    <mergeCell ref="H49:H50"/>
    <mergeCell ref="F74:G74"/>
    <mergeCell ref="F380:H380"/>
    <mergeCell ref="F584:G584"/>
    <mergeCell ref="F372:G372"/>
    <mergeCell ref="M781:N781"/>
    <mergeCell ref="M64:N64"/>
    <mergeCell ref="F503:G503"/>
    <mergeCell ref="F165:H165"/>
    <mergeCell ref="M362:N362"/>
    <mergeCell ref="F468:G469"/>
    <mergeCell ref="M178:N178"/>
    <mergeCell ref="M791:N791"/>
    <mergeCell ref="M476:N476"/>
    <mergeCell ref="F382:H382"/>
    <mergeCell ref="F626:G627"/>
    <mergeCell ref="F674:H674"/>
    <mergeCell ref="M783:N783"/>
    <mergeCell ref="M364:N364"/>
    <mergeCell ref="F794:H794"/>
    <mergeCell ref="M1116:N1116"/>
    <mergeCell ref="M65:N65"/>
    <mergeCell ref="M1091:N1091"/>
    <mergeCell ref="M776:N776"/>
    <mergeCell ref="M21:N21"/>
    <mergeCell ref="D11:E17"/>
    <mergeCell ref="D396:E400"/>
    <mergeCell ref="D1007:E1008"/>
    <mergeCell ref="F377:H377"/>
    <mergeCell ref="D457:E457"/>
    <mergeCell ref="D738:E744"/>
    <mergeCell ref="D152:E152"/>
    <mergeCell ref="M965:N965"/>
    <mergeCell ref="D1009:E1010"/>
    <mergeCell ref="D23:E23"/>
    <mergeCell ref="M809:N809"/>
    <mergeCell ref="F977:G977"/>
    <mergeCell ref="D582:E583"/>
    <mergeCell ref="F216:G216"/>
    <mergeCell ref="F514:G514"/>
    <mergeCell ref="F521:G522"/>
    <mergeCell ref="F59:H59"/>
    <mergeCell ref="M206:N206"/>
    <mergeCell ref="M510:N510"/>
    <mergeCell ref="M504:N504"/>
    <mergeCell ref="F95:H95"/>
    <mergeCell ref="M802:N802"/>
    <mergeCell ref="M83:N83"/>
    <mergeCell ref="F218:G218"/>
    <mergeCell ref="F822:H822"/>
    <mergeCell ref="F516:G516"/>
    <mergeCell ref="F814:G814"/>
    <mergeCell ref="M835:N835"/>
    <mergeCell ref="M506:N506"/>
    <mergeCell ref="F972:G972"/>
    <mergeCell ref="M49:N49"/>
    <mergeCell ref="F395:H395"/>
    <mergeCell ref="F89:G89"/>
    <mergeCell ref="F824:H824"/>
    <mergeCell ref="M837:N837"/>
    <mergeCell ref="M78:N78"/>
    <mergeCell ref="D1062:E1063"/>
    <mergeCell ref="F244:G244"/>
    <mergeCell ref="F542:G542"/>
    <mergeCell ref="M217:N217"/>
    <mergeCell ref="F123:H123"/>
    <mergeCell ref="F901:G901"/>
    <mergeCell ref="F115:G115"/>
    <mergeCell ref="M136:N136"/>
    <mergeCell ref="F237:H237"/>
    <mergeCell ref="M434:N434"/>
    <mergeCell ref="F535:H535"/>
    <mergeCell ref="F867:G867"/>
    <mergeCell ref="M225:N225"/>
    <mergeCell ref="M863:N863"/>
    <mergeCell ref="F903:G903"/>
    <mergeCell ref="M436:N436"/>
    <mergeCell ref="M734:N734"/>
    <mergeCell ref="D184:E192"/>
    <mergeCell ref="M848:N848"/>
    <mergeCell ref="M131:N131"/>
    <mergeCell ref="F20:H20"/>
    <mergeCell ref="M736:N736"/>
    <mergeCell ref="M1034:N1034"/>
    <mergeCell ref="M276:N276"/>
    <mergeCell ref="H904:H905"/>
    <mergeCell ref="F614:G614"/>
    <mergeCell ref="C1069:C1073"/>
    <mergeCell ref="D95:E95"/>
    <mergeCell ref="F1043:G1043"/>
    <mergeCell ref="D235:E236"/>
    <mergeCell ref="F282:G282"/>
    <mergeCell ref="M278:N278"/>
    <mergeCell ref="M576:N576"/>
    <mergeCell ref="D356:E358"/>
    <mergeCell ref="F616:G616"/>
    <mergeCell ref="H933:H934"/>
    <mergeCell ref="F914:G914"/>
    <mergeCell ref="F159:G159"/>
    <mergeCell ref="D395:E395"/>
    <mergeCell ref="F1045:G1045"/>
    <mergeCell ref="M904:N904"/>
    <mergeCell ref="M149:N149"/>
    <mergeCell ref="M271:N271"/>
    <mergeCell ref="M447:N447"/>
    <mergeCell ref="F582:G582"/>
    <mergeCell ref="F915:H915"/>
    <mergeCell ref="M578:N578"/>
    <mergeCell ref="M605:N605"/>
    <mergeCell ref="M876:N876"/>
    <mergeCell ref="F916:G916"/>
    <mergeCell ref="M151:N151"/>
    <mergeCell ref="F184:G184"/>
    <mergeCell ref="M449:N449"/>
    <mergeCell ref="F624:G625"/>
    <mergeCell ref="F917:H917"/>
    <mergeCell ref="F613:G613"/>
    <mergeCell ref="M607:N607"/>
    <mergeCell ref="M878:N878"/>
    <mergeCell ref="F911:G911"/>
    <mergeCell ref="M905:N905"/>
    <mergeCell ref="F1069:G1069"/>
    <mergeCell ref="D372:E374"/>
    <mergeCell ref="H107:H108"/>
    <mergeCell ref="M907:N907"/>
    <mergeCell ref="D707:E708"/>
    <mergeCell ref="F1071:G1071"/>
    <mergeCell ref="H196:H197"/>
    <mergeCell ref="F738:G739"/>
    <mergeCell ref="H834:H835"/>
    <mergeCell ref="F608:G608"/>
    <mergeCell ref="H923:H924"/>
    <mergeCell ref="F485:G485"/>
    <mergeCell ref="H836:H837"/>
    <mergeCell ref="M177:N177"/>
    <mergeCell ref="M500:N500"/>
    <mergeCell ref="M798:N798"/>
    <mergeCell ref="F66:H66"/>
    <mergeCell ref="M291:N291"/>
    <mergeCell ref="M79:N79"/>
    <mergeCell ref="M589:N589"/>
    <mergeCell ref="M508:N508"/>
    <mergeCell ref="M502:N502"/>
    <mergeCell ref="M800:N800"/>
    <mergeCell ref="F326:G326"/>
    <mergeCell ref="M958:N958"/>
    <mergeCell ref="M501:N501"/>
    <mergeCell ref="D393:E394"/>
    <mergeCell ref="F1118:H1118"/>
    <mergeCell ref="M74:N74"/>
    <mergeCell ref="F515:H515"/>
    <mergeCell ref="M503:N503"/>
    <mergeCell ref="F849:H849"/>
    <mergeCell ref="F784:G784"/>
    <mergeCell ref="F1082:G1082"/>
    <mergeCell ref="C965:C971"/>
    <mergeCell ref="B1069:B1106"/>
    <mergeCell ref="D599:E599"/>
    <mergeCell ref="F357:G357"/>
    <mergeCell ref="F668:G669"/>
    <mergeCell ref="F670:G671"/>
    <mergeCell ref="F986:G986"/>
    <mergeCell ref="F540:G540"/>
    <mergeCell ref="M976:N976"/>
    <mergeCell ref="M221:N221"/>
    <mergeCell ref="M215:N215"/>
    <mergeCell ref="F874:G874"/>
    <mergeCell ref="M513:N513"/>
    <mergeCell ref="F988:G988"/>
    <mergeCell ref="M92:N92"/>
    <mergeCell ref="F533:H533"/>
    <mergeCell ref="F228:H228"/>
    <mergeCell ref="M977:N977"/>
    <mergeCell ref="M971:N971"/>
    <mergeCell ref="M216:N216"/>
    <mergeCell ref="D753:E755"/>
    <mergeCell ref="F833:H833"/>
    <mergeCell ref="F714:G714"/>
    <mergeCell ref="F721:G722"/>
    <mergeCell ref="D950:E950"/>
    <mergeCell ref="M218:N218"/>
    <mergeCell ref="B420:B519"/>
    <mergeCell ref="D493:E493"/>
    <mergeCell ref="M516:N516"/>
    <mergeCell ref="M1002:N1002"/>
    <mergeCell ref="F42:G42"/>
    <mergeCell ref="F49:G50"/>
    <mergeCell ref="D325:E327"/>
    <mergeCell ref="D891:E895"/>
    <mergeCell ref="C230:C237"/>
    <mergeCell ref="F261:H261"/>
    <mergeCell ref="F1014:G1014"/>
    <mergeCell ref="M572:N572"/>
    <mergeCell ref="M243:N243"/>
    <mergeCell ref="F709:G709"/>
    <mergeCell ref="F132:H132"/>
    <mergeCell ref="F1016:G1016"/>
    <mergeCell ref="F290:H290"/>
    <mergeCell ref="M120:N120"/>
    <mergeCell ref="F588:H588"/>
    <mergeCell ref="M234:N234"/>
    <mergeCell ref="M872:N872"/>
    <mergeCell ref="F1009:G1009"/>
    <mergeCell ref="M901:N901"/>
    <mergeCell ref="F44:G44"/>
    <mergeCell ref="M115:N115"/>
    <mergeCell ref="D1092:E1092"/>
    <mergeCell ref="M903:N903"/>
    <mergeCell ref="H919:H920"/>
    <mergeCell ref="F124:G124"/>
    <mergeCell ref="F1027:G1027"/>
    <mergeCell ref="H650:H651"/>
    <mergeCell ref="M287:N287"/>
    <mergeCell ref="M262:N262"/>
    <mergeCell ref="H644:H645"/>
    <mergeCell ref="M585:N585"/>
    <mergeCell ref="F424:G424"/>
    <mergeCell ref="F735:G736"/>
    <mergeCell ref="H187:H188"/>
    <mergeCell ref="H921:H922"/>
    <mergeCell ref="D964:E964"/>
    <mergeCell ref="F1062:G1062"/>
    <mergeCell ref="F941:H941"/>
    <mergeCell ref="D249:E255"/>
    <mergeCell ref="M587:N587"/>
    <mergeCell ref="M929:N929"/>
    <mergeCell ref="M885:N885"/>
    <mergeCell ref="M168:N168"/>
    <mergeCell ref="M921:N921"/>
    <mergeCell ref="M1043:N1043"/>
    <mergeCell ref="M282:N282"/>
    <mergeCell ref="F171:H171"/>
    <mergeCell ref="D317:E321"/>
    <mergeCell ref="M914:N914"/>
    <mergeCell ref="F1078:G1078"/>
    <mergeCell ref="D1051:E1056"/>
    <mergeCell ref="M313:N313"/>
    <mergeCell ref="F353:G353"/>
    <mergeCell ref="F782:G782"/>
    <mergeCell ref="F1080:G1080"/>
    <mergeCell ref="M184:N184"/>
    <mergeCell ref="D588:E588"/>
    <mergeCell ref="M342:N342"/>
    <mergeCell ref="M613:N613"/>
    <mergeCell ref="M911:N911"/>
    <mergeCell ref="F198:H198"/>
    <mergeCell ref="M947:N947"/>
    <mergeCell ref="M308:N308"/>
    <mergeCell ref="F952:H952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466:E471"/>
    <mergeCell ref="H660:H661"/>
    <mergeCell ref="C216:C229"/>
    <mergeCell ref="M214:N214"/>
    <mergeCell ref="F1108:G1108"/>
    <mergeCell ref="F793:G793"/>
    <mergeCell ref="D301:E301"/>
    <mergeCell ref="M28:N28"/>
    <mergeCell ref="D863:E872"/>
    <mergeCell ref="M326:N326"/>
    <mergeCell ref="M1000:N1000"/>
    <mergeCell ref="F67:G67"/>
    <mergeCell ref="F338:G338"/>
    <mergeCell ref="M57:N57"/>
    <mergeCell ref="M355:N355"/>
    <mergeCell ref="F1094:H1094"/>
    <mergeCell ref="F707:G707"/>
    <mergeCell ref="F1005:G1005"/>
    <mergeCell ref="M357:N357"/>
    <mergeCell ref="M240:N240"/>
    <mergeCell ref="M995:N995"/>
    <mergeCell ref="M574:N574"/>
    <mergeCell ref="M111:N111"/>
    <mergeCell ref="M1003:N1003"/>
    <mergeCell ref="D634:E634"/>
    <mergeCell ref="M986:N986"/>
    <mergeCell ref="M540:N540"/>
    <mergeCell ref="H286:H287"/>
    <mergeCell ref="H742:H743"/>
    <mergeCell ref="M569:N569"/>
    <mergeCell ref="C909:C918"/>
    <mergeCell ref="D756:E757"/>
    <mergeCell ref="M1013:N1013"/>
    <mergeCell ref="F122:G122"/>
    <mergeCell ref="M258:N258"/>
    <mergeCell ref="F726:H726"/>
    <mergeCell ref="F420:G420"/>
    <mergeCell ref="F402:G403"/>
    <mergeCell ref="M556:N556"/>
    <mergeCell ref="F87:G88"/>
    <mergeCell ref="M714:N714"/>
    <mergeCell ref="M251:N251"/>
    <mergeCell ref="M558:N558"/>
    <mergeCell ref="C93:C95"/>
    <mergeCell ref="M716:N716"/>
    <mergeCell ref="M1014:N1014"/>
    <mergeCell ref="M1008:N1008"/>
    <mergeCell ref="M253:N253"/>
    <mergeCell ref="F599:H599"/>
    <mergeCell ref="F293:G293"/>
    <mergeCell ref="D776:E776"/>
    <mergeCell ref="M289:N289"/>
    <mergeCell ref="D269:E279"/>
    <mergeCell ref="F1020:G1020"/>
    <mergeCell ref="M1041:N1041"/>
    <mergeCell ref="D44:E53"/>
    <mergeCell ref="D1107:E1107"/>
    <mergeCell ref="F752:H752"/>
    <mergeCell ref="F446:G446"/>
    <mergeCell ref="F113:G114"/>
    <mergeCell ref="F1051:G1051"/>
    <mergeCell ref="D261:E261"/>
    <mergeCell ref="F19:G19"/>
    <mergeCell ref="F448:G448"/>
    <mergeCell ref="H211:H212"/>
    <mergeCell ref="D874:E880"/>
    <mergeCell ref="M129:N129"/>
    <mergeCell ref="F291:H291"/>
    <mergeCell ref="F327:H327"/>
    <mergeCell ref="F319:G319"/>
    <mergeCell ref="M315:N315"/>
    <mergeCell ref="M936:N936"/>
    <mergeCell ref="F1046:G1046"/>
    <mergeCell ref="M429:N429"/>
    <mergeCell ref="M1067:N1067"/>
    <mergeCell ref="M727:N727"/>
    <mergeCell ref="D509:E511"/>
    <mergeCell ref="F950:H950"/>
    <mergeCell ref="M938:N938"/>
    <mergeCell ref="M183:N183"/>
    <mergeCell ref="D706:E706"/>
    <mergeCell ref="F464:G464"/>
    <mergeCell ref="M729:N729"/>
    <mergeCell ref="M335:N335"/>
    <mergeCell ref="M1027:N1027"/>
    <mergeCell ref="F764:G764"/>
    <mergeCell ref="M24:N24"/>
    <mergeCell ref="F929:G930"/>
    <mergeCell ref="M322:N322"/>
    <mergeCell ref="F459:G459"/>
    <mergeCell ref="C494:C499"/>
    <mergeCell ref="M53:N53"/>
    <mergeCell ref="M324:N324"/>
    <mergeCell ref="H687:H688"/>
    <mergeCell ref="M351:N351"/>
    <mergeCell ref="M622:N622"/>
    <mergeCell ref="F461:G461"/>
    <mergeCell ref="M482:N482"/>
    <mergeCell ref="M780:N780"/>
    <mergeCell ref="M1078:N1078"/>
    <mergeCell ref="F47:G48"/>
    <mergeCell ref="F340:H340"/>
    <mergeCell ref="F978:H978"/>
    <mergeCell ref="M55:N55"/>
    <mergeCell ref="M353:N353"/>
    <mergeCell ref="F792:G792"/>
    <mergeCell ref="M651:N651"/>
    <mergeCell ref="F1090:G1090"/>
    <mergeCell ref="F1092:H1092"/>
    <mergeCell ref="M782:N782"/>
    <mergeCell ref="M1080:N1080"/>
    <mergeCell ref="M48:N48"/>
    <mergeCell ref="M319:N319"/>
    <mergeCell ref="H682:H683"/>
    <mergeCell ref="M477:N477"/>
    <mergeCell ref="C341:C347"/>
    <mergeCell ref="M653:N653"/>
    <mergeCell ref="M354:N354"/>
    <mergeCell ref="F390:G390"/>
    <mergeCell ref="H827:H828"/>
    <mergeCell ref="D980:E982"/>
    <mergeCell ref="D1095:E1096"/>
    <mergeCell ref="F1117:G1117"/>
    <mergeCell ref="D825:E830"/>
    <mergeCell ref="D631:E631"/>
    <mergeCell ref="D1108:E1112"/>
    <mergeCell ref="H740:H741"/>
    <mergeCell ref="M81:N81"/>
    <mergeCell ref="F644:G645"/>
    <mergeCell ref="H715:H716"/>
    <mergeCell ref="M37:N37"/>
    <mergeCell ref="F187:G188"/>
    <mergeCell ref="M379:N379"/>
    <mergeCell ref="M677:N677"/>
    <mergeCell ref="F241:H241"/>
    <mergeCell ref="H698:H699"/>
    <mergeCell ref="F93:G93"/>
    <mergeCell ref="F398:G399"/>
    <mergeCell ref="D623:E630"/>
    <mergeCell ref="M1098:N1098"/>
    <mergeCell ref="F234:H234"/>
    <mergeCell ref="M381:N381"/>
    <mergeCell ref="M679:N679"/>
    <mergeCell ref="F487:G488"/>
    <mergeCell ref="R5:R6"/>
    <mergeCell ref="D328:E328"/>
    <mergeCell ref="F392:H392"/>
    <mergeCell ref="F1120:H1120"/>
    <mergeCell ref="M38:N38"/>
    <mergeCell ref="F236:H236"/>
    <mergeCell ref="M1010:N1010"/>
    <mergeCell ref="M1004:N1004"/>
    <mergeCell ref="F394:H394"/>
    <mergeCell ref="M338:N338"/>
    <mergeCell ref="M1012:N1012"/>
    <mergeCell ref="D1033:E1035"/>
    <mergeCell ref="F532:G532"/>
    <mergeCell ref="C919:C936"/>
    <mergeCell ref="M707:N707"/>
    <mergeCell ref="M1124:N1124"/>
    <mergeCell ref="F233:G233"/>
    <mergeCell ref="C632:C634"/>
    <mergeCell ref="F531:G531"/>
    <mergeCell ref="D612:E615"/>
    <mergeCell ref="F444:G444"/>
    <mergeCell ref="C707:C727"/>
    <mergeCell ref="D340:E340"/>
    <mergeCell ref="F235:G235"/>
    <mergeCell ref="M94:N94"/>
    <mergeCell ref="F839:H839"/>
    <mergeCell ref="F621:H621"/>
    <mergeCell ref="F412:H412"/>
    <mergeCell ref="F106:G106"/>
    <mergeCell ref="F1050:H1050"/>
    <mergeCell ref="F404:G404"/>
    <mergeCell ref="F1042:G1042"/>
    <mergeCell ref="M425:N425"/>
    <mergeCell ref="D371:E371"/>
    <mergeCell ref="M723:N723"/>
    <mergeCell ref="M6:N6"/>
    <mergeCell ref="M733:N733"/>
    <mergeCell ref="M427:N427"/>
    <mergeCell ref="M725:N725"/>
    <mergeCell ref="M1023:N1023"/>
    <mergeCell ref="M306:N306"/>
    <mergeCell ref="D896:E902"/>
    <mergeCell ref="M420:N420"/>
    <mergeCell ref="B946:H946"/>
    <mergeCell ref="D589:E591"/>
    <mergeCell ref="F157:G157"/>
    <mergeCell ref="F455:G455"/>
    <mergeCell ref="F430:G430"/>
    <mergeCell ref="M451:N451"/>
    <mergeCell ref="F36:H36"/>
    <mergeCell ref="F307:H307"/>
    <mergeCell ref="D1088:E1091"/>
    <mergeCell ref="D951:E952"/>
    <mergeCell ref="F465:H465"/>
    <mergeCell ref="M295:N295"/>
    <mergeCell ref="F463:G463"/>
    <mergeCell ref="F763:H763"/>
    <mergeCell ref="F1061:H1061"/>
    <mergeCell ref="M453:N453"/>
    <mergeCell ref="D423:E427"/>
    <mergeCell ref="H55:H56"/>
    <mergeCell ref="M751:N751"/>
    <mergeCell ref="F913:G913"/>
    <mergeCell ref="F336:H336"/>
    <mergeCell ref="F634:H634"/>
    <mergeCell ref="M148:N148"/>
    <mergeCell ref="M446:N446"/>
    <mergeCell ref="F765:H765"/>
    <mergeCell ref="F1063:H1063"/>
    <mergeCell ref="M753:N753"/>
    <mergeCell ref="M1051:N1051"/>
    <mergeCell ref="D146:E151"/>
    <mergeCell ref="F458:G458"/>
    <mergeCell ref="M448:N448"/>
    <mergeCell ref="D855:E856"/>
    <mergeCell ref="F185:G185"/>
    <mergeCell ref="F483:G483"/>
    <mergeCell ref="D909:E915"/>
    <mergeCell ref="F597:G597"/>
    <mergeCell ref="M593:N593"/>
    <mergeCell ref="C1093:C1099"/>
    <mergeCell ref="F176:G176"/>
    <mergeCell ref="D412:E412"/>
    <mergeCell ref="F170:G170"/>
    <mergeCell ref="F783:G783"/>
    <mergeCell ref="H825:H826"/>
    <mergeCell ref="M166:N166"/>
    <mergeCell ref="M804:N804"/>
    <mergeCell ref="M464:N464"/>
    <mergeCell ref="F364:H364"/>
    <mergeCell ref="F897:G897"/>
    <mergeCell ref="M893:N893"/>
    <mergeCell ref="M377:N377"/>
    <mergeCell ref="D1041:E1047"/>
    <mergeCell ref="M675:N675"/>
    <mergeCell ref="F1114:G1114"/>
    <mergeCell ref="F776:H776"/>
    <mergeCell ref="F57:G57"/>
    <mergeCell ref="M466:N466"/>
    <mergeCell ref="M1104:N1104"/>
    <mergeCell ref="H68:H69"/>
    <mergeCell ref="F695:H695"/>
    <mergeCell ref="M764:N764"/>
    <mergeCell ref="D798:E801"/>
    <mergeCell ref="F993:H993"/>
    <mergeCell ref="H820:H821"/>
    <mergeCell ref="F1116:G1116"/>
    <mergeCell ref="M975:N975"/>
    <mergeCell ref="M797:N797"/>
    <mergeCell ref="D834:E838"/>
    <mergeCell ref="M676:N676"/>
    <mergeCell ref="M1105:N1105"/>
    <mergeCell ref="D1004:E1006"/>
    <mergeCell ref="D494:E498"/>
    <mergeCell ref="F959:G959"/>
    <mergeCell ref="F204:G204"/>
    <mergeCell ref="C994:C1018"/>
    <mergeCell ref="H119:H120"/>
    <mergeCell ref="D570:E572"/>
    <mergeCell ref="D859:E860"/>
    <mergeCell ref="F75:G75"/>
    <mergeCell ref="C980:C993"/>
    <mergeCell ref="F231:G231"/>
    <mergeCell ref="H724:H725"/>
    <mergeCell ref="F529:G529"/>
    <mergeCell ref="F196:G197"/>
    <mergeCell ref="M519:N519"/>
    <mergeCell ref="M823:N823"/>
    <mergeCell ref="M817:N817"/>
    <mergeCell ref="F863:G863"/>
    <mergeCell ref="F652:G653"/>
    <mergeCell ref="F923:G924"/>
    <mergeCell ref="M1115:N1115"/>
    <mergeCell ref="F706:H706"/>
    <mergeCell ref="M396:N396"/>
    <mergeCell ref="M390:N390"/>
    <mergeCell ref="F829:G829"/>
    <mergeCell ref="F103:H103"/>
    <mergeCell ref="M825:N825"/>
    <mergeCell ref="M91:N91"/>
    <mergeCell ref="M1117:N1117"/>
    <mergeCell ref="M389:N389"/>
    <mergeCell ref="F708:H708"/>
    <mergeCell ref="H719:H720"/>
    <mergeCell ref="F830:H830"/>
    <mergeCell ref="F1006:H1006"/>
    <mergeCell ref="M818:N818"/>
    <mergeCell ref="M93:N93"/>
    <mergeCell ref="M391:N391"/>
    <mergeCell ref="F257:G257"/>
    <mergeCell ref="F555:G555"/>
    <mergeCell ref="M820:N820"/>
    <mergeCell ref="B602:H602"/>
    <mergeCell ref="F889:G889"/>
    <mergeCell ref="F426:G426"/>
    <mergeCell ref="F557:G557"/>
    <mergeCell ref="F217:G217"/>
    <mergeCell ref="F855:G855"/>
    <mergeCell ref="D983:E989"/>
    <mergeCell ref="D916:E917"/>
    <mergeCell ref="F428:G428"/>
    <mergeCell ref="M109:N109"/>
    <mergeCell ref="F586:G586"/>
    <mergeCell ref="M747:N747"/>
    <mergeCell ref="F848:H848"/>
    <mergeCell ref="F857:G857"/>
    <mergeCell ref="F884:G884"/>
    <mergeCell ref="M538:N538"/>
    <mergeCell ref="F840:G840"/>
    <mergeCell ref="M532:N532"/>
    <mergeCell ref="D616:E618"/>
    <mergeCell ref="M75:N75"/>
    <mergeCell ref="F552:G552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F252:G253"/>
    <mergeCell ref="M104:N104"/>
    <mergeCell ref="D641:E643"/>
    <mergeCell ref="M235:N235"/>
    <mergeCell ref="M533:N533"/>
    <mergeCell ref="M1049:N1049"/>
    <mergeCell ref="D539:E544"/>
    <mergeCell ref="F609:G610"/>
    <mergeCell ref="M106:N106"/>
    <mergeCell ref="M744:N744"/>
    <mergeCell ref="D965:E966"/>
    <mergeCell ref="M404:N404"/>
    <mergeCell ref="F576:H576"/>
    <mergeCell ref="F270:G270"/>
    <mergeCell ref="F698:G699"/>
    <mergeCell ref="C302:C328"/>
    <mergeCell ref="F568:G568"/>
    <mergeCell ref="D696:E702"/>
    <mergeCell ref="D243:E248"/>
    <mergeCell ref="D947:E949"/>
    <mergeCell ref="F733:G734"/>
    <mergeCell ref="D383:E383"/>
    <mergeCell ref="F447:H447"/>
    <mergeCell ref="M162:N162"/>
    <mergeCell ref="M460:N460"/>
    <mergeCell ref="F299:G299"/>
    <mergeCell ref="D500:E508"/>
    <mergeCell ref="F570:G570"/>
    <mergeCell ref="D839:E839"/>
    <mergeCell ref="M462:N462"/>
    <mergeCell ref="M760:N760"/>
    <mergeCell ref="M157:N157"/>
    <mergeCell ref="M762:N762"/>
    <mergeCell ref="F169:G169"/>
    <mergeCell ref="F899:G899"/>
    <mergeCell ref="M920:N920"/>
    <mergeCell ref="M457:N457"/>
    <mergeCell ref="F346:H346"/>
    <mergeCell ref="F477:H477"/>
    <mergeCell ref="C238:C241"/>
    <mergeCell ref="M30:N30"/>
    <mergeCell ref="F775:H775"/>
    <mergeCell ref="F200:G200"/>
    <mergeCell ref="F1044:G1044"/>
    <mergeCell ref="C24:C30"/>
    <mergeCell ref="F371:H371"/>
    <mergeCell ref="F957:G957"/>
    <mergeCell ref="M61:N61"/>
    <mergeCell ref="F500:G500"/>
    <mergeCell ref="F494:G494"/>
    <mergeCell ref="F798:G798"/>
    <mergeCell ref="F1098:H1098"/>
    <mergeCell ref="M490:N490"/>
    <mergeCell ref="F37:G37"/>
    <mergeCell ref="M175:N175"/>
    <mergeCell ref="H931:H932"/>
    <mergeCell ref="F195:G195"/>
    <mergeCell ref="M902:N902"/>
    <mergeCell ref="M185:N185"/>
    <mergeCell ref="F493:H493"/>
    <mergeCell ref="M483:N483"/>
    <mergeCell ref="M475:N475"/>
    <mergeCell ref="M56:N56"/>
    <mergeCell ref="F801:H801"/>
    <mergeCell ref="D341:E346"/>
    <mergeCell ref="M176:N176"/>
    <mergeCell ref="F76:H76"/>
    <mergeCell ref="F374:H374"/>
    <mergeCell ref="D545:E549"/>
    <mergeCell ref="F803:H803"/>
    <mergeCell ref="B243:B348"/>
    <mergeCell ref="D967:E970"/>
    <mergeCell ref="M816:N816"/>
    <mergeCell ref="D644:E657"/>
    <mergeCell ref="F1097:G1097"/>
    <mergeCell ref="M201:N201"/>
    <mergeCell ref="F167:G168"/>
    <mergeCell ref="F968:G968"/>
    <mergeCell ref="F213:G213"/>
    <mergeCell ref="M203:N203"/>
    <mergeCell ref="D844:E848"/>
    <mergeCell ref="F92:H92"/>
    <mergeCell ref="M196:N196"/>
    <mergeCell ref="F373:G373"/>
    <mergeCell ref="F971:H971"/>
    <mergeCell ref="F969:G969"/>
    <mergeCell ref="D936:E936"/>
    <mergeCell ref="M198:N198"/>
    <mergeCell ref="F882:G882"/>
    <mergeCell ref="F427:H427"/>
    <mergeCell ref="D781:E786"/>
    <mergeCell ref="M100:N100"/>
    <mergeCell ref="M231:N231"/>
    <mergeCell ref="F994:G994"/>
    <mergeCell ref="M529:N529"/>
    <mergeCell ref="D230:E234"/>
    <mergeCell ref="M102:N102"/>
    <mergeCell ref="M343:N343"/>
    <mergeCell ref="D632:E633"/>
    <mergeCell ref="F572:H572"/>
    <mergeCell ref="M829:N829"/>
    <mergeCell ref="F145:H145"/>
    <mergeCell ref="F818:G819"/>
    <mergeCell ref="F872:H872"/>
    <mergeCell ref="D1106:E1106"/>
    <mergeCell ref="M247:N247"/>
    <mergeCell ref="M860:N860"/>
    <mergeCell ref="M854:N854"/>
    <mergeCell ref="F1022:G1022"/>
    <mergeCell ref="F689:G690"/>
    <mergeCell ref="M257:N257"/>
    <mergeCell ref="F820:G821"/>
    <mergeCell ref="M433:N433"/>
    <mergeCell ref="M555:N555"/>
    <mergeCell ref="F595:G595"/>
    <mergeCell ref="F866:G866"/>
    <mergeCell ref="M591:N591"/>
    <mergeCell ref="F138:G138"/>
    <mergeCell ref="M862:N862"/>
    <mergeCell ref="M547:N547"/>
    <mergeCell ref="M889:N889"/>
    <mergeCell ref="F893:G893"/>
    <mergeCell ref="F1024:G1024"/>
    <mergeCell ref="M128:N128"/>
    <mergeCell ref="F691:G692"/>
    <mergeCell ref="F229:H229"/>
    <mergeCell ref="M426:N426"/>
    <mergeCell ref="M557:N557"/>
    <mergeCell ref="M855:N855"/>
    <mergeCell ref="M891:N891"/>
    <mergeCell ref="B944:H944"/>
    <mergeCell ref="F598:H598"/>
    <mergeCell ref="M428:N428"/>
    <mergeCell ref="C96:C104"/>
    <mergeCell ref="M857:N857"/>
    <mergeCell ref="B639:H639"/>
    <mergeCell ref="F119:G120"/>
    <mergeCell ref="D809:E815"/>
    <mergeCell ref="B1068:H1068"/>
    <mergeCell ref="F323:G323"/>
    <mergeCell ref="F585:H585"/>
    <mergeCell ref="F717:G718"/>
    <mergeCell ref="F158:H158"/>
    <mergeCell ref="F316:H316"/>
    <mergeCell ref="M146:N146"/>
    <mergeCell ref="F281:G281"/>
    <mergeCell ref="F587:H587"/>
    <mergeCell ref="F623:G623"/>
    <mergeCell ref="F885:H885"/>
    <mergeCell ref="M575:N575"/>
    <mergeCell ref="D979:E979"/>
    <mergeCell ref="M181:N181"/>
    <mergeCell ref="F719:G720"/>
    <mergeCell ref="M873:N873"/>
    <mergeCell ref="F580:H580"/>
    <mergeCell ref="M1025:N1025"/>
    <mergeCell ref="M270:N270"/>
    <mergeCell ref="M568:N568"/>
    <mergeCell ref="M52:N52"/>
    <mergeCell ref="F797:H797"/>
    <mergeCell ref="M604:N604"/>
    <mergeCell ref="M481:N481"/>
    <mergeCell ref="F309:G309"/>
    <mergeCell ref="F305:G305"/>
    <mergeCell ref="D1057:E1061"/>
    <mergeCell ref="M570:N570"/>
    <mergeCell ref="F130:G131"/>
    <mergeCell ref="D242:E242"/>
    <mergeCell ref="F334:G334"/>
    <mergeCell ref="M199:N199"/>
    <mergeCell ref="F342:G342"/>
    <mergeCell ref="F641:G642"/>
    <mergeCell ref="M655:N655"/>
    <mergeCell ref="M288:N288"/>
    <mergeCell ref="F308:G308"/>
    <mergeCell ref="F606:G606"/>
    <mergeCell ref="M499:N499"/>
    <mergeCell ref="F965:G965"/>
    <mergeCell ref="M657:N657"/>
    <mergeCell ref="M955:N955"/>
    <mergeCell ref="M200:N200"/>
    <mergeCell ref="M194:N194"/>
    <mergeCell ref="F214:H214"/>
    <mergeCell ref="F967:G967"/>
    <mergeCell ref="M71:N71"/>
    <mergeCell ref="M957:N957"/>
    <mergeCell ref="M202:N202"/>
    <mergeCell ref="D1048:E1048"/>
    <mergeCell ref="M494:N494"/>
    <mergeCell ref="F970:H970"/>
    <mergeCell ref="D291:E291"/>
    <mergeCell ref="C413:C418"/>
    <mergeCell ref="F660:G661"/>
    <mergeCell ref="F232:G232"/>
    <mergeCell ref="M370:N370"/>
    <mergeCell ref="F816:G817"/>
    <mergeCell ref="F987:G987"/>
    <mergeCell ref="M668:N668"/>
    <mergeCell ref="M799:N799"/>
    <mergeCell ref="D816:E822"/>
    <mergeCell ref="C972:C979"/>
    <mergeCell ref="M1097:N1097"/>
    <mergeCell ref="F995:G995"/>
    <mergeCell ref="M670:N670"/>
    <mergeCell ref="M553:N553"/>
    <mergeCell ref="M968:N968"/>
    <mergeCell ref="M213:N213"/>
    <mergeCell ref="M851:N851"/>
    <mergeCell ref="M1099:N1099"/>
    <mergeCell ref="M887:N887"/>
    <mergeCell ref="F569:H569"/>
    <mergeCell ref="F525:H525"/>
    <mergeCell ref="C781:C797"/>
    <mergeCell ref="H844:H845"/>
    <mergeCell ref="M853:N853"/>
    <mergeCell ref="D1105:E1105"/>
    <mergeCell ref="D18:E20"/>
    <mergeCell ref="D322:E324"/>
    <mergeCell ref="M671:N671"/>
    <mergeCell ref="D577:E580"/>
    <mergeCell ref="F556:H556"/>
    <mergeCell ref="B943:I943"/>
    <mergeCell ref="M882:N882"/>
    <mergeCell ref="H628:H629"/>
    <mergeCell ref="F408:G408"/>
    <mergeCell ref="D881:E885"/>
    <mergeCell ref="D406:E411"/>
    <mergeCell ref="D942:E942"/>
    <mergeCell ref="F827:G828"/>
    <mergeCell ref="F619:G619"/>
    <mergeCell ref="F410:G410"/>
    <mergeCell ref="H173:H174"/>
    <mergeCell ref="F715:G716"/>
    <mergeCell ref="F1008:H1008"/>
    <mergeCell ref="F551:H551"/>
    <mergeCell ref="M266:N266"/>
    <mergeCell ref="M241:N241"/>
    <mergeCell ref="H927:H928"/>
    <mergeCell ref="M564:N564"/>
    <mergeCell ref="M539:N539"/>
    <mergeCell ref="M600:N600"/>
    <mergeCell ref="M1029:N1029"/>
    <mergeCell ref="M268:N268"/>
    <mergeCell ref="H929:H930"/>
    <mergeCell ref="M566:N566"/>
    <mergeCell ref="M900:N900"/>
    <mergeCell ref="M595:N595"/>
    <mergeCell ref="M866:N866"/>
    <mergeCell ref="F121:G121"/>
    <mergeCell ref="M1024:N1024"/>
    <mergeCell ref="F1057:G1057"/>
    <mergeCell ref="D1097:E1098"/>
    <mergeCell ref="F332:G332"/>
    <mergeCell ref="F936:H936"/>
    <mergeCell ref="B3:S3"/>
    <mergeCell ref="F421:G421"/>
    <mergeCell ref="F1059:G1059"/>
    <mergeCell ref="M1055:N1055"/>
    <mergeCell ref="M321:N321"/>
    <mergeCell ref="F632:G632"/>
    <mergeCell ref="F177:H177"/>
    <mergeCell ref="F175:G175"/>
    <mergeCell ref="M628:N628"/>
    <mergeCell ref="M926:N926"/>
    <mergeCell ref="F297:H297"/>
    <mergeCell ref="F335:H335"/>
    <mergeCell ref="F633:H633"/>
    <mergeCell ref="M742:N742"/>
    <mergeCell ref="M1040:N1040"/>
    <mergeCell ref="M323:N323"/>
    <mergeCell ref="M279:N279"/>
    <mergeCell ref="M621:N621"/>
    <mergeCell ref="M928:N928"/>
    <mergeCell ref="F939:H939"/>
    <mergeCell ref="B384:H384"/>
    <mergeCell ref="M281:N281"/>
    <mergeCell ref="M623:N623"/>
    <mergeCell ref="D96:E98"/>
    <mergeCell ref="D1069:E1072"/>
    <mergeCell ref="D512:E513"/>
    <mergeCell ref="B386:H386"/>
    <mergeCell ref="F18:G18"/>
    <mergeCell ref="F322:G322"/>
    <mergeCell ref="F45:G45"/>
    <mergeCell ref="F622:H622"/>
    <mergeCell ref="H700:H701"/>
    <mergeCell ref="C798:C802"/>
    <mergeCell ref="F780:H780"/>
    <mergeCell ref="F474:G474"/>
    <mergeCell ref="M610:N610"/>
    <mergeCell ref="F772:G772"/>
    <mergeCell ref="M768:N768"/>
    <mergeCell ref="M13:N13"/>
    <mergeCell ref="M7:N7"/>
    <mergeCell ref="H641:H642"/>
    <mergeCell ref="F1079:G1079"/>
    <mergeCell ref="M305:N305"/>
    <mergeCell ref="F345:G345"/>
    <mergeCell ref="M341:N341"/>
    <mergeCell ref="D194:E198"/>
    <mergeCell ref="F774:G774"/>
    <mergeCell ref="F46:G46"/>
    <mergeCell ref="F317:G317"/>
    <mergeCell ref="M1093:N1093"/>
    <mergeCell ref="M307:N307"/>
    <mergeCell ref="B8:H8"/>
    <mergeCell ref="M641:N641"/>
    <mergeCell ref="F354:H354"/>
    <mergeCell ref="F55:G56"/>
    <mergeCell ref="F348:H348"/>
    <mergeCell ref="M1070:N1070"/>
    <mergeCell ref="M1095:N1095"/>
    <mergeCell ref="M790:N790"/>
    <mergeCell ref="B10:H10"/>
    <mergeCell ref="F73:G73"/>
    <mergeCell ref="F502:G502"/>
    <mergeCell ref="F800:G800"/>
    <mergeCell ref="D166:E171"/>
    <mergeCell ref="B6:E6"/>
    <mergeCell ref="D727:E727"/>
    <mergeCell ref="B1124:H1124"/>
    <mergeCell ref="H721:H722"/>
    <mergeCell ref="F379:G379"/>
    <mergeCell ref="H677:H678"/>
    <mergeCell ref="M1121:N1121"/>
    <mergeCell ref="F406:G406"/>
    <mergeCell ref="F1010:H1010"/>
    <mergeCell ref="F704:G704"/>
    <mergeCell ref="F1002:G1002"/>
    <mergeCell ref="M694:N694"/>
    <mergeCell ref="M998:N998"/>
    <mergeCell ref="M992:N992"/>
    <mergeCell ref="M237:N237"/>
    <mergeCell ref="F583:H583"/>
    <mergeCell ref="F1004:G1004"/>
    <mergeCell ref="F549:H549"/>
    <mergeCell ref="M685:N685"/>
    <mergeCell ref="M239:N239"/>
    <mergeCell ref="M537:N537"/>
    <mergeCell ref="F68:G69"/>
    <mergeCell ref="M695:N695"/>
    <mergeCell ref="M993:N993"/>
    <mergeCell ref="D762:E763"/>
    <mergeCell ref="D30:E30"/>
    <mergeCell ref="B349:B382"/>
    <mergeCell ref="F546:G546"/>
    <mergeCell ref="D1019:E1023"/>
    <mergeCell ref="D1093:E1094"/>
    <mergeCell ref="D361:E361"/>
    <mergeCell ref="F723:H723"/>
    <mergeCell ref="M407:N407"/>
    <mergeCell ref="F846:G846"/>
    <mergeCell ref="M705:N705"/>
    <mergeCell ref="F418:H418"/>
    <mergeCell ref="F112:G112"/>
    <mergeCell ref="M836:N836"/>
    <mergeCell ref="F541:G541"/>
    <mergeCell ref="F1023:H1023"/>
    <mergeCell ref="M1011:N1011"/>
    <mergeCell ref="M250:N250"/>
    <mergeCell ref="M110:N110"/>
    <mergeCell ref="M408:N408"/>
    <mergeCell ref="M402:N402"/>
    <mergeCell ref="M706:N706"/>
    <mergeCell ref="M619:N619"/>
    <mergeCell ref="D381:E381"/>
    <mergeCell ref="M410:N410"/>
    <mergeCell ref="F443:G443"/>
    <mergeCell ref="D118:E123"/>
    <mergeCell ref="M708:N708"/>
    <mergeCell ref="D483:E484"/>
    <mergeCell ref="C153:C165"/>
    <mergeCell ref="F751:H751"/>
    <mergeCell ref="F445:G445"/>
    <mergeCell ref="B1051:B1065"/>
    <mergeCell ref="F566:G567"/>
    <mergeCell ref="H664:H665"/>
    <mergeCell ref="M301:N301"/>
    <mergeCell ref="F140:G140"/>
    <mergeCell ref="D382:E382"/>
    <mergeCell ref="M337:N337"/>
    <mergeCell ref="M847:N847"/>
    <mergeCell ref="M635:N635"/>
    <mergeCell ref="F1076:H1076"/>
    <mergeCell ref="M1064:N1064"/>
    <mergeCell ref="M309:N309"/>
    <mergeCell ref="M32:N32"/>
    <mergeCell ref="M303:N303"/>
    <mergeCell ref="H666:H667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771:G771"/>
    <mergeCell ref="M761:N761"/>
    <mergeCell ref="C500:C518"/>
    <mergeCell ref="M937:N937"/>
    <mergeCell ref="M304:N304"/>
    <mergeCell ref="Q4:S4"/>
    <mergeCell ref="F344:G344"/>
    <mergeCell ref="M632:N632"/>
    <mergeCell ref="D1078:E1081"/>
    <mergeCell ref="H79:H80"/>
    <mergeCell ref="D102:E103"/>
    <mergeCell ref="F369:G369"/>
    <mergeCell ref="F919:G920"/>
    <mergeCell ref="H684:H685"/>
    <mergeCell ref="F1104:H1104"/>
    <mergeCell ref="M777:N777"/>
    <mergeCell ref="F927:G928"/>
    <mergeCell ref="M16:N16"/>
    <mergeCell ref="F921:G922"/>
    <mergeCell ref="F153:G153"/>
    <mergeCell ref="F491:G491"/>
    <mergeCell ref="M350:N350"/>
    <mergeCell ref="H47:H48"/>
    <mergeCell ref="M472:N472"/>
    <mergeCell ref="M779:N779"/>
    <mergeCell ref="M1077:N1077"/>
    <mergeCell ref="M18:N18"/>
    <mergeCell ref="F799:G799"/>
    <mergeCell ref="M45:N45"/>
    <mergeCell ref="H679:H680"/>
    <mergeCell ref="F1099:H1099"/>
    <mergeCell ref="M352:N352"/>
    <mergeCell ref="M474:N474"/>
    <mergeCell ref="F1091:H1091"/>
    <mergeCell ref="M17:N17"/>
    <mergeCell ref="M1079:N1079"/>
    <mergeCell ref="M47:N47"/>
    <mergeCell ref="M345:N345"/>
    <mergeCell ref="D439:E447"/>
    <mergeCell ref="M774:N774"/>
    <mergeCell ref="M19:N19"/>
    <mergeCell ref="F1003:H1003"/>
    <mergeCell ref="H63:H64"/>
    <mergeCell ref="F359:G359"/>
    <mergeCell ref="M991:N991"/>
    <mergeCell ref="D622:E622"/>
    <mergeCell ref="Q5:Q6"/>
    <mergeCell ref="M376:N376"/>
    <mergeCell ref="F809:G809"/>
    <mergeCell ref="F54:G54"/>
    <mergeCell ref="M1103:N1103"/>
    <mergeCell ref="M44:N44"/>
    <mergeCell ref="H730:H731"/>
    <mergeCell ref="C292:C301"/>
    <mergeCell ref="F510:G510"/>
    <mergeCell ref="D752:E752"/>
    <mergeCell ref="H521:H522"/>
    <mergeCell ref="M378:N378"/>
    <mergeCell ref="F1123:H1123"/>
    <mergeCell ref="F91:H91"/>
    <mergeCell ref="F1115:G1115"/>
    <mergeCell ref="M832:N832"/>
    <mergeCell ref="M73:N73"/>
    <mergeCell ref="F512:G512"/>
    <mergeCell ref="M371:N371"/>
    <mergeCell ref="F179:G180"/>
    <mergeCell ref="F548:G548"/>
    <mergeCell ref="F391:H391"/>
    <mergeCell ref="F85:G85"/>
    <mergeCell ref="M861:N861"/>
    <mergeCell ref="M702:N702"/>
    <mergeCell ref="F812:G812"/>
    <mergeCell ref="D1030:E1032"/>
    <mergeCell ref="M406:N406"/>
    <mergeCell ref="F989:H989"/>
    <mergeCell ref="M704:N704"/>
    <mergeCell ref="F985:G985"/>
    <mergeCell ref="F230:G230"/>
    <mergeCell ref="M518:N518"/>
    <mergeCell ref="D298:E300"/>
    <mergeCell ref="D787:E794"/>
    <mergeCell ref="H147:H148"/>
    <mergeCell ref="M63:N63"/>
    <mergeCell ref="F1047:H1047"/>
    <mergeCell ref="F225:G225"/>
    <mergeCell ref="M422:N422"/>
    <mergeCell ref="F104:H104"/>
    <mergeCell ref="F436:G436"/>
    <mergeCell ref="M845:N845"/>
    <mergeCell ref="M432:N432"/>
    <mergeCell ref="M117:N117"/>
    <mergeCell ref="F1049:H1049"/>
    <mergeCell ref="F227:G227"/>
    <mergeCell ref="F321:H321"/>
    <mergeCell ref="M546:N546"/>
    <mergeCell ref="M722:N722"/>
    <mergeCell ref="M844:N844"/>
    <mergeCell ref="F744:H744"/>
    <mergeCell ref="M119:N119"/>
    <mergeCell ref="M732:N732"/>
    <mergeCell ref="M417:N417"/>
    <mergeCell ref="C166:C193"/>
    <mergeCell ref="F283:G283"/>
    <mergeCell ref="F615:H615"/>
    <mergeCell ref="M846:N846"/>
    <mergeCell ref="D24:E27"/>
    <mergeCell ref="M419:N419"/>
    <mergeCell ref="D453:E456"/>
    <mergeCell ref="M717:N717"/>
    <mergeCell ref="B945:H945"/>
    <mergeCell ref="F250:G251"/>
    <mergeCell ref="F881:G881"/>
    <mergeCell ref="D1123:E1123"/>
    <mergeCell ref="H479:H480"/>
    <mergeCell ref="F156:G156"/>
    <mergeCell ref="F454:G454"/>
    <mergeCell ref="D861:E862"/>
    <mergeCell ref="F612:G612"/>
    <mergeCell ref="M748:N748"/>
    <mergeCell ref="F910:G910"/>
    <mergeCell ref="M906:N906"/>
    <mergeCell ref="F149:G149"/>
    <mergeCell ref="F1041:G1041"/>
    <mergeCell ref="M145:N145"/>
    <mergeCell ref="C352:C355"/>
    <mergeCell ref="M443:N443"/>
    <mergeCell ref="M750:N750"/>
    <mergeCell ref="F925:G926"/>
    <mergeCell ref="F912:G912"/>
    <mergeCell ref="F457:H457"/>
    <mergeCell ref="F755:H755"/>
    <mergeCell ref="M147:N147"/>
    <mergeCell ref="M470:N470"/>
    <mergeCell ref="M445:N445"/>
    <mergeCell ref="M743:N743"/>
    <mergeCell ref="F30:H30"/>
    <mergeCell ref="F1095:G1095"/>
    <mergeCell ref="D368:E370"/>
    <mergeCell ref="F757:H757"/>
    <mergeCell ref="F182:G182"/>
    <mergeCell ref="M770:N770"/>
    <mergeCell ref="F296:G296"/>
    <mergeCell ref="M801:N801"/>
    <mergeCell ref="F631:H631"/>
    <mergeCell ref="F902:H902"/>
    <mergeCell ref="F596:G596"/>
    <mergeCell ref="D419:E419"/>
    <mergeCell ref="B604:B635"/>
    <mergeCell ref="D104:E104"/>
    <mergeCell ref="M890:N890"/>
    <mergeCell ref="F815:H815"/>
    <mergeCell ref="D975:E978"/>
    <mergeCell ref="M803:N803"/>
    <mergeCell ref="H527:H528"/>
    <mergeCell ref="M1101:N1101"/>
    <mergeCell ref="M367:N367"/>
    <mergeCell ref="M498:N498"/>
    <mergeCell ref="M158:N158"/>
    <mergeCell ref="M674:N674"/>
    <mergeCell ref="M796:N796"/>
    <mergeCell ref="M77:N77"/>
    <mergeCell ref="M375:N375"/>
    <mergeCell ref="M369:N369"/>
    <mergeCell ref="M489:N489"/>
    <mergeCell ref="M160:N160"/>
    <mergeCell ref="D302:E303"/>
    <mergeCell ref="H87:H88"/>
    <mergeCell ref="H245:H246"/>
    <mergeCell ref="D458:E465"/>
    <mergeCell ref="D994:E996"/>
    <mergeCell ref="M72:N72"/>
    <mergeCell ref="F664:G665"/>
    <mergeCell ref="M87:N87"/>
    <mergeCell ref="F666:G667"/>
    <mergeCell ref="M814:N814"/>
    <mergeCell ref="M59:N59"/>
    <mergeCell ref="F221:G221"/>
    <mergeCell ref="M972:N972"/>
    <mergeCell ref="D36:E36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F400:H400"/>
    <mergeCell ref="D584:E585"/>
    <mergeCell ref="M90:N90"/>
    <mergeCell ref="C37:C72"/>
    <mergeCell ref="M388:N388"/>
    <mergeCell ref="F523:G523"/>
    <mergeCell ref="D77:E83"/>
    <mergeCell ref="F125:G125"/>
    <mergeCell ref="F247:G247"/>
    <mergeCell ref="F858:H858"/>
    <mergeCell ref="F554:G554"/>
    <mergeCell ref="D519:E519"/>
    <mergeCell ref="B947:B1049"/>
    <mergeCell ref="M85:N85"/>
    <mergeCell ref="D193:E193"/>
    <mergeCell ref="F677:G678"/>
    <mergeCell ref="F249:G249"/>
    <mergeCell ref="F547:G547"/>
    <mergeCell ref="D675:E681"/>
    <mergeCell ref="B603:H603"/>
    <mergeCell ref="F1012:G1012"/>
    <mergeCell ref="M141:N141"/>
    <mergeCell ref="F679:G680"/>
    <mergeCell ref="M439:N439"/>
    <mergeCell ref="F278:G278"/>
    <mergeCell ref="M230:N230"/>
    <mergeCell ref="M868:N868"/>
    <mergeCell ref="M224:N224"/>
    <mergeCell ref="F883:G883"/>
    <mergeCell ref="H130:H131"/>
    <mergeCell ref="M143:N143"/>
    <mergeCell ref="M118:N118"/>
    <mergeCell ref="M441:N441"/>
    <mergeCell ref="M739:N739"/>
    <mergeCell ref="F578:G578"/>
    <mergeCell ref="M232:N232"/>
    <mergeCell ref="M530:N530"/>
    <mergeCell ref="D28:E29"/>
    <mergeCell ref="M741:N741"/>
    <mergeCell ref="F267:G267"/>
    <mergeCell ref="D292:E297"/>
    <mergeCell ref="D334:E335"/>
    <mergeCell ref="F730:G731"/>
    <mergeCell ref="F27:H27"/>
    <mergeCell ref="C604:C622"/>
    <mergeCell ref="F456:H456"/>
    <mergeCell ref="F873:H873"/>
    <mergeCell ref="H190:H191"/>
    <mergeCell ref="D206:E206"/>
    <mergeCell ref="F275:G276"/>
    <mergeCell ref="C356:C361"/>
    <mergeCell ref="F262:G262"/>
    <mergeCell ref="M283:N283"/>
    <mergeCell ref="M581:N581"/>
    <mergeCell ref="M915:N915"/>
    <mergeCell ref="F1025:G102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M612:N612"/>
    <mergeCell ref="M883:N883"/>
    <mergeCell ref="M910:N910"/>
    <mergeCell ref="M155:N155"/>
    <mergeCell ref="D990:E992"/>
    <mergeCell ref="M912:N912"/>
    <mergeCell ref="F778:G778"/>
    <mergeCell ref="M180:N180"/>
    <mergeCell ref="M609:N609"/>
    <mergeCell ref="F662:G663"/>
    <mergeCell ref="F955:H955"/>
    <mergeCell ref="F947:G947"/>
    <mergeCell ref="M943:N943"/>
    <mergeCell ref="H841:H842"/>
    <mergeCell ref="M182:N182"/>
    <mergeCell ref="M480:N480"/>
    <mergeCell ref="F71:H71"/>
    <mergeCell ref="F194:G194"/>
    <mergeCell ref="M970:N970"/>
    <mergeCell ref="M515:N515"/>
    <mergeCell ref="M297:N297"/>
    <mergeCell ref="M813:N813"/>
    <mergeCell ref="M807:N807"/>
    <mergeCell ref="M1111:N1111"/>
    <mergeCell ref="D873:E873"/>
    <mergeCell ref="F362:G362"/>
    <mergeCell ref="M656:N656"/>
    <mergeCell ref="D728:E737"/>
    <mergeCell ref="C243:C261"/>
    <mergeCell ref="F791:G791"/>
    <mergeCell ref="D1074:E1076"/>
    <mergeCell ref="F1089:G1089"/>
    <mergeCell ref="F675:G676"/>
    <mergeCell ref="F545:G545"/>
    <mergeCell ref="M683:N683"/>
    <mergeCell ref="M981:N981"/>
    <mergeCell ref="M226:N226"/>
    <mergeCell ref="F65:G65"/>
    <mergeCell ref="M956:N956"/>
    <mergeCell ref="D619:E621"/>
    <mergeCell ref="F363:G363"/>
    <mergeCell ref="F879:G879"/>
    <mergeCell ref="F215:H215"/>
    <mergeCell ref="F880:H880"/>
    <mergeCell ref="F513:H513"/>
    <mergeCell ref="F574:G574"/>
    <mergeCell ref="M983:N983"/>
    <mergeCell ref="M228:N228"/>
    <mergeCell ref="M222:N222"/>
    <mergeCell ref="F365:G365"/>
    <mergeCell ref="M526:N526"/>
    <mergeCell ref="M520:N520"/>
    <mergeCell ref="M870:N870"/>
    <mergeCell ref="D565:E569"/>
    <mergeCell ref="D387:E391"/>
    <mergeCell ref="M984:N984"/>
    <mergeCell ref="D54:E59"/>
    <mergeCell ref="M223:N223"/>
    <mergeCell ref="C1074:C1077"/>
    <mergeCell ref="F388:G389"/>
    <mergeCell ref="F1019:G1019"/>
    <mergeCell ref="F564:H564"/>
    <mergeCell ref="F258:G258"/>
    <mergeCell ref="H275:H276"/>
    <mergeCell ref="M254:N254"/>
    <mergeCell ref="M1009:N1009"/>
    <mergeCell ref="F294:G294"/>
    <mergeCell ref="H154:H155"/>
    <mergeCell ref="F1021:G1021"/>
    <mergeCell ref="M125:N125"/>
    <mergeCell ref="M256:N256"/>
    <mergeCell ref="F558:G558"/>
    <mergeCell ref="M554:N554"/>
    <mergeCell ref="F594:G594"/>
    <mergeCell ref="M852:N852"/>
    <mergeCell ref="F139:H139"/>
    <mergeCell ref="M127:N127"/>
    <mergeCell ref="M249:N249"/>
    <mergeCell ref="F289:G289"/>
    <mergeCell ref="M285:N285"/>
    <mergeCell ref="D777:E779"/>
    <mergeCell ref="F895:H895"/>
    <mergeCell ref="F320:G320"/>
    <mergeCell ref="C396:C412"/>
    <mergeCell ref="M908:N908"/>
    <mergeCell ref="F434:G434"/>
    <mergeCell ref="F15:G15"/>
    <mergeCell ref="H626:H627"/>
    <mergeCell ref="F620:G620"/>
    <mergeCell ref="M939:N939"/>
    <mergeCell ref="F747:G748"/>
    <mergeCell ref="F1074:G1074"/>
    <mergeCell ref="D352:E354"/>
    <mergeCell ref="F1040:H1040"/>
    <mergeCell ref="D215:E215"/>
    <mergeCell ref="F279:H279"/>
    <mergeCell ref="F315:G315"/>
    <mergeCell ref="M724:N724"/>
    <mergeCell ref="C1100:C1105"/>
    <mergeCell ref="M267:N267"/>
    <mergeCell ref="M478:N478"/>
    <mergeCell ref="F1034:G1034"/>
    <mergeCell ref="M636:N636"/>
    <mergeCell ref="M269:N269"/>
    <mergeCell ref="M934:N934"/>
    <mergeCell ref="F498:H498"/>
    <mergeCell ref="F742:G743"/>
    <mergeCell ref="F1035:H1035"/>
    <mergeCell ref="F280:H280"/>
    <mergeCell ref="F460:G460"/>
    <mergeCell ref="D433:E438"/>
    <mergeCell ref="D823:E824"/>
    <mergeCell ref="F193:H193"/>
    <mergeCell ref="H652:H653"/>
    <mergeCell ref="D378:E380"/>
    <mergeCell ref="F7:H7"/>
    <mergeCell ref="D133:E139"/>
    <mergeCell ref="F760:G760"/>
    <mergeCell ref="D241:E241"/>
    <mergeCell ref="F767:G768"/>
    <mergeCell ref="C840:C849"/>
    <mergeCell ref="M652:N652"/>
    <mergeCell ref="F787:G787"/>
    <mergeCell ref="F762:G762"/>
    <mergeCell ref="M923:N923"/>
    <mergeCell ref="F34:G34"/>
    <mergeCell ref="M1081:N1081"/>
    <mergeCell ref="M618:N618"/>
    <mergeCell ref="F964:H964"/>
    <mergeCell ref="D957:E960"/>
    <mergeCell ref="F1093:G1093"/>
    <mergeCell ref="M952:N952"/>
    <mergeCell ref="M191:N191"/>
    <mergeCell ref="M51:N51"/>
    <mergeCell ref="M349:N349"/>
    <mergeCell ref="M647:N647"/>
    <mergeCell ref="M918:N918"/>
    <mergeCell ref="F966:H966"/>
    <mergeCell ref="F1086:G1086"/>
    <mergeCell ref="M778:N778"/>
    <mergeCell ref="M954:N954"/>
    <mergeCell ref="M1076:N1076"/>
    <mergeCell ref="F790:G790"/>
    <mergeCell ref="M649:N649"/>
    <mergeCell ref="F1088:G1088"/>
    <mergeCell ref="M192:N192"/>
    <mergeCell ref="F206:H206"/>
    <mergeCell ref="M949:N949"/>
    <mergeCell ref="D165:E165"/>
    <mergeCell ref="F1119:G1119"/>
    <mergeCell ref="F475:G475"/>
    <mergeCell ref="F1113:G1113"/>
    <mergeCell ref="M794:N794"/>
    <mergeCell ref="F992:H992"/>
    <mergeCell ref="F990:G990"/>
    <mergeCell ref="D1050:E1050"/>
    <mergeCell ref="D472:E477"/>
    <mergeCell ref="D220:E224"/>
    <mergeCell ref="F387:G387"/>
    <mergeCell ref="F343:G343"/>
    <mergeCell ref="H398:H399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M1096:N1096"/>
    <mergeCell ref="M368:N368"/>
    <mergeCell ref="F1107:H1107"/>
    <mergeCell ref="M245:N245"/>
    <mergeCell ref="F268:H268"/>
    <mergeCell ref="F591:H591"/>
    <mergeCell ref="F224:H224"/>
    <mergeCell ref="M660:N660"/>
    <mergeCell ref="M552:N552"/>
    <mergeCell ref="M579:N579"/>
    <mergeCell ref="M334:N334"/>
    <mergeCell ref="M850:N850"/>
    <mergeCell ref="M1089:N1089"/>
    <mergeCell ref="D199:E205"/>
    <mergeCell ref="B7:E7"/>
    <mergeCell ref="M879:N879"/>
    <mergeCell ref="F710:G711"/>
    <mergeCell ref="M5:P5"/>
    <mergeCell ref="F841:G842"/>
    <mergeCell ref="M693:N693"/>
    <mergeCell ref="D349:E350"/>
    <mergeCell ref="F100:G100"/>
    <mergeCell ref="F107:G108"/>
    <mergeCell ref="D336:E336"/>
    <mergeCell ref="H749:H750"/>
    <mergeCell ref="F712:G713"/>
    <mergeCell ref="D207:E214"/>
    <mergeCell ref="F834:G835"/>
    <mergeCell ref="B637:I637"/>
    <mergeCell ref="B106:B242"/>
    <mergeCell ref="D1099:E1099"/>
    <mergeCell ref="M263:N263"/>
    <mergeCell ref="F102:G102"/>
    <mergeCell ref="F425:G425"/>
    <mergeCell ref="F836:G837"/>
    <mergeCell ref="F6:H6"/>
    <mergeCell ref="M1020:N1020"/>
    <mergeCell ref="M265:N265"/>
    <mergeCell ref="M563:N563"/>
    <mergeCell ref="M721:N721"/>
    <mergeCell ref="M1019:N1019"/>
    <mergeCell ref="M294:N294"/>
    <mergeCell ref="M565:N565"/>
    <mergeCell ref="F756:G756"/>
    <mergeCell ref="M1021:N1021"/>
    <mergeCell ref="D237:E237"/>
    <mergeCell ref="C458:C493"/>
    <mergeCell ref="M260:N260"/>
    <mergeCell ref="D520:E525"/>
    <mergeCell ref="F635:H635"/>
    <mergeCell ref="C874:C908"/>
    <mergeCell ref="M594:N594"/>
    <mergeCell ref="F758:G758"/>
    <mergeCell ref="F303:H303"/>
    <mergeCell ref="F24:G24"/>
    <mergeCell ref="F295:G295"/>
    <mergeCell ref="F601:H601"/>
    <mergeCell ref="M20:N20"/>
    <mergeCell ref="F847:G847"/>
    <mergeCell ref="H648:H649"/>
    <mergeCell ref="F453:G453"/>
    <mergeCell ref="F759:H759"/>
    <mergeCell ref="D355:E355"/>
    <mergeCell ref="F935:H935"/>
    <mergeCell ref="C582:C588"/>
    <mergeCell ref="C11:C23"/>
    <mergeCell ref="F32:G32"/>
    <mergeCell ref="F1058:G1058"/>
    <mergeCell ref="F26:G26"/>
    <mergeCell ref="F330:G330"/>
    <mergeCell ref="F630:H630"/>
    <mergeCell ref="M22:N22"/>
    <mergeCell ref="M293:N293"/>
    <mergeCell ref="M320:N320"/>
    <mergeCell ref="F761:H761"/>
    <mergeCell ref="S5:S6"/>
    <mergeCell ref="F753:G753"/>
    <mergeCell ref="M286:N286"/>
    <mergeCell ref="M1039:N1039"/>
    <mergeCell ref="M645:N645"/>
    <mergeCell ref="M620:N620"/>
    <mergeCell ref="M1074:N1074"/>
    <mergeCell ref="M1032:N1032"/>
    <mergeCell ref="D972:E974"/>
    <mergeCell ref="J4:P4"/>
    <mergeCell ref="F769:G769"/>
    <mergeCell ref="B805:H805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1165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93" min="1" max="1"/>
    <col width="10.78" customWidth="1" style="93" min="2" max="2"/>
    <col width="7.77" customWidth="1" style="93" min="3" max="3"/>
    <col width="8.880000000000001" customWidth="1" style="93" min="4" max="4"/>
    <col width="4.78" customWidth="1" style="93" min="5" max="5"/>
    <col width="10.78" customWidth="1" style="93" min="6" max="6"/>
    <col width="4" customWidth="1" style="93" min="7" max="7"/>
    <col width="50" customWidth="1" style="93" min="8" max="8"/>
    <col width="13" customWidth="1" style="93" min="9" max="9"/>
    <col width="10" customWidth="1" style="93" min="10" max="10"/>
    <col width="10" customWidth="1" style="93" min="11" max="12"/>
    <col width="15" customWidth="1" style="60" min="12" max="12"/>
    <col width="15" customWidth="1" style="93" min="13" max="13"/>
    <col width="15" customWidth="1" style="93" min="14" max="19"/>
    <col width="50" customWidth="1" style="60" min="15" max="15"/>
    <col width="50" customWidth="1" style="60" min="16" max="16"/>
    <col width="50" customWidth="1" style="60" min="17" max="17"/>
    <col width="169.33" customWidth="1" style="93" min="20" max="20"/>
  </cols>
  <sheetData>
    <row r="1" ht="15.75" customHeight="1" s="60">
      <c r="A1" s="94" t="inlineStr">
        <is>
          <t>Зміст</t>
        </is>
      </c>
      <c r="B1" s="95" t="n"/>
      <c r="T1" s="96" t="n"/>
    </row>
    <row r="2" ht="15.75" customHeight="1" s="60">
      <c r="A2" s="97" t="n"/>
      <c r="B2" s="98" t="inlineStr">
        <is>
          <t>Оборотно-сальдовий баланс банку АТ "БАНК АЛЬЯНС" за станом на 01.03.2026</t>
        </is>
      </c>
      <c r="T2" s="96" t="n"/>
    </row>
    <row r="3" ht="15" customHeight="1" s="60">
      <c r="B3" s="170" t="inlineStr">
        <is>
          <t>(тис грн)</t>
        </is>
      </c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1" t="n"/>
    </row>
    <row r="4" ht="9.75" customHeight="1" s="60">
      <c r="A4" s="102" t="inlineStr">
        <is>
          <t>Номер з/п</t>
        </is>
      </c>
      <c r="B4" s="103" t="inlineStr">
        <is>
          <t>Клас/ розділ/ група/ рахунок</t>
        </is>
      </c>
      <c r="C4" s="104" t="n"/>
      <c r="D4" s="104" t="n"/>
      <c r="E4" s="104" t="n"/>
      <c r="F4" s="104" t="n"/>
      <c r="G4" s="104" t="n"/>
      <c r="H4" s="105" t="n"/>
      <c r="I4" s="103" t="inlineStr">
        <is>
          <t>Актив/ пасив</t>
        </is>
      </c>
      <c r="J4" s="103" t="inlineStr">
        <is>
          <t>Обороти за місяць</t>
        </is>
      </c>
      <c r="K4" s="106" t="n"/>
      <c r="L4" s="106" t="n"/>
      <c r="M4" s="106" t="n"/>
      <c r="N4" s="106" t="n"/>
      <c r="O4" s="106" t="n"/>
      <c r="P4" s="107" t="n"/>
      <c r="Q4" s="103" t="inlineStr">
        <is>
          <t>Сальдо</t>
        </is>
      </c>
      <c r="R4" s="106" t="n"/>
      <c r="S4" s="107" t="n"/>
      <c r="T4" s="108" t="n"/>
    </row>
    <row r="5" ht="9.75" customHeight="1" s="60">
      <c r="A5" s="109" t="n"/>
      <c r="B5" s="110" t="n"/>
      <c r="C5" s="100" t="n"/>
      <c r="D5" s="100" t="n"/>
      <c r="E5" s="100" t="n"/>
      <c r="F5" s="100" t="n"/>
      <c r="G5" s="100" t="n"/>
      <c r="H5" s="111" t="n"/>
      <c r="I5" s="109" t="n"/>
      <c r="J5" s="103" t="inlineStr">
        <is>
          <t>дебет</t>
        </is>
      </c>
      <c r="K5" s="106" t="n"/>
      <c r="L5" s="107" t="n"/>
      <c r="M5" s="103" t="inlineStr">
        <is>
          <t>кредит</t>
        </is>
      </c>
      <c r="N5" s="106" t="n"/>
      <c r="O5" s="106" t="n"/>
      <c r="P5" s="107" t="n"/>
      <c r="Q5" s="103" t="inlineStr">
        <is>
          <t>усього</t>
        </is>
      </c>
      <c r="R5" s="103" t="inlineStr">
        <is>
          <t>НВ</t>
        </is>
      </c>
      <c r="S5" s="103" t="inlineStr">
        <is>
          <t>ІВ</t>
        </is>
      </c>
      <c r="T5" s="108" t="n"/>
    </row>
    <row r="6" ht="12" customHeight="1" s="60">
      <c r="A6" s="112" t="n"/>
      <c r="B6" s="103" t="inlineStr">
        <is>
          <t>номер</t>
        </is>
      </c>
      <c r="C6" s="106" t="n"/>
      <c r="D6" s="106" t="n"/>
      <c r="E6" s="107" t="n"/>
      <c r="F6" s="103" t="inlineStr">
        <is>
          <t>назва</t>
        </is>
      </c>
      <c r="G6" s="106" t="n"/>
      <c r="H6" s="107" t="n"/>
      <c r="I6" s="112" t="n"/>
      <c r="J6" s="113" t="inlineStr">
        <is>
          <t>усього</t>
        </is>
      </c>
      <c r="K6" s="113" t="inlineStr">
        <is>
          <t>НВ</t>
        </is>
      </c>
      <c r="L6" s="113" t="inlineStr">
        <is>
          <t>ІВ</t>
        </is>
      </c>
      <c r="M6" s="103" t="inlineStr">
        <is>
          <t>усього</t>
        </is>
      </c>
      <c r="N6" s="107" t="n"/>
      <c r="O6" s="113" t="inlineStr">
        <is>
          <t>НВ</t>
        </is>
      </c>
      <c r="P6" s="113" t="inlineStr">
        <is>
          <t>ІВ</t>
        </is>
      </c>
      <c r="Q6" s="112" t="n"/>
      <c r="R6" s="112" t="n"/>
      <c r="S6" s="112" t="n"/>
      <c r="T6" s="108" t="n"/>
    </row>
    <row r="7" ht="12.75" customHeight="1" s="60">
      <c r="A7" s="102" t="n">
        <v>1</v>
      </c>
      <c r="B7" s="103" t="inlineStr">
        <is>
          <t>2</t>
        </is>
      </c>
      <c r="C7" s="106" t="n"/>
      <c r="D7" s="106" t="n"/>
      <c r="E7" s="107" t="n"/>
      <c r="F7" s="103" t="inlineStr">
        <is>
          <t>3</t>
        </is>
      </c>
      <c r="G7" s="106" t="n"/>
      <c r="H7" s="107" t="n"/>
      <c r="I7" s="114" t="inlineStr">
        <is>
          <t>4</t>
        </is>
      </c>
      <c r="J7" s="114" t="inlineStr">
        <is>
          <t>5</t>
        </is>
      </c>
      <c r="K7" s="114" t="inlineStr">
        <is>
          <t>6</t>
        </is>
      </c>
      <c r="L7" s="114" t="inlineStr">
        <is>
          <t>7</t>
        </is>
      </c>
      <c r="M7" s="103" t="inlineStr">
        <is>
          <t>8</t>
        </is>
      </c>
      <c r="N7" s="107" t="n"/>
      <c r="O7" s="114" t="inlineStr">
        <is>
          <t>9</t>
        </is>
      </c>
      <c r="P7" s="114" t="inlineStr">
        <is>
          <t>10</t>
        </is>
      </c>
      <c r="Q7" s="114" t="inlineStr">
        <is>
          <t>11</t>
        </is>
      </c>
      <c r="R7" s="114" t="inlineStr">
        <is>
          <t>12</t>
        </is>
      </c>
      <c r="S7" s="103" t="inlineStr">
        <is>
          <t>13</t>
        </is>
      </c>
      <c r="T7" s="108" t="n"/>
    </row>
    <row r="8" ht="15" customHeight="1" s="60">
      <c r="A8" s="115" t="n">
        <v>1</v>
      </c>
      <c r="B8" s="116" t="inlineStr">
        <is>
          <t>Балансові рахунки</t>
        </is>
      </c>
      <c r="C8" s="117" t="n"/>
      <c r="D8" s="117" t="n"/>
      <c r="E8" s="117" t="n"/>
      <c r="F8" s="117" t="n"/>
      <c r="G8" s="117" t="n"/>
      <c r="H8" s="118" t="n"/>
      <c r="I8" s="119" t="n"/>
      <c r="J8" s="119" t="n"/>
      <c r="K8" s="119" t="n"/>
      <c r="L8" s="119" t="n"/>
      <c r="M8" s="120" t="n"/>
      <c r="N8" s="119" t="n"/>
      <c r="O8" s="119" t="n"/>
      <c r="P8" s="119" t="n"/>
      <c r="Q8" s="119" t="n"/>
      <c r="R8" s="119" t="n"/>
      <c r="S8" s="119" t="n"/>
      <c r="T8" s="101" t="n"/>
    </row>
    <row r="9" ht="15" customHeight="1" s="60">
      <c r="A9" s="115" t="n">
        <v>2</v>
      </c>
      <c r="B9" s="121" t="inlineStr">
        <is>
          <t>Активи</t>
        </is>
      </c>
      <c r="C9" s="122" t="n"/>
      <c r="D9" s="122" t="n"/>
      <c r="E9" s="122" t="n"/>
      <c r="F9" s="122" t="n"/>
      <c r="G9" s="122" t="n"/>
      <c r="H9" s="123" t="n"/>
      <c r="I9" s="124" t="n"/>
      <c r="J9" s="124" t="n"/>
      <c r="K9" s="124" t="n"/>
      <c r="L9" s="124" t="n"/>
      <c r="M9" s="125" t="n"/>
      <c r="N9" s="124" t="n"/>
      <c r="O9" s="124" t="n"/>
      <c r="P9" s="124" t="n"/>
      <c r="Q9" s="124" t="n"/>
      <c r="R9" s="124" t="n"/>
      <c r="S9" s="124" t="n"/>
      <c r="T9" s="101" t="n"/>
    </row>
    <row r="10" ht="15" customHeight="1" s="60">
      <c r="A10" s="115" t="n">
        <v>3</v>
      </c>
      <c r="B10" s="126" t="inlineStr">
        <is>
          <t>Класи 1 - 4</t>
        </is>
      </c>
      <c r="C10" s="122" t="n"/>
      <c r="D10" s="122" t="n"/>
      <c r="E10" s="122" t="n"/>
      <c r="F10" s="122" t="n"/>
      <c r="G10" s="122" t="n"/>
      <c r="H10" s="123" t="n"/>
      <c r="I10" s="119" t="n"/>
      <c r="J10" s="119" t="n"/>
      <c r="K10" s="119" t="n"/>
      <c r="L10" s="119" t="n"/>
      <c r="M10" s="120" t="n"/>
      <c r="N10" s="119" t="n"/>
      <c r="O10" s="119" t="n"/>
      <c r="P10" s="119" t="n"/>
      <c r="Q10" s="119" t="n"/>
      <c r="R10" s="119" t="n"/>
      <c r="S10" s="119" t="n"/>
      <c r="T10" s="101" t="n"/>
    </row>
    <row r="11" ht="13.5" customHeight="1" s="60">
      <c r="A11" s="115" t="n">
        <v>4</v>
      </c>
      <c r="B11" s="127" t="inlineStr">
        <is>
          <t>Клас 1</t>
        </is>
      </c>
      <c r="C11" s="127" t="inlineStr">
        <is>
          <t>10</t>
        </is>
      </c>
      <c r="D11" s="127" t="inlineStr">
        <is>
          <t>100</t>
        </is>
      </c>
      <c r="E11" s="128" t="n"/>
      <c r="F11" s="127" t="inlineStr">
        <is>
          <t>1001</t>
        </is>
      </c>
      <c r="G11" s="123" t="n"/>
      <c r="H11" s="129" t="inlineStr">
        <is>
          <t>Банкноти та монети в касі банку</t>
        </is>
      </c>
      <c r="I11" s="129" t="inlineStr">
        <is>
          <t>А</t>
        </is>
      </c>
      <c r="J11" s="130" t="n">
        <v>0</v>
      </c>
      <c r="K11" s="130" t="n">
        <v>0</v>
      </c>
      <c r="L11" s="130" t="n">
        <v>0</v>
      </c>
      <c r="M11" s="131" t="n">
        <v>0</v>
      </c>
      <c r="N11" s="123" t="n"/>
      <c r="O11" s="130" t="n">
        <v>0</v>
      </c>
      <c r="P11" s="130" t="n">
        <v>0</v>
      </c>
      <c r="Q11" s="130" t="n">
        <v>0</v>
      </c>
      <c r="R11" s="130" t="n">
        <v>0</v>
      </c>
      <c r="S11" s="132" t="n">
        <v>0</v>
      </c>
      <c r="T11" s="101" t="n"/>
    </row>
    <row r="12" ht="13.5" customHeight="1" s="60">
      <c r="A12" s="115" t="n">
        <v>5</v>
      </c>
      <c r="B12" s="133" t="n"/>
      <c r="C12" s="133" t="n"/>
      <c r="D12" s="134" t="n"/>
      <c r="E12" s="135" t="n"/>
      <c r="F12" s="127" t="inlineStr">
        <is>
          <t>1002</t>
        </is>
      </c>
      <c r="G12" s="123" t="n"/>
      <c r="H12" s="129" t="inlineStr">
        <is>
          <t>Банкноти та монети в касі відділень банку</t>
        </is>
      </c>
      <c r="I12" s="129" t="inlineStr">
        <is>
          <t>А</t>
        </is>
      </c>
      <c r="J12" s="130" t="n">
        <v>5914005.90318</v>
      </c>
      <c r="K12" s="130" t="n">
        <v>3084127.6107</v>
      </c>
      <c r="L12" s="130" t="n">
        <v>2829878.29248</v>
      </c>
      <c r="M12" s="131" t="n">
        <v>5943978.79868</v>
      </c>
      <c r="N12" s="123" t="n"/>
      <c r="O12" s="130" t="n">
        <v>3071289.4064</v>
      </c>
      <c r="P12" s="130" t="n">
        <v>2872689.39228</v>
      </c>
      <c r="Q12" s="130" t="n">
        <v>251905.604</v>
      </c>
      <c r="R12" s="130" t="n">
        <v>114771.1162</v>
      </c>
      <c r="S12" s="132" t="n">
        <v>137134.4878</v>
      </c>
      <c r="T12" s="101" t="n"/>
    </row>
    <row r="13" ht="14.25" customHeight="1" s="60">
      <c r="A13" s="115" t="n">
        <v>6</v>
      </c>
      <c r="B13" s="133" t="n"/>
      <c r="C13" s="133" t="n"/>
      <c r="D13" s="134" t="n"/>
      <c r="E13" s="135" t="n"/>
      <c r="F13" s="127" t="inlineStr">
        <is>
          <t>1004</t>
        </is>
      </c>
      <c r="G13" s="123" t="n"/>
      <c r="H13" s="129" t="inlineStr">
        <is>
          <t>Банкноти та монети в банкоматах</t>
        </is>
      </c>
      <c r="I13" s="129" t="inlineStr">
        <is>
          <t>А</t>
        </is>
      </c>
      <c r="J13" s="130" t="n">
        <v>4182370.71885</v>
      </c>
      <c r="K13" s="130" t="n">
        <v>2136668.1065</v>
      </c>
      <c r="L13" s="130" t="n">
        <v>2045702.61235</v>
      </c>
      <c r="M13" s="131" t="n">
        <v>4168093.50939</v>
      </c>
      <c r="N13" s="123" t="n"/>
      <c r="O13" s="130" t="n">
        <v>2127828.3565</v>
      </c>
      <c r="P13" s="130" t="n">
        <v>2040265.15289</v>
      </c>
      <c r="Q13" s="130" t="n">
        <v>143784.34471</v>
      </c>
      <c r="R13" s="130" t="n">
        <v>108761.99</v>
      </c>
      <c r="S13" s="132" t="n">
        <v>35022.35471</v>
      </c>
      <c r="T13" s="101" t="n"/>
    </row>
    <row r="14" ht="13.5" customHeight="1" s="60">
      <c r="A14" s="115" t="n">
        <v>7</v>
      </c>
      <c r="B14" s="133" t="n"/>
      <c r="C14" s="133" t="n"/>
      <c r="D14" s="134" t="n"/>
      <c r="E14" s="135" t="n"/>
      <c r="F14" s="127" t="inlineStr">
        <is>
          <t>1005</t>
        </is>
      </c>
      <c r="G14" s="123" t="n"/>
      <c r="H14" s="129" t="inlineStr">
        <is>
          <t>Банкноти та монети, інкасовані до перерахування</t>
        </is>
      </c>
      <c r="I14" s="129" t="inlineStr">
        <is>
          <t>А</t>
        </is>
      </c>
      <c r="J14" s="130" t="n">
        <v>9057.918600000001</v>
      </c>
      <c r="K14" s="130" t="n">
        <v>9057.918600000001</v>
      </c>
      <c r="L14" s="130" t="n">
        <v>0</v>
      </c>
      <c r="M14" s="131" t="n">
        <v>9057.918600000001</v>
      </c>
      <c r="N14" s="123" t="n"/>
      <c r="O14" s="130" t="n">
        <v>9057.918600000001</v>
      </c>
      <c r="P14" s="130" t="n">
        <v>0</v>
      </c>
      <c r="Q14" s="130" t="n">
        <v>0</v>
      </c>
      <c r="R14" s="130" t="n">
        <v>0</v>
      </c>
      <c r="S14" s="132" t="n">
        <v>0</v>
      </c>
      <c r="T14" s="101" t="n"/>
    </row>
    <row r="15" ht="13.5" customHeight="1" s="60">
      <c r="A15" s="115" t="n">
        <v>8</v>
      </c>
      <c r="B15" s="133" t="n"/>
      <c r="C15" s="133" t="n"/>
      <c r="D15" s="134" t="n"/>
      <c r="E15" s="135" t="n"/>
      <c r="F15" s="127" t="inlineStr">
        <is>
          <t>1006</t>
        </is>
      </c>
      <c r="G15" s="123" t="n"/>
      <c r="H15" s="129" t="inlineStr">
        <is>
          <t>Банкноти та монети на зберіганні в інкасаторській компанії</t>
        </is>
      </c>
      <c r="I15" s="129" t="inlineStr">
        <is>
          <t>А</t>
        </is>
      </c>
      <c r="J15" s="130" t="n">
        <v>0</v>
      </c>
      <c r="K15" s="130" t="n">
        <v>0</v>
      </c>
      <c r="L15" s="130" t="n">
        <v>0</v>
      </c>
      <c r="M15" s="131" t="n">
        <v>0</v>
      </c>
      <c r="N15" s="123" t="n"/>
      <c r="O15" s="130" t="n">
        <v>0</v>
      </c>
      <c r="P15" s="130" t="n">
        <v>0</v>
      </c>
      <c r="Q15" s="130" t="n">
        <v>0</v>
      </c>
      <c r="R15" s="130" t="n">
        <v>0</v>
      </c>
      <c r="S15" s="132" t="n">
        <v>0</v>
      </c>
      <c r="T15" s="101" t="n"/>
    </row>
    <row r="16" ht="13.5" customHeight="1" s="60">
      <c r="A16" s="115" t="n">
        <v>9</v>
      </c>
      <c r="B16" s="133" t="n"/>
      <c r="C16" s="133" t="n"/>
      <c r="D16" s="134" t="n"/>
      <c r="E16" s="135" t="n"/>
      <c r="F16" s="127" t="inlineStr">
        <is>
          <t>1007</t>
        </is>
      </c>
      <c r="G16" s="123" t="n"/>
      <c r="H16" s="129" t="inlineStr">
        <is>
          <t>Банкноти та монети в дорозі</t>
        </is>
      </c>
      <c r="I16" s="129" t="inlineStr">
        <is>
          <t>А</t>
        </is>
      </c>
      <c r="J16" s="130" t="n">
        <v>6356298.68808</v>
      </c>
      <c r="K16" s="130" t="n">
        <v>3256552.92</v>
      </c>
      <c r="L16" s="130" t="n">
        <v>3099745.76808</v>
      </c>
      <c r="M16" s="131" t="n">
        <v>6356298.68808</v>
      </c>
      <c r="N16" s="123" t="n"/>
      <c r="O16" s="130" t="n">
        <v>3256552.92</v>
      </c>
      <c r="P16" s="130" t="n">
        <v>3099745.76808</v>
      </c>
      <c r="Q16" s="130" t="n">
        <v>0</v>
      </c>
      <c r="R16" s="130" t="n">
        <v>0</v>
      </c>
      <c r="S16" s="132" t="n">
        <v>0</v>
      </c>
      <c r="T16" s="101" t="n"/>
    </row>
    <row r="17" ht="13.5" customHeight="1" s="60">
      <c r="A17" s="115" t="n">
        <v>10</v>
      </c>
      <c r="B17" s="133" t="n"/>
      <c r="C17" s="133" t="n"/>
      <c r="D17" s="136" t="n"/>
      <c r="E17" s="137" t="n"/>
      <c r="F17" s="138" t="inlineStr">
        <is>
          <t>Група 100 - Усього</t>
        </is>
      </c>
      <c r="G17" s="122" t="n"/>
      <c r="H17" s="123" t="n"/>
      <c r="I17" s="139" t="n"/>
      <c r="J17" s="140" t="n">
        <v>16461733.22871</v>
      </c>
      <c r="K17" s="140" t="n">
        <v>8486406.5558</v>
      </c>
      <c r="L17" s="140" t="n">
        <v>7975326.67291</v>
      </c>
      <c r="M17" s="141" t="n">
        <v>16477428.91475</v>
      </c>
      <c r="N17" s="123" t="n"/>
      <c r="O17" s="140" t="n">
        <v>8464728.601500001</v>
      </c>
      <c r="P17" s="140" t="n">
        <v>8012700.31325</v>
      </c>
      <c r="Q17" s="140" t="n">
        <v>395689.94871</v>
      </c>
      <c r="R17" s="140" t="n">
        <v>223533.1062</v>
      </c>
      <c r="S17" s="142" t="n">
        <v>172156.84251</v>
      </c>
      <c r="T17" s="101" t="n"/>
    </row>
    <row r="18" ht="14.25" customHeight="1" s="60">
      <c r="A18" s="115" t="n">
        <v>11</v>
      </c>
      <c r="B18" s="133" t="n"/>
      <c r="C18" s="133" t="n"/>
      <c r="D18" s="127" t="inlineStr">
        <is>
          <t>101</t>
        </is>
      </c>
      <c r="E18" s="128" t="n"/>
      <c r="F18" s="127" t="inlineStr">
        <is>
          <t>1011</t>
        </is>
      </c>
      <c r="G18" s="123" t="n"/>
      <c r="H18" s="129" t="inlineStr">
        <is>
          <t>Дорожні чеки в касі банку</t>
        </is>
      </c>
      <c r="I18" s="129" t="inlineStr">
        <is>
          <t>А</t>
        </is>
      </c>
      <c r="J18" s="130" t="n">
        <v>0</v>
      </c>
      <c r="K18" s="130" t="n">
        <v>0</v>
      </c>
      <c r="L18" s="130" t="n">
        <v>0</v>
      </c>
      <c r="M18" s="131" t="n">
        <v>0</v>
      </c>
      <c r="N18" s="123" t="n"/>
      <c r="O18" s="130" t="n">
        <v>0</v>
      </c>
      <c r="P18" s="130" t="n">
        <v>0</v>
      </c>
      <c r="Q18" s="130" t="n">
        <v>0</v>
      </c>
      <c r="R18" s="130" t="n">
        <v>0</v>
      </c>
      <c r="S18" s="132" t="n">
        <v>0</v>
      </c>
      <c r="T18" s="101" t="n"/>
    </row>
    <row r="19" ht="13.5" customHeight="1" s="60">
      <c r="A19" s="115" t="n">
        <v>12</v>
      </c>
      <c r="B19" s="133" t="n"/>
      <c r="C19" s="133" t="n"/>
      <c r="D19" s="134" t="n"/>
      <c r="E19" s="135" t="n"/>
      <c r="F19" s="127" t="inlineStr">
        <is>
          <t>1012</t>
        </is>
      </c>
      <c r="G19" s="123" t="n"/>
      <c r="H19" s="129" t="inlineStr">
        <is>
          <t>Дорожні чеки в касі відділень банку</t>
        </is>
      </c>
      <c r="I19" s="129" t="inlineStr">
        <is>
          <t>А</t>
        </is>
      </c>
      <c r="J19" s="130" t="n">
        <v>0</v>
      </c>
      <c r="K19" s="130" t="n">
        <v>0</v>
      </c>
      <c r="L19" s="130" t="n">
        <v>0</v>
      </c>
      <c r="M19" s="131" t="n">
        <v>0</v>
      </c>
      <c r="N19" s="123" t="n"/>
      <c r="O19" s="130" t="n">
        <v>0</v>
      </c>
      <c r="P19" s="130" t="n">
        <v>0</v>
      </c>
      <c r="Q19" s="130" t="n">
        <v>0</v>
      </c>
      <c r="R19" s="130" t="n">
        <v>0</v>
      </c>
      <c r="S19" s="132" t="n">
        <v>0</v>
      </c>
      <c r="T19" s="101" t="n"/>
    </row>
    <row r="20" ht="13.5" customHeight="1" s="60">
      <c r="A20" s="115" t="n">
        <v>13</v>
      </c>
      <c r="B20" s="133" t="n"/>
      <c r="C20" s="133" t="n"/>
      <c r="D20" s="136" t="n"/>
      <c r="E20" s="137" t="n"/>
      <c r="F20" s="138" t="inlineStr">
        <is>
          <t>Група 101 - Усього</t>
        </is>
      </c>
      <c r="G20" s="122" t="n"/>
      <c r="H20" s="123" t="n"/>
      <c r="I20" s="139" t="n"/>
      <c r="J20" s="140" t="n">
        <v>0</v>
      </c>
      <c r="K20" s="140" t="n">
        <v>0</v>
      </c>
      <c r="L20" s="140" t="n">
        <v>0</v>
      </c>
      <c r="M20" s="141" t="n">
        <v>0</v>
      </c>
      <c r="N20" s="123" t="n"/>
      <c r="O20" s="140" t="n">
        <v>0</v>
      </c>
      <c r="P20" s="140" t="n">
        <v>0</v>
      </c>
      <c r="Q20" s="140" t="n">
        <v>0</v>
      </c>
      <c r="R20" s="140" t="n">
        <v>0</v>
      </c>
      <c r="S20" s="142" t="n">
        <v>0</v>
      </c>
      <c r="T20" s="101" t="n"/>
    </row>
    <row r="21" ht="13.5" customHeight="1" s="60">
      <c r="A21" s="115" t="n">
        <v>14</v>
      </c>
      <c r="B21" s="133" t="n"/>
      <c r="C21" s="133" t="n"/>
      <c r="D21" s="127" t="inlineStr">
        <is>
          <t>109</t>
        </is>
      </c>
      <c r="E21" s="128" t="n"/>
      <c r="F21" s="127" t="inlineStr">
        <is>
          <t>1090</t>
        </is>
      </c>
      <c r="G21" s="123" t="n"/>
      <c r="H21" s="129" t="inlineStr">
        <is>
          <t>Резерви за готівковими коштами, наявність яких є непідтвердженою</t>
        </is>
      </c>
      <c r="I21" s="129" t="inlineStr">
        <is>
          <t>П</t>
        </is>
      </c>
      <c r="J21" s="130" t="n">
        <v>0</v>
      </c>
      <c r="K21" s="130" t="n">
        <v>0</v>
      </c>
      <c r="L21" s="130" t="n">
        <v>0</v>
      </c>
      <c r="M21" s="131" t="n">
        <v>0</v>
      </c>
      <c r="N21" s="123" t="n"/>
      <c r="O21" s="130" t="n">
        <v>0</v>
      </c>
      <c r="P21" s="130" t="n">
        <v>0</v>
      </c>
      <c r="Q21" s="130" t="n">
        <v>0</v>
      </c>
      <c r="R21" s="130" t="n">
        <v>0</v>
      </c>
      <c r="S21" s="132" t="n">
        <v>0</v>
      </c>
      <c r="T21" s="101" t="n"/>
    </row>
    <row r="22" ht="13.5" customHeight="1" s="60">
      <c r="A22" s="115" t="n">
        <v>15</v>
      </c>
      <c r="B22" s="133" t="n"/>
      <c r="C22" s="133" t="n"/>
      <c r="D22" s="136" t="n"/>
      <c r="E22" s="137" t="n"/>
      <c r="F22" s="138" t="inlineStr">
        <is>
          <t>Група 109 - Усього</t>
        </is>
      </c>
      <c r="G22" s="122" t="n"/>
      <c r="H22" s="123" t="n"/>
      <c r="I22" s="139" t="n"/>
      <c r="J22" s="140" t="n">
        <v>0</v>
      </c>
      <c r="K22" s="140" t="n">
        <v>0</v>
      </c>
      <c r="L22" s="140" t="n">
        <v>0</v>
      </c>
      <c r="M22" s="141" t="n">
        <v>0</v>
      </c>
      <c r="N22" s="123" t="n"/>
      <c r="O22" s="140" t="n">
        <v>0</v>
      </c>
      <c r="P22" s="140" t="n">
        <v>0</v>
      </c>
      <c r="Q22" s="140" t="n">
        <v>0</v>
      </c>
      <c r="R22" s="140" t="n">
        <v>0</v>
      </c>
      <c r="S22" s="142" t="n">
        <v>0</v>
      </c>
      <c r="T22" s="101" t="n"/>
    </row>
    <row r="23" ht="18.75" customHeight="1" s="60">
      <c r="A23" s="115" t="n">
        <v>16</v>
      </c>
      <c r="B23" s="133" t="n"/>
      <c r="C23" s="143" t="n"/>
      <c r="D23" s="138" t="inlineStr">
        <is>
          <t>Розділ 10 - Усього</t>
        </is>
      </c>
      <c r="E23" s="123" t="n"/>
      <c r="F23" s="138" t="n"/>
      <c r="G23" s="122" t="n"/>
      <c r="H23" s="123" t="n"/>
      <c r="I23" s="139" t="n"/>
      <c r="J23" s="140" t="n">
        <v>16461733.22871</v>
      </c>
      <c r="K23" s="140" t="n">
        <v>8486406.5558</v>
      </c>
      <c r="L23" s="140" t="n">
        <v>7975326.67291</v>
      </c>
      <c r="M23" s="141" t="n">
        <v>16477428.91475</v>
      </c>
      <c r="N23" s="123" t="n"/>
      <c r="O23" s="140" t="n">
        <v>8464728.601500001</v>
      </c>
      <c r="P23" s="140" t="n">
        <v>8012700.31325</v>
      </c>
      <c r="Q23" s="140" t="n">
        <v>395689.94871</v>
      </c>
      <c r="R23" s="140" t="n">
        <v>223533.1062</v>
      </c>
      <c r="S23" s="142" t="n">
        <v>172156.84251</v>
      </c>
      <c r="T23" s="101" t="n"/>
    </row>
    <row r="24" ht="13.5" customHeight="1" s="60">
      <c r="A24" s="115" t="n">
        <v>17</v>
      </c>
      <c r="B24" s="133" t="n"/>
      <c r="C24" s="127" t="inlineStr">
        <is>
          <t>11</t>
        </is>
      </c>
      <c r="D24" s="127" t="inlineStr">
        <is>
          <t>110</t>
        </is>
      </c>
      <c r="E24" s="128" t="n"/>
      <c r="F24" s="127" t="inlineStr">
        <is>
          <t>1101</t>
        </is>
      </c>
      <c r="G24" s="123" t="n"/>
      <c r="H24" s="129" t="inlineStr">
        <is>
          <t>Банківські метали в банку</t>
        </is>
      </c>
      <c r="I24" s="129" t="inlineStr">
        <is>
          <t>А</t>
        </is>
      </c>
      <c r="J24" s="130" t="n">
        <v>0</v>
      </c>
      <c r="K24" s="130" t="n">
        <v>0</v>
      </c>
      <c r="L24" s="130" t="n">
        <v>0</v>
      </c>
      <c r="M24" s="131" t="n">
        <v>0</v>
      </c>
      <c r="N24" s="123" t="n"/>
      <c r="O24" s="130" t="n">
        <v>0</v>
      </c>
      <c r="P24" s="130" t="n">
        <v>0</v>
      </c>
      <c r="Q24" s="130" t="n">
        <v>0</v>
      </c>
      <c r="R24" s="130" t="n">
        <v>0</v>
      </c>
      <c r="S24" s="132" t="n">
        <v>0</v>
      </c>
      <c r="T24" s="101" t="n"/>
    </row>
    <row r="25" ht="13.5" customHeight="1" s="60">
      <c r="A25" s="115" t="n">
        <v>18</v>
      </c>
      <c r="B25" s="133" t="n"/>
      <c r="C25" s="133" t="n"/>
      <c r="D25" s="134" t="n"/>
      <c r="E25" s="135" t="n"/>
      <c r="F25" s="127" t="inlineStr">
        <is>
          <t>1102</t>
        </is>
      </c>
      <c r="G25" s="123" t="n"/>
      <c r="H25" s="129" t="inlineStr">
        <is>
          <t>Банківські метали у відділенні банку</t>
        </is>
      </c>
      <c r="I25" s="129" t="inlineStr">
        <is>
          <t>А</t>
        </is>
      </c>
      <c r="J25" s="130" t="n">
        <v>407.81537</v>
      </c>
      <c r="K25" s="130" t="n">
        <v>0</v>
      </c>
      <c r="L25" s="130" t="n">
        <v>407.81537</v>
      </c>
      <c r="M25" s="131" t="n">
        <v>1703.00319</v>
      </c>
      <c r="N25" s="123" t="n"/>
      <c r="O25" s="130" t="n">
        <v>0</v>
      </c>
      <c r="P25" s="130" t="n">
        <v>1703.00319</v>
      </c>
      <c r="Q25" s="130" t="n">
        <v>2518.55482</v>
      </c>
      <c r="R25" s="130" t="n">
        <v>0</v>
      </c>
      <c r="S25" s="132" t="n">
        <v>2518.55482</v>
      </c>
      <c r="T25" s="101" t="n"/>
    </row>
    <row r="26" ht="13.5" customHeight="1" s="60">
      <c r="A26" s="115" t="n">
        <v>19</v>
      </c>
      <c r="B26" s="133" t="n"/>
      <c r="C26" s="133" t="n"/>
      <c r="D26" s="134" t="n"/>
      <c r="E26" s="135" t="n"/>
      <c r="F26" s="127" t="inlineStr">
        <is>
          <t>1107</t>
        </is>
      </c>
      <c r="G26" s="123" t="n"/>
      <c r="H26" s="129" t="inlineStr">
        <is>
          <t>Банківські метали в дорозі</t>
        </is>
      </c>
      <c r="I26" s="129" t="inlineStr">
        <is>
          <t>А</t>
        </is>
      </c>
      <c r="J26" s="130" t="n">
        <v>0</v>
      </c>
      <c r="K26" s="130" t="n">
        <v>0</v>
      </c>
      <c r="L26" s="130" t="n">
        <v>0</v>
      </c>
      <c r="M26" s="131" t="n">
        <v>0</v>
      </c>
      <c r="N26" s="123" t="n"/>
      <c r="O26" s="130" t="n">
        <v>0</v>
      </c>
      <c r="P26" s="130" t="n">
        <v>0</v>
      </c>
      <c r="Q26" s="130" t="n">
        <v>0</v>
      </c>
      <c r="R26" s="130" t="n">
        <v>0</v>
      </c>
      <c r="S26" s="132" t="n">
        <v>0</v>
      </c>
      <c r="T26" s="101" t="n"/>
    </row>
    <row r="27" ht="13.5" customHeight="1" s="60">
      <c r="A27" s="115" t="n">
        <v>20</v>
      </c>
      <c r="B27" s="133" t="n"/>
      <c r="C27" s="133" t="n"/>
      <c r="D27" s="136" t="n"/>
      <c r="E27" s="137" t="n"/>
      <c r="F27" s="138" t="inlineStr">
        <is>
          <t>Група 110 - Усього</t>
        </is>
      </c>
      <c r="G27" s="122" t="n"/>
      <c r="H27" s="123" t="n"/>
      <c r="I27" s="139" t="n"/>
      <c r="J27" s="140" t="n">
        <v>407.81537</v>
      </c>
      <c r="K27" s="140" t="n">
        <v>0</v>
      </c>
      <c r="L27" s="140" t="n">
        <v>407.81537</v>
      </c>
      <c r="M27" s="141" t="n">
        <v>1703.00319</v>
      </c>
      <c r="N27" s="123" t="n"/>
      <c r="O27" s="140" t="n">
        <v>0</v>
      </c>
      <c r="P27" s="140" t="n">
        <v>1703.00319</v>
      </c>
      <c r="Q27" s="140" t="n">
        <v>2518.55482</v>
      </c>
      <c r="R27" s="140" t="n">
        <v>0</v>
      </c>
      <c r="S27" s="142" t="n">
        <v>2518.55482</v>
      </c>
      <c r="T27" s="101" t="n"/>
    </row>
    <row r="28" ht="14.25" customHeight="1" s="60">
      <c r="A28" s="115" t="n">
        <v>21</v>
      </c>
      <c r="B28" s="133" t="n"/>
      <c r="C28" s="133" t="n"/>
      <c r="D28" s="127" t="inlineStr">
        <is>
          <t>119</t>
        </is>
      </c>
      <c r="E28" s="128" t="n"/>
      <c r="F28" s="127" t="inlineStr">
        <is>
          <t>1190</t>
        </is>
      </c>
      <c r="G28" s="123" t="n"/>
      <c r="H28" s="129" t="inlineStr">
        <is>
          <t>Резерви за банківськими металами, наявність яких є непідтвердженою</t>
        </is>
      </c>
      <c r="I28" s="129" t="inlineStr">
        <is>
          <t>П</t>
        </is>
      </c>
      <c r="J28" s="130" t="n">
        <v>0</v>
      </c>
      <c r="K28" s="130" t="n">
        <v>0</v>
      </c>
      <c r="L28" s="130" t="n">
        <v>0</v>
      </c>
      <c r="M28" s="131" t="n">
        <v>0</v>
      </c>
      <c r="N28" s="123" t="n"/>
      <c r="O28" s="130" t="n">
        <v>0</v>
      </c>
      <c r="P28" s="130" t="n">
        <v>0</v>
      </c>
      <c r="Q28" s="130" t="n">
        <v>0</v>
      </c>
      <c r="R28" s="130" t="n">
        <v>0</v>
      </c>
      <c r="S28" s="132" t="n">
        <v>0</v>
      </c>
      <c r="T28" s="101" t="n"/>
    </row>
    <row r="29" ht="13.5" customHeight="1" s="60">
      <c r="A29" s="115" t="n">
        <v>22</v>
      </c>
      <c r="B29" s="133" t="n"/>
      <c r="C29" s="133" t="n"/>
      <c r="D29" s="136" t="n"/>
      <c r="E29" s="137" t="n"/>
      <c r="F29" s="138" t="inlineStr">
        <is>
          <t>Група 119 - Усього</t>
        </is>
      </c>
      <c r="G29" s="122" t="n"/>
      <c r="H29" s="123" t="n"/>
      <c r="I29" s="139" t="n"/>
      <c r="J29" s="140" t="n">
        <v>0</v>
      </c>
      <c r="K29" s="140" t="n">
        <v>0</v>
      </c>
      <c r="L29" s="140" t="n">
        <v>0</v>
      </c>
      <c r="M29" s="141" t="n">
        <v>0</v>
      </c>
      <c r="N29" s="123" t="n"/>
      <c r="O29" s="140" t="n">
        <v>0</v>
      </c>
      <c r="P29" s="140" t="n">
        <v>0</v>
      </c>
      <c r="Q29" s="140" t="n">
        <v>0</v>
      </c>
      <c r="R29" s="140" t="n">
        <v>0</v>
      </c>
      <c r="S29" s="142" t="n">
        <v>0</v>
      </c>
      <c r="T29" s="101" t="n"/>
    </row>
    <row r="30" ht="23.25" customHeight="1" s="60">
      <c r="A30" s="115" t="n">
        <v>23</v>
      </c>
      <c r="B30" s="133" t="n"/>
      <c r="C30" s="143" t="n"/>
      <c r="D30" s="138" t="inlineStr">
        <is>
          <t>Розділ 11 - Усього</t>
        </is>
      </c>
      <c r="E30" s="123" t="n"/>
      <c r="F30" s="138" t="n"/>
      <c r="G30" s="122" t="n"/>
      <c r="H30" s="123" t="n"/>
      <c r="I30" s="139" t="n"/>
      <c r="J30" s="140" t="n">
        <v>407.81537</v>
      </c>
      <c r="K30" s="140" t="n">
        <v>0</v>
      </c>
      <c r="L30" s="140" t="n">
        <v>407.81537</v>
      </c>
      <c r="M30" s="141" t="n">
        <v>1703.00319</v>
      </c>
      <c r="N30" s="123" t="n"/>
      <c r="O30" s="140" t="n">
        <v>0</v>
      </c>
      <c r="P30" s="140" t="n">
        <v>1703.00319</v>
      </c>
      <c r="Q30" s="140" t="n">
        <v>2518.55482</v>
      </c>
      <c r="R30" s="140" t="n">
        <v>0</v>
      </c>
      <c r="S30" s="142" t="n">
        <v>2518.55482</v>
      </c>
      <c r="T30" s="101" t="n"/>
    </row>
    <row r="31" ht="13.5" customHeight="1" s="60">
      <c r="A31" s="115" t="n">
        <v>24</v>
      </c>
      <c r="B31" s="133" t="n"/>
      <c r="C31" s="127" t="inlineStr">
        <is>
          <t>12</t>
        </is>
      </c>
      <c r="D31" s="127" t="inlineStr">
        <is>
          <t>120</t>
        </is>
      </c>
      <c r="E31" s="128" t="n"/>
      <c r="F31" s="127" t="inlineStr">
        <is>
          <t>1200</t>
        </is>
      </c>
      <c r="G31" s="123" t="n"/>
      <c r="H31" s="129" t="inlineStr">
        <is>
          <t>Кореспондентський рахунок банку в Національному банку України</t>
        </is>
      </c>
      <c r="I31" s="129" t="inlineStr">
        <is>
          <t>А</t>
        </is>
      </c>
      <c r="J31" s="130" t="n">
        <v>31603436.90392</v>
      </c>
      <c r="K31" s="130" t="n">
        <v>31603436.90392</v>
      </c>
      <c r="L31" s="130" t="n">
        <v>0</v>
      </c>
      <c r="M31" s="131" t="n">
        <v>31126964.00154</v>
      </c>
      <c r="N31" s="123" t="n"/>
      <c r="O31" s="130" t="n">
        <v>31126964.00154</v>
      </c>
      <c r="P31" s="130" t="n">
        <v>0</v>
      </c>
      <c r="Q31" s="130" t="n">
        <v>920992.33059</v>
      </c>
      <c r="R31" s="130" t="n">
        <v>920992.33059</v>
      </c>
      <c r="S31" s="132" t="n">
        <v>0</v>
      </c>
      <c r="T31" s="101" t="n"/>
    </row>
    <row r="32" ht="13.5" customHeight="1" s="60">
      <c r="A32" s="115" t="n">
        <v>25</v>
      </c>
      <c r="B32" s="133" t="n"/>
      <c r="C32" s="133" t="n"/>
      <c r="D32" s="134" t="n"/>
      <c r="E32" s="135" t="n"/>
      <c r="F32" s="127" t="inlineStr">
        <is>
          <t>1202</t>
        </is>
      </c>
      <c r="G32" s="123" t="n"/>
      <c r="H32" s="129" t="inlineStr">
        <is>
          <t>Кошти банків за рахунками умовного зберігання (ескроу) у Національному банку України</t>
        </is>
      </c>
      <c r="I32" s="129" t="inlineStr">
        <is>
          <t>А</t>
        </is>
      </c>
      <c r="J32" s="130" t="n">
        <v>0</v>
      </c>
      <c r="K32" s="130" t="n">
        <v>0</v>
      </c>
      <c r="L32" s="130" t="n">
        <v>0</v>
      </c>
      <c r="M32" s="131" t="n">
        <v>0</v>
      </c>
      <c r="N32" s="123" t="n"/>
      <c r="O32" s="130" t="n">
        <v>0</v>
      </c>
      <c r="P32" s="130" t="n">
        <v>0</v>
      </c>
      <c r="Q32" s="130" t="n">
        <v>0</v>
      </c>
      <c r="R32" s="130" t="n">
        <v>0</v>
      </c>
      <c r="S32" s="132" t="n">
        <v>0</v>
      </c>
      <c r="T32" s="101" t="n"/>
    </row>
    <row r="33" ht="14.25" customHeight="1" s="60">
      <c r="A33" s="115" t="n">
        <v>26</v>
      </c>
      <c r="B33" s="133" t="n"/>
      <c r="C33" s="133" t="n"/>
      <c r="D33" s="134" t="n"/>
      <c r="E33" s="135" t="n"/>
      <c r="F33" s="127" t="inlineStr">
        <is>
          <t>1205</t>
        </is>
      </c>
      <c r="G33" s="123" t="n"/>
      <c r="H33" s="12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29" t="inlineStr">
        <is>
          <t>А</t>
        </is>
      </c>
      <c r="J33" s="130" t="n">
        <v>0</v>
      </c>
      <c r="K33" s="130" t="n">
        <v>0</v>
      </c>
      <c r="L33" s="130" t="n">
        <v>0</v>
      </c>
      <c r="M33" s="131" t="n">
        <v>0</v>
      </c>
      <c r="N33" s="123" t="n"/>
      <c r="O33" s="130" t="n">
        <v>0</v>
      </c>
      <c r="P33" s="130" t="n">
        <v>0</v>
      </c>
      <c r="Q33" s="130" t="n">
        <v>0</v>
      </c>
      <c r="R33" s="130" t="n">
        <v>0</v>
      </c>
      <c r="S33" s="132" t="n">
        <v>0</v>
      </c>
      <c r="T33" s="101" t="n"/>
    </row>
    <row r="34" ht="13.5" customHeight="1" s="60">
      <c r="A34" s="115" t="n">
        <v>27</v>
      </c>
      <c r="B34" s="133" t="n"/>
      <c r="C34" s="133" t="n"/>
      <c r="D34" s="134" t="n"/>
      <c r="E34" s="135" t="n"/>
      <c r="F34" s="127" t="inlineStr">
        <is>
          <t>1208</t>
        </is>
      </c>
      <c r="G34" s="123" t="n"/>
      <c r="H34" s="129" t="inlineStr">
        <is>
          <t>Нараховані доходи за коштами на вимогу в Національному банку України</t>
        </is>
      </c>
      <c r="I34" s="129" t="inlineStr">
        <is>
          <t>А</t>
        </is>
      </c>
      <c r="J34" s="130" t="n">
        <v>0</v>
      </c>
      <c r="K34" s="130" t="n">
        <v>0</v>
      </c>
      <c r="L34" s="130" t="n">
        <v>0</v>
      </c>
      <c r="M34" s="131" t="n">
        <v>0</v>
      </c>
      <c r="N34" s="123" t="n"/>
      <c r="O34" s="130" t="n">
        <v>0</v>
      </c>
      <c r="P34" s="130" t="n">
        <v>0</v>
      </c>
      <c r="Q34" s="130" t="n">
        <v>0</v>
      </c>
      <c r="R34" s="130" t="n">
        <v>0</v>
      </c>
      <c r="S34" s="132" t="n">
        <v>0</v>
      </c>
      <c r="T34" s="101" t="n"/>
    </row>
    <row r="35" ht="13.5" customHeight="1" s="60">
      <c r="A35" s="115" t="n">
        <v>28</v>
      </c>
      <c r="B35" s="133" t="n"/>
      <c r="C35" s="133" t="n"/>
      <c r="D35" s="136" t="n"/>
      <c r="E35" s="137" t="n"/>
      <c r="F35" s="138" t="inlineStr">
        <is>
          <t>Група 120 - Усього</t>
        </is>
      </c>
      <c r="G35" s="122" t="n"/>
      <c r="H35" s="123" t="n"/>
      <c r="I35" s="139" t="n"/>
      <c r="J35" s="140" t="n">
        <v>31603436.90392</v>
      </c>
      <c r="K35" s="140" t="n">
        <v>31603436.90392</v>
      </c>
      <c r="L35" s="140" t="n">
        <v>0</v>
      </c>
      <c r="M35" s="141" t="n">
        <v>31126964.00154</v>
      </c>
      <c r="N35" s="123" t="n"/>
      <c r="O35" s="140" t="n">
        <v>31126964.00154</v>
      </c>
      <c r="P35" s="140" t="n">
        <v>0</v>
      </c>
      <c r="Q35" s="140" t="n">
        <v>920992.33059</v>
      </c>
      <c r="R35" s="140" t="n">
        <v>920992.33059</v>
      </c>
      <c r="S35" s="142" t="n">
        <v>0</v>
      </c>
      <c r="T35" s="101" t="n"/>
    </row>
    <row r="36" ht="21" customHeight="1" s="60">
      <c r="A36" s="115" t="n">
        <v>29</v>
      </c>
      <c r="B36" s="133" t="n"/>
      <c r="C36" s="143" t="n"/>
      <c r="D36" s="138" t="inlineStr">
        <is>
          <t>Розділ 12 - Усього</t>
        </is>
      </c>
      <c r="E36" s="123" t="n"/>
      <c r="F36" s="138" t="n"/>
      <c r="G36" s="122" t="n"/>
      <c r="H36" s="123" t="n"/>
      <c r="I36" s="139" t="n"/>
      <c r="J36" s="140" t="n">
        <v>31603436.90392</v>
      </c>
      <c r="K36" s="140" t="n">
        <v>31603436.90392</v>
      </c>
      <c r="L36" s="140" t="n">
        <v>0</v>
      </c>
      <c r="M36" s="141" t="n">
        <v>31126964.00154</v>
      </c>
      <c r="N36" s="123" t="n"/>
      <c r="O36" s="140" t="n">
        <v>31126964.00154</v>
      </c>
      <c r="P36" s="140" t="n">
        <v>0</v>
      </c>
      <c r="Q36" s="140" t="n">
        <v>920992.33059</v>
      </c>
      <c r="R36" s="140" t="n">
        <v>920992.33059</v>
      </c>
      <c r="S36" s="142" t="n">
        <v>0</v>
      </c>
      <c r="T36" s="101" t="n"/>
    </row>
    <row r="37" ht="13.5" customHeight="1" s="60">
      <c r="A37" s="115" t="n">
        <v>30</v>
      </c>
      <c r="B37" s="133" t="n"/>
      <c r="C37" s="127" t="inlineStr">
        <is>
          <t>14</t>
        </is>
      </c>
      <c r="D37" s="127" t="inlineStr">
        <is>
          <t>140</t>
        </is>
      </c>
      <c r="E37" s="128" t="n"/>
      <c r="F37" s="127" t="inlineStr">
        <is>
          <t>1400</t>
        </is>
      </c>
      <c r="G37" s="123" t="n"/>
      <c r="H37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29" t="inlineStr">
        <is>
          <t>А</t>
        </is>
      </c>
      <c r="J37" s="130" t="n">
        <v>0</v>
      </c>
      <c r="K37" s="130" t="n">
        <v>0</v>
      </c>
      <c r="L37" s="130" t="n">
        <v>0</v>
      </c>
      <c r="M37" s="131" t="n">
        <v>0</v>
      </c>
      <c r="N37" s="123" t="n"/>
      <c r="O37" s="130" t="n">
        <v>0</v>
      </c>
      <c r="P37" s="130" t="n">
        <v>0</v>
      </c>
      <c r="Q37" s="130" t="n">
        <v>0</v>
      </c>
      <c r="R37" s="130" t="n">
        <v>0</v>
      </c>
      <c r="S37" s="132" t="n">
        <v>0</v>
      </c>
      <c r="T37" s="101" t="n"/>
    </row>
    <row r="38" ht="14.25" customHeight="1" s="60">
      <c r="A38" s="115" t="n">
        <v>31</v>
      </c>
      <c r="B38" s="133" t="n"/>
      <c r="C38" s="133" t="n"/>
      <c r="D38" s="134" t="n"/>
      <c r="E38" s="135" t="n"/>
      <c r="F38" s="127" t="inlineStr">
        <is>
          <t>1405</t>
        </is>
      </c>
      <c r="G38" s="128" t="n"/>
      <c r="H38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29" t="inlineStr">
        <is>
          <t>А</t>
        </is>
      </c>
      <c r="J38" s="130" t="n">
        <v>0</v>
      </c>
      <c r="K38" s="130" t="n">
        <v>0</v>
      </c>
      <c r="L38" s="130" t="n">
        <v>0</v>
      </c>
      <c r="M38" s="131" t="n">
        <v>0</v>
      </c>
      <c r="N38" s="123" t="n"/>
      <c r="O38" s="130" t="n">
        <v>0</v>
      </c>
      <c r="P38" s="130" t="n">
        <v>0</v>
      </c>
      <c r="Q38" s="130" t="n">
        <v>0</v>
      </c>
      <c r="R38" s="130" t="n">
        <v>0</v>
      </c>
      <c r="S38" s="132" t="n">
        <v>0</v>
      </c>
      <c r="T38" s="101" t="n"/>
    </row>
    <row r="39" ht="13.5" customHeight="1" s="60">
      <c r="A39" s="115" t="n">
        <v>32</v>
      </c>
      <c r="B39" s="133" t="n"/>
      <c r="C39" s="133" t="n"/>
      <c r="D39" s="134" t="n"/>
      <c r="E39" s="135" t="n"/>
      <c r="F39" s="136" t="n"/>
      <c r="G39" s="137" t="n"/>
      <c r="H39" s="143" t="n"/>
      <c r="I39" s="129" t="inlineStr">
        <is>
          <t>П</t>
        </is>
      </c>
      <c r="J39" s="130" t="n">
        <v>0</v>
      </c>
      <c r="K39" s="130" t="n">
        <v>0</v>
      </c>
      <c r="L39" s="130" t="n">
        <v>0</v>
      </c>
      <c r="M39" s="131" t="n">
        <v>0</v>
      </c>
      <c r="N39" s="123" t="n"/>
      <c r="O39" s="130" t="n">
        <v>0</v>
      </c>
      <c r="P39" s="130" t="n">
        <v>0</v>
      </c>
      <c r="Q39" s="130" t="n">
        <v>0</v>
      </c>
      <c r="R39" s="130" t="n">
        <v>0</v>
      </c>
      <c r="S39" s="132" t="n">
        <v>0</v>
      </c>
      <c r="T39" s="101" t="n"/>
    </row>
    <row r="40" ht="13.5" customHeight="1" s="60">
      <c r="A40" s="115" t="n">
        <v>33</v>
      </c>
      <c r="B40" s="133" t="n"/>
      <c r="C40" s="133" t="n"/>
      <c r="D40" s="134" t="n"/>
      <c r="E40" s="135" t="n"/>
      <c r="F40" s="127" t="inlineStr">
        <is>
          <t>1406</t>
        </is>
      </c>
      <c r="G40" s="128" t="n"/>
      <c r="H40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29" t="inlineStr">
        <is>
          <t>А</t>
        </is>
      </c>
      <c r="J40" s="130" t="n">
        <v>0</v>
      </c>
      <c r="K40" s="130" t="n">
        <v>0</v>
      </c>
      <c r="L40" s="130" t="n">
        <v>0</v>
      </c>
      <c r="M40" s="131" t="n">
        <v>0</v>
      </c>
      <c r="N40" s="123" t="n"/>
      <c r="O40" s="130" t="n">
        <v>0</v>
      </c>
      <c r="P40" s="130" t="n">
        <v>0</v>
      </c>
      <c r="Q40" s="130" t="n">
        <v>0</v>
      </c>
      <c r="R40" s="130" t="n">
        <v>0</v>
      </c>
      <c r="S40" s="132" t="n">
        <v>0</v>
      </c>
      <c r="T40" s="101" t="n"/>
    </row>
    <row r="41" ht="13.5" customHeight="1" s="60">
      <c r="A41" s="115" t="n">
        <v>34</v>
      </c>
      <c r="B41" s="133" t="n"/>
      <c r="C41" s="133" t="n"/>
      <c r="D41" s="134" t="n"/>
      <c r="E41" s="135" t="n"/>
      <c r="F41" s="136" t="n"/>
      <c r="G41" s="137" t="n"/>
      <c r="H41" s="143" t="n"/>
      <c r="I41" s="129" t="inlineStr">
        <is>
          <t>П</t>
        </is>
      </c>
      <c r="J41" s="130" t="n">
        <v>0</v>
      </c>
      <c r="K41" s="130" t="n">
        <v>0</v>
      </c>
      <c r="L41" s="130" t="n">
        <v>0</v>
      </c>
      <c r="M41" s="131" t="n">
        <v>0</v>
      </c>
      <c r="N41" s="123" t="n"/>
      <c r="O41" s="130" t="n">
        <v>0</v>
      </c>
      <c r="P41" s="130" t="n">
        <v>0</v>
      </c>
      <c r="Q41" s="130" t="n">
        <v>0</v>
      </c>
      <c r="R41" s="130" t="n">
        <v>0</v>
      </c>
      <c r="S41" s="132" t="n">
        <v>0</v>
      </c>
      <c r="T41" s="101" t="n"/>
    </row>
    <row r="42" ht="13.5" customHeight="1" s="60">
      <c r="A42" s="115" t="n">
        <v>35</v>
      </c>
      <c r="B42" s="133" t="n"/>
      <c r="C42" s="133" t="n"/>
      <c r="D42" s="134" t="n"/>
      <c r="E42" s="135" t="n"/>
      <c r="F42" s="127" t="inlineStr">
        <is>
          <t>1408</t>
        </is>
      </c>
      <c r="G42" s="123" t="n"/>
      <c r="H42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29" t="inlineStr">
        <is>
          <t>А</t>
        </is>
      </c>
      <c r="J42" s="130" t="n">
        <v>0</v>
      </c>
      <c r="K42" s="130" t="n">
        <v>0</v>
      </c>
      <c r="L42" s="130" t="n">
        <v>0</v>
      </c>
      <c r="M42" s="131" t="n">
        <v>0</v>
      </c>
      <c r="N42" s="123" t="n"/>
      <c r="O42" s="130" t="n">
        <v>0</v>
      </c>
      <c r="P42" s="130" t="n">
        <v>0</v>
      </c>
      <c r="Q42" s="130" t="n">
        <v>0</v>
      </c>
      <c r="R42" s="130" t="n">
        <v>0</v>
      </c>
      <c r="S42" s="132" t="n">
        <v>0</v>
      </c>
      <c r="T42" s="101" t="n"/>
    </row>
    <row r="43" ht="14.25" customHeight="1" s="60">
      <c r="A43" s="115" t="n">
        <v>36</v>
      </c>
      <c r="B43" s="133" t="n"/>
      <c r="C43" s="133" t="n"/>
      <c r="D43" s="136" t="n"/>
      <c r="E43" s="137" t="n"/>
      <c r="F43" s="138" t="inlineStr">
        <is>
          <t>Група 140 - Усього</t>
        </is>
      </c>
      <c r="G43" s="122" t="n"/>
      <c r="H43" s="123" t="n"/>
      <c r="I43" s="139" t="n"/>
      <c r="J43" s="140" t="n">
        <v>0</v>
      </c>
      <c r="K43" s="140" t="n">
        <v>0</v>
      </c>
      <c r="L43" s="140" t="n">
        <v>0</v>
      </c>
      <c r="M43" s="141" t="n">
        <v>0</v>
      </c>
      <c r="N43" s="123" t="n"/>
      <c r="O43" s="140" t="n">
        <v>0</v>
      </c>
      <c r="P43" s="140" t="n">
        <v>0</v>
      </c>
      <c r="Q43" s="140" t="n">
        <v>0</v>
      </c>
      <c r="R43" s="140" t="n">
        <v>0</v>
      </c>
      <c r="S43" s="142" t="n">
        <v>0</v>
      </c>
      <c r="T43" s="101" t="n"/>
    </row>
    <row r="44" ht="13.5" customHeight="1" s="60">
      <c r="A44" s="115" t="n">
        <v>37</v>
      </c>
      <c r="B44" s="133" t="n"/>
      <c r="C44" s="133" t="n"/>
      <c r="D44" s="127" t="inlineStr">
        <is>
          <t>141</t>
        </is>
      </c>
      <c r="E44" s="128" t="n"/>
      <c r="F44" s="127" t="inlineStr">
        <is>
          <t>1410</t>
        </is>
      </c>
      <c r="G44" s="123" t="n"/>
      <c r="H44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29" t="inlineStr">
        <is>
          <t>А</t>
        </is>
      </c>
      <c r="J44" s="130" t="n">
        <v>0</v>
      </c>
      <c r="K44" s="130" t="n">
        <v>0</v>
      </c>
      <c r="L44" s="130" t="n">
        <v>0</v>
      </c>
      <c r="M44" s="131" t="n">
        <v>0</v>
      </c>
      <c r="N44" s="123" t="n"/>
      <c r="O44" s="130" t="n">
        <v>0</v>
      </c>
      <c r="P44" s="130" t="n">
        <v>0</v>
      </c>
      <c r="Q44" s="130" t="n">
        <v>0</v>
      </c>
      <c r="R44" s="130" t="n">
        <v>0</v>
      </c>
      <c r="S44" s="132" t="n">
        <v>0</v>
      </c>
      <c r="T44" s="101" t="n"/>
    </row>
    <row r="45" ht="13.5" customHeight="1" s="60">
      <c r="A45" s="115" t="n">
        <v>38</v>
      </c>
      <c r="B45" s="133" t="n"/>
      <c r="C45" s="133" t="n"/>
      <c r="D45" s="134" t="n"/>
      <c r="E45" s="135" t="n"/>
      <c r="F45" s="127" t="inlineStr">
        <is>
          <t>1411</t>
        </is>
      </c>
      <c r="G45" s="123" t="n"/>
      <c r="H45" s="1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29" t="inlineStr">
        <is>
          <t>А</t>
        </is>
      </c>
      <c r="J45" s="130" t="n">
        <v>0</v>
      </c>
      <c r="K45" s="130" t="n">
        <v>0</v>
      </c>
      <c r="L45" s="130" t="n">
        <v>0</v>
      </c>
      <c r="M45" s="131" t="n">
        <v>0</v>
      </c>
      <c r="N45" s="123" t="n"/>
      <c r="O45" s="130" t="n">
        <v>0</v>
      </c>
      <c r="P45" s="130" t="n">
        <v>0</v>
      </c>
      <c r="Q45" s="130" t="n">
        <v>0</v>
      </c>
      <c r="R45" s="130" t="n">
        <v>0</v>
      </c>
      <c r="S45" s="132" t="n">
        <v>0</v>
      </c>
      <c r="T45" s="101" t="n"/>
    </row>
    <row r="46" ht="13.5" customHeight="1" s="60">
      <c r="A46" s="115" t="n">
        <v>39</v>
      </c>
      <c r="B46" s="133" t="n"/>
      <c r="C46" s="133" t="n"/>
      <c r="D46" s="134" t="n"/>
      <c r="E46" s="135" t="n"/>
      <c r="F46" s="127" t="inlineStr">
        <is>
          <t>1412</t>
        </is>
      </c>
      <c r="G46" s="123" t="n"/>
      <c r="H46" s="12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29" t="inlineStr">
        <is>
          <t>А</t>
        </is>
      </c>
      <c r="J46" s="130" t="n">
        <v>0</v>
      </c>
      <c r="K46" s="130" t="n">
        <v>0</v>
      </c>
      <c r="L46" s="130" t="n">
        <v>0</v>
      </c>
      <c r="M46" s="131" t="n">
        <v>0</v>
      </c>
      <c r="N46" s="123" t="n"/>
      <c r="O46" s="130" t="n">
        <v>0</v>
      </c>
      <c r="P46" s="130" t="n">
        <v>0</v>
      </c>
      <c r="Q46" s="130" t="n">
        <v>0</v>
      </c>
      <c r="R46" s="130" t="n">
        <v>0</v>
      </c>
      <c r="S46" s="132" t="n">
        <v>0</v>
      </c>
      <c r="T46" s="101" t="n"/>
    </row>
    <row r="47" ht="13.5" customHeight="1" s="60">
      <c r="A47" s="115" t="n">
        <v>40</v>
      </c>
      <c r="B47" s="133" t="n"/>
      <c r="C47" s="133" t="n"/>
      <c r="D47" s="134" t="n"/>
      <c r="E47" s="135" t="n"/>
      <c r="F47" s="127" t="inlineStr">
        <is>
          <t>1415</t>
        </is>
      </c>
      <c r="G47" s="128" t="n"/>
      <c r="H47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29" t="inlineStr">
        <is>
          <t>А</t>
        </is>
      </c>
      <c r="J47" s="130" t="n">
        <v>0</v>
      </c>
      <c r="K47" s="130" t="n">
        <v>0</v>
      </c>
      <c r="L47" s="130" t="n">
        <v>0</v>
      </c>
      <c r="M47" s="131" t="n">
        <v>0</v>
      </c>
      <c r="N47" s="123" t="n"/>
      <c r="O47" s="130" t="n">
        <v>0</v>
      </c>
      <c r="P47" s="130" t="n">
        <v>0</v>
      </c>
      <c r="Q47" s="130" t="n">
        <v>0</v>
      </c>
      <c r="R47" s="130" t="n">
        <v>0</v>
      </c>
      <c r="S47" s="132" t="n">
        <v>0</v>
      </c>
      <c r="T47" s="101" t="n"/>
    </row>
    <row r="48" ht="14.25" customHeight="1" s="60">
      <c r="A48" s="115" t="n">
        <v>41</v>
      </c>
      <c r="B48" s="133" t="n"/>
      <c r="C48" s="133" t="n"/>
      <c r="D48" s="134" t="n"/>
      <c r="E48" s="135" t="n"/>
      <c r="F48" s="136" t="n"/>
      <c r="G48" s="137" t="n"/>
      <c r="H48" s="143" t="n"/>
      <c r="I48" s="129" t="inlineStr">
        <is>
          <t>П</t>
        </is>
      </c>
      <c r="J48" s="130" t="n">
        <v>0</v>
      </c>
      <c r="K48" s="130" t="n">
        <v>0</v>
      </c>
      <c r="L48" s="130" t="n">
        <v>0</v>
      </c>
      <c r="M48" s="131" t="n">
        <v>0</v>
      </c>
      <c r="N48" s="123" t="n"/>
      <c r="O48" s="130" t="n">
        <v>0</v>
      </c>
      <c r="P48" s="130" t="n">
        <v>0</v>
      </c>
      <c r="Q48" s="130" t="n">
        <v>0</v>
      </c>
      <c r="R48" s="130" t="n">
        <v>0</v>
      </c>
      <c r="S48" s="132" t="n">
        <v>0</v>
      </c>
      <c r="T48" s="101" t="n"/>
    </row>
    <row r="49" ht="13.5" customHeight="1" s="60">
      <c r="A49" s="115" t="n">
        <v>42</v>
      </c>
      <c r="B49" s="133" t="n"/>
      <c r="C49" s="133" t="n"/>
      <c r="D49" s="134" t="n"/>
      <c r="E49" s="135" t="n"/>
      <c r="F49" s="127" t="inlineStr">
        <is>
          <t>1416</t>
        </is>
      </c>
      <c r="G49" s="128" t="n"/>
      <c r="H49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29" t="inlineStr">
        <is>
          <t>А</t>
        </is>
      </c>
      <c r="J49" s="130" t="n">
        <v>0</v>
      </c>
      <c r="K49" s="130" t="n">
        <v>0</v>
      </c>
      <c r="L49" s="130" t="n">
        <v>0</v>
      </c>
      <c r="M49" s="131" t="n">
        <v>0</v>
      </c>
      <c r="N49" s="123" t="n"/>
      <c r="O49" s="130" t="n">
        <v>0</v>
      </c>
      <c r="P49" s="130" t="n">
        <v>0</v>
      </c>
      <c r="Q49" s="130" t="n">
        <v>0</v>
      </c>
      <c r="R49" s="130" t="n">
        <v>0</v>
      </c>
      <c r="S49" s="132" t="n">
        <v>0</v>
      </c>
      <c r="T49" s="101" t="n"/>
    </row>
    <row r="50" ht="13.5" customHeight="1" s="60">
      <c r="A50" s="115" t="n">
        <v>43</v>
      </c>
      <c r="B50" s="133" t="n"/>
      <c r="C50" s="133" t="n"/>
      <c r="D50" s="134" t="n"/>
      <c r="E50" s="135" t="n"/>
      <c r="F50" s="136" t="n"/>
      <c r="G50" s="137" t="n"/>
      <c r="H50" s="143" t="n"/>
      <c r="I50" s="129" t="inlineStr">
        <is>
          <t>П</t>
        </is>
      </c>
      <c r="J50" s="130" t="n">
        <v>0</v>
      </c>
      <c r="K50" s="130" t="n">
        <v>0</v>
      </c>
      <c r="L50" s="130" t="n">
        <v>0</v>
      </c>
      <c r="M50" s="131" t="n">
        <v>0</v>
      </c>
      <c r="N50" s="123" t="n"/>
      <c r="O50" s="130" t="n">
        <v>0</v>
      </c>
      <c r="P50" s="130" t="n">
        <v>0</v>
      </c>
      <c r="Q50" s="130" t="n">
        <v>0</v>
      </c>
      <c r="R50" s="130" t="n">
        <v>0</v>
      </c>
      <c r="S50" s="132" t="n">
        <v>0</v>
      </c>
      <c r="T50" s="101" t="n"/>
    </row>
    <row r="51" ht="13.5" customHeight="1" s="60">
      <c r="A51" s="115" t="n">
        <v>44</v>
      </c>
      <c r="B51" s="133" t="n"/>
      <c r="C51" s="133" t="n"/>
      <c r="D51" s="134" t="n"/>
      <c r="E51" s="135" t="n"/>
      <c r="F51" s="127" t="inlineStr">
        <is>
          <t>1418</t>
        </is>
      </c>
      <c r="G51" s="123" t="n"/>
      <c r="H51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29" t="inlineStr">
        <is>
          <t>А</t>
        </is>
      </c>
      <c r="J51" s="130" t="n">
        <v>0</v>
      </c>
      <c r="K51" s="130" t="n">
        <v>0</v>
      </c>
      <c r="L51" s="130" t="n">
        <v>0</v>
      </c>
      <c r="M51" s="131" t="n">
        <v>0</v>
      </c>
      <c r="N51" s="123" t="n"/>
      <c r="O51" s="130" t="n">
        <v>0</v>
      </c>
      <c r="P51" s="130" t="n">
        <v>0</v>
      </c>
      <c r="Q51" s="130" t="n">
        <v>0</v>
      </c>
      <c r="R51" s="130" t="n">
        <v>0</v>
      </c>
      <c r="S51" s="132" t="n">
        <v>0</v>
      </c>
      <c r="T51" s="101" t="n"/>
    </row>
    <row r="52" ht="13.5" customHeight="1" s="60">
      <c r="A52" s="115" t="n">
        <v>45</v>
      </c>
      <c r="B52" s="133" t="n"/>
      <c r="C52" s="133" t="n"/>
      <c r="D52" s="134" t="n"/>
      <c r="E52" s="135" t="n"/>
      <c r="F52" s="127" t="inlineStr">
        <is>
          <t>1419</t>
        </is>
      </c>
      <c r="G52" s="123" t="n"/>
      <c r="H52" s="12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29" t="inlineStr">
        <is>
          <t>П</t>
        </is>
      </c>
      <c r="J52" s="130" t="n">
        <v>0</v>
      </c>
      <c r="K52" s="130" t="n">
        <v>0</v>
      </c>
      <c r="L52" s="130" t="n">
        <v>0</v>
      </c>
      <c r="M52" s="131" t="n">
        <v>0</v>
      </c>
      <c r="N52" s="123" t="n"/>
      <c r="O52" s="130" t="n">
        <v>0</v>
      </c>
      <c r="P52" s="130" t="n">
        <v>0</v>
      </c>
      <c r="Q52" s="130" t="n">
        <v>0</v>
      </c>
      <c r="R52" s="130" t="n">
        <v>0</v>
      </c>
      <c r="S52" s="132" t="n">
        <v>0</v>
      </c>
      <c r="T52" s="101" t="n"/>
    </row>
    <row r="53" ht="14.25" customHeight="1" s="60">
      <c r="A53" s="115" t="n">
        <v>46</v>
      </c>
      <c r="B53" s="133" t="n"/>
      <c r="C53" s="133" t="n"/>
      <c r="D53" s="136" t="n"/>
      <c r="E53" s="137" t="n"/>
      <c r="F53" s="138" t="inlineStr">
        <is>
          <t>Група 141 - Усього</t>
        </is>
      </c>
      <c r="G53" s="122" t="n"/>
      <c r="H53" s="123" t="n"/>
      <c r="I53" s="139" t="n"/>
      <c r="J53" s="140" t="n">
        <v>0</v>
      </c>
      <c r="K53" s="140" t="n">
        <v>0</v>
      </c>
      <c r="L53" s="140" t="n">
        <v>0</v>
      </c>
      <c r="M53" s="141" t="n">
        <v>0</v>
      </c>
      <c r="N53" s="123" t="n"/>
      <c r="O53" s="140" t="n">
        <v>0</v>
      </c>
      <c r="P53" s="140" t="n">
        <v>0</v>
      </c>
      <c r="Q53" s="140" t="n">
        <v>0</v>
      </c>
      <c r="R53" s="140" t="n">
        <v>0</v>
      </c>
      <c r="S53" s="142" t="n">
        <v>0</v>
      </c>
      <c r="T53" s="101" t="n"/>
    </row>
    <row r="54" ht="13.5" customHeight="1" s="60">
      <c r="A54" s="115" t="n">
        <v>47</v>
      </c>
      <c r="B54" s="133" t="n"/>
      <c r="C54" s="133" t="n"/>
      <c r="D54" s="127" t="inlineStr">
        <is>
          <t>142</t>
        </is>
      </c>
      <c r="E54" s="128" t="n"/>
      <c r="F54" s="127" t="inlineStr">
        <is>
          <t>1420</t>
        </is>
      </c>
      <c r="G54" s="123" t="n"/>
      <c r="H54" s="12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29" t="inlineStr">
        <is>
          <t>А</t>
        </is>
      </c>
      <c r="J54" s="130" t="n">
        <v>0</v>
      </c>
      <c r="K54" s="130" t="n">
        <v>0</v>
      </c>
      <c r="L54" s="130" t="n">
        <v>0</v>
      </c>
      <c r="M54" s="131" t="n">
        <v>0</v>
      </c>
      <c r="N54" s="123" t="n"/>
      <c r="O54" s="130" t="n">
        <v>0</v>
      </c>
      <c r="P54" s="130" t="n">
        <v>0</v>
      </c>
      <c r="Q54" s="130" t="n">
        <v>5000000</v>
      </c>
      <c r="R54" s="130" t="n">
        <v>5000000</v>
      </c>
      <c r="S54" s="132" t="n">
        <v>0</v>
      </c>
      <c r="T54" s="101" t="n"/>
    </row>
    <row r="55" ht="13.5" customHeight="1" s="60">
      <c r="A55" s="115" t="n">
        <v>48</v>
      </c>
      <c r="B55" s="133" t="n"/>
      <c r="C55" s="133" t="n"/>
      <c r="D55" s="134" t="n"/>
      <c r="E55" s="135" t="n"/>
      <c r="F55" s="127" t="inlineStr">
        <is>
          <t>1426</t>
        </is>
      </c>
      <c r="G55" s="128" t="n"/>
      <c r="H55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29" t="inlineStr">
        <is>
          <t>А</t>
        </is>
      </c>
      <c r="J55" s="130" t="n">
        <v>3273.59083</v>
      </c>
      <c r="K55" s="130" t="n">
        <v>3273.59083</v>
      </c>
      <c r="L55" s="130" t="n">
        <v>0</v>
      </c>
      <c r="M55" s="131" t="n">
        <v>6804.82546</v>
      </c>
      <c r="N55" s="123" t="n"/>
      <c r="O55" s="130" t="n">
        <v>6804.82546</v>
      </c>
      <c r="P55" s="130" t="n">
        <v>0</v>
      </c>
      <c r="Q55" s="130" t="n">
        <v>31794.33576</v>
      </c>
      <c r="R55" s="130" t="n">
        <v>31794.33576</v>
      </c>
      <c r="S55" s="132" t="n">
        <v>0</v>
      </c>
      <c r="T55" s="101" t="n"/>
    </row>
    <row r="56" ht="13.5" customHeight="1" s="60">
      <c r="A56" s="115" t="n">
        <v>49</v>
      </c>
      <c r="B56" s="133" t="n"/>
      <c r="C56" s="133" t="n"/>
      <c r="D56" s="134" t="n"/>
      <c r="E56" s="135" t="n"/>
      <c r="F56" s="136" t="n"/>
      <c r="G56" s="137" t="n"/>
      <c r="H56" s="143" t="n"/>
      <c r="I56" s="129" t="inlineStr">
        <is>
          <t>П</t>
        </is>
      </c>
      <c r="J56" s="130" t="n">
        <v>0</v>
      </c>
      <c r="K56" s="130" t="n">
        <v>0</v>
      </c>
      <c r="L56" s="130" t="n">
        <v>0</v>
      </c>
      <c r="M56" s="131" t="n">
        <v>0</v>
      </c>
      <c r="N56" s="123" t="n"/>
      <c r="O56" s="130" t="n">
        <v>0</v>
      </c>
      <c r="P56" s="130" t="n">
        <v>0</v>
      </c>
      <c r="Q56" s="130" t="n">
        <v>-53663.78431</v>
      </c>
      <c r="R56" s="130" t="n">
        <v>-53663.78431</v>
      </c>
      <c r="S56" s="132" t="n">
        <v>0</v>
      </c>
      <c r="T56" s="101" t="n"/>
    </row>
    <row r="57" ht="13.5" customHeight="1" s="60">
      <c r="A57" s="115" t="n">
        <v>50</v>
      </c>
      <c r="B57" s="133" t="n"/>
      <c r="C57" s="133" t="n"/>
      <c r="D57" s="134" t="n"/>
      <c r="E57" s="135" t="n"/>
      <c r="F57" s="127" t="inlineStr">
        <is>
          <t>1428</t>
        </is>
      </c>
      <c r="G57" s="123" t="n"/>
      <c r="H57" s="12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29" t="inlineStr">
        <is>
          <t>А</t>
        </is>
      </c>
      <c r="J57" s="130" t="n">
        <v>66431.44504000001</v>
      </c>
      <c r="K57" s="130" t="n">
        <v>66431.44504000001</v>
      </c>
      <c r="L57" s="130" t="n">
        <v>0</v>
      </c>
      <c r="M57" s="131" t="n">
        <v>60399</v>
      </c>
      <c r="N57" s="123" t="n"/>
      <c r="O57" s="130" t="n">
        <v>60399</v>
      </c>
      <c r="P57" s="130" t="n">
        <v>0</v>
      </c>
      <c r="Q57" s="130" t="n">
        <v>200791.94637</v>
      </c>
      <c r="R57" s="130" t="n">
        <v>200791.94637</v>
      </c>
      <c r="S57" s="132" t="n">
        <v>0</v>
      </c>
      <c r="T57" s="101" t="n"/>
    </row>
    <row r="58" ht="14.25" customHeight="1" s="60">
      <c r="A58" s="115" t="n">
        <v>51</v>
      </c>
      <c r="B58" s="133" t="n"/>
      <c r="C58" s="133" t="n"/>
      <c r="D58" s="134" t="n"/>
      <c r="E58" s="135" t="n"/>
      <c r="F58" s="127" t="inlineStr">
        <is>
          <t>1429</t>
        </is>
      </c>
      <c r="G58" s="123" t="n"/>
      <c r="H58" s="12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29" t="inlineStr">
        <is>
          <t>П</t>
        </is>
      </c>
      <c r="J58" s="130" t="n">
        <v>0</v>
      </c>
      <c r="K58" s="130" t="n">
        <v>0</v>
      </c>
      <c r="L58" s="130" t="n">
        <v>0</v>
      </c>
      <c r="M58" s="131" t="n">
        <v>0</v>
      </c>
      <c r="N58" s="123" t="n"/>
      <c r="O58" s="130" t="n">
        <v>0</v>
      </c>
      <c r="P58" s="130" t="n">
        <v>0</v>
      </c>
      <c r="Q58" s="130" t="n">
        <v>0</v>
      </c>
      <c r="R58" s="130" t="n">
        <v>0</v>
      </c>
      <c r="S58" s="132" t="n">
        <v>0</v>
      </c>
      <c r="T58" s="101" t="n"/>
    </row>
    <row r="59" ht="13.5" customHeight="1" s="60">
      <c r="A59" s="115" t="n">
        <v>52</v>
      </c>
      <c r="B59" s="133" t="n"/>
      <c r="C59" s="133" t="n"/>
      <c r="D59" s="136" t="n"/>
      <c r="E59" s="137" t="n"/>
      <c r="F59" s="138" t="inlineStr">
        <is>
          <t>Група 142 - Усього</t>
        </is>
      </c>
      <c r="G59" s="122" t="n"/>
      <c r="H59" s="123" t="n"/>
      <c r="I59" s="139" t="n"/>
      <c r="J59" s="140" t="n">
        <v>69705.03587000001</v>
      </c>
      <c r="K59" s="140" t="n">
        <v>69705.03587000001</v>
      </c>
      <c r="L59" s="140" t="n">
        <v>0</v>
      </c>
      <c r="M59" s="141" t="n">
        <v>67203.82545999999</v>
      </c>
      <c r="N59" s="123" t="n"/>
      <c r="O59" s="140" t="n">
        <v>67203.82545999999</v>
      </c>
      <c r="P59" s="140" t="n">
        <v>0</v>
      </c>
      <c r="Q59" s="140" t="n">
        <v>5178922.49782</v>
      </c>
      <c r="R59" s="140" t="n">
        <v>5178922.49782</v>
      </c>
      <c r="S59" s="142" t="n">
        <v>0</v>
      </c>
      <c r="T59" s="101" t="n"/>
    </row>
    <row r="60" ht="13.5" customHeight="1" s="60">
      <c r="A60" s="115" t="n">
        <v>53</v>
      </c>
      <c r="B60" s="133" t="n"/>
      <c r="C60" s="133" t="n"/>
      <c r="D60" s="127" t="inlineStr">
        <is>
          <t>143</t>
        </is>
      </c>
      <c r="E60" s="128" t="n"/>
      <c r="F60" s="127" t="inlineStr">
        <is>
          <t>1430</t>
        </is>
      </c>
      <c r="G60" s="123" t="n"/>
      <c r="H60" s="12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29" t="inlineStr">
        <is>
          <t>А</t>
        </is>
      </c>
      <c r="J60" s="130" t="n">
        <v>0</v>
      </c>
      <c r="K60" s="130" t="n">
        <v>0</v>
      </c>
      <c r="L60" s="130" t="n">
        <v>0</v>
      </c>
      <c r="M60" s="131" t="n">
        <v>0</v>
      </c>
      <c r="N60" s="123" t="n"/>
      <c r="O60" s="130" t="n">
        <v>0</v>
      </c>
      <c r="P60" s="130" t="n">
        <v>0</v>
      </c>
      <c r="Q60" s="130" t="n">
        <v>0</v>
      </c>
      <c r="R60" s="130" t="n">
        <v>0</v>
      </c>
      <c r="S60" s="132" t="n">
        <v>0</v>
      </c>
      <c r="T60" s="101" t="n"/>
    </row>
    <row r="61" ht="13.5" customHeight="1" s="60">
      <c r="A61" s="115" t="n">
        <v>54</v>
      </c>
      <c r="B61" s="133" t="n"/>
      <c r="C61" s="133" t="n"/>
      <c r="D61" s="134" t="n"/>
      <c r="E61" s="135" t="n"/>
      <c r="F61" s="127" t="inlineStr">
        <is>
          <t>1435</t>
        </is>
      </c>
      <c r="G61" s="128" t="n"/>
      <c r="H61" s="12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29" t="inlineStr">
        <is>
          <t>А</t>
        </is>
      </c>
      <c r="J61" s="130" t="n">
        <v>0</v>
      </c>
      <c r="K61" s="130" t="n">
        <v>0</v>
      </c>
      <c r="L61" s="130" t="n">
        <v>0</v>
      </c>
      <c r="M61" s="131" t="n">
        <v>0</v>
      </c>
      <c r="N61" s="123" t="n"/>
      <c r="O61" s="130" t="n">
        <v>0</v>
      </c>
      <c r="P61" s="130" t="n">
        <v>0</v>
      </c>
      <c r="Q61" s="130" t="n">
        <v>0</v>
      </c>
      <c r="R61" s="130" t="n">
        <v>0</v>
      </c>
      <c r="S61" s="132" t="n">
        <v>0</v>
      </c>
      <c r="T61" s="101" t="n"/>
    </row>
    <row r="62" ht="13.5" customHeight="1" s="60">
      <c r="A62" s="115" t="n">
        <v>55</v>
      </c>
      <c r="B62" s="133" t="n"/>
      <c r="C62" s="133" t="n"/>
      <c r="D62" s="134" t="n"/>
      <c r="E62" s="135" t="n"/>
      <c r="F62" s="136" t="n"/>
      <c r="G62" s="137" t="n"/>
      <c r="H62" s="143" t="n"/>
      <c r="I62" s="129" t="inlineStr">
        <is>
          <t>П</t>
        </is>
      </c>
      <c r="J62" s="130" t="n">
        <v>0</v>
      </c>
      <c r="K62" s="130" t="n">
        <v>0</v>
      </c>
      <c r="L62" s="130" t="n">
        <v>0</v>
      </c>
      <c r="M62" s="131" t="n">
        <v>0</v>
      </c>
      <c r="N62" s="123" t="n"/>
      <c r="O62" s="130" t="n">
        <v>0</v>
      </c>
      <c r="P62" s="130" t="n">
        <v>0</v>
      </c>
      <c r="Q62" s="130" t="n">
        <v>0</v>
      </c>
      <c r="R62" s="130" t="n">
        <v>0</v>
      </c>
      <c r="S62" s="132" t="n">
        <v>0</v>
      </c>
      <c r="T62" s="101" t="n"/>
    </row>
    <row r="63" ht="14.25" customHeight="1" s="60">
      <c r="A63" s="115" t="n">
        <v>56</v>
      </c>
      <c r="B63" s="133" t="n"/>
      <c r="C63" s="133" t="n"/>
      <c r="D63" s="134" t="n"/>
      <c r="E63" s="135" t="n"/>
      <c r="F63" s="127" t="inlineStr">
        <is>
          <t>1436</t>
        </is>
      </c>
      <c r="G63" s="128" t="n"/>
      <c r="H63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3" s="129" t="inlineStr">
        <is>
          <t>А</t>
        </is>
      </c>
      <c r="J63" s="130" t="n">
        <v>0</v>
      </c>
      <c r="K63" s="130" t="n">
        <v>0</v>
      </c>
      <c r="L63" s="130" t="n">
        <v>0</v>
      </c>
      <c r="M63" s="131" t="n">
        <v>0</v>
      </c>
      <c r="N63" s="123" t="n"/>
      <c r="O63" s="130" t="n">
        <v>0</v>
      </c>
      <c r="P63" s="130" t="n">
        <v>0</v>
      </c>
      <c r="Q63" s="130" t="n">
        <v>0</v>
      </c>
      <c r="R63" s="130" t="n">
        <v>0</v>
      </c>
      <c r="S63" s="132" t="n">
        <v>0</v>
      </c>
      <c r="T63" s="101" t="n"/>
    </row>
    <row r="64" ht="13.5" customHeight="1" s="60">
      <c r="A64" s="115" t="n">
        <v>57</v>
      </c>
      <c r="B64" s="133" t="n"/>
      <c r="C64" s="133" t="n"/>
      <c r="D64" s="134" t="n"/>
      <c r="E64" s="135" t="n"/>
      <c r="F64" s="136" t="n"/>
      <c r="G64" s="137" t="n"/>
      <c r="H64" s="143" t="n"/>
      <c r="I64" s="129" t="inlineStr">
        <is>
          <t>П</t>
        </is>
      </c>
      <c r="J64" s="130" t="n">
        <v>0</v>
      </c>
      <c r="K64" s="130" t="n">
        <v>0</v>
      </c>
      <c r="L64" s="130" t="n">
        <v>0</v>
      </c>
      <c r="M64" s="131" t="n">
        <v>0</v>
      </c>
      <c r="N64" s="123" t="n"/>
      <c r="O64" s="130" t="n">
        <v>0</v>
      </c>
      <c r="P64" s="130" t="n">
        <v>0</v>
      </c>
      <c r="Q64" s="130" t="n">
        <v>0</v>
      </c>
      <c r="R64" s="130" t="n">
        <v>0</v>
      </c>
      <c r="S64" s="132" t="n">
        <v>0</v>
      </c>
      <c r="T64" s="101" t="n"/>
    </row>
    <row r="65" ht="13.5" customHeight="1" s="60">
      <c r="A65" s="115" t="n">
        <v>58</v>
      </c>
      <c r="B65" s="133" t="n"/>
      <c r="C65" s="133" t="n"/>
      <c r="D65" s="134" t="n"/>
      <c r="E65" s="135" t="n"/>
      <c r="F65" s="127" t="inlineStr">
        <is>
          <t>1438</t>
        </is>
      </c>
      <c r="G65" s="123" t="n"/>
      <c r="H65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5" s="129" t="inlineStr">
        <is>
          <t>А</t>
        </is>
      </c>
      <c r="J65" s="130" t="n">
        <v>0</v>
      </c>
      <c r="K65" s="130" t="n">
        <v>0</v>
      </c>
      <c r="L65" s="130" t="n">
        <v>0</v>
      </c>
      <c r="M65" s="131" t="n">
        <v>0</v>
      </c>
      <c r="N65" s="123" t="n"/>
      <c r="O65" s="130" t="n">
        <v>0</v>
      </c>
      <c r="P65" s="130" t="n">
        <v>0</v>
      </c>
      <c r="Q65" s="130" t="n">
        <v>0</v>
      </c>
      <c r="R65" s="130" t="n">
        <v>0</v>
      </c>
      <c r="S65" s="132" t="n">
        <v>0</v>
      </c>
      <c r="T65" s="101" t="n"/>
    </row>
    <row r="66" ht="13.5" customHeight="1" s="60">
      <c r="A66" s="115" t="n">
        <v>59</v>
      </c>
      <c r="B66" s="133" t="n"/>
      <c r="C66" s="133" t="n"/>
      <c r="D66" s="136" t="n"/>
      <c r="E66" s="137" t="n"/>
      <c r="F66" s="138" t="inlineStr">
        <is>
          <t>Група 143 - Усього</t>
        </is>
      </c>
      <c r="G66" s="122" t="n"/>
      <c r="H66" s="123" t="n"/>
      <c r="I66" s="139" t="n"/>
      <c r="J66" s="140" t="n">
        <v>0</v>
      </c>
      <c r="K66" s="140" t="n">
        <v>0</v>
      </c>
      <c r="L66" s="140" t="n">
        <v>0</v>
      </c>
      <c r="M66" s="141" t="n">
        <v>0</v>
      </c>
      <c r="N66" s="123" t="n"/>
      <c r="O66" s="140" t="n">
        <v>0</v>
      </c>
      <c r="P66" s="140" t="n">
        <v>0</v>
      </c>
      <c r="Q66" s="140" t="n">
        <v>0</v>
      </c>
      <c r="R66" s="140" t="n">
        <v>0</v>
      </c>
      <c r="S66" s="142" t="n">
        <v>0</v>
      </c>
      <c r="T66" s="101" t="n"/>
    </row>
    <row r="67" ht="13.5" customHeight="1" s="60">
      <c r="A67" s="115" t="n">
        <v>60</v>
      </c>
      <c r="B67" s="133" t="n"/>
      <c r="C67" s="133" t="n"/>
      <c r="D67" s="127" t="inlineStr">
        <is>
          <t>144</t>
        </is>
      </c>
      <c r="E67" s="128" t="n"/>
      <c r="F67" s="127" t="inlineStr">
        <is>
          <t>1440</t>
        </is>
      </c>
      <c r="G67" s="123" t="n"/>
      <c r="H67" s="12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7" s="129" t="inlineStr">
        <is>
          <t>А</t>
        </is>
      </c>
      <c r="J67" s="130" t="n">
        <v>1150000</v>
      </c>
      <c r="K67" s="130" t="n">
        <v>1150000</v>
      </c>
      <c r="L67" s="130" t="n">
        <v>0</v>
      </c>
      <c r="M67" s="131" t="n">
        <v>1400000</v>
      </c>
      <c r="N67" s="123" t="n"/>
      <c r="O67" s="130" t="n">
        <v>1400000</v>
      </c>
      <c r="P67" s="130" t="n">
        <v>0</v>
      </c>
      <c r="Q67" s="130" t="n">
        <v>1050000</v>
      </c>
      <c r="R67" s="130" t="n">
        <v>1050000</v>
      </c>
      <c r="S67" s="132" t="n">
        <v>0</v>
      </c>
      <c r="T67" s="101" t="n"/>
    </row>
    <row r="68" ht="14.25" customHeight="1" s="60">
      <c r="A68" s="115" t="n">
        <v>61</v>
      </c>
      <c r="B68" s="133" t="n"/>
      <c r="C68" s="133" t="n"/>
      <c r="D68" s="134" t="n"/>
      <c r="E68" s="135" t="n"/>
      <c r="F68" s="127" t="inlineStr">
        <is>
          <t>1446</t>
        </is>
      </c>
      <c r="G68" s="128" t="n"/>
      <c r="H68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8" s="129" t="inlineStr">
        <is>
          <t>А</t>
        </is>
      </c>
      <c r="J68" s="130" t="n">
        <v>0</v>
      </c>
      <c r="K68" s="130" t="n">
        <v>0</v>
      </c>
      <c r="L68" s="130" t="n">
        <v>0</v>
      </c>
      <c r="M68" s="131" t="n">
        <v>0</v>
      </c>
      <c r="N68" s="123" t="n"/>
      <c r="O68" s="130" t="n">
        <v>0</v>
      </c>
      <c r="P68" s="130" t="n">
        <v>0</v>
      </c>
      <c r="Q68" s="130" t="n">
        <v>0</v>
      </c>
      <c r="R68" s="130" t="n">
        <v>0</v>
      </c>
      <c r="S68" s="132" t="n">
        <v>0</v>
      </c>
      <c r="T68" s="101" t="n"/>
    </row>
    <row r="69" ht="13.5" customHeight="1" s="60">
      <c r="A69" s="115" t="n">
        <v>62</v>
      </c>
      <c r="B69" s="133" t="n"/>
      <c r="C69" s="133" t="n"/>
      <c r="D69" s="134" t="n"/>
      <c r="E69" s="135" t="n"/>
      <c r="F69" s="136" t="n"/>
      <c r="G69" s="137" t="n"/>
      <c r="H69" s="143" t="n"/>
      <c r="I69" s="129" t="inlineStr">
        <is>
          <t>П</t>
        </is>
      </c>
      <c r="J69" s="130" t="n">
        <v>0</v>
      </c>
      <c r="K69" s="130" t="n">
        <v>0</v>
      </c>
      <c r="L69" s="130" t="n">
        <v>0</v>
      </c>
      <c r="M69" s="131" t="n">
        <v>0</v>
      </c>
      <c r="N69" s="123" t="n"/>
      <c r="O69" s="130" t="n">
        <v>0</v>
      </c>
      <c r="P69" s="130" t="n">
        <v>0</v>
      </c>
      <c r="Q69" s="130" t="n">
        <v>0</v>
      </c>
      <c r="R69" s="130" t="n">
        <v>0</v>
      </c>
      <c r="S69" s="132" t="n">
        <v>0</v>
      </c>
      <c r="T69" s="101" t="n"/>
    </row>
    <row r="70" ht="13.5" customHeight="1" s="60">
      <c r="A70" s="115" t="n">
        <v>63</v>
      </c>
      <c r="B70" s="133" t="n"/>
      <c r="C70" s="133" t="n"/>
      <c r="D70" s="134" t="n"/>
      <c r="E70" s="135" t="n"/>
      <c r="F70" s="127" t="inlineStr">
        <is>
          <t>1448</t>
        </is>
      </c>
      <c r="G70" s="123" t="n"/>
      <c r="H70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70" s="129" t="inlineStr">
        <is>
          <t>А</t>
        </is>
      </c>
      <c r="J70" s="130" t="n">
        <v>9456.164000000001</v>
      </c>
      <c r="K70" s="130" t="n">
        <v>9456.164000000001</v>
      </c>
      <c r="L70" s="130" t="n">
        <v>0</v>
      </c>
      <c r="M70" s="131" t="n">
        <v>29326.028</v>
      </c>
      <c r="N70" s="123" t="n"/>
      <c r="O70" s="130" t="n">
        <v>29326.028</v>
      </c>
      <c r="P70" s="130" t="n">
        <v>0</v>
      </c>
      <c r="Q70" s="130" t="n">
        <v>1294.524</v>
      </c>
      <c r="R70" s="130" t="n">
        <v>1294.524</v>
      </c>
      <c r="S70" s="132" t="n">
        <v>0</v>
      </c>
      <c r="T70" s="101" t="n"/>
    </row>
    <row r="71" ht="13.5" customHeight="1" s="60">
      <c r="A71" s="115" t="n">
        <v>64</v>
      </c>
      <c r="B71" s="133" t="n"/>
      <c r="C71" s="133" t="n"/>
      <c r="D71" s="136" t="n"/>
      <c r="E71" s="137" t="n"/>
      <c r="F71" s="138" t="inlineStr">
        <is>
          <t>Група 144 - Усього</t>
        </is>
      </c>
      <c r="G71" s="122" t="n"/>
      <c r="H71" s="123" t="n"/>
      <c r="I71" s="139" t="n"/>
      <c r="J71" s="140" t="n">
        <v>1159456.164</v>
      </c>
      <c r="K71" s="140" t="n">
        <v>1159456.164</v>
      </c>
      <c r="L71" s="140" t="n">
        <v>0</v>
      </c>
      <c r="M71" s="141" t="n">
        <v>1429326.028</v>
      </c>
      <c r="N71" s="123" t="n"/>
      <c r="O71" s="140" t="n">
        <v>1429326.028</v>
      </c>
      <c r="P71" s="140" t="n">
        <v>0</v>
      </c>
      <c r="Q71" s="140" t="n">
        <v>1051294.524</v>
      </c>
      <c r="R71" s="140" t="n">
        <v>1051294.524</v>
      </c>
      <c r="S71" s="142" t="n">
        <v>0</v>
      </c>
      <c r="T71" s="101" t="n"/>
    </row>
    <row r="72" ht="20.25" customHeight="1" s="60">
      <c r="A72" s="115" t="n">
        <v>65</v>
      </c>
      <c r="B72" s="133" t="n"/>
      <c r="C72" s="143" t="n"/>
      <c r="D72" s="138" t="inlineStr">
        <is>
          <t>Розділ 14 - Усього</t>
        </is>
      </c>
      <c r="E72" s="123" t="n"/>
      <c r="F72" s="138" t="n"/>
      <c r="G72" s="122" t="n"/>
      <c r="H72" s="123" t="n"/>
      <c r="I72" s="139" t="n"/>
      <c r="J72" s="140" t="n">
        <v>1229161.19987</v>
      </c>
      <c r="K72" s="140" t="n">
        <v>1229161.19987</v>
      </c>
      <c r="L72" s="140" t="n">
        <v>0</v>
      </c>
      <c r="M72" s="141" t="n">
        <v>1496529.85346</v>
      </c>
      <c r="N72" s="123" t="n"/>
      <c r="O72" s="140" t="n">
        <v>1496529.85346</v>
      </c>
      <c r="P72" s="140" t="n">
        <v>0</v>
      </c>
      <c r="Q72" s="140" t="n">
        <v>6230217.02182</v>
      </c>
      <c r="R72" s="140" t="n">
        <v>6230217.02182</v>
      </c>
      <c r="S72" s="142" t="n">
        <v>0</v>
      </c>
      <c r="T72" s="101" t="n"/>
    </row>
    <row r="73" ht="14.25" customHeight="1" s="60">
      <c r="A73" s="115" t="n">
        <v>66</v>
      </c>
      <c r="B73" s="133" t="n"/>
      <c r="C73" s="127" t="inlineStr">
        <is>
          <t>15</t>
        </is>
      </c>
      <c r="D73" s="127" t="inlineStr">
        <is>
          <t>150</t>
        </is>
      </c>
      <c r="E73" s="128" t="n"/>
      <c r="F73" s="127" t="inlineStr">
        <is>
          <t>1500</t>
        </is>
      </c>
      <c r="G73" s="123" t="n"/>
      <c r="H73" s="129" t="inlineStr">
        <is>
          <t>Кореспондентські рахунки, що відкриті в інших банках</t>
        </is>
      </c>
      <c r="I73" s="129" t="inlineStr">
        <is>
          <t>А</t>
        </is>
      </c>
      <c r="J73" s="130" t="n">
        <v>32601729.50767</v>
      </c>
      <c r="K73" s="130" t="n">
        <v>1182110.40523</v>
      </c>
      <c r="L73" s="130" t="n">
        <v>31419619.10244</v>
      </c>
      <c r="M73" s="131" t="n">
        <v>33843597.68879</v>
      </c>
      <c r="N73" s="123" t="n"/>
      <c r="O73" s="130" t="n">
        <v>1151015.85978</v>
      </c>
      <c r="P73" s="130" t="n">
        <v>32692581.82901</v>
      </c>
      <c r="Q73" s="130" t="n">
        <v>1447726.34748</v>
      </c>
      <c r="R73" s="130" t="n">
        <v>37359.84507</v>
      </c>
      <c r="S73" s="132" t="n">
        <v>1410366.50241</v>
      </c>
      <c r="T73" s="101" t="n"/>
    </row>
    <row r="74" ht="13.5" customHeight="1" s="60">
      <c r="A74" s="115" t="n">
        <v>67</v>
      </c>
      <c r="B74" s="133" t="n"/>
      <c r="C74" s="133" t="n"/>
      <c r="D74" s="134" t="n"/>
      <c r="E74" s="135" t="n"/>
      <c r="F74" s="127" t="inlineStr">
        <is>
          <t>1508</t>
        </is>
      </c>
      <c r="G74" s="123" t="n"/>
      <c r="H74" s="129" t="inlineStr">
        <is>
          <t>Нараховані доходи за коштами на вимогу в інших банках</t>
        </is>
      </c>
      <c r="I74" s="129" t="inlineStr">
        <is>
          <t>А</t>
        </is>
      </c>
      <c r="J74" s="130" t="n">
        <v>0</v>
      </c>
      <c r="K74" s="130" t="n">
        <v>0</v>
      </c>
      <c r="L74" s="130" t="n">
        <v>0</v>
      </c>
      <c r="M74" s="131" t="n">
        <v>0</v>
      </c>
      <c r="N74" s="123" t="n"/>
      <c r="O74" s="130" t="n">
        <v>0</v>
      </c>
      <c r="P74" s="130" t="n">
        <v>0</v>
      </c>
      <c r="Q74" s="130" t="n">
        <v>0</v>
      </c>
      <c r="R74" s="130" t="n">
        <v>0</v>
      </c>
      <c r="S74" s="132" t="n">
        <v>0</v>
      </c>
      <c r="T74" s="101" t="n"/>
    </row>
    <row r="75" ht="13.5" customHeight="1" s="60">
      <c r="A75" s="115" t="n">
        <v>68</v>
      </c>
      <c r="B75" s="133" t="n"/>
      <c r="C75" s="133" t="n"/>
      <c r="D75" s="134" t="n"/>
      <c r="E75" s="135" t="n"/>
      <c r="F75" s="127" t="inlineStr">
        <is>
          <t>1509</t>
        </is>
      </c>
      <c r="G75" s="123" t="n"/>
      <c r="H75" s="129" t="inlineStr">
        <is>
          <t>Резерв за коштами на вимогу в інших банках</t>
        </is>
      </c>
      <c r="I75" s="129" t="inlineStr">
        <is>
          <t>П</t>
        </is>
      </c>
      <c r="J75" s="130" t="n">
        <v>70493.6872</v>
      </c>
      <c r="K75" s="130" t="n">
        <v>333.40617</v>
      </c>
      <c r="L75" s="130" t="n">
        <v>70160.28103</v>
      </c>
      <c r="M75" s="131" t="n">
        <v>67718.17197</v>
      </c>
      <c r="N75" s="123" t="n"/>
      <c r="O75" s="130" t="n">
        <v>1652.75039</v>
      </c>
      <c r="P75" s="130" t="n">
        <v>66065.42157999999</v>
      </c>
      <c r="Q75" s="130" t="n">
        <v>-66586.2939</v>
      </c>
      <c r="R75" s="130" t="n">
        <v>-1652.75039</v>
      </c>
      <c r="S75" s="132" t="n">
        <v>-64933.54351</v>
      </c>
      <c r="T75" s="101" t="n"/>
    </row>
    <row r="76" ht="13.5" customHeight="1" s="60">
      <c r="A76" s="115" t="n">
        <v>69</v>
      </c>
      <c r="B76" s="133" t="n"/>
      <c r="C76" s="133" t="n"/>
      <c r="D76" s="136" t="n"/>
      <c r="E76" s="137" t="n"/>
      <c r="F76" s="138" t="inlineStr">
        <is>
          <t>Група 150 - Усього</t>
        </is>
      </c>
      <c r="G76" s="122" t="n"/>
      <c r="H76" s="123" t="n"/>
      <c r="I76" s="139" t="n"/>
      <c r="J76" s="140" t="n">
        <v>32672223.19487</v>
      </c>
      <c r="K76" s="140" t="n">
        <v>1182443.8114</v>
      </c>
      <c r="L76" s="140" t="n">
        <v>31489779.38347</v>
      </c>
      <c r="M76" s="141" t="n">
        <v>33911315.86076</v>
      </c>
      <c r="N76" s="123" t="n"/>
      <c r="O76" s="140" t="n">
        <v>1152668.61017</v>
      </c>
      <c r="P76" s="140" t="n">
        <v>32758647.25059</v>
      </c>
      <c r="Q76" s="140" t="n">
        <v>1381140.05358</v>
      </c>
      <c r="R76" s="140" t="n">
        <v>35707.09468</v>
      </c>
      <c r="S76" s="142" t="n">
        <v>1345432.9589</v>
      </c>
      <c r="T76" s="101" t="n"/>
    </row>
    <row r="77" ht="13.5" customHeight="1" s="60">
      <c r="A77" s="115" t="n">
        <v>70</v>
      </c>
      <c r="B77" s="133" t="n"/>
      <c r="C77" s="133" t="n"/>
      <c r="D77" s="127" t="inlineStr">
        <is>
          <t>151</t>
        </is>
      </c>
      <c r="E77" s="128" t="n"/>
      <c r="F77" s="127" t="inlineStr">
        <is>
          <t>1510</t>
        </is>
      </c>
      <c r="G77" s="123" t="n"/>
      <c r="H77" s="129" t="inlineStr">
        <is>
          <t>Депозити овернайт, що розміщені в інших банках, які обліковуються за амортизованою собівартістю</t>
        </is>
      </c>
      <c r="I77" s="129" t="inlineStr">
        <is>
          <t>А</t>
        </is>
      </c>
      <c r="J77" s="130" t="n">
        <v>0</v>
      </c>
      <c r="K77" s="130" t="n">
        <v>0</v>
      </c>
      <c r="L77" s="130" t="n">
        <v>0</v>
      </c>
      <c r="M77" s="131" t="n">
        <v>0</v>
      </c>
      <c r="N77" s="123" t="n"/>
      <c r="O77" s="130" t="n">
        <v>0</v>
      </c>
      <c r="P77" s="130" t="n">
        <v>0</v>
      </c>
      <c r="Q77" s="130" t="n">
        <v>0</v>
      </c>
      <c r="R77" s="130" t="n">
        <v>0</v>
      </c>
      <c r="S77" s="132" t="n">
        <v>0</v>
      </c>
      <c r="T77" s="101" t="n"/>
    </row>
    <row r="78" ht="14.25" customHeight="1" s="60">
      <c r="A78" s="115" t="n">
        <v>71</v>
      </c>
      <c r="B78" s="133" t="n"/>
      <c r="C78" s="133" t="n"/>
      <c r="D78" s="134" t="n"/>
      <c r="E78" s="135" t="n"/>
      <c r="F78" s="127" t="inlineStr">
        <is>
          <t>1513</t>
        </is>
      </c>
      <c r="G78" s="123" t="n"/>
      <c r="H78" s="129" t="inlineStr">
        <is>
          <t>Строкові вклади (депозити), що розміщені в інших банках, які обліковуються за амортизованою собівартістю</t>
        </is>
      </c>
      <c r="I78" s="129" t="inlineStr">
        <is>
          <t>А</t>
        </is>
      </c>
      <c r="J78" s="130" t="n">
        <v>0</v>
      </c>
      <c r="K78" s="130" t="n">
        <v>0</v>
      </c>
      <c r="L78" s="130" t="n">
        <v>0</v>
      </c>
      <c r="M78" s="131" t="n">
        <v>0</v>
      </c>
      <c r="N78" s="123" t="n"/>
      <c r="O78" s="130" t="n">
        <v>0</v>
      </c>
      <c r="P78" s="130" t="n">
        <v>0</v>
      </c>
      <c r="Q78" s="130" t="n">
        <v>0</v>
      </c>
      <c r="R78" s="130" t="n">
        <v>0</v>
      </c>
      <c r="S78" s="132" t="n">
        <v>0</v>
      </c>
      <c r="T78" s="101" t="n"/>
    </row>
    <row r="79" ht="13.5" customHeight="1" s="60">
      <c r="A79" s="115" t="n">
        <v>72</v>
      </c>
      <c r="B79" s="133" t="n"/>
      <c r="C79" s="133" t="n"/>
      <c r="D79" s="134" t="n"/>
      <c r="E79" s="135" t="n"/>
      <c r="F79" s="127" t="inlineStr">
        <is>
          <t>1516</t>
        </is>
      </c>
      <c r="G79" s="128" t="n"/>
      <c r="H79" s="12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9" s="129" t="inlineStr">
        <is>
          <t>А</t>
        </is>
      </c>
      <c r="J79" s="130" t="n">
        <v>0</v>
      </c>
      <c r="K79" s="130" t="n">
        <v>0</v>
      </c>
      <c r="L79" s="130" t="n">
        <v>0</v>
      </c>
      <c r="M79" s="131" t="n">
        <v>0</v>
      </c>
      <c r="N79" s="123" t="n"/>
      <c r="O79" s="130" t="n">
        <v>0</v>
      </c>
      <c r="P79" s="130" t="n">
        <v>0</v>
      </c>
      <c r="Q79" s="130" t="n">
        <v>0</v>
      </c>
      <c r="R79" s="130" t="n">
        <v>0</v>
      </c>
      <c r="S79" s="132" t="n">
        <v>0</v>
      </c>
      <c r="T79" s="101" t="n"/>
    </row>
    <row r="80" ht="13.5" customHeight="1" s="60">
      <c r="A80" s="115" t="n">
        <v>73</v>
      </c>
      <c r="B80" s="133" t="n"/>
      <c r="C80" s="133" t="n"/>
      <c r="D80" s="134" t="n"/>
      <c r="E80" s="135" t="n"/>
      <c r="F80" s="136" t="n"/>
      <c r="G80" s="137" t="n"/>
      <c r="H80" s="143" t="n"/>
      <c r="I80" s="129" t="inlineStr">
        <is>
          <t>П</t>
        </is>
      </c>
      <c r="J80" s="130" t="n">
        <v>0</v>
      </c>
      <c r="K80" s="130" t="n">
        <v>0</v>
      </c>
      <c r="L80" s="130" t="n">
        <v>0</v>
      </c>
      <c r="M80" s="131" t="n">
        <v>0</v>
      </c>
      <c r="N80" s="123" t="n"/>
      <c r="O80" s="130" t="n">
        <v>0</v>
      </c>
      <c r="P80" s="130" t="n">
        <v>0</v>
      </c>
      <c r="Q80" s="130" t="n">
        <v>0</v>
      </c>
      <c r="R80" s="130" t="n">
        <v>0</v>
      </c>
      <c r="S80" s="132" t="n">
        <v>0</v>
      </c>
      <c r="T80" s="101" t="n"/>
    </row>
    <row r="81" ht="13.5" customHeight="1" s="60">
      <c r="A81" s="115" t="n">
        <v>74</v>
      </c>
      <c r="B81" s="133" t="n"/>
      <c r="C81" s="133" t="n"/>
      <c r="D81" s="134" t="n"/>
      <c r="E81" s="135" t="n"/>
      <c r="F81" s="127" t="inlineStr">
        <is>
          <t>1518</t>
        </is>
      </c>
      <c r="G81" s="123" t="n"/>
      <c r="H81" s="12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1" s="129" t="inlineStr">
        <is>
          <t>А</t>
        </is>
      </c>
      <c r="J81" s="130" t="n">
        <v>0</v>
      </c>
      <c r="K81" s="130" t="n">
        <v>0</v>
      </c>
      <c r="L81" s="130" t="n">
        <v>0</v>
      </c>
      <c r="M81" s="131" t="n">
        <v>0</v>
      </c>
      <c r="N81" s="123" t="n"/>
      <c r="O81" s="130" t="n">
        <v>0</v>
      </c>
      <c r="P81" s="130" t="n">
        <v>0</v>
      </c>
      <c r="Q81" s="130" t="n">
        <v>0</v>
      </c>
      <c r="R81" s="130" t="n">
        <v>0</v>
      </c>
      <c r="S81" s="132" t="n">
        <v>0</v>
      </c>
      <c r="T81" s="101" t="n"/>
    </row>
    <row r="82" ht="13.5" customHeight="1" s="60">
      <c r="A82" s="115" t="n">
        <v>75</v>
      </c>
      <c r="B82" s="133" t="n"/>
      <c r="C82" s="133" t="n"/>
      <c r="D82" s="134" t="n"/>
      <c r="E82" s="135" t="n"/>
      <c r="F82" s="127" t="inlineStr">
        <is>
          <t>1519</t>
        </is>
      </c>
      <c r="G82" s="123" t="n"/>
      <c r="H82" s="12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2" s="129" t="inlineStr">
        <is>
          <t>П</t>
        </is>
      </c>
      <c r="J82" s="130" t="n">
        <v>0</v>
      </c>
      <c r="K82" s="130" t="n">
        <v>0</v>
      </c>
      <c r="L82" s="130" t="n">
        <v>0</v>
      </c>
      <c r="M82" s="131" t="n">
        <v>0</v>
      </c>
      <c r="N82" s="123" t="n"/>
      <c r="O82" s="130" t="n">
        <v>0</v>
      </c>
      <c r="P82" s="130" t="n">
        <v>0</v>
      </c>
      <c r="Q82" s="130" t="n">
        <v>0</v>
      </c>
      <c r="R82" s="130" t="n">
        <v>0</v>
      </c>
      <c r="S82" s="132" t="n">
        <v>0</v>
      </c>
      <c r="T82" s="101" t="n"/>
    </row>
    <row r="83" ht="14.25" customHeight="1" s="60">
      <c r="A83" s="115" t="n">
        <v>76</v>
      </c>
      <c r="B83" s="133" t="n"/>
      <c r="C83" s="133" t="n"/>
      <c r="D83" s="136" t="n"/>
      <c r="E83" s="137" t="n"/>
      <c r="F83" s="138" t="inlineStr">
        <is>
          <t>Група 151 - Усього</t>
        </is>
      </c>
      <c r="G83" s="122" t="n"/>
      <c r="H83" s="123" t="n"/>
      <c r="I83" s="139" t="n"/>
      <c r="J83" s="140" t="n">
        <v>0</v>
      </c>
      <c r="K83" s="140" t="n">
        <v>0</v>
      </c>
      <c r="L83" s="140" t="n">
        <v>0</v>
      </c>
      <c r="M83" s="141" t="n">
        <v>0</v>
      </c>
      <c r="N83" s="123" t="n"/>
      <c r="O83" s="140" t="n">
        <v>0</v>
      </c>
      <c r="P83" s="140" t="n">
        <v>0</v>
      </c>
      <c r="Q83" s="140" t="n">
        <v>0</v>
      </c>
      <c r="R83" s="140" t="n">
        <v>0</v>
      </c>
      <c r="S83" s="142" t="n">
        <v>0</v>
      </c>
      <c r="T83" s="101" t="n"/>
    </row>
    <row r="84" ht="13.5" customHeight="1" s="60">
      <c r="A84" s="115" t="n">
        <v>77</v>
      </c>
      <c r="B84" s="133" t="n"/>
      <c r="C84" s="133" t="n"/>
      <c r="D84" s="127" t="inlineStr">
        <is>
          <t>152</t>
        </is>
      </c>
      <c r="E84" s="128" t="n"/>
      <c r="F84" s="127" t="inlineStr">
        <is>
          <t>1521</t>
        </is>
      </c>
      <c r="G84" s="123" t="n"/>
      <c r="H84" s="129" t="inlineStr">
        <is>
          <t>Кредити овернайт, що надані іншим банкам,які обліковуються за амортизованою собівартістю</t>
        </is>
      </c>
      <c r="I84" s="129" t="inlineStr">
        <is>
          <t>А</t>
        </is>
      </c>
      <c r="J84" s="130" t="n">
        <v>0</v>
      </c>
      <c r="K84" s="130" t="n">
        <v>0</v>
      </c>
      <c r="L84" s="130" t="n">
        <v>0</v>
      </c>
      <c r="M84" s="131" t="n">
        <v>0</v>
      </c>
      <c r="N84" s="123" t="n"/>
      <c r="O84" s="130" t="n">
        <v>0</v>
      </c>
      <c r="P84" s="130" t="n">
        <v>0</v>
      </c>
      <c r="Q84" s="130" t="n">
        <v>0</v>
      </c>
      <c r="R84" s="130" t="n">
        <v>0</v>
      </c>
      <c r="S84" s="132" t="n">
        <v>0</v>
      </c>
      <c r="T84" s="101" t="n"/>
    </row>
    <row r="85" ht="13.5" customHeight="1" s="60">
      <c r="A85" s="115" t="n">
        <v>78</v>
      </c>
      <c r="B85" s="133" t="n"/>
      <c r="C85" s="133" t="n"/>
      <c r="D85" s="134" t="n"/>
      <c r="E85" s="135" t="n"/>
      <c r="F85" s="127" t="inlineStr">
        <is>
          <t>1522</t>
        </is>
      </c>
      <c r="G85" s="123" t="n"/>
      <c r="H85" s="129" t="inlineStr">
        <is>
          <t>Кредити, що надані іншим банкам за операціями репо, які обліковуються за амортизованою собівартістю</t>
        </is>
      </c>
      <c r="I85" s="129" t="inlineStr">
        <is>
          <t>А</t>
        </is>
      </c>
      <c r="J85" s="130" t="n">
        <v>0</v>
      </c>
      <c r="K85" s="130" t="n">
        <v>0</v>
      </c>
      <c r="L85" s="130" t="n">
        <v>0</v>
      </c>
      <c r="M85" s="131" t="n">
        <v>0</v>
      </c>
      <c r="N85" s="123" t="n"/>
      <c r="O85" s="130" t="n">
        <v>0</v>
      </c>
      <c r="P85" s="130" t="n">
        <v>0</v>
      </c>
      <c r="Q85" s="130" t="n">
        <v>0</v>
      </c>
      <c r="R85" s="130" t="n">
        <v>0</v>
      </c>
      <c r="S85" s="132" t="n">
        <v>0</v>
      </c>
      <c r="T85" s="101" t="n"/>
    </row>
    <row r="86" ht="13.5" customHeight="1" s="60">
      <c r="A86" s="115" t="n">
        <v>79</v>
      </c>
      <c r="B86" s="133" t="n"/>
      <c r="C86" s="133" t="n"/>
      <c r="D86" s="134" t="n"/>
      <c r="E86" s="135" t="n"/>
      <c r="F86" s="127" t="inlineStr">
        <is>
          <t>1524</t>
        </is>
      </c>
      <c r="G86" s="123" t="n"/>
      <c r="H86" s="129" t="inlineStr">
        <is>
          <t>Інші кредити, що надані іншим банкам, які обліковуються за амортизованою собівартістю</t>
        </is>
      </c>
      <c r="I86" s="129" t="inlineStr">
        <is>
          <t>А</t>
        </is>
      </c>
      <c r="J86" s="130" t="n">
        <v>0</v>
      </c>
      <c r="K86" s="130" t="n">
        <v>0</v>
      </c>
      <c r="L86" s="130" t="n">
        <v>0</v>
      </c>
      <c r="M86" s="131" t="n">
        <v>0</v>
      </c>
      <c r="N86" s="123" t="n"/>
      <c r="O86" s="130" t="n">
        <v>0</v>
      </c>
      <c r="P86" s="130" t="n">
        <v>0</v>
      </c>
      <c r="Q86" s="130" t="n">
        <v>0</v>
      </c>
      <c r="R86" s="130" t="n">
        <v>0</v>
      </c>
      <c r="S86" s="132" t="n">
        <v>0</v>
      </c>
      <c r="T86" s="101" t="n"/>
    </row>
    <row r="87" ht="13.5" customHeight="1" s="60">
      <c r="A87" s="115" t="n">
        <v>80</v>
      </c>
      <c r="B87" s="133" t="n"/>
      <c r="C87" s="133" t="n"/>
      <c r="D87" s="134" t="n"/>
      <c r="E87" s="135" t="n"/>
      <c r="F87" s="127" t="inlineStr">
        <is>
          <t>1526</t>
        </is>
      </c>
      <c r="G87" s="128" t="n"/>
      <c r="H87" s="1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7" s="129" t="inlineStr">
        <is>
          <t>А</t>
        </is>
      </c>
      <c r="J87" s="130" t="n">
        <v>0</v>
      </c>
      <c r="K87" s="130" t="n">
        <v>0</v>
      </c>
      <c r="L87" s="130" t="n">
        <v>0</v>
      </c>
      <c r="M87" s="131" t="n">
        <v>0</v>
      </c>
      <c r="N87" s="123" t="n"/>
      <c r="O87" s="130" t="n">
        <v>0</v>
      </c>
      <c r="P87" s="130" t="n">
        <v>0</v>
      </c>
      <c r="Q87" s="130" t="n">
        <v>0</v>
      </c>
      <c r="R87" s="130" t="n">
        <v>0</v>
      </c>
      <c r="S87" s="132" t="n">
        <v>0</v>
      </c>
      <c r="T87" s="101" t="n"/>
    </row>
    <row r="88" ht="14.25" customHeight="1" s="60">
      <c r="A88" s="115" t="n">
        <v>81</v>
      </c>
      <c r="B88" s="133" t="n"/>
      <c r="C88" s="133" t="n"/>
      <c r="D88" s="134" t="n"/>
      <c r="E88" s="135" t="n"/>
      <c r="F88" s="136" t="n"/>
      <c r="G88" s="137" t="n"/>
      <c r="H88" s="143" t="n"/>
      <c r="I88" s="129" t="inlineStr">
        <is>
          <t>П</t>
        </is>
      </c>
      <c r="J88" s="130" t="n">
        <v>0</v>
      </c>
      <c r="K88" s="130" t="n">
        <v>0</v>
      </c>
      <c r="L88" s="130" t="n">
        <v>0</v>
      </c>
      <c r="M88" s="131" t="n">
        <v>0</v>
      </c>
      <c r="N88" s="123" t="n"/>
      <c r="O88" s="130" t="n">
        <v>0</v>
      </c>
      <c r="P88" s="130" t="n">
        <v>0</v>
      </c>
      <c r="Q88" s="130" t="n">
        <v>0</v>
      </c>
      <c r="R88" s="130" t="n">
        <v>0</v>
      </c>
      <c r="S88" s="132" t="n">
        <v>0</v>
      </c>
      <c r="T88" s="101" t="n"/>
    </row>
    <row r="89" ht="13.5" customHeight="1" s="60">
      <c r="A89" s="115" t="n">
        <v>82</v>
      </c>
      <c r="B89" s="133" t="n"/>
      <c r="C89" s="133" t="n"/>
      <c r="D89" s="134" t="n"/>
      <c r="E89" s="135" t="n"/>
      <c r="F89" s="127" t="inlineStr">
        <is>
          <t>1528</t>
        </is>
      </c>
      <c r="G89" s="123" t="n"/>
      <c r="H89" s="129" t="inlineStr">
        <is>
          <t>Нараховані доходи за кредитами, що надані іншим банкам, які обліковуються за амортизованою собівартістю</t>
        </is>
      </c>
      <c r="I89" s="129" t="inlineStr">
        <is>
          <t>А</t>
        </is>
      </c>
      <c r="J89" s="130" t="n">
        <v>0</v>
      </c>
      <c r="K89" s="130" t="n">
        <v>0</v>
      </c>
      <c r="L89" s="130" t="n">
        <v>0</v>
      </c>
      <c r="M89" s="131" t="n">
        <v>0</v>
      </c>
      <c r="N89" s="123" t="n"/>
      <c r="O89" s="130" t="n">
        <v>0</v>
      </c>
      <c r="P89" s="130" t="n">
        <v>0</v>
      </c>
      <c r="Q89" s="130" t="n">
        <v>0</v>
      </c>
      <c r="R89" s="130" t="n">
        <v>0</v>
      </c>
      <c r="S89" s="132" t="n">
        <v>0</v>
      </c>
      <c r="T89" s="101" t="n"/>
    </row>
    <row r="90" ht="13.5" customHeight="1" s="60">
      <c r="A90" s="115" t="n">
        <v>83</v>
      </c>
      <c r="B90" s="133" t="n"/>
      <c r="C90" s="133" t="n"/>
      <c r="D90" s="134" t="n"/>
      <c r="E90" s="135" t="n"/>
      <c r="F90" s="127" t="inlineStr">
        <is>
          <t>1529</t>
        </is>
      </c>
      <c r="G90" s="123" t="n"/>
      <c r="H90" s="129" t="inlineStr">
        <is>
          <t>Резерв за кредитами, що надані іншим банкам, які обліковуються за амортизованою собівартістю</t>
        </is>
      </c>
      <c r="I90" s="129" t="inlineStr">
        <is>
          <t>П</t>
        </is>
      </c>
      <c r="J90" s="130" t="n">
        <v>0</v>
      </c>
      <c r="K90" s="130" t="n">
        <v>0</v>
      </c>
      <c r="L90" s="130" t="n">
        <v>0</v>
      </c>
      <c r="M90" s="131" t="n">
        <v>0</v>
      </c>
      <c r="N90" s="123" t="n"/>
      <c r="O90" s="130" t="n">
        <v>0</v>
      </c>
      <c r="P90" s="130" t="n">
        <v>0</v>
      </c>
      <c r="Q90" s="130" t="n">
        <v>0</v>
      </c>
      <c r="R90" s="130" t="n">
        <v>0</v>
      </c>
      <c r="S90" s="132" t="n">
        <v>0</v>
      </c>
      <c r="T90" s="101" t="n"/>
    </row>
    <row r="91" ht="13.5" customHeight="1" s="60">
      <c r="A91" s="115" t="n">
        <v>84</v>
      </c>
      <c r="B91" s="133" t="n"/>
      <c r="C91" s="133" t="n"/>
      <c r="D91" s="136" t="n"/>
      <c r="E91" s="137" t="n"/>
      <c r="F91" s="138" t="inlineStr">
        <is>
          <t>Група 152 - Усього</t>
        </is>
      </c>
      <c r="G91" s="122" t="n"/>
      <c r="H91" s="123" t="n"/>
      <c r="I91" s="139" t="n"/>
      <c r="J91" s="140" t="n">
        <v>0</v>
      </c>
      <c r="K91" s="140" t="n">
        <v>0</v>
      </c>
      <c r="L91" s="140" t="n">
        <v>0</v>
      </c>
      <c r="M91" s="141" t="n">
        <v>0</v>
      </c>
      <c r="N91" s="123" t="n"/>
      <c r="O91" s="140" t="n">
        <v>0</v>
      </c>
      <c r="P91" s="140" t="n">
        <v>0</v>
      </c>
      <c r="Q91" s="140" t="n">
        <v>0</v>
      </c>
      <c r="R91" s="140" t="n">
        <v>0</v>
      </c>
      <c r="S91" s="142" t="n">
        <v>0</v>
      </c>
      <c r="T91" s="101" t="n"/>
    </row>
    <row r="92" ht="20.25" customHeight="1" s="60">
      <c r="A92" s="115" t="n">
        <v>85</v>
      </c>
      <c r="B92" s="133" t="n"/>
      <c r="C92" s="143" t="n"/>
      <c r="D92" s="138" t="inlineStr">
        <is>
          <t>Розділ 15 - Усього</t>
        </is>
      </c>
      <c r="E92" s="123" t="n"/>
      <c r="F92" s="138" t="n"/>
      <c r="G92" s="122" t="n"/>
      <c r="H92" s="123" t="n"/>
      <c r="I92" s="139" t="n"/>
      <c r="J92" s="140" t="n">
        <v>32672223.19487</v>
      </c>
      <c r="K92" s="140" t="n">
        <v>1182443.8114</v>
      </c>
      <c r="L92" s="140" t="n">
        <v>31489779.38347</v>
      </c>
      <c r="M92" s="141" t="n">
        <v>33911315.86076</v>
      </c>
      <c r="N92" s="123" t="n"/>
      <c r="O92" s="140" t="n">
        <v>1152668.61017</v>
      </c>
      <c r="P92" s="140" t="n">
        <v>32758647.25059</v>
      </c>
      <c r="Q92" s="140" t="n">
        <v>1381140.05358</v>
      </c>
      <c r="R92" s="140" t="n">
        <v>35707.09468</v>
      </c>
      <c r="S92" s="142" t="n">
        <v>1345432.9589</v>
      </c>
      <c r="T92" s="101" t="n"/>
    </row>
    <row r="93" ht="14.25" customHeight="1" s="60">
      <c r="A93" s="115" t="n">
        <v>86</v>
      </c>
      <c r="B93" s="133" t="n"/>
      <c r="C93" s="127" t="inlineStr">
        <is>
          <t>16</t>
        </is>
      </c>
      <c r="D93" s="127" t="inlineStr">
        <is>
          <t>160</t>
        </is>
      </c>
      <c r="E93" s="128" t="n"/>
      <c r="F93" s="127" t="inlineStr">
        <is>
          <t>1600</t>
        </is>
      </c>
      <c r="G93" s="123" t="n"/>
      <c r="H93" s="129" t="inlineStr">
        <is>
          <t>Кореспондентські рахунки інших банків</t>
        </is>
      </c>
      <c r="I93" s="129" t="inlineStr">
        <is>
          <t>А</t>
        </is>
      </c>
      <c r="J93" s="130" t="n">
        <v>0</v>
      </c>
      <c r="K93" s="130" t="n">
        <v>0</v>
      </c>
      <c r="L93" s="130" t="n">
        <v>0</v>
      </c>
      <c r="M93" s="131" t="n">
        <v>0</v>
      </c>
      <c r="N93" s="123" t="n"/>
      <c r="O93" s="130" t="n">
        <v>0</v>
      </c>
      <c r="P93" s="130" t="n">
        <v>0</v>
      </c>
      <c r="Q93" s="130" t="n">
        <v>0</v>
      </c>
      <c r="R93" s="130" t="n">
        <v>0</v>
      </c>
      <c r="S93" s="132" t="n">
        <v>0</v>
      </c>
      <c r="T93" s="101" t="n"/>
    </row>
    <row r="94" ht="13.5" customHeight="1" s="60">
      <c r="A94" s="115" t="n">
        <v>87</v>
      </c>
      <c r="B94" s="133" t="n"/>
      <c r="C94" s="133" t="n"/>
      <c r="D94" s="136" t="n"/>
      <c r="E94" s="137" t="n"/>
      <c r="F94" s="138" t="inlineStr">
        <is>
          <t>Група 160 - Усього</t>
        </is>
      </c>
      <c r="G94" s="122" t="n"/>
      <c r="H94" s="123" t="n"/>
      <c r="I94" s="139" t="n"/>
      <c r="J94" s="140" t="n">
        <v>0</v>
      </c>
      <c r="K94" s="140" t="n">
        <v>0</v>
      </c>
      <c r="L94" s="140" t="n">
        <v>0</v>
      </c>
      <c r="M94" s="141" t="n">
        <v>0</v>
      </c>
      <c r="N94" s="123" t="n"/>
      <c r="O94" s="140" t="n">
        <v>0</v>
      </c>
      <c r="P94" s="140" t="n">
        <v>0</v>
      </c>
      <c r="Q94" s="140" t="n">
        <v>0</v>
      </c>
      <c r="R94" s="140" t="n">
        <v>0</v>
      </c>
      <c r="S94" s="142" t="n">
        <v>0</v>
      </c>
      <c r="T94" s="101" t="n"/>
    </row>
    <row r="95" ht="23.25" customHeight="1" s="60">
      <c r="A95" s="115" t="n">
        <v>88</v>
      </c>
      <c r="B95" s="133" t="n"/>
      <c r="C95" s="143" t="n"/>
      <c r="D95" s="138" t="inlineStr">
        <is>
          <t>Розділ 16 - Усього</t>
        </is>
      </c>
      <c r="E95" s="123" t="n"/>
      <c r="F95" s="138" t="n"/>
      <c r="G95" s="122" t="n"/>
      <c r="H95" s="123" t="n"/>
      <c r="I95" s="139" t="n"/>
      <c r="J95" s="140" t="n">
        <v>0</v>
      </c>
      <c r="K95" s="140" t="n">
        <v>0</v>
      </c>
      <c r="L95" s="140" t="n">
        <v>0</v>
      </c>
      <c r="M95" s="141" t="n">
        <v>0</v>
      </c>
      <c r="N95" s="123" t="n"/>
      <c r="O95" s="140" t="n">
        <v>0</v>
      </c>
      <c r="P95" s="140" t="n">
        <v>0</v>
      </c>
      <c r="Q95" s="140" t="n">
        <v>0</v>
      </c>
      <c r="R95" s="140" t="n">
        <v>0</v>
      </c>
      <c r="S95" s="142" t="n">
        <v>0</v>
      </c>
      <c r="T95" s="101" t="n"/>
    </row>
    <row r="96" ht="13.5" customHeight="1" s="60">
      <c r="A96" s="115" t="n">
        <v>89</v>
      </c>
      <c r="B96" s="133" t="n"/>
      <c r="C96" s="127" t="inlineStr">
        <is>
          <t>18</t>
        </is>
      </c>
      <c r="D96" s="127" t="inlineStr">
        <is>
          <t>181</t>
        </is>
      </c>
      <c r="E96" s="128" t="n"/>
      <c r="F96" s="127" t="inlineStr">
        <is>
          <t>1811</t>
        </is>
      </c>
      <c r="G96" s="123" t="n"/>
      <c r="H96" s="129" t="inlineStr">
        <is>
          <t>Дебіторська заборгованість за операціями з готівкою</t>
        </is>
      </c>
      <c r="I96" s="129" t="inlineStr">
        <is>
          <t>А</t>
        </is>
      </c>
      <c r="J96" s="130" t="n">
        <v>2969998.1019</v>
      </c>
      <c r="K96" s="130" t="n">
        <v>1250070</v>
      </c>
      <c r="L96" s="130" t="n">
        <v>1719928.1019</v>
      </c>
      <c r="M96" s="131" t="n">
        <v>2969998.1019</v>
      </c>
      <c r="N96" s="123" t="n"/>
      <c r="O96" s="130" t="n">
        <v>1250070</v>
      </c>
      <c r="P96" s="130" t="n">
        <v>1719928.1019</v>
      </c>
      <c r="Q96" s="130" t="n">
        <v>0</v>
      </c>
      <c r="R96" s="130" t="n">
        <v>0</v>
      </c>
      <c r="S96" s="132" t="n">
        <v>0</v>
      </c>
      <c r="T96" s="101" t="n"/>
    </row>
    <row r="97" ht="13.5" customHeight="1" s="60">
      <c r="A97" s="115" t="n">
        <v>90</v>
      </c>
      <c r="B97" s="133" t="n"/>
      <c r="C97" s="133" t="n"/>
      <c r="D97" s="134" t="n"/>
      <c r="E97" s="135" t="n"/>
      <c r="F97" s="127" t="inlineStr">
        <is>
          <t>1819</t>
        </is>
      </c>
      <c r="G97" s="123" t="n"/>
      <c r="H97" s="129" t="inlineStr">
        <is>
          <t>Інша дебіторська заборгованість за операціями з банками</t>
        </is>
      </c>
      <c r="I97" s="129" t="inlineStr">
        <is>
          <t>А</t>
        </is>
      </c>
      <c r="J97" s="130" t="n">
        <v>500</v>
      </c>
      <c r="K97" s="130" t="n">
        <v>500</v>
      </c>
      <c r="L97" s="130" t="n">
        <v>0</v>
      </c>
      <c r="M97" s="131" t="n">
        <v>500</v>
      </c>
      <c r="N97" s="123" t="n"/>
      <c r="O97" s="130" t="n">
        <v>500</v>
      </c>
      <c r="P97" s="130" t="n">
        <v>0</v>
      </c>
      <c r="Q97" s="130" t="n">
        <v>0</v>
      </c>
      <c r="R97" s="130" t="n">
        <v>0</v>
      </c>
      <c r="S97" s="132" t="n">
        <v>0</v>
      </c>
      <c r="T97" s="101" t="n"/>
    </row>
    <row r="98" ht="14.25" customHeight="1" s="60">
      <c r="A98" s="115" t="n">
        <v>91</v>
      </c>
      <c r="B98" s="133" t="n"/>
      <c r="C98" s="133" t="n"/>
      <c r="D98" s="136" t="n"/>
      <c r="E98" s="137" t="n"/>
      <c r="F98" s="138" t="inlineStr">
        <is>
          <t>Група 181 - Усього</t>
        </is>
      </c>
      <c r="G98" s="122" t="n"/>
      <c r="H98" s="123" t="n"/>
      <c r="I98" s="139" t="n"/>
      <c r="J98" s="140" t="n">
        <v>2970498.1019</v>
      </c>
      <c r="K98" s="140" t="n">
        <v>1250570</v>
      </c>
      <c r="L98" s="140" t="n">
        <v>1719928.1019</v>
      </c>
      <c r="M98" s="141" t="n">
        <v>2970498.1019</v>
      </c>
      <c r="N98" s="123" t="n"/>
      <c r="O98" s="140" t="n">
        <v>1250570</v>
      </c>
      <c r="P98" s="140" t="n">
        <v>1719928.1019</v>
      </c>
      <c r="Q98" s="140" t="n">
        <v>0</v>
      </c>
      <c r="R98" s="140" t="n">
        <v>0</v>
      </c>
      <c r="S98" s="142" t="n">
        <v>0</v>
      </c>
      <c r="T98" s="101" t="n"/>
    </row>
    <row r="99" ht="13.5" customHeight="1" s="60">
      <c r="A99" s="115" t="n">
        <v>92</v>
      </c>
      <c r="B99" s="133" t="n"/>
      <c r="C99" s="133" t="n"/>
      <c r="D99" s="127" t="inlineStr">
        <is>
          <t>183</t>
        </is>
      </c>
      <c r="E99" s="128" t="n"/>
      <c r="F99" s="127" t="inlineStr">
        <is>
          <t>1832</t>
        </is>
      </c>
      <c r="G99" s="123" t="n"/>
      <c r="H99" s="129" t="inlineStr">
        <is>
          <t>Кошти банків у розрахунках</t>
        </is>
      </c>
      <c r="I99" s="129" t="inlineStr">
        <is>
          <t>А</t>
        </is>
      </c>
      <c r="J99" s="130" t="n">
        <v>1531456.09256</v>
      </c>
      <c r="K99" s="130" t="n">
        <v>0</v>
      </c>
      <c r="L99" s="130" t="n">
        <v>1531456.09256</v>
      </c>
      <c r="M99" s="131" t="n">
        <v>1483010.19979</v>
      </c>
      <c r="N99" s="123" t="n"/>
      <c r="O99" s="130" t="n">
        <v>0</v>
      </c>
      <c r="P99" s="130" t="n">
        <v>1483010.19979</v>
      </c>
      <c r="Q99" s="130" t="n">
        <v>57192.89277</v>
      </c>
      <c r="R99" s="130" t="n">
        <v>8747</v>
      </c>
      <c r="S99" s="132" t="n">
        <v>48445.89277</v>
      </c>
      <c r="T99" s="101" t="n"/>
    </row>
    <row r="100" ht="13.5" customHeight="1" s="60">
      <c r="A100" s="115" t="n">
        <v>93</v>
      </c>
      <c r="B100" s="133" t="n"/>
      <c r="C100" s="133" t="n"/>
      <c r="D100" s="134" t="n"/>
      <c r="E100" s="135" t="n"/>
      <c r="F100" s="127" t="inlineStr">
        <is>
          <t>1839</t>
        </is>
      </c>
      <c r="G100" s="123" t="n"/>
      <c r="H100" s="129" t="inlineStr">
        <is>
          <t>Резерви за коштами банків у розрахунках</t>
        </is>
      </c>
      <c r="I100" s="129" t="inlineStr">
        <is>
          <t>П</t>
        </is>
      </c>
      <c r="J100" s="130" t="n">
        <v>0</v>
      </c>
      <c r="K100" s="130" t="n">
        <v>0</v>
      </c>
      <c r="L100" s="130" t="n">
        <v>0</v>
      </c>
      <c r="M100" s="131" t="n">
        <v>43.6013</v>
      </c>
      <c r="N100" s="123" t="n"/>
      <c r="O100" s="130" t="n">
        <v>0</v>
      </c>
      <c r="P100" s="130" t="n">
        <v>43.6013</v>
      </c>
      <c r="Q100" s="130" t="n">
        <v>-43.6013</v>
      </c>
      <c r="R100" s="130" t="n">
        <v>0</v>
      </c>
      <c r="S100" s="132" t="n">
        <v>-43.6013</v>
      </c>
      <c r="T100" s="101" t="n"/>
    </row>
    <row r="101" ht="13.5" customHeight="1" s="60">
      <c r="A101" s="115" t="n">
        <v>94</v>
      </c>
      <c r="B101" s="133" t="n"/>
      <c r="C101" s="133" t="n"/>
      <c r="D101" s="136" t="n"/>
      <c r="E101" s="137" t="n"/>
      <c r="F101" s="138" t="inlineStr">
        <is>
          <t>Група 183 - Усього</t>
        </is>
      </c>
      <c r="G101" s="122" t="n"/>
      <c r="H101" s="123" t="n"/>
      <c r="I101" s="139" t="n"/>
      <c r="J101" s="140" t="n">
        <v>1531456.09256</v>
      </c>
      <c r="K101" s="140" t="n">
        <v>0</v>
      </c>
      <c r="L101" s="140" t="n">
        <v>1531456.09256</v>
      </c>
      <c r="M101" s="141" t="n">
        <v>1483053.80109</v>
      </c>
      <c r="N101" s="123" t="n"/>
      <c r="O101" s="140" t="n">
        <v>0</v>
      </c>
      <c r="P101" s="140" t="n">
        <v>1483053.80109</v>
      </c>
      <c r="Q101" s="140" t="n">
        <v>57149.29147</v>
      </c>
      <c r="R101" s="140" t="n">
        <v>8747</v>
      </c>
      <c r="S101" s="142" t="n">
        <v>48402.29147</v>
      </c>
      <c r="T101" s="101" t="n"/>
    </row>
    <row r="102" ht="13.5" customHeight="1" s="60">
      <c r="A102" s="115" t="n">
        <v>95</v>
      </c>
      <c r="B102" s="133" t="n"/>
      <c r="C102" s="133" t="n"/>
      <c r="D102" s="127" t="inlineStr">
        <is>
          <t>189</t>
        </is>
      </c>
      <c r="E102" s="128" t="n"/>
      <c r="F102" s="127" t="inlineStr">
        <is>
          <t>1890</t>
        </is>
      </c>
      <c r="G102" s="123" t="n"/>
      <c r="H102" s="129" t="inlineStr">
        <is>
          <t>Резерви під дебіторську заборгованість за операціями з банками</t>
        </is>
      </c>
      <c r="I102" s="129" t="inlineStr">
        <is>
          <t>П</t>
        </is>
      </c>
      <c r="J102" s="130" t="n">
        <v>0</v>
      </c>
      <c r="K102" s="130" t="n">
        <v>0</v>
      </c>
      <c r="L102" s="130" t="n">
        <v>0</v>
      </c>
      <c r="M102" s="131" t="n">
        <v>0</v>
      </c>
      <c r="N102" s="123" t="n"/>
      <c r="O102" s="130" t="n">
        <v>0</v>
      </c>
      <c r="P102" s="130" t="n">
        <v>0</v>
      </c>
      <c r="Q102" s="130" t="n">
        <v>0</v>
      </c>
      <c r="R102" s="130" t="n">
        <v>0</v>
      </c>
      <c r="S102" s="132" t="n">
        <v>0</v>
      </c>
      <c r="T102" s="101" t="n"/>
    </row>
    <row r="103" ht="14.25" customHeight="1" s="60">
      <c r="A103" s="115" t="n">
        <v>96</v>
      </c>
      <c r="B103" s="133" t="n"/>
      <c r="C103" s="133" t="n"/>
      <c r="D103" s="136" t="n"/>
      <c r="E103" s="137" t="n"/>
      <c r="F103" s="138" t="inlineStr">
        <is>
          <t>Група 189 - Усього</t>
        </is>
      </c>
      <c r="G103" s="122" t="n"/>
      <c r="H103" s="123" t="n"/>
      <c r="I103" s="139" t="n"/>
      <c r="J103" s="140" t="n">
        <v>0</v>
      </c>
      <c r="K103" s="140" t="n">
        <v>0</v>
      </c>
      <c r="L103" s="140" t="n">
        <v>0</v>
      </c>
      <c r="M103" s="141" t="n">
        <v>0</v>
      </c>
      <c r="N103" s="123" t="n"/>
      <c r="O103" s="140" t="n">
        <v>0</v>
      </c>
      <c r="P103" s="140" t="n">
        <v>0</v>
      </c>
      <c r="Q103" s="140" t="n">
        <v>0</v>
      </c>
      <c r="R103" s="140" t="n">
        <v>0</v>
      </c>
      <c r="S103" s="142" t="n">
        <v>0</v>
      </c>
      <c r="T103" s="101" t="n"/>
    </row>
    <row r="104" ht="20.25" customHeight="1" s="60">
      <c r="A104" s="115" t="n">
        <v>97</v>
      </c>
      <c r="B104" s="133" t="n"/>
      <c r="C104" s="143" t="n"/>
      <c r="D104" s="138" t="inlineStr">
        <is>
          <t>Розділ 18 - Усього</t>
        </is>
      </c>
      <c r="E104" s="123" t="n"/>
      <c r="F104" s="138" t="n"/>
      <c r="G104" s="122" t="n"/>
      <c r="H104" s="123" t="n"/>
      <c r="I104" s="139" t="n"/>
      <c r="J104" s="140" t="n">
        <v>4501954.19446</v>
      </c>
      <c r="K104" s="140" t="n">
        <v>1250570</v>
      </c>
      <c r="L104" s="140" t="n">
        <v>3251384.19446</v>
      </c>
      <c r="M104" s="141" t="n">
        <v>4453551.90299</v>
      </c>
      <c r="N104" s="123" t="n"/>
      <c r="O104" s="140" t="n">
        <v>1250570</v>
      </c>
      <c r="P104" s="140" t="n">
        <v>3202981.90299</v>
      </c>
      <c r="Q104" s="140" t="n">
        <v>57149.29147</v>
      </c>
      <c r="R104" s="140" t="n">
        <v>8747</v>
      </c>
      <c r="S104" s="142" t="n">
        <v>48402.29147</v>
      </c>
      <c r="T104" s="101" t="n"/>
    </row>
    <row r="105" ht="28.5" customHeight="1" s="60">
      <c r="A105" s="115" t="n">
        <v>98</v>
      </c>
      <c r="B105" s="143" t="n"/>
      <c r="C105" s="139" t="inlineStr">
        <is>
          <t xml:space="preserve">  Клас 1 - Усього</t>
        </is>
      </c>
      <c r="D105" s="138" t="n"/>
      <c r="E105" s="123" t="n"/>
      <c r="F105" s="138" t="n"/>
      <c r="G105" s="122" t="n"/>
      <c r="H105" s="123" t="n"/>
      <c r="I105" s="139" t="n"/>
      <c r="J105" s="140" t="n">
        <v>86468916.5372</v>
      </c>
      <c r="K105" s="140" t="n">
        <v>43752018.47099</v>
      </c>
      <c r="L105" s="140" t="n">
        <v>42716898.06621</v>
      </c>
      <c r="M105" s="141" t="n">
        <v>87467493.53669</v>
      </c>
      <c r="N105" s="123" t="n"/>
      <c r="O105" s="140" t="n">
        <v>43491461.06667</v>
      </c>
      <c r="P105" s="140" t="n">
        <v>43976032.47002</v>
      </c>
      <c r="Q105" s="140" t="n">
        <v>8987707.200990001</v>
      </c>
      <c r="R105" s="140" t="n">
        <v>7419196.55329</v>
      </c>
      <c r="S105" s="142" t="n">
        <v>1568510.6477</v>
      </c>
      <c r="T105" s="101" t="n"/>
    </row>
    <row r="106" ht="13.5" customHeight="1" s="60">
      <c r="A106" s="115" t="n">
        <v>99</v>
      </c>
      <c r="B106" s="127" t="inlineStr">
        <is>
          <t>Клас 2</t>
        </is>
      </c>
      <c r="C106" s="127" t="inlineStr">
        <is>
          <t>20</t>
        </is>
      </c>
      <c r="D106" s="127" t="inlineStr">
        <is>
          <t>201</t>
        </is>
      </c>
      <c r="E106" s="128" t="n"/>
      <c r="F106" s="127" t="inlineStr">
        <is>
          <t>2010</t>
        </is>
      </c>
      <c r="G106" s="123" t="n"/>
      <c r="H106" s="12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6" s="129" t="inlineStr">
        <is>
          <t>А</t>
        </is>
      </c>
      <c r="J106" s="130" t="n">
        <v>0</v>
      </c>
      <c r="K106" s="130" t="n">
        <v>0</v>
      </c>
      <c r="L106" s="130" t="n">
        <v>0</v>
      </c>
      <c r="M106" s="131" t="n">
        <v>0</v>
      </c>
      <c r="N106" s="123" t="n"/>
      <c r="O106" s="130" t="n">
        <v>0</v>
      </c>
      <c r="P106" s="130" t="n">
        <v>0</v>
      </c>
      <c r="Q106" s="130" t="n">
        <v>0</v>
      </c>
      <c r="R106" s="130" t="n">
        <v>0</v>
      </c>
      <c r="S106" s="132" t="n">
        <v>0</v>
      </c>
      <c r="T106" s="101" t="n"/>
    </row>
    <row r="107" ht="13.5" customHeight="1" s="60">
      <c r="A107" s="115" t="n">
        <v>100</v>
      </c>
      <c r="B107" s="133" t="n"/>
      <c r="C107" s="133" t="n"/>
      <c r="D107" s="134" t="n"/>
      <c r="E107" s="135" t="n"/>
      <c r="F107" s="127" t="inlineStr">
        <is>
          <t>2016</t>
        </is>
      </c>
      <c r="G107" s="128" t="n"/>
      <c r="H107" s="12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7" s="129" t="inlineStr">
        <is>
          <t>А</t>
        </is>
      </c>
      <c r="J107" s="130" t="n">
        <v>0</v>
      </c>
      <c r="K107" s="130" t="n">
        <v>0</v>
      </c>
      <c r="L107" s="130" t="n">
        <v>0</v>
      </c>
      <c r="M107" s="131" t="n">
        <v>0</v>
      </c>
      <c r="N107" s="123" t="n"/>
      <c r="O107" s="130" t="n">
        <v>0</v>
      </c>
      <c r="P107" s="130" t="n">
        <v>0</v>
      </c>
      <c r="Q107" s="130" t="n">
        <v>0</v>
      </c>
      <c r="R107" s="130" t="n">
        <v>0</v>
      </c>
      <c r="S107" s="132" t="n">
        <v>0</v>
      </c>
      <c r="T107" s="101" t="n"/>
    </row>
    <row r="108" ht="14.25" customHeight="1" s="60">
      <c r="A108" s="115" t="n">
        <v>101</v>
      </c>
      <c r="B108" s="133" t="n"/>
      <c r="C108" s="133" t="n"/>
      <c r="D108" s="134" t="n"/>
      <c r="E108" s="135" t="n"/>
      <c r="F108" s="136" t="n"/>
      <c r="G108" s="137" t="n"/>
      <c r="H108" s="143" t="n"/>
      <c r="I108" s="129" t="inlineStr">
        <is>
          <t>П</t>
        </is>
      </c>
      <c r="J108" s="130" t="n">
        <v>0</v>
      </c>
      <c r="K108" s="130" t="n">
        <v>0</v>
      </c>
      <c r="L108" s="130" t="n">
        <v>0</v>
      </c>
      <c r="M108" s="131" t="n">
        <v>0</v>
      </c>
      <c r="N108" s="123" t="n"/>
      <c r="O108" s="130" t="n">
        <v>0</v>
      </c>
      <c r="P108" s="130" t="n">
        <v>0</v>
      </c>
      <c r="Q108" s="130" t="n">
        <v>0</v>
      </c>
      <c r="R108" s="130" t="n">
        <v>0</v>
      </c>
      <c r="S108" s="132" t="n">
        <v>0</v>
      </c>
      <c r="T108" s="101" t="n"/>
    </row>
    <row r="109" ht="13.5" customHeight="1" s="60">
      <c r="A109" s="115" t="n">
        <v>102</v>
      </c>
      <c r="B109" s="133" t="n"/>
      <c r="C109" s="133" t="n"/>
      <c r="D109" s="134" t="n"/>
      <c r="E109" s="135" t="n"/>
      <c r="F109" s="127" t="inlineStr">
        <is>
          <t>2018</t>
        </is>
      </c>
      <c r="G109" s="123" t="n"/>
      <c r="H109" s="12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9" s="129" t="inlineStr">
        <is>
          <t>А</t>
        </is>
      </c>
      <c r="J109" s="130" t="n">
        <v>0</v>
      </c>
      <c r="K109" s="130" t="n">
        <v>0</v>
      </c>
      <c r="L109" s="130" t="n">
        <v>0</v>
      </c>
      <c r="M109" s="131" t="n">
        <v>0</v>
      </c>
      <c r="N109" s="123" t="n"/>
      <c r="O109" s="130" t="n">
        <v>0</v>
      </c>
      <c r="P109" s="130" t="n">
        <v>0</v>
      </c>
      <c r="Q109" s="130" t="n">
        <v>0</v>
      </c>
      <c r="R109" s="130" t="n">
        <v>0</v>
      </c>
      <c r="S109" s="132" t="n">
        <v>0</v>
      </c>
      <c r="T109" s="101" t="n"/>
    </row>
    <row r="110" ht="13.5" customHeight="1" s="60">
      <c r="A110" s="115" t="n">
        <v>103</v>
      </c>
      <c r="B110" s="133" t="n"/>
      <c r="C110" s="133" t="n"/>
      <c r="D110" s="134" t="n"/>
      <c r="E110" s="135" t="n"/>
      <c r="F110" s="127" t="inlineStr">
        <is>
          <t>2019</t>
        </is>
      </c>
      <c r="G110" s="123" t="n"/>
      <c r="H110" s="12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10" s="129" t="inlineStr">
        <is>
          <t>П</t>
        </is>
      </c>
      <c r="J110" s="130" t="n">
        <v>0</v>
      </c>
      <c r="K110" s="130" t="n">
        <v>0</v>
      </c>
      <c r="L110" s="130" t="n">
        <v>0</v>
      </c>
      <c r="M110" s="131" t="n">
        <v>0</v>
      </c>
      <c r="N110" s="123" t="n"/>
      <c r="O110" s="130" t="n">
        <v>0</v>
      </c>
      <c r="P110" s="130" t="n">
        <v>0</v>
      </c>
      <c r="Q110" s="130" t="n">
        <v>0</v>
      </c>
      <c r="R110" s="130" t="n">
        <v>0</v>
      </c>
      <c r="S110" s="132" t="n">
        <v>0</v>
      </c>
      <c r="T110" s="101" t="n"/>
    </row>
    <row r="111" ht="13.5" customHeight="1" s="60">
      <c r="A111" s="115" t="n">
        <v>104</v>
      </c>
      <c r="B111" s="133" t="n"/>
      <c r="C111" s="133" t="n"/>
      <c r="D111" s="136" t="n"/>
      <c r="E111" s="137" t="n"/>
      <c r="F111" s="138" t="inlineStr">
        <is>
          <t>Група 201 - Усього</t>
        </is>
      </c>
      <c r="G111" s="122" t="n"/>
      <c r="H111" s="123" t="n"/>
      <c r="I111" s="139" t="n"/>
      <c r="J111" s="140" t="n">
        <v>0</v>
      </c>
      <c r="K111" s="140" t="n">
        <v>0</v>
      </c>
      <c r="L111" s="140" t="n">
        <v>0</v>
      </c>
      <c r="M111" s="141" t="n">
        <v>0</v>
      </c>
      <c r="N111" s="123" t="n"/>
      <c r="O111" s="140" t="n">
        <v>0</v>
      </c>
      <c r="P111" s="140" t="n">
        <v>0</v>
      </c>
      <c r="Q111" s="140" t="n">
        <v>0</v>
      </c>
      <c r="R111" s="140" t="n">
        <v>0</v>
      </c>
      <c r="S111" s="142" t="n">
        <v>0</v>
      </c>
      <c r="T111" s="101" t="n"/>
    </row>
    <row r="112" ht="13.5" customHeight="1" s="60">
      <c r="A112" s="115" t="n">
        <v>105</v>
      </c>
      <c r="B112" s="133" t="n"/>
      <c r="C112" s="133" t="n"/>
      <c r="D112" s="127" t="inlineStr">
        <is>
          <t>202</t>
        </is>
      </c>
      <c r="E112" s="128" t="n"/>
      <c r="F112" s="127" t="inlineStr">
        <is>
          <t>2020</t>
        </is>
      </c>
      <c r="G112" s="123" t="n"/>
      <c r="H112" s="12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2" s="129" t="inlineStr">
        <is>
          <t>А</t>
        </is>
      </c>
      <c r="J112" s="130" t="n">
        <v>0</v>
      </c>
      <c r="K112" s="130" t="n">
        <v>0</v>
      </c>
      <c r="L112" s="130" t="n">
        <v>0</v>
      </c>
      <c r="M112" s="131" t="n">
        <v>0</v>
      </c>
      <c r="N112" s="123" t="n"/>
      <c r="O112" s="130" t="n">
        <v>0</v>
      </c>
      <c r="P112" s="130" t="n">
        <v>0</v>
      </c>
      <c r="Q112" s="130" t="n">
        <v>0</v>
      </c>
      <c r="R112" s="130" t="n">
        <v>0</v>
      </c>
      <c r="S112" s="132" t="n">
        <v>0</v>
      </c>
      <c r="T112" s="101" t="n"/>
    </row>
    <row r="113" ht="14.25" customHeight="1" s="60">
      <c r="A113" s="115" t="n">
        <v>106</v>
      </c>
      <c r="B113" s="133" t="n"/>
      <c r="C113" s="133" t="n"/>
      <c r="D113" s="134" t="n"/>
      <c r="E113" s="135" t="n"/>
      <c r="F113" s="127" t="inlineStr">
        <is>
          <t>2026</t>
        </is>
      </c>
      <c r="G113" s="128" t="n"/>
      <c r="H113" s="1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3" s="129" t="inlineStr">
        <is>
          <t>А</t>
        </is>
      </c>
      <c r="J113" s="130" t="n">
        <v>0</v>
      </c>
      <c r="K113" s="130" t="n">
        <v>0</v>
      </c>
      <c r="L113" s="130" t="n">
        <v>0</v>
      </c>
      <c r="M113" s="131" t="n">
        <v>0</v>
      </c>
      <c r="N113" s="123" t="n"/>
      <c r="O113" s="130" t="n">
        <v>0</v>
      </c>
      <c r="P113" s="130" t="n">
        <v>0</v>
      </c>
      <c r="Q113" s="130" t="n">
        <v>0</v>
      </c>
      <c r="R113" s="130" t="n">
        <v>0</v>
      </c>
      <c r="S113" s="132" t="n">
        <v>0</v>
      </c>
      <c r="T113" s="101" t="n"/>
    </row>
    <row r="114" ht="13.5" customHeight="1" s="60">
      <c r="A114" s="115" t="n">
        <v>107</v>
      </c>
      <c r="B114" s="133" t="n"/>
      <c r="C114" s="133" t="n"/>
      <c r="D114" s="134" t="n"/>
      <c r="E114" s="135" t="n"/>
      <c r="F114" s="136" t="n"/>
      <c r="G114" s="137" t="n"/>
      <c r="H114" s="143" t="n"/>
      <c r="I114" s="129" t="inlineStr">
        <is>
          <t>П</t>
        </is>
      </c>
      <c r="J114" s="130" t="n">
        <v>0</v>
      </c>
      <c r="K114" s="130" t="n">
        <v>0</v>
      </c>
      <c r="L114" s="130" t="n">
        <v>0</v>
      </c>
      <c r="M114" s="131" t="n">
        <v>0</v>
      </c>
      <c r="N114" s="123" t="n"/>
      <c r="O114" s="130" t="n">
        <v>0</v>
      </c>
      <c r="P114" s="130" t="n">
        <v>0</v>
      </c>
      <c r="Q114" s="130" t="n">
        <v>0</v>
      </c>
      <c r="R114" s="130" t="n">
        <v>0</v>
      </c>
      <c r="S114" s="132" t="n">
        <v>0</v>
      </c>
      <c r="T114" s="101" t="n"/>
    </row>
    <row r="115" ht="13.5" customHeight="1" s="60">
      <c r="A115" s="115" t="n">
        <v>108</v>
      </c>
      <c r="B115" s="133" t="n"/>
      <c r="C115" s="133" t="n"/>
      <c r="D115" s="134" t="n"/>
      <c r="E115" s="135" t="n"/>
      <c r="F115" s="127" t="inlineStr">
        <is>
          <t>2028</t>
        </is>
      </c>
      <c r="G115" s="123" t="n"/>
      <c r="H115" s="12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29" t="inlineStr">
        <is>
          <t>А</t>
        </is>
      </c>
      <c r="J115" s="130" t="n">
        <v>0</v>
      </c>
      <c r="K115" s="130" t="n">
        <v>0</v>
      </c>
      <c r="L115" s="130" t="n">
        <v>0</v>
      </c>
      <c r="M115" s="131" t="n">
        <v>0</v>
      </c>
      <c r="N115" s="123" t="n"/>
      <c r="O115" s="130" t="n">
        <v>0</v>
      </c>
      <c r="P115" s="130" t="n">
        <v>0</v>
      </c>
      <c r="Q115" s="130" t="n">
        <v>0</v>
      </c>
      <c r="R115" s="130" t="n">
        <v>0</v>
      </c>
      <c r="S115" s="132" t="n">
        <v>0</v>
      </c>
      <c r="T115" s="101" t="n"/>
    </row>
    <row r="116" ht="13.5" customHeight="1" s="60">
      <c r="A116" s="115" t="n">
        <v>109</v>
      </c>
      <c r="B116" s="133" t="n"/>
      <c r="C116" s="133" t="n"/>
      <c r="D116" s="134" t="n"/>
      <c r="E116" s="135" t="n"/>
      <c r="F116" s="127" t="inlineStr">
        <is>
          <t>2029</t>
        </is>
      </c>
      <c r="G116" s="123" t="n"/>
      <c r="H116" s="1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6" s="129" t="inlineStr">
        <is>
          <t>П</t>
        </is>
      </c>
      <c r="J116" s="130" t="n">
        <v>0</v>
      </c>
      <c r="K116" s="130" t="n">
        <v>0</v>
      </c>
      <c r="L116" s="130" t="n">
        <v>0</v>
      </c>
      <c r="M116" s="131" t="n">
        <v>0</v>
      </c>
      <c r="N116" s="123" t="n"/>
      <c r="O116" s="130" t="n">
        <v>0</v>
      </c>
      <c r="P116" s="130" t="n">
        <v>0</v>
      </c>
      <c r="Q116" s="130" t="n">
        <v>0</v>
      </c>
      <c r="R116" s="130" t="n">
        <v>0</v>
      </c>
      <c r="S116" s="132" t="n">
        <v>0</v>
      </c>
      <c r="T116" s="101" t="n"/>
    </row>
    <row r="117" ht="13.5" customHeight="1" s="60">
      <c r="A117" s="115" t="n">
        <v>110</v>
      </c>
      <c r="B117" s="133" t="n"/>
      <c r="C117" s="133" t="n"/>
      <c r="D117" s="136" t="n"/>
      <c r="E117" s="137" t="n"/>
      <c r="F117" s="138" t="inlineStr">
        <is>
          <t>Група 202 - Усього</t>
        </is>
      </c>
      <c r="G117" s="122" t="n"/>
      <c r="H117" s="123" t="n"/>
      <c r="I117" s="139" t="n"/>
      <c r="J117" s="140" t="n">
        <v>0</v>
      </c>
      <c r="K117" s="140" t="n">
        <v>0</v>
      </c>
      <c r="L117" s="140" t="n">
        <v>0</v>
      </c>
      <c r="M117" s="141" t="n">
        <v>0</v>
      </c>
      <c r="N117" s="123" t="n"/>
      <c r="O117" s="140" t="n">
        <v>0</v>
      </c>
      <c r="P117" s="140" t="n">
        <v>0</v>
      </c>
      <c r="Q117" s="140" t="n">
        <v>0</v>
      </c>
      <c r="R117" s="140" t="n">
        <v>0</v>
      </c>
      <c r="S117" s="142" t="n">
        <v>0</v>
      </c>
      <c r="T117" s="101" t="n"/>
    </row>
    <row r="118" ht="14.25" customHeight="1" s="60">
      <c r="A118" s="115" t="n">
        <v>111</v>
      </c>
      <c r="B118" s="133" t="n"/>
      <c r="C118" s="133" t="n"/>
      <c r="D118" s="127" t="inlineStr">
        <is>
          <t>203</t>
        </is>
      </c>
      <c r="E118" s="128" t="n"/>
      <c r="F118" s="127" t="inlineStr">
        <is>
          <t>2030</t>
        </is>
      </c>
      <c r="G118" s="123" t="n"/>
      <c r="H118" s="12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8" s="129" t="inlineStr">
        <is>
          <t>А</t>
        </is>
      </c>
      <c r="J118" s="130" t="n">
        <v>12445.61364</v>
      </c>
      <c r="K118" s="130" t="n">
        <v>12445.61364</v>
      </c>
      <c r="L118" s="130" t="n">
        <v>0</v>
      </c>
      <c r="M118" s="131" t="n">
        <v>16784.7783</v>
      </c>
      <c r="N118" s="123" t="n"/>
      <c r="O118" s="130" t="n">
        <v>16784.7783</v>
      </c>
      <c r="P118" s="130" t="n">
        <v>0</v>
      </c>
      <c r="Q118" s="130" t="n">
        <v>31187.37179</v>
      </c>
      <c r="R118" s="130" t="n">
        <v>31187.37179</v>
      </c>
      <c r="S118" s="132" t="n">
        <v>0</v>
      </c>
      <c r="T118" s="101" t="n"/>
    </row>
    <row r="119" ht="13.5" customHeight="1" s="60">
      <c r="A119" s="115" t="n">
        <v>112</v>
      </c>
      <c r="B119" s="133" t="n"/>
      <c r="C119" s="133" t="n"/>
      <c r="D119" s="134" t="n"/>
      <c r="E119" s="135" t="n"/>
      <c r="F119" s="127" t="inlineStr">
        <is>
          <t>2036</t>
        </is>
      </c>
      <c r="G119" s="128" t="n"/>
      <c r="H119" s="12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9" s="129" t="inlineStr">
        <is>
          <t>А</t>
        </is>
      </c>
      <c r="J119" s="130" t="n">
        <v>49.20464</v>
      </c>
      <c r="K119" s="130" t="n">
        <v>49.20464</v>
      </c>
      <c r="L119" s="130" t="n">
        <v>0</v>
      </c>
      <c r="M119" s="131" t="n">
        <v>39.53312</v>
      </c>
      <c r="N119" s="123" t="n"/>
      <c r="O119" s="130" t="n">
        <v>39.53312</v>
      </c>
      <c r="P119" s="130" t="n">
        <v>0</v>
      </c>
      <c r="Q119" s="130" t="n">
        <v>0</v>
      </c>
      <c r="R119" s="130" t="n">
        <v>0</v>
      </c>
      <c r="S119" s="132" t="n">
        <v>0</v>
      </c>
      <c r="T119" s="101" t="n"/>
    </row>
    <row r="120" ht="13.5" customHeight="1" s="60">
      <c r="A120" s="115" t="n">
        <v>113</v>
      </c>
      <c r="B120" s="133" t="n"/>
      <c r="C120" s="133" t="n"/>
      <c r="D120" s="134" t="n"/>
      <c r="E120" s="135" t="n"/>
      <c r="F120" s="136" t="n"/>
      <c r="G120" s="137" t="n"/>
      <c r="H120" s="143" t="n"/>
      <c r="I120" s="129" t="inlineStr">
        <is>
          <t>П</t>
        </is>
      </c>
      <c r="J120" s="130" t="n">
        <v>0</v>
      </c>
      <c r="K120" s="130" t="n">
        <v>0</v>
      </c>
      <c r="L120" s="130" t="n">
        <v>0</v>
      </c>
      <c r="M120" s="131" t="n">
        <v>0</v>
      </c>
      <c r="N120" s="123" t="n"/>
      <c r="O120" s="130" t="n">
        <v>0</v>
      </c>
      <c r="P120" s="130" t="n">
        <v>0</v>
      </c>
      <c r="Q120" s="130" t="n">
        <v>-3.62776</v>
      </c>
      <c r="R120" s="130" t="n">
        <v>-3.62776</v>
      </c>
      <c r="S120" s="132" t="n">
        <v>0</v>
      </c>
      <c r="T120" s="101" t="n"/>
    </row>
    <row r="121" ht="13.5" customHeight="1" s="60">
      <c r="A121" s="115" t="n">
        <v>114</v>
      </c>
      <c r="B121" s="133" t="n"/>
      <c r="C121" s="133" t="n"/>
      <c r="D121" s="134" t="n"/>
      <c r="E121" s="135" t="n"/>
      <c r="F121" s="127" t="inlineStr">
        <is>
          <t>2038</t>
        </is>
      </c>
      <c r="G121" s="123" t="n"/>
      <c r="H121" s="12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29" t="inlineStr">
        <is>
          <t>А</t>
        </is>
      </c>
      <c r="J121" s="130" t="n">
        <v>0</v>
      </c>
      <c r="K121" s="130" t="n">
        <v>0</v>
      </c>
      <c r="L121" s="130" t="n">
        <v>0</v>
      </c>
      <c r="M121" s="131" t="n">
        <v>0</v>
      </c>
      <c r="N121" s="123" t="n"/>
      <c r="O121" s="130" t="n">
        <v>0</v>
      </c>
      <c r="P121" s="130" t="n">
        <v>0</v>
      </c>
      <c r="Q121" s="130" t="n">
        <v>0</v>
      </c>
      <c r="R121" s="130" t="n">
        <v>0</v>
      </c>
      <c r="S121" s="132" t="n">
        <v>0</v>
      </c>
      <c r="T121" s="101" t="n"/>
    </row>
    <row r="122" ht="13.5" customHeight="1" s="60">
      <c r="A122" s="115" t="n">
        <v>115</v>
      </c>
      <c r="B122" s="133" t="n"/>
      <c r="C122" s="133" t="n"/>
      <c r="D122" s="134" t="n"/>
      <c r="E122" s="135" t="n"/>
      <c r="F122" s="127" t="inlineStr">
        <is>
          <t>2039</t>
        </is>
      </c>
      <c r="G122" s="123" t="n"/>
      <c r="H122" s="12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2" s="129" t="inlineStr">
        <is>
          <t>П</t>
        </is>
      </c>
      <c r="J122" s="130" t="n">
        <v>1062.57138</v>
      </c>
      <c r="K122" s="130" t="n">
        <v>1062.57138</v>
      </c>
      <c r="L122" s="130" t="n">
        <v>0</v>
      </c>
      <c r="M122" s="131" t="n">
        <v>699.79592</v>
      </c>
      <c r="N122" s="123" t="n"/>
      <c r="O122" s="130" t="n">
        <v>699.79592</v>
      </c>
      <c r="P122" s="130" t="n">
        <v>0</v>
      </c>
      <c r="Q122" s="130" t="n">
        <v>-699.79592</v>
      </c>
      <c r="R122" s="130" t="n">
        <v>-699.79592</v>
      </c>
      <c r="S122" s="132" t="n">
        <v>0</v>
      </c>
      <c r="T122" s="101" t="n"/>
    </row>
    <row r="123" ht="14.25" customHeight="1" s="60">
      <c r="A123" s="115" t="n">
        <v>116</v>
      </c>
      <c r="B123" s="133" t="n"/>
      <c r="C123" s="133" t="n"/>
      <c r="D123" s="136" t="n"/>
      <c r="E123" s="137" t="n"/>
      <c r="F123" s="138" t="inlineStr">
        <is>
          <t>Група 203 - Усього</t>
        </is>
      </c>
      <c r="G123" s="122" t="n"/>
      <c r="H123" s="123" t="n"/>
      <c r="I123" s="139" t="n"/>
      <c r="J123" s="140" t="n">
        <v>13557.38966</v>
      </c>
      <c r="K123" s="140" t="n">
        <v>13557.38966</v>
      </c>
      <c r="L123" s="140" t="n">
        <v>0</v>
      </c>
      <c r="M123" s="141" t="n">
        <v>17524.10734</v>
      </c>
      <c r="N123" s="123" t="n"/>
      <c r="O123" s="140" t="n">
        <v>17524.10734</v>
      </c>
      <c r="P123" s="140" t="n">
        <v>0</v>
      </c>
      <c r="Q123" s="140" t="n">
        <v>30483.94811</v>
      </c>
      <c r="R123" s="140" t="n">
        <v>30483.94811</v>
      </c>
      <c r="S123" s="142" t="n">
        <v>0</v>
      </c>
      <c r="T123" s="101" t="n"/>
    </row>
    <row r="124" ht="13.5" customHeight="1" s="60">
      <c r="A124" s="115" t="n">
        <v>117</v>
      </c>
      <c r="B124" s="133" t="n"/>
      <c r="C124" s="133" t="n"/>
      <c r="D124" s="127" t="inlineStr">
        <is>
          <t>204</t>
        </is>
      </c>
      <c r="E124" s="128" t="n"/>
      <c r="F124" s="127" t="inlineStr">
        <is>
          <t>2043</t>
        </is>
      </c>
      <c r="G124" s="123" t="n"/>
      <c r="H124" s="12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4" s="129" t="inlineStr">
        <is>
          <t>А</t>
        </is>
      </c>
      <c r="J124" s="130" t="n">
        <v>0</v>
      </c>
      <c r="K124" s="130" t="n">
        <v>0</v>
      </c>
      <c r="L124" s="130" t="n">
        <v>0</v>
      </c>
      <c r="M124" s="131" t="n">
        <v>0</v>
      </c>
      <c r="N124" s="123" t="n"/>
      <c r="O124" s="130" t="n">
        <v>0</v>
      </c>
      <c r="P124" s="130" t="n">
        <v>0</v>
      </c>
      <c r="Q124" s="130" t="n">
        <v>0</v>
      </c>
      <c r="R124" s="130" t="n">
        <v>0</v>
      </c>
      <c r="S124" s="132" t="n">
        <v>0</v>
      </c>
      <c r="T124" s="101" t="n"/>
    </row>
    <row r="125" ht="13.5" customHeight="1" s="60">
      <c r="A125" s="115" t="n">
        <v>118</v>
      </c>
      <c r="B125" s="133" t="n"/>
      <c r="C125" s="133" t="n"/>
      <c r="D125" s="134" t="n"/>
      <c r="E125" s="135" t="n"/>
      <c r="F125" s="127" t="inlineStr">
        <is>
          <t>2044</t>
        </is>
      </c>
      <c r="G125" s="123" t="n"/>
      <c r="H125" s="12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5" s="129" t="inlineStr">
        <is>
          <t>А</t>
        </is>
      </c>
      <c r="J125" s="130" t="n">
        <v>0</v>
      </c>
      <c r="K125" s="130" t="n">
        <v>0</v>
      </c>
      <c r="L125" s="130" t="n">
        <v>0</v>
      </c>
      <c r="M125" s="131" t="n">
        <v>0</v>
      </c>
      <c r="N125" s="123" t="n"/>
      <c r="O125" s="130" t="n">
        <v>0</v>
      </c>
      <c r="P125" s="130" t="n">
        <v>0</v>
      </c>
      <c r="Q125" s="130" t="n">
        <v>0</v>
      </c>
      <c r="R125" s="130" t="n">
        <v>0</v>
      </c>
      <c r="S125" s="132" t="n">
        <v>0</v>
      </c>
      <c r="T125" s="101" t="n"/>
    </row>
    <row r="126" ht="13.5" customHeight="1" s="60">
      <c r="A126" s="115" t="n">
        <v>119</v>
      </c>
      <c r="B126" s="133" t="n"/>
      <c r="C126" s="133" t="n"/>
      <c r="D126" s="134" t="n"/>
      <c r="E126" s="135" t="n"/>
      <c r="F126" s="127" t="inlineStr">
        <is>
          <t>2045</t>
        </is>
      </c>
      <c r="G126" s="123" t="n"/>
      <c r="H126" s="12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6" s="129" t="inlineStr">
        <is>
          <t>А</t>
        </is>
      </c>
      <c r="J126" s="130" t="n">
        <v>0</v>
      </c>
      <c r="K126" s="130" t="n">
        <v>0</v>
      </c>
      <c r="L126" s="130" t="n">
        <v>0</v>
      </c>
      <c r="M126" s="131" t="n">
        <v>0</v>
      </c>
      <c r="N126" s="123" t="n"/>
      <c r="O126" s="130" t="n">
        <v>0</v>
      </c>
      <c r="P126" s="130" t="n">
        <v>0</v>
      </c>
      <c r="Q126" s="130" t="n">
        <v>0</v>
      </c>
      <c r="R126" s="130" t="n">
        <v>0</v>
      </c>
      <c r="S126" s="132" t="n">
        <v>0</v>
      </c>
      <c r="T126" s="101" t="n"/>
    </row>
    <row r="127" ht="13.5" customHeight="1" s="60">
      <c r="A127" s="115" t="n">
        <v>120</v>
      </c>
      <c r="B127" s="133" t="n"/>
      <c r="C127" s="133" t="n"/>
      <c r="D127" s="134" t="n"/>
      <c r="E127" s="135" t="n"/>
      <c r="F127" s="127" t="inlineStr">
        <is>
          <t>2046</t>
        </is>
      </c>
      <c r="G127" s="128" t="n"/>
      <c r="H127" s="1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7" s="129" t="inlineStr">
        <is>
          <t>А</t>
        </is>
      </c>
      <c r="J127" s="130" t="n">
        <v>0</v>
      </c>
      <c r="K127" s="130" t="n">
        <v>0</v>
      </c>
      <c r="L127" s="130" t="n">
        <v>0</v>
      </c>
      <c r="M127" s="131" t="n">
        <v>0</v>
      </c>
      <c r="N127" s="123" t="n"/>
      <c r="O127" s="130" t="n">
        <v>0</v>
      </c>
      <c r="P127" s="130" t="n">
        <v>0</v>
      </c>
      <c r="Q127" s="130" t="n">
        <v>0</v>
      </c>
      <c r="R127" s="130" t="n">
        <v>0</v>
      </c>
      <c r="S127" s="132" t="n">
        <v>0</v>
      </c>
      <c r="T127" s="101" t="n"/>
    </row>
    <row r="128" ht="14.25" customHeight="1" s="60">
      <c r="A128" s="115" t="n">
        <v>121</v>
      </c>
      <c r="B128" s="133" t="n"/>
      <c r="C128" s="133" t="n"/>
      <c r="D128" s="134" t="n"/>
      <c r="E128" s="135" t="n"/>
      <c r="F128" s="136" t="n"/>
      <c r="G128" s="137" t="n"/>
      <c r="H128" s="143" t="n"/>
      <c r="I128" s="129" t="inlineStr">
        <is>
          <t>П</t>
        </is>
      </c>
      <c r="J128" s="130" t="n">
        <v>0</v>
      </c>
      <c r="K128" s="130" t="n">
        <v>0</v>
      </c>
      <c r="L128" s="130" t="n">
        <v>0</v>
      </c>
      <c r="M128" s="131" t="n">
        <v>0</v>
      </c>
      <c r="N128" s="123" t="n"/>
      <c r="O128" s="130" t="n">
        <v>0</v>
      </c>
      <c r="P128" s="130" t="n">
        <v>0</v>
      </c>
      <c r="Q128" s="130" t="n">
        <v>0</v>
      </c>
      <c r="R128" s="130" t="n">
        <v>0</v>
      </c>
      <c r="S128" s="132" t="n">
        <v>0</v>
      </c>
      <c r="T128" s="101" t="n"/>
    </row>
    <row r="129" ht="13.5" customHeight="1" s="60">
      <c r="A129" s="115" t="n">
        <v>122</v>
      </c>
      <c r="B129" s="133" t="n"/>
      <c r="C129" s="133" t="n"/>
      <c r="D129" s="134" t="n"/>
      <c r="E129" s="135" t="n"/>
      <c r="F129" s="127" t="inlineStr">
        <is>
          <t>2048</t>
        </is>
      </c>
      <c r="G129" s="123" t="n"/>
      <c r="H129" s="1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29" t="inlineStr">
        <is>
          <t>А</t>
        </is>
      </c>
      <c r="J129" s="130" t="n">
        <v>0</v>
      </c>
      <c r="K129" s="130" t="n">
        <v>0</v>
      </c>
      <c r="L129" s="130" t="n">
        <v>0</v>
      </c>
      <c r="M129" s="131" t="n">
        <v>0</v>
      </c>
      <c r="N129" s="123" t="n"/>
      <c r="O129" s="130" t="n">
        <v>0</v>
      </c>
      <c r="P129" s="130" t="n">
        <v>0</v>
      </c>
      <c r="Q129" s="130" t="n">
        <v>0</v>
      </c>
      <c r="R129" s="130" t="n">
        <v>0</v>
      </c>
      <c r="S129" s="132" t="n">
        <v>0</v>
      </c>
      <c r="T129" s="101" t="n"/>
    </row>
    <row r="130" ht="13.5" customHeight="1" s="60">
      <c r="A130" s="115" t="n">
        <v>123</v>
      </c>
      <c r="B130" s="133" t="n"/>
      <c r="C130" s="133" t="n"/>
      <c r="D130" s="134" t="n"/>
      <c r="E130" s="135" t="n"/>
      <c r="F130" s="127" t="inlineStr">
        <is>
          <t>2049</t>
        </is>
      </c>
      <c r="G130" s="128" t="n"/>
      <c r="H130" s="1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30" s="129" t="inlineStr">
        <is>
          <t>А</t>
        </is>
      </c>
      <c r="J130" s="130" t="n">
        <v>0</v>
      </c>
      <c r="K130" s="130" t="n">
        <v>0</v>
      </c>
      <c r="L130" s="130" t="n">
        <v>0</v>
      </c>
      <c r="M130" s="131" t="n">
        <v>0</v>
      </c>
      <c r="N130" s="123" t="n"/>
      <c r="O130" s="130" t="n">
        <v>0</v>
      </c>
      <c r="P130" s="130" t="n">
        <v>0</v>
      </c>
      <c r="Q130" s="130" t="n">
        <v>0</v>
      </c>
      <c r="R130" s="130" t="n">
        <v>0</v>
      </c>
      <c r="S130" s="132" t="n">
        <v>0</v>
      </c>
      <c r="T130" s="101" t="n"/>
    </row>
    <row r="131" ht="13.5" customHeight="1" s="60">
      <c r="A131" s="115" t="n">
        <v>124</v>
      </c>
      <c r="B131" s="133" t="n"/>
      <c r="C131" s="133" t="n"/>
      <c r="D131" s="134" t="n"/>
      <c r="E131" s="135" t="n"/>
      <c r="F131" s="136" t="n"/>
      <c r="G131" s="137" t="n"/>
      <c r="H131" s="143" t="n"/>
      <c r="I131" s="129" t="inlineStr">
        <is>
          <t>П</t>
        </is>
      </c>
      <c r="J131" s="130" t="n">
        <v>0</v>
      </c>
      <c r="K131" s="130" t="n">
        <v>0</v>
      </c>
      <c r="L131" s="130" t="n">
        <v>0</v>
      </c>
      <c r="M131" s="131" t="n">
        <v>0</v>
      </c>
      <c r="N131" s="123" t="n"/>
      <c r="O131" s="130" t="n">
        <v>0</v>
      </c>
      <c r="P131" s="130" t="n">
        <v>0</v>
      </c>
      <c r="Q131" s="130" t="n">
        <v>0</v>
      </c>
      <c r="R131" s="130" t="n">
        <v>0</v>
      </c>
      <c r="S131" s="132" t="n">
        <v>0</v>
      </c>
      <c r="T131" s="101" t="n"/>
    </row>
    <row r="132" ht="13.5" customHeight="1" s="60">
      <c r="A132" s="115" t="n">
        <v>125</v>
      </c>
      <c r="B132" s="133" t="n"/>
      <c r="C132" s="133" t="n"/>
      <c r="D132" s="136" t="n"/>
      <c r="E132" s="137" t="n"/>
      <c r="F132" s="138" t="inlineStr">
        <is>
          <t>Група 204 - Усього</t>
        </is>
      </c>
      <c r="G132" s="122" t="n"/>
      <c r="H132" s="123" t="n"/>
      <c r="I132" s="139" t="n"/>
      <c r="J132" s="140" t="n">
        <v>0</v>
      </c>
      <c r="K132" s="140" t="n">
        <v>0</v>
      </c>
      <c r="L132" s="140" t="n">
        <v>0</v>
      </c>
      <c r="M132" s="141" t="n">
        <v>0</v>
      </c>
      <c r="N132" s="123" t="n"/>
      <c r="O132" s="140" t="n">
        <v>0</v>
      </c>
      <c r="P132" s="140" t="n">
        <v>0</v>
      </c>
      <c r="Q132" s="140" t="n">
        <v>0</v>
      </c>
      <c r="R132" s="140" t="n">
        <v>0</v>
      </c>
      <c r="S132" s="142" t="n">
        <v>0</v>
      </c>
      <c r="T132" s="101" t="n"/>
    </row>
    <row r="133" ht="14.25" customHeight="1" s="60">
      <c r="A133" s="115" t="n">
        <v>126</v>
      </c>
      <c r="B133" s="133" t="n"/>
      <c r="C133" s="133" t="n"/>
      <c r="D133" s="127" t="inlineStr">
        <is>
          <t>206</t>
        </is>
      </c>
      <c r="E133" s="128" t="n"/>
      <c r="F133" s="127" t="inlineStr">
        <is>
          <t>2060</t>
        </is>
      </c>
      <c r="G133" s="123" t="n"/>
      <c r="H133" s="129" t="inlineStr">
        <is>
          <t>Кошти банків в розрахунках у суб'єктів господарювання</t>
        </is>
      </c>
      <c r="I133" s="129" t="inlineStr">
        <is>
          <t>А</t>
        </is>
      </c>
      <c r="J133" s="130" t="n">
        <v>33673.29334</v>
      </c>
      <c r="K133" s="130" t="n">
        <v>500</v>
      </c>
      <c r="L133" s="130" t="n">
        <v>33173.29334</v>
      </c>
      <c r="M133" s="131" t="n">
        <v>3790.14481</v>
      </c>
      <c r="N133" s="123" t="n"/>
      <c r="O133" s="130" t="n">
        <v>0</v>
      </c>
      <c r="P133" s="130" t="n">
        <v>3790.14481</v>
      </c>
      <c r="Q133" s="130" t="n">
        <v>417784.78639</v>
      </c>
      <c r="R133" s="130" t="n">
        <v>2000</v>
      </c>
      <c r="S133" s="132" t="n">
        <v>415784.78639</v>
      </c>
      <c r="T133" s="101" t="n"/>
    </row>
    <row r="134" ht="13.5" customHeight="1" s="60">
      <c r="A134" s="115" t="n">
        <v>127</v>
      </c>
      <c r="B134" s="133" t="n"/>
      <c r="C134" s="133" t="n"/>
      <c r="D134" s="134" t="n"/>
      <c r="E134" s="135" t="n"/>
      <c r="F134" s="127" t="inlineStr">
        <is>
          <t>2063</t>
        </is>
      </c>
      <c r="G134" s="123" t="n"/>
      <c r="H134" s="12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4" s="129" t="inlineStr">
        <is>
          <t>А</t>
        </is>
      </c>
      <c r="J134" s="130" t="n">
        <v>470490.8222</v>
      </c>
      <c r="K134" s="130" t="n">
        <v>234881.86428</v>
      </c>
      <c r="L134" s="130" t="n">
        <v>235608.95792</v>
      </c>
      <c r="M134" s="131" t="n">
        <v>404618.32858</v>
      </c>
      <c r="N134" s="123" t="n"/>
      <c r="O134" s="130" t="n">
        <v>233857.65659</v>
      </c>
      <c r="P134" s="130" t="n">
        <v>170760.67199</v>
      </c>
      <c r="Q134" s="130" t="n">
        <v>4689013.63031</v>
      </c>
      <c r="R134" s="130" t="n">
        <v>3291376.35533</v>
      </c>
      <c r="S134" s="132" t="n">
        <v>1397637.27498</v>
      </c>
      <c r="T134" s="101" t="n"/>
    </row>
    <row r="135" ht="13.5" customHeight="1" s="60">
      <c r="A135" s="115" t="n">
        <v>128</v>
      </c>
      <c r="B135" s="133" t="n"/>
      <c r="C135" s="133" t="n"/>
      <c r="D135" s="134" t="n"/>
      <c r="E135" s="135" t="n"/>
      <c r="F135" s="127" t="inlineStr">
        <is>
          <t>2066</t>
        </is>
      </c>
      <c r="G135" s="128" t="n"/>
      <c r="H135" s="12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5" s="129" t="inlineStr">
        <is>
          <t>А</t>
        </is>
      </c>
      <c r="J135" s="130" t="n">
        <v>5498.61619</v>
      </c>
      <c r="K135" s="130" t="n">
        <v>5094.23504</v>
      </c>
      <c r="L135" s="130" t="n">
        <v>404.38115</v>
      </c>
      <c r="M135" s="131" t="n">
        <v>2000.36434</v>
      </c>
      <c r="N135" s="123" t="n"/>
      <c r="O135" s="130" t="n">
        <v>1610.22831</v>
      </c>
      <c r="P135" s="130" t="n">
        <v>390.13603</v>
      </c>
      <c r="Q135" s="130" t="n">
        <v>20664.36485</v>
      </c>
      <c r="R135" s="130" t="n">
        <v>20664.36485</v>
      </c>
      <c r="S135" s="132" t="n">
        <v>0</v>
      </c>
      <c r="T135" s="101" t="n"/>
    </row>
    <row r="136" ht="13.5" customHeight="1" s="60">
      <c r="A136" s="115" t="n">
        <v>129</v>
      </c>
      <c r="B136" s="133" t="n"/>
      <c r="C136" s="133" t="n"/>
      <c r="D136" s="134" t="n"/>
      <c r="E136" s="135" t="n"/>
      <c r="F136" s="136" t="n"/>
      <c r="G136" s="137" t="n"/>
      <c r="H136" s="143" t="n"/>
      <c r="I136" s="129" t="inlineStr">
        <is>
          <t>П</t>
        </is>
      </c>
      <c r="J136" s="130" t="n">
        <v>0</v>
      </c>
      <c r="K136" s="130" t="n">
        <v>0</v>
      </c>
      <c r="L136" s="130" t="n">
        <v>0</v>
      </c>
      <c r="M136" s="131" t="n">
        <v>0</v>
      </c>
      <c r="N136" s="123" t="n"/>
      <c r="O136" s="130" t="n">
        <v>0</v>
      </c>
      <c r="P136" s="130" t="n">
        <v>0</v>
      </c>
      <c r="Q136" s="130" t="n">
        <v>-9481.03967</v>
      </c>
      <c r="R136" s="130" t="n">
        <v>-8441.63141</v>
      </c>
      <c r="S136" s="132" t="n">
        <v>-1039.40826</v>
      </c>
      <c r="T136" s="101" t="n"/>
    </row>
    <row r="137" ht="13.5" customHeight="1" s="60">
      <c r="A137" s="115" t="n">
        <v>130</v>
      </c>
      <c r="B137" s="133" t="n"/>
      <c r="C137" s="133" t="n"/>
      <c r="D137" s="134" t="n"/>
      <c r="E137" s="135" t="n"/>
      <c r="F137" s="127" t="inlineStr">
        <is>
          <t>2068</t>
        </is>
      </c>
      <c r="G137" s="123" t="n"/>
      <c r="H137" s="12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7" s="129" t="inlineStr">
        <is>
          <t>А</t>
        </is>
      </c>
      <c r="J137" s="130" t="n">
        <v>65902.25554</v>
      </c>
      <c r="K137" s="130" t="n">
        <v>58465.64546</v>
      </c>
      <c r="L137" s="130" t="n">
        <v>7436.61008</v>
      </c>
      <c r="M137" s="131" t="n">
        <v>66030.38533</v>
      </c>
      <c r="N137" s="123" t="n"/>
      <c r="O137" s="130" t="n">
        <v>60490.96387</v>
      </c>
      <c r="P137" s="130" t="n">
        <v>5539.42146</v>
      </c>
      <c r="Q137" s="130" t="n">
        <v>483011.06112</v>
      </c>
      <c r="R137" s="130" t="n">
        <v>382325.81432</v>
      </c>
      <c r="S137" s="132" t="n">
        <v>100685.2468</v>
      </c>
      <c r="T137" s="101" t="n"/>
    </row>
    <row r="138" ht="14.25" customHeight="1" s="60">
      <c r="A138" s="115" t="n">
        <v>131</v>
      </c>
      <c r="B138" s="133" t="n"/>
      <c r="C138" s="133" t="n"/>
      <c r="D138" s="134" t="n"/>
      <c r="E138" s="135" t="n"/>
      <c r="F138" s="127" t="inlineStr">
        <is>
          <t>2069</t>
        </is>
      </c>
      <c r="G138" s="123" t="n"/>
      <c r="H138" s="12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8" s="129" t="inlineStr">
        <is>
          <t>П</t>
        </is>
      </c>
      <c r="J138" s="130" t="n">
        <v>2115804.05306</v>
      </c>
      <c r="K138" s="130" t="n">
        <v>1507633.54343</v>
      </c>
      <c r="L138" s="130" t="n">
        <v>608170.50963</v>
      </c>
      <c r="M138" s="131" t="n">
        <v>2224568.77764</v>
      </c>
      <c r="N138" s="123" t="n"/>
      <c r="O138" s="130" t="n">
        <v>1546401.60605</v>
      </c>
      <c r="P138" s="130" t="n">
        <v>678167.17159</v>
      </c>
      <c r="Q138" s="130" t="n">
        <v>-2207155.7685</v>
      </c>
      <c r="R138" s="130" t="n">
        <v>-1540119.62095</v>
      </c>
      <c r="S138" s="132" t="n">
        <v>-667036.14755</v>
      </c>
      <c r="T138" s="101" t="n"/>
    </row>
    <row r="139" ht="13.5" customHeight="1" s="60">
      <c r="A139" s="115" t="n">
        <v>132</v>
      </c>
      <c r="B139" s="133" t="n"/>
      <c r="C139" s="133" t="n"/>
      <c r="D139" s="136" t="n"/>
      <c r="E139" s="137" t="n"/>
      <c r="F139" s="138" t="inlineStr">
        <is>
          <t>Група 206 - Усього</t>
        </is>
      </c>
      <c r="G139" s="122" t="n"/>
      <c r="H139" s="123" t="n"/>
      <c r="I139" s="139" t="n"/>
      <c r="J139" s="140" t="n">
        <v>2691369.04033</v>
      </c>
      <c r="K139" s="140" t="n">
        <v>1806575.28821</v>
      </c>
      <c r="L139" s="140" t="n">
        <v>884793.75212</v>
      </c>
      <c r="M139" s="141" t="n">
        <v>2701008.0007</v>
      </c>
      <c r="N139" s="123" t="n"/>
      <c r="O139" s="140" t="n">
        <v>1842360.45482</v>
      </c>
      <c r="P139" s="140" t="n">
        <v>858647.54588</v>
      </c>
      <c r="Q139" s="140" t="n">
        <v>3393837.0345</v>
      </c>
      <c r="R139" s="140" t="n">
        <v>2147805.28214</v>
      </c>
      <c r="S139" s="142" t="n">
        <v>1246031.75236</v>
      </c>
      <c r="T139" s="101" t="n"/>
    </row>
    <row r="140" ht="13.5" customHeight="1" s="60">
      <c r="A140" s="115" t="n">
        <v>133</v>
      </c>
      <c r="B140" s="133" t="n"/>
      <c r="C140" s="133" t="n"/>
      <c r="D140" s="127" t="inlineStr">
        <is>
          <t>207</t>
        </is>
      </c>
      <c r="E140" s="128" t="n"/>
      <c r="F140" s="127" t="inlineStr">
        <is>
          <t>2071</t>
        </is>
      </c>
      <c r="G140" s="123" t="n"/>
      <c r="H140" s="12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40" s="129" t="inlineStr">
        <is>
          <t>А</t>
        </is>
      </c>
      <c r="J140" s="130" t="n">
        <v>0</v>
      </c>
      <c r="K140" s="130" t="n">
        <v>0</v>
      </c>
      <c r="L140" s="130" t="n">
        <v>0</v>
      </c>
      <c r="M140" s="131" t="n">
        <v>0</v>
      </c>
      <c r="N140" s="123" t="n"/>
      <c r="O140" s="130" t="n">
        <v>0</v>
      </c>
      <c r="P140" s="130" t="n">
        <v>0</v>
      </c>
      <c r="Q140" s="130" t="n">
        <v>0</v>
      </c>
      <c r="R140" s="130" t="n">
        <v>0</v>
      </c>
      <c r="S140" s="132" t="n">
        <v>0</v>
      </c>
      <c r="T140" s="101" t="n"/>
    </row>
    <row r="141" ht="13.5" customHeight="1" s="60">
      <c r="A141" s="115" t="n">
        <v>134</v>
      </c>
      <c r="B141" s="133" t="n"/>
      <c r="C141" s="133" t="n"/>
      <c r="D141" s="134" t="n"/>
      <c r="E141" s="135" t="n"/>
      <c r="F141" s="127" t="inlineStr">
        <is>
          <t>2076</t>
        </is>
      </c>
      <c r="G141" s="128" t="n"/>
      <c r="H141" s="12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1" s="129" t="inlineStr">
        <is>
          <t>А</t>
        </is>
      </c>
      <c r="J141" s="130" t="n">
        <v>0</v>
      </c>
      <c r="K141" s="130" t="n">
        <v>0</v>
      </c>
      <c r="L141" s="130" t="n">
        <v>0</v>
      </c>
      <c r="M141" s="131" t="n">
        <v>0</v>
      </c>
      <c r="N141" s="123" t="n"/>
      <c r="O141" s="130" t="n">
        <v>0</v>
      </c>
      <c r="P141" s="130" t="n">
        <v>0</v>
      </c>
      <c r="Q141" s="130" t="n">
        <v>0</v>
      </c>
      <c r="R141" s="130" t="n">
        <v>0</v>
      </c>
      <c r="S141" s="132" t="n">
        <v>0</v>
      </c>
      <c r="T141" s="101" t="n"/>
    </row>
    <row r="142" ht="13.5" customHeight="1" s="60">
      <c r="A142" s="115" t="n">
        <v>135</v>
      </c>
      <c r="B142" s="133" t="n"/>
      <c r="C142" s="133" t="n"/>
      <c r="D142" s="134" t="n"/>
      <c r="E142" s="135" t="n"/>
      <c r="F142" s="136" t="n"/>
      <c r="G142" s="137" t="n"/>
      <c r="H142" s="143" t="n"/>
      <c r="I142" s="129" t="inlineStr">
        <is>
          <t>П</t>
        </is>
      </c>
      <c r="J142" s="130" t="n">
        <v>0</v>
      </c>
      <c r="K142" s="130" t="n">
        <v>0</v>
      </c>
      <c r="L142" s="130" t="n">
        <v>0</v>
      </c>
      <c r="M142" s="131" t="n">
        <v>0</v>
      </c>
      <c r="N142" s="123" t="n"/>
      <c r="O142" s="130" t="n">
        <v>0</v>
      </c>
      <c r="P142" s="130" t="n">
        <v>0</v>
      </c>
      <c r="Q142" s="130" t="n">
        <v>0</v>
      </c>
      <c r="R142" s="130" t="n">
        <v>0</v>
      </c>
      <c r="S142" s="132" t="n">
        <v>0</v>
      </c>
      <c r="T142" s="101" t="n"/>
    </row>
    <row r="143" ht="14.25" customHeight="1" s="60">
      <c r="A143" s="115" t="n">
        <v>136</v>
      </c>
      <c r="B143" s="133" t="n"/>
      <c r="C143" s="133" t="n"/>
      <c r="D143" s="134" t="n"/>
      <c r="E143" s="135" t="n"/>
      <c r="F143" s="127" t="inlineStr">
        <is>
          <t>2078</t>
        </is>
      </c>
      <c r="G143" s="123" t="n"/>
      <c r="H143" s="12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3" s="129" t="inlineStr">
        <is>
          <t>А</t>
        </is>
      </c>
      <c r="J143" s="130" t="n">
        <v>0</v>
      </c>
      <c r="K143" s="130" t="n">
        <v>0</v>
      </c>
      <c r="L143" s="130" t="n">
        <v>0</v>
      </c>
      <c r="M143" s="131" t="n">
        <v>0</v>
      </c>
      <c r="N143" s="123" t="n"/>
      <c r="O143" s="130" t="n">
        <v>0</v>
      </c>
      <c r="P143" s="130" t="n">
        <v>0</v>
      </c>
      <c r="Q143" s="130" t="n">
        <v>0</v>
      </c>
      <c r="R143" s="130" t="n">
        <v>0</v>
      </c>
      <c r="S143" s="132" t="n">
        <v>0</v>
      </c>
      <c r="T143" s="101" t="n"/>
    </row>
    <row r="144" ht="13.5" customHeight="1" s="60">
      <c r="A144" s="115" t="n">
        <v>137</v>
      </c>
      <c r="B144" s="133" t="n"/>
      <c r="C144" s="133" t="n"/>
      <c r="D144" s="134" t="n"/>
      <c r="E144" s="135" t="n"/>
      <c r="F144" s="127" t="inlineStr">
        <is>
          <t>2079</t>
        </is>
      </c>
      <c r="G144" s="123" t="n"/>
      <c r="H144" s="12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4" s="129" t="inlineStr">
        <is>
          <t>П</t>
        </is>
      </c>
      <c r="J144" s="130" t="n">
        <v>0</v>
      </c>
      <c r="K144" s="130" t="n">
        <v>0</v>
      </c>
      <c r="L144" s="130" t="n">
        <v>0</v>
      </c>
      <c r="M144" s="131" t="n">
        <v>0</v>
      </c>
      <c r="N144" s="123" t="n"/>
      <c r="O144" s="130" t="n">
        <v>0</v>
      </c>
      <c r="P144" s="130" t="n">
        <v>0</v>
      </c>
      <c r="Q144" s="130" t="n">
        <v>0</v>
      </c>
      <c r="R144" s="130" t="n">
        <v>0</v>
      </c>
      <c r="S144" s="132" t="n">
        <v>0</v>
      </c>
      <c r="T144" s="101" t="n"/>
    </row>
    <row r="145" ht="13.5" customHeight="1" s="60">
      <c r="A145" s="115" t="n">
        <v>138</v>
      </c>
      <c r="B145" s="133" t="n"/>
      <c r="C145" s="133" t="n"/>
      <c r="D145" s="136" t="n"/>
      <c r="E145" s="137" t="n"/>
      <c r="F145" s="138" t="inlineStr">
        <is>
          <t>Група 207 - Усього</t>
        </is>
      </c>
      <c r="G145" s="122" t="n"/>
      <c r="H145" s="123" t="n"/>
      <c r="I145" s="139" t="n"/>
      <c r="J145" s="140" t="n">
        <v>0</v>
      </c>
      <c r="K145" s="140" t="n">
        <v>0</v>
      </c>
      <c r="L145" s="140" t="n">
        <v>0</v>
      </c>
      <c r="M145" s="141" t="n">
        <v>0</v>
      </c>
      <c r="N145" s="123" t="n"/>
      <c r="O145" s="140" t="n">
        <v>0</v>
      </c>
      <c r="P145" s="140" t="n">
        <v>0</v>
      </c>
      <c r="Q145" s="140" t="n">
        <v>0</v>
      </c>
      <c r="R145" s="140" t="n">
        <v>0</v>
      </c>
      <c r="S145" s="142" t="n">
        <v>0</v>
      </c>
      <c r="T145" s="101" t="n"/>
    </row>
    <row r="146" ht="13.5" customHeight="1" s="60">
      <c r="A146" s="115" t="n">
        <v>139</v>
      </c>
      <c r="B146" s="133" t="n"/>
      <c r="C146" s="133" t="n"/>
      <c r="D146" s="127" t="inlineStr">
        <is>
          <t>208</t>
        </is>
      </c>
      <c r="E146" s="128" t="n"/>
      <c r="F146" s="127" t="inlineStr">
        <is>
          <t>2083</t>
        </is>
      </c>
      <c r="G146" s="123" t="n"/>
      <c r="H146" s="129" t="inlineStr">
        <is>
          <t>Іпотечні кредити, що надані суб'єктам господарювання, які обліковуються за амортизованою собівартістю</t>
        </is>
      </c>
      <c r="I146" s="129" t="inlineStr">
        <is>
          <t>А</t>
        </is>
      </c>
      <c r="J146" s="130" t="n">
        <v>0</v>
      </c>
      <c r="K146" s="130" t="n">
        <v>0</v>
      </c>
      <c r="L146" s="130" t="n">
        <v>0</v>
      </c>
      <c r="M146" s="131" t="n">
        <v>0</v>
      </c>
      <c r="N146" s="123" t="n"/>
      <c r="O146" s="130" t="n">
        <v>0</v>
      </c>
      <c r="P146" s="130" t="n">
        <v>0</v>
      </c>
      <c r="Q146" s="130" t="n">
        <v>22000</v>
      </c>
      <c r="R146" s="130" t="n">
        <v>22000</v>
      </c>
      <c r="S146" s="132" t="n">
        <v>0</v>
      </c>
      <c r="T146" s="101" t="n"/>
    </row>
    <row r="147" ht="13.5" customHeight="1" s="60">
      <c r="A147" s="115" t="n">
        <v>140</v>
      </c>
      <c r="B147" s="133" t="n"/>
      <c r="C147" s="133" t="n"/>
      <c r="D147" s="134" t="n"/>
      <c r="E147" s="135" t="n"/>
      <c r="F147" s="127" t="inlineStr">
        <is>
          <t>2086</t>
        </is>
      </c>
      <c r="G147" s="128" t="n"/>
      <c r="H147" s="12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7" s="129" t="inlineStr">
        <is>
          <t>А</t>
        </is>
      </c>
      <c r="J147" s="130" t="n">
        <v>0.49479</v>
      </c>
      <c r="K147" s="130" t="n">
        <v>0.49479</v>
      </c>
      <c r="L147" s="130" t="n">
        <v>0</v>
      </c>
      <c r="M147" s="131" t="n">
        <v>0</v>
      </c>
      <c r="N147" s="123" t="n"/>
      <c r="O147" s="130" t="n">
        <v>0</v>
      </c>
      <c r="P147" s="130" t="n">
        <v>0</v>
      </c>
      <c r="Q147" s="130" t="n">
        <v>0</v>
      </c>
      <c r="R147" s="130" t="n">
        <v>0</v>
      </c>
      <c r="S147" s="132" t="n">
        <v>0</v>
      </c>
      <c r="T147" s="101" t="n"/>
    </row>
    <row r="148" ht="14.25" customHeight="1" s="60">
      <c r="A148" s="115" t="n">
        <v>141</v>
      </c>
      <c r="B148" s="133" t="n"/>
      <c r="C148" s="133" t="n"/>
      <c r="D148" s="134" t="n"/>
      <c r="E148" s="135" t="n"/>
      <c r="F148" s="136" t="n"/>
      <c r="G148" s="137" t="n"/>
      <c r="H148" s="143" t="n"/>
      <c r="I148" s="129" t="inlineStr">
        <is>
          <t>П</t>
        </is>
      </c>
      <c r="J148" s="130" t="n">
        <v>0</v>
      </c>
      <c r="K148" s="130" t="n">
        <v>0</v>
      </c>
      <c r="L148" s="130" t="n">
        <v>0</v>
      </c>
      <c r="M148" s="131" t="n">
        <v>0</v>
      </c>
      <c r="N148" s="123" t="n"/>
      <c r="O148" s="130" t="n">
        <v>0</v>
      </c>
      <c r="P148" s="130" t="n">
        <v>0</v>
      </c>
      <c r="Q148" s="130" t="n">
        <v>-42.51852</v>
      </c>
      <c r="R148" s="130" t="n">
        <v>-42.51852</v>
      </c>
      <c r="S148" s="132" t="n">
        <v>0</v>
      </c>
      <c r="T148" s="101" t="n"/>
    </row>
    <row r="149" ht="13.5" customHeight="1" s="60">
      <c r="A149" s="115" t="n">
        <v>142</v>
      </c>
      <c r="B149" s="133" t="n"/>
      <c r="C149" s="133" t="n"/>
      <c r="D149" s="134" t="n"/>
      <c r="E149" s="135" t="n"/>
      <c r="F149" s="127" t="inlineStr">
        <is>
          <t>2088</t>
        </is>
      </c>
      <c r="G149" s="123" t="n"/>
      <c r="H149" s="12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9" s="129" t="inlineStr">
        <is>
          <t>А</t>
        </is>
      </c>
      <c r="J149" s="130" t="n">
        <v>324.49315</v>
      </c>
      <c r="K149" s="130" t="n">
        <v>324.49315</v>
      </c>
      <c r="L149" s="130" t="n">
        <v>0</v>
      </c>
      <c r="M149" s="131" t="n">
        <v>359.26027</v>
      </c>
      <c r="N149" s="123" t="n"/>
      <c r="O149" s="130" t="n">
        <v>359.26027</v>
      </c>
      <c r="P149" s="130" t="n">
        <v>0</v>
      </c>
      <c r="Q149" s="130" t="n">
        <v>324.49315</v>
      </c>
      <c r="R149" s="130" t="n">
        <v>324.49315</v>
      </c>
      <c r="S149" s="132" t="n">
        <v>0</v>
      </c>
      <c r="T149" s="101" t="n"/>
    </row>
    <row r="150" ht="13.5" customHeight="1" s="60">
      <c r="A150" s="115" t="n">
        <v>143</v>
      </c>
      <c r="B150" s="133" t="n"/>
      <c r="C150" s="133" t="n"/>
      <c r="D150" s="134" t="n"/>
      <c r="E150" s="135" t="n"/>
      <c r="F150" s="127" t="inlineStr">
        <is>
          <t>2089</t>
        </is>
      </c>
      <c r="G150" s="123" t="n"/>
      <c r="H150" s="12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50" s="129" t="inlineStr">
        <is>
          <t>П</t>
        </is>
      </c>
      <c r="J150" s="130" t="n">
        <v>19.54115</v>
      </c>
      <c r="K150" s="130" t="n">
        <v>19.54115</v>
      </c>
      <c r="L150" s="130" t="n">
        <v>0</v>
      </c>
      <c r="M150" s="131" t="n">
        <v>19.82747</v>
      </c>
      <c r="N150" s="123" t="n"/>
      <c r="O150" s="130" t="n">
        <v>19.82747</v>
      </c>
      <c r="P150" s="130" t="n">
        <v>0</v>
      </c>
      <c r="Q150" s="130" t="n">
        <v>-19.82747</v>
      </c>
      <c r="R150" s="130" t="n">
        <v>-19.82747</v>
      </c>
      <c r="S150" s="132" t="n">
        <v>0</v>
      </c>
      <c r="T150" s="101" t="n"/>
    </row>
    <row r="151" ht="13.5" customHeight="1" s="60">
      <c r="A151" s="115" t="n">
        <v>144</v>
      </c>
      <c r="B151" s="133" t="n"/>
      <c r="C151" s="133" t="n"/>
      <c r="D151" s="136" t="n"/>
      <c r="E151" s="137" t="n"/>
      <c r="F151" s="138" t="inlineStr">
        <is>
          <t>Група 208 - Усього</t>
        </is>
      </c>
      <c r="G151" s="122" t="n"/>
      <c r="H151" s="123" t="n"/>
      <c r="I151" s="139" t="n"/>
      <c r="J151" s="140" t="n">
        <v>344.52909</v>
      </c>
      <c r="K151" s="140" t="n">
        <v>344.52909</v>
      </c>
      <c r="L151" s="140" t="n">
        <v>0</v>
      </c>
      <c r="M151" s="141" t="n">
        <v>379.08774</v>
      </c>
      <c r="N151" s="123" t="n"/>
      <c r="O151" s="140" t="n">
        <v>379.08774</v>
      </c>
      <c r="P151" s="140" t="n">
        <v>0</v>
      </c>
      <c r="Q151" s="140" t="n">
        <v>22262.14716</v>
      </c>
      <c r="R151" s="140" t="n">
        <v>22262.14716</v>
      </c>
      <c r="S151" s="142" t="n">
        <v>0</v>
      </c>
      <c r="T151" s="101" t="n"/>
    </row>
    <row r="152" ht="23.25" customHeight="1" s="60">
      <c r="A152" s="115" t="n">
        <v>145</v>
      </c>
      <c r="B152" s="133" t="n"/>
      <c r="C152" s="143" t="n"/>
      <c r="D152" s="138" t="inlineStr">
        <is>
          <t>Розділ 20 - Усього</t>
        </is>
      </c>
      <c r="E152" s="123" t="n"/>
      <c r="F152" s="138" t="n"/>
      <c r="G152" s="122" t="n"/>
      <c r="H152" s="123" t="n"/>
      <c r="I152" s="139" t="n"/>
      <c r="J152" s="140" t="n">
        <v>2705270.95908</v>
      </c>
      <c r="K152" s="140" t="n">
        <v>1820477.20696</v>
      </c>
      <c r="L152" s="140" t="n">
        <v>884793.75212</v>
      </c>
      <c r="M152" s="141" t="n">
        <v>2718911.19578</v>
      </c>
      <c r="N152" s="123" t="n"/>
      <c r="O152" s="140" t="n">
        <v>1860263.6499</v>
      </c>
      <c r="P152" s="140" t="n">
        <v>858647.54588</v>
      </c>
      <c r="Q152" s="140" t="n">
        <v>3446583.12977</v>
      </c>
      <c r="R152" s="140" t="n">
        <v>2200551.37741</v>
      </c>
      <c r="S152" s="142" t="n">
        <v>1246031.75236</v>
      </c>
      <c r="T152" s="101" t="n"/>
    </row>
    <row r="153" ht="14.25" customHeight="1" s="60">
      <c r="A153" s="115" t="n">
        <v>146</v>
      </c>
      <c r="B153" s="133" t="n"/>
      <c r="C153" s="127" t="inlineStr">
        <is>
          <t>21</t>
        </is>
      </c>
      <c r="D153" s="127" t="inlineStr">
        <is>
          <t>210</t>
        </is>
      </c>
      <c r="E153" s="128" t="n"/>
      <c r="F153" s="127" t="inlineStr">
        <is>
          <t>2103</t>
        </is>
      </c>
      <c r="G153" s="123" t="n"/>
      <c r="H153" s="129" t="inlineStr">
        <is>
          <t>Кредити, що надані органам державної влади, які обліковуються за амортизованою собівартістю</t>
        </is>
      </c>
      <c r="I153" s="129" t="inlineStr">
        <is>
          <t>А</t>
        </is>
      </c>
      <c r="J153" s="130" t="n">
        <v>0</v>
      </c>
      <c r="K153" s="130" t="n">
        <v>0</v>
      </c>
      <c r="L153" s="130" t="n">
        <v>0</v>
      </c>
      <c r="M153" s="131" t="n">
        <v>0</v>
      </c>
      <c r="N153" s="123" t="n"/>
      <c r="O153" s="130" t="n">
        <v>0</v>
      </c>
      <c r="P153" s="130" t="n">
        <v>0</v>
      </c>
      <c r="Q153" s="130" t="n">
        <v>0</v>
      </c>
      <c r="R153" s="130" t="n">
        <v>0</v>
      </c>
      <c r="S153" s="132" t="n">
        <v>0</v>
      </c>
      <c r="T153" s="101" t="n"/>
    </row>
    <row r="154" ht="13.5" customHeight="1" s="60">
      <c r="A154" s="115" t="n">
        <v>147</v>
      </c>
      <c r="B154" s="133" t="n"/>
      <c r="C154" s="133" t="n"/>
      <c r="D154" s="134" t="n"/>
      <c r="E154" s="135" t="n"/>
      <c r="F154" s="127" t="inlineStr">
        <is>
          <t>2106</t>
        </is>
      </c>
      <c r="G154" s="128" t="n"/>
      <c r="H154" s="1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4" s="129" t="inlineStr">
        <is>
          <t>А</t>
        </is>
      </c>
      <c r="J154" s="130" t="n">
        <v>0</v>
      </c>
      <c r="K154" s="130" t="n">
        <v>0</v>
      </c>
      <c r="L154" s="130" t="n">
        <v>0</v>
      </c>
      <c r="M154" s="131" t="n">
        <v>0</v>
      </c>
      <c r="N154" s="123" t="n"/>
      <c r="O154" s="130" t="n">
        <v>0</v>
      </c>
      <c r="P154" s="130" t="n">
        <v>0</v>
      </c>
      <c r="Q154" s="130" t="n">
        <v>0</v>
      </c>
      <c r="R154" s="130" t="n">
        <v>0</v>
      </c>
      <c r="S154" s="132" t="n">
        <v>0</v>
      </c>
      <c r="T154" s="101" t="n"/>
    </row>
    <row r="155" ht="13.5" customHeight="1" s="60">
      <c r="A155" s="115" t="n">
        <v>148</v>
      </c>
      <c r="B155" s="133" t="n"/>
      <c r="C155" s="133" t="n"/>
      <c r="D155" s="134" t="n"/>
      <c r="E155" s="135" t="n"/>
      <c r="F155" s="136" t="n"/>
      <c r="G155" s="137" t="n"/>
      <c r="H155" s="143" t="n"/>
      <c r="I155" s="129" t="inlineStr">
        <is>
          <t>П</t>
        </is>
      </c>
      <c r="J155" s="130" t="n">
        <v>0</v>
      </c>
      <c r="K155" s="130" t="n">
        <v>0</v>
      </c>
      <c r="L155" s="130" t="n">
        <v>0</v>
      </c>
      <c r="M155" s="131" t="n">
        <v>0</v>
      </c>
      <c r="N155" s="123" t="n"/>
      <c r="O155" s="130" t="n">
        <v>0</v>
      </c>
      <c r="P155" s="130" t="n">
        <v>0</v>
      </c>
      <c r="Q155" s="130" t="n">
        <v>0</v>
      </c>
      <c r="R155" s="130" t="n">
        <v>0</v>
      </c>
      <c r="S155" s="132" t="n">
        <v>0</v>
      </c>
      <c r="T155" s="101" t="n"/>
    </row>
    <row r="156" ht="13.5" customHeight="1" s="60">
      <c r="A156" s="115" t="n">
        <v>149</v>
      </c>
      <c r="B156" s="133" t="n"/>
      <c r="C156" s="133" t="n"/>
      <c r="D156" s="134" t="n"/>
      <c r="E156" s="135" t="n"/>
      <c r="F156" s="127" t="inlineStr">
        <is>
          <t>2108</t>
        </is>
      </c>
      <c r="G156" s="123" t="n"/>
      <c r="H156" s="12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6" s="129" t="inlineStr">
        <is>
          <t>А</t>
        </is>
      </c>
      <c r="J156" s="130" t="n">
        <v>0</v>
      </c>
      <c r="K156" s="130" t="n">
        <v>0</v>
      </c>
      <c r="L156" s="130" t="n">
        <v>0</v>
      </c>
      <c r="M156" s="131" t="n">
        <v>0</v>
      </c>
      <c r="N156" s="123" t="n"/>
      <c r="O156" s="130" t="n">
        <v>0</v>
      </c>
      <c r="P156" s="130" t="n">
        <v>0</v>
      </c>
      <c r="Q156" s="130" t="n">
        <v>0</v>
      </c>
      <c r="R156" s="130" t="n">
        <v>0</v>
      </c>
      <c r="S156" s="132" t="n">
        <v>0</v>
      </c>
      <c r="T156" s="101" t="n"/>
    </row>
    <row r="157" ht="13.5" customHeight="1" s="60">
      <c r="A157" s="115" t="n">
        <v>150</v>
      </c>
      <c r="B157" s="133" t="n"/>
      <c r="C157" s="133" t="n"/>
      <c r="D157" s="134" t="n"/>
      <c r="E157" s="135" t="n"/>
      <c r="F157" s="127" t="inlineStr">
        <is>
          <t>2109</t>
        </is>
      </c>
      <c r="G157" s="123" t="n"/>
      <c r="H157" s="12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7" s="129" t="inlineStr">
        <is>
          <t>П</t>
        </is>
      </c>
      <c r="J157" s="130" t="n">
        <v>0</v>
      </c>
      <c r="K157" s="130" t="n">
        <v>0</v>
      </c>
      <c r="L157" s="130" t="n">
        <v>0</v>
      </c>
      <c r="M157" s="131" t="n">
        <v>0</v>
      </c>
      <c r="N157" s="123" t="n"/>
      <c r="O157" s="130" t="n">
        <v>0</v>
      </c>
      <c r="P157" s="130" t="n">
        <v>0</v>
      </c>
      <c r="Q157" s="130" t="n">
        <v>0</v>
      </c>
      <c r="R157" s="130" t="n">
        <v>0</v>
      </c>
      <c r="S157" s="132" t="n">
        <v>0</v>
      </c>
      <c r="T157" s="101" t="n"/>
    </row>
    <row r="158" ht="14.25" customHeight="1" s="60">
      <c r="A158" s="115" t="n">
        <v>151</v>
      </c>
      <c r="B158" s="133" t="n"/>
      <c r="C158" s="133" t="n"/>
      <c r="D158" s="136" t="n"/>
      <c r="E158" s="137" t="n"/>
      <c r="F158" s="138" t="inlineStr">
        <is>
          <t>Група 210 - Усього</t>
        </is>
      </c>
      <c r="G158" s="122" t="n"/>
      <c r="H158" s="123" t="n"/>
      <c r="I158" s="139" t="n"/>
      <c r="J158" s="140" t="n">
        <v>0</v>
      </c>
      <c r="K158" s="140" t="n">
        <v>0</v>
      </c>
      <c r="L158" s="140" t="n">
        <v>0</v>
      </c>
      <c r="M158" s="141" t="n">
        <v>0</v>
      </c>
      <c r="N158" s="123" t="n"/>
      <c r="O158" s="140" t="n">
        <v>0</v>
      </c>
      <c r="P158" s="140" t="n">
        <v>0</v>
      </c>
      <c r="Q158" s="140" t="n">
        <v>0</v>
      </c>
      <c r="R158" s="140" t="n">
        <v>0</v>
      </c>
      <c r="S158" s="142" t="n">
        <v>0</v>
      </c>
      <c r="T158" s="101" t="n"/>
    </row>
    <row r="159" ht="13.5" customHeight="1" s="60">
      <c r="A159" s="115" t="n">
        <v>152</v>
      </c>
      <c r="B159" s="133" t="n"/>
      <c r="C159" s="133" t="n"/>
      <c r="D159" s="127" t="inlineStr">
        <is>
          <t>211</t>
        </is>
      </c>
      <c r="E159" s="128" t="n"/>
      <c r="F159" s="127" t="inlineStr">
        <is>
          <t>2113</t>
        </is>
      </c>
      <c r="G159" s="123" t="n"/>
      <c r="H159" s="129" t="inlineStr">
        <is>
          <t>Кредити, що надані органам місцевого самоврядування, які обліковуються за амортизованою собівартістю</t>
        </is>
      </c>
      <c r="I159" s="129" t="inlineStr">
        <is>
          <t>А</t>
        </is>
      </c>
      <c r="J159" s="130" t="n">
        <v>0</v>
      </c>
      <c r="K159" s="130" t="n">
        <v>0</v>
      </c>
      <c r="L159" s="130" t="n">
        <v>0</v>
      </c>
      <c r="M159" s="131" t="n">
        <v>0</v>
      </c>
      <c r="N159" s="123" t="n"/>
      <c r="O159" s="130" t="n">
        <v>0</v>
      </c>
      <c r="P159" s="130" t="n">
        <v>0</v>
      </c>
      <c r="Q159" s="130" t="n">
        <v>0</v>
      </c>
      <c r="R159" s="130" t="n">
        <v>0</v>
      </c>
      <c r="S159" s="132" t="n">
        <v>0</v>
      </c>
      <c r="T159" s="101" t="n"/>
    </row>
    <row r="160" ht="13.5" customHeight="1" s="60">
      <c r="A160" s="115" t="n">
        <v>153</v>
      </c>
      <c r="B160" s="133" t="n"/>
      <c r="C160" s="133" t="n"/>
      <c r="D160" s="134" t="n"/>
      <c r="E160" s="135" t="n"/>
      <c r="F160" s="127" t="inlineStr">
        <is>
          <t>2116</t>
        </is>
      </c>
      <c r="G160" s="128" t="n"/>
      <c r="H160" s="12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60" s="129" t="inlineStr">
        <is>
          <t>А</t>
        </is>
      </c>
      <c r="J160" s="130" t="n">
        <v>0</v>
      </c>
      <c r="K160" s="130" t="n">
        <v>0</v>
      </c>
      <c r="L160" s="130" t="n">
        <v>0</v>
      </c>
      <c r="M160" s="131" t="n">
        <v>0</v>
      </c>
      <c r="N160" s="123" t="n"/>
      <c r="O160" s="130" t="n">
        <v>0</v>
      </c>
      <c r="P160" s="130" t="n">
        <v>0</v>
      </c>
      <c r="Q160" s="130" t="n">
        <v>0</v>
      </c>
      <c r="R160" s="130" t="n">
        <v>0</v>
      </c>
      <c r="S160" s="132" t="n">
        <v>0</v>
      </c>
      <c r="T160" s="101" t="n"/>
    </row>
    <row r="161" ht="13.5" customHeight="1" s="60">
      <c r="A161" s="115" t="n">
        <v>154</v>
      </c>
      <c r="B161" s="133" t="n"/>
      <c r="C161" s="133" t="n"/>
      <c r="D161" s="134" t="n"/>
      <c r="E161" s="135" t="n"/>
      <c r="F161" s="136" t="n"/>
      <c r="G161" s="137" t="n"/>
      <c r="H161" s="143" t="n"/>
      <c r="I161" s="129" t="inlineStr">
        <is>
          <t>П</t>
        </is>
      </c>
      <c r="J161" s="130" t="n">
        <v>0</v>
      </c>
      <c r="K161" s="130" t="n">
        <v>0</v>
      </c>
      <c r="L161" s="130" t="n">
        <v>0</v>
      </c>
      <c r="M161" s="131" t="n">
        <v>0</v>
      </c>
      <c r="N161" s="123" t="n"/>
      <c r="O161" s="130" t="n">
        <v>0</v>
      </c>
      <c r="P161" s="130" t="n">
        <v>0</v>
      </c>
      <c r="Q161" s="130" t="n">
        <v>0</v>
      </c>
      <c r="R161" s="130" t="n">
        <v>0</v>
      </c>
      <c r="S161" s="132" t="n">
        <v>0</v>
      </c>
      <c r="T161" s="101" t="n"/>
    </row>
    <row r="162" ht="13.5" customHeight="1" s="60">
      <c r="A162" s="115" t="n">
        <v>155</v>
      </c>
      <c r="B162" s="133" t="n"/>
      <c r="C162" s="133" t="n"/>
      <c r="D162" s="134" t="n"/>
      <c r="E162" s="135" t="n"/>
      <c r="F162" s="127" t="inlineStr">
        <is>
          <t>2118</t>
        </is>
      </c>
      <c r="G162" s="123" t="n"/>
      <c r="H162" s="12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2" s="129" t="inlineStr">
        <is>
          <t>А</t>
        </is>
      </c>
      <c r="J162" s="130" t="n">
        <v>0</v>
      </c>
      <c r="K162" s="130" t="n">
        <v>0</v>
      </c>
      <c r="L162" s="130" t="n">
        <v>0</v>
      </c>
      <c r="M162" s="131" t="n">
        <v>0</v>
      </c>
      <c r="N162" s="123" t="n"/>
      <c r="O162" s="130" t="n">
        <v>0</v>
      </c>
      <c r="P162" s="130" t="n">
        <v>0</v>
      </c>
      <c r="Q162" s="130" t="n">
        <v>0</v>
      </c>
      <c r="R162" s="130" t="n">
        <v>0</v>
      </c>
      <c r="S162" s="132" t="n">
        <v>0</v>
      </c>
      <c r="T162" s="101" t="n"/>
    </row>
    <row r="163" ht="14.25" customHeight="1" s="60">
      <c r="A163" s="115" t="n">
        <v>156</v>
      </c>
      <c r="B163" s="133" t="n"/>
      <c r="C163" s="133" t="n"/>
      <c r="D163" s="134" t="n"/>
      <c r="E163" s="135" t="n"/>
      <c r="F163" s="127" t="inlineStr">
        <is>
          <t>2119</t>
        </is>
      </c>
      <c r="G163" s="123" t="n"/>
      <c r="H163" s="12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3" s="129" t="inlineStr">
        <is>
          <t>П</t>
        </is>
      </c>
      <c r="J163" s="130" t="n">
        <v>0</v>
      </c>
      <c r="K163" s="130" t="n">
        <v>0</v>
      </c>
      <c r="L163" s="130" t="n">
        <v>0</v>
      </c>
      <c r="M163" s="131" t="n">
        <v>0</v>
      </c>
      <c r="N163" s="123" t="n"/>
      <c r="O163" s="130" t="n">
        <v>0</v>
      </c>
      <c r="P163" s="130" t="n">
        <v>0</v>
      </c>
      <c r="Q163" s="130" t="n">
        <v>0</v>
      </c>
      <c r="R163" s="130" t="n">
        <v>0</v>
      </c>
      <c r="S163" s="132" t="n">
        <v>0</v>
      </c>
      <c r="T163" s="101" t="n"/>
    </row>
    <row r="164" ht="13.5" customHeight="1" s="60">
      <c r="A164" s="115" t="n">
        <v>157</v>
      </c>
      <c r="B164" s="133" t="n"/>
      <c r="C164" s="133" t="n"/>
      <c r="D164" s="136" t="n"/>
      <c r="E164" s="137" t="n"/>
      <c r="F164" s="138" t="inlineStr">
        <is>
          <t>Група 211 - Усього</t>
        </is>
      </c>
      <c r="G164" s="122" t="n"/>
      <c r="H164" s="123" t="n"/>
      <c r="I164" s="139" t="n"/>
      <c r="J164" s="140" t="n">
        <v>0</v>
      </c>
      <c r="K164" s="140" t="n">
        <v>0</v>
      </c>
      <c r="L164" s="140" t="n">
        <v>0</v>
      </c>
      <c r="M164" s="141" t="n">
        <v>0</v>
      </c>
      <c r="N164" s="123" t="n"/>
      <c r="O164" s="140" t="n">
        <v>0</v>
      </c>
      <c r="P164" s="140" t="n">
        <v>0</v>
      </c>
      <c r="Q164" s="140" t="n">
        <v>0</v>
      </c>
      <c r="R164" s="140" t="n">
        <v>0</v>
      </c>
      <c r="S164" s="142" t="n">
        <v>0</v>
      </c>
      <c r="T164" s="101" t="n"/>
    </row>
    <row r="165" ht="24.75" customHeight="1" s="60">
      <c r="A165" s="115" t="n">
        <v>158</v>
      </c>
      <c r="B165" s="133" t="n"/>
      <c r="C165" s="143" t="n"/>
      <c r="D165" s="138" t="inlineStr">
        <is>
          <t>Розділ 21 - Усього</t>
        </is>
      </c>
      <c r="E165" s="123" t="n"/>
      <c r="F165" s="138" t="n"/>
      <c r="G165" s="122" t="n"/>
      <c r="H165" s="123" t="n"/>
      <c r="I165" s="139" t="n"/>
      <c r="J165" s="140" t="n">
        <v>0</v>
      </c>
      <c r="K165" s="140" t="n">
        <v>0</v>
      </c>
      <c r="L165" s="140" t="n">
        <v>0</v>
      </c>
      <c r="M165" s="141" t="n">
        <v>0</v>
      </c>
      <c r="N165" s="123" t="n"/>
      <c r="O165" s="140" t="n">
        <v>0</v>
      </c>
      <c r="P165" s="140" t="n">
        <v>0</v>
      </c>
      <c r="Q165" s="140" t="n">
        <v>0</v>
      </c>
      <c r="R165" s="140" t="n">
        <v>0</v>
      </c>
      <c r="S165" s="142" t="n">
        <v>0</v>
      </c>
      <c r="T165" s="101" t="n"/>
    </row>
    <row r="166" ht="13.5" customHeight="1" s="60">
      <c r="A166" s="115" t="n">
        <v>159</v>
      </c>
      <c r="B166" s="133" t="n"/>
      <c r="C166" s="127" t="inlineStr">
        <is>
          <t>22</t>
        </is>
      </c>
      <c r="D166" s="127" t="inlineStr">
        <is>
          <t>220</t>
        </is>
      </c>
      <c r="E166" s="128" t="n"/>
      <c r="F166" s="127" t="inlineStr">
        <is>
          <t>2203</t>
        </is>
      </c>
      <c r="G166" s="123" t="n"/>
      <c r="H166" s="129" t="inlineStr">
        <is>
          <t>Кредити на поточні потреби, що надані фізичним особам, які обліковуються за амортизованою собівартістю</t>
        </is>
      </c>
      <c r="I166" s="129" t="inlineStr">
        <is>
          <t>А</t>
        </is>
      </c>
      <c r="J166" s="130" t="n">
        <v>106057.61634</v>
      </c>
      <c r="K166" s="130" t="n">
        <v>105940.94301</v>
      </c>
      <c r="L166" s="130" t="n">
        <v>116.67333</v>
      </c>
      <c r="M166" s="131" t="n">
        <v>91664.39230000001</v>
      </c>
      <c r="N166" s="123" t="n"/>
      <c r="O166" s="130" t="n">
        <v>91547.47454</v>
      </c>
      <c r="P166" s="130" t="n">
        <v>116.91776</v>
      </c>
      <c r="Q166" s="130" t="n">
        <v>514434.97933</v>
      </c>
      <c r="R166" s="130" t="n">
        <v>514434.97933</v>
      </c>
      <c r="S166" s="132" t="n">
        <v>0</v>
      </c>
      <c r="T166" s="101" t="n"/>
    </row>
    <row r="167" ht="13.5" customHeight="1" s="60">
      <c r="A167" s="115" t="n">
        <v>160</v>
      </c>
      <c r="B167" s="133" t="n"/>
      <c r="C167" s="133" t="n"/>
      <c r="D167" s="134" t="n"/>
      <c r="E167" s="135" t="n"/>
      <c r="F167" s="127" t="inlineStr">
        <is>
          <t>2206</t>
        </is>
      </c>
      <c r="G167" s="128" t="n"/>
      <c r="H167" s="12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67" s="129" t="inlineStr">
        <is>
          <t>А</t>
        </is>
      </c>
      <c r="J167" s="130" t="n">
        <v>25949.05155</v>
      </c>
      <c r="K167" s="130" t="n">
        <v>25949.05155</v>
      </c>
      <c r="L167" s="130" t="n">
        <v>0</v>
      </c>
      <c r="M167" s="131" t="n">
        <v>28145.00637</v>
      </c>
      <c r="N167" s="123" t="n"/>
      <c r="O167" s="130" t="n">
        <v>28145.00637</v>
      </c>
      <c r="P167" s="130" t="n">
        <v>0</v>
      </c>
      <c r="Q167" s="130" t="n">
        <v>105349.32481</v>
      </c>
      <c r="R167" s="130" t="n">
        <v>105349.32481</v>
      </c>
      <c r="S167" s="132" t="n">
        <v>0</v>
      </c>
      <c r="T167" s="101" t="n"/>
    </row>
    <row r="168" ht="14.25" customHeight="1" s="60">
      <c r="A168" s="115" t="n">
        <v>161</v>
      </c>
      <c r="B168" s="133" t="n"/>
      <c r="C168" s="133" t="n"/>
      <c r="D168" s="134" t="n"/>
      <c r="E168" s="135" t="n"/>
      <c r="F168" s="136" t="n"/>
      <c r="G168" s="137" t="n"/>
      <c r="H168" s="143" t="n"/>
      <c r="I168" s="129" t="inlineStr">
        <is>
          <t>П</t>
        </is>
      </c>
      <c r="J168" s="130" t="n">
        <v>0</v>
      </c>
      <c r="K168" s="130" t="n">
        <v>0</v>
      </c>
      <c r="L168" s="130" t="n">
        <v>0</v>
      </c>
      <c r="M168" s="131" t="n">
        <v>0</v>
      </c>
      <c r="N168" s="123" t="n"/>
      <c r="O168" s="130" t="n">
        <v>0</v>
      </c>
      <c r="P168" s="130" t="n">
        <v>0</v>
      </c>
      <c r="Q168" s="130" t="n">
        <v>-9176.24785</v>
      </c>
      <c r="R168" s="130" t="n">
        <v>-9176.24785</v>
      </c>
      <c r="S168" s="132" t="n">
        <v>0</v>
      </c>
      <c r="T168" s="101" t="n"/>
    </row>
    <row r="169" ht="13.5" customHeight="1" s="60">
      <c r="A169" s="115" t="n">
        <v>162</v>
      </c>
      <c r="B169" s="133" t="n"/>
      <c r="C169" s="133" t="n"/>
      <c r="D169" s="134" t="n"/>
      <c r="E169" s="135" t="n"/>
      <c r="F169" s="127" t="inlineStr">
        <is>
          <t>2208</t>
        </is>
      </c>
      <c r="G169" s="123" t="n"/>
      <c r="H169" s="12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69" s="129" t="inlineStr">
        <is>
          <t>А</t>
        </is>
      </c>
      <c r="J169" s="130" t="n">
        <v>4536.23114</v>
      </c>
      <c r="K169" s="130" t="n">
        <v>4536.23114</v>
      </c>
      <c r="L169" s="130" t="n">
        <v>0</v>
      </c>
      <c r="M169" s="131" t="n">
        <v>3266.12617</v>
      </c>
      <c r="N169" s="123" t="n"/>
      <c r="O169" s="130" t="n">
        <v>3266.12617</v>
      </c>
      <c r="P169" s="130" t="n">
        <v>0</v>
      </c>
      <c r="Q169" s="130" t="n">
        <v>16699.89972</v>
      </c>
      <c r="R169" s="130" t="n">
        <v>16699.89972</v>
      </c>
      <c r="S169" s="132" t="n">
        <v>0</v>
      </c>
      <c r="T169" s="101" t="n"/>
    </row>
    <row r="170" ht="13.5" customHeight="1" s="60">
      <c r="A170" s="115" t="n">
        <v>163</v>
      </c>
      <c r="B170" s="133" t="n"/>
      <c r="C170" s="133" t="n"/>
      <c r="D170" s="134" t="n"/>
      <c r="E170" s="135" t="n"/>
      <c r="F170" s="127" t="inlineStr">
        <is>
          <t>2209</t>
        </is>
      </c>
      <c r="G170" s="123" t="n"/>
      <c r="H170" s="12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0" s="129" t="inlineStr">
        <is>
          <t>П</t>
        </is>
      </c>
      <c r="J170" s="130" t="n">
        <v>117480.30116</v>
      </c>
      <c r="K170" s="130" t="n">
        <v>117480.29805</v>
      </c>
      <c r="L170" s="130" t="n">
        <v>0.00311</v>
      </c>
      <c r="M170" s="131" t="n">
        <v>121085.77128</v>
      </c>
      <c r="N170" s="123" t="n"/>
      <c r="O170" s="130" t="n">
        <v>121085.77124</v>
      </c>
      <c r="P170" s="130" t="n">
        <v>4e-05</v>
      </c>
      <c r="Q170" s="130" t="n">
        <v>-120490.40698</v>
      </c>
      <c r="R170" s="130" t="n">
        <v>-120490.40698</v>
      </c>
      <c r="S170" s="132" t="n">
        <v>0</v>
      </c>
      <c r="T170" s="101" t="n"/>
    </row>
    <row r="171" ht="13.5" customHeight="1" s="60">
      <c r="A171" s="115" t="n">
        <v>164</v>
      </c>
      <c r="B171" s="133" t="n"/>
      <c r="C171" s="133" t="n"/>
      <c r="D171" s="136" t="n"/>
      <c r="E171" s="137" t="n"/>
      <c r="F171" s="138" t="inlineStr">
        <is>
          <t>Група 220 - Усього</t>
        </is>
      </c>
      <c r="G171" s="122" t="n"/>
      <c r="H171" s="123" t="n"/>
      <c r="I171" s="139" t="n"/>
      <c r="J171" s="140" t="n">
        <v>254023.20019</v>
      </c>
      <c r="K171" s="140" t="n">
        <v>253906.52375</v>
      </c>
      <c r="L171" s="140" t="n">
        <v>116.67644</v>
      </c>
      <c r="M171" s="141" t="n">
        <v>244161.29612</v>
      </c>
      <c r="N171" s="123" t="n"/>
      <c r="O171" s="140" t="n">
        <v>244044.37832</v>
      </c>
      <c r="P171" s="140" t="n">
        <v>116.9178</v>
      </c>
      <c r="Q171" s="140" t="n">
        <v>506817.54903</v>
      </c>
      <c r="R171" s="140" t="n">
        <v>506817.54903</v>
      </c>
      <c r="S171" s="142" t="n">
        <v>0</v>
      </c>
      <c r="T171" s="101" t="n"/>
    </row>
    <row r="172" ht="13.5" customHeight="1" s="60">
      <c r="A172" s="115" t="n">
        <v>165</v>
      </c>
      <c r="B172" s="133" t="n"/>
      <c r="C172" s="133" t="n"/>
      <c r="D172" s="127" t="inlineStr">
        <is>
          <t>221</t>
        </is>
      </c>
      <c r="E172" s="128" t="n"/>
      <c r="F172" s="127" t="inlineStr">
        <is>
          <t>2211</t>
        </is>
      </c>
      <c r="G172" s="123" t="n"/>
      <c r="H172" s="12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2" s="129" t="inlineStr">
        <is>
          <t>А</t>
        </is>
      </c>
      <c r="J172" s="130" t="n">
        <v>357.64967</v>
      </c>
      <c r="K172" s="130" t="n">
        <v>357.64967</v>
      </c>
      <c r="L172" s="130" t="n">
        <v>0</v>
      </c>
      <c r="M172" s="131" t="n">
        <v>357.64967</v>
      </c>
      <c r="N172" s="123" t="n"/>
      <c r="O172" s="130" t="n">
        <v>357.64967</v>
      </c>
      <c r="P172" s="130" t="n">
        <v>0</v>
      </c>
      <c r="Q172" s="130" t="n">
        <v>28254.324</v>
      </c>
      <c r="R172" s="130" t="n">
        <v>28254.324</v>
      </c>
      <c r="S172" s="132" t="n">
        <v>0</v>
      </c>
      <c r="T172" s="101" t="n"/>
    </row>
    <row r="173" ht="14.25" customHeight="1" s="60">
      <c r="A173" s="115" t="n">
        <v>166</v>
      </c>
      <c r="B173" s="133" t="n"/>
      <c r="C173" s="133" t="n"/>
      <c r="D173" s="134" t="n"/>
      <c r="E173" s="135" t="n"/>
      <c r="F173" s="127" t="inlineStr">
        <is>
          <t>2216</t>
        </is>
      </c>
      <c r="G173" s="128" t="n"/>
      <c r="H173" s="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3" s="129" t="inlineStr">
        <is>
          <t>А</t>
        </is>
      </c>
      <c r="J173" s="130" t="n">
        <v>0</v>
      </c>
      <c r="K173" s="130" t="n">
        <v>0</v>
      </c>
      <c r="L173" s="130" t="n">
        <v>0</v>
      </c>
      <c r="M173" s="131" t="n">
        <v>1.12662</v>
      </c>
      <c r="N173" s="123" t="n"/>
      <c r="O173" s="130" t="n">
        <v>1.12662</v>
      </c>
      <c r="P173" s="130" t="n">
        <v>0</v>
      </c>
      <c r="Q173" s="130" t="n">
        <v>0</v>
      </c>
      <c r="R173" s="130" t="n">
        <v>0</v>
      </c>
      <c r="S173" s="132" t="n">
        <v>0</v>
      </c>
      <c r="T173" s="101" t="n"/>
    </row>
    <row r="174" ht="13.5" customHeight="1" s="60">
      <c r="A174" s="115" t="n">
        <v>167</v>
      </c>
      <c r="B174" s="133" t="n"/>
      <c r="C174" s="133" t="n"/>
      <c r="D174" s="134" t="n"/>
      <c r="E174" s="135" t="n"/>
      <c r="F174" s="136" t="n"/>
      <c r="G174" s="137" t="n"/>
      <c r="H174" s="143" t="n"/>
      <c r="I174" s="129" t="inlineStr">
        <is>
          <t>П</t>
        </is>
      </c>
      <c r="J174" s="130" t="n">
        <v>0</v>
      </c>
      <c r="K174" s="130" t="n">
        <v>0</v>
      </c>
      <c r="L174" s="130" t="n">
        <v>0</v>
      </c>
      <c r="M174" s="131" t="n">
        <v>0</v>
      </c>
      <c r="N174" s="123" t="n"/>
      <c r="O174" s="130" t="n">
        <v>0</v>
      </c>
      <c r="P174" s="130" t="n">
        <v>0</v>
      </c>
      <c r="Q174" s="130" t="n">
        <v>-33.65269</v>
      </c>
      <c r="R174" s="130" t="n">
        <v>-33.65269</v>
      </c>
      <c r="S174" s="132" t="n">
        <v>0</v>
      </c>
      <c r="T174" s="101" t="n"/>
    </row>
    <row r="175" ht="13.5" customHeight="1" s="60">
      <c r="A175" s="115" t="n">
        <v>168</v>
      </c>
      <c r="B175" s="133" t="n"/>
      <c r="C175" s="133" t="n"/>
      <c r="D175" s="134" t="n"/>
      <c r="E175" s="135" t="n"/>
      <c r="F175" s="127" t="inlineStr">
        <is>
          <t>2218</t>
        </is>
      </c>
      <c r="G175" s="123" t="n"/>
      <c r="H175" s="12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5" s="129" t="inlineStr">
        <is>
          <t>А</t>
        </is>
      </c>
      <c r="J175" s="130" t="n">
        <v>709.10661</v>
      </c>
      <c r="K175" s="130" t="n">
        <v>709.10661</v>
      </c>
      <c r="L175" s="130" t="n">
        <v>0</v>
      </c>
      <c r="M175" s="131" t="n">
        <v>374.85605</v>
      </c>
      <c r="N175" s="123" t="n"/>
      <c r="O175" s="130" t="n">
        <v>374.85605</v>
      </c>
      <c r="P175" s="130" t="n">
        <v>0</v>
      </c>
      <c r="Q175" s="130" t="n">
        <v>2606.15224</v>
      </c>
      <c r="R175" s="130" t="n">
        <v>2606.15224</v>
      </c>
      <c r="S175" s="132" t="n">
        <v>0</v>
      </c>
      <c r="T175" s="101" t="n"/>
    </row>
    <row r="176" ht="13.5" customHeight="1" s="60">
      <c r="A176" s="115" t="n">
        <v>169</v>
      </c>
      <c r="B176" s="133" t="n"/>
      <c r="C176" s="133" t="n"/>
      <c r="D176" s="134" t="n"/>
      <c r="E176" s="135" t="n"/>
      <c r="F176" s="127" t="inlineStr">
        <is>
          <t>2219</t>
        </is>
      </c>
      <c r="G176" s="123" t="n"/>
      <c r="H176" s="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76" s="129" t="inlineStr">
        <is>
          <t>П</t>
        </is>
      </c>
      <c r="J176" s="130" t="n">
        <v>17199.2841</v>
      </c>
      <c r="K176" s="130" t="n">
        <v>17199.2841</v>
      </c>
      <c r="L176" s="130" t="n">
        <v>0</v>
      </c>
      <c r="M176" s="131" t="n">
        <v>17532.40804</v>
      </c>
      <c r="N176" s="123" t="n"/>
      <c r="O176" s="130" t="n">
        <v>17532.40804</v>
      </c>
      <c r="P176" s="130" t="n">
        <v>0</v>
      </c>
      <c r="Q176" s="130" t="n">
        <v>-17532.40804</v>
      </c>
      <c r="R176" s="130" t="n">
        <v>-17532.40804</v>
      </c>
      <c r="S176" s="132" t="n">
        <v>0</v>
      </c>
      <c r="T176" s="101" t="n"/>
    </row>
    <row r="177" ht="13.5" customHeight="1" s="60">
      <c r="A177" s="115" t="n">
        <v>170</v>
      </c>
      <c r="B177" s="133" t="n"/>
      <c r="C177" s="133" t="n"/>
      <c r="D177" s="136" t="n"/>
      <c r="E177" s="137" t="n"/>
      <c r="F177" s="138" t="inlineStr">
        <is>
          <t>Група 221 - Усього</t>
        </is>
      </c>
      <c r="G177" s="122" t="n"/>
      <c r="H177" s="123" t="n"/>
      <c r="I177" s="139" t="n"/>
      <c r="J177" s="140" t="n">
        <v>18266.04038</v>
      </c>
      <c r="K177" s="140" t="n">
        <v>18266.04038</v>
      </c>
      <c r="L177" s="140" t="n">
        <v>0</v>
      </c>
      <c r="M177" s="141" t="n">
        <v>18266.04038</v>
      </c>
      <c r="N177" s="123" t="n"/>
      <c r="O177" s="140" t="n">
        <v>18266.04038</v>
      </c>
      <c r="P177" s="140" t="n">
        <v>0</v>
      </c>
      <c r="Q177" s="140" t="n">
        <v>13294.41551</v>
      </c>
      <c r="R177" s="140" t="n">
        <v>13294.41551</v>
      </c>
      <c r="S177" s="142" t="n">
        <v>0</v>
      </c>
      <c r="T177" s="101" t="n"/>
    </row>
    <row r="178" ht="14.25" customHeight="1" s="60">
      <c r="A178" s="115" t="n">
        <v>171</v>
      </c>
      <c r="B178" s="133" t="n"/>
      <c r="C178" s="133" t="n"/>
      <c r="D178" s="127" t="inlineStr">
        <is>
          <t>223</t>
        </is>
      </c>
      <c r="E178" s="128" t="n"/>
      <c r="F178" s="127" t="inlineStr">
        <is>
          <t>2233</t>
        </is>
      </c>
      <c r="G178" s="123" t="n"/>
      <c r="H178" s="129" t="inlineStr">
        <is>
          <t>Іпотечні кредити, що надані фізичним особам, які обліковуються за амортизованою собівартістю</t>
        </is>
      </c>
      <c r="I178" s="129" t="inlineStr">
        <is>
          <t>А</t>
        </is>
      </c>
      <c r="J178" s="130" t="n">
        <v>916.81215</v>
      </c>
      <c r="K178" s="130" t="n">
        <v>916.81215</v>
      </c>
      <c r="L178" s="130" t="n">
        <v>0</v>
      </c>
      <c r="M178" s="131" t="n">
        <v>413.1755</v>
      </c>
      <c r="N178" s="123" t="n"/>
      <c r="O178" s="130" t="n">
        <v>413.1755</v>
      </c>
      <c r="P178" s="130" t="n">
        <v>0</v>
      </c>
      <c r="Q178" s="130" t="n">
        <v>38249.17761</v>
      </c>
      <c r="R178" s="130" t="n">
        <v>38249.17761</v>
      </c>
      <c r="S178" s="132" t="n">
        <v>0</v>
      </c>
      <c r="T178" s="101" t="n"/>
    </row>
    <row r="179" ht="13.5" customHeight="1" s="60">
      <c r="A179" s="115" t="n">
        <v>172</v>
      </c>
      <c r="B179" s="133" t="n"/>
      <c r="C179" s="133" t="n"/>
      <c r="D179" s="134" t="n"/>
      <c r="E179" s="135" t="n"/>
      <c r="F179" s="127" t="inlineStr">
        <is>
          <t>2236</t>
        </is>
      </c>
      <c r="G179" s="128" t="n"/>
      <c r="H179" s="12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79" s="129" t="inlineStr">
        <is>
          <t>А</t>
        </is>
      </c>
      <c r="J179" s="130" t="n">
        <v>3.67318</v>
      </c>
      <c r="K179" s="130" t="n">
        <v>3.67318</v>
      </c>
      <c r="L179" s="130" t="n">
        <v>0</v>
      </c>
      <c r="M179" s="131" t="n">
        <v>11.34215</v>
      </c>
      <c r="N179" s="123" t="n"/>
      <c r="O179" s="130" t="n">
        <v>11.34215</v>
      </c>
      <c r="P179" s="130" t="n">
        <v>0</v>
      </c>
      <c r="Q179" s="130" t="n">
        <v>411.45694</v>
      </c>
      <c r="R179" s="130" t="n">
        <v>411.45694</v>
      </c>
      <c r="S179" s="132" t="n">
        <v>0</v>
      </c>
      <c r="T179" s="101" t="n"/>
    </row>
    <row r="180" ht="13.5" customHeight="1" s="60">
      <c r="A180" s="115" t="n">
        <v>173</v>
      </c>
      <c r="B180" s="133" t="n"/>
      <c r="C180" s="133" t="n"/>
      <c r="D180" s="134" t="n"/>
      <c r="E180" s="135" t="n"/>
      <c r="F180" s="136" t="n"/>
      <c r="G180" s="137" t="n"/>
      <c r="H180" s="143" t="n"/>
      <c r="I180" s="129" t="inlineStr">
        <is>
          <t>П</t>
        </is>
      </c>
      <c r="J180" s="130" t="n">
        <v>0</v>
      </c>
      <c r="K180" s="130" t="n">
        <v>0</v>
      </c>
      <c r="L180" s="130" t="n">
        <v>0</v>
      </c>
      <c r="M180" s="131" t="n">
        <v>0</v>
      </c>
      <c r="N180" s="123" t="n"/>
      <c r="O180" s="130" t="n">
        <v>0</v>
      </c>
      <c r="P180" s="130" t="n">
        <v>0</v>
      </c>
      <c r="Q180" s="130" t="n">
        <v>-690.13384</v>
      </c>
      <c r="R180" s="130" t="n">
        <v>-690.13384</v>
      </c>
      <c r="S180" s="132" t="n">
        <v>0</v>
      </c>
      <c r="T180" s="101" t="n"/>
    </row>
    <row r="181" ht="13.5" customHeight="1" s="60">
      <c r="A181" s="115" t="n">
        <v>174</v>
      </c>
      <c r="B181" s="133" t="n"/>
      <c r="C181" s="133" t="n"/>
      <c r="D181" s="134" t="n"/>
      <c r="E181" s="135" t="n"/>
      <c r="F181" s="127" t="inlineStr">
        <is>
          <t>2238</t>
        </is>
      </c>
      <c r="G181" s="123" t="n"/>
      <c r="H181" s="12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1" s="129" t="inlineStr">
        <is>
          <t>А</t>
        </is>
      </c>
      <c r="J181" s="130" t="n">
        <v>489.89473</v>
      </c>
      <c r="K181" s="130" t="n">
        <v>489.89473</v>
      </c>
      <c r="L181" s="130" t="n">
        <v>0</v>
      </c>
      <c r="M181" s="131" t="n">
        <v>542.3576399999999</v>
      </c>
      <c r="N181" s="123" t="n"/>
      <c r="O181" s="130" t="n">
        <v>542.3576399999999</v>
      </c>
      <c r="P181" s="130" t="n">
        <v>0</v>
      </c>
      <c r="Q181" s="130" t="n">
        <v>526.05686</v>
      </c>
      <c r="R181" s="130" t="n">
        <v>526.05686</v>
      </c>
      <c r="S181" s="132" t="n">
        <v>0</v>
      </c>
      <c r="T181" s="101" t="n"/>
    </row>
    <row r="182" ht="13.5" customHeight="1" s="60">
      <c r="A182" s="115" t="n">
        <v>175</v>
      </c>
      <c r="B182" s="133" t="n"/>
      <c r="C182" s="133" t="n"/>
      <c r="D182" s="134" t="n"/>
      <c r="E182" s="135" t="n"/>
      <c r="F182" s="127" t="inlineStr">
        <is>
          <t>2239</t>
        </is>
      </c>
      <c r="G182" s="123" t="n"/>
      <c r="H182" s="12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2" s="129" t="inlineStr">
        <is>
          <t>П</t>
        </is>
      </c>
      <c r="J182" s="130" t="n">
        <v>6342.35497</v>
      </c>
      <c r="K182" s="130" t="n">
        <v>6342.35497</v>
      </c>
      <c r="L182" s="130" t="n">
        <v>0</v>
      </c>
      <c r="M182" s="131" t="n">
        <v>6572.35166</v>
      </c>
      <c r="N182" s="123" t="n"/>
      <c r="O182" s="130" t="n">
        <v>6572.35166</v>
      </c>
      <c r="P182" s="130" t="n">
        <v>0</v>
      </c>
      <c r="Q182" s="130" t="n">
        <v>-6572.35166</v>
      </c>
      <c r="R182" s="130" t="n">
        <v>-6572.35166</v>
      </c>
      <c r="S182" s="132" t="n">
        <v>0</v>
      </c>
      <c r="T182" s="101" t="n"/>
    </row>
    <row r="183" ht="14.25" customHeight="1" s="60">
      <c r="A183" s="115" t="n">
        <v>176</v>
      </c>
      <c r="B183" s="133" t="n"/>
      <c r="C183" s="133" t="n"/>
      <c r="D183" s="136" t="n"/>
      <c r="E183" s="137" t="n"/>
      <c r="F183" s="138" t="inlineStr">
        <is>
          <t>Група 223 - Усього</t>
        </is>
      </c>
      <c r="G183" s="122" t="n"/>
      <c r="H183" s="123" t="n"/>
      <c r="I183" s="139" t="n"/>
      <c r="J183" s="140" t="n">
        <v>7752.73503</v>
      </c>
      <c r="K183" s="140" t="n">
        <v>7752.73503</v>
      </c>
      <c r="L183" s="140" t="n">
        <v>0</v>
      </c>
      <c r="M183" s="141" t="n">
        <v>7539.22695</v>
      </c>
      <c r="N183" s="123" t="n"/>
      <c r="O183" s="140" t="n">
        <v>7539.22695</v>
      </c>
      <c r="P183" s="140" t="n">
        <v>0</v>
      </c>
      <c r="Q183" s="140" t="n">
        <v>31924.20591</v>
      </c>
      <c r="R183" s="140" t="n">
        <v>31924.20591</v>
      </c>
      <c r="S183" s="142" t="n">
        <v>0</v>
      </c>
      <c r="T183" s="101" t="n"/>
    </row>
    <row r="184" ht="13.5" customHeight="1" s="60">
      <c r="A184" s="115" t="n">
        <v>177</v>
      </c>
      <c r="B184" s="133" t="n"/>
      <c r="C184" s="133" t="n"/>
      <c r="D184" s="127" t="inlineStr">
        <is>
          <t>224</t>
        </is>
      </c>
      <c r="E184" s="128" t="n"/>
      <c r="F184" s="127" t="inlineStr">
        <is>
          <t>2240</t>
        </is>
      </c>
      <c r="G184" s="123" t="n"/>
      <c r="H184" s="12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4" s="129" t="inlineStr">
        <is>
          <t>А</t>
        </is>
      </c>
      <c r="J184" s="130" t="n">
        <v>0</v>
      </c>
      <c r="K184" s="130" t="n">
        <v>0</v>
      </c>
      <c r="L184" s="130" t="n">
        <v>0</v>
      </c>
      <c r="M184" s="131" t="n">
        <v>0</v>
      </c>
      <c r="N184" s="123" t="n"/>
      <c r="O184" s="130" t="n">
        <v>0</v>
      </c>
      <c r="P184" s="130" t="n">
        <v>0</v>
      </c>
      <c r="Q184" s="130" t="n">
        <v>0</v>
      </c>
      <c r="R184" s="130" t="n">
        <v>0</v>
      </c>
      <c r="S184" s="132" t="n">
        <v>0</v>
      </c>
      <c r="T184" s="101" t="n"/>
    </row>
    <row r="185" ht="13.5" customHeight="1" s="60">
      <c r="A185" s="115" t="n">
        <v>178</v>
      </c>
      <c r="B185" s="133" t="n"/>
      <c r="C185" s="133" t="n"/>
      <c r="D185" s="134" t="n"/>
      <c r="E185" s="135" t="n"/>
      <c r="F185" s="127" t="inlineStr">
        <is>
          <t>2241</t>
        </is>
      </c>
      <c r="G185" s="123" t="n"/>
      <c r="H185" s="1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5" s="129" t="inlineStr">
        <is>
          <t>А</t>
        </is>
      </c>
      <c r="J185" s="130" t="n">
        <v>0</v>
      </c>
      <c r="K185" s="130" t="n">
        <v>0</v>
      </c>
      <c r="L185" s="130" t="n">
        <v>0</v>
      </c>
      <c r="M185" s="131" t="n">
        <v>0</v>
      </c>
      <c r="N185" s="123" t="n"/>
      <c r="O185" s="130" t="n">
        <v>0</v>
      </c>
      <c r="P185" s="130" t="n">
        <v>0</v>
      </c>
      <c r="Q185" s="130" t="n">
        <v>0</v>
      </c>
      <c r="R185" s="130" t="n">
        <v>0</v>
      </c>
      <c r="S185" s="132" t="n">
        <v>0</v>
      </c>
      <c r="T185" s="101" t="n"/>
    </row>
    <row r="186" ht="13.5" customHeight="1" s="60">
      <c r="A186" s="115" t="n">
        <v>179</v>
      </c>
      <c r="B186" s="133" t="n"/>
      <c r="C186" s="133" t="n"/>
      <c r="D186" s="134" t="n"/>
      <c r="E186" s="135" t="n"/>
      <c r="F186" s="127" t="inlineStr">
        <is>
          <t>2243</t>
        </is>
      </c>
      <c r="G186" s="123" t="n"/>
      <c r="H186" s="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86" s="129" t="inlineStr">
        <is>
          <t>А</t>
        </is>
      </c>
      <c r="J186" s="130" t="n">
        <v>0</v>
      </c>
      <c r="K186" s="130" t="n">
        <v>0</v>
      </c>
      <c r="L186" s="130" t="n">
        <v>0</v>
      </c>
      <c r="M186" s="131" t="n">
        <v>0</v>
      </c>
      <c r="N186" s="123" t="n"/>
      <c r="O186" s="130" t="n">
        <v>0</v>
      </c>
      <c r="P186" s="130" t="n">
        <v>0</v>
      </c>
      <c r="Q186" s="130" t="n">
        <v>0</v>
      </c>
      <c r="R186" s="130" t="n">
        <v>0</v>
      </c>
      <c r="S186" s="132" t="n">
        <v>0</v>
      </c>
      <c r="T186" s="101" t="n"/>
    </row>
    <row r="187" ht="13.5" customHeight="1" s="60">
      <c r="A187" s="115" t="n">
        <v>180</v>
      </c>
      <c r="B187" s="133" t="n"/>
      <c r="C187" s="133" t="n"/>
      <c r="D187" s="134" t="n"/>
      <c r="E187" s="135" t="n"/>
      <c r="F187" s="127" t="inlineStr">
        <is>
          <t>2246</t>
        </is>
      </c>
      <c r="G187" s="128" t="n"/>
      <c r="H187" s="1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87" s="129" t="inlineStr">
        <is>
          <t>А</t>
        </is>
      </c>
      <c r="J187" s="130" t="n">
        <v>0</v>
      </c>
      <c r="K187" s="130" t="n">
        <v>0</v>
      </c>
      <c r="L187" s="130" t="n">
        <v>0</v>
      </c>
      <c r="M187" s="131" t="n">
        <v>0</v>
      </c>
      <c r="N187" s="123" t="n"/>
      <c r="O187" s="130" t="n">
        <v>0</v>
      </c>
      <c r="P187" s="130" t="n">
        <v>0</v>
      </c>
      <c r="Q187" s="130" t="n">
        <v>0</v>
      </c>
      <c r="R187" s="130" t="n">
        <v>0</v>
      </c>
      <c r="S187" s="132" t="n">
        <v>0</v>
      </c>
      <c r="T187" s="101" t="n"/>
    </row>
    <row r="188" ht="14.25" customHeight="1" s="60">
      <c r="A188" s="115" t="n">
        <v>181</v>
      </c>
      <c r="B188" s="133" t="n"/>
      <c r="C188" s="133" t="n"/>
      <c r="D188" s="134" t="n"/>
      <c r="E188" s="135" t="n"/>
      <c r="F188" s="136" t="n"/>
      <c r="G188" s="137" t="n"/>
      <c r="H188" s="143" t="n"/>
      <c r="I188" s="129" t="inlineStr">
        <is>
          <t>П</t>
        </is>
      </c>
      <c r="J188" s="130" t="n">
        <v>0</v>
      </c>
      <c r="K188" s="130" t="n">
        <v>0</v>
      </c>
      <c r="L188" s="130" t="n">
        <v>0</v>
      </c>
      <c r="M188" s="131" t="n">
        <v>0</v>
      </c>
      <c r="N188" s="123" t="n"/>
      <c r="O188" s="130" t="n">
        <v>0</v>
      </c>
      <c r="P188" s="130" t="n">
        <v>0</v>
      </c>
      <c r="Q188" s="130" t="n">
        <v>0</v>
      </c>
      <c r="R188" s="130" t="n">
        <v>0</v>
      </c>
      <c r="S188" s="132" t="n">
        <v>0</v>
      </c>
      <c r="T188" s="101" t="n"/>
    </row>
    <row r="189" ht="13.5" customHeight="1" s="60">
      <c r="A189" s="115" t="n">
        <v>182</v>
      </c>
      <c r="B189" s="133" t="n"/>
      <c r="C189" s="133" t="n"/>
      <c r="D189" s="134" t="n"/>
      <c r="E189" s="135" t="n"/>
      <c r="F189" s="127" t="inlineStr">
        <is>
          <t>2248</t>
        </is>
      </c>
      <c r="G189" s="123" t="n"/>
      <c r="H189" s="1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89" s="129" t="inlineStr">
        <is>
          <t>А</t>
        </is>
      </c>
      <c r="J189" s="130" t="n">
        <v>0</v>
      </c>
      <c r="K189" s="130" t="n">
        <v>0</v>
      </c>
      <c r="L189" s="130" t="n">
        <v>0</v>
      </c>
      <c r="M189" s="131" t="n">
        <v>0</v>
      </c>
      <c r="N189" s="123" t="n"/>
      <c r="O189" s="130" t="n">
        <v>0</v>
      </c>
      <c r="P189" s="130" t="n">
        <v>0</v>
      </c>
      <c r="Q189" s="130" t="n">
        <v>0</v>
      </c>
      <c r="R189" s="130" t="n">
        <v>0</v>
      </c>
      <c r="S189" s="132" t="n">
        <v>0</v>
      </c>
      <c r="T189" s="101" t="n"/>
    </row>
    <row r="190" ht="13.5" customHeight="1" s="60">
      <c r="A190" s="115" t="n">
        <v>183</v>
      </c>
      <c r="B190" s="133" t="n"/>
      <c r="C190" s="133" t="n"/>
      <c r="D190" s="134" t="n"/>
      <c r="E190" s="135" t="n"/>
      <c r="F190" s="127" t="inlineStr">
        <is>
          <t>2249</t>
        </is>
      </c>
      <c r="G190" s="128" t="n"/>
      <c r="H190" s="1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0" s="129" t="inlineStr">
        <is>
          <t>А</t>
        </is>
      </c>
      <c r="J190" s="130" t="n">
        <v>0</v>
      </c>
      <c r="K190" s="130" t="n">
        <v>0</v>
      </c>
      <c r="L190" s="130" t="n">
        <v>0</v>
      </c>
      <c r="M190" s="131" t="n">
        <v>0</v>
      </c>
      <c r="N190" s="123" t="n"/>
      <c r="O190" s="130" t="n">
        <v>0</v>
      </c>
      <c r="P190" s="130" t="n">
        <v>0</v>
      </c>
      <c r="Q190" s="130" t="n">
        <v>0</v>
      </c>
      <c r="R190" s="130" t="n">
        <v>0</v>
      </c>
      <c r="S190" s="132" t="n">
        <v>0</v>
      </c>
      <c r="T190" s="101" t="n"/>
    </row>
    <row r="191" ht="13.5" customHeight="1" s="60">
      <c r="A191" s="115" t="n">
        <v>184</v>
      </c>
      <c r="B191" s="133" t="n"/>
      <c r="C191" s="133" t="n"/>
      <c r="D191" s="134" t="n"/>
      <c r="E191" s="135" t="n"/>
      <c r="F191" s="136" t="n"/>
      <c r="G191" s="137" t="n"/>
      <c r="H191" s="143" t="n"/>
      <c r="I191" s="129" t="inlineStr">
        <is>
          <t>П</t>
        </is>
      </c>
      <c r="J191" s="130" t="n">
        <v>0</v>
      </c>
      <c r="K191" s="130" t="n">
        <v>0</v>
      </c>
      <c r="L191" s="130" t="n">
        <v>0</v>
      </c>
      <c r="M191" s="131" t="n">
        <v>0</v>
      </c>
      <c r="N191" s="123" t="n"/>
      <c r="O191" s="130" t="n">
        <v>0</v>
      </c>
      <c r="P191" s="130" t="n">
        <v>0</v>
      </c>
      <c r="Q191" s="130" t="n">
        <v>0</v>
      </c>
      <c r="R191" s="130" t="n">
        <v>0</v>
      </c>
      <c r="S191" s="132" t="n">
        <v>0</v>
      </c>
      <c r="T191" s="101" t="n"/>
    </row>
    <row r="192" ht="13.5" customHeight="1" s="60">
      <c r="A192" s="115" t="n">
        <v>185</v>
      </c>
      <c r="B192" s="133" t="n"/>
      <c r="C192" s="133" t="n"/>
      <c r="D192" s="136" t="n"/>
      <c r="E192" s="137" t="n"/>
      <c r="F192" s="138" t="inlineStr">
        <is>
          <t>Група 224 - Усього</t>
        </is>
      </c>
      <c r="G192" s="122" t="n"/>
      <c r="H192" s="123" t="n"/>
      <c r="I192" s="139" t="n"/>
      <c r="J192" s="140" t="n">
        <v>0</v>
      </c>
      <c r="K192" s="140" t="n">
        <v>0</v>
      </c>
      <c r="L192" s="140" t="n">
        <v>0</v>
      </c>
      <c r="M192" s="141" t="n">
        <v>0</v>
      </c>
      <c r="N192" s="123" t="n"/>
      <c r="O192" s="140" t="n">
        <v>0</v>
      </c>
      <c r="P192" s="140" t="n">
        <v>0</v>
      </c>
      <c r="Q192" s="140" t="n">
        <v>0</v>
      </c>
      <c r="R192" s="140" t="n">
        <v>0</v>
      </c>
      <c r="S192" s="142" t="n">
        <v>0</v>
      </c>
      <c r="T192" s="101" t="n"/>
    </row>
    <row r="193" ht="21.75" customHeight="1" s="60">
      <c r="A193" s="115" t="n">
        <v>186</v>
      </c>
      <c r="B193" s="133" t="n"/>
      <c r="C193" s="143" t="n"/>
      <c r="D193" s="138" t="inlineStr">
        <is>
          <t>Розділ 22 - Усього</t>
        </is>
      </c>
      <c r="E193" s="123" t="n"/>
      <c r="F193" s="138" t="n"/>
      <c r="G193" s="122" t="n"/>
      <c r="H193" s="123" t="n"/>
      <c r="I193" s="139" t="n"/>
      <c r="J193" s="140" t="n">
        <v>280041.9756</v>
      </c>
      <c r="K193" s="140" t="n">
        <v>279925.29916</v>
      </c>
      <c r="L193" s="140" t="n">
        <v>116.67644</v>
      </c>
      <c r="M193" s="141" t="n">
        <v>269966.56345</v>
      </c>
      <c r="N193" s="123" t="n"/>
      <c r="O193" s="140" t="n">
        <v>269849.64565</v>
      </c>
      <c r="P193" s="140" t="n">
        <v>116.9178</v>
      </c>
      <c r="Q193" s="140" t="n">
        <v>552036.17045</v>
      </c>
      <c r="R193" s="140" t="n">
        <v>552036.17045</v>
      </c>
      <c r="S193" s="142" t="n">
        <v>0</v>
      </c>
      <c r="T193" s="101" t="n"/>
    </row>
    <row r="194" ht="13.5" customHeight="1" s="60">
      <c r="A194" s="115" t="n">
        <v>187</v>
      </c>
      <c r="B194" s="133" t="n"/>
      <c r="C194" s="127" t="inlineStr">
        <is>
          <t>23</t>
        </is>
      </c>
      <c r="D194" s="127" t="inlineStr">
        <is>
          <t>230</t>
        </is>
      </c>
      <c r="E194" s="128" t="n"/>
      <c r="F194" s="127" t="inlineStr">
        <is>
          <t>2301</t>
        </is>
      </c>
      <c r="G194" s="123" t="n"/>
      <c r="H194" s="12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4" s="129" t="inlineStr">
        <is>
          <t>А</t>
        </is>
      </c>
      <c r="J194" s="130" t="n">
        <v>0</v>
      </c>
      <c r="K194" s="130" t="n">
        <v>0</v>
      </c>
      <c r="L194" s="130" t="n">
        <v>0</v>
      </c>
      <c r="M194" s="131" t="n">
        <v>0</v>
      </c>
      <c r="N194" s="123" t="n"/>
      <c r="O194" s="130" t="n">
        <v>0</v>
      </c>
      <c r="P194" s="130" t="n">
        <v>0</v>
      </c>
      <c r="Q194" s="130" t="n">
        <v>0</v>
      </c>
      <c r="R194" s="130" t="n">
        <v>0</v>
      </c>
      <c r="S194" s="132" t="n">
        <v>0</v>
      </c>
      <c r="T194" s="101" t="n"/>
    </row>
    <row r="195" ht="13.5" customHeight="1" s="60">
      <c r="A195" s="115" t="n">
        <v>188</v>
      </c>
      <c r="B195" s="133" t="n"/>
      <c r="C195" s="133" t="n"/>
      <c r="D195" s="134" t="n"/>
      <c r="E195" s="135" t="n"/>
      <c r="F195" s="127" t="inlineStr">
        <is>
          <t>2308</t>
        </is>
      </c>
      <c r="G195" s="123" t="n"/>
      <c r="H195" s="12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5" s="129" t="inlineStr">
        <is>
          <t>А</t>
        </is>
      </c>
      <c r="J195" s="130" t="n">
        <v>0</v>
      </c>
      <c r="K195" s="130" t="n">
        <v>0</v>
      </c>
      <c r="L195" s="130" t="n">
        <v>0</v>
      </c>
      <c r="M195" s="131" t="n">
        <v>0</v>
      </c>
      <c r="N195" s="123" t="n"/>
      <c r="O195" s="130" t="n">
        <v>0</v>
      </c>
      <c r="P195" s="130" t="n">
        <v>0</v>
      </c>
      <c r="Q195" s="130" t="n">
        <v>0</v>
      </c>
      <c r="R195" s="130" t="n">
        <v>0</v>
      </c>
      <c r="S195" s="132" t="n">
        <v>0</v>
      </c>
      <c r="T195" s="101" t="n"/>
    </row>
    <row r="196" ht="13.5" customHeight="1" s="60">
      <c r="A196" s="115" t="n">
        <v>189</v>
      </c>
      <c r="B196" s="133" t="n"/>
      <c r="C196" s="133" t="n"/>
      <c r="D196" s="134" t="n"/>
      <c r="E196" s="135" t="n"/>
      <c r="F196" s="127" t="inlineStr">
        <is>
          <t>2309</t>
        </is>
      </c>
      <c r="G196" s="128" t="n"/>
      <c r="H196" s="12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6" s="129" t="inlineStr">
        <is>
          <t>А</t>
        </is>
      </c>
      <c r="J196" s="130" t="n">
        <v>0</v>
      </c>
      <c r="K196" s="130" t="n">
        <v>0</v>
      </c>
      <c r="L196" s="130" t="n">
        <v>0</v>
      </c>
      <c r="M196" s="131" t="n">
        <v>0</v>
      </c>
      <c r="N196" s="123" t="n"/>
      <c r="O196" s="130" t="n">
        <v>0</v>
      </c>
      <c r="P196" s="130" t="n">
        <v>0</v>
      </c>
      <c r="Q196" s="130" t="n">
        <v>0</v>
      </c>
      <c r="R196" s="130" t="n">
        <v>0</v>
      </c>
      <c r="S196" s="132" t="n">
        <v>0</v>
      </c>
      <c r="T196" s="101" t="n"/>
    </row>
    <row r="197" ht="13.5" customHeight="1" s="60">
      <c r="A197" s="115" t="n">
        <v>190</v>
      </c>
      <c r="B197" s="133" t="n"/>
      <c r="C197" s="133" t="n"/>
      <c r="D197" s="134" t="n"/>
      <c r="E197" s="135" t="n"/>
      <c r="F197" s="136" t="n"/>
      <c r="G197" s="137" t="n"/>
      <c r="H197" s="143" t="n"/>
      <c r="I197" s="129" t="inlineStr">
        <is>
          <t>П</t>
        </is>
      </c>
      <c r="J197" s="130" t="n">
        <v>0</v>
      </c>
      <c r="K197" s="130" t="n">
        <v>0</v>
      </c>
      <c r="L197" s="130" t="n">
        <v>0</v>
      </c>
      <c r="M197" s="131" t="n">
        <v>0</v>
      </c>
      <c r="N197" s="123" t="n"/>
      <c r="O197" s="130" t="n">
        <v>0</v>
      </c>
      <c r="P197" s="130" t="n">
        <v>0</v>
      </c>
      <c r="Q197" s="130" t="n">
        <v>0</v>
      </c>
      <c r="R197" s="130" t="n">
        <v>0</v>
      </c>
      <c r="S197" s="132" t="n">
        <v>0</v>
      </c>
      <c r="T197" s="101" t="n"/>
    </row>
    <row r="198" ht="14.25" customHeight="1" s="60">
      <c r="A198" s="115" t="n">
        <v>191</v>
      </c>
      <c r="B198" s="133" t="n"/>
      <c r="C198" s="133" t="n"/>
      <c r="D198" s="136" t="n"/>
      <c r="E198" s="137" t="n"/>
      <c r="F198" s="138" t="inlineStr">
        <is>
          <t>Група 230 - Усього</t>
        </is>
      </c>
      <c r="G198" s="122" t="n"/>
      <c r="H198" s="123" t="n"/>
      <c r="I198" s="139" t="n"/>
      <c r="J198" s="140" t="n">
        <v>0</v>
      </c>
      <c r="K198" s="140" t="n">
        <v>0</v>
      </c>
      <c r="L198" s="140" t="n">
        <v>0</v>
      </c>
      <c r="M198" s="141" t="n">
        <v>0</v>
      </c>
      <c r="N198" s="123" t="n"/>
      <c r="O198" s="140" t="n">
        <v>0</v>
      </c>
      <c r="P198" s="140" t="n">
        <v>0</v>
      </c>
      <c r="Q198" s="140" t="n">
        <v>0</v>
      </c>
      <c r="R198" s="140" t="n">
        <v>0</v>
      </c>
      <c r="S198" s="142" t="n">
        <v>0</v>
      </c>
      <c r="T198" s="101" t="n"/>
    </row>
    <row r="199" ht="13.5" customHeight="1" s="60">
      <c r="A199" s="115" t="n">
        <v>192</v>
      </c>
      <c r="B199" s="133" t="n"/>
      <c r="C199" s="133" t="n"/>
      <c r="D199" s="127" t="inlineStr">
        <is>
          <t>239</t>
        </is>
      </c>
      <c r="E199" s="128" t="n"/>
      <c r="F199" s="127" t="inlineStr">
        <is>
          <t>2390</t>
        </is>
      </c>
      <c r="G199" s="123" t="n"/>
      <c r="H199" s="12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99" s="129" t="inlineStr">
        <is>
          <t>А</t>
        </is>
      </c>
      <c r="J199" s="130" t="n">
        <v>0</v>
      </c>
      <c r="K199" s="130" t="n">
        <v>0</v>
      </c>
      <c r="L199" s="130" t="n">
        <v>0</v>
      </c>
      <c r="M199" s="131" t="n">
        <v>0</v>
      </c>
      <c r="N199" s="123" t="n"/>
      <c r="O199" s="130" t="n">
        <v>0</v>
      </c>
      <c r="P199" s="130" t="n">
        <v>0</v>
      </c>
      <c r="Q199" s="130" t="n">
        <v>0</v>
      </c>
      <c r="R199" s="130" t="n">
        <v>0</v>
      </c>
      <c r="S199" s="132" t="n">
        <v>0</v>
      </c>
      <c r="T199" s="101" t="n"/>
    </row>
    <row r="200" ht="13.5" customHeight="1" s="60">
      <c r="A200" s="115" t="n">
        <v>193</v>
      </c>
      <c r="B200" s="133" t="n"/>
      <c r="C200" s="133" t="n"/>
      <c r="D200" s="134" t="n"/>
      <c r="E200" s="135" t="n"/>
      <c r="F200" s="127" t="inlineStr">
        <is>
          <t>2394</t>
        </is>
      </c>
      <c r="G200" s="123" t="n"/>
      <c r="H200" s="12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0" s="129" t="inlineStr">
        <is>
          <t>А</t>
        </is>
      </c>
      <c r="J200" s="130" t="n">
        <v>0</v>
      </c>
      <c r="K200" s="130" t="n">
        <v>0</v>
      </c>
      <c r="L200" s="130" t="n">
        <v>0</v>
      </c>
      <c r="M200" s="131" t="n">
        <v>0</v>
      </c>
      <c r="N200" s="123" t="n"/>
      <c r="O200" s="130" t="n">
        <v>0</v>
      </c>
      <c r="P200" s="130" t="n">
        <v>0</v>
      </c>
      <c r="Q200" s="130" t="n">
        <v>0</v>
      </c>
      <c r="R200" s="130" t="n">
        <v>0</v>
      </c>
      <c r="S200" s="132" t="n">
        <v>0</v>
      </c>
      <c r="T200" s="101" t="n"/>
    </row>
    <row r="201" ht="13.5" customHeight="1" s="60">
      <c r="A201" s="115" t="n">
        <v>194</v>
      </c>
      <c r="B201" s="133" t="n"/>
      <c r="C201" s="133" t="n"/>
      <c r="D201" s="134" t="n"/>
      <c r="E201" s="135" t="n"/>
      <c r="F201" s="127" t="inlineStr">
        <is>
          <t>2396</t>
        </is>
      </c>
      <c r="G201" s="123" t="n"/>
      <c r="H201" s="12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1" s="129" t="inlineStr">
        <is>
          <t>А</t>
        </is>
      </c>
      <c r="J201" s="130" t="n">
        <v>0</v>
      </c>
      <c r="K201" s="130" t="n">
        <v>0</v>
      </c>
      <c r="L201" s="130" t="n">
        <v>0</v>
      </c>
      <c r="M201" s="131" t="n">
        <v>0</v>
      </c>
      <c r="N201" s="123" t="n"/>
      <c r="O201" s="130" t="n">
        <v>0</v>
      </c>
      <c r="P201" s="130" t="n">
        <v>0</v>
      </c>
      <c r="Q201" s="130" t="n">
        <v>0</v>
      </c>
      <c r="R201" s="130" t="n">
        <v>0</v>
      </c>
      <c r="S201" s="132" t="n">
        <v>0</v>
      </c>
      <c r="T201" s="101" t="n"/>
    </row>
    <row r="202" ht="13.5" customHeight="1" s="60">
      <c r="A202" s="115" t="n">
        <v>195</v>
      </c>
      <c r="B202" s="133" t="n"/>
      <c r="C202" s="133" t="n"/>
      <c r="D202" s="134" t="n"/>
      <c r="E202" s="135" t="n"/>
      <c r="F202" s="127" t="inlineStr">
        <is>
          <t>2397</t>
        </is>
      </c>
      <c r="G202" s="128" t="n"/>
      <c r="H202" s="12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2" s="129" t="inlineStr">
        <is>
          <t>А</t>
        </is>
      </c>
      <c r="J202" s="130" t="n">
        <v>0</v>
      </c>
      <c r="K202" s="130" t="n">
        <v>0</v>
      </c>
      <c r="L202" s="130" t="n">
        <v>0</v>
      </c>
      <c r="M202" s="131" t="n">
        <v>0</v>
      </c>
      <c r="N202" s="123" t="n"/>
      <c r="O202" s="130" t="n">
        <v>0</v>
      </c>
      <c r="P202" s="130" t="n">
        <v>0</v>
      </c>
      <c r="Q202" s="130" t="n">
        <v>0</v>
      </c>
      <c r="R202" s="130" t="n">
        <v>0</v>
      </c>
      <c r="S202" s="132" t="n">
        <v>0</v>
      </c>
      <c r="T202" s="101" t="n"/>
    </row>
    <row r="203" ht="14.25" customHeight="1" s="60">
      <c r="A203" s="115" t="n">
        <v>196</v>
      </c>
      <c r="B203" s="133" t="n"/>
      <c r="C203" s="133" t="n"/>
      <c r="D203" s="134" t="n"/>
      <c r="E203" s="135" t="n"/>
      <c r="F203" s="136" t="n"/>
      <c r="G203" s="137" t="n"/>
      <c r="H203" s="143" t="n"/>
      <c r="I203" s="129" t="inlineStr">
        <is>
          <t>П</t>
        </is>
      </c>
      <c r="J203" s="130" t="n">
        <v>0</v>
      </c>
      <c r="K203" s="130" t="n">
        <v>0</v>
      </c>
      <c r="L203" s="130" t="n">
        <v>0</v>
      </c>
      <c r="M203" s="131" t="n">
        <v>0</v>
      </c>
      <c r="N203" s="123" t="n"/>
      <c r="O203" s="130" t="n">
        <v>0</v>
      </c>
      <c r="P203" s="130" t="n">
        <v>0</v>
      </c>
      <c r="Q203" s="130" t="n">
        <v>0</v>
      </c>
      <c r="R203" s="130" t="n">
        <v>0</v>
      </c>
      <c r="S203" s="132" t="n">
        <v>0</v>
      </c>
      <c r="T203" s="101" t="n"/>
    </row>
    <row r="204" ht="13.5" customHeight="1" s="60">
      <c r="A204" s="115" t="n">
        <v>197</v>
      </c>
      <c r="B204" s="133" t="n"/>
      <c r="C204" s="133" t="n"/>
      <c r="D204" s="134" t="n"/>
      <c r="E204" s="135" t="n"/>
      <c r="F204" s="127" t="inlineStr">
        <is>
          <t>2398</t>
        </is>
      </c>
      <c r="G204" s="123" t="n"/>
      <c r="H204" s="12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4" s="129" t="inlineStr">
        <is>
          <t>А</t>
        </is>
      </c>
      <c r="J204" s="130" t="n">
        <v>0</v>
      </c>
      <c r="K204" s="130" t="n">
        <v>0</v>
      </c>
      <c r="L204" s="130" t="n">
        <v>0</v>
      </c>
      <c r="M204" s="131" t="n">
        <v>0</v>
      </c>
      <c r="N204" s="123" t="n"/>
      <c r="O204" s="130" t="n">
        <v>0</v>
      </c>
      <c r="P204" s="130" t="n">
        <v>0</v>
      </c>
      <c r="Q204" s="130" t="n">
        <v>0</v>
      </c>
      <c r="R204" s="130" t="n">
        <v>0</v>
      </c>
      <c r="S204" s="132" t="n">
        <v>0</v>
      </c>
      <c r="T204" s="101" t="n"/>
    </row>
    <row r="205" ht="13.5" customHeight="1" s="60">
      <c r="A205" s="115" t="n">
        <v>198</v>
      </c>
      <c r="B205" s="133" t="n"/>
      <c r="C205" s="133" t="n"/>
      <c r="D205" s="136" t="n"/>
      <c r="E205" s="137" t="n"/>
      <c r="F205" s="138" t="inlineStr">
        <is>
          <t>Група 239 - Усього</t>
        </is>
      </c>
      <c r="G205" s="122" t="n"/>
      <c r="H205" s="123" t="n"/>
      <c r="I205" s="139" t="n"/>
      <c r="J205" s="140" t="n">
        <v>0</v>
      </c>
      <c r="K205" s="140" t="n">
        <v>0</v>
      </c>
      <c r="L205" s="140" t="n">
        <v>0</v>
      </c>
      <c r="M205" s="141" t="n">
        <v>0</v>
      </c>
      <c r="N205" s="123" t="n"/>
      <c r="O205" s="140" t="n">
        <v>0</v>
      </c>
      <c r="P205" s="140" t="n">
        <v>0</v>
      </c>
      <c r="Q205" s="140" t="n">
        <v>0</v>
      </c>
      <c r="R205" s="140" t="n">
        <v>0</v>
      </c>
      <c r="S205" s="142" t="n">
        <v>0</v>
      </c>
      <c r="T205" s="101" t="n"/>
    </row>
    <row r="206" ht="20.25" customHeight="1" s="60">
      <c r="A206" s="115" t="n">
        <v>199</v>
      </c>
      <c r="B206" s="133" t="n"/>
      <c r="C206" s="143" t="n"/>
      <c r="D206" s="138" t="inlineStr">
        <is>
          <t>Розділ 23 - Усього</t>
        </is>
      </c>
      <c r="E206" s="123" t="n"/>
      <c r="F206" s="138" t="n"/>
      <c r="G206" s="122" t="n"/>
      <c r="H206" s="123" t="n"/>
      <c r="I206" s="139" t="n"/>
      <c r="J206" s="140" t="n">
        <v>0</v>
      </c>
      <c r="K206" s="140" t="n">
        <v>0</v>
      </c>
      <c r="L206" s="140" t="n">
        <v>0</v>
      </c>
      <c r="M206" s="141" t="n">
        <v>0</v>
      </c>
      <c r="N206" s="123" t="n"/>
      <c r="O206" s="140" t="n">
        <v>0</v>
      </c>
      <c r="P206" s="140" t="n">
        <v>0</v>
      </c>
      <c r="Q206" s="140" t="n">
        <v>0</v>
      </c>
      <c r="R206" s="140" t="n">
        <v>0</v>
      </c>
      <c r="S206" s="142" t="n">
        <v>0</v>
      </c>
      <c r="T206" s="101" t="n"/>
    </row>
    <row r="207" ht="13.5" customHeight="1" s="60">
      <c r="A207" s="115" t="n">
        <v>200</v>
      </c>
      <c r="B207" s="133" t="n"/>
      <c r="C207" s="127" t="inlineStr">
        <is>
          <t>24</t>
        </is>
      </c>
      <c r="D207" s="127" t="inlineStr">
        <is>
          <t>245</t>
        </is>
      </c>
      <c r="E207" s="128" t="n"/>
      <c r="F207" s="127" t="inlineStr">
        <is>
          <t>2450</t>
        </is>
      </c>
      <c r="G207" s="123" t="n"/>
      <c r="H207" s="12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07" s="129" t="inlineStr">
        <is>
          <t>А</t>
        </is>
      </c>
      <c r="J207" s="130" t="n">
        <v>0</v>
      </c>
      <c r="K207" s="130" t="n">
        <v>0</v>
      </c>
      <c r="L207" s="130" t="n">
        <v>0</v>
      </c>
      <c r="M207" s="131" t="n">
        <v>0</v>
      </c>
      <c r="N207" s="123" t="n"/>
      <c r="O207" s="130" t="n">
        <v>0</v>
      </c>
      <c r="P207" s="130" t="n">
        <v>0</v>
      </c>
      <c r="Q207" s="130" t="n">
        <v>0</v>
      </c>
      <c r="R207" s="130" t="n">
        <v>0</v>
      </c>
      <c r="S207" s="132" t="n">
        <v>0</v>
      </c>
      <c r="T207" s="101" t="n"/>
    </row>
    <row r="208" ht="14.25" customHeight="1" s="60">
      <c r="A208" s="115" t="n">
        <v>201</v>
      </c>
      <c r="B208" s="133" t="n"/>
      <c r="C208" s="133" t="n"/>
      <c r="D208" s="134" t="n"/>
      <c r="E208" s="135" t="n"/>
      <c r="F208" s="127" t="inlineStr">
        <is>
          <t>2453</t>
        </is>
      </c>
      <c r="G208" s="123" t="n"/>
      <c r="H208" s="12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08" s="129" t="inlineStr">
        <is>
          <t>А</t>
        </is>
      </c>
      <c r="J208" s="130" t="n">
        <v>0</v>
      </c>
      <c r="K208" s="130" t="n">
        <v>0</v>
      </c>
      <c r="L208" s="130" t="n">
        <v>0</v>
      </c>
      <c r="M208" s="131" t="n">
        <v>0</v>
      </c>
      <c r="N208" s="123" t="n"/>
      <c r="O208" s="130" t="n">
        <v>0</v>
      </c>
      <c r="P208" s="130" t="n">
        <v>0</v>
      </c>
      <c r="Q208" s="130" t="n">
        <v>0</v>
      </c>
      <c r="R208" s="130" t="n">
        <v>0</v>
      </c>
      <c r="S208" s="132" t="n">
        <v>0</v>
      </c>
      <c r="T208" s="101" t="n"/>
    </row>
    <row r="209" ht="13.5" customHeight="1" s="60">
      <c r="A209" s="115" t="n">
        <v>202</v>
      </c>
      <c r="B209" s="133" t="n"/>
      <c r="C209" s="133" t="n"/>
      <c r="D209" s="134" t="n"/>
      <c r="E209" s="135" t="n"/>
      <c r="F209" s="127" t="inlineStr">
        <is>
          <t>2456</t>
        </is>
      </c>
      <c r="G209" s="128" t="n"/>
      <c r="H209" s="12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09" s="129" t="inlineStr">
        <is>
          <t>А</t>
        </is>
      </c>
      <c r="J209" s="130" t="n">
        <v>0</v>
      </c>
      <c r="K209" s="130" t="n">
        <v>0</v>
      </c>
      <c r="L209" s="130" t="n">
        <v>0</v>
      </c>
      <c r="M209" s="131" t="n">
        <v>0</v>
      </c>
      <c r="N209" s="123" t="n"/>
      <c r="O209" s="130" t="n">
        <v>0</v>
      </c>
      <c r="P209" s="130" t="n">
        <v>0</v>
      </c>
      <c r="Q209" s="130" t="n">
        <v>0</v>
      </c>
      <c r="R209" s="130" t="n">
        <v>0</v>
      </c>
      <c r="S209" s="132" t="n">
        <v>0</v>
      </c>
      <c r="T209" s="101" t="n"/>
    </row>
    <row r="210" ht="13.5" customHeight="1" s="60">
      <c r="A210" s="115" t="n">
        <v>203</v>
      </c>
      <c r="B210" s="133" t="n"/>
      <c r="C210" s="133" t="n"/>
      <c r="D210" s="134" t="n"/>
      <c r="E210" s="135" t="n"/>
      <c r="F210" s="136" t="n"/>
      <c r="G210" s="137" t="n"/>
      <c r="H210" s="143" t="n"/>
      <c r="I210" s="129" t="inlineStr">
        <is>
          <t>П</t>
        </is>
      </c>
      <c r="J210" s="130" t="n">
        <v>0</v>
      </c>
      <c r="K210" s="130" t="n">
        <v>0</v>
      </c>
      <c r="L210" s="130" t="n">
        <v>0</v>
      </c>
      <c r="M210" s="131" t="n">
        <v>0</v>
      </c>
      <c r="N210" s="123" t="n"/>
      <c r="O210" s="130" t="n">
        <v>0</v>
      </c>
      <c r="P210" s="130" t="n">
        <v>0</v>
      </c>
      <c r="Q210" s="130" t="n">
        <v>0</v>
      </c>
      <c r="R210" s="130" t="n">
        <v>0</v>
      </c>
      <c r="S210" s="132" t="n">
        <v>0</v>
      </c>
      <c r="T210" s="101" t="n"/>
    </row>
    <row r="211" ht="13.5" customHeight="1" s="60">
      <c r="A211" s="115" t="n">
        <v>204</v>
      </c>
      <c r="B211" s="133" t="n"/>
      <c r="C211" s="133" t="n"/>
      <c r="D211" s="134" t="n"/>
      <c r="E211" s="135" t="n"/>
      <c r="F211" s="127" t="inlineStr">
        <is>
          <t>2457</t>
        </is>
      </c>
      <c r="G211" s="128" t="n"/>
      <c r="H211" s="12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1" s="129" t="inlineStr">
        <is>
          <t>А</t>
        </is>
      </c>
      <c r="J211" s="130" t="n">
        <v>0</v>
      </c>
      <c r="K211" s="130" t="n">
        <v>0</v>
      </c>
      <c r="L211" s="130" t="n">
        <v>0</v>
      </c>
      <c r="M211" s="131" t="n">
        <v>0</v>
      </c>
      <c r="N211" s="123" t="n"/>
      <c r="O211" s="130" t="n">
        <v>0</v>
      </c>
      <c r="P211" s="130" t="n">
        <v>0</v>
      </c>
      <c r="Q211" s="130" t="n">
        <v>0</v>
      </c>
      <c r="R211" s="130" t="n">
        <v>0</v>
      </c>
      <c r="S211" s="132" t="n">
        <v>0</v>
      </c>
      <c r="T211" s="101" t="n"/>
    </row>
    <row r="212" ht="13.5" customHeight="1" s="60">
      <c r="A212" s="115" t="n">
        <v>205</v>
      </c>
      <c r="B212" s="133" t="n"/>
      <c r="C212" s="133" t="n"/>
      <c r="D212" s="134" t="n"/>
      <c r="E212" s="135" t="n"/>
      <c r="F212" s="136" t="n"/>
      <c r="G212" s="137" t="n"/>
      <c r="H212" s="143" t="n"/>
      <c r="I212" s="129" t="inlineStr">
        <is>
          <t>П</t>
        </is>
      </c>
      <c r="J212" s="130" t="n">
        <v>0</v>
      </c>
      <c r="K212" s="130" t="n">
        <v>0</v>
      </c>
      <c r="L212" s="130" t="n">
        <v>0</v>
      </c>
      <c r="M212" s="131" t="n">
        <v>0</v>
      </c>
      <c r="N212" s="123" t="n"/>
      <c r="O212" s="130" t="n">
        <v>0</v>
      </c>
      <c r="P212" s="130" t="n">
        <v>0</v>
      </c>
      <c r="Q212" s="130" t="n">
        <v>0</v>
      </c>
      <c r="R212" s="130" t="n">
        <v>0</v>
      </c>
      <c r="S212" s="132" t="n">
        <v>0</v>
      </c>
      <c r="T212" s="101" t="n"/>
    </row>
    <row r="213" ht="14.25" customHeight="1" s="60">
      <c r="A213" s="115" t="n">
        <v>206</v>
      </c>
      <c r="B213" s="133" t="n"/>
      <c r="C213" s="133" t="n"/>
      <c r="D213" s="134" t="n"/>
      <c r="E213" s="135" t="n"/>
      <c r="F213" s="127" t="inlineStr">
        <is>
          <t>2458</t>
        </is>
      </c>
      <c r="G213" s="123" t="n"/>
      <c r="H213" s="12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3" s="129" t="inlineStr">
        <is>
          <t>А</t>
        </is>
      </c>
      <c r="J213" s="130" t="n">
        <v>0</v>
      </c>
      <c r="K213" s="130" t="n">
        <v>0</v>
      </c>
      <c r="L213" s="130" t="n">
        <v>0</v>
      </c>
      <c r="M213" s="131" t="n">
        <v>0</v>
      </c>
      <c r="N213" s="123" t="n"/>
      <c r="O213" s="130" t="n">
        <v>0</v>
      </c>
      <c r="P213" s="130" t="n">
        <v>0</v>
      </c>
      <c r="Q213" s="130" t="n">
        <v>0</v>
      </c>
      <c r="R213" s="130" t="n">
        <v>0</v>
      </c>
      <c r="S213" s="132" t="n">
        <v>0</v>
      </c>
      <c r="T213" s="101" t="n"/>
    </row>
    <row r="214" ht="13.5" customHeight="1" s="60">
      <c r="A214" s="115" t="n">
        <v>207</v>
      </c>
      <c r="B214" s="133" t="n"/>
      <c r="C214" s="133" t="n"/>
      <c r="D214" s="136" t="n"/>
      <c r="E214" s="137" t="n"/>
      <c r="F214" s="138" t="inlineStr">
        <is>
          <t>Група 245 - Усього</t>
        </is>
      </c>
      <c r="G214" s="122" t="n"/>
      <c r="H214" s="123" t="n"/>
      <c r="I214" s="139" t="n"/>
      <c r="J214" s="140" t="n">
        <v>0</v>
      </c>
      <c r="K214" s="140" t="n">
        <v>0</v>
      </c>
      <c r="L214" s="140" t="n">
        <v>0</v>
      </c>
      <c r="M214" s="141" t="n">
        <v>0</v>
      </c>
      <c r="N214" s="123" t="n"/>
      <c r="O214" s="140" t="n">
        <v>0</v>
      </c>
      <c r="P214" s="140" t="n">
        <v>0</v>
      </c>
      <c r="Q214" s="140" t="n">
        <v>0</v>
      </c>
      <c r="R214" s="140" t="n">
        <v>0</v>
      </c>
      <c r="S214" s="142" t="n">
        <v>0</v>
      </c>
      <c r="T214" s="101" t="n"/>
    </row>
    <row r="215" ht="21" customHeight="1" s="60">
      <c r="A215" s="115" t="n">
        <v>208</v>
      </c>
      <c r="B215" s="133" t="n"/>
      <c r="C215" s="143" t="n"/>
      <c r="D215" s="138" t="inlineStr">
        <is>
          <t>Розділ 24 - Усього</t>
        </is>
      </c>
      <c r="E215" s="123" t="n"/>
      <c r="F215" s="138" t="n"/>
      <c r="G215" s="122" t="n"/>
      <c r="H215" s="123" t="n"/>
      <c r="I215" s="139" t="n"/>
      <c r="J215" s="140" t="n">
        <v>0</v>
      </c>
      <c r="K215" s="140" t="n">
        <v>0</v>
      </c>
      <c r="L215" s="140" t="n">
        <v>0</v>
      </c>
      <c r="M215" s="141" t="n">
        <v>0</v>
      </c>
      <c r="N215" s="123" t="n"/>
      <c r="O215" s="140" t="n">
        <v>0</v>
      </c>
      <c r="P215" s="140" t="n">
        <v>0</v>
      </c>
      <c r="Q215" s="140" t="n">
        <v>0</v>
      </c>
      <c r="R215" s="140" t="n">
        <v>0</v>
      </c>
      <c r="S215" s="142" t="n">
        <v>0</v>
      </c>
      <c r="T215" s="101" t="n"/>
    </row>
    <row r="216" ht="13.5" customHeight="1" s="60">
      <c r="A216" s="115" t="n">
        <v>209</v>
      </c>
      <c r="B216" s="133" t="n"/>
      <c r="C216" s="127" t="inlineStr">
        <is>
          <t>26</t>
        </is>
      </c>
      <c r="D216" s="127" t="inlineStr">
        <is>
          <t>260</t>
        </is>
      </c>
      <c r="E216" s="128" t="n"/>
      <c r="F216" s="127" t="inlineStr">
        <is>
          <t>2600</t>
        </is>
      </c>
      <c r="G216" s="123" t="n"/>
      <c r="H216" s="129" t="inlineStr">
        <is>
          <t>Кошти на вимогу суб'єктів господарювання</t>
        </is>
      </c>
      <c r="I216" s="129" t="inlineStr">
        <is>
          <t>А</t>
        </is>
      </c>
      <c r="J216" s="130" t="n">
        <v>21300819.66935</v>
      </c>
      <c r="K216" s="130" t="n">
        <v>17831087.59889</v>
      </c>
      <c r="L216" s="130" t="n">
        <v>3469732.07046</v>
      </c>
      <c r="M216" s="131" t="n">
        <v>21515805.46471</v>
      </c>
      <c r="N216" s="123" t="n"/>
      <c r="O216" s="130" t="n">
        <v>17803271.10829</v>
      </c>
      <c r="P216" s="130" t="n">
        <v>3712534.35642</v>
      </c>
      <c r="Q216" s="130" t="n">
        <v>95298.49357999999</v>
      </c>
      <c r="R216" s="130" t="n">
        <v>95298.49357999999</v>
      </c>
      <c r="S216" s="132" t="n">
        <v>0</v>
      </c>
      <c r="T216" s="101" t="n"/>
    </row>
    <row r="217" ht="13.5" customHeight="1" s="60">
      <c r="A217" s="115" t="n">
        <v>210</v>
      </c>
      <c r="B217" s="133" t="n"/>
      <c r="C217" s="133" t="n"/>
      <c r="D217" s="134" t="n"/>
      <c r="E217" s="135" t="n"/>
      <c r="F217" s="127" t="inlineStr">
        <is>
          <t>2607</t>
        </is>
      </c>
      <c r="G217" s="123" t="n"/>
      <c r="H217" s="129" t="inlineStr">
        <is>
          <t>Нараховані доходи за кредитами овердрафт, що надані суб'єктам господарювання</t>
        </is>
      </c>
      <c r="I217" s="129" t="inlineStr">
        <is>
          <t>А</t>
        </is>
      </c>
      <c r="J217" s="130" t="n">
        <v>2171.37091</v>
      </c>
      <c r="K217" s="130" t="n">
        <v>2171.37091</v>
      </c>
      <c r="L217" s="130" t="n">
        <v>0</v>
      </c>
      <c r="M217" s="131" t="n">
        <v>3578.1415</v>
      </c>
      <c r="N217" s="123" t="n"/>
      <c r="O217" s="130" t="n">
        <v>3578.1415</v>
      </c>
      <c r="P217" s="130" t="n">
        <v>0</v>
      </c>
      <c r="Q217" s="130" t="n">
        <v>1723.27745</v>
      </c>
      <c r="R217" s="130" t="n">
        <v>1723.27745</v>
      </c>
      <c r="S217" s="132" t="n">
        <v>0</v>
      </c>
      <c r="T217" s="101" t="n"/>
    </row>
    <row r="218" ht="14.25" customHeight="1" s="60">
      <c r="A218" s="115" t="n">
        <v>211</v>
      </c>
      <c r="B218" s="133" t="n"/>
      <c r="C218" s="133" t="n"/>
      <c r="D218" s="134" t="n"/>
      <c r="E218" s="135" t="n"/>
      <c r="F218" s="127" t="inlineStr">
        <is>
          <t>2609</t>
        </is>
      </c>
      <c r="G218" s="123" t="n"/>
      <c r="H218" s="129" t="inlineStr">
        <is>
          <t xml:space="preserve">Резерв за коштами на вимогу суб'єктів господарювання </t>
        </is>
      </c>
      <c r="I218" s="129" t="inlineStr">
        <is>
          <t>П</t>
        </is>
      </c>
      <c r="J218" s="130" t="n">
        <v>8072.67978</v>
      </c>
      <c r="K218" s="130" t="n">
        <v>8072.67978</v>
      </c>
      <c r="L218" s="130" t="n">
        <v>0</v>
      </c>
      <c r="M218" s="131" t="n">
        <v>6424.70547</v>
      </c>
      <c r="N218" s="123" t="n"/>
      <c r="O218" s="130" t="n">
        <v>6424.70547</v>
      </c>
      <c r="P218" s="130" t="n">
        <v>0</v>
      </c>
      <c r="Q218" s="130" t="n">
        <v>-3453.22839</v>
      </c>
      <c r="R218" s="130" t="n">
        <v>-3453.22839</v>
      </c>
      <c r="S218" s="132" t="n">
        <v>0</v>
      </c>
      <c r="T218" s="101" t="n"/>
    </row>
    <row r="219" ht="13.5" customHeight="1" s="60">
      <c r="A219" s="115" t="n">
        <v>212</v>
      </c>
      <c r="B219" s="133" t="n"/>
      <c r="C219" s="133" t="n"/>
      <c r="D219" s="136" t="n"/>
      <c r="E219" s="137" t="n"/>
      <c r="F219" s="138" t="inlineStr">
        <is>
          <t>Група 260 - Усього</t>
        </is>
      </c>
      <c r="G219" s="122" t="n"/>
      <c r="H219" s="123" t="n"/>
      <c r="I219" s="139" t="n"/>
      <c r="J219" s="140" t="n">
        <v>21311063.72004</v>
      </c>
      <c r="K219" s="140" t="n">
        <v>17841331.64958</v>
      </c>
      <c r="L219" s="140" t="n">
        <v>3469732.07046</v>
      </c>
      <c r="M219" s="141" t="n">
        <v>21525808.31168</v>
      </c>
      <c r="N219" s="123" t="n"/>
      <c r="O219" s="140" t="n">
        <v>17813273.95526</v>
      </c>
      <c r="P219" s="140" t="n">
        <v>3712534.35642</v>
      </c>
      <c r="Q219" s="140" t="n">
        <v>93568.54264</v>
      </c>
      <c r="R219" s="140" t="n">
        <v>93568.54264</v>
      </c>
      <c r="S219" s="142" t="n">
        <v>0</v>
      </c>
      <c r="T219" s="101" t="n"/>
    </row>
    <row r="220" ht="13.5" customHeight="1" s="60">
      <c r="A220" s="115" t="n">
        <v>213</v>
      </c>
      <c r="B220" s="133" t="n"/>
      <c r="C220" s="133" t="n"/>
      <c r="D220" s="127" t="inlineStr">
        <is>
          <t>262</t>
        </is>
      </c>
      <c r="E220" s="128" t="n"/>
      <c r="F220" s="127" t="inlineStr">
        <is>
          <t>2620</t>
        </is>
      </c>
      <c r="G220" s="123" t="n"/>
      <c r="H220" s="129" t="inlineStr">
        <is>
          <t>Кошти на вимогу фізичних осіб</t>
        </is>
      </c>
      <c r="I220" s="129" t="inlineStr">
        <is>
          <t>А</t>
        </is>
      </c>
      <c r="J220" s="130" t="n">
        <v>3563048.20426</v>
      </c>
      <c r="K220" s="130" t="n">
        <v>3356850.66111</v>
      </c>
      <c r="L220" s="130" t="n">
        <v>206197.54315</v>
      </c>
      <c r="M220" s="131" t="n">
        <v>3502631.46839</v>
      </c>
      <c r="N220" s="123" t="n"/>
      <c r="O220" s="130" t="n">
        <v>3283830.22297</v>
      </c>
      <c r="P220" s="130" t="n">
        <v>218801.24542</v>
      </c>
      <c r="Q220" s="130" t="n">
        <v>677199.306</v>
      </c>
      <c r="R220" s="130" t="n">
        <v>677199.306</v>
      </c>
      <c r="S220" s="132" t="n">
        <v>0</v>
      </c>
      <c r="T220" s="101" t="n"/>
    </row>
    <row r="221" ht="13.5" customHeight="1" s="60">
      <c r="A221" s="115" t="n">
        <v>214</v>
      </c>
      <c r="B221" s="133" t="n"/>
      <c r="C221" s="133" t="n"/>
      <c r="D221" s="134" t="n"/>
      <c r="E221" s="135" t="n"/>
      <c r="F221" s="127" t="inlineStr">
        <is>
          <t>2621</t>
        </is>
      </c>
      <c r="G221" s="123" t="n"/>
      <c r="H221" s="129" t="inlineStr">
        <is>
          <t>Кошти на вимогу суб’єктів незалежної професійної діяльності</t>
        </is>
      </c>
      <c r="I221" s="129" t="inlineStr">
        <is>
          <t>А</t>
        </is>
      </c>
      <c r="J221" s="130" t="n">
        <v>329.93</v>
      </c>
      <c r="K221" s="130" t="n">
        <v>329.93</v>
      </c>
      <c r="L221" s="130" t="n">
        <v>0</v>
      </c>
      <c r="M221" s="131" t="n">
        <v>354.986</v>
      </c>
      <c r="N221" s="123" t="n"/>
      <c r="O221" s="130" t="n">
        <v>354.986</v>
      </c>
      <c r="P221" s="130" t="n">
        <v>0</v>
      </c>
      <c r="Q221" s="130" t="n">
        <v>0</v>
      </c>
      <c r="R221" s="130" t="n">
        <v>0</v>
      </c>
      <c r="S221" s="132" t="n">
        <v>0</v>
      </c>
      <c r="T221" s="101" t="n"/>
    </row>
    <row r="222" ht="13.5" customHeight="1" s="60">
      <c r="A222" s="115" t="n">
        <v>215</v>
      </c>
      <c r="B222" s="133" t="n"/>
      <c r="C222" s="133" t="n"/>
      <c r="D222" s="134" t="n"/>
      <c r="E222" s="135" t="n"/>
      <c r="F222" s="127" t="inlineStr">
        <is>
          <t>2627</t>
        </is>
      </c>
      <c r="G222" s="123" t="n"/>
      <c r="H222" s="129" t="inlineStr">
        <is>
          <t>Нараховані доходи за кредитами овердрафт, що надані фізичним особам</t>
        </is>
      </c>
      <c r="I222" s="129" t="inlineStr">
        <is>
          <t>А</t>
        </is>
      </c>
      <c r="J222" s="130" t="n">
        <v>13236.36929</v>
      </c>
      <c r="K222" s="130" t="n">
        <v>13236.36929</v>
      </c>
      <c r="L222" s="130" t="n">
        <v>0</v>
      </c>
      <c r="M222" s="131" t="n">
        <v>10597.56575</v>
      </c>
      <c r="N222" s="123" t="n"/>
      <c r="O222" s="130" t="n">
        <v>10597.56575</v>
      </c>
      <c r="P222" s="130" t="n">
        <v>0</v>
      </c>
      <c r="Q222" s="130" t="n">
        <v>16379.42321</v>
      </c>
      <c r="R222" s="130" t="n">
        <v>16379.42321</v>
      </c>
      <c r="S222" s="132" t="n">
        <v>0</v>
      </c>
      <c r="T222" s="101" t="n"/>
    </row>
    <row r="223" ht="14.25" customHeight="1" s="60">
      <c r="A223" s="115" t="n">
        <v>216</v>
      </c>
      <c r="B223" s="133" t="n"/>
      <c r="C223" s="133" t="n"/>
      <c r="D223" s="134" t="n"/>
      <c r="E223" s="135" t="n"/>
      <c r="F223" s="127" t="inlineStr">
        <is>
          <t>2629</t>
        </is>
      </c>
      <c r="G223" s="123" t="n"/>
      <c r="H223" s="129" t="inlineStr">
        <is>
          <t>Резерв за коштами на вимогу фізичних осіб</t>
        </is>
      </c>
      <c r="I223" s="129" t="inlineStr">
        <is>
          <t>П</t>
        </is>
      </c>
      <c r="J223" s="130" t="n">
        <v>61738.03435</v>
      </c>
      <c r="K223" s="130" t="n">
        <v>61738.03435</v>
      </c>
      <c r="L223" s="130" t="n">
        <v>0</v>
      </c>
      <c r="M223" s="131" t="n">
        <v>32339.46824</v>
      </c>
      <c r="N223" s="123" t="n"/>
      <c r="O223" s="130" t="n">
        <v>32339.46824</v>
      </c>
      <c r="P223" s="130" t="n">
        <v>0</v>
      </c>
      <c r="Q223" s="130" t="n">
        <v>-32339.46824</v>
      </c>
      <c r="R223" s="130" t="n">
        <v>-32339.46824</v>
      </c>
      <c r="S223" s="132" t="n">
        <v>0</v>
      </c>
      <c r="T223" s="101" t="n"/>
    </row>
    <row r="224" ht="13.5" customHeight="1" s="60">
      <c r="A224" s="115" t="n">
        <v>217</v>
      </c>
      <c r="B224" s="133" t="n"/>
      <c r="C224" s="133" t="n"/>
      <c r="D224" s="136" t="n"/>
      <c r="E224" s="137" t="n"/>
      <c r="F224" s="138" t="inlineStr">
        <is>
          <t>Група 262 - Усього</t>
        </is>
      </c>
      <c r="G224" s="122" t="n"/>
      <c r="H224" s="123" t="n"/>
      <c r="I224" s="139" t="n"/>
      <c r="J224" s="140" t="n">
        <v>3638352.5379</v>
      </c>
      <c r="K224" s="140" t="n">
        <v>3432154.99475</v>
      </c>
      <c r="L224" s="140" t="n">
        <v>206197.54315</v>
      </c>
      <c r="M224" s="141" t="n">
        <v>3545923.48838</v>
      </c>
      <c r="N224" s="123" t="n"/>
      <c r="O224" s="140" t="n">
        <v>3327122.24296</v>
      </c>
      <c r="P224" s="140" t="n">
        <v>218801.24542</v>
      </c>
      <c r="Q224" s="140" t="n">
        <v>661239.2609699999</v>
      </c>
      <c r="R224" s="140" t="n">
        <v>661239.2609699999</v>
      </c>
      <c r="S224" s="142" t="n">
        <v>0</v>
      </c>
      <c r="T224" s="101" t="n"/>
    </row>
    <row r="225" ht="13.5" customHeight="1" s="60">
      <c r="A225" s="115" t="n">
        <v>218</v>
      </c>
      <c r="B225" s="133" t="n"/>
      <c r="C225" s="133" t="n"/>
      <c r="D225" s="127" t="inlineStr">
        <is>
          <t>265</t>
        </is>
      </c>
      <c r="E225" s="128" t="n"/>
      <c r="F225" s="127" t="inlineStr">
        <is>
          <t>2650</t>
        </is>
      </c>
      <c r="G225" s="123" t="n"/>
      <c r="H225" s="129" t="inlineStr">
        <is>
          <t>Кошти на вимогу небанківських фінансових установ</t>
        </is>
      </c>
      <c r="I225" s="129" t="inlineStr">
        <is>
          <t>А</t>
        </is>
      </c>
      <c r="J225" s="130" t="n">
        <v>4433214.40462</v>
      </c>
      <c r="K225" s="130" t="n">
        <v>4219103.61622</v>
      </c>
      <c r="L225" s="130" t="n">
        <v>214110.7884</v>
      </c>
      <c r="M225" s="131" t="n">
        <v>4755259.0935</v>
      </c>
      <c r="N225" s="123" t="n"/>
      <c r="O225" s="130" t="n">
        <v>4488532.35884</v>
      </c>
      <c r="P225" s="130" t="n">
        <v>266726.73466</v>
      </c>
      <c r="Q225" s="130" t="n">
        <v>0</v>
      </c>
      <c r="R225" s="130" t="n">
        <v>0</v>
      </c>
      <c r="S225" s="132" t="n">
        <v>0</v>
      </c>
      <c r="T225" s="101" t="n"/>
    </row>
    <row r="226" ht="13.5" customHeight="1" s="60">
      <c r="A226" s="115" t="n">
        <v>219</v>
      </c>
      <c r="B226" s="133" t="n"/>
      <c r="C226" s="133" t="n"/>
      <c r="D226" s="134" t="n"/>
      <c r="E226" s="135" t="n"/>
      <c r="F226" s="127" t="inlineStr">
        <is>
          <t>2657</t>
        </is>
      </c>
      <c r="G226" s="123" t="n"/>
      <c r="H226" s="129" t="inlineStr">
        <is>
          <t>Нараховані доходи за кредитами овердрафт, що надані небанківським фінансовим установам</t>
        </is>
      </c>
      <c r="I226" s="129" t="inlineStr">
        <is>
          <t>А</t>
        </is>
      </c>
      <c r="J226" s="130" t="n">
        <v>0</v>
      </c>
      <c r="K226" s="130" t="n">
        <v>0</v>
      </c>
      <c r="L226" s="130" t="n">
        <v>0</v>
      </c>
      <c r="M226" s="131" t="n">
        <v>0</v>
      </c>
      <c r="N226" s="123" t="n"/>
      <c r="O226" s="130" t="n">
        <v>0</v>
      </c>
      <c r="P226" s="130" t="n">
        <v>0</v>
      </c>
      <c r="Q226" s="130" t="n">
        <v>0</v>
      </c>
      <c r="R226" s="130" t="n">
        <v>0</v>
      </c>
      <c r="S226" s="132" t="n">
        <v>0</v>
      </c>
      <c r="T226" s="101" t="n"/>
    </row>
    <row r="227" ht="13.5" customHeight="1" s="60">
      <c r="A227" s="115" t="n">
        <v>220</v>
      </c>
      <c r="B227" s="133" t="n"/>
      <c r="C227" s="133" t="n"/>
      <c r="D227" s="134" t="n"/>
      <c r="E227" s="135" t="n"/>
      <c r="F227" s="127" t="inlineStr">
        <is>
          <t>2659</t>
        </is>
      </c>
      <c r="G227" s="123" t="n"/>
      <c r="H227" s="129" t="inlineStr">
        <is>
          <t>Резерв за коштами небанківських фінансових установ</t>
        </is>
      </c>
      <c r="I227" s="129" t="inlineStr">
        <is>
          <t>П</t>
        </is>
      </c>
      <c r="J227" s="130" t="n">
        <v>0</v>
      </c>
      <c r="K227" s="130" t="n">
        <v>0</v>
      </c>
      <c r="L227" s="130" t="n">
        <v>0</v>
      </c>
      <c r="M227" s="131" t="n">
        <v>0</v>
      </c>
      <c r="N227" s="123" t="n"/>
      <c r="O227" s="130" t="n">
        <v>0</v>
      </c>
      <c r="P227" s="130" t="n">
        <v>0</v>
      </c>
      <c r="Q227" s="130" t="n">
        <v>0</v>
      </c>
      <c r="R227" s="130" t="n">
        <v>0</v>
      </c>
      <c r="S227" s="132" t="n">
        <v>0</v>
      </c>
      <c r="T227" s="101" t="n"/>
    </row>
    <row r="228" ht="14.25" customHeight="1" s="60">
      <c r="A228" s="115" t="n">
        <v>221</v>
      </c>
      <c r="B228" s="133" t="n"/>
      <c r="C228" s="133" t="n"/>
      <c r="D228" s="136" t="n"/>
      <c r="E228" s="137" t="n"/>
      <c r="F228" s="138" t="inlineStr">
        <is>
          <t>Група 265 - Усього</t>
        </is>
      </c>
      <c r="G228" s="122" t="n"/>
      <c r="H228" s="123" t="n"/>
      <c r="I228" s="139" t="n"/>
      <c r="J228" s="140" t="n">
        <v>4433214.40462</v>
      </c>
      <c r="K228" s="140" t="n">
        <v>4219103.61622</v>
      </c>
      <c r="L228" s="140" t="n">
        <v>214110.7884</v>
      </c>
      <c r="M228" s="141" t="n">
        <v>4755259.0935</v>
      </c>
      <c r="N228" s="123" t="n"/>
      <c r="O228" s="140" t="n">
        <v>4488532.35884</v>
      </c>
      <c r="P228" s="140" t="n">
        <v>266726.73466</v>
      </c>
      <c r="Q228" s="140" t="n">
        <v>0</v>
      </c>
      <c r="R228" s="140" t="n">
        <v>0</v>
      </c>
      <c r="S228" s="142" t="n">
        <v>0</v>
      </c>
      <c r="T228" s="101" t="n"/>
    </row>
    <row r="229" ht="21" customHeight="1" s="60">
      <c r="A229" s="115" t="n">
        <v>222</v>
      </c>
      <c r="B229" s="133" t="n"/>
      <c r="C229" s="143" t="n"/>
      <c r="D229" s="138" t="inlineStr">
        <is>
          <t>Розділ 26 - Усього</t>
        </is>
      </c>
      <c r="E229" s="123" t="n"/>
      <c r="F229" s="138" t="n"/>
      <c r="G229" s="122" t="n"/>
      <c r="H229" s="123" t="n"/>
      <c r="I229" s="139" t="n"/>
      <c r="J229" s="140" t="n">
        <v>29382630.66256</v>
      </c>
      <c r="K229" s="140" t="n">
        <v>25492590.26055</v>
      </c>
      <c r="L229" s="140" t="n">
        <v>3890040.40201</v>
      </c>
      <c r="M229" s="141" t="n">
        <v>29826990.89356</v>
      </c>
      <c r="N229" s="123" t="n"/>
      <c r="O229" s="140" t="n">
        <v>25628928.55706</v>
      </c>
      <c r="P229" s="140" t="n">
        <v>4198062.3365</v>
      </c>
      <c r="Q229" s="140" t="n">
        <v>754807.8036099999</v>
      </c>
      <c r="R229" s="140" t="n">
        <v>754807.8036099999</v>
      </c>
      <c r="S229" s="142" t="n">
        <v>0</v>
      </c>
      <c r="T229" s="101" t="n"/>
    </row>
    <row r="230" ht="13.5" customHeight="1" s="60">
      <c r="A230" s="115" t="n">
        <v>223</v>
      </c>
      <c r="B230" s="133" t="n"/>
      <c r="C230" s="127" t="inlineStr">
        <is>
          <t>28</t>
        </is>
      </c>
      <c r="D230" s="127" t="inlineStr">
        <is>
          <t>280</t>
        </is>
      </c>
      <c r="E230" s="128" t="n"/>
      <c r="F230" s="127" t="inlineStr">
        <is>
          <t>2800</t>
        </is>
      </c>
      <c r="G230" s="123" t="n"/>
      <c r="H230" s="12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0" s="129" t="inlineStr">
        <is>
          <t>А</t>
        </is>
      </c>
      <c r="J230" s="130" t="n">
        <v>0</v>
      </c>
      <c r="K230" s="130" t="n">
        <v>0</v>
      </c>
      <c r="L230" s="130" t="n">
        <v>0</v>
      </c>
      <c r="M230" s="131" t="n">
        <v>0</v>
      </c>
      <c r="N230" s="123" t="n"/>
      <c r="O230" s="130" t="n">
        <v>0</v>
      </c>
      <c r="P230" s="130" t="n">
        <v>0</v>
      </c>
      <c r="Q230" s="130" t="n">
        <v>0</v>
      </c>
      <c r="R230" s="130" t="n">
        <v>0</v>
      </c>
      <c r="S230" s="132" t="n">
        <v>0</v>
      </c>
      <c r="T230" s="101" t="n"/>
    </row>
    <row r="231" ht="13.5" customHeight="1" s="60">
      <c r="A231" s="115" t="n">
        <v>224</v>
      </c>
      <c r="B231" s="133" t="n"/>
      <c r="C231" s="133" t="n"/>
      <c r="D231" s="134" t="n"/>
      <c r="E231" s="135" t="n"/>
      <c r="F231" s="127" t="inlineStr">
        <is>
          <t>2801</t>
        </is>
      </c>
      <c r="G231" s="123" t="n"/>
      <c r="H231" s="129" t="inlineStr">
        <is>
          <t>Дебіторська заборгованість за розрахунками за цінними паперами для клієнтів банку</t>
        </is>
      </c>
      <c r="I231" s="129" t="inlineStr">
        <is>
          <t>А</t>
        </is>
      </c>
      <c r="J231" s="130" t="n">
        <v>0</v>
      </c>
      <c r="K231" s="130" t="n">
        <v>0</v>
      </c>
      <c r="L231" s="130" t="n">
        <v>0</v>
      </c>
      <c r="M231" s="131" t="n">
        <v>0</v>
      </c>
      <c r="N231" s="123" t="n"/>
      <c r="O231" s="130" t="n">
        <v>0</v>
      </c>
      <c r="P231" s="130" t="n">
        <v>0</v>
      </c>
      <c r="Q231" s="130" t="n">
        <v>0</v>
      </c>
      <c r="R231" s="130" t="n">
        <v>0</v>
      </c>
      <c r="S231" s="132" t="n">
        <v>0</v>
      </c>
      <c r="T231" s="101" t="n"/>
    </row>
    <row r="232" ht="13.5" customHeight="1" s="60">
      <c r="A232" s="115" t="n">
        <v>225</v>
      </c>
      <c r="B232" s="133" t="n"/>
      <c r="C232" s="133" t="n"/>
      <c r="D232" s="134" t="n"/>
      <c r="E232" s="135" t="n"/>
      <c r="F232" s="127" t="inlineStr">
        <is>
          <t>2807</t>
        </is>
      </c>
      <c r="G232" s="123" t="n"/>
      <c r="H232" s="12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2" s="129" t="inlineStr">
        <is>
          <t>А</t>
        </is>
      </c>
      <c r="J232" s="130" t="n">
        <v>0</v>
      </c>
      <c r="K232" s="130" t="n">
        <v>0</v>
      </c>
      <c r="L232" s="130" t="n">
        <v>0</v>
      </c>
      <c r="M232" s="131" t="n">
        <v>0</v>
      </c>
      <c r="N232" s="123" t="n"/>
      <c r="O232" s="130" t="n">
        <v>0</v>
      </c>
      <c r="P232" s="130" t="n">
        <v>0</v>
      </c>
      <c r="Q232" s="130" t="n">
        <v>0</v>
      </c>
      <c r="R232" s="130" t="n">
        <v>0</v>
      </c>
      <c r="S232" s="132" t="n">
        <v>0</v>
      </c>
      <c r="T232" s="101" t="n"/>
    </row>
    <row r="233" ht="14.25" customHeight="1" s="60">
      <c r="A233" s="115" t="n">
        <v>226</v>
      </c>
      <c r="B233" s="133" t="n"/>
      <c r="C233" s="133" t="n"/>
      <c r="D233" s="134" t="n"/>
      <c r="E233" s="135" t="n"/>
      <c r="F233" s="127" t="inlineStr">
        <is>
          <t>2809</t>
        </is>
      </c>
      <c r="G233" s="123" t="n"/>
      <c r="H233" s="129" t="inlineStr">
        <is>
          <t>Інша дебіторська заборгованість за операціями з клієнтами банку</t>
        </is>
      </c>
      <c r="I233" s="129" t="inlineStr">
        <is>
          <t>А</t>
        </is>
      </c>
      <c r="J233" s="130" t="n">
        <v>12124.30214</v>
      </c>
      <c r="K233" s="130" t="n">
        <v>8219.01784</v>
      </c>
      <c r="L233" s="130" t="n">
        <v>3905.2843</v>
      </c>
      <c r="M233" s="131" t="n">
        <v>12347.17687</v>
      </c>
      <c r="N233" s="123" t="n"/>
      <c r="O233" s="130" t="n">
        <v>8436.724759999999</v>
      </c>
      <c r="P233" s="130" t="n">
        <v>3910.45211</v>
      </c>
      <c r="Q233" s="130" t="n">
        <v>1733.10582</v>
      </c>
      <c r="R233" s="130" t="n">
        <v>1722.90094</v>
      </c>
      <c r="S233" s="132" t="n">
        <v>10.20488</v>
      </c>
      <c r="T233" s="101" t="n"/>
    </row>
    <row r="234" ht="13.5" customHeight="1" s="60">
      <c r="A234" s="115" t="n">
        <v>227</v>
      </c>
      <c r="B234" s="133" t="n"/>
      <c r="C234" s="133" t="n"/>
      <c r="D234" s="136" t="n"/>
      <c r="E234" s="137" t="n"/>
      <c r="F234" s="138" t="inlineStr">
        <is>
          <t>Група 280 - Усього</t>
        </is>
      </c>
      <c r="G234" s="122" t="n"/>
      <c r="H234" s="123" t="n"/>
      <c r="I234" s="139" t="n"/>
      <c r="J234" s="140" t="n">
        <v>12124.30214</v>
      </c>
      <c r="K234" s="140" t="n">
        <v>8219.01784</v>
      </c>
      <c r="L234" s="140" t="n">
        <v>3905.2843</v>
      </c>
      <c r="M234" s="141" t="n">
        <v>12347.17687</v>
      </c>
      <c r="N234" s="123" t="n"/>
      <c r="O234" s="140" t="n">
        <v>8436.724759999999</v>
      </c>
      <c r="P234" s="140" t="n">
        <v>3910.45211</v>
      </c>
      <c r="Q234" s="140" t="n">
        <v>1733.10582</v>
      </c>
      <c r="R234" s="140" t="n">
        <v>1722.90094</v>
      </c>
      <c r="S234" s="142" t="n">
        <v>10.20488</v>
      </c>
      <c r="T234" s="101" t="n"/>
    </row>
    <row r="235" ht="13.5" customHeight="1" s="60">
      <c r="A235" s="115" t="n">
        <v>228</v>
      </c>
      <c r="B235" s="133" t="n"/>
      <c r="C235" s="133" t="n"/>
      <c r="D235" s="127" t="inlineStr">
        <is>
          <t>289</t>
        </is>
      </c>
      <c r="E235" s="128" t="n"/>
      <c r="F235" s="127" t="inlineStr">
        <is>
          <t>2890</t>
        </is>
      </c>
      <c r="G235" s="123" t="n"/>
      <c r="H235" s="129" t="inlineStr">
        <is>
          <t>Резерви під дебіторську заборгованість за операціями з клієнтами банку</t>
        </is>
      </c>
      <c r="I235" s="129" t="inlineStr">
        <is>
          <t>П</t>
        </is>
      </c>
      <c r="J235" s="130" t="n">
        <v>1956.29645</v>
      </c>
      <c r="K235" s="130" t="n">
        <v>1940.60786</v>
      </c>
      <c r="L235" s="130" t="n">
        <v>15.68859</v>
      </c>
      <c r="M235" s="131" t="n">
        <v>1733.42172</v>
      </c>
      <c r="N235" s="123" t="n"/>
      <c r="O235" s="130" t="n">
        <v>1722.90094</v>
      </c>
      <c r="P235" s="130" t="n">
        <v>10.52078</v>
      </c>
      <c r="Q235" s="130" t="n">
        <v>-1733.10582</v>
      </c>
      <c r="R235" s="130" t="n">
        <v>-1722.90094</v>
      </c>
      <c r="S235" s="132" t="n">
        <v>-10.20488</v>
      </c>
      <c r="T235" s="101" t="n"/>
    </row>
    <row r="236" ht="13.5" customHeight="1" s="60">
      <c r="A236" s="115" t="n">
        <v>229</v>
      </c>
      <c r="B236" s="133" t="n"/>
      <c r="C236" s="133" t="n"/>
      <c r="D236" s="136" t="n"/>
      <c r="E236" s="137" t="n"/>
      <c r="F236" s="138" t="inlineStr">
        <is>
          <t>Група 289 - Усього</t>
        </is>
      </c>
      <c r="G236" s="122" t="n"/>
      <c r="H236" s="123" t="n"/>
      <c r="I236" s="139" t="n"/>
      <c r="J236" s="140" t="n">
        <v>1956.29645</v>
      </c>
      <c r="K236" s="140" t="n">
        <v>1940.60786</v>
      </c>
      <c r="L236" s="140" t="n">
        <v>15.68859</v>
      </c>
      <c r="M236" s="141" t="n">
        <v>1733.42172</v>
      </c>
      <c r="N236" s="123" t="n"/>
      <c r="O236" s="140" t="n">
        <v>1722.90094</v>
      </c>
      <c r="P236" s="140" t="n">
        <v>10.52078</v>
      </c>
      <c r="Q236" s="140" t="n">
        <v>-1733.10582</v>
      </c>
      <c r="R236" s="140" t="n">
        <v>-1722.90094</v>
      </c>
      <c r="S236" s="142" t="n">
        <v>-10.20488</v>
      </c>
      <c r="T236" s="101" t="n"/>
    </row>
    <row r="237" ht="21" customHeight="1" s="60">
      <c r="A237" s="115" t="n">
        <v>230</v>
      </c>
      <c r="B237" s="133" t="n"/>
      <c r="C237" s="143" t="n"/>
      <c r="D237" s="138" t="inlineStr">
        <is>
          <t>Розділ 28 - Усього</t>
        </is>
      </c>
      <c r="E237" s="123" t="n"/>
      <c r="F237" s="138" t="n"/>
      <c r="G237" s="122" t="n"/>
      <c r="H237" s="123" t="n"/>
      <c r="I237" s="139" t="n"/>
      <c r="J237" s="140" t="n">
        <v>14080.59859</v>
      </c>
      <c r="K237" s="140" t="n">
        <v>10159.6257</v>
      </c>
      <c r="L237" s="140" t="n">
        <v>3920.97289</v>
      </c>
      <c r="M237" s="141" t="n">
        <v>14080.59859</v>
      </c>
      <c r="N237" s="123" t="n"/>
      <c r="O237" s="140" t="n">
        <v>10159.6257</v>
      </c>
      <c r="P237" s="140" t="n">
        <v>3920.97289</v>
      </c>
      <c r="Q237" s="140" t="n">
        <v>0</v>
      </c>
      <c r="R237" s="140" t="n">
        <v>0</v>
      </c>
      <c r="S237" s="142" t="n">
        <v>0</v>
      </c>
      <c r="T237" s="101" t="n"/>
    </row>
    <row r="238" ht="14.25" customHeight="1" s="60">
      <c r="A238" s="115" t="n">
        <v>231</v>
      </c>
      <c r="B238" s="133" t="n"/>
      <c r="C238" s="127" t="inlineStr">
        <is>
          <t>29</t>
        </is>
      </c>
      <c r="D238" s="127" t="inlineStr">
        <is>
          <t>292</t>
        </is>
      </c>
      <c r="E238" s="128" t="n"/>
      <c r="F238" s="127" t="inlineStr">
        <is>
          <t>2920</t>
        </is>
      </c>
      <c r="G238" s="123" t="n"/>
      <c r="H238" s="129" t="inlineStr">
        <is>
          <t>Транзитний рахунок за операціями, здійсненими через банкомат</t>
        </is>
      </c>
      <c r="I238" s="129" t="inlineStr">
        <is>
          <t>А</t>
        </is>
      </c>
      <c r="J238" s="130" t="n">
        <v>26694.49559</v>
      </c>
      <c r="K238" s="130" t="n">
        <v>26694.49559</v>
      </c>
      <c r="L238" s="130" t="n">
        <v>0</v>
      </c>
      <c r="M238" s="131" t="n">
        <v>26694.49559</v>
      </c>
      <c r="N238" s="123" t="n"/>
      <c r="O238" s="130" t="n">
        <v>26694.49559</v>
      </c>
      <c r="P238" s="130" t="n">
        <v>0</v>
      </c>
      <c r="Q238" s="130" t="n">
        <v>0</v>
      </c>
      <c r="R238" s="130" t="n">
        <v>0</v>
      </c>
      <c r="S238" s="132" t="n">
        <v>0</v>
      </c>
      <c r="T238" s="101" t="n"/>
    </row>
    <row r="239" ht="13.5" customHeight="1" s="60">
      <c r="A239" s="115" t="n">
        <v>232</v>
      </c>
      <c r="B239" s="133" t="n"/>
      <c r="C239" s="133" t="n"/>
      <c r="D239" s="134" t="n"/>
      <c r="E239" s="135" t="n"/>
      <c r="F239" s="127" t="inlineStr">
        <is>
          <t>2924</t>
        </is>
      </c>
      <c r="G239" s="123" t="n"/>
      <c r="H239" s="129" t="inlineStr">
        <is>
          <t>Транзитний рахунок за операціями, здійсненими з використанням платіжних карток</t>
        </is>
      </c>
      <c r="I239" s="129" t="inlineStr">
        <is>
          <t>А</t>
        </is>
      </c>
      <c r="J239" s="130" t="n">
        <v>17103214.53606</v>
      </c>
      <c r="K239" s="130" t="n">
        <v>16414510.17022</v>
      </c>
      <c r="L239" s="130" t="n">
        <v>688704.36584</v>
      </c>
      <c r="M239" s="131" t="n">
        <v>17036880.11625</v>
      </c>
      <c r="N239" s="123" t="n"/>
      <c r="O239" s="130" t="n">
        <v>16319179.88377</v>
      </c>
      <c r="P239" s="130" t="n">
        <v>717700.23248</v>
      </c>
      <c r="Q239" s="130" t="n">
        <v>102580.02747</v>
      </c>
      <c r="R239" s="130" t="n">
        <v>64320.9776</v>
      </c>
      <c r="S239" s="132" t="n">
        <v>38259.04987</v>
      </c>
      <c r="T239" s="101" t="n"/>
    </row>
    <row r="240" ht="13.5" customHeight="1" s="60">
      <c r="A240" s="115" t="n">
        <v>233</v>
      </c>
      <c r="B240" s="133" t="n"/>
      <c r="C240" s="133" t="n"/>
      <c r="D240" s="136" t="n"/>
      <c r="E240" s="137" t="n"/>
      <c r="F240" s="138" t="inlineStr">
        <is>
          <t>Група 292 - Усього</t>
        </is>
      </c>
      <c r="G240" s="122" t="n"/>
      <c r="H240" s="123" t="n"/>
      <c r="I240" s="139" t="n"/>
      <c r="J240" s="140" t="n">
        <v>17129909.03165</v>
      </c>
      <c r="K240" s="140" t="n">
        <v>16441204.66581</v>
      </c>
      <c r="L240" s="140" t="n">
        <v>688704.36584</v>
      </c>
      <c r="M240" s="141" t="n">
        <v>17063574.61184</v>
      </c>
      <c r="N240" s="123" t="n"/>
      <c r="O240" s="140" t="n">
        <v>16345874.37936</v>
      </c>
      <c r="P240" s="140" t="n">
        <v>717700.23248</v>
      </c>
      <c r="Q240" s="140" t="n">
        <v>102580.02747</v>
      </c>
      <c r="R240" s="140" t="n">
        <v>64320.9776</v>
      </c>
      <c r="S240" s="142" t="n">
        <v>38259.04987</v>
      </c>
      <c r="T240" s="101" t="n"/>
    </row>
    <row r="241" ht="18" customHeight="1" s="60">
      <c r="A241" s="115" t="n">
        <v>234</v>
      </c>
      <c r="B241" s="133" t="n"/>
      <c r="C241" s="143" t="n"/>
      <c r="D241" s="138" t="inlineStr">
        <is>
          <t>Розділ 29 - Усього</t>
        </is>
      </c>
      <c r="E241" s="123" t="n"/>
      <c r="F241" s="138" t="n"/>
      <c r="G241" s="122" t="n"/>
      <c r="H241" s="123" t="n"/>
      <c r="I241" s="139" t="n"/>
      <c r="J241" s="140" t="n">
        <v>17129909.03165</v>
      </c>
      <c r="K241" s="140" t="n">
        <v>16441204.66581</v>
      </c>
      <c r="L241" s="140" t="n">
        <v>688704.36584</v>
      </c>
      <c r="M241" s="141" t="n">
        <v>17063574.61184</v>
      </c>
      <c r="N241" s="123" t="n"/>
      <c r="O241" s="140" t="n">
        <v>16345874.37936</v>
      </c>
      <c r="P241" s="140" t="n">
        <v>717700.23248</v>
      </c>
      <c r="Q241" s="140" t="n">
        <v>102580.02747</v>
      </c>
      <c r="R241" s="140" t="n">
        <v>64320.9776</v>
      </c>
      <c r="S241" s="142" t="n">
        <v>38259.04987</v>
      </c>
      <c r="T241" s="101" t="n"/>
    </row>
    <row r="242" ht="25.5" customHeight="1" s="60">
      <c r="A242" s="115" t="n">
        <v>235</v>
      </c>
      <c r="B242" s="143" t="n"/>
      <c r="C242" s="139" t="inlineStr">
        <is>
          <t xml:space="preserve">  Клас 2 - Усього</t>
        </is>
      </c>
      <c r="D242" s="138" t="n"/>
      <c r="E242" s="123" t="n"/>
      <c r="F242" s="138" t="n"/>
      <c r="G242" s="122" t="n"/>
      <c r="H242" s="123" t="n"/>
      <c r="I242" s="139" t="n"/>
      <c r="J242" s="140" t="n">
        <v>49511933.22748</v>
      </c>
      <c r="K242" s="140" t="n">
        <v>44044357.05818</v>
      </c>
      <c r="L242" s="140" t="n">
        <v>5467576.1693</v>
      </c>
      <c r="M242" s="141" t="n">
        <v>49893523.86322</v>
      </c>
      <c r="N242" s="123" t="n"/>
      <c r="O242" s="140" t="n">
        <v>44115075.85767</v>
      </c>
      <c r="P242" s="140" t="n">
        <v>5778448.00555</v>
      </c>
      <c r="Q242" s="140" t="n">
        <v>4856007.1313</v>
      </c>
      <c r="R242" s="140" t="n">
        <v>3571716.32907</v>
      </c>
      <c r="S242" s="142" t="n">
        <v>1284290.80223</v>
      </c>
      <c r="T242" s="101" t="n"/>
    </row>
    <row r="243" ht="14.25" customHeight="1" s="60">
      <c r="A243" s="115" t="n">
        <v>236</v>
      </c>
      <c r="B243" s="127" t="inlineStr">
        <is>
          <t>Клас 3</t>
        </is>
      </c>
      <c r="C243" s="127" t="inlineStr">
        <is>
          <t>30</t>
        </is>
      </c>
      <c r="D243" s="127" t="inlineStr">
        <is>
          <t>300</t>
        </is>
      </c>
      <c r="E243" s="128" t="n"/>
      <c r="F243" s="127" t="inlineStr">
        <is>
          <t>3003</t>
        </is>
      </c>
      <c r="G243" s="123" t="n"/>
      <c r="H243" s="12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3" s="129" t="inlineStr">
        <is>
          <t>А</t>
        </is>
      </c>
      <c r="J243" s="130" t="n">
        <v>0</v>
      </c>
      <c r="K243" s="130" t="n">
        <v>0</v>
      </c>
      <c r="L243" s="130" t="n">
        <v>0</v>
      </c>
      <c r="M243" s="131" t="n">
        <v>0</v>
      </c>
      <c r="N243" s="123" t="n"/>
      <c r="O243" s="130" t="n">
        <v>0</v>
      </c>
      <c r="P243" s="130" t="n">
        <v>0</v>
      </c>
      <c r="Q243" s="130" t="n">
        <v>0</v>
      </c>
      <c r="R243" s="130" t="n">
        <v>0</v>
      </c>
      <c r="S243" s="132" t="n">
        <v>0</v>
      </c>
      <c r="T243" s="101" t="n"/>
    </row>
    <row r="244" ht="13.5" customHeight="1" s="60">
      <c r="A244" s="115" t="n">
        <v>237</v>
      </c>
      <c r="B244" s="133" t="n"/>
      <c r="C244" s="133" t="n"/>
      <c r="D244" s="134" t="n"/>
      <c r="E244" s="135" t="n"/>
      <c r="F244" s="127" t="inlineStr">
        <is>
          <t>3005</t>
        </is>
      </c>
      <c r="G244" s="123" t="n"/>
      <c r="H244" s="12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4" s="129" t="inlineStr">
        <is>
          <t>А</t>
        </is>
      </c>
      <c r="J244" s="130" t="n">
        <v>3.32018</v>
      </c>
      <c r="K244" s="130" t="n">
        <v>0</v>
      </c>
      <c r="L244" s="130" t="n">
        <v>3.32018</v>
      </c>
      <c r="M244" s="131" t="n">
        <v>1.78015</v>
      </c>
      <c r="N244" s="123" t="n"/>
      <c r="O244" s="130" t="n">
        <v>0</v>
      </c>
      <c r="P244" s="130" t="n">
        <v>1.78015</v>
      </c>
      <c r="Q244" s="130" t="n">
        <v>184.94104</v>
      </c>
      <c r="R244" s="130" t="n">
        <v>0</v>
      </c>
      <c r="S244" s="132" t="n">
        <v>184.94104</v>
      </c>
      <c r="T244" s="101" t="n"/>
    </row>
    <row r="245" ht="13.5" customHeight="1" s="60">
      <c r="A245" s="115" t="n">
        <v>238</v>
      </c>
      <c r="B245" s="133" t="n"/>
      <c r="C245" s="133" t="n"/>
      <c r="D245" s="134" t="n"/>
      <c r="E245" s="135" t="n"/>
      <c r="F245" s="127" t="inlineStr">
        <is>
          <t>3007</t>
        </is>
      </c>
      <c r="G245" s="128" t="n"/>
      <c r="H245" s="12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5" s="129" t="inlineStr">
        <is>
          <t>А</t>
        </is>
      </c>
      <c r="J245" s="130" t="n">
        <v>6.78874</v>
      </c>
      <c r="K245" s="130" t="n">
        <v>0</v>
      </c>
      <c r="L245" s="130" t="n">
        <v>6.78874</v>
      </c>
      <c r="M245" s="131" t="n">
        <v>0.91779</v>
      </c>
      <c r="N245" s="123" t="n"/>
      <c r="O245" s="130" t="n">
        <v>0</v>
      </c>
      <c r="P245" s="130" t="n">
        <v>0.91779</v>
      </c>
      <c r="Q245" s="130" t="n">
        <v>100.42686</v>
      </c>
      <c r="R245" s="130" t="n">
        <v>0</v>
      </c>
      <c r="S245" s="132" t="n">
        <v>100.42686</v>
      </c>
      <c r="T245" s="101" t="n"/>
    </row>
    <row r="246" ht="13.5" customHeight="1" s="60">
      <c r="A246" s="115" t="n">
        <v>239</v>
      </c>
      <c r="B246" s="133" t="n"/>
      <c r="C246" s="133" t="n"/>
      <c r="D246" s="134" t="n"/>
      <c r="E246" s="135" t="n"/>
      <c r="F246" s="136" t="n"/>
      <c r="G246" s="137" t="n"/>
      <c r="H246" s="143" t="n"/>
      <c r="I246" s="129" t="inlineStr">
        <is>
          <t>П</t>
        </is>
      </c>
      <c r="J246" s="130" t="n">
        <v>0</v>
      </c>
      <c r="K246" s="130" t="n">
        <v>0</v>
      </c>
      <c r="L246" s="130" t="n">
        <v>0</v>
      </c>
      <c r="M246" s="131" t="n">
        <v>0</v>
      </c>
      <c r="N246" s="123" t="n"/>
      <c r="O246" s="130" t="n">
        <v>0</v>
      </c>
      <c r="P246" s="130" t="n">
        <v>0</v>
      </c>
      <c r="Q246" s="130" t="n">
        <v>0</v>
      </c>
      <c r="R246" s="130" t="n">
        <v>0</v>
      </c>
      <c r="S246" s="132" t="n">
        <v>0</v>
      </c>
      <c r="T246" s="101" t="n"/>
    </row>
    <row r="247" ht="13.5" customHeight="1" s="60">
      <c r="A247" s="115" t="n">
        <v>240</v>
      </c>
      <c r="B247" s="133" t="n"/>
      <c r="C247" s="133" t="n"/>
      <c r="D247" s="134" t="n"/>
      <c r="E247" s="135" t="n"/>
      <c r="F247" s="127" t="inlineStr">
        <is>
          <t>3008</t>
        </is>
      </c>
      <c r="G247" s="123" t="n"/>
      <c r="H24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47" s="129" t="inlineStr">
        <is>
          <t>А</t>
        </is>
      </c>
      <c r="J247" s="130" t="n">
        <v>0.19757</v>
      </c>
      <c r="K247" s="130" t="n">
        <v>0</v>
      </c>
      <c r="L247" s="130" t="n">
        <v>0.19757</v>
      </c>
      <c r="M247" s="131" t="n">
        <v>0.0009700000000000001</v>
      </c>
      <c r="N247" s="123" t="n"/>
      <c r="O247" s="130" t="n">
        <v>0</v>
      </c>
      <c r="P247" s="130" t="n">
        <v>0.0009700000000000001</v>
      </c>
      <c r="Q247" s="130" t="n">
        <v>0.1966</v>
      </c>
      <c r="R247" s="130" t="n">
        <v>0</v>
      </c>
      <c r="S247" s="132" t="n">
        <v>0.1966</v>
      </c>
      <c r="T247" s="101" t="n"/>
    </row>
    <row r="248" ht="14.25" customHeight="1" s="60">
      <c r="A248" s="115" t="n">
        <v>241</v>
      </c>
      <c r="B248" s="133" t="n"/>
      <c r="C248" s="133" t="n"/>
      <c r="D248" s="136" t="n"/>
      <c r="E248" s="137" t="n"/>
      <c r="F248" s="138" t="inlineStr">
        <is>
          <t>Група 300 - Усього</t>
        </is>
      </c>
      <c r="G248" s="122" t="n"/>
      <c r="H248" s="123" t="n"/>
      <c r="I248" s="139" t="n"/>
      <c r="J248" s="140" t="n">
        <v>10.30649</v>
      </c>
      <c r="K248" s="140" t="n">
        <v>0</v>
      </c>
      <c r="L248" s="140" t="n">
        <v>10.30649</v>
      </c>
      <c r="M248" s="141" t="n">
        <v>2.69891</v>
      </c>
      <c r="N248" s="123" t="n"/>
      <c r="O248" s="140" t="n">
        <v>0</v>
      </c>
      <c r="P248" s="140" t="n">
        <v>2.69891</v>
      </c>
      <c r="Q248" s="140" t="n">
        <v>285.5645</v>
      </c>
      <c r="R248" s="140" t="n">
        <v>0</v>
      </c>
      <c r="S248" s="142" t="n">
        <v>285.5645</v>
      </c>
      <c r="T248" s="101" t="n"/>
    </row>
    <row r="249" ht="13.5" customHeight="1" s="60">
      <c r="A249" s="115" t="n">
        <v>242</v>
      </c>
      <c r="B249" s="133" t="n"/>
      <c r="C249" s="133" t="n"/>
      <c r="D249" s="127" t="inlineStr">
        <is>
          <t>301</t>
        </is>
      </c>
      <c r="E249" s="128" t="n"/>
      <c r="F249" s="127" t="inlineStr">
        <is>
          <t>3010</t>
        </is>
      </c>
      <c r="G249" s="123" t="n"/>
      <c r="H249" s="129" t="inlineStr">
        <is>
          <t>Боргові державні цінні папери, які обліковуються за справедливою вартістю через прибутки/збитки</t>
        </is>
      </c>
      <c r="I249" s="129" t="inlineStr">
        <is>
          <t>А</t>
        </is>
      </c>
      <c r="J249" s="130" t="n">
        <v>0</v>
      </c>
      <c r="K249" s="130" t="n">
        <v>0</v>
      </c>
      <c r="L249" s="130" t="n">
        <v>0</v>
      </c>
      <c r="M249" s="131" t="n">
        <v>0</v>
      </c>
      <c r="N249" s="123" t="n"/>
      <c r="O249" s="130" t="n">
        <v>0</v>
      </c>
      <c r="P249" s="130" t="n">
        <v>0</v>
      </c>
      <c r="Q249" s="130" t="n">
        <v>0</v>
      </c>
      <c r="R249" s="130" t="n">
        <v>0</v>
      </c>
      <c r="S249" s="132" t="n">
        <v>0</v>
      </c>
      <c r="T249" s="101" t="n"/>
    </row>
    <row r="250" ht="13.5" customHeight="1" s="60">
      <c r="A250" s="115" t="n">
        <v>243</v>
      </c>
      <c r="B250" s="133" t="n"/>
      <c r="C250" s="133" t="n"/>
      <c r="D250" s="134" t="n"/>
      <c r="E250" s="135" t="n"/>
      <c r="F250" s="127" t="inlineStr">
        <is>
          <t>3015</t>
        </is>
      </c>
      <c r="G250" s="128" t="n"/>
      <c r="H250" s="127" t="inlineStr">
        <is>
          <t>Переоцінка боргових цінних паперів, які обліковуються за справедливою вартістю через прибутки/збитки</t>
        </is>
      </c>
      <c r="I250" s="129" t="inlineStr">
        <is>
          <t>А</t>
        </is>
      </c>
      <c r="J250" s="130" t="n">
        <v>0</v>
      </c>
      <c r="K250" s="130" t="n">
        <v>0</v>
      </c>
      <c r="L250" s="130" t="n">
        <v>0</v>
      </c>
      <c r="M250" s="131" t="n">
        <v>0</v>
      </c>
      <c r="N250" s="123" t="n"/>
      <c r="O250" s="130" t="n">
        <v>0</v>
      </c>
      <c r="P250" s="130" t="n">
        <v>0</v>
      </c>
      <c r="Q250" s="130" t="n">
        <v>0</v>
      </c>
      <c r="R250" s="130" t="n">
        <v>0</v>
      </c>
      <c r="S250" s="132" t="n">
        <v>0</v>
      </c>
      <c r="T250" s="101" t="n"/>
    </row>
    <row r="251" ht="13.5" customHeight="1" s="60">
      <c r="A251" s="115" t="n">
        <v>244</v>
      </c>
      <c r="B251" s="133" t="n"/>
      <c r="C251" s="133" t="n"/>
      <c r="D251" s="134" t="n"/>
      <c r="E251" s="135" t="n"/>
      <c r="F251" s="136" t="n"/>
      <c r="G251" s="137" t="n"/>
      <c r="H251" s="143" t="n"/>
      <c r="I251" s="129" t="inlineStr">
        <is>
          <t>П</t>
        </is>
      </c>
      <c r="J251" s="130" t="n">
        <v>0</v>
      </c>
      <c r="K251" s="130" t="n">
        <v>0</v>
      </c>
      <c r="L251" s="130" t="n">
        <v>0</v>
      </c>
      <c r="M251" s="131" t="n">
        <v>0</v>
      </c>
      <c r="N251" s="123" t="n"/>
      <c r="O251" s="130" t="n">
        <v>0</v>
      </c>
      <c r="P251" s="130" t="n">
        <v>0</v>
      </c>
      <c r="Q251" s="130" t="n">
        <v>0</v>
      </c>
      <c r="R251" s="130" t="n">
        <v>0</v>
      </c>
      <c r="S251" s="132" t="n">
        <v>0</v>
      </c>
      <c r="T251" s="101" t="n"/>
    </row>
    <row r="252" ht="13.5" customHeight="1" s="60">
      <c r="A252" s="115" t="n">
        <v>245</v>
      </c>
      <c r="B252" s="133" t="n"/>
      <c r="C252" s="133" t="n"/>
      <c r="D252" s="134" t="n"/>
      <c r="E252" s="135" t="n"/>
      <c r="F252" s="127" t="inlineStr">
        <is>
          <t>3016</t>
        </is>
      </c>
      <c r="G252" s="128" t="n"/>
      <c r="H252" s="12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2" s="129" t="inlineStr">
        <is>
          <t>А</t>
        </is>
      </c>
      <c r="J252" s="130" t="n">
        <v>0</v>
      </c>
      <c r="K252" s="130" t="n">
        <v>0</v>
      </c>
      <c r="L252" s="130" t="n">
        <v>0</v>
      </c>
      <c r="M252" s="131" t="n">
        <v>0</v>
      </c>
      <c r="N252" s="123" t="n"/>
      <c r="O252" s="130" t="n">
        <v>0</v>
      </c>
      <c r="P252" s="130" t="n">
        <v>0</v>
      </c>
      <c r="Q252" s="130" t="n">
        <v>0</v>
      </c>
      <c r="R252" s="130" t="n">
        <v>0</v>
      </c>
      <c r="S252" s="132" t="n">
        <v>0</v>
      </c>
      <c r="T252" s="101" t="n"/>
    </row>
    <row r="253" ht="14.25" customHeight="1" s="60">
      <c r="A253" s="115" t="n">
        <v>246</v>
      </c>
      <c r="B253" s="133" t="n"/>
      <c r="C253" s="133" t="n"/>
      <c r="D253" s="134" t="n"/>
      <c r="E253" s="135" t="n"/>
      <c r="F253" s="136" t="n"/>
      <c r="G253" s="137" t="n"/>
      <c r="H253" s="143" t="n"/>
      <c r="I253" s="129" t="inlineStr">
        <is>
          <t>П</t>
        </is>
      </c>
      <c r="J253" s="130" t="n">
        <v>0</v>
      </c>
      <c r="K253" s="130" t="n">
        <v>0</v>
      </c>
      <c r="L253" s="130" t="n">
        <v>0</v>
      </c>
      <c r="M253" s="131" t="n">
        <v>0</v>
      </c>
      <c r="N253" s="123" t="n"/>
      <c r="O253" s="130" t="n">
        <v>0</v>
      </c>
      <c r="P253" s="130" t="n">
        <v>0</v>
      </c>
      <c r="Q253" s="130" t="n">
        <v>0</v>
      </c>
      <c r="R253" s="130" t="n">
        <v>0</v>
      </c>
      <c r="S253" s="132" t="n">
        <v>0</v>
      </c>
      <c r="T253" s="101" t="n"/>
    </row>
    <row r="254" ht="13.5" customHeight="1" s="60">
      <c r="A254" s="115" t="n">
        <v>247</v>
      </c>
      <c r="B254" s="133" t="n"/>
      <c r="C254" s="133" t="n"/>
      <c r="D254" s="134" t="n"/>
      <c r="E254" s="135" t="n"/>
      <c r="F254" s="127" t="inlineStr">
        <is>
          <t>3018</t>
        </is>
      </c>
      <c r="G254" s="123" t="n"/>
      <c r="H254" s="12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4" s="129" t="inlineStr">
        <is>
          <t>А</t>
        </is>
      </c>
      <c r="J254" s="130" t="n">
        <v>0</v>
      </c>
      <c r="K254" s="130" t="n">
        <v>0</v>
      </c>
      <c r="L254" s="130" t="n">
        <v>0</v>
      </c>
      <c r="M254" s="131" t="n">
        <v>0</v>
      </c>
      <c r="N254" s="123" t="n"/>
      <c r="O254" s="130" t="n">
        <v>0</v>
      </c>
      <c r="P254" s="130" t="n">
        <v>0</v>
      </c>
      <c r="Q254" s="130" t="n">
        <v>0</v>
      </c>
      <c r="R254" s="130" t="n">
        <v>0</v>
      </c>
      <c r="S254" s="132" t="n">
        <v>0</v>
      </c>
      <c r="T254" s="101" t="n"/>
    </row>
    <row r="255" ht="13.5" customHeight="1" s="60">
      <c r="A255" s="115" t="n">
        <v>248</v>
      </c>
      <c r="B255" s="133" t="n"/>
      <c r="C255" s="133" t="n"/>
      <c r="D255" s="136" t="n"/>
      <c r="E255" s="137" t="n"/>
      <c r="F255" s="138" t="inlineStr">
        <is>
          <t>Група 301 - Усього</t>
        </is>
      </c>
      <c r="G255" s="122" t="n"/>
      <c r="H255" s="123" t="n"/>
      <c r="I255" s="139" t="n"/>
      <c r="J255" s="140" t="n">
        <v>0</v>
      </c>
      <c r="K255" s="140" t="n">
        <v>0</v>
      </c>
      <c r="L255" s="140" t="n">
        <v>0</v>
      </c>
      <c r="M255" s="141" t="n">
        <v>0</v>
      </c>
      <c r="N255" s="123" t="n"/>
      <c r="O255" s="140" t="n">
        <v>0</v>
      </c>
      <c r="P255" s="140" t="n">
        <v>0</v>
      </c>
      <c r="Q255" s="140" t="n">
        <v>0</v>
      </c>
      <c r="R255" s="140" t="n">
        <v>0</v>
      </c>
      <c r="S255" s="142" t="n">
        <v>0</v>
      </c>
      <c r="T255" s="101" t="n"/>
    </row>
    <row r="256" ht="13.5" customHeight="1" s="60">
      <c r="A256" s="115" t="n">
        <v>249</v>
      </c>
      <c r="B256" s="133" t="n"/>
      <c r="C256" s="133" t="n"/>
      <c r="D256" s="127" t="inlineStr">
        <is>
          <t>304</t>
        </is>
      </c>
      <c r="E256" s="128" t="n"/>
      <c r="F256" s="127" t="inlineStr">
        <is>
          <t>3041</t>
        </is>
      </c>
      <c r="G256" s="123" t="n"/>
      <c r="H256" s="129" t="inlineStr">
        <is>
          <t>Активи за форвардними контрактами, які обліковуються за справедливою вартістю через прибутки/збитки</t>
        </is>
      </c>
      <c r="I256" s="129" t="inlineStr">
        <is>
          <t>А</t>
        </is>
      </c>
      <c r="J256" s="130" t="n">
        <v>0</v>
      </c>
      <c r="K256" s="130" t="n">
        <v>0</v>
      </c>
      <c r="L256" s="130" t="n">
        <v>0</v>
      </c>
      <c r="M256" s="131" t="n">
        <v>0</v>
      </c>
      <c r="N256" s="123" t="n"/>
      <c r="O256" s="130" t="n">
        <v>0</v>
      </c>
      <c r="P256" s="130" t="n">
        <v>0</v>
      </c>
      <c r="Q256" s="130" t="n">
        <v>0</v>
      </c>
      <c r="R256" s="130" t="n">
        <v>0</v>
      </c>
      <c r="S256" s="132" t="n">
        <v>0</v>
      </c>
      <c r="T256" s="101" t="n"/>
    </row>
    <row r="257" ht="13.5" customHeight="1" s="60">
      <c r="A257" s="115" t="n">
        <v>250</v>
      </c>
      <c r="B257" s="133" t="n"/>
      <c r="C257" s="133" t="n"/>
      <c r="D257" s="134" t="n"/>
      <c r="E257" s="135" t="n"/>
      <c r="F257" s="127" t="inlineStr">
        <is>
          <t>3043</t>
        </is>
      </c>
      <c r="G257" s="123" t="n"/>
      <c r="H257" s="129" t="inlineStr">
        <is>
          <t>Активи за валютними своп-контрактами, які обліковуються за справедливою вартістю через прибутки/збитки</t>
        </is>
      </c>
      <c r="I257" s="129" t="inlineStr">
        <is>
          <t>А</t>
        </is>
      </c>
      <c r="J257" s="130" t="n">
        <v>48241.96023</v>
      </c>
      <c r="K257" s="130" t="n">
        <v>25051.1</v>
      </c>
      <c r="L257" s="130" t="n">
        <v>23190.86023</v>
      </c>
      <c r="M257" s="131" t="n">
        <v>5934.32628</v>
      </c>
      <c r="N257" s="123" t="n"/>
      <c r="O257" s="130" t="n">
        <v>4875.2</v>
      </c>
      <c r="P257" s="130" t="n">
        <v>1059.12628</v>
      </c>
      <c r="Q257" s="130" t="n">
        <v>48234.74814</v>
      </c>
      <c r="R257" s="130" t="n">
        <v>25051.1</v>
      </c>
      <c r="S257" s="132" t="n">
        <v>23183.64814</v>
      </c>
      <c r="T257" s="101" t="n"/>
    </row>
    <row r="258" ht="14.25" customHeight="1" s="60">
      <c r="A258" s="115" t="n">
        <v>251</v>
      </c>
      <c r="B258" s="133" t="n"/>
      <c r="C258" s="133" t="n"/>
      <c r="D258" s="134" t="n"/>
      <c r="E258" s="135" t="n"/>
      <c r="F258" s="127" t="inlineStr">
        <is>
          <t>3044</t>
        </is>
      </c>
      <c r="G258" s="123" t="n"/>
      <c r="H258" s="12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58" s="129" t="inlineStr">
        <is>
          <t>А</t>
        </is>
      </c>
      <c r="J258" s="130" t="n">
        <v>0</v>
      </c>
      <c r="K258" s="130" t="n">
        <v>0</v>
      </c>
      <c r="L258" s="130" t="n">
        <v>0</v>
      </c>
      <c r="M258" s="131" t="n">
        <v>0</v>
      </c>
      <c r="N258" s="123" t="n"/>
      <c r="O258" s="130" t="n">
        <v>0</v>
      </c>
      <c r="P258" s="130" t="n">
        <v>0</v>
      </c>
      <c r="Q258" s="130" t="n">
        <v>0</v>
      </c>
      <c r="R258" s="130" t="n">
        <v>0</v>
      </c>
      <c r="S258" s="132" t="n">
        <v>0</v>
      </c>
      <c r="T258" s="101" t="n"/>
    </row>
    <row r="259" ht="13.5" customHeight="1" s="60">
      <c r="A259" s="115" t="n">
        <v>252</v>
      </c>
      <c r="B259" s="133" t="n"/>
      <c r="C259" s="133" t="n"/>
      <c r="D259" s="134" t="n"/>
      <c r="E259" s="135" t="n"/>
      <c r="F259" s="127" t="inlineStr">
        <is>
          <t>3049</t>
        </is>
      </c>
      <c r="G259" s="123" t="n"/>
      <c r="H259" s="129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59" s="129" t="inlineStr">
        <is>
          <t>А</t>
        </is>
      </c>
      <c r="J259" s="130" t="n">
        <v>0</v>
      </c>
      <c r="K259" s="130" t="n">
        <v>0</v>
      </c>
      <c r="L259" s="130" t="n">
        <v>0</v>
      </c>
      <c r="M259" s="131" t="n">
        <v>0</v>
      </c>
      <c r="N259" s="123" t="n"/>
      <c r="O259" s="130" t="n">
        <v>0</v>
      </c>
      <c r="P259" s="130" t="n">
        <v>0</v>
      </c>
      <c r="Q259" s="130" t="n">
        <v>0</v>
      </c>
      <c r="R259" s="130" t="n">
        <v>0</v>
      </c>
      <c r="S259" s="132" t="n">
        <v>0</v>
      </c>
      <c r="T259" s="101" t="n"/>
    </row>
    <row r="260" ht="13.5" customHeight="1" s="60">
      <c r="A260" s="115" t="n">
        <v>253</v>
      </c>
      <c r="B260" s="133" t="n"/>
      <c r="C260" s="133" t="n"/>
      <c r="D260" s="136" t="n"/>
      <c r="E260" s="137" t="n"/>
      <c r="F260" s="138" t="inlineStr">
        <is>
          <t>Група 304 - Усього</t>
        </is>
      </c>
      <c r="G260" s="122" t="n"/>
      <c r="H260" s="123" t="n"/>
      <c r="I260" s="139" t="n"/>
      <c r="J260" s="140" t="n">
        <v>48241.96023</v>
      </c>
      <c r="K260" s="140" t="n">
        <v>25051.1</v>
      </c>
      <c r="L260" s="140" t="n">
        <v>23190.86023</v>
      </c>
      <c r="M260" s="141" t="n">
        <v>5934.32628</v>
      </c>
      <c r="N260" s="123" t="n"/>
      <c r="O260" s="140" t="n">
        <v>4875.2</v>
      </c>
      <c r="P260" s="140" t="n">
        <v>1059.12628</v>
      </c>
      <c r="Q260" s="140" t="n">
        <v>48234.74814</v>
      </c>
      <c r="R260" s="140" t="n">
        <v>25051.1</v>
      </c>
      <c r="S260" s="142" t="n">
        <v>23183.64814</v>
      </c>
      <c r="T260" s="101" t="n"/>
    </row>
    <row r="261" ht="21" customHeight="1" s="60">
      <c r="A261" s="115" t="n">
        <v>254</v>
      </c>
      <c r="B261" s="133" t="n"/>
      <c r="C261" s="143" t="n"/>
      <c r="D261" s="138" t="inlineStr">
        <is>
          <t>Розділ 30 - Усього</t>
        </is>
      </c>
      <c r="E261" s="123" t="n"/>
      <c r="F261" s="138" t="n"/>
      <c r="G261" s="122" t="n"/>
      <c r="H261" s="123" t="n"/>
      <c r="I261" s="139" t="n"/>
      <c r="J261" s="140" t="n">
        <v>48252.26672</v>
      </c>
      <c r="K261" s="140" t="n">
        <v>25051.1</v>
      </c>
      <c r="L261" s="140" t="n">
        <v>23201.16672</v>
      </c>
      <c r="M261" s="141" t="n">
        <v>5937.02519</v>
      </c>
      <c r="N261" s="123" t="n"/>
      <c r="O261" s="140" t="n">
        <v>4875.2</v>
      </c>
      <c r="P261" s="140" t="n">
        <v>1061.82519</v>
      </c>
      <c r="Q261" s="140" t="n">
        <v>48520.31264</v>
      </c>
      <c r="R261" s="140" t="n">
        <v>25051.1</v>
      </c>
      <c r="S261" s="142" t="n">
        <v>23469.21264</v>
      </c>
      <c r="T261" s="101" t="n"/>
    </row>
    <row r="262" ht="13.5" customHeight="1" s="60">
      <c r="A262" s="115" t="n">
        <v>255</v>
      </c>
      <c r="B262" s="133" t="n"/>
      <c r="C262" s="127" t="inlineStr">
        <is>
          <t>31</t>
        </is>
      </c>
      <c r="D262" s="127" t="inlineStr">
        <is>
          <t>310</t>
        </is>
      </c>
      <c r="E262" s="128" t="n"/>
      <c r="F262" s="127" t="inlineStr">
        <is>
          <t>3102</t>
        </is>
      </c>
      <c r="G262" s="123" t="n"/>
      <c r="H262" s="129" t="inlineStr">
        <is>
          <t>Акції, що випущені банками, які обліковуються за справедливою вартістю через інший сукупний дохід</t>
        </is>
      </c>
      <c r="I262" s="129" t="inlineStr">
        <is>
          <t>А</t>
        </is>
      </c>
      <c r="J262" s="130" t="n">
        <v>0</v>
      </c>
      <c r="K262" s="130" t="n">
        <v>0</v>
      </c>
      <c r="L262" s="130" t="n">
        <v>0</v>
      </c>
      <c r="M262" s="131" t="n">
        <v>0</v>
      </c>
      <c r="N262" s="123" t="n"/>
      <c r="O262" s="130" t="n">
        <v>0</v>
      </c>
      <c r="P262" s="130" t="n">
        <v>0</v>
      </c>
      <c r="Q262" s="130" t="n">
        <v>0</v>
      </c>
      <c r="R262" s="130" t="n">
        <v>0</v>
      </c>
      <c r="S262" s="132" t="n">
        <v>0</v>
      </c>
      <c r="T262" s="101" t="n"/>
    </row>
    <row r="263" ht="14.25" customHeight="1" s="60">
      <c r="A263" s="115" t="n">
        <v>256</v>
      </c>
      <c r="B263" s="133" t="n"/>
      <c r="C263" s="133" t="n"/>
      <c r="D263" s="134" t="n"/>
      <c r="E263" s="135" t="n"/>
      <c r="F263" s="127" t="inlineStr">
        <is>
          <t>3103</t>
        </is>
      </c>
      <c r="G263" s="123" t="n"/>
      <c r="H263" s="12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3" s="129" t="inlineStr">
        <is>
          <t>А</t>
        </is>
      </c>
      <c r="J263" s="130" t="n">
        <v>0</v>
      </c>
      <c r="K263" s="130" t="n">
        <v>0</v>
      </c>
      <c r="L263" s="130" t="n">
        <v>0</v>
      </c>
      <c r="M263" s="131" t="n">
        <v>0</v>
      </c>
      <c r="N263" s="123" t="n"/>
      <c r="O263" s="130" t="n">
        <v>0</v>
      </c>
      <c r="P263" s="130" t="n">
        <v>0</v>
      </c>
      <c r="Q263" s="130" t="n">
        <v>0</v>
      </c>
      <c r="R263" s="130" t="n">
        <v>0</v>
      </c>
      <c r="S263" s="132" t="n">
        <v>0</v>
      </c>
      <c r="T263" s="101" t="n"/>
    </row>
    <row r="264" ht="13.5" customHeight="1" s="60">
      <c r="A264" s="115" t="n">
        <v>257</v>
      </c>
      <c r="B264" s="133" t="n"/>
      <c r="C264" s="133" t="n"/>
      <c r="D264" s="134" t="n"/>
      <c r="E264" s="135" t="n"/>
      <c r="F264" s="127" t="inlineStr">
        <is>
          <t>3105</t>
        </is>
      </c>
      <c r="G264" s="123" t="n"/>
      <c r="H264" s="1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4" s="129" t="inlineStr">
        <is>
          <t>А</t>
        </is>
      </c>
      <c r="J264" s="130" t="n">
        <v>0</v>
      </c>
      <c r="K264" s="130" t="n">
        <v>0</v>
      </c>
      <c r="L264" s="130" t="n">
        <v>0</v>
      </c>
      <c r="M264" s="131" t="n">
        <v>0</v>
      </c>
      <c r="N264" s="123" t="n"/>
      <c r="O264" s="130" t="n">
        <v>0</v>
      </c>
      <c r="P264" s="130" t="n">
        <v>0</v>
      </c>
      <c r="Q264" s="130" t="n">
        <v>0</v>
      </c>
      <c r="R264" s="130" t="n">
        <v>0</v>
      </c>
      <c r="S264" s="132" t="n">
        <v>0</v>
      </c>
      <c r="T264" s="101" t="n"/>
    </row>
    <row r="265" ht="13.5" customHeight="1" s="60">
      <c r="A265" s="115" t="n">
        <v>258</v>
      </c>
      <c r="B265" s="133" t="n"/>
      <c r="C265" s="133" t="n"/>
      <c r="D265" s="134" t="n"/>
      <c r="E265" s="135" t="n"/>
      <c r="F265" s="127" t="inlineStr">
        <is>
          <t>3107</t>
        </is>
      </c>
      <c r="G265" s="128" t="n"/>
      <c r="H265" s="1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5" s="129" t="inlineStr">
        <is>
          <t>А</t>
        </is>
      </c>
      <c r="J265" s="130" t="n">
        <v>0</v>
      </c>
      <c r="K265" s="130" t="n">
        <v>0</v>
      </c>
      <c r="L265" s="130" t="n">
        <v>0</v>
      </c>
      <c r="M265" s="131" t="n">
        <v>0</v>
      </c>
      <c r="N265" s="123" t="n"/>
      <c r="O265" s="130" t="n">
        <v>0</v>
      </c>
      <c r="P265" s="130" t="n">
        <v>0</v>
      </c>
      <c r="Q265" s="130" t="n">
        <v>0</v>
      </c>
      <c r="R265" s="130" t="n">
        <v>0</v>
      </c>
      <c r="S265" s="132" t="n">
        <v>0</v>
      </c>
      <c r="T265" s="101" t="n"/>
    </row>
    <row r="266" ht="13.5" customHeight="1" s="60">
      <c r="A266" s="115" t="n">
        <v>259</v>
      </c>
      <c r="B266" s="133" t="n"/>
      <c r="C266" s="133" t="n"/>
      <c r="D266" s="134" t="n"/>
      <c r="E266" s="135" t="n"/>
      <c r="F266" s="136" t="n"/>
      <c r="G266" s="137" t="n"/>
      <c r="H266" s="143" t="n"/>
      <c r="I266" s="129" t="inlineStr">
        <is>
          <t>П</t>
        </is>
      </c>
      <c r="J266" s="130" t="n">
        <v>0</v>
      </c>
      <c r="K266" s="130" t="n">
        <v>0</v>
      </c>
      <c r="L266" s="130" t="n">
        <v>0</v>
      </c>
      <c r="M266" s="131" t="n">
        <v>0</v>
      </c>
      <c r="N266" s="123" t="n"/>
      <c r="O266" s="130" t="n">
        <v>0</v>
      </c>
      <c r="P266" s="130" t="n">
        <v>0</v>
      </c>
      <c r="Q266" s="130" t="n">
        <v>0</v>
      </c>
      <c r="R266" s="130" t="n">
        <v>0</v>
      </c>
      <c r="S266" s="132" t="n">
        <v>0</v>
      </c>
      <c r="T266" s="101" t="n"/>
    </row>
    <row r="267" ht="13.5" customHeight="1" s="60">
      <c r="A267" s="115" t="n">
        <v>260</v>
      </c>
      <c r="B267" s="133" t="n"/>
      <c r="C267" s="133" t="n"/>
      <c r="D267" s="134" t="n"/>
      <c r="E267" s="135" t="n"/>
      <c r="F267" s="127" t="inlineStr">
        <is>
          <t>3108</t>
        </is>
      </c>
      <c r="G267" s="123" t="n"/>
      <c r="H26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67" s="129" t="inlineStr">
        <is>
          <t>А</t>
        </is>
      </c>
      <c r="J267" s="130" t="n">
        <v>0</v>
      </c>
      <c r="K267" s="130" t="n">
        <v>0</v>
      </c>
      <c r="L267" s="130" t="n">
        <v>0</v>
      </c>
      <c r="M267" s="131" t="n">
        <v>0</v>
      </c>
      <c r="N267" s="123" t="n"/>
      <c r="O267" s="130" t="n">
        <v>0</v>
      </c>
      <c r="P267" s="130" t="n">
        <v>0</v>
      </c>
      <c r="Q267" s="130" t="n">
        <v>0</v>
      </c>
      <c r="R267" s="130" t="n">
        <v>0</v>
      </c>
      <c r="S267" s="132" t="n">
        <v>0</v>
      </c>
      <c r="T267" s="101" t="n"/>
    </row>
    <row r="268" ht="14.25" customHeight="1" s="60">
      <c r="A268" s="115" t="n">
        <v>261</v>
      </c>
      <c r="B268" s="133" t="n"/>
      <c r="C268" s="133" t="n"/>
      <c r="D268" s="136" t="n"/>
      <c r="E268" s="137" t="n"/>
      <c r="F268" s="138" t="inlineStr">
        <is>
          <t>Група 310 - Усього</t>
        </is>
      </c>
      <c r="G268" s="122" t="n"/>
      <c r="H268" s="123" t="n"/>
      <c r="I268" s="139" t="n"/>
      <c r="J268" s="140" t="n">
        <v>0</v>
      </c>
      <c r="K268" s="140" t="n">
        <v>0</v>
      </c>
      <c r="L268" s="140" t="n">
        <v>0</v>
      </c>
      <c r="M268" s="141" t="n">
        <v>0</v>
      </c>
      <c r="N268" s="123" t="n"/>
      <c r="O268" s="140" t="n">
        <v>0</v>
      </c>
      <c r="P268" s="140" t="n">
        <v>0</v>
      </c>
      <c r="Q268" s="140" t="n">
        <v>0</v>
      </c>
      <c r="R268" s="140" t="n">
        <v>0</v>
      </c>
      <c r="S268" s="142" t="n">
        <v>0</v>
      </c>
      <c r="T268" s="101" t="n"/>
    </row>
    <row r="269" ht="13.5" customHeight="1" s="60">
      <c r="A269" s="115" t="n">
        <v>262</v>
      </c>
      <c r="B269" s="133" t="n"/>
      <c r="C269" s="133" t="n"/>
      <c r="D269" s="127" t="inlineStr">
        <is>
          <t>311</t>
        </is>
      </c>
      <c r="E269" s="128" t="n"/>
      <c r="F269" s="127" t="inlineStr">
        <is>
          <t>3110</t>
        </is>
      </c>
      <c r="G269" s="123" t="n"/>
      <c r="H269" s="129" t="inlineStr">
        <is>
          <t>Боргові державні цінні папери, які обліковуються за справедливою вартістю через інший сукупний дохід</t>
        </is>
      </c>
      <c r="I269" s="129" t="inlineStr">
        <is>
          <t>А</t>
        </is>
      </c>
      <c r="J269" s="130" t="n">
        <v>0</v>
      </c>
      <c r="K269" s="130" t="n">
        <v>0</v>
      </c>
      <c r="L269" s="130" t="n">
        <v>0</v>
      </c>
      <c r="M269" s="131" t="n">
        <v>0</v>
      </c>
      <c r="N269" s="123" t="n"/>
      <c r="O269" s="130" t="n">
        <v>0</v>
      </c>
      <c r="P269" s="130" t="n">
        <v>0</v>
      </c>
      <c r="Q269" s="130" t="n">
        <v>0</v>
      </c>
      <c r="R269" s="130" t="n">
        <v>0</v>
      </c>
      <c r="S269" s="132" t="n">
        <v>0</v>
      </c>
      <c r="T269" s="101" t="n"/>
    </row>
    <row r="270" ht="13.5" customHeight="1" s="60">
      <c r="A270" s="115" t="n">
        <v>263</v>
      </c>
      <c r="B270" s="133" t="n"/>
      <c r="C270" s="133" t="n"/>
      <c r="D270" s="134" t="n"/>
      <c r="E270" s="135" t="n"/>
      <c r="F270" s="127" t="inlineStr">
        <is>
          <t>3112</t>
        </is>
      </c>
      <c r="G270" s="123" t="n"/>
      <c r="H270" s="12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0" s="129" t="inlineStr">
        <is>
          <t>А</t>
        </is>
      </c>
      <c r="J270" s="130" t="n">
        <v>0</v>
      </c>
      <c r="K270" s="130" t="n">
        <v>0</v>
      </c>
      <c r="L270" s="130" t="n">
        <v>0</v>
      </c>
      <c r="M270" s="131" t="n">
        <v>0</v>
      </c>
      <c r="N270" s="123" t="n"/>
      <c r="O270" s="130" t="n">
        <v>0</v>
      </c>
      <c r="P270" s="130" t="n">
        <v>0</v>
      </c>
      <c r="Q270" s="130" t="n">
        <v>0</v>
      </c>
      <c r="R270" s="130" t="n">
        <v>0</v>
      </c>
      <c r="S270" s="132" t="n">
        <v>0</v>
      </c>
      <c r="T270" s="101" t="n"/>
    </row>
    <row r="271" ht="13.5" customHeight="1" s="60">
      <c r="A271" s="115" t="n">
        <v>264</v>
      </c>
      <c r="B271" s="133" t="n"/>
      <c r="C271" s="133" t="n"/>
      <c r="D271" s="134" t="n"/>
      <c r="E271" s="135" t="n"/>
      <c r="F271" s="127" t="inlineStr">
        <is>
          <t>3113</t>
        </is>
      </c>
      <c r="G271" s="123" t="n"/>
      <c r="H271" s="1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1" s="129" t="inlineStr">
        <is>
          <t>А</t>
        </is>
      </c>
      <c r="J271" s="130" t="n">
        <v>0</v>
      </c>
      <c r="K271" s="130" t="n">
        <v>0</v>
      </c>
      <c r="L271" s="130" t="n">
        <v>0</v>
      </c>
      <c r="M271" s="131" t="n">
        <v>0</v>
      </c>
      <c r="N271" s="123" t="n"/>
      <c r="O271" s="130" t="n">
        <v>0</v>
      </c>
      <c r="P271" s="130" t="n">
        <v>0</v>
      </c>
      <c r="Q271" s="130" t="n">
        <v>0</v>
      </c>
      <c r="R271" s="130" t="n">
        <v>0</v>
      </c>
      <c r="S271" s="132" t="n">
        <v>0</v>
      </c>
      <c r="T271" s="101" t="n"/>
    </row>
    <row r="272" ht="13.5" customHeight="1" s="60">
      <c r="A272" s="115" t="n">
        <v>265</v>
      </c>
      <c r="B272" s="133" t="n"/>
      <c r="C272" s="133" t="n"/>
      <c r="D272" s="134" t="n"/>
      <c r="E272" s="135" t="n"/>
      <c r="F272" s="127" t="inlineStr">
        <is>
          <t>3114</t>
        </is>
      </c>
      <c r="G272" s="123" t="n"/>
      <c r="H272" s="12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2" s="129" t="inlineStr">
        <is>
          <t>А</t>
        </is>
      </c>
      <c r="J272" s="130" t="n">
        <v>0</v>
      </c>
      <c r="K272" s="130" t="n">
        <v>0</v>
      </c>
      <c r="L272" s="130" t="n">
        <v>0</v>
      </c>
      <c r="M272" s="131" t="n">
        <v>0</v>
      </c>
      <c r="N272" s="123" t="n"/>
      <c r="O272" s="130" t="n">
        <v>0</v>
      </c>
      <c r="P272" s="130" t="n">
        <v>0</v>
      </c>
      <c r="Q272" s="130" t="n">
        <v>0</v>
      </c>
      <c r="R272" s="130" t="n">
        <v>0</v>
      </c>
      <c r="S272" s="132" t="n">
        <v>0</v>
      </c>
      <c r="T272" s="101" t="n"/>
    </row>
    <row r="273" ht="14.25" customHeight="1" s="60">
      <c r="A273" s="115" t="n">
        <v>266</v>
      </c>
      <c r="B273" s="133" t="n"/>
      <c r="C273" s="133" t="n"/>
      <c r="D273" s="134" t="n"/>
      <c r="E273" s="135" t="n"/>
      <c r="F273" s="127" t="inlineStr">
        <is>
          <t>3115</t>
        </is>
      </c>
      <c r="G273" s="128" t="n"/>
      <c r="H273" s="12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3" s="129" t="inlineStr">
        <is>
          <t>А</t>
        </is>
      </c>
      <c r="J273" s="130" t="n">
        <v>0</v>
      </c>
      <c r="K273" s="130" t="n">
        <v>0</v>
      </c>
      <c r="L273" s="130" t="n">
        <v>0</v>
      </c>
      <c r="M273" s="131" t="n">
        <v>0</v>
      </c>
      <c r="N273" s="123" t="n"/>
      <c r="O273" s="130" t="n">
        <v>0</v>
      </c>
      <c r="P273" s="130" t="n">
        <v>0</v>
      </c>
      <c r="Q273" s="130" t="n">
        <v>0</v>
      </c>
      <c r="R273" s="130" t="n">
        <v>0</v>
      </c>
      <c r="S273" s="132" t="n">
        <v>0</v>
      </c>
      <c r="T273" s="101" t="n"/>
    </row>
    <row r="274" ht="13.5" customHeight="1" s="60">
      <c r="A274" s="115" t="n">
        <v>267</v>
      </c>
      <c r="B274" s="133" t="n"/>
      <c r="C274" s="133" t="n"/>
      <c r="D274" s="134" t="n"/>
      <c r="E274" s="135" t="n"/>
      <c r="F274" s="136" t="n"/>
      <c r="G274" s="137" t="n"/>
      <c r="H274" s="143" t="n"/>
      <c r="I274" s="129" t="inlineStr">
        <is>
          <t>П</t>
        </is>
      </c>
      <c r="J274" s="130" t="n">
        <v>0</v>
      </c>
      <c r="K274" s="130" t="n">
        <v>0</v>
      </c>
      <c r="L274" s="130" t="n">
        <v>0</v>
      </c>
      <c r="M274" s="131" t="n">
        <v>0</v>
      </c>
      <c r="N274" s="123" t="n"/>
      <c r="O274" s="130" t="n">
        <v>0</v>
      </c>
      <c r="P274" s="130" t="n">
        <v>0</v>
      </c>
      <c r="Q274" s="130" t="n">
        <v>0</v>
      </c>
      <c r="R274" s="130" t="n">
        <v>0</v>
      </c>
      <c r="S274" s="132" t="n">
        <v>0</v>
      </c>
      <c r="T274" s="101" t="n"/>
    </row>
    <row r="275" ht="13.5" customHeight="1" s="60">
      <c r="A275" s="115" t="n">
        <v>268</v>
      </c>
      <c r="B275" s="133" t="n"/>
      <c r="C275" s="133" t="n"/>
      <c r="D275" s="134" t="n"/>
      <c r="E275" s="135" t="n"/>
      <c r="F275" s="127" t="inlineStr">
        <is>
          <t>3116</t>
        </is>
      </c>
      <c r="G275" s="128" t="n"/>
      <c r="H275" s="1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5" s="129" t="inlineStr">
        <is>
          <t>А</t>
        </is>
      </c>
      <c r="J275" s="130" t="n">
        <v>0</v>
      </c>
      <c r="K275" s="130" t="n">
        <v>0</v>
      </c>
      <c r="L275" s="130" t="n">
        <v>0</v>
      </c>
      <c r="M275" s="131" t="n">
        <v>0</v>
      </c>
      <c r="N275" s="123" t="n"/>
      <c r="O275" s="130" t="n">
        <v>0</v>
      </c>
      <c r="P275" s="130" t="n">
        <v>0</v>
      </c>
      <c r="Q275" s="130" t="n">
        <v>0</v>
      </c>
      <c r="R275" s="130" t="n">
        <v>0</v>
      </c>
      <c r="S275" s="132" t="n">
        <v>0</v>
      </c>
      <c r="T275" s="101" t="n"/>
    </row>
    <row r="276" ht="13.5" customHeight="1" s="60">
      <c r="A276" s="115" t="n">
        <v>269</v>
      </c>
      <c r="B276" s="133" t="n"/>
      <c r="C276" s="133" t="n"/>
      <c r="D276" s="134" t="n"/>
      <c r="E276" s="135" t="n"/>
      <c r="F276" s="136" t="n"/>
      <c r="G276" s="137" t="n"/>
      <c r="H276" s="143" t="n"/>
      <c r="I276" s="129" t="inlineStr">
        <is>
          <t>П</t>
        </is>
      </c>
      <c r="J276" s="130" t="n">
        <v>0</v>
      </c>
      <c r="K276" s="130" t="n">
        <v>0</v>
      </c>
      <c r="L276" s="130" t="n">
        <v>0</v>
      </c>
      <c r="M276" s="131" t="n">
        <v>0</v>
      </c>
      <c r="N276" s="123" t="n"/>
      <c r="O276" s="130" t="n">
        <v>0</v>
      </c>
      <c r="P276" s="130" t="n">
        <v>0</v>
      </c>
      <c r="Q276" s="130" t="n">
        <v>0</v>
      </c>
      <c r="R276" s="130" t="n">
        <v>0</v>
      </c>
      <c r="S276" s="132" t="n">
        <v>0</v>
      </c>
      <c r="T276" s="101" t="n"/>
    </row>
    <row r="277" ht="13.5" customHeight="1" s="60">
      <c r="A277" s="115" t="n">
        <v>270</v>
      </c>
      <c r="B277" s="133" t="n"/>
      <c r="C277" s="133" t="n"/>
      <c r="D277" s="134" t="n"/>
      <c r="E277" s="135" t="n"/>
      <c r="F277" s="127" t="inlineStr">
        <is>
          <t>3118</t>
        </is>
      </c>
      <c r="G277" s="123" t="n"/>
      <c r="H277" s="1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77" s="129" t="inlineStr">
        <is>
          <t>А</t>
        </is>
      </c>
      <c r="J277" s="130" t="n">
        <v>0</v>
      </c>
      <c r="K277" s="130" t="n">
        <v>0</v>
      </c>
      <c r="L277" s="130" t="n">
        <v>0</v>
      </c>
      <c r="M277" s="131" t="n">
        <v>0</v>
      </c>
      <c r="N277" s="123" t="n"/>
      <c r="O277" s="130" t="n">
        <v>0</v>
      </c>
      <c r="P277" s="130" t="n">
        <v>0</v>
      </c>
      <c r="Q277" s="130" t="n">
        <v>0</v>
      </c>
      <c r="R277" s="130" t="n">
        <v>0</v>
      </c>
      <c r="S277" s="132" t="n">
        <v>0</v>
      </c>
      <c r="T277" s="101" t="n"/>
    </row>
    <row r="278" ht="14.25" customHeight="1" s="60">
      <c r="A278" s="115" t="n">
        <v>271</v>
      </c>
      <c r="B278" s="133" t="n"/>
      <c r="C278" s="133" t="n"/>
      <c r="D278" s="134" t="n"/>
      <c r="E278" s="135" t="n"/>
      <c r="F278" s="127" t="inlineStr">
        <is>
          <t>3119</t>
        </is>
      </c>
      <c r="G278" s="123" t="n"/>
      <c r="H278" s="12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78" s="129" t="inlineStr">
        <is>
          <t>П</t>
        </is>
      </c>
      <c r="J278" s="130" t="n">
        <v>0</v>
      </c>
      <c r="K278" s="130" t="n">
        <v>0</v>
      </c>
      <c r="L278" s="130" t="n">
        <v>0</v>
      </c>
      <c r="M278" s="131" t="n">
        <v>0</v>
      </c>
      <c r="N278" s="123" t="n"/>
      <c r="O278" s="130" t="n">
        <v>0</v>
      </c>
      <c r="P278" s="130" t="n">
        <v>0</v>
      </c>
      <c r="Q278" s="130" t="n">
        <v>0</v>
      </c>
      <c r="R278" s="130" t="n">
        <v>0</v>
      </c>
      <c r="S278" s="132" t="n">
        <v>0</v>
      </c>
      <c r="T278" s="101" t="n"/>
    </row>
    <row r="279" ht="13.5" customHeight="1" s="60">
      <c r="A279" s="115" t="n">
        <v>272</v>
      </c>
      <c r="B279" s="133" t="n"/>
      <c r="C279" s="133" t="n"/>
      <c r="D279" s="136" t="n"/>
      <c r="E279" s="137" t="n"/>
      <c r="F279" s="138" t="inlineStr">
        <is>
          <t>Група 311 - Усього</t>
        </is>
      </c>
      <c r="G279" s="122" t="n"/>
      <c r="H279" s="123" t="n"/>
      <c r="I279" s="139" t="n"/>
      <c r="J279" s="140" t="n">
        <v>0</v>
      </c>
      <c r="K279" s="140" t="n">
        <v>0</v>
      </c>
      <c r="L279" s="140" t="n">
        <v>0</v>
      </c>
      <c r="M279" s="141" t="n">
        <v>0</v>
      </c>
      <c r="N279" s="123" t="n"/>
      <c r="O279" s="140" t="n">
        <v>0</v>
      </c>
      <c r="P279" s="140" t="n">
        <v>0</v>
      </c>
      <c r="Q279" s="140" t="n">
        <v>0</v>
      </c>
      <c r="R279" s="140" t="n">
        <v>0</v>
      </c>
      <c r="S279" s="142" t="n">
        <v>0</v>
      </c>
      <c r="T279" s="101" t="n"/>
    </row>
    <row r="280" ht="20.25" customHeight="1" s="60">
      <c r="A280" s="115" t="n">
        <v>273</v>
      </c>
      <c r="B280" s="133" t="n"/>
      <c r="C280" s="143" t="n"/>
      <c r="D280" s="138" t="inlineStr">
        <is>
          <t>Розділ 31 - Усього</t>
        </is>
      </c>
      <c r="E280" s="123" t="n"/>
      <c r="F280" s="138" t="n"/>
      <c r="G280" s="122" t="n"/>
      <c r="H280" s="123" t="n"/>
      <c r="I280" s="139" t="n"/>
      <c r="J280" s="140" t="n">
        <v>0</v>
      </c>
      <c r="K280" s="140" t="n">
        <v>0</v>
      </c>
      <c r="L280" s="140" t="n">
        <v>0</v>
      </c>
      <c r="M280" s="141" t="n">
        <v>0</v>
      </c>
      <c r="N280" s="123" t="n"/>
      <c r="O280" s="140" t="n">
        <v>0</v>
      </c>
      <c r="P280" s="140" t="n">
        <v>0</v>
      </c>
      <c r="Q280" s="140" t="n">
        <v>0</v>
      </c>
      <c r="R280" s="140" t="n">
        <v>0</v>
      </c>
      <c r="S280" s="142" t="n">
        <v>0</v>
      </c>
      <c r="T280" s="101" t="n"/>
    </row>
    <row r="281" ht="13.5" customHeight="1" s="60">
      <c r="A281" s="115" t="n">
        <v>274</v>
      </c>
      <c r="B281" s="133" t="n"/>
      <c r="C281" s="127" t="inlineStr">
        <is>
          <t>32</t>
        </is>
      </c>
      <c r="D281" s="127" t="inlineStr">
        <is>
          <t>321</t>
        </is>
      </c>
      <c r="E281" s="128" t="n"/>
      <c r="F281" s="127" t="inlineStr">
        <is>
          <t>3210</t>
        </is>
      </c>
      <c r="G281" s="123" t="n"/>
      <c r="H281" s="129" t="inlineStr">
        <is>
          <t>Боргові державні цінні папери, які обліковуються за амортизованою собівартістю</t>
        </is>
      </c>
      <c r="I281" s="129" t="inlineStr">
        <is>
          <t>А</t>
        </is>
      </c>
      <c r="J281" s="130" t="n">
        <v>1429987.36</v>
      </c>
      <c r="K281" s="130" t="n">
        <v>0</v>
      </c>
      <c r="L281" s="130" t="n">
        <v>1429987.36</v>
      </c>
      <c r="M281" s="131" t="n">
        <v>28013.668</v>
      </c>
      <c r="N281" s="123" t="n"/>
      <c r="O281" s="130" t="n">
        <v>0</v>
      </c>
      <c r="P281" s="130" t="n">
        <v>28013.668</v>
      </c>
      <c r="Q281" s="130" t="n">
        <v>2960794.846</v>
      </c>
      <c r="R281" s="130" t="n">
        <v>0</v>
      </c>
      <c r="S281" s="132" t="n">
        <v>2960794.846</v>
      </c>
      <c r="T281" s="101" t="n"/>
    </row>
    <row r="282" ht="13.5" customHeight="1" s="60">
      <c r="A282" s="115" t="n">
        <v>275</v>
      </c>
      <c r="B282" s="133" t="n"/>
      <c r="C282" s="133" t="n"/>
      <c r="D282" s="134" t="n"/>
      <c r="E282" s="135" t="n"/>
      <c r="F282" s="127" t="inlineStr">
        <is>
          <t>3211</t>
        </is>
      </c>
      <c r="G282" s="123" t="n"/>
      <c r="H282" s="12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2" s="129" t="inlineStr">
        <is>
          <t>А</t>
        </is>
      </c>
      <c r="J282" s="130" t="n">
        <v>0</v>
      </c>
      <c r="K282" s="130" t="n">
        <v>0</v>
      </c>
      <c r="L282" s="130" t="n">
        <v>0</v>
      </c>
      <c r="M282" s="131" t="n">
        <v>0</v>
      </c>
      <c r="N282" s="123" t="n"/>
      <c r="O282" s="130" t="n">
        <v>0</v>
      </c>
      <c r="P282" s="130" t="n">
        <v>0</v>
      </c>
      <c r="Q282" s="130" t="n">
        <v>0</v>
      </c>
      <c r="R282" s="130" t="n">
        <v>0</v>
      </c>
      <c r="S282" s="132" t="n">
        <v>0</v>
      </c>
      <c r="T282" s="101" t="n"/>
    </row>
    <row r="283" ht="14.25" customHeight="1" s="60">
      <c r="A283" s="115" t="n">
        <v>276</v>
      </c>
      <c r="B283" s="133" t="n"/>
      <c r="C283" s="133" t="n"/>
      <c r="D283" s="134" t="n"/>
      <c r="E283" s="135" t="n"/>
      <c r="F283" s="127" t="inlineStr">
        <is>
          <t>3212</t>
        </is>
      </c>
      <c r="G283" s="123" t="n"/>
      <c r="H283" s="129" t="inlineStr">
        <is>
          <t>Боргові цінні папери, випущені банками, які обліковуються за амортизованою собівартістю</t>
        </is>
      </c>
      <c r="I283" s="129" t="inlineStr">
        <is>
          <t>А</t>
        </is>
      </c>
      <c r="J283" s="130" t="n">
        <v>0</v>
      </c>
      <c r="K283" s="130" t="n">
        <v>0</v>
      </c>
      <c r="L283" s="130" t="n">
        <v>0</v>
      </c>
      <c r="M283" s="131" t="n">
        <v>0</v>
      </c>
      <c r="N283" s="123" t="n"/>
      <c r="O283" s="130" t="n">
        <v>0</v>
      </c>
      <c r="P283" s="130" t="n">
        <v>0</v>
      </c>
      <c r="Q283" s="130" t="n">
        <v>0</v>
      </c>
      <c r="R283" s="130" t="n">
        <v>0</v>
      </c>
      <c r="S283" s="132" t="n">
        <v>0</v>
      </c>
      <c r="T283" s="101" t="n"/>
    </row>
    <row r="284" ht="13.5" customHeight="1" s="60">
      <c r="A284" s="115" t="n">
        <v>277</v>
      </c>
      <c r="B284" s="133" t="n"/>
      <c r="C284" s="133" t="n"/>
      <c r="D284" s="134" t="n"/>
      <c r="E284" s="135" t="n"/>
      <c r="F284" s="127" t="inlineStr">
        <is>
          <t>3213</t>
        </is>
      </c>
      <c r="G284" s="123" t="n"/>
      <c r="H284" s="12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4" s="129" t="inlineStr">
        <is>
          <t>А</t>
        </is>
      </c>
      <c r="J284" s="130" t="n">
        <v>0</v>
      </c>
      <c r="K284" s="130" t="n">
        <v>0</v>
      </c>
      <c r="L284" s="130" t="n">
        <v>0</v>
      </c>
      <c r="M284" s="131" t="n">
        <v>0</v>
      </c>
      <c r="N284" s="123" t="n"/>
      <c r="O284" s="130" t="n">
        <v>0</v>
      </c>
      <c r="P284" s="130" t="n">
        <v>0</v>
      </c>
      <c r="Q284" s="130" t="n">
        <v>0</v>
      </c>
      <c r="R284" s="130" t="n">
        <v>0</v>
      </c>
      <c r="S284" s="132" t="n">
        <v>0</v>
      </c>
      <c r="T284" s="101" t="n"/>
    </row>
    <row r="285" ht="13.5" customHeight="1" s="60">
      <c r="A285" s="115" t="n">
        <v>278</v>
      </c>
      <c r="B285" s="133" t="n"/>
      <c r="C285" s="133" t="n"/>
      <c r="D285" s="134" t="n"/>
      <c r="E285" s="135" t="n"/>
      <c r="F285" s="127" t="inlineStr">
        <is>
          <t>3214</t>
        </is>
      </c>
      <c r="G285" s="123" t="n"/>
      <c r="H285" s="129" t="inlineStr">
        <is>
          <t>Боргові цінні папери нефінансових підприємств, які обліковуються за амортизованою собівартістю</t>
        </is>
      </c>
      <c r="I285" s="129" t="inlineStr">
        <is>
          <t>А</t>
        </is>
      </c>
      <c r="J285" s="130" t="n">
        <v>0</v>
      </c>
      <c r="K285" s="130" t="n">
        <v>0</v>
      </c>
      <c r="L285" s="130" t="n">
        <v>0</v>
      </c>
      <c r="M285" s="131" t="n">
        <v>0</v>
      </c>
      <c r="N285" s="123" t="n"/>
      <c r="O285" s="130" t="n">
        <v>0</v>
      </c>
      <c r="P285" s="130" t="n">
        <v>0</v>
      </c>
      <c r="Q285" s="130" t="n">
        <v>27348.068</v>
      </c>
      <c r="R285" s="130" t="n">
        <v>27348.068</v>
      </c>
      <c r="S285" s="132" t="n">
        <v>0</v>
      </c>
      <c r="T285" s="101" t="n"/>
    </row>
    <row r="286" ht="13.5" customHeight="1" s="60">
      <c r="A286" s="115" t="n">
        <v>279</v>
      </c>
      <c r="B286" s="133" t="n"/>
      <c r="C286" s="133" t="n"/>
      <c r="D286" s="134" t="n"/>
      <c r="E286" s="135" t="n"/>
      <c r="F286" s="127" t="inlineStr">
        <is>
          <t>3216</t>
        </is>
      </c>
      <c r="G286" s="128" t="n"/>
      <c r="H286" s="12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86" s="129" t="inlineStr">
        <is>
          <t>А</t>
        </is>
      </c>
      <c r="J286" s="130" t="n">
        <v>78425.40037</v>
      </c>
      <c r="K286" s="130" t="n">
        <v>0</v>
      </c>
      <c r="L286" s="130" t="n">
        <v>78425.40037</v>
      </c>
      <c r="M286" s="131" t="n">
        <v>5125.46057</v>
      </c>
      <c r="N286" s="123" t="n"/>
      <c r="O286" s="130" t="n">
        <v>0</v>
      </c>
      <c r="P286" s="130" t="n">
        <v>5125.46057</v>
      </c>
      <c r="Q286" s="130" t="n">
        <v>184121.47753</v>
      </c>
      <c r="R286" s="130" t="n">
        <v>0</v>
      </c>
      <c r="S286" s="132" t="n">
        <v>184121.47753</v>
      </c>
      <c r="T286" s="101" t="n"/>
    </row>
    <row r="287" ht="13.5" customHeight="1" s="60">
      <c r="A287" s="115" t="n">
        <v>280</v>
      </c>
      <c r="B287" s="133" t="n"/>
      <c r="C287" s="133" t="n"/>
      <c r="D287" s="134" t="n"/>
      <c r="E287" s="135" t="n"/>
      <c r="F287" s="136" t="n"/>
      <c r="G287" s="137" t="n"/>
      <c r="H287" s="143" t="n"/>
      <c r="I287" s="129" t="inlineStr">
        <is>
          <t>П</t>
        </is>
      </c>
      <c r="J287" s="130" t="n">
        <v>0</v>
      </c>
      <c r="K287" s="130" t="n">
        <v>0</v>
      </c>
      <c r="L287" s="130" t="n">
        <v>0</v>
      </c>
      <c r="M287" s="131" t="n">
        <v>0</v>
      </c>
      <c r="N287" s="123" t="n"/>
      <c r="O287" s="130" t="n">
        <v>0</v>
      </c>
      <c r="P287" s="130" t="n">
        <v>0</v>
      </c>
      <c r="Q287" s="130" t="n">
        <v>-336.10741</v>
      </c>
      <c r="R287" s="130" t="n">
        <v>0</v>
      </c>
      <c r="S287" s="132" t="n">
        <v>-336.10741</v>
      </c>
      <c r="T287" s="101" t="n"/>
    </row>
    <row r="288" ht="14.25" customHeight="1" s="60">
      <c r="A288" s="115" t="n">
        <v>281</v>
      </c>
      <c r="B288" s="133" t="n"/>
      <c r="C288" s="133" t="n"/>
      <c r="D288" s="134" t="n"/>
      <c r="E288" s="135" t="n"/>
      <c r="F288" s="127" t="inlineStr">
        <is>
          <t>3218</t>
        </is>
      </c>
      <c r="G288" s="123" t="n"/>
      <c r="H288" s="129" t="inlineStr">
        <is>
          <t>Нараховані доходи за борговими цінними паперами, які обліковуються за амортизованою собівартістю</t>
        </is>
      </c>
      <c r="I288" s="129" t="inlineStr">
        <is>
          <t>А</t>
        </is>
      </c>
      <c r="J288" s="130" t="n">
        <v>23267.34791</v>
      </c>
      <c r="K288" s="130" t="n">
        <v>0</v>
      </c>
      <c r="L288" s="130" t="n">
        <v>23267.34791</v>
      </c>
      <c r="M288" s="131" t="n">
        <v>47542.01007</v>
      </c>
      <c r="N288" s="123" t="n"/>
      <c r="O288" s="130" t="n">
        <v>0</v>
      </c>
      <c r="P288" s="130" t="n">
        <v>47542.01007</v>
      </c>
      <c r="Q288" s="130" t="n">
        <v>18943.64876</v>
      </c>
      <c r="R288" s="130" t="n">
        <v>0</v>
      </c>
      <c r="S288" s="132" t="n">
        <v>18943.64876</v>
      </c>
      <c r="T288" s="101" t="n"/>
    </row>
    <row r="289" ht="13.5" customHeight="1" s="60">
      <c r="A289" s="115" t="n">
        <v>282</v>
      </c>
      <c r="B289" s="133" t="n"/>
      <c r="C289" s="133" t="n"/>
      <c r="D289" s="134" t="n"/>
      <c r="E289" s="135" t="n"/>
      <c r="F289" s="127" t="inlineStr">
        <is>
          <t>3219</t>
        </is>
      </c>
      <c r="G289" s="123" t="n"/>
      <c r="H289" s="129" t="inlineStr">
        <is>
          <t>Резерв за борговими цінними паперами, які обліковуються за амортизованою собівартістю</t>
        </is>
      </c>
      <c r="I289" s="129" t="inlineStr">
        <is>
          <t>П</t>
        </is>
      </c>
      <c r="J289" s="130" t="n">
        <v>489.30132</v>
      </c>
      <c r="K289" s="130" t="n">
        <v>0</v>
      </c>
      <c r="L289" s="130" t="n">
        <v>489.30132</v>
      </c>
      <c r="M289" s="131" t="n">
        <v>902.61009</v>
      </c>
      <c r="N289" s="123" t="n"/>
      <c r="O289" s="130" t="n">
        <v>0</v>
      </c>
      <c r="P289" s="130" t="n">
        <v>902.61009</v>
      </c>
      <c r="Q289" s="130" t="n">
        <v>-28241.98859</v>
      </c>
      <c r="R289" s="130" t="n">
        <v>-27348.068</v>
      </c>
      <c r="S289" s="132" t="n">
        <v>-893.9205899999999</v>
      </c>
      <c r="T289" s="101" t="n"/>
    </row>
    <row r="290" ht="13.5" customHeight="1" s="60">
      <c r="A290" s="115" t="n">
        <v>283</v>
      </c>
      <c r="B290" s="133" t="n"/>
      <c r="C290" s="133" t="n"/>
      <c r="D290" s="136" t="n"/>
      <c r="E290" s="137" t="n"/>
      <c r="F290" s="138" t="inlineStr">
        <is>
          <t>Група 321 - Усього</t>
        </is>
      </c>
      <c r="G290" s="122" t="n"/>
      <c r="H290" s="123" t="n"/>
      <c r="I290" s="139" t="n"/>
      <c r="J290" s="140" t="n">
        <v>1532169.4096</v>
      </c>
      <c r="K290" s="140" t="n">
        <v>0</v>
      </c>
      <c r="L290" s="140" t="n">
        <v>1532169.4096</v>
      </c>
      <c r="M290" s="141" t="n">
        <v>81583.74873000001</v>
      </c>
      <c r="N290" s="123" t="n"/>
      <c r="O290" s="140" t="n">
        <v>0</v>
      </c>
      <c r="P290" s="140" t="n">
        <v>81583.74873000001</v>
      </c>
      <c r="Q290" s="140" t="n">
        <v>3162629.94429</v>
      </c>
      <c r="R290" s="140" t="n">
        <v>0</v>
      </c>
      <c r="S290" s="142" t="n">
        <v>3162629.94429</v>
      </c>
      <c r="T290" s="101" t="n"/>
    </row>
    <row r="291" ht="18" customHeight="1" s="60">
      <c r="A291" s="115" t="n">
        <v>284</v>
      </c>
      <c r="B291" s="133" t="n"/>
      <c r="C291" s="143" t="n"/>
      <c r="D291" s="138" t="inlineStr">
        <is>
          <t>Розділ 32 - Усього</t>
        </is>
      </c>
      <c r="E291" s="123" t="n"/>
      <c r="F291" s="138" t="n"/>
      <c r="G291" s="122" t="n"/>
      <c r="H291" s="123" t="n"/>
      <c r="I291" s="139" t="n"/>
      <c r="J291" s="140" t="n">
        <v>1532169.4096</v>
      </c>
      <c r="K291" s="140" t="n">
        <v>0</v>
      </c>
      <c r="L291" s="140" t="n">
        <v>1532169.4096</v>
      </c>
      <c r="M291" s="141" t="n">
        <v>81583.74873000001</v>
      </c>
      <c r="N291" s="123" t="n"/>
      <c r="O291" s="140" t="n">
        <v>0</v>
      </c>
      <c r="P291" s="140" t="n">
        <v>81583.74873000001</v>
      </c>
      <c r="Q291" s="140" t="n">
        <v>3162629.94429</v>
      </c>
      <c r="R291" s="140" t="n">
        <v>0</v>
      </c>
      <c r="S291" s="142" t="n">
        <v>3162629.94429</v>
      </c>
      <c r="T291" s="101" t="n"/>
    </row>
    <row r="292" ht="13.5" customHeight="1" s="60">
      <c r="A292" s="115" t="n">
        <v>285</v>
      </c>
      <c r="B292" s="133" t="n"/>
      <c r="C292" s="127" t="inlineStr">
        <is>
          <t>34</t>
        </is>
      </c>
      <c r="D292" s="127" t="inlineStr">
        <is>
          <t>340</t>
        </is>
      </c>
      <c r="E292" s="128" t="n"/>
      <c r="F292" s="127" t="inlineStr">
        <is>
          <t>3400</t>
        </is>
      </c>
      <c r="G292" s="123" t="n"/>
      <c r="H292" s="129" t="inlineStr">
        <is>
          <t>Запаси на складі</t>
        </is>
      </c>
      <c r="I292" s="129" t="inlineStr">
        <is>
          <t>А</t>
        </is>
      </c>
      <c r="J292" s="130" t="n">
        <v>0</v>
      </c>
      <c r="K292" s="130" t="n">
        <v>0</v>
      </c>
      <c r="L292" s="130" t="n">
        <v>0</v>
      </c>
      <c r="M292" s="131" t="n">
        <v>0</v>
      </c>
      <c r="N292" s="123" t="n"/>
      <c r="O292" s="130" t="n">
        <v>0</v>
      </c>
      <c r="P292" s="130" t="n">
        <v>0</v>
      </c>
      <c r="Q292" s="130" t="n">
        <v>0</v>
      </c>
      <c r="R292" s="130" t="n">
        <v>0</v>
      </c>
      <c r="S292" s="132" t="n">
        <v>0</v>
      </c>
      <c r="T292" s="101" t="n"/>
    </row>
    <row r="293" ht="14.25" customHeight="1" s="60">
      <c r="A293" s="115" t="n">
        <v>286</v>
      </c>
      <c r="B293" s="133" t="n"/>
      <c r="C293" s="133" t="n"/>
      <c r="D293" s="134" t="n"/>
      <c r="E293" s="135" t="n"/>
      <c r="F293" s="127" t="inlineStr">
        <is>
          <t>3402</t>
        </is>
      </c>
      <c r="G293" s="123" t="n"/>
      <c r="H293" s="129" t="inlineStr">
        <is>
          <t>Запаси в підзвітних осіб</t>
        </is>
      </c>
      <c r="I293" s="129" t="inlineStr">
        <is>
          <t>А</t>
        </is>
      </c>
      <c r="J293" s="130" t="n">
        <v>722.7619999999999</v>
      </c>
      <c r="K293" s="130" t="n">
        <v>722.7619999999999</v>
      </c>
      <c r="L293" s="130" t="n">
        <v>0</v>
      </c>
      <c r="M293" s="131" t="n">
        <v>725.01315</v>
      </c>
      <c r="N293" s="123" t="n"/>
      <c r="O293" s="130" t="n">
        <v>725.01315</v>
      </c>
      <c r="P293" s="130" t="n">
        <v>0</v>
      </c>
      <c r="Q293" s="130" t="n">
        <v>150.47075</v>
      </c>
      <c r="R293" s="130" t="n">
        <v>150.47075</v>
      </c>
      <c r="S293" s="132" t="n">
        <v>0</v>
      </c>
      <c r="T293" s="101" t="n"/>
    </row>
    <row r="294" ht="13.5" customHeight="1" s="60">
      <c r="A294" s="115" t="n">
        <v>287</v>
      </c>
      <c r="B294" s="133" t="n"/>
      <c r="C294" s="133" t="n"/>
      <c r="D294" s="134" t="n"/>
      <c r="E294" s="135" t="n"/>
      <c r="F294" s="127" t="inlineStr">
        <is>
          <t>3403</t>
        </is>
      </c>
      <c r="G294" s="123" t="n"/>
      <c r="H294" s="129" t="inlineStr">
        <is>
          <t>Дорогоцінні метали в банку</t>
        </is>
      </c>
      <c r="I294" s="129" t="inlineStr">
        <is>
          <t>А</t>
        </is>
      </c>
      <c r="J294" s="130" t="n">
        <v>0</v>
      </c>
      <c r="K294" s="130" t="n">
        <v>0</v>
      </c>
      <c r="L294" s="130" t="n">
        <v>0</v>
      </c>
      <c r="M294" s="131" t="n">
        <v>0</v>
      </c>
      <c r="N294" s="123" t="n"/>
      <c r="O294" s="130" t="n">
        <v>0</v>
      </c>
      <c r="P294" s="130" t="n">
        <v>0</v>
      </c>
      <c r="Q294" s="130" t="n">
        <v>0</v>
      </c>
      <c r="R294" s="130" t="n">
        <v>0</v>
      </c>
      <c r="S294" s="132" t="n">
        <v>0</v>
      </c>
      <c r="T294" s="101" t="n"/>
    </row>
    <row r="295" ht="13.5" customHeight="1" s="60">
      <c r="A295" s="115" t="n">
        <v>288</v>
      </c>
      <c r="B295" s="133" t="n"/>
      <c r="C295" s="133" t="n"/>
      <c r="D295" s="134" t="n"/>
      <c r="E295" s="135" t="n"/>
      <c r="F295" s="127" t="inlineStr">
        <is>
          <t>3408</t>
        </is>
      </c>
      <c r="G295" s="123" t="n"/>
      <c r="H295" s="129" t="inlineStr">
        <is>
          <t>Необоротні активи, утримувані для продажу</t>
        </is>
      </c>
      <c r="I295" s="129" t="inlineStr">
        <is>
          <t>А</t>
        </is>
      </c>
      <c r="J295" s="130" t="n">
        <v>0</v>
      </c>
      <c r="K295" s="130" t="n">
        <v>0</v>
      </c>
      <c r="L295" s="130" t="n">
        <v>0</v>
      </c>
      <c r="M295" s="131" t="n">
        <v>0</v>
      </c>
      <c r="N295" s="123" t="n"/>
      <c r="O295" s="130" t="n">
        <v>0</v>
      </c>
      <c r="P295" s="130" t="n">
        <v>0</v>
      </c>
      <c r="Q295" s="130" t="n">
        <v>35330.014</v>
      </c>
      <c r="R295" s="130" t="n">
        <v>35330.014</v>
      </c>
      <c r="S295" s="132" t="n">
        <v>0</v>
      </c>
      <c r="T295" s="101" t="n"/>
    </row>
    <row r="296" ht="13.5" customHeight="1" s="60">
      <c r="A296" s="115" t="n">
        <v>289</v>
      </c>
      <c r="B296" s="133" t="n"/>
      <c r="C296" s="133" t="n"/>
      <c r="D296" s="134" t="n"/>
      <c r="E296" s="135" t="n"/>
      <c r="F296" s="127" t="inlineStr">
        <is>
          <t>3409</t>
        </is>
      </c>
      <c r="G296" s="123" t="n"/>
      <c r="H296" s="129" t="inlineStr">
        <is>
          <t>Майно, що перейшло у власність банку як заставодержателя</t>
        </is>
      </c>
      <c r="I296" s="129" t="inlineStr">
        <is>
          <t>А</t>
        </is>
      </c>
      <c r="J296" s="130" t="n">
        <v>0</v>
      </c>
      <c r="K296" s="130" t="n">
        <v>0</v>
      </c>
      <c r="L296" s="130" t="n">
        <v>0</v>
      </c>
      <c r="M296" s="131" t="n">
        <v>0</v>
      </c>
      <c r="N296" s="123" t="n"/>
      <c r="O296" s="130" t="n">
        <v>0</v>
      </c>
      <c r="P296" s="130" t="n">
        <v>0</v>
      </c>
      <c r="Q296" s="130" t="n">
        <v>0</v>
      </c>
      <c r="R296" s="130" t="n">
        <v>0</v>
      </c>
      <c r="S296" s="132" t="n">
        <v>0</v>
      </c>
      <c r="T296" s="101" t="n"/>
    </row>
    <row r="297" ht="13.5" customHeight="1" s="60">
      <c r="A297" s="115" t="n">
        <v>290</v>
      </c>
      <c r="B297" s="133" t="n"/>
      <c r="C297" s="133" t="n"/>
      <c r="D297" s="136" t="n"/>
      <c r="E297" s="137" t="n"/>
      <c r="F297" s="138" t="inlineStr">
        <is>
          <t>Група 340 - Усього</t>
        </is>
      </c>
      <c r="G297" s="122" t="n"/>
      <c r="H297" s="123" t="n"/>
      <c r="I297" s="139" t="n"/>
      <c r="J297" s="140" t="n">
        <v>722.7619999999999</v>
      </c>
      <c r="K297" s="140" t="n">
        <v>722.7619999999999</v>
      </c>
      <c r="L297" s="140" t="n">
        <v>0</v>
      </c>
      <c r="M297" s="141" t="n">
        <v>725.01315</v>
      </c>
      <c r="N297" s="123" t="n"/>
      <c r="O297" s="140" t="n">
        <v>725.01315</v>
      </c>
      <c r="P297" s="140" t="n">
        <v>0</v>
      </c>
      <c r="Q297" s="140" t="n">
        <v>35480.48475</v>
      </c>
      <c r="R297" s="140" t="n">
        <v>35480.48475</v>
      </c>
      <c r="S297" s="142" t="n">
        <v>0</v>
      </c>
      <c r="T297" s="101" t="n"/>
    </row>
    <row r="298" ht="14.25" customHeight="1" s="60">
      <c r="A298" s="115" t="n">
        <v>291</v>
      </c>
      <c r="B298" s="133" t="n"/>
      <c r="C298" s="133" t="n"/>
      <c r="D298" s="127" t="inlineStr">
        <is>
          <t>342</t>
        </is>
      </c>
      <c r="E298" s="128" t="n"/>
      <c r="F298" s="127" t="inlineStr">
        <is>
          <t>3423</t>
        </is>
      </c>
      <c r="G298" s="123" t="n"/>
      <c r="H298" s="129" t="inlineStr">
        <is>
          <t>Інвестиції в дочірні небанківські фінансові установи, що утримуються з метою продажу</t>
        </is>
      </c>
      <c r="I298" s="129" t="inlineStr">
        <is>
          <t>А</t>
        </is>
      </c>
      <c r="J298" s="130" t="n">
        <v>0</v>
      </c>
      <c r="K298" s="130" t="n">
        <v>0</v>
      </c>
      <c r="L298" s="130" t="n">
        <v>0</v>
      </c>
      <c r="M298" s="131" t="n">
        <v>0</v>
      </c>
      <c r="N298" s="123" t="n"/>
      <c r="O298" s="130" t="n">
        <v>0</v>
      </c>
      <c r="P298" s="130" t="n">
        <v>0</v>
      </c>
      <c r="Q298" s="130" t="n">
        <v>0</v>
      </c>
      <c r="R298" s="130" t="n">
        <v>0</v>
      </c>
      <c r="S298" s="132" t="n">
        <v>0</v>
      </c>
      <c r="T298" s="101" t="n"/>
    </row>
    <row r="299" ht="13.5" customHeight="1" s="60">
      <c r="A299" s="115" t="n">
        <v>292</v>
      </c>
      <c r="B299" s="133" t="n"/>
      <c r="C299" s="133" t="n"/>
      <c r="D299" s="134" t="n"/>
      <c r="E299" s="135" t="n"/>
      <c r="F299" s="127" t="inlineStr">
        <is>
          <t>3425</t>
        </is>
      </c>
      <c r="G299" s="123" t="n"/>
      <c r="H299" s="129" t="inlineStr">
        <is>
          <t>Інвестиції в інші дочірні компанії, що утримуються з метою продажу</t>
        </is>
      </c>
      <c r="I299" s="129" t="inlineStr">
        <is>
          <t>А</t>
        </is>
      </c>
      <c r="J299" s="130" t="n">
        <v>0</v>
      </c>
      <c r="K299" s="130" t="n">
        <v>0</v>
      </c>
      <c r="L299" s="130" t="n">
        <v>0</v>
      </c>
      <c r="M299" s="131" t="n">
        <v>0</v>
      </c>
      <c r="N299" s="123" t="n"/>
      <c r="O299" s="130" t="n">
        <v>0</v>
      </c>
      <c r="P299" s="130" t="n">
        <v>0</v>
      </c>
      <c r="Q299" s="130" t="n">
        <v>0</v>
      </c>
      <c r="R299" s="130" t="n">
        <v>0</v>
      </c>
      <c r="S299" s="132" t="n">
        <v>0</v>
      </c>
      <c r="T299" s="101" t="n"/>
    </row>
    <row r="300" ht="13.5" customHeight="1" s="60">
      <c r="A300" s="115" t="n">
        <v>293</v>
      </c>
      <c r="B300" s="133" t="n"/>
      <c r="C300" s="133" t="n"/>
      <c r="D300" s="136" t="n"/>
      <c r="E300" s="137" t="n"/>
      <c r="F300" s="138" t="inlineStr">
        <is>
          <t>Група 342 - Усього</t>
        </is>
      </c>
      <c r="G300" s="122" t="n"/>
      <c r="H300" s="123" t="n"/>
      <c r="I300" s="139" t="n"/>
      <c r="J300" s="140" t="n">
        <v>0</v>
      </c>
      <c r="K300" s="140" t="n">
        <v>0</v>
      </c>
      <c r="L300" s="140" t="n">
        <v>0</v>
      </c>
      <c r="M300" s="141" t="n">
        <v>0</v>
      </c>
      <c r="N300" s="123" t="n"/>
      <c r="O300" s="140" t="n">
        <v>0</v>
      </c>
      <c r="P300" s="140" t="n">
        <v>0</v>
      </c>
      <c r="Q300" s="140" t="n">
        <v>0</v>
      </c>
      <c r="R300" s="140" t="n">
        <v>0</v>
      </c>
      <c r="S300" s="142" t="n">
        <v>0</v>
      </c>
      <c r="T300" s="101" t="n"/>
    </row>
    <row r="301" ht="22.5" customHeight="1" s="60">
      <c r="A301" s="115" t="n">
        <v>294</v>
      </c>
      <c r="B301" s="133" t="n"/>
      <c r="C301" s="143" t="n"/>
      <c r="D301" s="138" t="inlineStr">
        <is>
          <t>Розділ 34 - Усього</t>
        </is>
      </c>
      <c r="E301" s="123" t="n"/>
      <c r="F301" s="138" t="n"/>
      <c r="G301" s="122" t="n"/>
      <c r="H301" s="123" t="n"/>
      <c r="I301" s="139" t="n"/>
      <c r="J301" s="140" t="n">
        <v>722.7619999999999</v>
      </c>
      <c r="K301" s="140" t="n">
        <v>722.7619999999999</v>
      </c>
      <c r="L301" s="140" t="n">
        <v>0</v>
      </c>
      <c r="M301" s="141" t="n">
        <v>725.01315</v>
      </c>
      <c r="N301" s="123" t="n"/>
      <c r="O301" s="140" t="n">
        <v>725.01315</v>
      </c>
      <c r="P301" s="140" t="n">
        <v>0</v>
      </c>
      <c r="Q301" s="140" t="n">
        <v>35480.48475</v>
      </c>
      <c r="R301" s="140" t="n">
        <v>35480.48475</v>
      </c>
      <c r="S301" s="142" t="n">
        <v>0</v>
      </c>
      <c r="T301" s="101" t="n"/>
    </row>
    <row r="302" ht="13.5" customHeight="1" s="60">
      <c r="A302" s="115" t="n">
        <v>295</v>
      </c>
      <c r="B302" s="133" t="n"/>
      <c r="C302" s="127" t="inlineStr">
        <is>
          <t>35</t>
        </is>
      </c>
      <c r="D302" s="127" t="inlineStr">
        <is>
          <t>350</t>
        </is>
      </c>
      <c r="E302" s="128" t="n"/>
      <c r="F302" s="127" t="inlineStr">
        <is>
          <t>3500</t>
        </is>
      </c>
      <c r="G302" s="123" t="n"/>
      <c r="H302" s="129" t="inlineStr">
        <is>
          <t>Витрати майбутніх періодів</t>
        </is>
      </c>
      <c r="I302" s="129" t="inlineStr">
        <is>
          <t>А</t>
        </is>
      </c>
      <c r="J302" s="130" t="n">
        <v>13431.42459</v>
      </c>
      <c r="K302" s="130" t="n">
        <v>13431.42459</v>
      </c>
      <c r="L302" s="130" t="n">
        <v>0</v>
      </c>
      <c r="M302" s="131" t="n">
        <v>42762.403</v>
      </c>
      <c r="N302" s="123" t="n"/>
      <c r="O302" s="130" t="n">
        <v>42762.403</v>
      </c>
      <c r="P302" s="130" t="n">
        <v>0</v>
      </c>
      <c r="Q302" s="130" t="n">
        <v>296634.61754</v>
      </c>
      <c r="R302" s="130" t="n">
        <v>296634.61754</v>
      </c>
      <c r="S302" s="132" t="n">
        <v>0</v>
      </c>
      <c r="T302" s="101" t="n"/>
    </row>
    <row r="303" ht="14.25" customHeight="1" s="60">
      <c r="A303" s="115" t="n">
        <v>296</v>
      </c>
      <c r="B303" s="133" t="n"/>
      <c r="C303" s="133" t="n"/>
      <c r="D303" s="136" t="n"/>
      <c r="E303" s="137" t="n"/>
      <c r="F303" s="138" t="inlineStr">
        <is>
          <t>Група 350 - Усього</t>
        </is>
      </c>
      <c r="G303" s="122" t="n"/>
      <c r="H303" s="123" t="n"/>
      <c r="I303" s="139" t="n"/>
      <c r="J303" s="140" t="n">
        <v>13431.42459</v>
      </c>
      <c r="K303" s="140" t="n">
        <v>13431.42459</v>
      </c>
      <c r="L303" s="140" t="n">
        <v>0</v>
      </c>
      <c r="M303" s="141" t="n">
        <v>42762.403</v>
      </c>
      <c r="N303" s="123" t="n"/>
      <c r="O303" s="140" t="n">
        <v>42762.403</v>
      </c>
      <c r="P303" s="140" t="n">
        <v>0</v>
      </c>
      <c r="Q303" s="140" t="n">
        <v>296634.61754</v>
      </c>
      <c r="R303" s="140" t="n">
        <v>296634.61754</v>
      </c>
      <c r="S303" s="142" t="n">
        <v>0</v>
      </c>
      <c r="T303" s="101" t="n"/>
    </row>
    <row r="304" ht="13.5" customHeight="1" s="60">
      <c r="A304" s="115" t="n">
        <v>297</v>
      </c>
      <c r="B304" s="133" t="n"/>
      <c r="C304" s="133" t="n"/>
      <c r="D304" s="127" t="inlineStr">
        <is>
          <t>351</t>
        </is>
      </c>
      <c r="E304" s="128" t="n"/>
      <c r="F304" s="127" t="inlineStr">
        <is>
          <t>3510</t>
        </is>
      </c>
      <c r="G304" s="123" t="n"/>
      <c r="H304" s="129" t="inlineStr">
        <is>
          <t>Дебіторська заборгованість з придбання активів</t>
        </is>
      </c>
      <c r="I304" s="129" t="inlineStr">
        <is>
          <t>А</t>
        </is>
      </c>
      <c r="J304" s="130" t="n">
        <v>4197.25908</v>
      </c>
      <c r="K304" s="130" t="n">
        <v>4197.25908</v>
      </c>
      <c r="L304" s="130" t="n">
        <v>0</v>
      </c>
      <c r="M304" s="131" t="n">
        <v>8282.912420000001</v>
      </c>
      <c r="N304" s="123" t="n"/>
      <c r="O304" s="130" t="n">
        <v>8282.912420000001</v>
      </c>
      <c r="P304" s="130" t="n">
        <v>0</v>
      </c>
      <c r="Q304" s="130" t="n">
        <v>4685.16054</v>
      </c>
      <c r="R304" s="130" t="n">
        <v>4685.16054</v>
      </c>
      <c r="S304" s="132" t="n">
        <v>0</v>
      </c>
      <c r="T304" s="101" t="n"/>
    </row>
    <row r="305" ht="13.5" customHeight="1" s="60">
      <c r="A305" s="115" t="n">
        <v>298</v>
      </c>
      <c r="B305" s="133" t="n"/>
      <c r="C305" s="133" t="n"/>
      <c r="D305" s="134" t="n"/>
      <c r="E305" s="135" t="n"/>
      <c r="F305" s="127" t="inlineStr">
        <is>
          <t>3511</t>
        </is>
      </c>
      <c r="G305" s="123" t="n"/>
      <c r="H305" s="129" t="inlineStr">
        <is>
          <t xml:space="preserve">Договірний актив </t>
        </is>
      </c>
      <c r="I305" s="129" t="inlineStr">
        <is>
          <t>А</t>
        </is>
      </c>
      <c r="J305" s="130" t="n">
        <v>0</v>
      </c>
      <c r="K305" s="130" t="n">
        <v>0</v>
      </c>
      <c r="L305" s="130" t="n">
        <v>0</v>
      </c>
      <c r="M305" s="131" t="n">
        <v>0</v>
      </c>
      <c r="N305" s="123" t="n"/>
      <c r="O305" s="130" t="n">
        <v>0</v>
      </c>
      <c r="P305" s="130" t="n">
        <v>0</v>
      </c>
      <c r="Q305" s="130" t="n">
        <v>0</v>
      </c>
      <c r="R305" s="130" t="n">
        <v>0</v>
      </c>
      <c r="S305" s="132" t="n">
        <v>0</v>
      </c>
      <c r="T305" s="101" t="n"/>
    </row>
    <row r="306" ht="13.5" customHeight="1" s="60">
      <c r="A306" s="115" t="n">
        <v>299</v>
      </c>
      <c r="B306" s="133" t="n"/>
      <c r="C306" s="133" t="n"/>
      <c r="D306" s="134" t="n"/>
      <c r="E306" s="135" t="n"/>
      <c r="F306" s="127" t="inlineStr">
        <is>
          <t>3519</t>
        </is>
      </c>
      <c r="G306" s="123" t="n"/>
      <c r="H306" s="129" t="inlineStr">
        <is>
          <t>Дебіторська заборгованість за послуги</t>
        </is>
      </c>
      <c r="I306" s="129" t="inlineStr">
        <is>
          <t>А</t>
        </is>
      </c>
      <c r="J306" s="130" t="n">
        <v>30151.5301</v>
      </c>
      <c r="K306" s="130" t="n">
        <v>30151.5301</v>
      </c>
      <c r="L306" s="130" t="n">
        <v>0</v>
      </c>
      <c r="M306" s="131" t="n">
        <v>27654.57559</v>
      </c>
      <c r="N306" s="123" t="n"/>
      <c r="O306" s="130" t="n">
        <v>27654.57559</v>
      </c>
      <c r="P306" s="130" t="n">
        <v>0</v>
      </c>
      <c r="Q306" s="130" t="n">
        <v>378848.03021</v>
      </c>
      <c r="R306" s="130" t="n">
        <v>378848.03021</v>
      </c>
      <c r="S306" s="132" t="n">
        <v>0</v>
      </c>
      <c r="T306" s="101" t="n"/>
    </row>
    <row r="307" ht="13.5" customHeight="1" s="60">
      <c r="A307" s="115" t="n">
        <v>300</v>
      </c>
      <c r="B307" s="133" t="n"/>
      <c r="C307" s="133" t="n"/>
      <c r="D307" s="136" t="n"/>
      <c r="E307" s="137" t="n"/>
      <c r="F307" s="138" t="inlineStr">
        <is>
          <t>Група 351 - Усього</t>
        </is>
      </c>
      <c r="G307" s="122" t="n"/>
      <c r="H307" s="123" t="n"/>
      <c r="I307" s="139" t="n"/>
      <c r="J307" s="140" t="n">
        <v>34348.78918</v>
      </c>
      <c r="K307" s="140" t="n">
        <v>34348.78918</v>
      </c>
      <c r="L307" s="140" t="n">
        <v>0</v>
      </c>
      <c r="M307" s="141" t="n">
        <v>35937.48801</v>
      </c>
      <c r="N307" s="123" t="n"/>
      <c r="O307" s="140" t="n">
        <v>35937.48801</v>
      </c>
      <c r="P307" s="140" t="n">
        <v>0</v>
      </c>
      <c r="Q307" s="140" t="n">
        <v>383533.19075</v>
      </c>
      <c r="R307" s="140" t="n">
        <v>383533.19075</v>
      </c>
      <c r="S307" s="142" t="n">
        <v>0</v>
      </c>
      <c r="T307" s="101" t="n"/>
    </row>
    <row r="308" ht="14.25" customHeight="1" s="60">
      <c r="A308" s="115" t="n">
        <v>301</v>
      </c>
      <c r="B308" s="133" t="n"/>
      <c r="C308" s="133" t="n"/>
      <c r="D308" s="127" t="inlineStr">
        <is>
          <t>352</t>
        </is>
      </c>
      <c r="E308" s="128" t="n"/>
      <c r="F308" s="127" t="inlineStr">
        <is>
          <t>3520</t>
        </is>
      </c>
      <c r="G308" s="123" t="n"/>
      <c r="H308" s="129" t="inlineStr">
        <is>
          <t>Дебіторська заборгованість за податком на прибуток</t>
        </is>
      </c>
      <c r="I308" s="129" t="inlineStr">
        <is>
          <t>А</t>
        </is>
      </c>
      <c r="J308" s="130" t="n">
        <v>159.343</v>
      </c>
      <c r="K308" s="130" t="n">
        <v>159.343</v>
      </c>
      <c r="L308" s="130" t="n">
        <v>0</v>
      </c>
      <c r="M308" s="131" t="n">
        <v>1777.404</v>
      </c>
      <c r="N308" s="123" t="n"/>
      <c r="O308" s="130" t="n">
        <v>1777.404</v>
      </c>
      <c r="P308" s="130" t="n">
        <v>0</v>
      </c>
      <c r="Q308" s="130" t="n">
        <v>323.46962</v>
      </c>
      <c r="R308" s="130" t="n">
        <v>323.46962</v>
      </c>
      <c r="S308" s="132" t="n">
        <v>0</v>
      </c>
      <c r="T308" s="101" t="n"/>
    </row>
    <row r="309" ht="13.5" customHeight="1" s="60">
      <c r="A309" s="115" t="n">
        <v>302</v>
      </c>
      <c r="B309" s="133" t="n"/>
      <c r="C309" s="133" t="n"/>
      <c r="D309" s="134" t="n"/>
      <c r="E309" s="135" t="n"/>
      <c r="F309" s="127" t="inlineStr">
        <is>
          <t>3521</t>
        </is>
      </c>
      <c r="G309" s="123" t="n"/>
      <c r="H309" s="129" t="inlineStr">
        <is>
          <t>Відстрочений податковий актив</t>
        </is>
      </c>
      <c r="I309" s="129" t="inlineStr">
        <is>
          <t>А</t>
        </is>
      </c>
      <c r="J309" s="130" t="n">
        <v>25866.91817</v>
      </c>
      <c r="K309" s="130" t="n">
        <v>25866.91817</v>
      </c>
      <c r="L309" s="130" t="n">
        <v>0</v>
      </c>
      <c r="M309" s="131" t="n">
        <v>0</v>
      </c>
      <c r="N309" s="123" t="n"/>
      <c r="O309" s="130" t="n">
        <v>0</v>
      </c>
      <c r="P309" s="130" t="n">
        <v>0</v>
      </c>
      <c r="Q309" s="130" t="n">
        <v>52412.7203</v>
      </c>
      <c r="R309" s="130" t="n">
        <v>52412.7203</v>
      </c>
      <c r="S309" s="132" t="n">
        <v>0</v>
      </c>
      <c r="T309" s="101" t="n"/>
    </row>
    <row r="310" ht="13.5" customHeight="1" s="60">
      <c r="A310" s="115" t="n">
        <v>303</v>
      </c>
      <c r="B310" s="133" t="n"/>
      <c r="C310" s="133" t="n"/>
      <c r="D310" s="134" t="n"/>
      <c r="E310" s="135" t="n"/>
      <c r="F310" s="127" t="inlineStr">
        <is>
          <t>3522</t>
        </is>
      </c>
      <c r="G310" s="123" t="n"/>
      <c r="H310" s="129" t="inlineStr">
        <is>
          <t>Дебіторська заборгованість за податками та обов'язковими платежами, крім податку на прибуток</t>
        </is>
      </c>
      <c r="I310" s="129" t="inlineStr">
        <is>
          <t>А</t>
        </is>
      </c>
      <c r="J310" s="130" t="n">
        <v>0</v>
      </c>
      <c r="K310" s="130" t="n">
        <v>0</v>
      </c>
      <c r="L310" s="130" t="n">
        <v>0</v>
      </c>
      <c r="M310" s="131" t="n">
        <v>0</v>
      </c>
      <c r="N310" s="123" t="n"/>
      <c r="O310" s="130" t="n">
        <v>0</v>
      </c>
      <c r="P310" s="130" t="n">
        <v>0</v>
      </c>
      <c r="Q310" s="130" t="n">
        <v>0</v>
      </c>
      <c r="R310" s="130" t="n">
        <v>0</v>
      </c>
      <c r="S310" s="132" t="n">
        <v>0</v>
      </c>
      <c r="T310" s="101" t="n"/>
    </row>
    <row r="311" ht="13.5" customHeight="1" s="60">
      <c r="A311" s="115" t="n">
        <v>304</v>
      </c>
      <c r="B311" s="133" t="n"/>
      <c r="C311" s="133" t="n"/>
      <c r="D311" s="136" t="n"/>
      <c r="E311" s="137" t="n"/>
      <c r="F311" s="138" t="inlineStr">
        <is>
          <t>Група 352 - Усього</t>
        </is>
      </c>
      <c r="G311" s="122" t="n"/>
      <c r="H311" s="123" t="n"/>
      <c r="I311" s="139" t="n"/>
      <c r="J311" s="140" t="n">
        <v>26026.26117</v>
      </c>
      <c r="K311" s="140" t="n">
        <v>26026.26117</v>
      </c>
      <c r="L311" s="140" t="n">
        <v>0</v>
      </c>
      <c r="M311" s="141" t="n">
        <v>1777.404</v>
      </c>
      <c r="N311" s="123" t="n"/>
      <c r="O311" s="140" t="n">
        <v>1777.404</v>
      </c>
      <c r="P311" s="140" t="n">
        <v>0</v>
      </c>
      <c r="Q311" s="140" t="n">
        <v>52736.18992</v>
      </c>
      <c r="R311" s="140" t="n">
        <v>52736.18992</v>
      </c>
      <c r="S311" s="142" t="n">
        <v>0</v>
      </c>
      <c r="T311" s="101" t="n"/>
    </row>
    <row r="312" ht="13.5" customHeight="1" s="60">
      <c r="A312" s="115" t="n">
        <v>305</v>
      </c>
      <c r="B312" s="133" t="n"/>
      <c r="C312" s="133" t="n"/>
      <c r="D312" s="127" t="inlineStr">
        <is>
          <t>354</t>
        </is>
      </c>
      <c r="E312" s="128" t="n"/>
      <c r="F312" s="127" t="inlineStr">
        <is>
          <t>3540</t>
        </is>
      </c>
      <c r="G312" s="123" t="n"/>
      <c r="H312" s="12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2" s="129" t="inlineStr">
        <is>
          <t>А</t>
        </is>
      </c>
      <c r="J312" s="130" t="n">
        <v>122544625.35166</v>
      </c>
      <c r="K312" s="130" t="n">
        <v>16677143.6628</v>
      </c>
      <c r="L312" s="130" t="n">
        <v>105867481.68886</v>
      </c>
      <c r="M312" s="131" t="n">
        <v>122549449.27834</v>
      </c>
      <c r="N312" s="123" t="n"/>
      <c r="O312" s="130" t="n">
        <v>16681967.58948</v>
      </c>
      <c r="P312" s="130" t="n">
        <v>105867481.68886</v>
      </c>
      <c r="Q312" s="130" t="n">
        <v>83611.0114</v>
      </c>
      <c r="R312" s="130" t="n">
        <v>774.6565000000001</v>
      </c>
      <c r="S312" s="132" t="n">
        <v>82836.35490000001</v>
      </c>
      <c r="T312" s="101" t="n"/>
    </row>
    <row r="313" ht="14.25" customHeight="1" s="60">
      <c r="A313" s="115" t="n">
        <v>306</v>
      </c>
      <c r="B313" s="133" t="n"/>
      <c r="C313" s="133" t="n"/>
      <c r="D313" s="134" t="n"/>
      <c r="E313" s="135" t="n"/>
      <c r="F313" s="127" t="inlineStr">
        <is>
          <t>3541</t>
        </is>
      </c>
      <c r="G313" s="123" t="n"/>
      <c r="H313" s="129" t="inlineStr">
        <is>
          <t>Дебіторська заборгованість за розрахунками за цінними паперами для банку</t>
        </is>
      </c>
      <c r="I313" s="129" t="inlineStr">
        <is>
          <t>А</t>
        </is>
      </c>
      <c r="J313" s="130" t="n">
        <v>1479690.70824</v>
      </c>
      <c r="K313" s="130" t="n">
        <v>0</v>
      </c>
      <c r="L313" s="130" t="n">
        <v>1479690.70824</v>
      </c>
      <c r="M313" s="131" t="n">
        <v>1479690.70824</v>
      </c>
      <c r="N313" s="123" t="n"/>
      <c r="O313" s="130" t="n">
        <v>0</v>
      </c>
      <c r="P313" s="130" t="n">
        <v>1479690.70824</v>
      </c>
      <c r="Q313" s="130" t="n">
        <v>0</v>
      </c>
      <c r="R313" s="130" t="n">
        <v>0</v>
      </c>
      <c r="S313" s="132" t="n">
        <v>0</v>
      </c>
      <c r="T313" s="101" t="n"/>
    </row>
    <row r="314" ht="13.5" customHeight="1" s="60">
      <c r="A314" s="115" t="n">
        <v>307</v>
      </c>
      <c r="B314" s="133" t="n"/>
      <c r="C314" s="133" t="n"/>
      <c r="D314" s="134" t="n"/>
      <c r="E314" s="135" t="n"/>
      <c r="F314" s="127" t="inlineStr">
        <is>
          <t>3542</t>
        </is>
      </c>
      <c r="G314" s="123" t="n"/>
      <c r="H314" s="129" t="inlineStr">
        <is>
          <t>Дебіторська заборгованість за кредитними операціями</t>
        </is>
      </c>
      <c r="I314" s="129" t="inlineStr">
        <is>
          <t>А</t>
        </is>
      </c>
      <c r="J314" s="130" t="n">
        <v>0</v>
      </c>
      <c r="K314" s="130" t="n">
        <v>0</v>
      </c>
      <c r="L314" s="130" t="n">
        <v>0</v>
      </c>
      <c r="M314" s="131" t="n">
        <v>0</v>
      </c>
      <c r="N314" s="123" t="n"/>
      <c r="O314" s="130" t="n">
        <v>0</v>
      </c>
      <c r="P314" s="130" t="n">
        <v>0</v>
      </c>
      <c r="Q314" s="130" t="n">
        <v>0</v>
      </c>
      <c r="R314" s="130" t="n">
        <v>0</v>
      </c>
      <c r="S314" s="132" t="n">
        <v>0</v>
      </c>
      <c r="T314" s="101" t="n"/>
    </row>
    <row r="315" ht="13.5" customHeight="1" s="60">
      <c r="A315" s="115" t="n">
        <v>308</v>
      </c>
      <c r="B315" s="133" t="n"/>
      <c r="C315" s="133" t="n"/>
      <c r="D315" s="134" t="n"/>
      <c r="E315" s="135" t="n"/>
      <c r="F315" s="127" t="inlineStr">
        <is>
          <t>3548</t>
        </is>
      </c>
      <c r="G315" s="123" t="n"/>
      <c r="H315" s="129" t="inlineStr">
        <is>
          <t>Дебіторська заборгованість за операціями з іншими фінансовими інструментами</t>
        </is>
      </c>
      <c r="I315" s="129" t="inlineStr">
        <is>
          <t>А</t>
        </is>
      </c>
      <c r="J315" s="130" t="n">
        <v>36379.98326</v>
      </c>
      <c r="K315" s="130" t="n">
        <v>36379.98326</v>
      </c>
      <c r="L315" s="130" t="n">
        <v>0</v>
      </c>
      <c r="M315" s="131" t="n">
        <v>2444.44253</v>
      </c>
      <c r="N315" s="123" t="n"/>
      <c r="O315" s="130" t="n">
        <v>2444.44253</v>
      </c>
      <c r="P315" s="130" t="n">
        <v>0</v>
      </c>
      <c r="Q315" s="130" t="n">
        <v>1039787.25738</v>
      </c>
      <c r="R315" s="130" t="n">
        <v>1039787.25738</v>
      </c>
      <c r="S315" s="132" t="n">
        <v>0</v>
      </c>
      <c r="T315" s="101" t="n"/>
    </row>
    <row r="316" ht="13.5" customHeight="1" s="60">
      <c r="A316" s="115" t="n">
        <v>309</v>
      </c>
      <c r="B316" s="133" t="n"/>
      <c r="C316" s="133" t="n"/>
      <c r="D316" s="136" t="n"/>
      <c r="E316" s="137" t="n"/>
      <c r="F316" s="138" t="inlineStr">
        <is>
          <t>Група 354 - Усього</t>
        </is>
      </c>
      <c r="G316" s="122" t="n"/>
      <c r="H316" s="123" t="n"/>
      <c r="I316" s="139" t="n"/>
      <c r="J316" s="140" t="n">
        <v>124060696.04316</v>
      </c>
      <c r="K316" s="140" t="n">
        <v>16713523.64606</v>
      </c>
      <c r="L316" s="140" t="n">
        <v>107347172.3971</v>
      </c>
      <c r="M316" s="141" t="n">
        <v>124031584.42911</v>
      </c>
      <c r="N316" s="123" t="n"/>
      <c r="O316" s="140" t="n">
        <v>16684412.03201</v>
      </c>
      <c r="P316" s="140" t="n">
        <v>107347172.3971</v>
      </c>
      <c r="Q316" s="140" t="n">
        <v>1123398.26878</v>
      </c>
      <c r="R316" s="140" t="n">
        <v>1040561.91388</v>
      </c>
      <c r="S316" s="142" t="n">
        <v>82836.35490000001</v>
      </c>
      <c r="T316" s="101" t="n"/>
    </row>
    <row r="317" ht="13.5" customHeight="1" s="60">
      <c r="A317" s="115" t="n">
        <v>310</v>
      </c>
      <c r="B317" s="133" t="n"/>
      <c r="C317" s="133" t="n"/>
      <c r="D317" s="127" t="inlineStr">
        <is>
          <t>355</t>
        </is>
      </c>
      <c r="E317" s="128" t="n"/>
      <c r="F317" s="127" t="inlineStr">
        <is>
          <t>3550</t>
        </is>
      </c>
      <c r="G317" s="123" t="n"/>
      <c r="H317" s="129" t="inlineStr">
        <is>
          <t>Аванси працівникам банку на витрати з відрядження</t>
        </is>
      </c>
      <c r="I317" s="129" t="inlineStr">
        <is>
          <t>А</t>
        </is>
      </c>
      <c r="J317" s="130" t="n">
        <v>34.61178</v>
      </c>
      <c r="K317" s="130" t="n">
        <v>34.61178</v>
      </c>
      <c r="L317" s="130" t="n">
        <v>0</v>
      </c>
      <c r="M317" s="131" t="n">
        <v>34.61178</v>
      </c>
      <c r="N317" s="123" t="n"/>
      <c r="O317" s="130" t="n">
        <v>34.61178</v>
      </c>
      <c r="P317" s="130" t="n">
        <v>0</v>
      </c>
      <c r="Q317" s="130" t="n">
        <v>0</v>
      </c>
      <c r="R317" s="130" t="n">
        <v>0</v>
      </c>
      <c r="S317" s="132" t="n">
        <v>0</v>
      </c>
      <c r="T317" s="101" t="n"/>
    </row>
    <row r="318" ht="14.25" customHeight="1" s="60">
      <c r="A318" s="115" t="n">
        <v>311</v>
      </c>
      <c r="B318" s="133" t="n"/>
      <c r="C318" s="133" t="n"/>
      <c r="D318" s="134" t="n"/>
      <c r="E318" s="135" t="n"/>
      <c r="F318" s="127" t="inlineStr">
        <is>
          <t>3551</t>
        </is>
      </c>
      <c r="G318" s="123" t="n"/>
      <c r="H318" s="129" t="inlineStr">
        <is>
          <t>Аванси працівникам банку на господарські витрати</t>
        </is>
      </c>
      <c r="I318" s="129" t="inlineStr">
        <is>
          <t>А</t>
        </is>
      </c>
      <c r="J318" s="130" t="n">
        <v>0</v>
      </c>
      <c r="K318" s="130" t="n">
        <v>0</v>
      </c>
      <c r="L318" s="130" t="n">
        <v>0</v>
      </c>
      <c r="M318" s="131" t="n">
        <v>0</v>
      </c>
      <c r="N318" s="123" t="n"/>
      <c r="O318" s="130" t="n">
        <v>0</v>
      </c>
      <c r="P318" s="130" t="n">
        <v>0</v>
      </c>
      <c r="Q318" s="130" t="n">
        <v>0</v>
      </c>
      <c r="R318" s="130" t="n">
        <v>0</v>
      </c>
      <c r="S318" s="132" t="n">
        <v>0</v>
      </c>
      <c r="T318" s="101" t="n"/>
    </row>
    <row r="319" ht="13.5" customHeight="1" s="60">
      <c r="A319" s="115" t="n">
        <v>312</v>
      </c>
      <c r="B319" s="133" t="n"/>
      <c r="C319" s="133" t="n"/>
      <c r="D319" s="134" t="n"/>
      <c r="E319" s="135" t="n"/>
      <c r="F319" s="127" t="inlineStr">
        <is>
          <t>3552</t>
        </is>
      </c>
      <c r="G319" s="123" t="n"/>
      <c r="H319" s="129" t="inlineStr">
        <is>
          <t xml:space="preserve">Нестачі та інші нарахування на працівників банку </t>
        </is>
      </c>
      <c r="I319" s="129" t="inlineStr">
        <is>
          <t>А</t>
        </is>
      </c>
      <c r="J319" s="130" t="n">
        <v>0</v>
      </c>
      <c r="K319" s="130" t="n">
        <v>0</v>
      </c>
      <c r="L319" s="130" t="n">
        <v>0</v>
      </c>
      <c r="M319" s="131" t="n">
        <v>0</v>
      </c>
      <c r="N319" s="123" t="n"/>
      <c r="O319" s="130" t="n">
        <v>0</v>
      </c>
      <c r="P319" s="130" t="n">
        <v>0</v>
      </c>
      <c r="Q319" s="130" t="n">
        <v>0</v>
      </c>
      <c r="R319" s="130" t="n">
        <v>0</v>
      </c>
      <c r="S319" s="132" t="n">
        <v>0</v>
      </c>
      <c r="T319" s="101" t="n"/>
    </row>
    <row r="320" ht="13.5" customHeight="1" s="60">
      <c r="A320" s="115" t="n">
        <v>313</v>
      </c>
      <c r="B320" s="133" t="n"/>
      <c r="C320" s="133" t="n"/>
      <c r="D320" s="134" t="n"/>
      <c r="E320" s="135" t="n"/>
      <c r="F320" s="127" t="inlineStr">
        <is>
          <t>3559</t>
        </is>
      </c>
      <c r="G320" s="123" t="n"/>
      <c r="H320" s="129" t="inlineStr">
        <is>
          <t>Інша дебіторська заборгованість за розрахунками з працівниками банку та іншими особами</t>
        </is>
      </c>
      <c r="I320" s="129" t="inlineStr">
        <is>
          <t>А</t>
        </is>
      </c>
      <c r="J320" s="130" t="n">
        <v>0</v>
      </c>
      <c r="K320" s="130" t="n">
        <v>0</v>
      </c>
      <c r="L320" s="130" t="n">
        <v>0</v>
      </c>
      <c r="M320" s="131" t="n">
        <v>0</v>
      </c>
      <c r="N320" s="123" t="n"/>
      <c r="O320" s="130" t="n">
        <v>0</v>
      </c>
      <c r="P320" s="130" t="n">
        <v>0</v>
      </c>
      <c r="Q320" s="130" t="n">
        <v>0</v>
      </c>
      <c r="R320" s="130" t="n">
        <v>0</v>
      </c>
      <c r="S320" s="132" t="n">
        <v>0</v>
      </c>
      <c r="T320" s="101" t="n"/>
    </row>
    <row r="321" ht="13.5" customHeight="1" s="60">
      <c r="A321" s="115" t="n">
        <v>314</v>
      </c>
      <c r="B321" s="133" t="n"/>
      <c r="C321" s="133" t="n"/>
      <c r="D321" s="136" t="n"/>
      <c r="E321" s="137" t="n"/>
      <c r="F321" s="138" t="inlineStr">
        <is>
          <t>Група 355 - Усього</t>
        </is>
      </c>
      <c r="G321" s="122" t="n"/>
      <c r="H321" s="123" t="n"/>
      <c r="I321" s="139" t="n"/>
      <c r="J321" s="140" t="n">
        <v>34.61178</v>
      </c>
      <c r="K321" s="140" t="n">
        <v>34.61178</v>
      </c>
      <c r="L321" s="140" t="n">
        <v>0</v>
      </c>
      <c r="M321" s="141" t="n">
        <v>34.61178</v>
      </c>
      <c r="N321" s="123" t="n"/>
      <c r="O321" s="140" t="n">
        <v>34.61178</v>
      </c>
      <c r="P321" s="140" t="n">
        <v>0</v>
      </c>
      <c r="Q321" s="140" t="n">
        <v>0</v>
      </c>
      <c r="R321" s="140" t="n">
        <v>0</v>
      </c>
      <c r="S321" s="142" t="n">
        <v>0</v>
      </c>
      <c r="T321" s="101" t="n"/>
    </row>
    <row r="322" ht="13.5" customHeight="1" s="60">
      <c r="A322" s="115" t="n">
        <v>315</v>
      </c>
      <c r="B322" s="133" t="n"/>
      <c r="C322" s="133" t="n"/>
      <c r="D322" s="127" t="inlineStr">
        <is>
          <t>357</t>
        </is>
      </c>
      <c r="E322" s="128" t="n"/>
      <c r="F322" s="127" t="inlineStr">
        <is>
          <t>3570</t>
        </is>
      </c>
      <c r="G322" s="123" t="n"/>
      <c r="H322" s="129" t="inlineStr">
        <is>
          <t xml:space="preserve">Нараховані доходи за розрахунково-касове обслуговування </t>
        </is>
      </c>
      <c r="I322" s="129" t="inlineStr">
        <is>
          <t>А</t>
        </is>
      </c>
      <c r="J322" s="130" t="n">
        <v>4234.46452</v>
      </c>
      <c r="K322" s="130" t="n">
        <v>4234.46452</v>
      </c>
      <c r="L322" s="130" t="n">
        <v>0</v>
      </c>
      <c r="M322" s="131" t="n">
        <v>4245.59599</v>
      </c>
      <c r="N322" s="123" t="n"/>
      <c r="O322" s="130" t="n">
        <v>4245.59599</v>
      </c>
      <c r="P322" s="130" t="n">
        <v>0</v>
      </c>
      <c r="Q322" s="130" t="n">
        <v>470.05798</v>
      </c>
      <c r="R322" s="130" t="n">
        <v>470.05798</v>
      </c>
      <c r="S322" s="132" t="n">
        <v>0</v>
      </c>
      <c r="T322" s="101" t="n"/>
    </row>
    <row r="323" ht="14.25" customHeight="1" s="60">
      <c r="A323" s="115" t="n">
        <v>316</v>
      </c>
      <c r="B323" s="133" t="n"/>
      <c r="C323" s="133" t="n"/>
      <c r="D323" s="134" t="n"/>
      <c r="E323" s="135" t="n"/>
      <c r="F323" s="127" t="inlineStr">
        <is>
          <t>3578</t>
        </is>
      </c>
      <c r="G323" s="123" t="n"/>
      <c r="H323" s="129" t="inlineStr">
        <is>
          <t xml:space="preserve">Інші нараховані доходи </t>
        </is>
      </c>
      <c r="I323" s="129" t="inlineStr">
        <is>
          <t>А</t>
        </is>
      </c>
      <c r="J323" s="130" t="n">
        <v>36576.9512</v>
      </c>
      <c r="K323" s="130" t="n">
        <v>36576.9512</v>
      </c>
      <c r="L323" s="130" t="n">
        <v>0</v>
      </c>
      <c r="M323" s="131" t="n">
        <v>35798.6498</v>
      </c>
      <c r="N323" s="123" t="n"/>
      <c r="O323" s="130" t="n">
        <v>35798.6498</v>
      </c>
      <c r="P323" s="130" t="n">
        <v>0</v>
      </c>
      <c r="Q323" s="130" t="n">
        <v>56193.91573</v>
      </c>
      <c r="R323" s="130" t="n">
        <v>56193.91573</v>
      </c>
      <c r="S323" s="132" t="n">
        <v>0</v>
      </c>
      <c r="T323" s="101" t="n"/>
    </row>
    <row r="324" ht="13.5" customHeight="1" s="60">
      <c r="A324" s="115" t="n">
        <v>317</v>
      </c>
      <c r="B324" s="133" t="n"/>
      <c r="C324" s="133" t="n"/>
      <c r="D324" s="136" t="n"/>
      <c r="E324" s="137" t="n"/>
      <c r="F324" s="138" t="inlineStr">
        <is>
          <t>Група 357 - Усього</t>
        </is>
      </c>
      <c r="G324" s="122" t="n"/>
      <c r="H324" s="123" t="n"/>
      <c r="I324" s="139" t="n"/>
      <c r="J324" s="140" t="n">
        <v>40811.41572</v>
      </c>
      <c r="K324" s="140" t="n">
        <v>40811.41572</v>
      </c>
      <c r="L324" s="140" t="n">
        <v>0</v>
      </c>
      <c r="M324" s="141" t="n">
        <v>40044.24579</v>
      </c>
      <c r="N324" s="123" t="n"/>
      <c r="O324" s="140" t="n">
        <v>40044.24579</v>
      </c>
      <c r="P324" s="140" t="n">
        <v>0</v>
      </c>
      <c r="Q324" s="140" t="n">
        <v>56663.97371</v>
      </c>
      <c r="R324" s="140" t="n">
        <v>56663.97371</v>
      </c>
      <c r="S324" s="142" t="n">
        <v>0</v>
      </c>
      <c r="T324" s="101" t="n"/>
    </row>
    <row r="325" ht="13.5" customHeight="1" s="60">
      <c r="A325" s="115" t="n">
        <v>318</v>
      </c>
      <c r="B325" s="133" t="n"/>
      <c r="C325" s="133" t="n"/>
      <c r="D325" s="127" t="inlineStr">
        <is>
          <t>359</t>
        </is>
      </c>
      <c r="E325" s="128" t="n"/>
      <c r="F325" s="127" t="inlineStr">
        <is>
          <t>3590</t>
        </is>
      </c>
      <c r="G325" s="123" t="n"/>
      <c r="H325" s="129" t="inlineStr">
        <is>
          <t xml:space="preserve">Резерви під нефінансову дебіторську заборгованість за операціями банку </t>
        </is>
      </c>
      <c r="I325" s="129" t="inlineStr">
        <is>
          <t>П</t>
        </is>
      </c>
      <c r="J325" s="130" t="n">
        <v>84546.42793999999</v>
      </c>
      <c r="K325" s="130" t="n">
        <v>84546.42793999999</v>
      </c>
      <c r="L325" s="130" t="n">
        <v>0</v>
      </c>
      <c r="M325" s="131" t="n">
        <v>85378.47603999999</v>
      </c>
      <c r="N325" s="123" t="n"/>
      <c r="O325" s="130" t="n">
        <v>85378.47603999999</v>
      </c>
      <c r="P325" s="130" t="n">
        <v>0</v>
      </c>
      <c r="Q325" s="130" t="n">
        <v>-85378.47603999999</v>
      </c>
      <c r="R325" s="130" t="n">
        <v>-85378.47603999999</v>
      </c>
      <c r="S325" s="132" t="n">
        <v>0</v>
      </c>
      <c r="T325" s="101" t="n"/>
    </row>
    <row r="326" ht="13.5" customHeight="1" s="60">
      <c r="A326" s="115" t="n">
        <v>319</v>
      </c>
      <c r="B326" s="133" t="n"/>
      <c r="C326" s="133" t="n"/>
      <c r="D326" s="134" t="n"/>
      <c r="E326" s="135" t="n"/>
      <c r="F326" s="127" t="inlineStr">
        <is>
          <t>3599</t>
        </is>
      </c>
      <c r="G326" s="123" t="n"/>
      <c r="H326" s="129" t="inlineStr">
        <is>
          <t xml:space="preserve">Резерви під фінансову дебіторську заборгованість за операціями банку </t>
        </is>
      </c>
      <c r="I326" s="129" t="inlineStr">
        <is>
          <t>П</t>
        </is>
      </c>
      <c r="J326" s="130" t="n">
        <v>1032510.98113</v>
      </c>
      <c r="K326" s="130" t="n">
        <v>1032510.98113</v>
      </c>
      <c r="L326" s="130" t="n">
        <v>0</v>
      </c>
      <c r="M326" s="131" t="n">
        <v>1074259.37355</v>
      </c>
      <c r="N326" s="123" t="n"/>
      <c r="O326" s="130" t="n">
        <v>1074259.37355</v>
      </c>
      <c r="P326" s="130" t="n">
        <v>0</v>
      </c>
      <c r="Q326" s="130" t="n">
        <v>-1074259.37355</v>
      </c>
      <c r="R326" s="130" t="n">
        <v>-1074259.37355</v>
      </c>
      <c r="S326" s="132" t="n">
        <v>0</v>
      </c>
      <c r="T326" s="101" t="n"/>
    </row>
    <row r="327" ht="13.5" customHeight="1" s="60">
      <c r="A327" s="115" t="n">
        <v>320</v>
      </c>
      <c r="B327" s="133" t="n"/>
      <c r="C327" s="133" t="n"/>
      <c r="D327" s="136" t="n"/>
      <c r="E327" s="137" t="n"/>
      <c r="F327" s="138" t="inlineStr">
        <is>
          <t>Група 359 - Усього</t>
        </is>
      </c>
      <c r="G327" s="122" t="n"/>
      <c r="H327" s="123" t="n"/>
      <c r="I327" s="139" t="n"/>
      <c r="J327" s="140" t="n">
        <v>1117057.40907</v>
      </c>
      <c r="K327" s="140" t="n">
        <v>1117057.40907</v>
      </c>
      <c r="L327" s="140" t="n">
        <v>0</v>
      </c>
      <c r="M327" s="141" t="n">
        <v>1159637.84959</v>
      </c>
      <c r="N327" s="123" t="n"/>
      <c r="O327" s="140" t="n">
        <v>1159637.84959</v>
      </c>
      <c r="P327" s="140" t="n">
        <v>0</v>
      </c>
      <c r="Q327" s="140" t="n">
        <v>-1159637.84959</v>
      </c>
      <c r="R327" s="140" t="n">
        <v>-1159637.84959</v>
      </c>
      <c r="S327" s="142" t="n">
        <v>0</v>
      </c>
      <c r="T327" s="101" t="n"/>
    </row>
    <row r="328" ht="21" customHeight="1" s="60">
      <c r="A328" s="115" t="n">
        <v>321</v>
      </c>
      <c r="B328" s="133" t="n"/>
      <c r="C328" s="143" t="n"/>
      <c r="D328" s="138" t="inlineStr">
        <is>
          <t>Розділ 35 - Усього</t>
        </is>
      </c>
      <c r="E328" s="123" t="n"/>
      <c r="F328" s="138" t="n"/>
      <c r="G328" s="122" t="n"/>
      <c r="H328" s="123" t="n"/>
      <c r="I328" s="139" t="n"/>
      <c r="J328" s="140" t="n">
        <v>125292405.95467</v>
      </c>
      <c r="K328" s="140" t="n">
        <v>17945233.55757</v>
      </c>
      <c r="L328" s="140" t="n">
        <v>107347172.3971</v>
      </c>
      <c r="M328" s="141" t="n">
        <v>125311778.43128</v>
      </c>
      <c r="N328" s="123" t="n"/>
      <c r="O328" s="140" t="n">
        <v>17964606.03418</v>
      </c>
      <c r="P328" s="140" t="n">
        <v>107347172.3971</v>
      </c>
      <c r="Q328" s="140" t="n">
        <v>753328.39111</v>
      </c>
      <c r="R328" s="140" t="n">
        <v>670492.03621</v>
      </c>
      <c r="S328" s="142" t="n">
        <v>82836.35490000001</v>
      </c>
      <c r="T328" s="101" t="n"/>
    </row>
    <row r="329" ht="13.5" customHeight="1" s="60">
      <c r="A329" s="115" t="n">
        <v>322</v>
      </c>
      <c r="B329" s="133" t="n"/>
      <c r="C329" s="127" t="inlineStr">
        <is>
          <t>37</t>
        </is>
      </c>
      <c r="D329" s="127" t="inlineStr">
        <is>
          <t>370</t>
        </is>
      </c>
      <c r="E329" s="128" t="n"/>
      <c r="F329" s="127" t="inlineStr">
        <is>
          <t>3705</t>
        </is>
      </c>
      <c r="G329" s="123" t="n"/>
      <c r="H329" s="129" t="inlineStr">
        <is>
          <t>Клірингові рахунки за розрахунками платіжними картками</t>
        </is>
      </c>
      <c r="I329" s="129" t="inlineStr">
        <is>
          <t>А</t>
        </is>
      </c>
      <c r="J329" s="130" t="n">
        <v>0</v>
      </c>
      <c r="K329" s="130" t="n">
        <v>0</v>
      </c>
      <c r="L329" s="130" t="n">
        <v>0</v>
      </c>
      <c r="M329" s="131" t="n">
        <v>0</v>
      </c>
      <c r="N329" s="123" t="n"/>
      <c r="O329" s="130" t="n">
        <v>0</v>
      </c>
      <c r="P329" s="130" t="n">
        <v>0</v>
      </c>
      <c r="Q329" s="130" t="n">
        <v>0</v>
      </c>
      <c r="R329" s="130" t="n">
        <v>0</v>
      </c>
      <c r="S329" s="132" t="n">
        <v>0</v>
      </c>
      <c r="T329" s="101" t="n"/>
    </row>
    <row r="330" ht="13.5" customHeight="1" s="60">
      <c r="A330" s="115" t="n">
        <v>323</v>
      </c>
      <c r="B330" s="133" t="n"/>
      <c r="C330" s="133" t="n"/>
      <c r="D330" s="134" t="n"/>
      <c r="E330" s="135" t="n"/>
      <c r="F330" s="127" t="inlineStr">
        <is>
          <t>3706</t>
        </is>
      </c>
      <c r="G330" s="123" t="n"/>
      <c r="H330" s="129" t="inlineStr">
        <is>
          <t>Клірингові рахунки за іншими розрахунками</t>
        </is>
      </c>
      <c r="I330" s="129" t="inlineStr">
        <is>
          <t>А</t>
        </is>
      </c>
      <c r="J330" s="130" t="n">
        <v>0</v>
      </c>
      <c r="K330" s="130" t="n">
        <v>0</v>
      </c>
      <c r="L330" s="130" t="n">
        <v>0</v>
      </c>
      <c r="M330" s="131" t="n">
        <v>0</v>
      </c>
      <c r="N330" s="123" t="n"/>
      <c r="O330" s="130" t="n">
        <v>0</v>
      </c>
      <c r="P330" s="130" t="n">
        <v>0</v>
      </c>
      <c r="Q330" s="130" t="n">
        <v>0</v>
      </c>
      <c r="R330" s="130" t="n">
        <v>0</v>
      </c>
      <c r="S330" s="132" t="n">
        <v>0</v>
      </c>
      <c r="T330" s="101" t="n"/>
    </row>
    <row r="331" ht="13.5" customHeight="1" s="60">
      <c r="A331" s="115" t="n">
        <v>324</v>
      </c>
      <c r="B331" s="133" t="n"/>
      <c r="C331" s="133" t="n"/>
      <c r="D331" s="136" t="n"/>
      <c r="E331" s="137" t="n"/>
      <c r="F331" s="138" t="inlineStr">
        <is>
          <t>Група 370 - Усього</t>
        </is>
      </c>
      <c r="G331" s="122" t="n"/>
      <c r="H331" s="123" t="n"/>
      <c r="I331" s="139" t="n"/>
      <c r="J331" s="140" t="n">
        <v>0</v>
      </c>
      <c r="K331" s="140" t="n">
        <v>0</v>
      </c>
      <c r="L331" s="140" t="n">
        <v>0</v>
      </c>
      <c r="M331" s="141" t="n">
        <v>0</v>
      </c>
      <c r="N331" s="123" t="n"/>
      <c r="O331" s="140" t="n">
        <v>0</v>
      </c>
      <c r="P331" s="140" t="n">
        <v>0</v>
      </c>
      <c r="Q331" s="140" t="n">
        <v>0</v>
      </c>
      <c r="R331" s="140" t="n">
        <v>0</v>
      </c>
      <c r="S331" s="142" t="n">
        <v>0</v>
      </c>
      <c r="T331" s="101" t="n"/>
    </row>
    <row r="332" ht="13.5" customHeight="1" s="60">
      <c r="A332" s="115" t="n">
        <v>325</v>
      </c>
      <c r="B332" s="133" t="n"/>
      <c r="C332" s="133" t="n"/>
      <c r="D332" s="127" t="inlineStr">
        <is>
          <t>371</t>
        </is>
      </c>
      <c r="E332" s="128" t="n"/>
      <c r="F332" s="127" t="inlineStr">
        <is>
          <t>3710</t>
        </is>
      </c>
      <c r="G332" s="123" t="n"/>
      <c r="H332" s="129" t="inlineStr">
        <is>
          <t>Дебетові суми до з'ясування</t>
        </is>
      </c>
      <c r="I332" s="129" t="inlineStr">
        <is>
          <t>А</t>
        </is>
      </c>
      <c r="J332" s="130" t="n">
        <v>0</v>
      </c>
      <c r="K332" s="130" t="n">
        <v>0</v>
      </c>
      <c r="L332" s="130" t="n">
        <v>0</v>
      </c>
      <c r="M332" s="131" t="n">
        <v>0</v>
      </c>
      <c r="N332" s="123" t="n"/>
      <c r="O332" s="130" t="n">
        <v>0</v>
      </c>
      <c r="P332" s="130" t="n">
        <v>0</v>
      </c>
      <c r="Q332" s="130" t="n">
        <v>0</v>
      </c>
      <c r="R332" s="130" t="n">
        <v>0</v>
      </c>
      <c r="S332" s="132" t="n">
        <v>0</v>
      </c>
      <c r="T332" s="101" t="n"/>
    </row>
    <row r="333" ht="14.25" customHeight="1" s="60">
      <c r="A333" s="115" t="n">
        <v>326</v>
      </c>
      <c r="B333" s="133" t="n"/>
      <c r="C333" s="133" t="n"/>
      <c r="D333" s="136" t="n"/>
      <c r="E333" s="137" t="n"/>
      <c r="F333" s="138" t="inlineStr">
        <is>
          <t>Група 371 - Усього</t>
        </is>
      </c>
      <c r="G333" s="122" t="n"/>
      <c r="H333" s="123" t="n"/>
      <c r="I333" s="139" t="n"/>
      <c r="J333" s="140" t="n">
        <v>0</v>
      </c>
      <c r="K333" s="140" t="n">
        <v>0</v>
      </c>
      <c r="L333" s="140" t="n">
        <v>0</v>
      </c>
      <c r="M333" s="141" t="n">
        <v>0</v>
      </c>
      <c r="N333" s="123" t="n"/>
      <c r="O333" s="140" t="n">
        <v>0</v>
      </c>
      <c r="P333" s="140" t="n">
        <v>0</v>
      </c>
      <c r="Q333" s="140" t="n">
        <v>0</v>
      </c>
      <c r="R333" s="140" t="n">
        <v>0</v>
      </c>
      <c r="S333" s="142" t="n">
        <v>0</v>
      </c>
      <c r="T333" s="101" t="n"/>
    </row>
    <row r="334" ht="13.5" customHeight="1" s="60">
      <c r="A334" s="115" t="n">
        <v>327</v>
      </c>
      <c r="B334" s="133" t="n"/>
      <c r="C334" s="133" t="n"/>
      <c r="D334" s="127" t="inlineStr">
        <is>
          <t>373</t>
        </is>
      </c>
      <c r="E334" s="128" t="n"/>
      <c r="F334" s="127" t="inlineStr">
        <is>
          <t>3739</t>
        </is>
      </c>
      <c r="G334" s="123" t="n"/>
      <c r="H334" s="129" t="inlineStr">
        <is>
          <t>Транзитний рахунок за іншими розрахунками</t>
        </is>
      </c>
      <c r="I334" s="129" t="inlineStr">
        <is>
          <t>А</t>
        </is>
      </c>
      <c r="J334" s="130" t="n">
        <v>163336720.53839</v>
      </c>
      <c r="K334" s="130" t="n">
        <v>33403734.46859</v>
      </c>
      <c r="L334" s="130" t="n">
        <v>129932986.0698</v>
      </c>
      <c r="M334" s="131" t="n">
        <v>163341720.26839</v>
      </c>
      <c r="N334" s="123" t="n"/>
      <c r="O334" s="130" t="n">
        <v>33408734.19859</v>
      </c>
      <c r="P334" s="130" t="n">
        <v>129932986.0698</v>
      </c>
      <c r="Q334" s="130" t="n">
        <v>42738.407</v>
      </c>
      <c r="R334" s="130" t="n">
        <v>42738.407</v>
      </c>
      <c r="S334" s="132" t="n">
        <v>0</v>
      </c>
      <c r="T334" s="101" t="n"/>
    </row>
    <row r="335" ht="13.5" customHeight="1" s="60">
      <c r="A335" s="115" t="n">
        <v>328</v>
      </c>
      <c r="B335" s="133" t="n"/>
      <c r="C335" s="133" t="n"/>
      <c r="D335" s="136" t="n"/>
      <c r="E335" s="137" t="n"/>
      <c r="F335" s="138" t="inlineStr">
        <is>
          <t>Група 373 - Усього</t>
        </is>
      </c>
      <c r="G335" s="122" t="n"/>
      <c r="H335" s="123" t="n"/>
      <c r="I335" s="139" t="n"/>
      <c r="J335" s="140" t="n">
        <v>163336720.53839</v>
      </c>
      <c r="K335" s="140" t="n">
        <v>33403734.46859</v>
      </c>
      <c r="L335" s="140" t="n">
        <v>129932986.0698</v>
      </c>
      <c r="M335" s="141" t="n">
        <v>163341720.26839</v>
      </c>
      <c r="N335" s="123" t="n"/>
      <c r="O335" s="140" t="n">
        <v>33408734.19859</v>
      </c>
      <c r="P335" s="140" t="n">
        <v>129932986.0698</v>
      </c>
      <c r="Q335" s="140" t="n">
        <v>42738.407</v>
      </c>
      <c r="R335" s="140" t="n">
        <v>42738.407</v>
      </c>
      <c r="S335" s="142" t="n">
        <v>0</v>
      </c>
      <c r="T335" s="101" t="n"/>
    </row>
    <row r="336" ht="18.75" customHeight="1" s="60">
      <c r="A336" s="115" t="n">
        <v>329</v>
      </c>
      <c r="B336" s="133" t="n"/>
      <c r="C336" s="143" t="n"/>
      <c r="D336" s="138" t="inlineStr">
        <is>
          <t>Розділ 37 - Усього</t>
        </is>
      </c>
      <c r="E336" s="123" t="n"/>
      <c r="F336" s="138" t="n"/>
      <c r="G336" s="122" t="n"/>
      <c r="H336" s="123" t="n"/>
      <c r="I336" s="139" t="n"/>
      <c r="J336" s="140" t="n">
        <v>163336720.53839</v>
      </c>
      <c r="K336" s="140" t="n">
        <v>33403734.46859</v>
      </c>
      <c r="L336" s="140" t="n">
        <v>129932986.0698</v>
      </c>
      <c r="M336" s="141" t="n">
        <v>163341720.26839</v>
      </c>
      <c r="N336" s="123" t="n"/>
      <c r="O336" s="140" t="n">
        <v>33408734.19859</v>
      </c>
      <c r="P336" s="140" t="n">
        <v>129932986.0698</v>
      </c>
      <c r="Q336" s="140" t="n">
        <v>42738.407</v>
      </c>
      <c r="R336" s="140" t="n">
        <v>42738.407</v>
      </c>
      <c r="S336" s="142" t="n">
        <v>0</v>
      </c>
      <c r="T336" s="101" t="n"/>
    </row>
    <row r="337" ht="13.5" customHeight="1" s="60">
      <c r="A337" s="115" t="n">
        <v>330</v>
      </c>
      <c r="B337" s="133" t="n"/>
      <c r="C337" s="127" t="inlineStr">
        <is>
          <t>38</t>
        </is>
      </c>
      <c r="D337" s="127" t="inlineStr">
        <is>
          <t>380</t>
        </is>
      </c>
      <c r="E337" s="128" t="n"/>
      <c r="F337" s="127" t="inlineStr">
        <is>
          <t>3800</t>
        </is>
      </c>
      <c r="G337" s="123" t="n"/>
      <c r="H337" s="129" t="inlineStr">
        <is>
          <t>Позиція банку щодо іноземної валюти та банківських металів</t>
        </is>
      </c>
      <c r="I337" s="129" t="inlineStr">
        <is>
          <t>А</t>
        </is>
      </c>
      <c r="J337" s="130" t="n">
        <v>119374699.9911</v>
      </c>
      <c r="K337" s="130" t="n">
        <v>0</v>
      </c>
      <c r="L337" s="130" t="n">
        <v>119374699.9911</v>
      </c>
      <c r="M337" s="131" t="n">
        <v>119269224.94216</v>
      </c>
      <c r="N337" s="123" t="n"/>
      <c r="O337" s="130" t="n">
        <v>0</v>
      </c>
      <c r="P337" s="130" t="n">
        <v>119269224.94216</v>
      </c>
      <c r="Q337" s="130" t="n">
        <v>229171968.36341</v>
      </c>
      <c r="R337" s="130" t="n">
        <v>0</v>
      </c>
      <c r="S337" s="132" t="n">
        <v>229171968.36341</v>
      </c>
      <c r="T337" s="101" t="n"/>
    </row>
    <row r="338" ht="14.25" customHeight="1" s="60">
      <c r="A338" s="115" t="n">
        <v>331</v>
      </c>
      <c r="B338" s="133" t="n"/>
      <c r="C338" s="133" t="n"/>
      <c r="D338" s="134" t="n"/>
      <c r="E338" s="135" t="n"/>
      <c r="F338" s="127" t="inlineStr">
        <is>
          <t>3801</t>
        </is>
      </c>
      <c r="G338" s="123" t="n"/>
      <c r="H338" s="129" t="inlineStr">
        <is>
          <t>Еквівалент позиції банку щодо іноземної валюти та банківських металів</t>
        </is>
      </c>
      <c r="I338" s="129" t="inlineStr">
        <is>
          <t>П</t>
        </is>
      </c>
      <c r="J338" s="130" t="n">
        <v>0</v>
      </c>
      <c r="K338" s="130" t="n">
        <v>0</v>
      </c>
      <c r="L338" s="130" t="n">
        <v>0</v>
      </c>
      <c r="M338" s="131" t="n">
        <v>0</v>
      </c>
      <c r="N338" s="123" t="n"/>
      <c r="O338" s="130" t="n">
        <v>0</v>
      </c>
      <c r="P338" s="130" t="n">
        <v>0</v>
      </c>
      <c r="Q338" s="130" t="n">
        <v>-229171968.36341</v>
      </c>
      <c r="R338" s="130" t="n">
        <v>-229171968.36341</v>
      </c>
      <c r="S338" s="132" t="n">
        <v>0</v>
      </c>
      <c r="T338" s="101" t="n"/>
    </row>
    <row r="339" ht="13.5" customHeight="1" s="60">
      <c r="A339" s="115" t="n">
        <v>332</v>
      </c>
      <c r="B339" s="133" t="n"/>
      <c r="C339" s="133" t="n"/>
      <c r="D339" s="136" t="n"/>
      <c r="E339" s="137" t="n"/>
      <c r="F339" s="138" t="inlineStr">
        <is>
          <t>Група 380 - Усього</t>
        </is>
      </c>
      <c r="G339" s="122" t="n"/>
      <c r="H339" s="123" t="n"/>
      <c r="I339" s="139" t="n"/>
      <c r="J339" s="140" t="n">
        <v>119374699.9911</v>
      </c>
      <c r="K339" s="140" t="n">
        <v>0</v>
      </c>
      <c r="L339" s="140" t="n">
        <v>119374699.9911</v>
      </c>
      <c r="M339" s="141" t="n">
        <v>119269224.94216</v>
      </c>
      <c r="N339" s="123" t="n"/>
      <c r="O339" s="140" t="n">
        <v>0</v>
      </c>
      <c r="P339" s="140" t="n">
        <v>119269224.94216</v>
      </c>
      <c r="Q339" s="140" t="n">
        <v>0</v>
      </c>
      <c r="R339" s="140" t="n">
        <v>-229171968.36341</v>
      </c>
      <c r="S339" s="142" t="n">
        <v>229171968.36341</v>
      </c>
      <c r="T339" s="101" t="n"/>
    </row>
    <row r="340" ht="22.5" customHeight="1" s="60">
      <c r="A340" s="115" t="n">
        <v>333</v>
      </c>
      <c r="B340" s="133" t="n"/>
      <c r="C340" s="143" t="n"/>
      <c r="D340" s="138" t="inlineStr">
        <is>
          <t>Розділ 38 - Усього</t>
        </is>
      </c>
      <c r="E340" s="123" t="n"/>
      <c r="F340" s="138" t="n"/>
      <c r="G340" s="122" t="n"/>
      <c r="H340" s="123" t="n"/>
      <c r="I340" s="139" t="n"/>
      <c r="J340" s="140" t="n">
        <v>119374699.9911</v>
      </c>
      <c r="K340" s="140" t="n">
        <v>0</v>
      </c>
      <c r="L340" s="140" t="n">
        <v>119374699.9911</v>
      </c>
      <c r="M340" s="141" t="n">
        <v>119269224.94216</v>
      </c>
      <c r="N340" s="123" t="n"/>
      <c r="O340" s="140" t="n">
        <v>0</v>
      </c>
      <c r="P340" s="140" t="n">
        <v>119269224.94216</v>
      </c>
      <c r="Q340" s="140" t="n">
        <v>0</v>
      </c>
      <c r="R340" s="140" t="n">
        <v>-229171968.36341</v>
      </c>
      <c r="S340" s="142" t="n">
        <v>229171968.36341</v>
      </c>
      <c r="T340" s="101" t="n"/>
    </row>
    <row r="341" ht="13.5" customHeight="1" s="60">
      <c r="A341" s="115" t="n">
        <v>334</v>
      </c>
      <c r="B341" s="133" t="n"/>
      <c r="C341" s="127" t="inlineStr">
        <is>
          <t>39</t>
        </is>
      </c>
      <c r="D341" s="127" t="inlineStr">
        <is>
          <t>390</t>
        </is>
      </c>
      <c r="E341" s="128" t="n"/>
      <c r="F341" s="127" t="inlineStr">
        <is>
          <t>3900</t>
        </is>
      </c>
      <c r="G341" s="123" t="n"/>
      <c r="H341" s="129" t="inlineStr">
        <is>
          <t>Рахунки філій, що відкриті в банку</t>
        </is>
      </c>
      <c r="I341" s="129" t="inlineStr">
        <is>
          <t>А</t>
        </is>
      </c>
      <c r="J341" s="130" t="n">
        <v>0</v>
      </c>
      <c r="K341" s="130" t="n">
        <v>0</v>
      </c>
      <c r="L341" s="130" t="n">
        <v>0</v>
      </c>
      <c r="M341" s="131" t="n">
        <v>0</v>
      </c>
      <c r="N341" s="123" t="n"/>
      <c r="O341" s="130" t="n">
        <v>0</v>
      </c>
      <c r="P341" s="130" t="n">
        <v>0</v>
      </c>
      <c r="Q341" s="130" t="n">
        <v>0</v>
      </c>
      <c r="R341" s="130" t="n">
        <v>0</v>
      </c>
      <c r="S341" s="132" t="n">
        <v>0</v>
      </c>
      <c r="T341" s="101" t="n"/>
    </row>
    <row r="342" ht="13.5" customHeight="1" s="60">
      <c r="A342" s="115" t="n">
        <v>335</v>
      </c>
      <c r="B342" s="133" t="n"/>
      <c r="C342" s="133" t="n"/>
      <c r="D342" s="134" t="n"/>
      <c r="E342" s="135" t="n"/>
      <c r="F342" s="127" t="inlineStr">
        <is>
          <t>3901</t>
        </is>
      </c>
      <c r="G342" s="123" t="n"/>
      <c r="H342" s="129" t="inlineStr">
        <is>
          <t>Рахунки, що відкриті для філій банку</t>
        </is>
      </c>
      <c r="I342" s="129" t="inlineStr">
        <is>
          <t>А</t>
        </is>
      </c>
      <c r="J342" s="130" t="n">
        <v>0</v>
      </c>
      <c r="K342" s="130" t="n">
        <v>0</v>
      </c>
      <c r="L342" s="130" t="n">
        <v>0</v>
      </c>
      <c r="M342" s="131" t="n">
        <v>0</v>
      </c>
      <c r="N342" s="123" t="n"/>
      <c r="O342" s="130" t="n">
        <v>0</v>
      </c>
      <c r="P342" s="130" t="n">
        <v>0</v>
      </c>
      <c r="Q342" s="130" t="n">
        <v>0</v>
      </c>
      <c r="R342" s="130" t="n">
        <v>0</v>
      </c>
      <c r="S342" s="132" t="n">
        <v>0</v>
      </c>
      <c r="T342" s="101" t="n"/>
    </row>
    <row r="343" ht="14.25" customHeight="1" s="60">
      <c r="A343" s="115" t="n">
        <v>336</v>
      </c>
      <c r="B343" s="133" t="n"/>
      <c r="C343" s="133" t="n"/>
      <c r="D343" s="134" t="n"/>
      <c r="E343" s="135" t="n"/>
      <c r="F343" s="127" t="inlineStr">
        <is>
          <t>3902</t>
        </is>
      </c>
      <c r="G343" s="123" t="n"/>
      <c r="H343" s="129" t="inlineStr">
        <is>
          <t>Розрахунки за коштами, що надані філіям банку</t>
        </is>
      </c>
      <c r="I343" s="129" t="inlineStr">
        <is>
          <t>А</t>
        </is>
      </c>
      <c r="J343" s="130" t="n">
        <v>0</v>
      </c>
      <c r="K343" s="130" t="n">
        <v>0</v>
      </c>
      <c r="L343" s="130" t="n">
        <v>0</v>
      </c>
      <c r="M343" s="131" t="n">
        <v>0</v>
      </c>
      <c r="N343" s="123" t="n"/>
      <c r="O343" s="130" t="n">
        <v>0</v>
      </c>
      <c r="P343" s="130" t="n">
        <v>0</v>
      </c>
      <c r="Q343" s="130" t="n">
        <v>0</v>
      </c>
      <c r="R343" s="130" t="n">
        <v>0</v>
      </c>
      <c r="S343" s="132" t="n">
        <v>0</v>
      </c>
      <c r="T343" s="101" t="n"/>
    </row>
    <row r="344" ht="13.5" customHeight="1" s="60">
      <c r="A344" s="115" t="n">
        <v>337</v>
      </c>
      <c r="B344" s="133" t="n"/>
      <c r="C344" s="133" t="n"/>
      <c r="D344" s="134" t="n"/>
      <c r="E344" s="135" t="n"/>
      <c r="F344" s="127" t="inlineStr">
        <is>
          <t>3904</t>
        </is>
      </c>
      <c r="G344" s="123" t="n"/>
      <c r="H344" s="129" t="inlineStr">
        <is>
          <t>Нараховані доходи за коштами, що надані філіям банку</t>
        </is>
      </c>
      <c r="I344" s="129" t="inlineStr">
        <is>
          <t>А</t>
        </is>
      </c>
      <c r="J344" s="130" t="n">
        <v>0</v>
      </c>
      <c r="K344" s="130" t="n">
        <v>0</v>
      </c>
      <c r="L344" s="130" t="n">
        <v>0</v>
      </c>
      <c r="M344" s="131" t="n">
        <v>0</v>
      </c>
      <c r="N344" s="123" t="n"/>
      <c r="O344" s="130" t="n">
        <v>0</v>
      </c>
      <c r="P344" s="130" t="n">
        <v>0</v>
      </c>
      <c r="Q344" s="130" t="n">
        <v>0</v>
      </c>
      <c r="R344" s="130" t="n">
        <v>0</v>
      </c>
      <c r="S344" s="132" t="n">
        <v>0</v>
      </c>
      <c r="T344" s="101" t="n"/>
    </row>
    <row r="345" ht="13.5" customHeight="1" s="60">
      <c r="A345" s="115" t="n">
        <v>338</v>
      </c>
      <c r="B345" s="133" t="n"/>
      <c r="C345" s="133" t="n"/>
      <c r="D345" s="134" t="n"/>
      <c r="E345" s="135" t="n"/>
      <c r="F345" s="127" t="inlineStr">
        <is>
          <t>3906</t>
        </is>
      </c>
      <c r="G345" s="123" t="n"/>
      <c r="H345" s="129" t="inlineStr">
        <is>
          <t>Дебіторська заборгованість за операціями з готівкою між філіями банку</t>
        </is>
      </c>
      <c r="I345" s="129" t="inlineStr">
        <is>
          <t>А</t>
        </is>
      </c>
      <c r="J345" s="130" t="n">
        <v>0</v>
      </c>
      <c r="K345" s="130" t="n">
        <v>0</v>
      </c>
      <c r="L345" s="130" t="n">
        <v>0</v>
      </c>
      <c r="M345" s="131" t="n">
        <v>0</v>
      </c>
      <c r="N345" s="123" t="n"/>
      <c r="O345" s="130" t="n">
        <v>0</v>
      </c>
      <c r="P345" s="130" t="n">
        <v>0</v>
      </c>
      <c r="Q345" s="130" t="n">
        <v>0</v>
      </c>
      <c r="R345" s="130" t="n">
        <v>0</v>
      </c>
      <c r="S345" s="132" t="n">
        <v>0</v>
      </c>
      <c r="T345" s="101" t="n"/>
    </row>
    <row r="346" ht="13.5" customHeight="1" s="60">
      <c r="A346" s="115" t="n">
        <v>339</v>
      </c>
      <c r="B346" s="133" t="n"/>
      <c r="C346" s="133" t="n"/>
      <c r="D346" s="136" t="n"/>
      <c r="E346" s="137" t="n"/>
      <c r="F346" s="138" t="inlineStr">
        <is>
          <t>Група 390 - Усього</t>
        </is>
      </c>
      <c r="G346" s="122" t="n"/>
      <c r="H346" s="123" t="n"/>
      <c r="I346" s="139" t="n"/>
      <c r="J346" s="140" t="n">
        <v>0</v>
      </c>
      <c r="K346" s="140" t="n">
        <v>0</v>
      </c>
      <c r="L346" s="140" t="n">
        <v>0</v>
      </c>
      <c r="M346" s="141" t="n">
        <v>0</v>
      </c>
      <c r="N346" s="123" t="n"/>
      <c r="O346" s="140" t="n">
        <v>0</v>
      </c>
      <c r="P346" s="140" t="n">
        <v>0</v>
      </c>
      <c r="Q346" s="140" t="n">
        <v>0</v>
      </c>
      <c r="R346" s="140" t="n">
        <v>0</v>
      </c>
      <c r="S346" s="142" t="n">
        <v>0</v>
      </c>
      <c r="T346" s="101" t="n"/>
    </row>
    <row r="347" ht="19.5" customHeight="1" s="60">
      <c r="A347" s="115" t="n">
        <v>340</v>
      </c>
      <c r="B347" s="133" t="n"/>
      <c r="C347" s="143" t="n"/>
      <c r="D347" s="138" t="inlineStr">
        <is>
          <t>Розділ 39 - Усього</t>
        </is>
      </c>
      <c r="E347" s="123" t="n"/>
      <c r="F347" s="138" t="n"/>
      <c r="G347" s="122" t="n"/>
      <c r="H347" s="123" t="n"/>
      <c r="I347" s="139" t="n"/>
      <c r="J347" s="140" t="n">
        <v>0</v>
      </c>
      <c r="K347" s="140" t="n">
        <v>0</v>
      </c>
      <c r="L347" s="140" t="n">
        <v>0</v>
      </c>
      <c r="M347" s="141" t="n">
        <v>0</v>
      </c>
      <c r="N347" s="123" t="n"/>
      <c r="O347" s="140" t="n">
        <v>0</v>
      </c>
      <c r="P347" s="140" t="n">
        <v>0</v>
      </c>
      <c r="Q347" s="140" t="n">
        <v>0</v>
      </c>
      <c r="R347" s="140" t="n">
        <v>0</v>
      </c>
      <c r="S347" s="142" t="n">
        <v>0</v>
      </c>
      <c r="T347" s="101" t="n"/>
    </row>
    <row r="348" ht="27" customHeight="1" s="60">
      <c r="A348" s="115" t="n">
        <v>341</v>
      </c>
      <c r="B348" s="143" t="n"/>
      <c r="C348" s="139" t="inlineStr">
        <is>
          <t xml:space="preserve">  Клас 3 - Усього</t>
        </is>
      </c>
      <c r="D348" s="138" t="n"/>
      <c r="E348" s="123" t="n"/>
      <c r="F348" s="138" t="n"/>
      <c r="G348" s="122" t="n"/>
      <c r="H348" s="123" t="n"/>
      <c r="I348" s="139" t="n"/>
      <c r="J348" s="140" t="n">
        <v>409584970.92248</v>
      </c>
      <c r="K348" s="140" t="n">
        <v>51374741.88816</v>
      </c>
      <c r="L348" s="140" t="n">
        <v>358210229.03432</v>
      </c>
      <c r="M348" s="141" t="n">
        <v>408010969.4289</v>
      </c>
      <c r="N348" s="123" t="n"/>
      <c r="O348" s="140" t="n">
        <v>51378940.44592</v>
      </c>
      <c r="P348" s="140" t="n">
        <v>356632028.98298</v>
      </c>
      <c r="Q348" s="140" t="n">
        <v>4042697.53979001</v>
      </c>
      <c r="R348" s="140" t="n">
        <v>-228398206.33545</v>
      </c>
      <c r="S348" s="142" t="n">
        <v>232440903.87524</v>
      </c>
      <c r="T348" s="101" t="n"/>
    </row>
    <row r="349" ht="13.5" customHeight="1" s="60">
      <c r="A349" s="115" t="n">
        <v>342</v>
      </c>
      <c r="B349" s="127" t="inlineStr">
        <is>
          <t>Клас 4</t>
        </is>
      </c>
      <c r="C349" s="127" t="inlineStr">
        <is>
          <t>41</t>
        </is>
      </c>
      <c r="D349" s="127" t="inlineStr">
        <is>
          <t>410</t>
        </is>
      </c>
      <c r="E349" s="128" t="n"/>
      <c r="F349" s="127" t="inlineStr">
        <is>
          <t>4105</t>
        </is>
      </c>
      <c r="G349" s="123" t="n"/>
      <c r="H349" s="129" t="inlineStr">
        <is>
          <t>Інвестиції в інші асоційовані компанії</t>
        </is>
      </c>
      <c r="I349" s="129" t="inlineStr">
        <is>
          <t>А</t>
        </is>
      </c>
      <c r="J349" s="130" t="n">
        <v>0</v>
      </c>
      <c r="K349" s="130" t="n">
        <v>0</v>
      </c>
      <c r="L349" s="130" t="n">
        <v>0</v>
      </c>
      <c r="M349" s="131" t="n">
        <v>0</v>
      </c>
      <c r="N349" s="123" t="n"/>
      <c r="O349" s="130" t="n">
        <v>0</v>
      </c>
      <c r="P349" s="130" t="n">
        <v>0</v>
      </c>
      <c r="Q349" s="130" t="n">
        <v>0</v>
      </c>
      <c r="R349" s="130" t="n">
        <v>0</v>
      </c>
      <c r="S349" s="132" t="n">
        <v>0</v>
      </c>
      <c r="T349" s="101" t="n"/>
    </row>
    <row r="350" ht="13.5" customHeight="1" s="60">
      <c r="A350" s="115" t="n">
        <v>343</v>
      </c>
      <c r="B350" s="133" t="n"/>
      <c r="C350" s="133" t="n"/>
      <c r="D350" s="136" t="n"/>
      <c r="E350" s="137" t="n"/>
      <c r="F350" s="138" t="inlineStr">
        <is>
          <t>Група 410 - Усього</t>
        </is>
      </c>
      <c r="G350" s="122" t="n"/>
      <c r="H350" s="123" t="n"/>
      <c r="I350" s="139" t="n"/>
      <c r="J350" s="140" t="n">
        <v>0</v>
      </c>
      <c r="K350" s="140" t="n">
        <v>0</v>
      </c>
      <c r="L350" s="140" t="n">
        <v>0</v>
      </c>
      <c r="M350" s="141" t="n">
        <v>0</v>
      </c>
      <c r="N350" s="123" t="n"/>
      <c r="O350" s="140" t="n">
        <v>0</v>
      </c>
      <c r="P350" s="140" t="n">
        <v>0</v>
      </c>
      <c r="Q350" s="140" t="n">
        <v>0</v>
      </c>
      <c r="R350" s="140" t="n">
        <v>0</v>
      </c>
      <c r="S350" s="142" t="n">
        <v>0</v>
      </c>
      <c r="T350" s="101" t="n"/>
    </row>
    <row r="351" ht="20.25" customHeight="1" s="60">
      <c r="A351" s="115" t="n">
        <v>344</v>
      </c>
      <c r="B351" s="133" t="n"/>
      <c r="C351" s="143" t="n"/>
      <c r="D351" s="138" t="inlineStr">
        <is>
          <t>Розділ 41 - Усього</t>
        </is>
      </c>
      <c r="E351" s="123" t="n"/>
      <c r="F351" s="138" t="n"/>
      <c r="G351" s="122" t="n"/>
      <c r="H351" s="123" t="n"/>
      <c r="I351" s="139" t="n"/>
      <c r="J351" s="140" t="n">
        <v>0</v>
      </c>
      <c r="K351" s="140" t="n">
        <v>0</v>
      </c>
      <c r="L351" s="140" t="n">
        <v>0</v>
      </c>
      <c r="M351" s="141" t="n">
        <v>0</v>
      </c>
      <c r="N351" s="123" t="n"/>
      <c r="O351" s="140" t="n">
        <v>0</v>
      </c>
      <c r="P351" s="140" t="n">
        <v>0</v>
      </c>
      <c r="Q351" s="140" t="n">
        <v>0</v>
      </c>
      <c r="R351" s="140" t="n">
        <v>0</v>
      </c>
      <c r="S351" s="142" t="n">
        <v>0</v>
      </c>
      <c r="T351" s="101" t="n"/>
    </row>
    <row r="352" ht="13.5" customHeight="1" s="60">
      <c r="A352" s="115" t="n">
        <v>345</v>
      </c>
      <c r="B352" s="133" t="n"/>
      <c r="C352" s="127" t="inlineStr">
        <is>
          <t>42</t>
        </is>
      </c>
      <c r="D352" s="127" t="inlineStr">
        <is>
          <t>420</t>
        </is>
      </c>
      <c r="E352" s="128" t="n"/>
      <c r="F352" s="127" t="inlineStr">
        <is>
          <t>4203</t>
        </is>
      </c>
      <c r="G352" s="123" t="n"/>
      <c r="H352" s="129" t="inlineStr">
        <is>
          <t>Інвестиції в дочірні небанківські фінансові установи</t>
        </is>
      </c>
      <c r="I352" s="129" t="inlineStr">
        <is>
          <t>А</t>
        </is>
      </c>
      <c r="J352" s="130" t="n">
        <v>0</v>
      </c>
      <c r="K352" s="130" t="n">
        <v>0</v>
      </c>
      <c r="L352" s="130" t="n">
        <v>0</v>
      </c>
      <c r="M352" s="131" t="n">
        <v>0</v>
      </c>
      <c r="N352" s="123" t="n"/>
      <c r="O352" s="130" t="n">
        <v>0</v>
      </c>
      <c r="P352" s="130" t="n">
        <v>0</v>
      </c>
      <c r="Q352" s="130" t="n">
        <v>0</v>
      </c>
      <c r="R352" s="130" t="n">
        <v>0</v>
      </c>
      <c r="S352" s="132" t="n">
        <v>0</v>
      </c>
      <c r="T352" s="101" t="n"/>
    </row>
    <row r="353" ht="14.25" customHeight="1" s="60">
      <c r="A353" s="115" t="n">
        <v>346</v>
      </c>
      <c r="B353" s="133" t="n"/>
      <c r="C353" s="133" t="n"/>
      <c r="D353" s="134" t="n"/>
      <c r="E353" s="135" t="n"/>
      <c r="F353" s="127" t="inlineStr">
        <is>
          <t>4205</t>
        </is>
      </c>
      <c r="G353" s="123" t="n"/>
      <c r="H353" s="129" t="inlineStr">
        <is>
          <t>Інвестиції в інші дочірні компанії</t>
        </is>
      </c>
      <c r="I353" s="129" t="inlineStr">
        <is>
          <t>А</t>
        </is>
      </c>
      <c r="J353" s="130" t="n">
        <v>0</v>
      </c>
      <c r="K353" s="130" t="n">
        <v>0</v>
      </c>
      <c r="L353" s="130" t="n">
        <v>0</v>
      </c>
      <c r="M353" s="131" t="n">
        <v>0</v>
      </c>
      <c r="N353" s="123" t="n"/>
      <c r="O353" s="130" t="n">
        <v>0</v>
      </c>
      <c r="P353" s="130" t="n">
        <v>0</v>
      </c>
      <c r="Q353" s="130" t="n">
        <v>0</v>
      </c>
      <c r="R353" s="130" t="n">
        <v>0</v>
      </c>
      <c r="S353" s="132" t="n">
        <v>0</v>
      </c>
      <c r="T353" s="101" t="n"/>
    </row>
    <row r="354" ht="13.5" customHeight="1" s="60">
      <c r="A354" s="115" t="n">
        <v>347</v>
      </c>
      <c r="B354" s="133" t="n"/>
      <c r="C354" s="133" t="n"/>
      <c r="D354" s="136" t="n"/>
      <c r="E354" s="137" t="n"/>
      <c r="F354" s="138" t="inlineStr">
        <is>
          <t>Група 420 - Усього</t>
        </is>
      </c>
      <c r="G354" s="122" t="n"/>
      <c r="H354" s="123" t="n"/>
      <c r="I354" s="139" t="n"/>
      <c r="J354" s="140" t="n">
        <v>0</v>
      </c>
      <c r="K354" s="140" t="n">
        <v>0</v>
      </c>
      <c r="L354" s="140" t="n">
        <v>0</v>
      </c>
      <c r="M354" s="141" t="n">
        <v>0</v>
      </c>
      <c r="N354" s="123" t="n"/>
      <c r="O354" s="140" t="n">
        <v>0</v>
      </c>
      <c r="P354" s="140" t="n">
        <v>0</v>
      </c>
      <c r="Q354" s="140" t="n">
        <v>0</v>
      </c>
      <c r="R354" s="140" t="n">
        <v>0</v>
      </c>
      <c r="S354" s="142" t="n">
        <v>0</v>
      </c>
      <c r="T354" s="101" t="n"/>
    </row>
    <row r="355" ht="22.5" customHeight="1" s="60">
      <c r="A355" s="115" t="n">
        <v>348</v>
      </c>
      <c r="B355" s="133" t="n"/>
      <c r="C355" s="143" t="n"/>
      <c r="D355" s="138" t="inlineStr">
        <is>
          <t>Розділ 42 - Усього</t>
        </is>
      </c>
      <c r="E355" s="123" t="n"/>
      <c r="F355" s="138" t="n"/>
      <c r="G355" s="122" t="n"/>
      <c r="H355" s="123" t="n"/>
      <c r="I355" s="139" t="n"/>
      <c r="J355" s="140" t="n">
        <v>0</v>
      </c>
      <c r="K355" s="140" t="n">
        <v>0</v>
      </c>
      <c r="L355" s="140" t="n">
        <v>0</v>
      </c>
      <c r="M355" s="141" t="n">
        <v>0</v>
      </c>
      <c r="N355" s="123" t="n"/>
      <c r="O355" s="140" t="n">
        <v>0</v>
      </c>
      <c r="P355" s="140" t="n">
        <v>0</v>
      </c>
      <c r="Q355" s="140" t="n">
        <v>0</v>
      </c>
      <c r="R355" s="140" t="n">
        <v>0</v>
      </c>
      <c r="S355" s="142" t="n">
        <v>0</v>
      </c>
      <c r="T355" s="101" t="n"/>
    </row>
    <row r="356" ht="13.5" customHeight="1" s="60">
      <c r="A356" s="115" t="n">
        <v>349</v>
      </c>
      <c r="B356" s="133" t="n"/>
      <c r="C356" s="127" t="inlineStr">
        <is>
          <t>43</t>
        </is>
      </c>
      <c r="D356" s="127" t="inlineStr">
        <is>
          <t>430</t>
        </is>
      </c>
      <c r="E356" s="128" t="n"/>
      <c r="F356" s="127" t="inlineStr">
        <is>
          <t>4300</t>
        </is>
      </c>
      <c r="G356" s="123" t="n"/>
      <c r="H356" s="129" t="inlineStr">
        <is>
          <t>Нематеріальні активи</t>
        </is>
      </c>
      <c r="I356" s="129" t="inlineStr">
        <is>
          <t>А</t>
        </is>
      </c>
      <c r="J356" s="130" t="n">
        <v>0</v>
      </c>
      <c r="K356" s="130" t="n">
        <v>0</v>
      </c>
      <c r="L356" s="130" t="n">
        <v>0</v>
      </c>
      <c r="M356" s="131" t="n">
        <v>0</v>
      </c>
      <c r="N356" s="123" t="n"/>
      <c r="O356" s="130" t="n">
        <v>0</v>
      </c>
      <c r="P356" s="130" t="n">
        <v>0</v>
      </c>
      <c r="Q356" s="130" t="n">
        <v>36970.85786</v>
      </c>
      <c r="R356" s="130" t="n">
        <v>36970.85786</v>
      </c>
      <c r="S356" s="132" t="n">
        <v>0</v>
      </c>
      <c r="T356" s="101" t="n"/>
    </row>
    <row r="357" ht="13.5" customHeight="1" s="60">
      <c r="A357" s="115" t="n">
        <v>350</v>
      </c>
      <c r="B357" s="133" t="n"/>
      <c r="C357" s="133" t="n"/>
      <c r="D357" s="134" t="n"/>
      <c r="E357" s="135" t="n"/>
      <c r="F357" s="127" t="inlineStr">
        <is>
          <t>4309</t>
        </is>
      </c>
      <c r="G357" s="123" t="n"/>
      <c r="H357" s="129" t="inlineStr">
        <is>
          <t>Накопичена амортизація нематеріальних активів</t>
        </is>
      </c>
      <c r="I357" s="129" t="inlineStr">
        <is>
          <t>П</t>
        </is>
      </c>
      <c r="J357" s="130" t="n">
        <v>0</v>
      </c>
      <c r="K357" s="130" t="n">
        <v>0</v>
      </c>
      <c r="L357" s="130" t="n">
        <v>0</v>
      </c>
      <c r="M357" s="131" t="n">
        <v>103.6802</v>
      </c>
      <c r="N357" s="123" t="n"/>
      <c r="O357" s="130" t="n">
        <v>103.6802</v>
      </c>
      <c r="P357" s="130" t="n">
        <v>0</v>
      </c>
      <c r="Q357" s="130" t="n">
        <v>-29826.68464</v>
      </c>
      <c r="R357" s="130" t="n">
        <v>-29826.68464</v>
      </c>
      <c r="S357" s="132" t="n">
        <v>0</v>
      </c>
      <c r="T357" s="101" t="n"/>
    </row>
    <row r="358" ht="14.25" customHeight="1" s="60">
      <c r="A358" s="115" t="n">
        <v>351</v>
      </c>
      <c r="B358" s="133" t="n"/>
      <c r="C358" s="133" t="n"/>
      <c r="D358" s="136" t="n"/>
      <c r="E358" s="137" t="n"/>
      <c r="F358" s="138" t="inlineStr">
        <is>
          <t>Група 430 - Усього</t>
        </is>
      </c>
      <c r="G358" s="122" t="n"/>
      <c r="H358" s="123" t="n"/>
      <c r="I358" s="139" t="n"/>
      <c r="J358" s="140" t="n">
        <v>0</v>
      </c>
      <c r="K358" s="140" t="n">
        <v>0</v>
      </c>
      <c r="L358" s="140" t="n">
        <v>0</v>
      </c>
      <c r="M358" s="141" t="n">
        <v>103.6802</v>
      </c>
      <c r="N358" s="123" t="n"/>
      <c r="O358" s="140" t="n">
        <v>103.6802</v>
      </c>
      <c r="P358" s="140" t="n">
        <v>0</v>
      </c>
      <c r="Q358" s="140" t="n">
        <v>7144.17322</v>
      </c>
      <c r="R358" s="140" t="n">
        <v>7144.17322</v>
      </c>
      <c r="S358" s="142" t="n">
        <v>0</v>
      </c>
      <c r="T358" s="101" t="n"/>
    </row>
    <row r="359" ht="13.5" customHeight="1" s="60">
      <c r="A359" s="115" t="n">
        <v>352</v>
      </c>
      <c r="B359" s="133" t="n"/>
      <c r="C359" s="133" t="n"/>
      <c r="D359" s="127" t="inlineStr">
        <is>
          <t>431</t>
        </is>
      </c>
      <c r="E359" s="128" t="n"/>
      <c r="F359" s="127" t="inlineStr">
        <is>
          <t>4310</t>
        </is>
      </c>
      <c r="G359" s="123" t="n"/>
      <c r="H359" s="129" t="inlineStr">
        <is>
          <t>Капітальні інвестиції за не введеними в експлуатацію нематеріальними активами</t>
        </is>
      </c>
      <c r="I359" s="129" t="inlineStr">
        <is>
          <t>А</t>
        </is>
      </c>
      <c r="J359" s="130" t="n">
        <v>0</v>
      </c>
      <c r="K359" s="130" t="n">
        <v>0</v>
      </c>
      <c r="L359" s="130" t="n">
        <v>0</v>
      </c>
      <c r="M359" s="131" t="n">
        <v>0</v>
      </c>
      <c r="N359" s="123" t="n"/>
      <c r="O359" s="130" t="n">
        <v>0</v>
      </c>
      <c r="P359" s="130" t="n">
        <v>0</v>
      </c>
      <c r="Q359" s="130" t="n">
        <v>0</v>
      </c>
      <c r="R359" s="130" t="n">
        <v>0</v>
      </c>
      <c r="S359" s="132" t="n">
        <v>0</v>
      </c>
      <c r="T359" s="101" t="n"/>
    </row>
    <row r="360" ht="13.5" customHeight="1" s="60">
      <c r="A360" s="115" t="n">
        <v>353</v>
      </c>
      <c r="B360" s="133" t="n"/>
      <c r="C360" s="133" t="n"/>
      <c r="D360" s="136" t="n"/>
      <c r="E360" s="137" t="n"/>
      <c r="F360" s="138" t="inlineStr">
        <is>
          <t>Група 431 - Усього</t>
        </is>
      </c>
      <c r="G360" s="122" t="n"/>
      <c r="H360" s="123" t="n"/>
      <c r="I360" s="139" t="n"/>
      <c r="J360" s="140" t="n">
        <v>0</v>
      </c>
      <c r="K360" s="140" t="n">
        <v>0</v>
      </c>
      <c r="L360" s="140" t="n">
        <v>0</v>
      </c>
      <c r="M360" s="141" t="n">
        <v>0</v>
      </c>
      <c r="N360" s="123" t="n"/>
      <c r="O360" s="140" t="n">
        <v>0</v>
      </c>
      <c r="P360" s="140" t="n">
        <v>0</v>
      </c>
      <c r="Q360" s="140" t="n">
        <v>0</v>
      </c>
      <c r="R360" s="140" t="n">
        <v>0</v>
      </c>
      <c r="S360" s="142" t="n">
        <v>0</v>
      </c>
      <c r="T360" s="101" t="n"/>
    </row>
    <row r="361" ht="23.25" customHeight="1" s="60">
      <c r="A361" s="115" t="n">
        <v>354</v>
      </c>
      <c r="B361" s="133" t="n"/>
      <c r="C361" s="143" t="n"/>
      <c r="D361" s="138" t="inlineStr">
        <is>
          <t>Розділ 43 - Усього</t>
        </is>
      </c>
      <c r="E361" s="123" t="n"/>
      <c r="F361" s="138" t="n"/>
      <c r="G361" s="122" t="n"/>
      <c r="H361" s="123" t="n"/>
      <c r="I361" s="139" t="n"/>
      <c r="J361" s="140" t="n">
        <v>0</v>
      </c>
      <c r="K361" s="140" t="n">
        <v>0</v>
      </c>
      <c r="L361" s="140" t="n">
        <v>0</v>
      </c>
      <c r="M361" s="141" t="n">
        <v>103.6802</v>
      </c>
      <c r="N361" s="123" t="n"/>
      <c r="O361" s="140" t="n">
        <v>103.6802</v>
      </c>
      <c r="P361" s="140" t="n">
        <v>0</v>
      </c>
      <c r="Q361" s="140" t="n">
        <v>7144.17322</v>
      </c>
      <c r="R361" s="140" t="n">
        <v>7144.17322</v>
      </c>
      <c r="S361" s="142" t="n">
        <v>0</v>
      </c>
      <c r="T361" s="101" t="n"/>
    </row>
    <row r="362" ht="13.5" customHeight="1" s="60">
      <c r="A362" s="115" t="n">
        <v>355</v>
      </c>
      <c r="B362" s="133" t="n"/>
      <c r="C362" s="127" t="inlineStr">
        <is>
          <t>44</t>
        </is>
      </c>
      <c r="D362" s="127" t="inlineStr">
        <is>
          <t>440</t>
        </is>
      </c>
      <c r="E362" s="128" t="n"/>
      <c r="F362" s="127" t="inlineStr">
        <is>
          <t>4400</t>
        </is>
      </c>
      <c r="G362" s="123" t="n"/>
      <c r="H362" s="129" t="inlineStr">
        <is>
          <t>Основні засоби</t>
        </is>
      </c>
      <c r="I362" s="129" t="inlineStr">
        <is>
          <t>А</t>
        </is>
      </c>
      <c r="J362" s="130" t="n">
        <v>7090.7102</v>
      </c>
      <c r="K362" s="130" t="n">
        <v>7090.7102</v>
      </c>
      <c r="L362" s="130" t="n">
        <v>0</v>
      </c>
      <c r="M362" s="131" t="n">
        <v>130.57136</v>
      </c>
      <c r="N362" s="123" t="n"/>
      <c r="O362" s="130" t="n">
        <v>130.57136</v>
      </c>
      <c r="P362" s="130" t="n">
        <v>0</v>
      </c>
      <c r="Q362" s="130" t="n">
        <v>218322.41981</v>
      </c>
      <c r="R362" s="130" t="n">
        <v>218322.41981</v>
      </c>
      <c r="S362" s="132" t="n">
        <v>0</v>
      </c>
      <c r="T362" s="101" t="n"/>
    </row>
    <row r="363" ht="14.25" customHeight="1" s="60">
      <c r="A363" s="115" t="n">
        <v>356</v>
      </c>
      <c r="B363" s="133" t="n"/>
      <c r="C363" s="133" t="n"/>
      <c r="D363" s="134" t="n"/>
      <c r="E363" s="135" t="n"/>
      <c r="F363" s="127" t="inlineStr">
        <is>
          <t>4409</t>
        </is>
      </c>
      <c r="G363" s="123" t="n"/>
      <c r="H363" s="129" t="inlineStr">
        <is>
          <t>Знос основних засобів</t>
        </is>
      </c>
      <c r="I363" s="129" t="inlineStr">
        <is>
          <t>П</t>
        </is>
      </c>
      <c r="J363" s="130" t="n">
        <v>46.55486</v>
      </c>
      <c r="K363" s="130" t="n">
        <v>46.55486</v>
      </c>
      <c r="L363" s="130" t="n">
        <v>0</v>
      </c>
      <c r="M363" s="131" t="n">
        <v>2748.40948</v>
      </c>
      <c r="N363" s="123" t="n"/>
      <c r="O363" s="130" t="n">
        <v>2748.40948</v>
      </c>
      <c r="P363" s="130" t="n">
        <v>0</v>
      </c>
      <c r="Q363" s="130" t="n">
        <v>-86307.53633</v>
      </c>
      <c r="R363" s="130" t="n">
        <v>-86307.53633</v>
      </c>
      <c r="S363" s="132" t="n">
        <v>0</v>
      </c>
      <c r="T363" s="101" t="n"/>
    </row>
    <row r="364" ht="13.5" customHeight="1" s="60">
      <c r="A364" s="115" t="n">
        <v>357</v>
      </c>
      <c r="B364" s="133" t="n"/>
      <c r="C364" s="133" t="n"/>
      <c r="D364" s="136" t="n"/>
      <c r="E364" s="137" t="n"/>
      <c r="F364" s="138" t="inlineStr">
        <is>
          <t>Група 440 - Усього</t>
        </is>
      </c>
      <c r="G364" s="122" t="n"/>
      <c r="H364" s="123" t="n"/>
      <c r="I364" s="139" t="n"/>
      <c r="J364" s="140" t="n">
        <v>7137.26506</v>
      </c>
      <c r="K364" s="140" t="n">
        <v>7137.26506</v>
      </c>
      <c r="L364" s="140" t="n">
        <v>0</v>
      </c>
      <c r="M364" s="141" t="n">
        <v>2878.98084</v>
      </c>
      <c r="N364" s="123" t="n"/>
      <c r="O364" s="140" t="n">
        <v>2878.98084</v>
      </c>
      <c r="P364" s="140" t="n">
        <v>0</v>
      </c>
      <c r="Q364" s="140" t="n">
        <v>132014.88348</v>
      </c>
      <c r="R364" s="140" t="n">
        <v>132014.88348</v>
      </c>
      <c r="S364" s="142" t="n">
        <v>0</v>
      </c>
      <c r="T364" s="101" t="n"/>
    </row>
    <row r="365" ht="13.5" customHeight="1" s="60">
      <c r="A365" s="115" t="n">
        <v>358</v>
      </c>
      <c r="B365" s="133" t="n"/>
      <c r="C365" s="133" t="n"/>
      <c r="D365" s="127" t="inlineStr">
        <is>
          <t>441</t>
        </is>
      </c>
      <c r="E365" s="128" t="n"/>
      <c r="F365" s="127" t="inlineStr">
        <is>
          <t>4410</t>
        </is>
      </c>
      <c r="G365" s="123" t="n"/>
      <c r="H365" s="129" t="inlineStr">
        <is>
          <t>Інвестиційна нерухомість</t>
        </is>
      </c>
      <c r="I365" s="129" t="inlineStr">
        <is>
          <t>А</t>
        </is>
      </c>
      <c r="J365" s="130" t="n">
        <v>0</v>
      </c>
      <c r="K365" s="130" t="n">
        <v>0</v>
      </c>
      <c r="L365" s="130" t="n">
        <v>0</v>
      </c>
      <c r="M365" s="131" t="n">
        <v>0</v>
      </c>
      <c r="N365" s="123" t="n"/>
      <c r="O365" s="130" t="n">
        <v>0</v>
      </c>
      <c r="P365" s="130" t="n">
        <v>0</v>
      </c>
      <c r="Q365" s="130" t="n">
        <v>0</v>
      </c>
      <c r="R365" s="130" t="n">
        <v>0</v>
      </c>
      <c r="S365" s="132" t="n">
        <v>0</v>
      </c>
      <c r="T365" s="101" t="n"/>
    </row>
    <row r="366" ht="13.5" customHeight="1" s="60">
      <c r="A366" s="115" t="n">
        <v>359</v>
      </c>
      <c r="B366" s="133" t="n"/>
      <c r="C366" s="133" t="n"/>
      <c r="D366" s="134" t="n"/>
      <c r="E366" s="135" t="n"/>
      <c r="F366" s="127" t="inlineStr">
        <is>
          <t>4419</t>
        </is>
      </c>
      <c r="G366" s="123" t="n"/>
      <c r="H366" s="129" t="inlineStr">
        <is>
          <t>Знос інвестиційної нерухомості</t>
        </is>
      </c>
      <c r="I366" s="129" t="inlineStr">
        <is>
          <t>П</t>
        </is>
      </c>
      <c r="J366" s="130" t="n">
        <v>0</v>
      </c>
      <c r="K366" s="130" t="n">
        <v>0</v>
      </c>
      <c r="L366" s="130" t="n">
        <v>0</v>
      </c>
      <c r="M366" s="131" t="n">
        <v>0</v>
      </c>
      <c r="N366" s="123" t="n"/>
      <c r="O366" s="130" t="n">
        <v>0</v>
      </c>
      <c r="P366" s="130" t="n">
        <v>0</v>
      </c>
      <c r="Q366" s="130" t="n">
        <v>0</v>
      </c>
      <c r="R366" s="130" t="n">
        <v>0</v>
      </c>
      <c r="S366" s="132" t="n">
        <v>0</v>
      </c>
      <c r="T366" s="101" t="n"/>
    </row>
    <row r="367" ht="13.5" customHeight="1" s="60">
      <c r="A367" s="115" t="n">
        <v>360</v>
      </c>
      <c r="B367" s="133" t="n"/>
      <c r="C367" s="133" t="n"/>
      <c r="D367" s="136" t="n"/>
      <c r="E367" s="137" t="n"/>
      <c r="F367" s="138" t="inlineStr">
        <is>
          <t>Група 441 - Усього</t>
        </is>
      </c>
      <c r="G367" s="122" t="n"/>
      <c r="H367" s="123" t="n"/>
      <c r="I367" s="139" t="n"/>
      <c r="J367" s="140" t="n">
        <v>0</v>
      </c>
      <c r="K367" s="140" t="n">
        <v>0</v>
      </c>
      <c r="L367" s="140" t="n">
        <v>0</v>
      </c>
      <c r="M367" s="141" t="n">
        <v>0</v>
      </c>
      <c r="N367" s="123" t="n"/>
      <c r="O367" s="140" t="n">
        <v>0</v>
      </c>
      <c r="P367" s="140" t="n">
        <v>0</v>
      </c>
      <c r="Q367" s="140" t="n">
        <v>0</v>
      </c>
      <c r="R367" s="140" t="n">
        <v>0</v>
      </c>
      <c r="S367" s="142" t="n">
        <v>0</v>
      </c>
      <c r="T367" s="101" t="n"/>
    </row>
    <row r="368" ht="14.25" customHeight="1" s="60">
      <c r="A368" s="115" t="n">
        <v>361</v>
      </c>
      <c r="B368" s="133" t="n"/>
      <c r="C368" s="133" t="n"/>
      <c r="D368" s="127" t="inlineStr">
        <is>
          <t>443</t>
        </is>
      </c>
      <c r="E368" s="128" t="n"/>
      <c r="F368" s="127" t="inlineStr">
        <is>
          <t>4430</t>
        </is>
      </c>
      <c r="G368" s="123" t="n"/>
      <c r="H368" s="12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68" s="129" t="inlineStr">
        <is>
          <t>А</t>
        </is>
      </c>
      <c r="J368" s="130" t="n">
        <v>7058.64544</v>
      </c>
      <c r="K368" s="130" t="n">
        <v>7058.64544</v>
      </c>
      <c r="L368" s="130" t="n">
        <v>0</v>
      </c>
      <c r="M368" s="131" t="n">
        <v>7058.64544</v>
      </c>
      <c r="N368" s="123" t="n"/>
      <c r="O368" s="130" t="n">
        <v>7058.64544</v>
      </c>
      <c r="P368" s="130" t="n">
        <v>0</v>
      </c>
      <c r="Q368" s="130" t="n">
        <v>0</v>
      </c>
      <c r="R368" s="130" t="n">
        <v>0</v>
      </c>
      <c r="S368" s="132" t="n">
        <v>0</v>
      </c>
      <c r="T368" s="101" t="n"/>
    </row>
    <row r="369" ht="13.5" customHeight="1" s="60">
      <c r="A369" s="115" t="n">
        <v>362</v>
      </c>
      <c r="B369" s="133" t="n"/>
      <c r="C369" s="133" t="n"/>
      <c r="D369" s="134" t="n"/>
      <c r="E369" s="135" t="n"/>
      <c r="F369" s="127" t="inlineStr">
        <is>
          <t>4431</t>
        </is>
      </c>
      <c r="G369" s="123" t="n"/>
      <c r="H369" s="129" t="inlineStr">
        <is>
          <t>Обладнання, що потребує монтажу</t>
        </is>
      </c>
      <c r="I369" s="129" t="inlineStr">
        <is>
          <t>А</t>
        </is>
      </c>
      <c r="J369" s="130" t="n">
        <v>0</v>
      </c>
      <c r="K369" s="130" t="n">
        <v>0</v>
      </c>
      <c r="L369" s="130" t="n">
        <v>0</v>
      </c>
      <c r="M369" s="131" t="n">
        <v>0</v>
      </c>
      <c r="N369" s="123" t="n"/>
      <c r="O369" s="130" t="n">
        <v>0</v>
      </c>
      <c r="P369" s="130" t="n">
        <v>0</v>
      </c>
      <c r="Q369" s="130" t="n">
        <v>0</v>
      </c>
      <c r="R369" s="130" t="n">
        <v>0</v>
      </c>
      <c r="S369" s="132" t="n">
        <v>0</v>
      </c>
      <c r="T369" s="101" t="n"/>
    </row>
    <row r="370" ht="13.5" customHeight="1" s="60">
      <c r="A370" s="115" t="n">
        <v>363</v>
      </c>
      <c r="B370" s="133" t="n"/>
      <c r="C370" s="133" t="n"/>
      <c r="D370" s="136" t="n"/>
      <c r="E370" s="137" t="n"/>
      <c r="F370" s="138" t="inlineStr">
        <is>
          <t>Група 443 - Усього</t>
        </is>
      </c>
      <c r="G370" s="122" t="n"/>
      <c r="H370" s="123" t="n"/>
      <c r="I370" s="139" t="n"/>
      <c r="J370" s="140" t="n">
        <v>7058.64544</v>
      </c>
      <c r="K370" s="140" t="n">
        <v>7058.64544</v>
      </c>
      <c r="L370" s="140" t="n">
        <v>0</v>
      </c>
      <c r="M370" s="141" t="n">
        <v>7058.64544</v>
      </c>
      <c r="N370" s="123" t="n"/>
      <c r="O370" s="140" t="n">
        <v>7058.64544</v>
      </c>
      <c r="P370" s="140" t="n">
        <v>0</v>
      </c>
      <c r="Q370" s="140" t="n">
        <v>0</v>
      </c>
      <c r="R370" s="140" t="n">
        <v>0</v>
      </c>
      <c r="S370" s="142" t="n">
        <v>0</v>
      </c>
      <c r="T370" s="101" t="n"/>
    </row>
    <row r="371" ht="18" customHeight="1" s="60">
      <c r="A371" s="115" t="n">
        <v>364</v>
      </c>
      <c r="B371" s="133" t="n"/>
      <c r="C371" s="143" t="n"/>
      <c r="D371" s="138" t="inlineStr">
        <is>
          <t>Розділ 44 - Усього</t>
        </is>
      </c>
      <c r="E371" s="123" t="n"/>
      <c r="F371" s="138" t="n"/>
      <c r="G371" s="122" t="n"/>
      <c r="H371" s="123" t="n"/>
      <c r="I371" s="139" t="n"/>
      <c r="J371" s="140" t="n">
        <v>14195.9105</v>
      </c>
      <c r="K371" s="140" t="n">
        <v>14195.9105</v>
      </c>
      <c r="L371" s="140" t="n">
        <v>0</v>
      </c>
      <c r="M371" s="141" t="n">
        <v>9937.62628</v>
      </c>
      <c r="N371" s="123" t="n"/>
      <c r="O371" s="140" t="n">
        <v>9937.62628</v>
      </c>
      <c r="P371" s="140" t="n">
        <v>0</v>
      </c>
      <c r="Q371" s="140" t="n">
        <v>132014.88348</v>
      </c>
      <c r="R371" s="140" t="n">
        <v>132014.88348</v>
      </c>
      <c r="S371" s="142" t="n">
        <v>0</v>
      </c>
      <c r="T371" s="101" t="n"/>
    </row>
    <row r="372" ht="13.5" customHeight="1" s="60">
      <c r="A372" s="115" t="n">
        <v>365</v>
      </c>
      <c r="B372" s="133" t="n"/>
      <c r="C372" s="127" t="inlineStr">
        <is>
          <t>45</t>
        </is>
      </c>
      <c r="D372" s="127" t="inlineStr">
        <is>
          <t>450</t>
        </is>
      </c>
      <c r="E372" s="128" t="n"/>
      <c r="F372" s="127" t="inlineStr">
        <is>
          <t>4500</t>
        </is>
      </c>
      <c r="G372" s="123" t="n"/>
      <c r="H372" s="129" t="inlineStr">
        <is>
          <t>Інші необоротні матеріальні активи</t>
        </is>
      </c>
      <c r="I372" s="129" t="inlineStr">
        <is>
          <t>А</t>
        </is>
      </c>
      <c r="J372" s="130" t="n">
        <v>231.60088</v>
      </c>
      <c r="K372" s="130" t="n">
        <v>231.60088</v>
      </c>
      <c r="L372" s="130" t="n">
        <v>0</v>
      </c>
      <c r="M372" s="131" t="n">
        <v>165.95328</v>
      </c>
      <c r="N372" s="123" t="n"/>
      <c r="O372" s="130" t="n">
        <v>165.95328</v>
      </c>
      <c r="P372" s="130" t="n">
        <v>0</v>
      </c>
      <c r="Q372" s="130" t="n">
        <v>63545.88917</v>
      </c>
      <c r="R372" s="130" t="n">
        <v>63545.88917</v>
      </c>
      <c r="S372" s="132" t="n">
        <v>0</v>
      </c>
      <c r="T372" s="101" t="n"/>
    </row>
    <row r="373" ht="14.25" customHeight="1" s="60">
      <c r="A373" s="115" t="n">
        <v>366</v>
      </c>
      <c r="B373" s="133" t="n"/>
      <c r="C373" s="133" t="n"/>
      <c r="D373" s="134" t="n"/>
      <c r="E373" s="135" t="n"/>
      <c r="F373" s="127" t="inlineStr">
        <is>
          <t>4509</t>
        </is>
      </c>
      <c r="G373" s="123" t="n"/>
      <c r="H373" s="129" t="inlineStr">
        <is>
          <t>Знос інших необоротних матеріальних активів</t>
        </is>
      </c>
      <c r="I373" s="129" t="inlineStr">
        <is>
          <t>П</t>
        </is>
      </c>
      <c r="J373" s="130" t="n">
        <v>165.95328</v>
      </c>
      <c r="K373" s="130" t="n">
        <v>165.95328</v>
      </c>
      <c r="L373" s="130" t="n">
        <v>0</v>
      </c>
      <c r="M373" s="131" t="n">
        <v>499.99092</v>
      </c>
      <c r="N373" s="123" t="n"/>
      <c r="O373" s="130" t="n">
        <v>499.99092</v>
      </c>
      <c r="P373" s="130" t="n">
        <v>0</v>
      </c>
      <c r="Q373" s="130" t="n">
        <v>-59398.32775</v>
      </c>
      <c r="R373" s="130" t="n">
        <v>-59398.32775</v>
      </c>
      <c r="S373" s="132" t="n">
        <v>0</v>
      </c>
      <c r="T373" s="101" t="n"/>
    </row>
    <row r="374" ht="13.5" customHeight="1" s="60">
      <c r="A374" s="115" t="n">
        <v>367</v>
      </c>
      <c r="B374" s="133" t="n"/>
      <c r="C374" s="133" t="n"/>
      <c r="D374" s="136" t="n"/>
      <c r="E374" s="137" t="n"/>
      <c r="F374" s="138" t="inlineStr">
        <is>
          <t>Група 450 - Усього</t>
        </is>
      </c>
      <c r="G374" s="122" t="n"/>
      <c r="H374" s="123" t="n"/>
      <c r="I374" s="139" t="n"/>
      <c r="J374" s="140" t="n">
        <v>397.55416</v>
      </c>
      <c r="K374" s="140" t="n">
        <v>397.55416</v>
      </c>
      <c r="L374" s="140" t="n">
        <v>0</v>
      </c>
      <c r="M374" s="141" t="n">
        <v>665.9442</v>
      </c>
      <c r="N374" s="123" t="n"/>
      <c r="O374" s="140" t="n">
        <v>665.9442</v>
      </c>
      <c r="P374" s="140" t="n">
        <v>0</v>
      </c>
      <c r="Q374" s="140" t="n">
        <v>4147.56142000001</v>
      </c>
      <c r="R374" s="140" t="n">
        <v>4147.56142000001</v>
      </c>
      <c r="S374" s="142" t="n">
        <v>0</v>
      </c>
      <c r="T374" s="101" t="n"/>
    </row>
    <row r="375" ht="13.5" customHeight="1" s="60">
      <c r="A375" s="115" t="n">
        <v>368</v>
      </c>
      <c r="B375" s="133" t="n"/>
      <c r="C375" s="133" t="n"/>
      <c r="D375" s="127" t="inlineStr">
        <is>
          <t>453</t>
        </is>
      </c>
      <c r="E375" s="128" t="n"/>
      <c r="F375" s="127" t="inlineStr">
        <is>
          <t>4530</t>
        </is>
      </c>
      <c r="G375" s="123" t="n"/>
      <c r="H375" s="129" t="inlineStr">
        <is>
          <t>Капітальні інвестиції за необоротними активами, що отримані в лізинг (оренду)</t>
        </is>
      </c>
      <c r="I375" s="129" t="inlineStr">
        <is>
          <t>А</t>
        </is>
      </c>
      <c r="J375" s="130" t="n">
        <v>0</v>
      </c>
      <c r="K375" s="130" t="n">
        <v>0</v>
      </c>
      <c r="L375" s="130" t="n">
        <v>0</v>
      </c>
      <c r="M375" s="131" t="n">
        <v>0</v>
      </c>
      <c r="N375" s="123" t="n"/>
      <c r="O375" s="130" t="n">
        <v>0</v>
      </c>
      <c r="P375" s="130" t="n">
        <v>0</v>
      </c>
      <c r="Q375" s="130" t="n">
        <v>0</v>
      </c>
      <c r="R375" s="130" t="n">
        <v>0</v>
      </c>
      <c r="S375" s="132" t="n">
        <v>0</v>
      </c>
      <c r="T375" s="101" t="n"/>
    </row>
    <row r="376" ht="13.5" customHeight="1" s="60">
      <c r="A376" s="115" t="n">
        <v>369</v>
      </c>
      <c r="B376" s="133" t="n"/>
      <c r="C376" s="133" t="n"/>
      <c r="D376" s="136" t="n"/>
      <c r="E376" s="137" t="n"/>
      <c r="F376" s="138" t="inlineStr">
        <is>
          <t>Група 453 - Усього</t>
        </is>
      </c>
      <c r="G376" s="122" t="n"/>
      <c r="H376" s="123" t="n"/>
      <c r="I376" s="139" t="n"/>
      <c r="J376" s="140" t="n">
        <v>0</v>
      </c>
      <c r="K376" s="140" t="n">
        <v>0</v>
      </c>
      <c r="L376" s="140" t="n">
        <v>0</v>
      </c>
      <c r="M376" s="141" t="n">
        <v>0</v>
      </c>
      <c r="N376" s="123" t="n"/>
      <c r="O376" s="140" t="n">
        <v>0</v>
      </c>
      <c r="P376" s="140" t="n">
        <v>0</v>
      </c>
      <c r="Q376" s="140" t="n">
        <v>0</v>
      </c>
      <c r="R376" s="140" t="n">
        <v>0</v>
      </c>
      <c r="S376" s="142" t="n">
        <v>0</v>
      </c>
      <c r="T376" s="101" t="n"/>
    </row>
    <row r="377" ht="18" customHeight="1" s="60">
      <c r="A377" s="115" t="n">
        <v>370</v>
      </c>
      <c r="B377" s="133" t="n"/>
      <c r="C377" s="143" t="n"/>
      <c r="D377" s="138" t="inlineStr">
        <is>
          <t>Розділ 45 - Усього</t>
        </is>
      </c>
      <c r="E377" s="123" t="n"/>
      <c r="F377" s="138" t="n"/>
      <c r="G377" s="122" t="n"/>
      <c r="H377" s="123" t="n"/>
      <c r="I377" s="139" t="n"/>
      <c r="J377" s="140" t="n">
        <v>397.55416</v>
      </c>
      <c r="K377" s="140" t="n">
        <v>397.55416</v>
      </c>
      <c r="L377" s="140" t="n">
        <v>0</v>
      </c>
      <c r="M377" s="141" t="n">
        <v>665.9442</v>
      </c>
      <c r="N377" s="123" t="n"/>
      <c r="O377" s="140" t="n">
        <v>665.9442</v>
      </c>
      <c r="P377" s="140" t="n">
        <v>0</v>
      </c>
      <c r="Q377" s="140" t="n">
        <v>4147.56142000001</v>
      </c>
      <c r="R377" s="140" t="n">
        <v>4147.56142000001</v>
      </c>
      <c r="S377" s="142" t="n">
        <v>0</v>
      </c>
      <c r="T377" s="101" t="n"/>
    </row>
    <row r="378" ht="14.25" customHeight="1" s="60">
      <c r="A378" s="115" t="n">
        <v>371</v>
      </c>
      <c r="B378" s="133" t="n"/>
      <c r="C378" s="127" t="inlineStr">
        <is>
          <t>46</t>
        </is>
      </c>
      <c r="D378" s="127" t="inlineStr">
        <is>
          <t>460</t>
        </is>
      </c>
      <c r="E378" s="128" t="n"/>
      <c r="F378" s="127" t="inlineStr">
        <is>
          <t>4600</t>
        </is>
      </c>
      <c r="G378" s="123" t="n"/>
      <c r="H378" s="129" t="inlineStr">
        <is>
          <t>Активи з права користування</t>
        </is>
      </c>
      <c r="I378" s="129" t="inlineStr">
        <is>
          <t>А</t>
        </is>
      </c>
      <c r="J378" s="130" t="n">
        <v>1124.73777</v>
      </c>
      <c r="K378" s="130" t="n">
        <v>1124.73777</v>
      </c>
      <c r="L378" s="130" t="n">
        <v>0</v>
      </c>
      <c r="M378" s="131" t="n">
        <v>0</v>
      </c>
      <c r="N378" s="123" t="n"/>
      <c r="O378" s="130" t="n">
        <v>0</v>
      </c>
      <c r="P378" s="130" t="n">
        <v>0</v>
      </c>
      <c r="Q378" s="130" t="n">
        <v>167705.62835</v>
      </c>
      <c r="R378" s="130" t="n">
        <v>167705.62835</v>
      </c>
      <c r="S378" s="132" t="n">
        <v>0</v>
      </c>
      <c r="T378" s="101" t="n"/>
    </row>
    <row r="379" ht="13.5" customHeight="1" s="60">
      <c r="A379" s="115" t="n">
        <v>372</v>
      </c>
      <c r="B379" s="133" t="n"/>
      <c r="C379" s="133" t="n"/>
      <c r="D379" s="134" t="n"/>
      <c r="E379" s="135" t="n"/>
      <c r="F379" s="127" t="inlineStr">
        <is>
          <t>4609</t>
        </is>
      </c>
      <c r="G379" s="123" t="n"/>
      <c r="H379" s="129" t="inlineStr">
        <is>
          <t>Накопичена амортизація активів з права користування</t>
        </is>
      </c>
      <c r="I379" s="129" t="inlineStr">
        <is>
          <t>П</t>
        </is>
      </c>
      <c r="J379" s="130" t="n">
        <v>0</v>
      </c>
      <c r="K379" s="130" t="n">
        <v>0</v>
      </c>
      <c r="L379" s="130" t="n">
        <v>0</v>
      </c>
      <c r="M379" s="131" t="n">
        <v>3750.19177</v>
      </c>
      <c r="N379" s="123" t="n"/>
      <c r="O379" s="130" t="n">
        <v>3750.19177</v>
      </c>
      <c r="P379" s="130" t="n">
        <v>0</v>
      </c>
      <c r="Q379" s="130" t="n">
        <v>-107356.41961</v>
      </c>
      <c r="R379" s="130" t="n">
        <v>-107356.41961</v>
      </c>
      <c r="S379" s="132" t="n">
        <v>0</v>
      </c>
      <c r="T379" s="101" t="n"/>
    </row>
    <row r="380" ht="13.5" customHeight="1" s="60">
      <c r="A380" s="115" t="n">
        <v>373</v>
      </c>
      <c r="B380" s="133" t="n"/>
      <c r="C380" s="133" t="n"/>
      <c r="D380" s="136" t="n"/>
      <c r="E380" s="137" t="n"/>
      <c r="F380" s="138" t="inlineStr">
        <is>
          <t>Група 460 - Усього</t>
        </is>
      </c>
      <c r="G380" s="122" t="n"/>
      <c r="H380" s="123" t="n"/>
      <c r="I380" s="139" t="n"/>
      <c r="J380" s="140" t="n">
        <v>1124.73777</v>
      </c>
      <c r="K380" s="140" t="n">
        <v>1124.73777</v>
      </c>
      <c r="L380" s="140" t="n">
        <v>0</v>
      </c>
      <c r="M380" s="141" t="n">
        <v>3750.19177</v>
      </c>
      <c r="N380" s="123" t="n"/>
      <c r="O380" s="140" t="n">
        <v>3750.19177</v>
      </c>
      <c r="P380" s="140" t="n">
        <v>0</v>
      </c>
      <c r="Q380" s="140" t="n">
        <v>60349.20874</v>
      </c>
      <c r="R380" s="140" t="n">
        <v>60349.20874</v>
      </c>
      <c r="S380" s="142" t="n">
        <v>0</v>
      </c>
      <c r="T380" s="101" t="n"/>
    </row>
    <row r="381" ht="18" customHeight="1" s="60">
      <c r="A381" s="115" t="n">
        <v>374</v>
      </c>
      <c r="B381" s="133" t="n"/>
      <c r="C381" s="143" t="n"/>
      <c r="D381" s="138" t="inlineStr">
        <is>
          <t>Розділ 46 - Усього</t>
        </is>
      </c>
      <c r="E381" s="123" t="n"/>
      <c r="F381" s="138" t="n"/>
      <c r="G381" s="122" t="n"/>
      <c r="H381" s="123" t="n"/>
      <c r="I381" s="139" t="n"/>
      <c r="J381" s="140" t="n">
        <v>1124.73777</v>
      </c>
      <c r="K381" s="140" t="n">
        <v>1124.73777</v>
      </c>
      <c r="L381" s="140" t="n">
        <v>0</v>
      </c>
      <c r="M381" s="141" t="n">
        <v>3750.19177</v>
      </c>
      <c r="N381" s="123" t="n"/>
      <c r="O381" s="140" t="n">
        <v>3750.19177</v>
      </c>
      <c r="P381" s="140" t="n">
        <v>0</v>
      </c>
      <c r="Q381" s="140" t="n">
        <v>60349.20874</v>
      </c>
      <c r="R381" s="140" t="n">
        <v>60349.20874</v>
      </c>
      <c r="S381" s="142" t="n">
        <v>0</v>
      </c>
      <c r="T381" s="101" t="n"/>
    </row>
    <row r="382" ht="23.25" customHeight="1" s="60">
      <c r="A382" s="115" t="n">
        <v>375</v>
      </c>
      <c r="B382" s="143" t="n"/>
      <c r="C382" s="139" t="inlineStr">
        <is>
          <t xml:space="preserve">  Клас 4 - Усього</t>
        </is>
      </c>
      <c r="D382" s="138" t="n"/>
      <c r="E382" s="123" t="n"/>
      <c r="F382" s="138" t="n"/>
      <c r="G382" s="122" t="n"/>
      <c r="H382" s="123" t="n"/>
      <c r="I382" s="139" t="n"/>
      <c r="J382" s="140" t="n">
        <v>15718.20243</v>
      </c>
      <c r="K382" s="140" t="n">
        <v>15718.20243</v>
      </c>
      <c r="L382" s="140" t="n">
        <v>0</v>
      </c>
      <c r="M382" s="141" t="n">
        <v>14457.44245</v>
      </c>
      <c r="N382" s="123" t="n"/>
      <c r="O382" s="140" t="n">
        <v>14457.44245</v>
      </c>
      <c r="P382" s="140" t="n">
        <v>0</v>
      </c>
      <c r="Q382" s="140" t="n">
        <v>203655.82686</v>
      </c>
      <c r="R382" s="140" t="n">
        <v>203655.82686</v>
      </c>
      <c r="S382" s="142" t="n">
        <v>0</v>
      </c>
      <c r="T382" s="101" t="n"/>
    </row>
    <row r="383" ht="25.5" customHeight="1" s="60">
      <c r="A383" s="115" t="n">
        <v>376</v>
      </c>
      <c r="B383" s="144" t="inlineStr">
        <is>
          <t xml:space="preserve">  Активи - Усього</t>
        </is>
      </c>
      <c r="C383" s="144" t="n"/>
      <c r="D383" s="145" t="n"/>
      <c r="E383" s="146" t="n"/>
      <c r="F383" s="145" t="n"/>
      <c r="G383" s="147" t="n"/>
      <c r="H383" s="146" t="n"/>
      <c r="I383" s="144" t="n"/>
      <c r="J383" s="148" t="n">
        <v>545581538.88959</v>
      </c>
      <c r="K383" s="148" t="n">
        <v>139186835.61976</v>
      </c>
      <c r="L383" s="148" t="n">
        <v>406394703.26983</v>
      </c>
      <c r="M383" s="149" t="n">
        <v>545386444.27126</v>
      </c>
      <c r="N383" s="146" t="n"/>
      <c r="O383" s="148" t="n">
        <v>138999934.81271</v>
      </c>
      <c r="P383" s="148" t="n">
        <v>406386509.45855</v>
      </c>
      <c r="Q383" s="148" t="n">
        <v>18090067.69894</v>
      </c>
      <c r="R383" s="148" t="n">
        <v>-217203637.62623</v>
      </c>
      <c r="S383" s="150" t="n">
        <v>235293705.32517</v>
      </c>
      <c r="T383" s="101" t="n"/>
    </row>
    <row r="384" ht="15" customHeight="1" s="60">
      <c r="A384" s="115" t="n">
        <v>377</v>
      </c>
      <c r="B384" s="151" t="inlineStr">
        <is>
          <t>Пасиви</t>
        </is>
      </c>
      <c r="C384" s="152" t="n"/>
      <c r="D384" s="152" t="n"/>
      <c r="E384" s="152" t="n"/>
      <c r="F384" s="152" t="n"/>
      <c r="G384" s="152" t="n"/>
      <c r="H384" s="153" t="n"/>
      <c r="I384" s="119" t="n"/>
      <c r="J384" s="119" t="n"/>
      <c r="K384" s="119" t="n"/>
      <c r="L384" s="119" t="n"/>
      <c r="M384" s="120" t="n"/>
      <c r="N384" s="119" t="n"/>
      <c r="O384" s="119" t="n"/>
      <c r="P384" s="119" t="n"/>
      <c r="Q384" s="119" t="n"/>
      <c r="R384" s="119" t="n"/>
      <c r="S384" s="119" t="n"/>
      <c r="T384" s="101" t="n"/>
    </row>
    <row r="385" ht="14.25" customHeight="1" s="60">
      <c r="A385" s="115" t="n">
        <v>378</v>
      </c>
      <c r="B385" s="126" t="inlineStr">
        <is>
          <t>Класи 1 - 4</t>
        </is>
      </c>
      <c r="C385" s="122" t="n"/>
      <c r="D385" s="122" t="n"/>
      <c r="E385" s="122" t="n"/>
      <c r="F385" s="122" t="n"/>
      <c r="G385" s="122" t="n"/>
      <c r="H385" s="123" t="n"/>
      <c r="I385" s="124" t="n"/>
      <c r="J385" s="124" t="n"/>
      <c r="K385" s="124" t="n"/>
      <c r="L385" s="124" t="n"/>
      <c r="M385" s="125" t="n"/>
      <c r="N385" s="124" t="n"/>
      <c r="O385" s="124" t="n"/>
      <c r="P385" s="124" t="n"/>
      <c r="Q385" s="124" t="n"/>
      <c r="R385" s="124" t="n"/>
      <c r="S385" s="124" t="n"/>
      <c r="T385" s="101" t="n"/>
    </row>
    <row r="386" ht="13.5" customHeight="1" s="60">
      <c r="A386" s="115" t="n">
        <v>379</v>
      </c>
      <c r="B386" s="138" t="inlineStr">
        <is>
          <t>Зобов'язання</t>
        </is>
      </c>
      <c r="C386" s="122" t="n"/>
      <c r="D386" s="122" t="n"/>
      <c r="E386" s="122" t="n"/>
      <c r="F386" s="122" t="n"/>
      <c r="G386" s="122" t="n"/>
      <c r="H386" s="123" t="n"/>
      <c r="I386" s="119" t="n"/>
      <c r="J386" s="119" t="n"/>
      <c r="K386" s="119" t="n"/>
      <c r="L386" s="119" t="n"/>
      <c r="M386" s="120" t="n"/>
      <c r="N386" s="119" t="n"/>
      <c r="O386" s="119" t="n"/>
      <c r="P386" s="119" t="n"/>
      <c r="Q386" s="119" t="n"/>
      <c r="R386" s="119" t="n"/>
      <c r="S386" s="119" t="n"/>
      <c r="T386" s="101" t="n"/>
    </row>
    <row r="387" ht="13.5" customHeight="1" s="60">
      <c r="A387" s="115" t="n">
        <v>380</v>
      </c>
      <c r="B387" s="127" t="inlineStr">
        <is>
          <t>Клас 1</t>
        </is>
      </c>
      <c r="C387" s="127" t="inlineStr">
        <is>
          <t>13</t>
        </is>
      </c>
      <c r="D387" s="127" t="inlineStr">
        <is>
          <t>131</t>
        </is>
      </c>
      <c r="E387" s="128" t="n"/>
      <c r="F387" s="127" t="inlineStr">
        <is>
          <t>1312</t>
        </is>
      </c>
      <c r="G387" s="123" t="n"/>
      <c r="H387" s="129" t="inlineStr">
        <is>
          <t>Інші кредити, що отримані від Національного банку України шляхом рефінансування</t>
        </is>
      </c>
      <c r="I387" s="129" t="inlineStr">
        <is>
          <t>П</t>
        </is>
      </c>
      <c r="J387" s="130" t="n">
        <v>0</v>
      </c>
      <c r="K387" s="130" t="n">
        <v>0</v>
      </c>
      <c r="L387" s="130" t="n">
        <v>0</v>
      </c>
      <c r="M387" s="131" t="n">
        <v>0</v>
      </c>
      <c r="N387" s="123" t="n"/>
      <c r="O387" s="130" t="n">
        <v>0</v>
      </c>
      <c r="P387" s="130" t="n">
        <v>0</v>
      </c>
      <c r="Q387" s="130" t="n">
        <v>0</v>
      </c>
      <c r="R387" s="130" t="n">
        <v>0</v>
      </c>
      <c r="S387" s="132" t="n">
        <v>0</v>
      </c>
      <c r="T387" s="101" t="n"/>
    </row>
    <row r="388" ht="13.5" customHeight="1" s="60">
      <c r="A388" s="115" t="n">
        <v>381</v>
      </c>
      <c r="B388" s="133" t="n"/>
      <c r="C388" s="133" t="n"/>
      <c r="D388" s="134" t="n"/>
      <c r="E388" s="135" t="n"/>
      <c r="F388" s="127" t="inlineStr">
        <is>
          <t>1316</t>
        </is>
      </c>
      <c r="G388" s="128" t="n"/>
      <c r="H388" s="12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88" s="129" t="inlineStr">
        <is>
          <t>А</t>
        </is>
      </c>
      <c r="J388" s="130" t="n">
        <v>0</v>
      </c>
      <c r="K388" s="130" t="n">
        <v>0</v>
      </c>
      <c r="L388" s="130" t="n">
        <v>0</v>
      </c>
      <c r="M388" s="131" t="n">
        <v>0</v>
      </c>
      <c r="N388" s="123" t="n"/>
      <c r="O388" s="130" t="n">
        <v>0</v>
      </c>
      <c r="P388" s="130" t="n">
        <v>0</v>
      </c>
      <c r="Q388" s="130" t="n">
        <v>0</v>
      </c>
      <c r="R388" s="130" t="n">
        <v>0</v>
      </c>
      <c r="S388" s="132" t="n">
        <v>0</v>
      </c>
      <c r="T388" s="101" t="n"/>
    </row>
    <row r="389" ht="14.25" customHeight="1" s="60">
      <c r="A389" s="115" t="n">
        <v>382</v>
      </c>
      <c r="B389" s="133" t="n"/>
      <c r="C389" s="133" t="n"/>
      <c r="D389" s="134" t="n"/>
      <c r="E389" s="135" t="n"/>
      <c r="F389" s="136" t="n"/>
      <c r="G389" s="137" t="n"/>
      <c r="H389" s="143" t="n"/>
      <c r="I389" s="129" t="inlineStr">
        <is>
          <t>П</t>
        </is>
      </c>
      <c r="J389" s="130" t="n">
        <v>0</v>
      </c>
      <c r="K389" s="130" t="n">
        <v>0</v>
      </c>
      <c r="L389" s="130" t="n">
        <v>0</v>
      </c>
      <c r="M389" s="131" t="n">
        <v>0</v>
      </c>
      <c r="N389" s="123" t="n"/>
      <c r="O389" s="130" t="n">
        <v>0</v>
      </c>
      <c r="P389" s="130" t="n">
        <v>0</v>
      </c>
      <c r="Q389" s="130" t="n">
        <v>0</v>
      </c>
      <c r="R389" s="130" t="n">
        <v>0</v>
      </c>
      <c r="S389" s="132" t="n">
        <v>0</v>
      </c>
      <c r="T389" s="101" t="n"/>
    </row>
    <row r="390" ht="13.5" customHeight="1" s="60">
      <c r="A390" s="115" t="n">
        <v>383</v>
      </c>
      <c r="B390" s="133" t="n"/>
      <c r="C390" s="133" t="n"/>
      <c r="D390" s="134" t="n"/>
      <c r="E390" s="135" t="n"/>
      <c r="F390" s="127" t="inlineStr">
        <is>
          <t>1318</t>
        </is>
      </c>
      <c r="G390" s="123" t="n"/>
      <c r="H390" s="129" t="inlineStr">
        <is>
          <t>Нараховані витрати за кредитами, що отримані від Національного банку України шляхом рефінансування</t>
        </is>
      </c>
      <c r="I390" s="129" t="inlineStr">
        <is>
          <t>П</t>
        </is>
      </c>
      <c r="J390" s="130" t="n">
        <v>0</v>
      </c>
      <c r="K390" s="130" t="n">
        <v>0</v>
      </c>
      <c r="L390" s="130" t="n">
        <v>0</v>
      </c>
      <c r="M390" s="131" t="n">
        <v>0</v>
      </c>
      <c r="N390" s="123" t="n"/>
      <c r="O390" s="130" t="n">
        <v>0</v>
      </c>
      <c r="P390" s="130" t="n">
        <v>0</v>
      </c>
      <c r="Q390" s="130" t="n">
        <v>0</v>
      </c>
      <c r="R390" s="130" t="n">
        <v>0</v>
      </c>
      <c r="S390" s="132" t="n">
        <v>0</v>
      </c>
      <c r="T390" s="101" t="n"/>
    </row>
    <row r="391" ht="13.5" customHeight="1" s="60">
      <c r="A391" s="115" t="n">
        <v>384</v>
      </c>
      <c r="B391" s="133" t="n"/>
      <c r="C391" s="133" t="n"/>
      <c r="D391" s="136" t="n"/>
      <c r="E391" s="137" t="n"/>
      <c r="F391" s="138" t="inlineStr">
        <is>
          <t>Група 131 - Усього</t>
        </is>
      </c>
      <c r="G391" s="122" t="n"/>
      <c r="H391" s="123" t="n"/>
      <c r="I391" s="139" t="n"/>
      <c r="J391" s="140" t="n">
        <v>0</v>
      </c>
      <c r="K391" s="140" t="n">
        <v>0</v>
      </c>
      <c r="L391" s="140" t="n">
        <v>0</v>
      </c>
      <c r="M391" s="141" t="n">
        <v>0</v>
      </c>
      <c r="N391" s="123" t="n"/>
      <c r="O391" s="140" t="n">
        <v>0</v>
      </c>
      <c r="P391" s="140" t="n">
        <v>0</v>
      </c>
      <c r="Q391" s="140" t="n">
        <v>0</v>
      </c>
      <c r="R391" s="140" t="n">
        <v>0</v>
      </c>
      <c r="S391" s="142" t="n">
        <v>0</v>
      </c>
      <c r="T391" s="101" t="n"/>
    </row>
    <row r="392" ht="17.25" customHeight="1" s="60">
      <c r="A392" s="115" t="n">
        <v>385</v>
      </c>
      <c r="B392" s="133" t="n"/>
      <c r="C392" s="143" t="n"/>
      <c r="D392" s="138" t="inlineStr">
        <is>
          <t>Розділ 13 - Усього</t>
        </is>
      </c>
      <c r="E392" s="123" t="n"/>
      <c r="F392" s="138" t="n"/>
      <c r="G392" s="122" t="n"/>
      <c r="H392" s="123" t="n"/>
      <c r="I392" s="139" t="n"/>
      <c r="J392" s="140" t="n">
        <v>0</v>
      </c>
      <c r="K392" s="140" t="n">
        <v>0</v>
      </c>
      <c r="L392" s="140" t="n">
        <v>0</v>
      </c>
      <c r="M392" s="141" t="n">
        <v>0</v>
      </c>
      <c r="N392" s="123" t="n"/>
      <c r="O392" s="140" t="n">
        <v>0</v>
      </c>
      <c r="P392" s="140" t="n">
        <v>0</v>
      </c>
      <c r="Q392" s="140" t="n">
        <v>0</v>
      </c>
      <c r="R392" s="140" t="n">
        <v>0</v>
      </c>
      <c r="S392" s="142" t="n">
        <v>0</v>
      </c>
      <c r="T392" s="101" t="n"/>
    </row>
    <row r="393" ht="13.5" customHeight="1" s="60">
      <c r="A393" s="115" t="n">
        <v>386</v>
      </c>
      <c r="B393" s="133" t="n"/>
      <c r="C393" s="127" t="inlineStr">
        <is>
          <t>15</t>
        </is>
      </c>
      <c r="D393" s="127" t="inlineStr">
        <is>
          <t>150</t>
        </is>
      </c>
      <c r="E393" s="128" t="n"/>
      <c r="F393" s="127" t="inlineStr">
        <is>
          <t>1500</t>
        </is>
      </c>
      <c r="G393" s="123" t="n"/>
      <c r="H393" s="129" t="inlineStr">
        <is>
          <t>Кореспондентські рахунки, що відкриті в інших банках</t>
        </is>
      </c>
      <c r="I393" s="129" t="inlineStr">
        <is>
          <t>П</t>
        </is>
      </c>
      <c r="J393" s="130" t="n">
        <v>0</v>
      </c>
      <c r="K393" s="130" t="n">
        <v>0</v>
      </c>
      <c r="L393" s="130" t="n">
        <v>0</v>
      </c>
      <c r="M393" s="131" t="n">
        <v>0</v>
      </c>
      <c r="N393" s="123" t="n"/>
      <c r="O393" s="130" t="n">
        <v>0</v>
      </c>
      <c r="P393" s="130" t="n">
        <v>0</v>
      </c>
      <c r="Q393" s="130" t="n">
        <v>0</v>
      </c>
      <c r="R393" s="130" t="n">
        <v>0</v>
      </c>
      <c r="S393" s="132" t="n">
        <v>0</v>
      </c>
      <c r="T393" s="101" t="n"/>
    </row>
    <row r="394" ht="14.25" customHeight="1" s="60">
      <c r="A394" s="115" t="n">
        <v>387</v>
      </c>
      <c r="B394" s="133" t="n"/>
      <c r="C394" s="133" t="n"/>
      <c r="D394" s="136" t="n"/>
      <c r="E394" s="137" t="n"/>
      <c r="F394" s="138" t="inlineStr">
        <is>
          <t>Група 150 - Усього</t>
        </is>
      </c>
      <c r="G394" s="122" t="n"/>
      <c r="H394" s="123" t="n"/>
      <c r="I394" s="139" t="n"/>
      <c r="J394" s="140" t="n">
        <v>0</v>
      </c>
      <c r="K394" s="140" t="n">
        <v>0</v>
      </c>
      <c r="L394" s="140" t="n">
        <v>0</v>
      </c>
      <c r="M394" s="141" t="n">
        <v>0</v>
      </c>
      <c r="N394" s="123" t="n"/>
      <c r="O394" s="140" t="n">
        <v>0</v>
      </c>
      <c r="P394" s="140" t="n">
        <v>0</v>
      </c>
      <c r="Q394" s="140" t="n">
        <v>0</v>
      </c>
      <c r="R394" s="140" t="n">
        <v>0</v>
      </c>
      <c r="S394" s="142" t="n">
        <v>0</v>
      </c>
      <c r="T394" s="101" t="n"/>
    </row>
    <row r="395" ht="15" customHeight="1" s="60">
      <c r="A395" s="115" t="n">
        <v>388</v>
      </c>
      <c r="B395" s="133" t="n"/>
      <c r="C395" s="143" t="n"/>
      <c r="D395" s="138" t="inlineStr">
        <is>
          <t>Розділ 15 - Усього</t>
        </is>
      </c>
      <c r="E395" s="123" t="n"/>
      <c r="F395" s="138" t="n"/>
      <c r="G395" s="122" t="n"/>
      <c r="H395" s="123" t="n"/>
      <c r="I395" s="139" t="n"/>
      <c r="J395" s="140" t="n">
        <v>0</v>
      </c>
      <c r="K395" s="140" t="n">
        <v>0</v>
      </c>
      <c r="L395" s="140" t="n">
        <v>0</v>
      </c>
      <c r="M395" s="141" t="n">
        <v>0</v>
      </c>
      <c r="N395" s="123" t="n"/>
      <c r="O395" s="140" t="n">
        <v>0</v>
      </c>
      <c r="P395" s="140" t="n">
        <v>0</v>
      </c>
      <c r="Q395" s="140" t="n">
        <v>0</v>
      </c>
      <c r="R395" s="140" t="n">
        <v>0</v>
      </c>
      <c r="S395" s="142" t="n">
        <v>0</v>
      </c>
      <c r="T395" s="101" t="n"/>
    </row>
    <row r="396" ht="13.5" customHeight="1" s="60">
      <c r="A396" s="115" t="n">
        <v>389</v>
      </c>
      <c r="B396" s="133" t="n"/>
      <c r="C396" s="127" t="inlineStr">
        <is>
          <t>16</t>
        </is>
      </c>
      <c r="D396" s="127" t="inlineStr">
        <is>
          <t>160</t>
        </is>
      </c>
      <c r="E396" s="128" t="n"/>
      <c r="F396" s="127" t="inlineStr">
        <is>
          <t>1600</t>
        </is>
      </c>
      <c r="G396" s="123" t="n"/>
      <c r="H396" s="129" t="inlineStr">
        <is>
          <t>Кореспондентські рахунки інших банків</t>
        </is>
      </c>
      <c r="I396" s="129" t="inlineStr">
        <is>
          <t>П</t>
        </is>
      </c>
      <c r="J396" s="130" t="n">
        <v>0</v>
      </c>
      <c r="K396" s="130" t="n">
        <v>0</v>
      </c>
      <c r="L396" s="130" t="n">
        <v>0</v>
      </c>
      <c r="M396" s="131" t="n">
        <v>0</v>
      </c>
      <c r="N396" s="123" t="n"/>
      <c r="O396" s="130" t="n">
        <v>0</v>
      </c>
      <c r="P396" s="130" t="n">
        <v>0</v>
      </c>
      <c r="Q396" s="130" t="n">
        <v>0</v>
      </c>
      <c r="R396" s="130" t="n">
        <v>0</v>
      </c>
      <c r="S396" s="132" t="n">
        <v>0</v>
      </c>
      <c r="T396" s="101" t="n"/>
    </row>
    <row r="397" ht="13.5" customHeight="1" s="60">
      <c r="A397" s="115" t="n">
        <v>390</v>
      </c>
      <c r="B397" s="133" t="n"/>
      <c r="C397" s="133" t="n"/>
      <c r="D397" s="134" t="n"/>
      <c r="E397" s="135" t="n"/>
      <c r="F397" s="127" t="inlineStr">
        <is>
          <t>1602</t>
        </is>
      </c>
      <c r="G397" s="123" t="n"/>
      <c r="H397" s="129" t="inlineStr">
        <is>
          <t>Кошти інших банків за рахунками умовного зберігання (ескроу)</t>
        </is>
      </c>
      <c r="I397" s="129" t="inlineStr">
        <is>
          <t>П</t>
        </is>
      </c>
      <c r="J397" s="130" t="n">
        <v>0</v>
      </c>
      <c r="K397" s="130" t="n">
        <v>0</v>
      </c>
      <c r="L397" s="130" t="n">
        <v>0</v>
      </c>
      <c r="M397" s="131" t="n">
        <v>0</v>
      </c>
      <c r="N397" s="123" t="n"/>
      <c r="O397" s="130" t="n">
        <v>0</v>
      </c>
      <c r="P397" s="130" t="n">
        <v>0</v>
      </c>
      <c r="Q397" s="130" t="n">
        <v>0</v>
      </c>
      <c r="R397" s="130" t="n">
        <v>0</v>
      </c>
      <c r="S397" s="132" t="n">
        <v>0</v>
      </c>
      <c r="T397" s="101" t="n"/>
    </row>
    <row r="398" ht="13.5" customHeight="1" s="60">
      <c r="A398" s="115" t="n">
        <v>391</v>
      </c>
      <c r="B398" s="133" t="n"/>
      <c r="C398" s="133" t="n"/>
      <c r="D398" s="134" t="n"/>
      <c r="E398" s="135" t="n"/>
      <c r="F398" s="127" t="inlineStr">
        <is>
          <t>1608</t>
        </is>
      </c>
      <c r="G398" s="128" t="n"/>
      <c r="H398" s="127" t="inlineStr">
        <is>
          <t>Нараховані витрати за коштами на вимогу інших банків</t>
        </is>
      </c>
      <c r="I398" s="129" t="inlineStr">
        <is>
          <t>А</t>
        </is>
      </c>
      <c r="J398" s="130" t="n">
        <v>0</v>
      </c>
      <c r="K398" s="130" t="n">
        <v>0</v>
      </c>
      <c r="L398" s="130" t="n">
        <v>0</v>
      </c>
      <c r="M398" s="131" t="n">
        <v>0</v>
      </c>
      <c r="N398" s="123" t="n"/>
      <c r="O398" s="130" t="n">
        <v>0</v>
      </c>
      <c r="P398" s="130" t="n">
        <v>0</v>
      </c>
      <c r="Q398" s="130" t="n">
        <v>0</v>
      </c>
      <c r="R398" s="130" t="n">
        <v>0</v>
      </c>
      <c r="S398" s="132" t="n">
        <v>0</v>
      </c>
      <c r="T398" s="101" t="n"/>
    </row>
    <row r="399" ht="14.25" customHeight="1" s="60">
      <c r="A399" s="115" t="n">
        <v>392</v>
      </c>
      <c r="B399" s="133" t="n"/>
      <c r="C399" s="133" t="n"/>
      <c r="D399" s="134" t="n"/>
      <c r="E399" s="135" t="n"/>
      <c r="F399" s="136" t="n"/>
      <c r="G399" s="137" t="n"/>
      <c r="H399" s="143" t="n"/>
      <c r="I399" s="129" t="inlineStr">
        <is>
          <t>П</t>
        </is>
      </c>
      <c r="J399" s="130" t="n">
        <v>0</v>
      </c>
      <c r="K399" s="130" t="n">
        <v>0</v>
      </c>
      <c r="L399" s="130" t="n">
        <v>0</v>
      </c>
      <c r="M399" s="131" t="n">
        <v>0</v>
      </c>
      <c r="N399" s="123" t="n"/>
      <c r="O399" s="130" t="n">
        <v>0</v>
      </c>
      <c r="P399" s="130" t="n">
        <v>0</v>
      </c>
      <c r="Q399" s="130" t="n">
        <v>0</v>
      </c>
      <c r="R399" s="130" t="n">
        <v>0</v>
      </c>
      <c r="S399" s="132" t="n">
        <v>0</v>
      </c>
      <c r="T399" s="101" t="n"/>
    </row>
    <row r="400" ht="13.5" customHeight="1" s="60">
      <c r="A400" s="115" t="n">
        <v>393</v>
      </c>
      <c r="B400" s="133" t="n"/>
      <c r="C400" s="133" t="n"/>
      <c r="D400" s="136" t="n"/>
      <c r="E400" s="137" t="n"/>
      <c r="F400" s="138" t="inlineStr">
        <is>
          <t>Група 160 - Усього</t>
        </is>
      </c>
      <c r="G400" s="122" t="n"/>
      <c r="H400" s="123" t="n"/>
      <c r="I400" s="139" t="n"/>
      <c r="J400" s="140" t="n">
        <v>0</v>
      </c>
      <c r="K400" s="140" t="n">
        <v>0</v>
      </c>
      <c r="L400" s="140" t="n">
        <v>0</v>
      </c>
      <c r="M400" s="141" t="n">
        <v>0</v>
      </c>
      <c r="N400" s="123" t="n"/>
      <c r="O400" s="140" t="n">
        <v>0</v>
      </c>
      <c r="P400" s="140" t="n">
        <v>0</v>
      </c>
      <c r="Q400" s="140" t="n">
        <v>0</v>
      </c>
      <c r="R400" s="140" t="n">
        <v>0</v>
      </c>
      <c r="S400" s="142" t="n">
        <v>0</v>
      </c>
      <c r="T400" s="101" t="n"/>
    </row>
    <row r="401" ht="13.5" customHeight="1" s="60">
      <c r="A401" s="115" t="n">
        <v>394</v>
      </c>
      <c r="B401" s="133" t="n"/>
      <c r="C401" s="133" t="n"/>
      <c r="D401" s="127" t="inlineStr">
        <is>
          <t>161</t>
        </is>
      </c>
      <c r="E401" s="128" t="n"/>
      <c r="F401" s="127" t="inlineStr">
        <is>
          <t>1613</t>
        </is>
      </c>
      <c r="G401" s="123" t="n"/>
      <c r="H401" s="129" t="inlineStr">
        <is>
          <t>Строкові вклади (депозити) інших банків, які обліковуються за амортизованою собівартістю</t>
        </is>
      </c>
      <c r="I401" s="129" t="inlineStr">
        <is>
          <t>П</t>
        </is>
      </c>
      <c r="J401" s="130" t="n">
        <v>0</v>
      </c>
      <c r="K401" s="130" t="n">
        <v>0</v>
      </c>
      <c r="L401" s="130" t="n">
        <v>0</v>
      </c>
      <c r="M401" s="131" t="n">
        <v>0</v>
      </c>
      <c r="N401" s="123" t="n"/>
      <c r="O401" s="130" t="n">
        <v>0</v>
      </c>
      <c r="P401" s="130" t="n">
        <v>0</v>
      </c>
      <c r="Q401" s="130" t="n">
        <v>0</v>
      </c>
      <c r="R401" s="130" t="n">
        <v>0</v>
      </c>
      <c r="S401" s="132" t="n">
        <v>0</v>
      </c>
      <c r="T401" s="101" t="n"/>
    </row>
    <row r="402" ht="13.5" customHeight="1" s="60">
      <c r="A402" s="115" t="n">
        <v>395</v>
      </c>
      <c r="B402" s="133" t="n"/>
      <c r="C402" s="133" t="n"/>
      <c r="D402" s="134" t="n"/>
      <c r="E402" s="135" t="n"/>
      <c r="F402" s="127" t="inlineStr">
        <is>
          <t>1618</t>
        </is>
      </c>
      <c r="G402" s="128" t="n"/>
      <c r="H402" s="12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2" s="129" t="inlineStr">
        <is>
          <t>А</t>
        </is>
      </c>
      <c r="J402" s="130" t="n">
        <v>0</v>
      </c>
      <c r="K402" s="130" t="n">
        <v>0</v>
      </c>
      <c r="L402" s="130" t="n">
        <v>0</v>
      </c>
      <c r="M402" s="131" t="n">
        <v>0</v>
      </c>
      <c r="N402" s="123" t="n"/>
      <c r="O402" s="130" t="n">
        <v>0</v>
      </c>
      <c r="P402" s="130" t="n">
        <v>0</v>
      </c>
      <c r="Q402" s="130" t="n">
        <v>0</v>
      </c>
      <c r="R402" s="130" t="n">
        <v>0</v>
      </c>
      <c r="S402" s="132" t="n">
        <v>0</v>
      </c>
      <c r="T402" s="101" t="n"/>
    </row>
    <row r="403" ht="13.5" customHeight="1" s="60">
      <c r="A403" s="115" t="n">
        <v>396</v>
      </c>
      <c r="B403" s="133" t="n"/>
      <c r="C403" s="133" t="n"/>
      <c r="D403" s="134" t="n"/>
      <c r="E403" s="135" t="n"/>
      <c r="F403" s="136" t="n"/>
      <c r="G403" s="137" t="n"/>
      <c r="H403" s="143" t="n"/>
      <c r="I403" s="129" t="inlineStr">
        <is>
          <t>П</t>
        </is>
      </c>
      <c r="J403" s="130" t="n">
        <v>0</v>
      </c>
      <c r="K403" s="130" t="n">
        <v>0</v>
      </c>
      <c r="L403" s="130" t="n">
        <v>0</v>
      </c>
      <c r="M403" s="131" t="n">
        <v>0</v>
      </c>
      <c r="N403" s="123" t="n"/>
      <c r="O403" s="130" t="n">
        <v>0</v>
      </c>
      <c r="P403" s="130" t="n">
        <v>0</v>
      </c>
      <c r="Q403" s="130" t="n">
        <v>0</v>
      </c>
      <c r="R403" s="130" t="n">
        <v>0</v>
      </c>
      <c r="S403" s="132" t="n">
        <v>0</v>
      </c>
      <c r="T403" s="101" t="n"/>
    </row>
    <row r="404" ht="14.25" customHeight="1" s="60">
      <c r="A404" s="115" t="n">
        <v>397</v>
      </c>
      <c r="B404" s="133" t="n"/>
      <c r="C404" s="133" t="n"/>
      <c r="D404" s="134" t="n"/>
      <c r="E404" s="135" t="n"/>
      <c r="F404" s="127" t="inlineStr">
        <is>
          <t>1616</t>
        </is>
      </c>
      <c r="G404" s="123" t="n"/>
      <c r="H404" s="12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04" s="129" t="inlineStr">
        <is>
          <t>А</t>
        </is>
      </c>
      <c r="J404" s="130" t="n">
        <v>0</v>
      </c>
      <c r="K404" s="130" t="n">
        <v>0</v>
      </c>
      <c r="L404" s="130" t="n">
        <v>0</v>
      </c>
      <c r="M404" s="131" t="n">
        <v>0</v>
      </c>
      <c r="N404" s="123" t="n"/>
      <c r="O404" s="130" t="n">
        <v>0</v>
      </c>
      <c r="P404" s="130" t="n">
        <v>0</v>
      </c>
      <c r="Q404" s="130" t="n">
        <v>0</v>
      </c>
      <c r="R404" s="130" t="n">
        <v>0</v>
      </c>
      <c r="S404" s="132" t="n">
        <v>0</v>
      </c>
      <c r="T404" s="101" t="n"/>
    </row>
    <row r="405" ht="13.5" customHeight="1" s="60">
      <c r="A405" s="115" t="n">
        <v>398</v>
      </c>
      <c r="B405" s="133" t="n"/>
      <c r="C405" s="133" t="n"/>
      <c r="D405" s="136" t="n"/>
      <c r="E405" s="137" t="n"/>
      <c r="F405" s="138" t="inlineStr">
        <is>
          <t>Група 161 - Усього</t>
        </is>
      </c>
      <c r="G405" s="122" t="n"/>
      <c r="H405" s="123" t="n"/>
      <c r="I405" s="139" t="n"/>
      <c r="J405" s="140" t="n">
        <v>0</v>
      </c>
      <c r="K405" s="140" t="n">
        <v>0</v>
      </c>
      <c r="L405" s="140" t="n">
        <v>0</v>
      </c>
      <c r="M405" s="141" t="n">
        <v>0</v>
      </c>
      <c r="N405" s="123" t="n"/>
      <c r="O405" s="140" t="n">
        <v>0</v>
      </c>
      <c r="P405" s="140" t="n">
        <v>0</v>
      </c>
      <c r="Q405" s="140" t="n">
        <v>0</v>
      </c>
      <c r="R405" s="140" t="n">
        <v>0</v>
      </c>
      <c r="S405" s="142" t="n">
        <v>0</v>
      </c>
      <c r="T405" s="101" t="n"/>
    </row>
    <row r="406" ht="13.5" customHeight="1" s="60">
      <c r="A406" s="115" t="n">
        <v>399</v>
      </c>
      <c r="B406" s="133" t="n"/>
      <c r="C406" s="133" t="n"/>
      <c r="D406" s="127" t="inlineStr">
        <is>
          <t>162</t>
        </is>
      </c>
      <c r="E406" s="128" t="n"/>
      <c r="F406" s="127" t="inlineStr">
        <is>
          <t>1621</t>
        </is>
      </c>
      <c r="G406" s="123" t="n"/>
      <c r="H406" s="129" t="inlineStr">
        <is>
          <t>Кредити овернайт, що отримані від інших банків, які обліковуються за амортизованою собівартістю</t>
        </is>
      </c>
      <c r="I406" s="129" t="inlineStr">
        <is>
          <t>П</t>
        </is>
      </c>
      <c r="J406" s="130" t="n">
        <v>0</v>
      </c>
      <c r="K406" s="130" t="n">
        <v>0</v>
      </c>
      <c r="L406" s="130" t="n">
        <v>0</v>
      </c>
      <c r="M406" s="131" t="n">
        <v>0</v>
      </c>
      <c r="N406" s="123" t="n"/>
      <c r="O406" s="130" t="n">
        <v>0</v>
      </c>
      <c r="P406" s="130" t="n">
        <v>0</v>
      </c>
      <c r="Q406" s="130" t="n">
        <v>0</v>
      </c>
      <c r="R406" s="130" t="n">
        <v>0</v>
      </c>
      <c r="S406" s="132" t="n">
        <v>0</v>
      </c>
      <c r="T406" s="101" t="n"/>
    </row>
    <row r="407" ht="13.5" customHeight="1" s="60">
      <c r="A407" s="115" t="n">
        <v>400</v>
      </c>
      <c r="B407" s="133" t="n"/>
      <c r="C407" s="133" t="n"/>
      <c r="D407" s="134" t="n"/>
      <c r="E407" s="135" t="n"/>
      <c r="F407" s="127" t="inlineStr">
        <is>
          <t>1622</t>
        </is>
      </c>
      <c r="G407" s="123" t="n"/>
      <c r="H407" s="12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07" s="129" t="inlineStr">
        <is>
          <t>П</t>
        </is>
      </c>
      <c r="J407" s="130" t="n">
        <v>199864.656</v>
      </c>
      <c r="K407" s="130" t="n">
        <v>199864.656</v>
      </c>
      <c r="L407" s="130" t="n">
        <v>0</v>
      </c>
      <c r="M407" s="131" t="n">
        <v>199864.656</v>
      </c>
      <c r="N407" s="123" t="n"/>
      <c r="O407" s="130" t="n">
        <v>199864.656</v>
      </c>
      <c r="P407" s="130" t="n">
        <v>0</v>
      </c>
      <c r="Q407" s="130" t="n">
        <v>0</v>
      </c>
      <c r="R407" s="130" t="n">
        <v>0</v>
      </c>
      <c r="S407" s="132" t="n">
        <v>0</v>
      </c>
      <c r="T407" s="101" t="n"/>
    </row>
    <row r="408" ht="13.5" customHeight="1" s="60">
      <c r="A408" s="115" t="n">
        <v>401</v>
      </c>
      <c r="B408" s="133" t="n"/>
      <c r="C408" s="133" t="n"/>
      <c r="D408" s="134" t="n"/>
      <c r="E408" s="135" t="n"/>
      <c r="F408" s="127" t="inlineStr">
        <is>
          <t>1623</t>
        </is>
      </c>
      <c r="G408" s="123" t="n"/>
      <c r="H408" s="129" t="inlineStr">
        <is>
          <t>Інші кредити, що отримані від інших банків, які обліковуються за амортизованою собівартістю</t>
        </is>
      </c>
      <c r="I408" s="129" t="inlineStr">
        <is>
          <t>П</t>
        </is>
      </c>
      <c r="J408" s="130" t="n">
        <v>0</v>
      </c>
      <c r="K408" s="130" t="n">
        <v>0</v>
      </c>
      <c r="L408" s="130" t="n">
        <v>0</v>
      </c>
      <c r="M408" s="131" t="n">
        <v>0</v>
      </c>
      <c r="N408" s="123" t="n"/>
      <c r="O408" s="130" t="n">
        <v>0</v>
      </c>
      <c r="P408" s="130" t="n">
        <v>0</v>
      </c>
      <c r="Q408" s="130" t="n">
        <v>0</v>
      </c>
      <c r="R408" s="130" t="n">
        <v>0</v>
      </c>
      <c r="S408" s="132" t="n">
        <v>0</v>
      </c>
      <c r="T408" s="101" t="n"/>
    </row>
    <row r="409" ht="14.25" customHeight="1" s="60">
      <c r="A409" s="115" t="n">
        <v>402</v>
      </c>
      <c r="B409" s="133" t="n"/>
      <c r="C409" s="133" t="n"/>
      <c r="D409" s="134" t="n"/>
      <c r="E409" s="135" t="n"/>
      <c r="F409" s="127" t="inlineStr">
        <is>
          <t>1626</t>
        </is>
      </c>
      <c r="G409" s="123" t="n"/>
      <c r="H409" s="12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09" s="129" t="inlineStr">
        <is>
          <t>А</t>
        </is>
      </c>
      <c r="J409" s="130" t="n">
        <v>0</v>
      </c>
      <c r="K409" s="130" t="n">
        <v>0</v>
      </c>
      <c r="L409" s="130" t="n">
        <v>0</v>
      </c>
      <c r="M409" s="131" t="n">
        <v>0</v>
      </c>
      <c r="N409" s="123" t="n"/>
      <c r="O409" s="130" t="n">
        <v>0</v>
      </c>
      <c r="P409" s="130" t="n">
        <v>0</v>
      </c>
      <c r="Q409" s="130" t="n">
        <v>0</v>
      </c>
      <c r="R409" s="130" t="n">
        <v>0</v>
      </c>
      <c r="S409" s="132" t="n">
        <v>0</v>
      </c>
      <c r="T409" s="101" t="n"/>
    </row>
    <row r="410" ht="13.5" customHeight="1" s="60">
      <c r="A410" s="115" t="n">
        <v>403</v>
      </c>
      <c r="B410" s="133" t="n"/>
      <c r="C410" s="133" t="n"/>
      <c r="D410" s="134" t="n"/>
      <c r="E410" s="135" t="n"/>
      <c r="F410" s="127" t="inlineStr">
        <is>
          <t>1628</t>
        </is>
      </c>
      <c r="G410" s="123" t="n"/>
      <c r="H410" s="1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0" s="129" t="inlineStr">
        <is>
          <t>П</t>
        </is>
      </c>
      <c r="J410" s="130" t="n">
        <v>87.61752</v>
      </c>
      <c r="K410" s="130" t="n">
        <v>87.61752</v>
      </c>
      <c r="L410" s="130" t="n">
        <v>0</v>
      </c>
      <c r="M410" s="131" t="n">
        <v>87.61752</v>
      </c>
      <c r="N410" s="123" t="n"/>
      <c r="O410" s="130" t="n">
        <v>87.61752</v>
      </c>
      <c r="P410" s="130" t="n">
        <v>0</v>
      </c>
      <c r="Q410" s="130" t="n">
        <v>0</v>
      </c>
      <c r="R410" s="130" t="n">
        <v>0</v>
      </c>
      <c r="S410" s="132" t="n">
        <v>0</v>
      </c>
      <c r="T410" s="101" t="n"/>
    </row>
    <row r="411" ht="13.5" customHeight="1" s="60">
      <c r="A411" s="115" t="n">
        <v>404</v>
      </c>
      <c r="B411" s="133" t="n"/>
      <c r="C411" s="133" t="n"/>
      <c r="D411" s="136" t="n"/>
      <c r="E411" s="137" t="n"/>
      <c r="F411" s="138" t="inlineStr">
        <is>
          <t>Група 162 - Усього</t>
        </is>
      </c>
      <c r="G411" s="122" t="n"/>
      <c r="H411" s="123" t="n"/>
      <c r="I411" s="139" t="n"/>
      <c r="J411" s="140" t="n">
        <v>199952.27352</v>
      </c>
      <c r="K411" s="140" t="n">
        <v>199952.27352</v>
      </c>
      <c r="L411" s="140" t="n">
        <v>0</v>
      </c>
      <c r="M411" s="141" t="n">
        <v>199952.27352</v>
      </c>
      <c r="N411" s="123" t="n"/>
      <c r="O411" s="140" t="n">
        <v>199952.27352</v>
      </c>
      <c r="P411" s="140" t="n">
        <v>0</v>
      </c>
      <c r="Q411" s="140" t="n">
        <v>0</v>
      </c>
      <c r="R411" s="140" t="n">
        <v>0</v>
      </c>
      <c r="S411" s="142" t="n">
        <v>0</v>
      </c>
      <c r="T411" s="101" t="n"/>
    </row>
    <row r="412" ht="20.25" customHeight="1" s="60">
      <c r="A412" s="115" t="n">
        <v>405</v>
      </c>
      <c r="B412" s="133" t="n"/>
      <c r="C412" s="143" t="n"/>
      <c r="D412" s="138" t="inlineStr">
        <is>
          <t>Розділ 16 - Усього</t>
        </is>
      </c>
      <c r="E412" s="123" t="n"/>
      <c r="F412" s="138" t="n"/>
      <c r="G412" s="122" t="n"/>
      <c r="H412" s="123" t="n"/>
      <c r="I412" s="139" t="n"/>
      <c r="J412" s="140" t="n">
        <v>199952.27352</v>
      </c>
      <c r="K412" s="140" t="n">
        <v>199952.27352</v>
      </c>
      <c r="L412" s="140" t="n">
        <v>0</v>
      </c>
      <c r="M412" s="141" t="n">
        <v>199952.27352</v>
      </c>
      <c r="N412" s="123" t="n"/>
      <c r="O412" s="140" t="n">
        <v>199952.27352</v>
      </c>
      <c r="P412" s="140" t="n">
        <v>0</v>
      </c>
      <c r="Q412" s="140" t="n">
        <v>0</v>
      </c>
      <c r="R412" s="140" t="n">
        <v>0</v>
      </c>
      <c r="S412" s="142" t="n">
        <v>0</v>
      </c>
      <c r="T412" s="101" t="n"/>
    </row>
    <row r="413" ht="13.5" customHeight="1" s="60">
      <c r="A413" s="115" t="n">
        <v>406</v>
      </c>
      <c r="B413" s="133" t="n"/>
      <c r="C413" s="127" t="inlineStr">
        <is>
          <t>19</t>
        </is>
      </c>
      <c r="D413" s="127" t="inlineStr">
        <is>
          <t>191</t>
        </is>
      </c>
      <c r="E413" s="128" t="n"/>
      <c r="F413" s="127" t="inlineStr">
        <is>
          <t>1911</t>
        </is>
      </c>
      <c r="G413" s="123" t="n"/>
      <c r="H413" s="129" t="inlineStr">
        <is>
          <t>Кредиторська заборгованість за операціями з готівкою</t>
        </is>
      </c>
      <c r="I413" s="129" t="inlineStr">
        <is>
          <t>П</t>
        </is>
      </c>
      <c r="J413" s="130" t="n">
        <v>2710.682</v>
      </c>
      <c r="K413" s="130" t="n">
        <v>2000</v>
      </c>
      <c r="L413" s="130" t="n">
        <v>710.682</v>
      </c>
      <c r="M413" s="131" t="n">
        <v>2710.682</v>
      </c>
      <c r="N413" s="123" t="n"/>
      <c r="O413" s="130" t="n">
        <v>2000</v>
      </c>
      <c r="P413" s="130" t="n">
        <v>710.682</v>
      </c>
      <c r="Q413" s="130" t="n">
        <v>0</v>
      </c>
      <c r="R413" s="130" t="n">
        <v>0</v>
      </c>
      <c r="S413" s="132" t="n">
        <v>0</v>
      </c>
      <c r="T413" s="101" t="n"/>
    </row>
    <row r="414" ht="14.25" customHeight="1" s="60">
      <c r="A414" s="115" t="n">
        <v>407</v>
      </c>
      <c r="B414" s="133" t="n"/>
      <c r="C414" s="133" t="n"/>
      <c r="D414" s="134" t="n"/>
      <c r="E414" s="135" t="n"/>
      <c r="F414" s="127" t="inlineStr">
        <is>
          <t>1919</t>
        </is>
      </c>
      <c r="G414" s="123" t="n"/>
      <c r="H414" s="129" t="inlineStr">
        <is>
          <t>Інша кредиторська заборгованість за операціями з банками</t>
        </is>
      </c>
      <c r="I414" s="129" t="inlineStr">
        <is>
          <t>П</t>
        </is>
      </c>
      <c r="J414" s="130" t="n">
        <v>1059568.7053</v>
      </c>
      <c r="K414" s="130" t="n">
        <v>0</v>
      </c>
      <c r="L414" s="130" t="n">
        <v>1059568.7053</v>
      </c>
      <c r="M414" s="131" t="n">
        <v>1058631.24641</v>
      </c>
      <c r="N414" s="123" t="n"/>
      <c r="O414" s="130" t="n">
        <v>0</v>
      </c>
      <c r="P414" s="130" t="n">
        <v>1058631.24641</v>
      </c>
      <c r="Q414" s="130" t="n">
        <v>4031.07304</v>
      </c>
      <c r="R414" s="130" t="n">
        <v>0</v>
      </c>
      <c r="S414" s="132" t="n">
        <v>4031.07304</v>
      </c>
      <c r="T414" s="101" t="n"/>
    </row>
    <row r="415" ht="13.5" customHeight="1" s="60">
      <c r="A415" s="115" t="n">
        <v>408</v>
      </c>
      <c r="B415" s="133" t="n"/>
      <c r="C415" s="133" t="n"/>
      <c r="D415" s="136" t="n"/>
      <c r="E415" s="137" t="n"/>
      <c r="F415" s="138" t="inlineStr">
        <is>
          <t>Група 191 - Усього</t>
        </is>
      </c>
      <c r="G415" s="122" t="n"/>
      <c r="H415" s="123" t="n"/>
      <c r="I415" s="139" t="n"/>
      <c r="J415" s="140" t="n">
        <v>1062279.3873</v>
      </c>
      <c r="K415" s="140" t="n">
        <v>2000</v>
      </c>
      <c r="L415" s="140" t="n">
        <v>1060279.3873</v>
      </c>
      <c r="M415" s="141" t="n">
        <v>1061341.92841</v>
      </c>
      <c r="N415" s="123" t="n"/>
      <c r="O415" s="140" t="n">
        <v>2000</v>
      </c>
      <c r="P415" s="140" t="n">
        <v>1059341.92841</v>
      </c>
      <c r="Q415" s="140" t="n">
        <v>4031.07304</v>
      </c>
      <c r="R415" s="140" t="n">
        <v>0</v>
      </c>
      <c r="S415" s="142" t="n">
        <v>4031.07304</v>
      </c>
      <c r="T415" s="101" t="n"/>
    </row>
    <row r="416" ht="13.5" customHeight="1" s="60">
      <c r="A416" s="115" t="n">
        <v>409</v>
      </c>
      <c r="B416" s="133" t="n"/>
      <c r="C416" s="133" t="n"/>
      <c r="D416" s="127" t="inlineStr">
        <is>
          <t>193</t>
        </is>
      </c>
      <c r="E416" s="128" t="n"/>
      <c r="F416" s="127" t="inlineStr">
        <is>
          <t>1932</t>
        </is>
      </c>
      <c r="G416" s="123" t="n"/>
      <c r="H416" s="129" t="inlineStr">
        <is>
          <t>Кошти в розрахунках інших банків</t>
        </is>
      </c>
      <c r="I416" s="129" t="inlineStr">
        <is>
          <t>П</t>
        </is>
      </c>
      <c r="J416" s="130" t="n">
        <v>0</v>
      </c>
      <c r="K416" s="130" t="n">
        <v>0</v>
      </c>
      <c r="L416" s="130" t="n">
        <v>0</v>
      </c>
      <c r="M416" s="131" t="n">
        <v>0</v>
      </c>
      <c r="N416" s="123" t="n"/>
      <c r="O416" s="130" t="n">
        <v>0</v>
      </c>
      <c r="P416" s="130" t="n">
        <v>0</v>
      </c>
      <c r="Q416" s="130" t="n">
        <v>100</v>
      </c>
      <c r="R416" s="130" t="n">
        <v>100</v>
      </c>
      <c r="S416" s="132" t="n">
        <v>0</v>
      </c>
      <c r="T416" s="101" t="n"/>
    </row>
    <row r="417" ht="13.5" customHeight="1" s="60">
      <c r="A417" s="115" t="n">
        <v>410</v>
      </c>
      <c r="B417" s="133" t="n"/>
      <c r="C417" s="133" t="n"/>
      <c r="D417" s="136" t="n"/>
      <c r="E417" s="137" t="n"/>
      <c r="F417" s="138" t="inlineStr">
        <is>
          <t>Група 193 - Усього</t>
        </is>
      </c>
      <c r="G417" s="122" t="n"/>
      <c r="H417" s="123" t="n"/>
      <c r="I417" s="139" t="n"/>
      <c r="J417" s="140" t="n">
        <v>0</v>
      </c>
      <c r="K417" s="140" t="n">
        <v>0</v>
      </c>
      <c r="L417" s="140" t="n">
        <v>0</v>
      </c>
      <c r="M417" s="141" t="n">
        <v>0</v>
      </c>
      <c r="N417" s="123" t="n"/>
      <c r="O417" s="140" t="n">
        <v>0</v>
      </c>
      <c r="P417" s="140" t="n">
        <v>0</v>
      </c>
      <c r="Q417" s="140" t="n">
        <v>100</v>
      </c>
      <c r="R417" s="140" t="n">
        <v>100</v>
      </c>
      <c r="S417" s="142" t="n">
        <v>0</v>
      </c>
      <c r="T417" s="101" t="n"/>
    </row>
    <row r="418" ht="18" customHeight="1" s="60">
      <c r="A418" s="115" t="n">
        <v>411</v>
      </c>
      <c r="B418" s="133" t="n"/>
      <c r="C418" s="143" t="n"/>
      <c r="D418" s="138" t="inlineStr">
        <is>
          <t>Розділ 19 - Усього</t>
        </is>
      </c>
      <c r="E418" s="123" t="n"/>
      <c r="F418" s="138" t="n"/>
      <c r="G418" s="122" t="n"/>
      <c r="H418" s="123" t="n"/>
      <c r="I418" s="139" t="n"/>
      <c r="J418" s="140" t="n">
        <v>1062279.3873</v>
      </c>
      <c r="K418" s="140" t="n">
        <v>2000</v>
      </c>
      <c r="L418" s="140" t="n">
        <v>1060279.3873</v>
      </c>
      <c r="M418" s="141" t="n">
        <v>1061341.92841</v>
      </c>
      <c r="N418" s="123" t="n"/>
      <c r="O418" s="140" t="n">
        <v>2000</v>
      </c>
      <c r="P418" s="140" t="n">
        <v>1059341.92841</v>
      </c>
      <c r="Q418" s="140" t="n">
        <v>4131.07304</v>
      </c>
      <c r="R418" s="140" t="n">
        <v>100</v>
      </c>
      <c r="S418" s="142" t="n">
        <v>4031.07304</v>
      </c>
      <c r="T418" s="101" t="n"/>
    </row>
    <row r="419" ht="21" customHeight="1" s="60">
      <c r="A419" s="115" t="n">
        <v>412</v>
      </c>
      <c r="B419" s="143" t="n"/>
      <c r="C419" s="139" t="inlineStr">
        <is>
          <t xml:space="preserve">  Клас 1 - Усього</t>
        </is>
      </c>
      <c r="D419" s="138" t="n"/>
      <c r="E419" s="123" t="n"/>
      <c r="F419" s="138" t="n"/>
      <c r="G419" s="122" t="n"/>
      <c r="H419" s="123" t="n"/>
      <c r="I419" s="139" t="n"/>
      <c r="J419" s="140" t="n">
        <v>1262231.66082</v>
      </c>
      <c r="K419" s="140" t="n">
        <v>201952.27352</v>
      </c>
      <c r="L419" s="140" t="n">
        <v>1060279.3873</v>
      </c>
      <c r="M419" s="141" t="n">
        <v>1261294.20193</v>
      </c>
      <c r="N419" s="123" t="n"/>
      <c r="O419" s="140" t="n">
        <v>201952.27352</v>
      </c>
      <c r="P419" s="140" t="n">
        <v>1059341.92841</v>
      </c>
      <c r="Q419" s="140" t="n">
        <v>4131.07304</v>
      </c>
      <c r="R419" s="140" t="n">
        <v>100</v>
      </c>
      <c r="S419" s="142" t="n">
        <v>4031.07304</v>
      </c>
      <c r="T419" s="101" t="n"/>
    </row>
    <row r="420" ht="13.5" customHeight="1" s="60">
      <c r="A420" s="115" t="n">
        <v>413</v>
      </c>
      <c r="B420" s="127" t="inlineStr">
        <is>
          <t>Клас 2</t>
        </is>
      </c>
      <c r="C420" s="127" t="inlineStr">
        <is>
          <t>25</t>
        </is>
      </c>
      <c r="D420" s="127" t="inlineStr">
        <is>
          <t>251</t>
        </is>
      </c>
      <c r="E420" s="128" t="n"/>
      <c r="F420" s="127" t="inlineStr">
        <is>
          <t>2513</t>
        </is>
      </c>
      <c r="G420" s="123" t="n"/>
      <c r="H420" s="129" t="inlineStr">
        <is>
          <t>Кошти Державного казначейства України</t>
        </is>
      </c>
      <c r="I420" s="129" t="inlineStr">
        <is>
          <t>П</t>
        </is>
      </c>
      <c r="J420" s="130" t="n">
        <v>0</v>
      </c>
      <c r="K420" s="130" t="n">
        <v>0</v>
      </c>
      <c r="L420" s="130" t="n">
        <v>0</v>
      </c>
      <c r="M420" s="131" t="n">
        <v>0</v>
      </c>
      <c r="N420" s="123" t="n"/>
      <c r="O420" s="130" t="n">
        <v>0</v>
      </c>
      <c r="P420" s="130" t="n">
        <v>0</v>
      </c>
      <c r="Q420" s="130" t="n">
        <v>0</v>
      </c>
      <c r="R420" s="130" t="n">
        <v>0</v>
      </c>
      <c r="S420" s="132" t="n">
        <v>0</v>
      </c>
      <c r="T420" s="101" t="n"/>
    </row>
    <row r="421" ht="13.5" customHeight="1" s="60">
      <c r="A421" s="115" t="n">
        <v>414</v>
      </c>
      <c r="B421" s="133" t="n"/>
      <c r="C421" s="133" t="n"/>
      <c r="D421" s="134" t="n"/>
      <c r="E421" s="135" t="n"/>
      <c r="F421" s="127" t="inlineStr">
        <is>
          <t>2518</t>
        </is>
      </c>
      <c r="G421" s="123" t="n"/>
      <c r="H421" s="129" t="inlineStr">
        <is>
          <t>Нараховані витрати за коштами Державного бюджету України</t>
        </is>
      </c>
      <c r="I421" s="129" t="inlineStr">
        <is>
          <t>П</t>
        </is>
      </c>
      <c r="J421" s="130" t="n">
        <v>0</v>
      </c>
      <c r="K421" s="130" t="n">
        <v>0</v>
      </c>
      <c r="L421" s="130" t="n">
        <v>0</v>
      </c>
      <c r="M421" s="131" t="n">
        <v>0</v>
      </c>
      <c r="N421" s="123" t="n"/>
      <c r="O421" s="130" t="n">
        <v>0</v>
      </c>
      <c r="P421" s="130" t="n">
        <v>0</v>
      </c>
      <c r="Q421" s="130" t="n">
        <v>0</v>
      </c>
      <c r="R421" s="130" t="n">
        <v>0</v>
      </c>
      <c r="S421" s="132" t="n">
        <v>0</v>
      </c>
      <c r="T421" s="101" t="n"/>
    </row>
    <row r="422" ht="13.5" customHeight="1" s="60">
      <c r="A422" s="115" t="n">
        <v>415</v>
      </c>
      <c r="B422" s="133" t="n"/>
      <c r="C422" s="133" t="n"/>
      <c r="D422" s="136" t="n"/>
      <c r="E422" s="137" t="n"/>
      <c r="F422" s="138" t="inlineStr">
        <is>
          <t>Група 251 - Усього</t>
        </is>
      </c>
      <c r="G422" s="122" t="n"/>
      <c r="H422" s="123" t="n"/>
      <c r="I422" s="139" t="n"/>
      <c r="J422" s="140" t="n">
        <v>0</v>
      </c>
      <c r="K422" s="140" t="n">
        <v>0</v>
      </c>
      <c r="L422" s="140" t="n">
        <v>0</v>
      </c>
      <c r="M422" s="141" t="n">
        <v>0</v>
      </c>
      <c r="N422" s="123" t="n"/>
      <c r="O422" s="140" t="n">
        <v>0</v>
      </c>
      <c r="P422" s="140" t="n">
        <v>0</v>
      </c>
      <c r="Q422" s="140" t="n">
        <v>0</v>
      </c>
      <c r="R422" s="140" t="n">
        <v>0</v>
      </c>
      <c r="S422" s="142" t="n">
        <v>0</v>
      </c>
      <c r="T422" s="101" t="n"/>
    </row>
    <row r="423" ht="13.5" customHeight="1" s="60">
      <c r="A423" s="115" t="n">
        <v>416</v>
      </c>
      <c r="B423" s="133" t="n"/>
      <c r="C423" s="133" t="n"/>
      <c r="D423" s="127" t="inlineStr">
        <is>
          <t>252</t>
        </is>
      </c>
      <c r="E423" s="128" t="n"/>
      <c r="F423" s="127" t="inlineStr">
        <is>
          <t>2520</t>
        </is>
      </c>
      <c r="G423" s="123" t="n"/>
      <c r="H423" s="129" t="inlineStr">
        <is>
          <t>Поточні рахунки клієнтів, які утримуються за рахунок Державного бюджету України</t>
        </is>
      </c>
      <c r="I423" s="129" t="inlineStr">
        <is>
          <t>П</t>
        </is>
      </c>
      <c r="J423" s="130" t="n">
        <v>0</v>
      </c>
      <c r="K423" s="130" t="n">
        <v>0</v>
      </c>
      <c r="L423" s="130" t="n">
        <v>0</v>
      </c>
      <c r="M423" s="131" t="n">
        <v>0</v>
      </c>
      <c r="N423" s="123" t="n"/>
      <c r="O423" s="130" t="n">
        <v>0</v>
      </c>
      <c r="P423" s="130" t="n">
        <v>0</v>
      </c>
      <c r="Q423" s="130" t="n">
        <v>0</v>
      </c>
      <c r="R423" s="130" t="n">
        <v>0</v>
      </c>
      <c r="S423" s="132" t="n">
        <v>0</v>
      </c>
      <c r="T423" s="101" t="n"/>
    </row>
    <row r="424" ht="14.25" customHeight="1" s="60">
      <c r="A424" s="115" t="n">
        <v>417</v>
      </c>
      <c r="B424" s="133" t="n"/>
      <c r="C424" s="133" t="n"/>
      <c r="D424" s="134" t="n"/>
      <c r="E424" s="135" t="n"/>
      <c r="F424" s="127" t="inlineStr">
        <is>
          <t>2523</t>
        </is>
      </c>
      <c r="G424" s="123" t="n"/>
      <c r="H424" s="129" t="inlineStr">
        <is>
          <t>Поточні рахунки цільового характеру клієнтів, які утримуються за рахунок Державного бюджету України</t>
        </is>
      </c>
      <c r="I424" s="129" t="inlineStr">
        <is>
          <t>П</t>
        </is>
      </c>
      <c r="J424" s="130" t="n">
        <v>0</v>
      </c>
      <c r="K424" s="130" t="n">
        <v>0</v>
      </c>
      <c r="L424" s="130" t="n">
        <v>0</v>
      </c>
      <c r="M424" s="131" t="n">
        <v>0</v>
      </c>
      <c r="N424" s="123" t="n"/>
      <c r="O424" s="130" t="n">
        <v>0</v>
      </c>
      <c r="P424" s="130" t="n">
        <v>0</v>
      </c>
      <c r="Q424" s="130" t="n">
        <v>0</v>
      </c>
      <c r="R424" s="130" t="n">
        <v>0</v>
      </c>
      <c r="S424" s="132" t="n">
        <v>0</v>
      </c>
      <c r="T424" s="101" t="n"/>
    </row>
    <row r="425" ht="13.5" customHeight="1" s="60">
      <c r="A425" s="115" t="n">
        <v>418</v>
      </c>
      <c r="B425" s="133" t="n"/>
      <c r="C425" s="133" t="n"/>
      <c r="D425" s="134" t="n"/>
      <c r="E425" s="135" t="n"/>
      <c r="F425" s="127" t="inlineStr">
        <is>
          <t>2525</t>
        </is>
      </c>
      <c r="G425" s="123" t="n"/>
      <c r="H425" s="129" t="inlineStr">
        <is>
          <t xml:space="preserve">Строкові вклади (депозити) клієнтів, які утримуються за рахунок Державного бюджету України </t>
        </is>
      </c>
      <c r="I425" s="129" t="inlineStr">
        <is>
          <t>П</t>
        </is>
      </c>
      <c r="J425" s="130" t="n">
        <v>0</v>
      </c>
      <c r="K425" s="130" t="n">
        <v>0</v>
      </c>
      <c r="L425" s="130" t="n">
        <v>0</v>
      </c>
      <c r="M425" s="131" t="n">
        <v>0</v>
      </c>
      <c r="N425" s="123" t="n"/>
      <c r="O425" s="130" t="n">
        <v>0</v>
      </c>
      <c r="P425" s="130" t="n">
        <v>0</v>
      </c>
      <c r="Q425" s="130" t="n">
        <v>0</v>
      </c>
      <c r="R425" s="130" t="n">
        <v>0</v>
      </c>
      <c r="S425" s="132" t="n">
        <v>0</v>
      </c>
      <c r="T425" s="101" t="n"/>
    </row>
    <row r="426" ht="13.5" customHeight="1" s="60">
      <c r="A426" s="115" t="n">
        <v>419</v>
      </c>
      <c r="B426" s="133" t="n"/>
      <c r="C426" s="133" t="n"/>
      <c r="D426" s="134" t="n"/>
      <c r="E426" s="135" t="n"/>
      <c r="F426" s="127" t="inlineStr">
        <is>
          <t>2528</t>
        </is>
      </c>
      <c r="G426" s="123" t="n"/>
      <c r="H426" s="129" t="inlineStr">
        <is>
          <t>Нараховані витрати за коштами клієнтів банку, які утримуються за рахунок Державного бюджету України</t>
        </is>
      </c>
      <c r="I426" s="129" t="inlineStr">
        <is>
          <t>П</t>
        </is>
      </c>
      <c r="J426" s="130" t="n">
        <v>0</v>
      </c>
      <c r="K426" s="130" t="n">
        <v>0</v>
      </c>
      <c r="L426" s="130" t="n">
        <v>0</v>
      </c>
      <c r="M426" s="131" t="n">
        <v>0</v>
      </c>
      <c r="N426" s="123" t="n"/>
      <c r="O426" s="130" t="n">
        <v>0</v>
      </c>
      <c r="P426" s="130" t="n">
        <v>0</v>
      </c>
      <c r="Q426" s="130" t="n">
        <v>0</v>
      </c>
      <c r="R426" s="130" t="n">
        <v>0</v>
      </c>
      <c r="S426" s="132" t="n">
        <v>0</v>
      </c>
      <c r="T426" s="101" t="n"/>
    </row>
    <row r="427" ht="13.5" customHeight="1" s="60">
      <c r="A427" s="115" t="n">
        <v>420</v>
      </c>
      <c r="B427" s="133" t="n"/>
      <c r="C427" s="133" t="n"/>
      <c r="D427" s="136" t="n"/>
      <c r="E427" s="137" t="n"/>
      <c r="F427" s="138" t="inlineStr">
        <is>
          <t>Група 252 - Усього</t>
        </is>
      </c>
      <c r="G427" s="122" t="n"/>
      <c r="H427" s="123" t="n"/>
      <c r="I427" s="139" t="n"/>
      <c r="J427" s="140" t="n">
        <v>0</v>
      </c>
      <c r="K427" s="140" t="n">
        <v>0</v>
      </c>
      <c r="L427" s="140" t="n">
        <v>0</v>
      </c>
      <c r="M427" s="141" t="n">
        <v>0</v>
      </c>
      <c r="N427" s="123" t="n"/>
      <c r="O427" s="140" t="n">
        <v>0</v>
      </c>
      <c r="P427" s="140" t="n">
        <v>0</v>
      </c>
      <c r="Q427" s="140" t="n">
        <v>0</v>
      </c>
      <c r="R427" s="140" t="n">
        <v>0</v>
      </c>
      <c r="S427" s="142" t="n">
        <v>0</v>
      </c>
      <c r="T427" s="101" t="n"/>
    </row>
    <row r="428" ht="13.5" customHeight="1" s="60">
      <c r="A428" s="115" t="n">
        <v>421</v>
      </c>
      <c r="B428" s="133" t="n"/>
      <c r="C428" s="133" t="n"/>
      <c r="D428" s="127" t="inlineStr">
        <is>
          <t>253</t>
        </is>
      </c>
      <c r="E428" s="128" t="n"/>
      <c r="F428" s="127" t="inlineStr">
        <is>
          <t>2530</t>
        </is>
      </c>
      <c r="G428" s="123" t="n"/>
      <c r="H428" s="129" t="inlineStr">
        <is>
          <t>Кошти бюджетних установ, що включаються до спеціального фонду Державного бюджету України</t>
        </is>
      </c>
      <c r="I428" s="129" t="inlineStr">
        <is>
          <t>П</t>
        </is>
      </c>
      <c r="J428" s="130" t="n">
        <v>0</v>
      </c>
      <c r="K428" s="130" t="n">
        <v>0</v>
      </c>
      <c r="L428" s="130" t="n">
        <v>0</v>
      </c>
      <c r="M428" s="131" t="n">
        <v>0</v>
      </c>
      <c r="N428" s="123" t="n"/>
      <c r="O428" s="130" t="n">
        <v>0</v>
      </c>
      <c r="P428" s="130" t="n">
        <v>0</v>
      </c>
      <c r="Q428" s="130" t="n">
        <v>0</v>
      </c>
      <c r="R428" s="130" t="n">
        <v>0</v>
      </c>
      <c r="S428" s="132" t="n">
        <v>0</v>
      </c>
      <c r="T428" s="101" t="n"/>
    </row>
    <row r="429" ht="14.25" customHeight="1" s="60">
      <c r="A429" s="115" t="n">
        <v>422</v>
      </c>
      <c r="B429" s="133" t="n"/>
      <c r="C429" s="133" t="n"/>
      <c r="D429" s="134" t="n"/>
      <c r="E429" s="135" t="n"/>
      <c r="F429" s="127" t="inlineStr">
        <is>
          <t>2531</t>
        </is>
      </c>
      <c r="G429" s="123" t="n"/>
      <c r="H429" s="129" t="inlineStr">
        <is>
          <t>Кошти, що вилучені уповноваженими органами</t>
        </is>
      </c>
      <c r="I429" s="129" t="inlineStr">
        <is>
          <t>П</t>
        </is>
      </c>
      <c r="J429" s="130" t="n">
        <v>0</v>
      </c>
      <c r="K429" s="130" t="n">
        <v>0</v>
      </c>
      <c r="L429" s="130" t="n">
        <v>0</v>
      </c>
      <c r="M429" s="131" t="n">
        <v>0</v>
      </c>
      <c r="N429" s="123" t="n"/>
      <c r="O429" s="130" t="n">
        <v>0</v>
      </c>
      <c r="P429" s="130" t="n">
        <v>0</v>
      </c>
      <c r="Q429" s="130" t="n">
        <v>0</v>
      </c>
      <c r="R429" s="130" t="n">
        <v>0</v>
      </c>
      <c r="S429" s="132" t="n">
        <v>0</v>
      </c>
      <c r="T429" s="101" t="n"/>
    </row>
    <row r="430" ht="13.5" customHeight="1" s="60">
      <c r="A430" s="115" t="n">
        <v>423</v>
      </c>
      <c r="B430" s="133" t="n"/>
      <c r="C430" s="133" t="n"/>
      <c r="D430" s="134" t="n"/>
      <c r="E430" s="135" t="n"/>
      <c r="F430" s="127" t="inlineStr">
        <is>
          <t>2538</t>
        </is>
      </c>
      <c r="G430" s="123" t="n"/>
      <c r="H430" s="1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0" s="129" t="inlineStr">
        <is>
          <t>П</t>
        </is>
      </c>
      <c r="J430" s="130" t="n">
        <v>0</v>
      </c>
      <c r="K430" s="130" t="n">
        <v>0</v>
      </c>
      <c r="L430" s="130" t="n">
        <v>0</v>
      </c>
      <c r="M430" s="131" t="n">
        <v>0</v>
      </c>
      <c r="N430" s="123" t="n"/>
      <c r="O430" s="130" t="n">
        <v>0</v>
      </c>
      <c r="P430" s="130" t="n">
        <v>0</v>
      </c>
      <c r="Q430" s="130" t="n">
        <v>0</v>
      </c>
      <c r="R430" s="130" t="n">
        <v>0</v>
      </c>
      <c r="S430" s="132" t="n">
        <v>0</v>
      </c>
      <c r="T430" s="101" t="n"/>
    </row>
    <row r="431" ht="13.5" customHeight="1" s="60">
      <c r="A431" s="115" t="n">
        <v>424</v>
      </c>
      <c r="B431" s="133" t="n"/>
      <c r="C431" s="133" t="n"/>
      <c r="D431" s="134" t="n"/>
      <c r="E431" s="135" t="n"/>
      <c r="F431" s="127" t="inlineStr">
        <is>
          <t>2533</t>
        </is>
      </c>
      <c r="G431" s="123" t="n"/>
      <c r="H431" s="129" t="inlineStr">
        <is>
          <t>Депозитні суми та кошти, стягнуті з боржника органами державної виконавчої служби</t>
        </is>
      </c>
      <c r="I431" s="129" t="inlineStr">
        <is>
          <t>П</t>
        </is>
      </c>
      <c r="J431" s="130" t="n">
        <v>0</v>
      </c>
      <c r="K431" s="130" t="n">
        <v>0</v>
      </c>
      <c r="L431" s="130" t="n">
        <v>0</v>
      </c>
      <c r="M431" s="131" t="n">
        <v>0</v>
      </c>
      <c r="N431" s="123" t="n"/>
      <c r="O431" s="130" t="n">
        <v>0</v>
      </c>
      <c r="P431" s="130" t="n">
        <v>0</v>
      </c>
      <c r="Q431" s="130" t="n">
        <v>0</v>
      </c>
      <c r="R431" s="130" t="n">
        <v>0</v>
      </c>
      <c r="S431" s="132" t="n">
        <v>0</v>
      </c>
      <c r="T431" s="101" t="n"/>
    </row>
    <row r="432" ht="13.5" customHeight="1" s="60">
      <c r="A432" s="115" t="n">
        <v>425</v>
      </c>
      <c r="B432" s="133" t="n"/>
      <c r="C432" s="133" t="n"/>
      <c r="D432" s="136" t="n"/>
      <c r="E432" s="137" t="n"/>
      <c r="F432" s="138" t="inlineStr">
        <is>
          <t>Група 253 - Усього</t>
        </is>
      </c>
      <c r="G432" s="122" t="n"/>
      <c r="H432" s="123" t="n"/>
      <c r="I432" s="139" t="n"/>
      <c r="J432" s="140" t="n">
        <v>0</v>
      </c>
      <c r="K432" s="140" t="n">
        <v>0</v>
      </c>
      <c r="L432" s="140" t="n">
        <v>0</v>
      </c>
      <c r="M432" s="141" t="n">
        <v>0</v>
      </c>
      <c r="N432" s="123" t="n"/>
      <c r="O432" s="140" t="n">
        <v>0</v>
      </c>
      <c r="P432" s="140" t="n">
        <v>0</v>
      </c>
      <c r="Q432" s="140" t="n">
        <v>0</v>
      </c>
      <c r="R432" s="140" t="n">
        <v>0</v>
      </c>
      <c r="S432" s="142" t="n">
        <v>0</v>
      </c>
      <c r="T432" s="101" t="n"/>
    </row>
    <row r="433" ht="13.5" customHeight="1" s="60">
      <c r="A433" s="115" t="n">
        <v>426</v>
      </c>
      <c r="B433" s="133" t="n"/>
      <c r="C433" s="133" t="n"/>
      <c r="D433" s="127" t="inlineStr">
        <is>
          <t>254</t>
        </is>
      </c>
      <c r="E433" s="128" t="n"/>
      <c r="F433" s="127" t="inlineStr">
        <is>
          <t>2541</t>
        </is>
      </c>
      <c r="G433" s="123" t="n"/>
      <c r="H433" s="129" t="inlineStr">
        <is>
          <t>Кошти бюджету Автономної Республіки Крим та обласних бюджетів</t>
        </is>
      </c>
      <c r="I433" s="129" t="inlineStr">
        <is>
          <t>П</t>
        </is>
      </c>
      <c r="J433" s="130" t="n">
        <v>0</v>
      </c>
      <c r="K433" s="130" t="n">
        <v>0</v>
      </c>
      <c r="L433" s="130" t="n">
        <v>0</v>
      </c>
      <c r="M433" s="131" t="n">
        <v>0</v>
      </c>
      <c r="N433" s="123" t="n"/>
      <c r="O433" s="130" t="n">
        <v>0</v>
      </c>
      <c r="P433" s="130" t="n">
        <v>0</v>
      </c>
      <c r="Q433" s="130" t="n">
        <v>0</v>
      </c>
      <c r="R433" s="130" t="n">
        <v>0</v>
      </c>
      <c r="S433" s="132" t="n">
        <v>0</v>
      </c>
      <c r="T433" s="101" t="n"/>
    </row>
    <row r="434" ht="14.25" customHeight="1" s="60">
      <c r="A434" s="115" t="n">
        <v>427</v>
      </c>
      <c r="B434" s="133" t="n"/>
      <c r="C434" s="133" t="n"/>
      <c r="D434" s="134" t="n"/>
      <c r="E434" s="135" t="n"/>
      <c r="F434" s="127" t="inlineStr">
        <is>
          <t>2542</t>
        </is>
      </c>
      <c r="G434" s="123" t="n"/>
      <c r="H434" s="129" t="inlineStr">
        <is>
          <t>Кошти районних, міських, селищних та сільських бюджетів</t>
        </is>
      </c>
      <c r="I434" s="129" t="inlineStr">
        <is>
          <t>П</t>
        </is>
      </c>
      <c r="J434" s="130" t="n">
        <v>0</v>
      </c>
      <c r="K434" s="130" t="n">
        <v>0</v>
      </c>
      <c r="L434" s="130" t="n">
        <v>0</v>
      </c>
      <c r="M434" s="131" t="n">
        <v>0</v>
      </c>
      <c r="N434" s="123" t="n"/>
      <c r="O434" s="130" t="n">
        <v>0</v>
      </c>
      <c r="P434" s="130" t="n">
        <v>0</v>
      </c>
      <c r="Q434" s="130" t="n">
        <v>0</v>
      </c>
      <c r="R434" s="130" t="n">
        <v>0</v>
      </c>
      <c r="S434" s="132" t="n">
        <v>0</v>
      </c>
      <c r="T434" s="101" t="n"/>
    </row>
    <row r="435" ht="13.5" customHeight="1" s="60">
      <c r="A435" s="115" t="n">
        <v>428</v>
      </c>
      <c r="B435" s="133" t="n"/>
      <c r="C435" s="133" t="n"/>
      <c r="D435" s="134" t="n"/>
      <c r="E435" s="135" t="n"/>
      <c r="F435" s="127" t="inlineStr">
        <is>
          <t>2544</t>
        </is>
      </c>
      <c r="G435" s="123" t="n"/>
      <c r="H435" s="129" t="inlineStr">
        <is>
          <t>Кошти бюджету Автономної Республіки Крим та обласних бюджетів цільового характеру</t>
        </is>
      </c>
      <c r="I435" s="129" t="inlineStr">
        <is>
          <t>П</t>
        </is>
      </c>
      <c r="J435" s="130" t="n">
        <v>0</v>
      </c>
      <c r="K435" s="130" t="n">
        <v>0</v>
      </c>
      <c r="L435" s="130" t="n">
        <v>0</v>
      </c>
      <c r="M435" s="131" t="n">
        <v>0</v>
      </c>
      <c r="N435" s="123" t="n"/>
      <c r="O435" s="130" t="n">
        <v>0</v>
      </c>
      <c r="P435" s="130" t="n">
        <v>0</v>
      </c>
      <c r="Q435" s="130" t="n">
        <v>0</v>
      </c>
      <c r="R435" s="130" t="n">
        <v>0</v>
      </c>
      <c r="S435" s="132" t="n">
        <v>0</v>
      </c>
      <c r="T435" s="101" t="n"/>
    </row>
    <row r="436" ht="13.5" customHeight="1" s="60">
      <c r="A436" s="115" t="n">
        <v>429</v>
      </c>
      <c r="B436" s="133" t="n"/>
      <c r="C436" s="133" t="n"/>
      <c r="D436" s="134" t="n"/>
      <c r="E436" s="135" t="n"/>
      <c r="F436" s="127" t="inlineStr">
        <is>
          <t>2545</t>
        </is>
      </c>
      <c r="G436" s="123" t="n"/>
      <c r="H436" s="129" t="inlineStr">
        <is>
          <t>Кошти районних, міських, селищних та сільських бюджетів цільового характеру</t>
        </is>
      </c>
      <c r="I436" s="129" t="inlineStr">
        <is>
          <t>П</t>
        </is>
      </c>
      <c r="J436" s="130" t="n">
        <v>0</v>
      </c>
      <c r="K436" s="130" t="n">
        <v>0</v>
      </c>
      <c r="L436" s="130" t="n">
        <v>0</v>
      </c>
      <c r="M436" s="131" t="n">
        <v>0</v>
      </c>
      <c r="N436" s="123" t="n"/>
      <c r="O436" s="130" t="n">
        <v>0</v>
      </c>
      <c r="P436" s="130" t="n">
        <v>0</v>
      </c>
      <c r="Q436" s="130" t="n">
        <v>0</v>
      </c>
      <c r="R436" s="130" t="n">
        <v>0</v>
      </c>
      <c r="S436" s="132" t="n">
        <v>0</v>
      </c>
      <c r="T436" s="101" t="n"/>
    </row>
    <row r="437" ht="13.5" customHeight="1" s="60">
      <c r="A437" s="115" t="n">
        <v>430</v>
      </c>
      <c r="B437" s="133" t="n"/>
      <c r="C437" s="133" t="n"/>
      <c r="D437" s="134" t="n"/>
      <c r="E437" s="135" t="n"/>
      <c r="F437" s="127" t="inlineStr">
        <is>
          <t>2548</t>
        </is>
      </c>
      <c r="G437" s="123" t="n"/>
      <c r="H437" s="129" t="inlineStr">
        <is>
          <t xml:space="preserve">Нараховані витрати за коштами місцевих бюджетів </t>
        </is>
      </c>
      <c r="I437" s="129" t="inlineStr">
        <is>
          <t>П</t>
        </is>
      </c>
      <c r="J437" s="130" t="n">
        <v>0</v>
      </c>
      <c r="K437" s="130" t="n">
        <v>0</v>
      </c>
      <c r="L437" s="130" t="n">
        <v>0</v>
      </c>
      <c r="M437" s="131" t="n">
        <v>0</v>
      </c>
      <c r="N437" s="123" t="n"/>
      <c r="O437" s="130" t="n">
        <v>0</v>
      </c>
      <c r="P437" s="130" t="n">
        <v>0</v>
      </c>
      <c r="Q437" s="130" t="n">
        <v>0</v>
      </c>
      <c r="R437" s="130" t="n">
        <v>0</v>
      </c>
      <c r="S437" s="132" t="n">
        <v>0</v>
      </c>
      <c r="T437" s="101" t="n"/>
    </row>
    <row r="438" ht="13.5" customHeight="1" s="60">
      <c r="A438" s="115" t="n">
        <v>431</v>
      </c>
      <c r="B438" s="133" t="n"/>
      <c r="C438" s="133" t="n"/>
      <c r="D438" s="136" t="n"/>
      <c r="E438" s="137" t="n"/>
      <c r="F438" s="138" t="inlineStr">
        <is>
          <t>Група 254 - Усього</t>
        </is>
      </c>
      <c r="G438" s="122" t="n"/>
      <c r="H438" s="123" t="n"/>
      <c r="I438" s="139" t="n"/>
      <c r="J438" s="140" t="n">
        <v>0</v>
      </c>
      <c r="K438" s="140" t="n">
        <v>0</v>
      </c>
      <c r="L438" s="140" t="n">
        <v>0</v>
      </c>
      <c r="M438" s="141" t="n">
        <v>0</v>
      </c>
      <c r="N438" s="123" t="n"/>
      <c r="O438" s="140" t="n">
        <v>0</v>
      </c>
      <c r="P438" s="140" t="n">
        <v>0</v>
      </c>
      <c r="Q438" s="140" t="n">
        <v>0</v>
      </c>
      <c r="R438" s="140" t="n">
        <v>0</v>
      </c>
      <c r="S438" s="142" t="n">
        <v>0</v>
      </c>
      <c r="T438" s="101" t="n"/>
    </row>
    <row r="439" ht="14.25" customHeight="1" s="60">
      <c r="A439" s="115" t="n">
        <v>432</v>
      </c>
      <c r="B439" s="133" t="n"/>
      <c r="C439" s="133" t="n"/>
      <c r="D439" s="127" t="inlineStr">
        <is>
          <t>255</t>
        </is>
      </c>
      <c r="E439" s="128" t="n"/>
      <c r="F439" s="127" t="inlineStr">
        <is>
          <t>2550</t>
        </is>
      </c>
      <c r="G439" s="123" t="n"/>
      <c r="H439" s="12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39" s="129" t="inlineStr">
        <is>
          <t>П</t>
        </is>
      </c>
      <c r="J439" s="130" t="n">
        <v>0</v>
      </c>
      <c r="K439" s="130" t="n">
        <v>0</v>
      </c>
      <c r="L439" s="130" t="n">
        <v>0</v>
      </c>
      <c r="M439" s="131" t="n">
        <v>0</v>
      </c>
      <c r="N439" s="123" t="n"/>
      <c r="O439" s="130" t="n">
        <v>0</v>
      </c>
      <c r="P439" s="130" t="n">
        <v>0</v>
      </c>
      <c r="Q439" s="130" t="n">
        <v>0</v>
      </c>
      <c r="R439" s="130" t="n">
        <v>0</v>
      </c>
      <c r="S439" s="132" t="n">
        <v>0</v>
      </c>
      <c r="T439" s="101" t="n"/>
    </row>
    <row r="440" ht="13.5" customHeight="1" s="60">
      <c r="A440" s="115" t="n">
        <v>433</v>
      </c>
      <c r="B440" s="133" t="n"/>
      <c r="C440" s="133" t="n"/>
      <c r="D440" s="134" t="n"/>
      <c r="E440" s="135" t="n"/>
      <c r="F440" s="127" t="inlineStr">
        <is>
          <t>2551</t>
        </is>
      </c>
      <c r="G440" s="123" t="n"/>
      <c r="H440" s="12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0" s="129" t="inlineStr">
        <is>
          <t>П</t>
        </is>
      </c>
      <c r="J440" s="130" t="n">
        <v>0</v>
      </c>
      <c r="K440" s="130" t="n">
        <v>0</v>
      </c>
      <c r="L440" s="130" t="n">
        <v>0</v>
      </c>
      <c r="M440" s="131" t="n">
        <v>0</v>
      </c>
      <c r="N440" s="123" t="n"/>
      <c r="O440" s="130" t="n">
        <v>0</v>
      </c>
      <c r="P440" s="130" t="n">
        <v>0</v>
      </c>
      <c r="Q440" s="130" t="n">
        <v>0</v>
      </c>
      <c r="R440" s="130" t="n">
        <v>0</v>
      </c>
      <c r="S440" s="132" t="n">
        <v>0</v>
      </c>
      <c r="T440" s="101" t="n"/>
    </row>
    <row r="441" ht="13.5" customHeight="1" s="60">
      <c r="A441" s="115" t="n">
        <v>434</v>
      </c>
      <c r="B441" s="133" t="n"/>
      <c r="C441" s="133" t="n"/>
      <c r="D441" s="134" t="n"/>
      <c r="E441" s="135" t="n"/>
      <c r="F441" s="127" t="inlineStr">
        <is>
          <t>2552</t>
        </is>
      </c>
      <c r="G441" s="123" t="n"/>
      <c r="H441" s="12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1" s="129" t="inlineStr">
        <is>
          <t>П</t>
        </is>
      </c>
      <c r="J441" s="130" t="n">
        <v>0</v>
      </c>
      <c r="K441" s="130" t="n">
        <v>0</v>
      </c>
      <c r="L441" s="130" t="n">
        <v>0</v>
      </c>
      <c r="M441" s="131" t="n">
        <v>0</v>
      </c>
      <c r="N441" s="123" t="n"/>
      <c r="O441" s="130" t="n">
        <v>0</v>
      </c>
      <c r="P441" s="130" t="n">
        <v>0</v>
      </c>
      <c r="Q441" s="130" t="n">
        <v>0</v>
      </c>
      <c r="R441" s="130" t="n">
        <v>0</v>
      </c>
      <c r="S441" s="132" t="n">
        <v>0</v>
      </c>
      <c r="T441" s="101" t="n"/>
    </row>
    <row r="442" ht="13.5" customHeight="1" s="60">
      <c r="A442" s="115" t="n">
        <v>435</v>
      </c>
      <c r="B442" s="133" t="n"/>
      <c r="C442" s="133" t="n"/>
      <c r="D442" s="134" t="n"/>
      <c r="E442" s="135" t="n"/>
      <c r="F442" s="127" t="inlineStr">
        <is>
          <t>2553</t>
        </is>
      </c>
      <c r="G442" s="123" t="n"/>
      <c r="H442" s="12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2" s="129" t="inlineStr">
        <is>
          <t>П</t>
        </is>
      </c>
      <c r="J442" s="130" t="n">
        <v>0</v>
      </c>
      <c r="K442" s="130" t="n">
        <v>0</v>
      </c>
      <c r="L442" s="130" t="n">
        <v>0</v>
      </c>
      <c r="M442" s="131" t="n">
        <v>0</v>
      </c>
      <c r="N442" s="123" t="n"/>
      <c r="O442" s="130" t="n">
        <v>0</v>
      </c>
      <c r="P442" s="130" t="n">
        <v>0</v>
      </c>
      <c r="Q442" s="130" t="n">
        <v>0</v>
      </c>
      <c r="R442" s="130" t="n">
        <v>0</v>
      </c>
      <c r="S442" s="132" t="n">
        <v>0</v>
      </c>
      <c r="T442" s="101" t="n"/>
    </row>
    <row r="443" ht="13.5" customHeight="1" s="60">
      <c r="A443" s="115" t="n">
        <v>436</v>
      </c>
      <c r="B443" s="133" t="n"/>
      <c r="C443" s="133" t="n"/>
      <c r="D443" s="134" t="n"/>
      <c r="E443" s="135" t="n"/>
      <c r="F443" s="127" t="inlineStr">
        <is>
          <t>2554</t>
        </is>
      </c>
      <c r="G443" s="123" t="n"/>
      <c r="H443" s="12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3" s="129" t="inlineStr">
        <is>
          <t>П</t>
        </is>
      </c>
      <c r="J443" s="130" t="n">
        <v>0</v>
      </c>
      <c r="K443" s="130" t="n">
        <v>0</v>
      </c>
      <c r="L443" s="130" t="n">
        <v>0</v>
      </c>
      <c r="M443" s="131" t="n">
        <v>0</v>
      </c>
      <c r="N443" s="123" t="n"/>
      <c r="O443" s="130" t="n">
        <v>0</v>
      </c>
      <c r="P443" s="130" t="n">
        <v>0</v>
      </c>
      <c r="Q443" s="130" t="n">
        <v>0</v>
      </c>
      <c r="R443" s="130" t="n">
        <v>0</v>
      </c>
      <c r="S443" s="132" t="n">
        <v>0</v>
      </c>
      <c r="T443" s="101" t="n"/>
    </row>
    <row r="444" ht="14.25" customHeight="1" s="60">
      <c r="A444" s="115" t="n">
        <v>437</v>
      </c>
      <c r="B444" s="133" t="n"/>
      <c r="C444" s="133" t="n"/>
      <c r="D444" s="134" t="n"/>
      <c r="E444" s="135" t="n"/>
      <c r="F444" s="127" t="inlineStr">
        <is>
          <t>2555</t>
        </is>
      </c>
      <c r="G444" s="123" t="n"/>
      <c r="H444" s="12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44" s="129" t="inlineStr">
        <is>
          <t>П</t>
        </is>
      </c>
      <c r="J444" s="130" t="n">
        <v>0</v>
      </c>
      <c r="K444" s="130" t="n">
        <v>0</v>
      </c>
      <c r="L444" s="130" t="n">
        <v>0</v>
      </c>
      <c r="M444" s="131" t="n">
        <v>0</v>
      </c>
      <c r="N444" s="123" t="n"/>
      <c r="O444" s="130" t="n">
        <v>0</v>
      </c>
      <c r="P444" s="130" t="n">
        <v>0</v>
      </c>
      <c r="Q444" s="130" t="n">
        <v>0</v>
      </c>
      <c r="R444" s="130" t="n">
        <v>0</v>
      </c>
      <c r="S444" s="132" t="n">
        <v>0</v>
      </c>
      <c r="T444" s="101" t="n"/>
    </row>
    <row r="445" ht="13.5" customHeight="1" s="60">
      <c r="A445" s="115" t="n">
        <v>438</v>
      </c>
      <c r="B445" s="133" t="n"/>
      <c r="C445" s="133" t="n"/>
      <c r="D445" s="134" t="n"/>
      <c r="E445" s="135" t="n"/>
      <c r="F445" s="127" t="inlineStr">
        <is>
          <t>2558</t>
        </is>
      </c>
      <c r="G445" s="123" t="n"/>
      <c r="H445" s="12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45" s="129" t="inlineStr">
        <is>
          <t>П</t>
        </is>
      </c>
      <c r="J445" s="130" t="n">
        <v>0</v>
      </c>
      <c r="K445" s="130" t="n">
        <v>0</v>
      </c>
      <c r="L445" s="130" t="n">
        <v>0</v>
      </c>
      <c r="M445" s="131" t="n">
        <v>0</v>
      </c>
      <c r="N445" s="123" t="n"/>
      <c r="O445" s="130" t="n">
        <v>0</v>
      </c>
      <c r="P445" s="130" t="n">
        <v>0</v>
      </c>
      <c r="Q445" s="130" t="n">
        <v>0</v>
      </c>
      <c r="R445" s="130" t="n">
        <v>0</v>
      </c>
      <c r="S445" s="132" t="n">
        <v>0</v>
      </c>
      <c r="T445" s="101" t="n"/>
    </row>
    <row r="446" ht="13.5" customHeight="1" s="60">
      <c r="A446" s="115" t="n">
        <v>439</v>
      </c>
      <c r="B446" s="133" t="n"/>
      <c r="C446" s="133" t="n"/>
      <c r="D446" s="134" t="n"/>
      <c r="E446" s="135" t="n"/>
      <c r="F446" s="127" t="inlineStr">
        <is>
          <t>2556</t>
        </is>
      </c>
      <c r="G446" s="123" t="n"/>
      <c r="H446" s="1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46" s="129" t="inlineStr">
        <is>
          <t>П</t>
        </is>
      </c>
      <c r="J446" s="130" t="n">
        <v>0</v>
      </c>
      <c r="K446" s="130" t="n">
        <v>0</v>
      </c>
      <c r="L446" s="130" t="n">
        <v>0</v>
      </c>
      <c r="M446" s="131" t="n">
        <v>0</v>
      </c>
      <c r="N446" s="123" t="n"/>
      <c r="O446" s="130" t="n">
        <v>0</v>
      </c>
      <c r="P446" s="130" t="n">
        <v>0</v>
      </c>
      <c r="Q446" s="130" t="n">
        <v>0</v>
      </c>
      <c r="R446" s="130" t="n">
        <v>0</v>
      </c>
      <c r="S446" s="132" t="n">
        <v>0</v>
      </c>
      <c r="T446" s="101" t="n"/>
    </row>
    <row r="447" ht="13.5" customHeight="1" s="60">
      <c r="A447" s="115" t="n">
        <v>440</v>
      </c>
      <c r="B447" s="133" t="n"/>
      <c r="C447" s="133" t="n"/>
      <c r="D447" s="136" t="n"/>
      <c r="E447" s="137" t="n"/>
      <c r="F447" s="138" t="inlineStr">
        <is>
          <t>Група 255 - Усього</t>
        </is>
      </c>
      <c r="G447" s="122" t="n"/>
      <c r="H447" s="123" t="n"/>
      <c r="I447" s="139" t="n"/>
      <c r="J447" s="140" t="n">
        <v>0</v>
      </c>
      <c r="K447" s="140" t="n">
        <v>0</v>
      </c>
      <c r="L447" s="140" t="n">
        <v>0</v>
      </c>
      <c r="M447" s="141" t="n">
        <v>0</v>
      </c>
      <c r="N447" s="123" t="n"/>
      <c r="O447" s="140" t="n">
        <v>0</v>
      </c>
      <c r="P447" s="140" t="n">
        <v>0</v>
      </c>
      <c r="Q447" s="140" t="n">
        <v>0</v>
      </c>
      <c r="R447" s="140" t="n">
        <v>0</v>
      </c>
      <c r="S447" s="142" t="n">
        <v>0</v>
      </c>
      <c r="T447" s="101" t="n"/>
    </row>
    <row r="448" ht="13.5" customHeight="1" s="60">
      <c r="A448" s="115" t="n">
        <v>441</v>
      </c>
      <c r="B448" s="133" t="n"/>
      <c r="C448" s="133" t="n"/>
      <c r="D448" s="127" t="inlineStr">
        <is>
          <t>256</t>
        </is>
      </c>
      <c r="E448" s="128" t="n"/>
      <c r="F448" s="127" t="inlineStr">
        <is>
          <t>2560</t>
        </is>
      </c>
      <c r="G448" s="123" t="n"/>
      <c r="H448" s="129" t="inlineStr">
        <is>
          <t>Державні позабюджетні фонди</t>
        </is>
      </c>
      <c r="I448" s="129" t="inlineStr">
        <is>
          <t>П</t>
        </is>
      </c>
      <c r="J448" s="130" t="n">
        <v>1406.66161</v>
      </c>
      <c r="K448" s="130" t="n">
        <v>1406.66161</v>
      </c>
      <c r="L448" s="130" t="n">
        <v>0</v>
      </c>
      <c r="M448" s="131" t="n">
        <v>1406.66161</v>
      </c>
      <c r="N448" s="123" t="n"/>
      <c r="O448" s="130" t="n">
        <v>1406.66161</v>
      </c>
      <c r="P448" s="130" t="n">
        <v>0</v>
      </c>
      <c r="Q448" s="130" t="n">
        <v>0</v>
      </c>
      <c r="R448" s="130" t="n">
        <v>0</v>
      </c>
      <c r="S448" s="132" t="n">
        <v>0</v>
      </c>
      <c r="T448" s="101" t="n"/>
    </row>
    <row r="449" ht="14.25" customHeight="1" s="60">
      <c r="A449" s="115" t="n">
        <v>442</v>
      </c>
      <c r="B449" s="133" t="n"/>
      <c r="C449" s="133" t="n"/>
      <c r="D449" s="134" t="n"/>
      <c r="E449" s="135" t="n"/>
      <c r="F449" s="127" t="inlineStr">
        <is>
          <t>2562</t>
        </is>
      </c>
      <c r="G449" s="123" t="n"/>
      <c r="H449" s="129" t="inlineStr">
        <is>
          <t>Регіональні позабюджетні фонди</t>
        </is>
      </c>
      <c r="I449" s="129" t="inlineStr">
        <is>
          <t>П</t>
        </is>
      </c>
      <c r="J449" s="130" t="n">
        <v>0</v>
      </c>
      <c r="K449" s="130" t="n">
        <v>0</v>
      </c>
      <c r="L449" s="130" t="n">
        <v>0</v>
      </c>
      <c r="M449" s="131" t="n">
        <v>0</v>
      </c>
      <c r="N449" s="123" t="n"/>
      <c r="O449" s="130" t="n">
        <v>0</v>
      </c>
      <c r="P449" s="130" t="n">
        <v>0</v>
      </c>
      <c r="Q449" s="130" t="n">
        <v>0</v>
      </c>
      <c r="R449" s="130" t="n">
        <v>0</v>
      </c>
      <c r="S449" s="132" t="n">
        <v>0</v>
      </c>
      <c r="T449" s="101" t="n"/>
    </row>
    <row r="450" ht="13.5" customHeight="1" s="60">
      <c r="A450" s="115" t="n">
        <v>443</v>
      </c>
      <c r="B450" s="133" t="n"/>
      <c r="C450" s="133" t="n"/>
      <c r="D450" s="134" t="n"/>
      <c r="E450" s="135" t="n"/>
      <c r="F450" s="127" t="inlineStr">
        <is>
          <t>2565</t>
        </is>
      </c>
      <c r="G450" s="123" t="n"/>
      <c r="H450" s="129" t="inlineStr">
        <is>
          <t>Цільові кошти позабюджетних фондів</t>
        </is>
      </c>
      <c r="I450" s="129" t="inlineStr">
        <is>
          <t>П</t>
        </is>
      </c>
      <c r="J450" s="130" t="n">
        <v>0</v>
      </c>
      <c r="K450" s="130" t="n">
        <v>0</v>
      </c>
      <c r="L450" s="130" t="n">
        <v>0</v>
      </c>
      <c r="M450" s="131" t="n">
        <v>0</v>
      </c>
      <c r="N450" s="123" t="n"/>
      <c r="O450" s="130" t="n">
        <v>0</v>
      </c>
      <c r="P450" s="130" t="n">
        <v>0</v>
      </c>
      <c r="Q450" s="130" t="n">
        <v>0</v>
      </c>
      <c r="R450" s="130" t="n">
        <v>0</v>
      </c>
      <c r="S450" s="132" t="n">
        <v>0</v>
      </c>
      <c r="T450" s="101" t="n"/>
    </row>
    <row r="451" ht="13.5" customHeight="1" s="60">
      <c r="A451" s="115" t="n">
        <v>444</v>
      </c>
      <c r="B451" s="133" t="n"/>
      <c r="C451" s="133" t="n"/>
      <c r="D451" s="134" t="n"/>
      <c r="E451" s="135" t="n"/>
      <c r="F451" s="127" t="inlineStr">
        <is>
          <t>2568</t>
        </is>
      </c>
      <c r="G451" s="123" t="n"/>
      <c r="H451" s="129" t="inlineStr">
        <is>
          <t>Нараховані витрати за коштами позабюджетних фондів</t>
        </is>
      </c>
      <c r="I451" s="129" t="inlineStr">
        <is>
          <t>П</t>
        </is>
      </c>
      <c r="J451" s="130" t="n">
        <v>0</v>
      </c>
      <c r="K451" s="130" t="n">
        <v>0</v>
      </c>
      <c r="L451" s="130" t="n">
        <v>0</v>
      </c>
      <c r="M451" s="131" t="n">
        <v>0</v>
      </c>
      <c r="N451" s="123" t="n"/>
      <c r="O451" s="130" t="n">
        <v>0</v>
      </c>
      <c r="P451" s="130" t="n">
        <v>0</v>
      </c>
      <c r="Q451" s="130" t="n">
        <v>0</v>
      </c>
      <c r="R451" s="130" t="n">
        <v>0</v>
      </c>
      <c r="S451" s="132" t="n">
        <v>0</v>
      </c>
      <c r="T451" s="101" t="n"/>
    </row>
    <row r="452" ht="13.5" customHeight="1" s="60">
      <c r="A452" s="115" t="n">
        <v>445</v>
      </c>
      <c r="B452" s="133" t="n"/>
      <c r="C452" s="133" t="n"/>
      <c r="D452" s="136" t="n"/>
      <c r="E452" s="137" t="n"/>
      <c r="F452" s="138" t="inlineStr">
        <is>
          <t>Група 256 - Усього</t>
        </is>
      </c>
      <c r="G452" s="122" t="n"/>
      <c r="H452" s="123" t="n"/>
      <c r="I452" s="139" t="n"/>
      <c r="J452" s="140" t="n">
        <v>1406.66161</v>
      </c>
      <c r="K452" s="140" t="n">
        <v>1406.66161</v>
      </c>
      <c r="L452" s="140" t="n">
        <v>0</v>
      </c>
      <c r="M452" s="141" t="n">
        <v>1406.66161</v>
      </c>
      <c r="N452" s="123" t="n"/>
      <c r="O452" s="140" t="n">
        <v>1406.66161</v>
      </c>
      <c r="P452" s="140" t="n">
        <v>0</v>
      </c>
      <c r="Q452" s="140" t="n">
        <v>0</v>
      </c>
      <c r="R452" s="140" t="n">
        <v>0</v>
      </c>
      <c r="S452" s="142" t="n">
        <v>0</v>
      </c>
      <c r="T452" s="101" t="n"/>
    </row>
    <row r="453" ht="13.5" customHeight="1" s="60">
      <c r="A453" s="115" t="n">
        <v>446</v>
      </c>
      <c r="B453" s="133" t="n"/>
      <c r="C453" s="133" t="n"/>
      <c r="D453" s="127" t="inlineStr">
        <is>
          <t>257</t>
        </is>
      </c>
      <c r="E453" s="128" t="n"/>
      <c r="F453" s="127" t="inlineStr">
        <is>
          <t>2570</t>
        </is>
      </c>
      <c r="G453" s="123" t="n"/>
      <c r="H453" s="129" t="inlineStr">
        <is>
          <t>Кошти державного бюджету для виплат</t>
        </is>
      </c>
      <c r="I453" s="129" t="inlineStr">
        <is>
          <t>П</t>
        </is>
      </c>
      <c r="J453" s="130" t="n">
        <v>0</v>
      </c>
      <c r="K453" s="130" t="n">
        <v>0</v>
      </c>
      <c r="L453" s="130" t="n">
        <v>0</v>
      </c>
      <c r="M453" s="131" t="n">
        <v>0</v>
      </c>
      <c r="N453" s="123" t="n"/>
      <c r="O453" s="130" t="n">
        <v>0</v>
      </c>
      <c r="P453" s="130" t="n">
        <v>0</v>
      </c>
      <c r="Q453" s="130" t="n">
        <v>0</v>
      </c>
      <c r="R453" s="130" t="n">
        <v>0</v>
      </c>
      <c r="S453" s="132" t="n">
        <v>0</v>
      </c>
      <c r="T453" s="101" t="n"/>
    </row>
    <row r="454" ht="14.25" customHeight="1" s="60">
      <c r="A454" s="115" t="n">
        <v>447</v>
      </c>
      <c r="B454" s="133" t="n"/>
      <c r="C454" s="133" t="n"/>
      <c r="D454" s="134" t="n"/>
      <c r="E454" s="135" t="n"/>
      <c r="F454" s="127" t="inlineStr">
        <is>
          <t>2571</t>
        </is>
      </c>
      <c r="G454" s="123" t="n"/>
      <c r="H454" s="129" t="inlineStr">
        <is>
          <t>Кошти державного та місцевих бюджетів для цільових виплат готівкою</t>
        </is>
      </c>
      <c r="I454" s="129" t="inlineStr">
        <is>
          <t>П</t>
        </is>
      </c>
      <c r="J454" s="130" t="n">
        <v>0</v>
      </c>
      <c r="K454" s="130" t="n">
        <v>0</v>
      </c>
      <c r="L454" s="130" t="n">
        <v>0</v>
      </c>
      <c r="M454" s="131" t="n">
        <v>0</v>
      </c>
      <c r="N454" s="123" t="n"/>
      <c r="O454" s="130" t="n">
        <v>0</v>
      </c>
      <c r="P454" s="130" t="n">
        <v>0</v>
      </c>
      <c r="Q454" s="130" t="n">
        <v>0</v>
      </c>
      <c r="R454" s="130" t="n">
        <v>0</v>
      </c>
      <c r="S454" s="132" t="n">
        <v>0</v>
      </c>
      <c r="T454" s="101" t="n"/>
    </row>
    <row r="455" ht="13.5" customHeight="1" s="60">
      <c r="A455" s="115" t="n">
        <v>448</v>
      </c>
      <c r="B455" s="133" t="n"/>
      <c r="C455" s="133" t="n"/>
      <c r="D455" s="134" t="n"/>
      <c r="E455" s="135" t="n"/>
      <c r="F455" s="127" t="inlineStr">
        <is>
          <t>2572</t>
        </is>
      </c>
      <c r="G455" s="123" t="n"/>
      <c r="H455" s="129" t="inlineStr">
        <is>
          <t>Кошти місцевих бюджетів для виплат</t>
        </is>
      </c>
      <c r="I455" s="129" t="inlineStr">
        <is>
          <t>П</t>
        </is>
      </c>
      <c r="J455" s="130" t="n">
        <v>0</v>
      </c>
      <c r="K455" s="130" t="n">
        <v>0</v>
      </c>
      <c r="L455" s="130" t="n">
        <v>0</v>
      </c>
      <c r="M455" s="131" t="n">
        <v>0</v>
      </c>
      <c r="N455" s="123" t="n"/>
      <c r="O455" s="130" t="n">
        <v>0</v>
      </c>
      <c r="P455" s="130" t="n">
        <v>0</v>
      </c>
      <c r="Q455" s="130" t="n">
        <v>0</v>
      </c>
      <c r="R455" s="130" t="n">
        <v>0</v>
      </c>
      <c r="S455" s="132" t="n">
        <v>0</v>
      </c>
      <c r="T455" s="101" t="n"/>
    </row>
    <row r="456" ht="13.5" customHeight="1" s="60">
      <c r="A456" s="115" t="n">
        <v>449</v>
      </c>
      <c r="B456" s="133" t="n"/>
      <c r="C456" s="133" t="n"/>
      <c r="D456" s="136" t="n"/>
      <c r="E456" s="137" t="n"/>
      <c r="F456" s="138" t="inlineStr">
        <is>
          <t>Група 257 - Усього</t>
        </is>
      </c>
      <c r="G456" s="122" t="n"/>
      <c r="H456" s="123" t="n"/>
      <c r="I456" s="139" t="n"/>
      <c r="J456" s="140" t="n">
        <v>0</v>
      </c>
      <c r="K456" s="140" t="n">
        <v>0</v>
      </c>
      <c r="L456" s="140" t="n">
        <v>0</v>
      </c>
      <c r="M456" s="141" t="n">
        <v>0</v>
      </c>
      <c r="N456" s="123" t="n"/>
      <c r="O456" s="140" t="n">
        <v>0</v>
      </c>
      <c r="P456" s="140" t="n">
        <v>0</v>
      </c>
      <c r="Q456" s="140" t="n">
        <v>0</v>
      </c>
      <c r="R456" s="140" t="n">
        <v>0</v>
      </c>
      <c r="S456" s="142" t="n">
        <v>0</v>
      </c>
      <c r="T456" s="101" t="n"/>
    </row>
    <row r="457" ht="20.25" customHeight="1" s="60">
      <c r="A457" s="115" t="n">
        <v>450</v>
      </c>
      <c r="B457" s="133" t="n"/>
      <c r="C457" s="143" t="n"/>
      <c r="D457" s="138" t="inlineStr">
        <is>
          <t>Розділ 25 - Усього</t>
        </is>
      </c>
      <c r="E457" s="123" t="n"/>
      <c r="F457" s="138" t="n"/>
      <c r="G457" s="122" t="n"/>
      <c r="H457" s="123" t="n"/>
      <c r="I457" s="139" t="n"/>
      <c r="J457" s="140" t="n">
        <v>1406.66161</v>
      </c>
      <c r="K457" s="140" t="n">
        <v>1406.66161</v>
      </c>
      <c r="L457" s="140" t="n">
        <v>0</v>
      </c>
      <c r="M457" s="141" t="n">
        <v>1406.66161</v>
      </c>
      <c r="N457" s="123" t="n"/>
      <c r="O457" s="140" t="n">
        <v>1406.66161</v>
      </c>
      <c r="P457" s="140" t="n">
        <v>0</v>
      </c>
      <c r="Q457" s="140" t="n">
        <v>0</v>
      </c>
      <c r="R457" s="140" t="n">
        <v>0</v>
      </c>
      <c r="S457" s="142" t="n">
        <v>0</v>
      </c>
      <c r="T457" s="101" t="n"/>
    </row>
    <row r="458" ht="13.5" customHeight="1" s="60">
      <c r="A458" s="115" t="n">
        <v>451</v>
      </c>
      <c r="B458" s="133" t="n"/>
      <c r="C458" s="127" t="inlineStr">
        <is>
          <t>26</t>
        </is>
      </c>
      <c r="D458" s="127" t="inlineStr">
        <is>
          <t>260</t>
        </is>
      </c>
      <c r="E458" s="128" t="n"/>
      <c r="F458" s="127" t="inlineStr">
        <is>
          <t>2600</t>
        </is>
      </c>
      <c r="G458" s="123" t="n"/>
      <c r="H458" s="129" t="inlineStr">
        <is>
          <t>Кошти на вимогу суб'єктів господарювання</t>
        </is>
      </c>
      <c r="I458" s="129" t="inlineStr">
        <is>
          <t>П</t>
        </is>
      </c>
      <c r="J458" s="130" t="n">
        <v>0</v>
      </c>
      <c r="K458" s="130" t="n">
        <v>0</v>
      </c>
      <c r="L458" s="130" t="n">
        <v>0</v>
      </c>
      <c r="M458" s="131" t="n">
        <v>0</v>
      </c>
      <c r="N458" s="123" t="n"/>
      <c r="O458" s="130" t="n">
        <v>0</v>
      </c>
      <c r="P458" s="130" t="n">
        <v>0</v>
      </c>
      <c r="Q458" s="130" t="n">
        <v>9604239.41343</v>
      </c>
      <c r="R458" s="130" t="n">
        <v>5337773.30489</v>
      </c>
      <c r="S458" s="132" t="n">
        <v>4266466.10854</v>
      </c>
      <c r="T458" s="101" t="n"/>
    </row>
    <row r="459" ht="14.25" customHeight="1" s="60">
      <c r="A459" s="115" t="n">
        <v>452</v>
      </c>
      <c r="B459" s="133" t="n"/>
      <c r="C459" s="133" t="n"/>
      <c r="D459" s="134" t="n"/>
      <c r="E459" s="135" t="n"/>
      <c r="F459" s="127" t="inlineStr">
        <is>
          <t>2601</t>
        </is>
      </c>
      <c r="G459" s="123" t="n"/>
      <c r="H459" s="129" t="inlineStr">
        <is>
          <t>Поточні рахунки банку-управителя з довірчого управління</t>
        </is>
      </c>
      <c r="I459" s="129" t="inlineStr">
        <is>
          <t>П</t>
        </is>
      </c>
      <c r="J459" s="130" t="n">
        <v>0</v>
      </c>
      <c r="K459" s="130" t="n">
        <v>0</v>
      </c>
      <c r="L459" s="130" t="n">
        <v>0</v>
      </c>
      <c r="M459" s="131" t="n">
        <v>0</v>
      </c>
      <c r="N459" s="123" t="n"/>
      <c r="O459" s="130" t="n">
        <v>0</v>
      </c>
      <c r="P459" s="130" t="n">
        <v>0</v>
      </c>
      <c r="Q459" s="130" t="n">
        <v>0</v>
      </c>
      <c r="R459" s="130" t="n">
        <v>0</v>
      </c>
      <c r="S459" s="132" t="n">
        <v>0</v>
      </c>
      <c r="T459" s="101" t="n"/>
    </row>
    <row r="460" ht="13.5" customHeight="1" s="60">
      <c r="A460" s="115" t="n">
        <v>453</v>
      </c>
      <c r="B460" s="133" t="n"/>
      <c r="C460" s="133" t="n"/>
      <c r="D460" s="134" t="n"/>
      <c r="E460" s="135" t="n"/>
      <c r="F460" s="127" t="inlineStr">
        <is>
          <t>2602</t>
        </is>
      </c>
      <c r="G460" s="123" t="n"/>
      <c r="H460" s="129" t="inlineStr">
        <is>
          <t>Кошти суб`єктів господарювання  за рахунками умовного зберігання (ескроу)</t>
        </is>
      </c>
      <c r="I460" s="129" t="inlineStr">
        <is>
          <t>П</t>
        </is>
      </c>
      <c r="J460" s="130" t="n">
        <v>0</v>
      </c>
      <c r="K460" s="130" t="n">
        <v>0</v>
      </c>
      <c r="L460" s="130" t="n">
        <v>0</v>
      </c>
      <c r="M460" s="131" t="n">
        <v>215.40363</v>
      </c>
      <c r="N460" s="123" t="n"/>
      <c r="O460" s="130" t="n">
        <v>215.40363</v>
      </c>
      <c r="P460" s="130" t="n">
        <v>0</v>
      </c>
      <c r="Q460" s="130" t="n">
        <v>1600.54741</v>
      </c>
      <c r="R460" s="130" t="n">
        <v>1600.54741</v>
      </c>
      <c r="S460" s="132" t="n">
        <v>0</v>
      </c>
      <c r="T460" s="101" t="n"/>
    </row>
    <row r="461" ht="13.5" customHeight="1" s="60">
      <c r="A461" s="115" t="n">
        <v>454</v>
      </c>
      <c r="B461" s="133" t="n"/>
      <c r="C461" s="133" t="n"/>
      <c r="D461" s="134" t="n"/>
      <c r="E461" s="135" t="n"/>
      <c r="F461" s="127" t="inlineStr">
        <is>
          <t>2603</t>
        </is>
      </c>
      <c r="G461" s="123" t="n"/>
      <c r="H461" s="129" t="inlineStr">
        <is>
          <t>Розподільчі рахунки суб'єктів господарювання</t>
        </is>
      </c>
      <c r="I461" s="129" t="inlineStr">
        <is>
          <t>П</t>
        </is>
      </c>
      <c r="J461" s="130" t="n">
        <v>1734010.34911</v>
      </c>
      <c r="K461" s="130" t="n">
        <v>138181.51061</v>
      </c>
      <c r="L461" s="130" t="n">
        <v>1595828.8385</v>
      </c>
      <c r="M461" s="131" t="n">
        <v>1734138.72111</v>
      </c>
      <c r="N461" s="123" t="n"/>
      <c r="O461" s="130" t="n">
        <v>138309.88261</v>
      </c>
      <c r="P461" s="130" t="n">
        <v>1595828.8385</v>
      </c>
      <c r="Q461" s="130" t="n">
        <v>128.372</v>
      </c>
      <c r="R461" s="130" t="n">
        <v>128.372</v>
      </c>
      <c r="S461" s="132" t="n">
        <v>0</v>
      </c>
      <c r="T461" s="101" t="n"/>
    </row>
    <row r="462" ht="13.5" customHeight="1" s="60">
      <c r="A462" s="115" t="n">
        <v>455</v>
      </c>
      <c r="B462" s="133" t="n"/>
      <c r="C462" s="133" t="n"/>
      <c r="D462" s="134" t="n"/>
      <c r="E462" s="135" t="n"/>
      <c r="F462" s="127" t="inlineStr">
        <is>
          <t>2604</t>
        </is>
      </c>
      <c r="G462" s="123" t="n"/>
      <c r="H462" s="129" t="inlineStr">
        <is>
          <t>Цільові кошти на вимогу суб'єктів господарювання</t>
        </is>
      </c>
      <c r="I462" s="129" t="inlineStr">
        <is>
          <t>П</t>
        </is>
      </c>
      <c r="J462" s="130" t="n">
        <v>2060.80528</v>
      </c>
      <c r="K462" s="130" t="n">
        <v>2060.80528</v>
      </c>
      <c r="L462" s="130" t="n">
        <v>0</v>
      </c>
      <c r="M462" s="131" t="n">
        <v>1751.98629</v>
      </c>
      <c r="N462" s="123" t="n"/>
      <c r="O462" s="130" t="n">
        <v>1751.98629</v>
      </c>
      <c r="P462" s="130" t="n">
        <v>0</v>
      </c>
      <c r="Q462" s="130" t="n">
        <v>837.73121</v>
      </c>
      <c r="R462" s="130" t="n">
        <v>837.73121</v>
      </c>
      <c r="S462" s="132" t="n">
        <v>0</v>
      </c>
      <c r="T462" s="101" t="n"/>
    </row>
    <row r="463" ht="13.5" customHeight="1" s="60">
      <c r="A463" s="115" t="n">
        <v>456</v>
      </c>
      <c r="B463" s="133" t="n"/>
      <c r="C463" s="133" t="n"/>
      <c r="D463" s="134" t="n"/>
      <c r="E463" s="135" t="n"/>
      <c r="F463" s="127" t="inlineStr">
        <is>
          <t>2606</t>
        </is>
      </c>
      <c r="G463" s="123" t="n"/>
      <c r="H463" s="12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3" s="129" t="inlineStr">
        <is>
          <t>П</t>
        </is>
      </c>
      <c r="J463" s="130" t="n">
        <v>0</v>
      </c>
      <c r="K463" s="130" t="n">
        <v>0</v>
      </c>
      <c r="L463" s="130" t="n">
        <v>0</v>
      </c>
      <c r="M463" s="131" t="n">
        <v>0</v>
      </c>
      <c r="N463" s="123" t="n"/>
      <c r="O463" s="130" t="n">
        <v>0</v>
      </c>
      <c r="P463" s="130" t="n">
        <v>0</v>
      </c>
      <c r="Q463" s="130" t="n">
        <v>0.7895</v>
      </c>
      <c r="R463" s="130" t="n">
        <v>0.7895</v>
      </c>
      <c r="S463" s="132" t="n">
        <v>0</v>
      </c>
      <c r="T463" s="101" t="n"/>
    </row>
    <row r="464" ht="14.25" customHeight="1" s="60">
      <c r="A464" s="115" t="n">
        <v>457</v>
      </c>
      <c r="B464" s="133" t="n"/>
      <c r="C464" s="133" t="n"/>
      <c r="D464" s="134" t="n"/>
      <c r="E464" s="135" t="n"/>
      <c r="F464" s="127" t="inlineStr">
        <is>
          <t>2608</t>
        </is>
      </c>
      <c r="G464" s="123" t="n"/>
      <c r="H464" s="129" t="inlineStr">
        <is>
          <t>Нараховані витрати за коштами на вимогу суб'єктів господарювання</t>
        </is>
      </c>
      <c r="I464" s="129" t="inlineStr">
        <is>
          <t>П</t>
        </is>
      </c>
      <c r="J464" s="130" t="n">
        <v>51377.28786</v>
      </c>
      <c r="K464" s="130" t="n">
        <v>51376.86154</v>
      </c>
      <c r="L464" s="130" t="n">
        <v>0.42632</v>
      </c>
      <c r="M464" s="131" t="n">
        <v>47345.51632</v>
      </c>
      <c r="N464" s="123" t="n"/>
      <c r="O464" s="130" t="n">
        <v>47339.43049</v>
      </c>
      <c r="P464" s="130" t="n">
        <v>6.08583</v>
      </c>
      <c r="Q464" s="130" t="n">
        <v>47064.63089</v>
      </c>
      <c r="R464" s="130" t="n">
        <v>47058.54506</v>
      </c>
      <c r="S464" s="132" t="n">
        <v>6.08583</v>
      </c>
      <c r="T464" s="101" t="n"/>
    </row>
    <row r="465" ht="13.5" customHeight="1" s="60">
      <c r="A465" s="115" t="n">
        <v>458</v>
      </c>
      <c r="B465" s="133" t="n"/>
      <c r="C465" s="133" t="n"/>
      <c r="D465" s="136" t="n"/>
      <c r="E465" s="137" t="n"/>
      <c r="F465" s="138" t="inlineStr">
        <is>
          <t>Група 260 - Усього</t>
        </is>
      </c>
      <c r="G465" s="122" t="n"/>
      <c r="H465" s="123" t="n"/>
      <c r="I465" s="139" t="n"/>
      <c r="J465" s="140" t="n">
        <v>1787448.44225</v>
      </c>
      <c r="K465" s="140" t="n">
        <v>191619.17743</v>
      </c>
      <c r="L465" s="140" t="n">
        <v>1595829.26482</v>
      </c>
      <c r="M465" s="141" t="n">
        <v>1783451.62735</v>
      </c>
      <c r="N465" s="123" t="n"/>
      <c r="O465" s="140" t="n">
        <v>187616.70302</v>
      </c>
      <c r="P465" s="140" t="n">
        <v>1595834.92433</v>
      </c>
      <c r="Q465" s="140" t="n">
        <v>9653871.484440001</v>
      </c>
      <c r="R465" s="140" t="n">
        <v>5387399.29007</v>
      </c>
      <c r="S465" s="142" t="n">
        <v>4266472.19437</v>
      </c>
      <c r="T465" s="101" t="n"/>
    </row>
    <row r="466" ht="13.5" customHeight="1" s="60">
      <c r="A466" s="115" t="n">
        <v>459</v>
      </c>
      <c r="B466" s="133" t="n"/>
      <c r="C466" s="133" t="n"/>
      <c r="D466" s="127" t="inlineStr">
        <is>
          <t>261</t>
        </is>
      </c>
      <c r="E466" s="128" t="n"/>
      <c r="F466" s="127" t="inlineStr">
        <is>
          <t>2610</t>
        </is>
      </c>
      <c r="G466" s="123" t="n"/>
      <c r="H466" s="129" t="inlineStr">
        <is>
          <t xml:space="preserve">Строкові вклади (депозити) суб'єктів господарювання </t>
        </is>
      </c>
      <c r="I466" s="129" t="inlineStr">
        <is>
          <t>П</t>
        </is>
      </c>
      <c r="J466" s="130" t="n">
        <v>955430.0270999999</v>
      </c>
      <c r="K466" s="130" t="n">
        <v>897965.52124</v>
      </c>
      <c r="L466" s="130" t="n">
        <v>57464.50586</v>
      </c>
      <c r="M466" s="131" t="n">
        <v>1056506.82182</v>
      </c>
      <c r="N466" s="123" t="n"/>
      <c r="O466" s="130" t="n">
        <v>994261.92</v>
      </c>
      <c r="P466" s="130" t="n">
        <v>62244.90182</v>
      </c>
      <c r="Q466" s="130" t="n">
        <v>1606533.07182</v>
      </c>
      <c r="R466" s="130" t="n">
        <v>1212711.81087</v>
      </c>
      <c r="S466" s="132" t="n">
        <v>393821.26095</v>
      </c>
      <c r="T466" s="101" t="n"/>
    </row>
    <row r="467" ht="13.5" customHeight="1" s="60">
      <c r="A467" s="115" t="n">
        <v>460</v>
      </c>
      <c r="B467" s="133" t="n"/>
      <c r="C467" s="133" t="n"/>
      <c r="D467" s="134" t="n"/>
      <c r="E467" s="135" t="n"/>
      <c r="F467" s="127" t="inlineStr">
        <is>
          <t>2611</t>
        </is>
      </c>
      <c r="G467" s="123" t="n"/>
      <c r="H467" s="129" t="inlineStr">
        <is>
          <t>Кошти, що отримані від суб'єктів господарювання за операціями репо</t>
        </is>
      </c>
      <c r="I467" s="129" t="inlineStr">
        <is>
          <t>П</t>
        </is>
      </c>
      <c r="J467" s="130" t="n">
        <v>100388.64</v>
      </c>
      <c r="K467" s="130" t="n">
        <v>100388.64</v>
      </c>
      <c r="L467" s="130" t="n">
        <v>0</v>
      </c>
      <c r="M467" s="131" t="n">
        <v>100388.64</v>
      </c>
      <c r="N467" s="123" t="n"/>
      <c r="O467" s="130" t="n">
        <v>100388.64</v>
      </c>
      <c r="P467" s="130" t="n">
        <v>0</v>
      </c>
      <c r="Q467" s="130" t="n">
        <v>0</v>
      </c>
      <c r="R467" s="130" t="n">
        <v>0</v>
      </c>
      <c r="S467" s="132" t="n">
        <v>0</v>
      </c>
      <c r="T467" s="101" t="n"/>
    </row>
    <row r="468" ht="13.5" customHeight="1" s="60">
      <c r="A468" s="115" t="n">
        <v>461</v>
      </c>
      <c r="B468" s="133" t="n"/>
      <c r="C468" s="133" t="n"/>
      <c r="D468" s="134" t="n"/>
      <c r="E468" s="135" t="n"/>
      <c r="F468" s="127" t="inlineStr">
        <is>
          <t>2616</t>
        </is>
      </c>
      <c r="G468" s="128" t="n"/>
      <c r="H468" s="127" t="inlineStr">
        <is>
          <t>Неамортизований дисконт/премія за строковими коштами суб'єктів господарювання</t>
        </is>
      </c>
      <c r="I468" s="129" t="inlineStr">
        <is>
          <t>А</t>
        </is>
      </c>
      <c r="J468" s="130" t="n">
        <v>63.33195</v>
      </c>
      <c r="K468" s="130" t="n">
        <v>63.17649</v>
      </c>
      <c r="L468" s="130" t="n">
        <v>0.15546</v>
      </c>
      <c r="M468" s="131" t="n">
        <v>20.82417</v>
      </c>
      <c r="N468" s="123" t="n"/>
      <c r="O468" s="130" t="n">
        <v>19.42009</v>
      </c>
      <c r="P468" s="130" t="n">
        <v>1.40408</v>
      </c>
      <c r="Q468" s="130" t="n">
        <v>-296.77376</v>
      </c>
      <c r="R468" s="130" t="n">
        <v>-296.20599</v>
      </c>
      <c r="S468" s="132" t="n">
        <v>-0.56777</v>
      </c>
      <c r="T468" s="101" t="n"/>
    </row>
    <row r="469" ht="14.25" customHeight="1" s="60">
      <c r="A469" s="115" t="n">
        <v>462</v>
      </c>
      <c r="B469" s="133" t="n"/>
      <c r="C469" s="133" t="n"/>
      <c r="D469" s="134" t="n"/>
      <c r="E469" s="135" t="n"/>
      <c r="F469" s="136" t="n"/>
      <c r="G469" s="137" t="n"/>
      <c r="H469" s="143" t="n"/>
      <c r="I469" s="129" t="inlineStr">
        <is>
          <t>П</t>
        </is>
      </c>
      <c r="J469" s="130" t="n">
        <v>0</v>
      </c>
      <c r="K469" s="130" t="n">
        <v>0</v>
      </c>
      <c r="L469" s="130" t="n">
        <v>0</v>
      </c>
      <c r="M469" s="131" t="n">
        <v>0</v>
      </c>
      <c r="N469" s="123" t="n"/>
      <c r="O469" s="130" t="n">
        <v>0</v>
      </c>
      <c r="P469" s="130" t="n">
        <v>0</v>
      </c>
      <c r="Q469" s="130" t="n">
        <v>3.41244</v>
      </c>
      <c r="R469" s="130" t="n">
        <v>3.35628</v>
      </c>
      <c r="S469" s="132" t="n">
        <v>0.05616</v>
      </c>
      <c r="T469" s="101" t="n"/>
    </row>
    <row r="470" ht="13.5" customHeight="1" s="60">
      <c r="A470" s="115" t="n">
        <v>463</v>
      </c>
      <c r="B470" s="133" t="n"/>
      <c r="C470" s="133" t="n"/>
      <c r="D470" s="134" t="n"/>
      <c r="E470" s="135" t="n"/>
      <c r="F470" s="127" t="inlineStr">
        <is>
          <t>2618</t>
        </is>
      </c>
      <c r="G470" s="123" t="n"/>
      <c r="H470" s="129" t="inlineStr">
        <is>
          <t>Нараховані витрати за строковими коштами суб'єктів господарювання</t>
        </is>
      </c>
      <c r="I470" s="129" t="inlineStr">
        <is>
          <t>П</t>
        </is>
      </c>
      <c r="J470" s="130" t="n">
        <v>10958.22954</v>
      </c>
      <c r="K470" s="130" t="n">
        <v>10593.03751</v>
      </c>
      <c r="L470" s="130" t="n">
        <v>365.19203</v>
      </c>
      <c r="M470" s="131" t="n">
        <v>11121.78684</v>
      </c>
      <c r="N470" s="123" t="n"/>
      <c r="O470" s="130" t="n">
        <v>10981.3054</v>
      </c>
      <c r="P470" s="130" t="n">
        <v>140.48144</v>
      </c>
      <c r="Q470" s="130" t="n">
        <v>17001.38257</v>
      </c>
      <c r="R470" s="130" t="n">
        <v>16782.65013</v>
      </c>
      <c r="S470" s="132" t="n">
        <v>218.73244</v>
      </c>
      <c r="T470" s="101" t="n"/>
    </row>
    <row r="471" ht="13.5" customHeight="1" s="60">
      <c r="A471" s="115" t="n">
        <v>464</v>
      </c>
      <c r="B471" s="133" t="n"/>
      <c r="C471" s="133" t="n"/>
      <c r="D471" s="136" t="n"/>
      <c r="E471" s="137" t="n"/>
      <c r="F471" s="138" t="inlineStr">
        <is>
          <t>Група 261 - Усього</t>
        </is>
      </c>
      <c r="G471" s="122" t="n"/>
      <c r="H471" s="123" t="n"/>
      <c r="I471" s="139" t="n"/>
      <c r="J471" s="140" t="n">
        <v>1066840.22859</v>
      </c>
      <c r="K471" s="140" t="n">
        <v>1009010.37524</v>
      </c>
      <c r="L471" s="140" t="n">
        <v>57829.85335</v>
      </c>
      <c r="M471" s="141" t="n">
        <v>1168038.07283</v>
      </c>
      <c r="N471" s="123" t="n"/>
      <c r="O471" s="140" t="n">
        <v>1105651.28549</v>
      </c>
      <c r="P471" s="140" t="n">
        <v>62386.78734</v>
      </c>
      <c r="Q471" s="140" t="n">
        <v>1623241.09307</v>
      </c>
      <c r="R471" s="140" t="n">
        <v>1229201.61129</v>
      </c>
      <c r="S471" s="142" t="n">
        <v>394039.48178</v>
      </c>
      <c r="T471" s="101" t="n"/>
    </row>
    <row r="472" ht="13.5" customHeight="1" s="60">
      <c r="A472" s="115" t="n">
        <v>465</v>
      </c>
      <c r="B472" s="133" t="n"/>
      <c r="C472" s="133" t="n"/>
      <c r="D472" s="127" t="inlineStr">
        <is>
          <t>262</t>
        </is>
      </c>
      <c r="E472" s="128" t="n"/>
      <c r="F472" s="127" t="inlineStr">
        <is>
          <t>2620</t>
        </is>
      </c>
      <c r="G472" s="123" t="n"/>
      <c r="H472" s="129" t="inlineStr">
        <is>
          <t>Кошти на вимогу фізичних осіб</t>
        </is>
      </c>
      <c r="I472" s="129" t="inlineStr">
        <is>
          <t>П</t>
        </is>
      </c>
      <c r="J472" s="130" t="n">
        <v>0</v>
      </c>
      <c r="K472" s="130" t="n">
        <v>0</v>
      </c>
      <c r="L472" s="130" t="n">
        <v>0</v>
      </c>
      <c r="M472" s="131" t="n">
        <v>0</v>
      </c>
      <c r="N472" s="123" t="n"/>
      <c r="O472" s="130" t="n">
        <v>0</v>
      </c>
      <c r="P472" s="130" t="n">
        <v>0</v>
      </c>
      <c r="Q472" s="130" t="n">
        <v>794610.16526</v>
      </c>
      <c r="R472" s="130" t="n">
        <v>609161.78808</v>
      </c>
      <c r="S472" s="132" t="n">
        <v>185448.37718</v>
      </c>
      <c r="T472" s="101" t="n"/>
    </row>
    <row r="473" ht="13.5" customHeight="1" s="60">
      <c r="A473" s="115" t="n">
        <v>466</v>
      </c>
      <c r="B473" s="133" t="n"/>
      <c r="C473" s="133" t="n"/>
      <c r="D473" s="134" t="n"/>
      <c r="E473" s="135" t="n"/>
      <c r="F473" s="127" t="inlineStr">
        <is>
          <t>2621</t>
        </is>
      </c>
      <c r="G473" s="123" t="n"/>
      <c r="H473" s="129" t="inlineStr">
        <is>
          <t>Кошти на вимогу суб’єктів незалежної професійної діяльності</t>
        </is>
      </c>
      <c r="I473" s="129" t="inlineStr">
        <is>
          <t>П</t>
        </is>
      </c>
      <c r="J473" s="130" t="n">
        <v>0</v>
      </c>
      <c r="K473" s="130" t="n">
        <v>0</v>
      </c>
      <c r="L473" s="130" t="n">
        <v>0</v>
      </c>
      <c r="M473" s="131" t="n">
        <v>0</v>
      </c>
      <c r="N473" s="123" t="n"/>
      <c r="O473" s="130" t="n">
        <v>0</v>
      </c>
      <c r="P473" s="130" t="n">
        <v>0</v>
      </c>
      <c r="Q473" s="130" t="n">
        <v>48.82822</v>
      </c>
      <c r="R473" s="130" t="n">
        <v>48.82822</v>
      </c>
      <c r="S473" s="132" t="n">
        <v>0</v>
      </c>
      <c r="T473" s="101" t="n"/>
    </row>
    <row r="474" ht="14.25" customHeight="1" s="60">
      <c r="A474" s="115" t="n">
        <v>467</v>
      </c>
      <c r="B474" s="133" t="n"/>
      <c r="C474" s="133" t="n"/>
      <c r="D474" s="134" t="n"/>
      <c r="E474" s="135" t="n"/>
      <c r="F474" s="127" t="inlineStr">
        <is>
          <t>2622</t>
        </is>
      </c>
      <c r="G474" s="123" t="n"/>
      <c r="H474" s="129" t="inlineStr">
        <is>
          <t xml:space="preserve">Кошти фізичних осіб за рахунками умовного зберігання (ескроу) </t>
        </is>
      </c>
      <c r="I474" s="129" t="inlineStr">
        <is>
          <t>П</t>
        </is>
      </c>
      <c r="J474" s="130" t="n">
        <v>0</v>
      </c>
      <c r="K474" s="130" t="n">
        <v>0</v>
      </c>
      <c r="L474" s="130" t="n">
        <v>0</v>
      </c>
      <c r="M474" s="131" t="n">
        <v>0</v>
      </c>
      <c r="N474" s="123" t="n"/>
      <c r="O474" s="130" t="n">
        <v>0</v>
      </c>
      <c r="P474" s="130" t="n">
        <v>0</v>
      </c>
      <c r="Q474" s="130" t="n">
        <v>0</v>
      </c>
      <c r="R474" s="130" t="n">
        <v>0</v>
      </c>
      <c r="S474" s="132" t="n">
        <v>0</v>
      </c>
      <c r="T474" s="101" t="n"/>
    </row>
    <row r="475" ht="13.5" customHeight="1" s="60">
      <c r="A475" s="115" t="n">
        <v>468</v>
      </c>
      <c r="B475" s="133" t="n"/>
      <c r="C475" s="133" t="n"/>
      <c r="D475" s="134" t="n"/>
      <c r="E475" s="135" t="n"/>
      <c r="F475" s="127" t="inlineStr">
        <is>
          <t>2628</t>
        </is>
      </c>
      <c r="G475" s="123" t="n"/>
      <c r="H475" s="129" t="inlineStr">
        <is>
          <t xml:space="preserve">Нараховані витрати за коштами на вимогу фізичних осіб </t>
        </is>
      </c>
      <c r="I475" s="129" t="inlineStr">
        <is>
          <t>П</t>
        </is>
      </c>
      <c r="J475" s="130" t="n">
        <v>147.07214</v>
      </c>
      <c r="K475" s="130" t="n">
        <v>142.28322</v>
      </c>
      <c r="L475" s="130" t="n">
        <v>4.78892</v>
      </c>
      <c r="M475" s="131" t="n">
        <v>140.35199</v>
      </c>
      <c r="N475" s="123" t="n"/>
      <c r="O475" s="130" t="n">
        <v>135.79347</v>
      </c>
      <c r="P475" s="130" t="n">
        <v>4.55852</v>
      </c>
      <c r="Q475" s="130" t="n">
        <v>8.42432</v>
      </c>
      <c r="R475" s="130" t="n">
        <v>5.7363</v>
      </c>
      <c r="S475" s="132" t="n">
        <v>2.68802</v>
      </c>
      <c r="T475" s="101" t="n"/>
    </row>
    <row r="476" ht="13.5" customHeight="1" s="60">
      <c r="A476" s="115" t="n">
        <v>469</v>
      </c>
      <c r="B476" s="133" t="n"/>
      <c r="C476" s="133" t="n"/>
      <c r="D476" s="134" t="n"/>
      <c r="E476" s="135" t="n"/>
      <c r="F476" s="127" t="inlineStr">
        <is>
          <t>2624</t>
        </is>
      </c>
      <c r="G476" s="123" t="n"/>
      <c r="H476" s="129" t="inlineStr">
        <is>
          <t>Кошти, що отримані суб’єктами незалежної професійної діяльності</t>
        </is>
      </c>
      <c r="I476" s="129" t="inlineStr">
        <is>
          <t>П</t>
        </is>
      </c>
      <c r="J476" s="130" t="n">
        <v>0</v>
      </c>
      <c r="K476" s="130" t="n">
        <v>0</v>
      </c>
      <c r="L476" s="130" t="n">
        <v>0</v>
      </c>
      <c r="M476" s="131" t="n">
        <v>0</v>
      </c>
      <c r="N476" s="123" t="n"/>
      <c r="O476" s="130" t="n">
        <v>0</v>
      </c>
      <c r="P476" s="130" t="n">
        <v>0</v>
      </c>
      <c r="Q476" s="130" t="n">
        <v>0</v>
      </c>
      <c r="R476" s="130" t="n">
        <v>0</v>
      </c>
      <c r="S476" s="132" t="n">
        <v>0</v>
      </c>
      <c r="T476" s="101" t="n"/>
    </row>
    <row r="477" ht="13.5" customHeight="1" s="60">
      <c r="A477" s="115" t="n">
        <v>470</v>
      </c>
      <c r="B477" s="133" t="n"/>
      <c r="C477" s="133" t="n"/>
      <c r="D477" s="136" t="n"/>
      <c r="E477" s="137" t="n"/>
      <c r="F477" s="138" t="inlineStr">
        <is>
          <t>Група 262 - Усього</t>
        </is>
      </c>
      <c r="G477" s="122" t="n"/>
      <c r="H477" s="123" t="n"/>
      <c r="I477" s="139" t="n"/>
      <c r="J477" s="140" t="n">
        <v>147.07214</v>
      </c>
      <c r="K477" s="140" t="n">
        <v>142.28322</v>
      </c>
      <c r="L477" s="140" t="n">
        <v>4.78892</v>
      </c>
      <c r="M477" s="141" t="n">
        <v>140.35199</v>
      </c>
      <c r="N477" s="123" t="n"/>
      <c r="O477" s="140" t="n">
        <v>135.79347</v>
      </c>
      <c r="P477" s="140" t="n">
        <v>4.55852</v>
      </c>
      <c r="Q477" s="140" t="n">
        <v>794667.4178000001</v>
      </c>
      <c r="R477" s="140" t="n">
        <v>609216.3526</v>
      </c>
      <c r="S477" s="142" t="n">
        <v>185451.0652</v>
      </c>
      <c r="T477" s="101" t="n"/>
    </row>
    <row r="478" ht="13.5" customHeight="1" s="60">
      <c r="A478" s="115" t="n">
        <v>471</v>
      </c>
      <c r="B478" s="133" t="n"/>
      <c r="C478" s="133" t="n"/>
      <c r="D478" s="127" t="inlineStr">
        <is>
          <t>263</t>
        </is>
      </c>
      <c r="E478" s="128" t="n"/>
      <c r="F478" s="127" t="inlineStr">
        <is>
          <t>2630</t>
        </is>
      </c>
      <c r="G478" s="123" t="n"/>
      <c r="H478" s="129" t="inlineStr">
        <is>
          <t xml:space="preserve">Строкові вклади (депозити) фізичних осіб </t>
        </is>
      </c>
      <c r="I478" s="129" t="inlineStr">
        <is>
          <t>П</t>
        </is>
      </c>
      <c r="J478" s="130" t="n">
        <v>411688.25938</v>
      </c>
      <c r="K478" s="130" t="n">
        <v>376308.78451</v>
      </c>
      <c r="L478" s="130" t="n">
        <v>35379.47487</v>
      </c>
      <c r="M478" s="131" t="n">
        <v>346425.64326</v>
      </c>
      <c r="N478" s="123" t="n"/>
      <c r="O478" s="130" t="n">
        <v>301636.59412</v>
      </c>
      <c r="P478" s="130" t="n">
        <v>44789.04914</v>
      </c>
      <c r="Q478" s="130" t="n">
        <v>1768626.76961</v>
      </c>
      <c r="R478" s="130" t="n">
        <v>1530918.05907</v>
      </c>
      <c r="S478" s="132" t="n">
        <v>237708.71054</v>
      </c>
      <c r="T478" s="101" t="n"/>
    </row>
    <row r="479" ht="14.25" customHeight="1" s="60">
      <c r="A479" s="115" t="n">
        <v>472</v>
      </c>
      <c r="B479" s="133" t="n"/>
      <c r="C479" s="133" t="n"/>
      <c r="D479" s="134" t="n"/>
      <c r="E479" s="135" t="n"/>
      <c r="F479" s="127" t="inlineStr">
        <is>
          <t>2636</t>
        </is>
      </c>
      <c r="G479" s="128" t="n"/>
      <c r="H479" s="127" t="inlineStr">
        <is>
          <t>Неамортизований дисконт/премія за строковими коштами фізичних осіб</t>
        </is>
      </c>
      <c r="I479" s="129" t="inlineStr">
        <is>
          <t>А</t>
        </is>
      </c>
      <c r="J479" s="130" t="n">
        <v>122.21914</v>
      </c>
      <c r="K479" s="130" t="n">
        <v>121.22009</v>
      </c>
      <c r="L479" s="130" t="n">
        <v>0.99905</v>
      </c>
      <c r="M479" s="131" t="n">
        <v>166.27239</v>
      </c>
      <c r="N479" s="123" t="n"/>
      <c r="O479" s="130" t="n">
        <v>165.42398</v>
      </c>
      <c r="P479" s="130" t="n">
        <v>0.84841</v>
      </c>
      <c r="Q479" s="130" t="n">
        <v>-349.33572</v>
      </c>
      <c r="R479" s="130" t="n">
        <v>-343.55684</v>
      </c>
      <c r="S479" s="132" t="n">
        <v>-5.77888</v>
      </c>
      <c r="T479" s="101" t="n"/>
    </row>
    <row r="480" ht="13.5" customHeight="1" s="60">
      <c r="A480" s="115" t="n">
        <v>473</v>
      </c>
      <c r="B480" s="133" t="n"/>
      <c r="C480" s="133" t="n"/>
      <c r="D480" s="134" t="n"/>
      <c r="E480" s="135" t="n"/>
      <c r="F480" s="136" t="n"/>
      <c r="G480" s="137" t="n"/>
      <c r="H480" s="143" t="n"/>
      <c r="I480" s="129" t="inlineStr">
        <is>
          <t>П</t>
        </is>
      </c>
      <c r="J480" s="130" t="n">
        <v>0</v>
      </c>
      <c r="K480" s="130" t="n">
        <v>0</v>
      </c>
      <c r="L480" s="130" t="n">
        <v>0</v>
      </c>
      <c r="M480" s="131" t="n">
        <v>0</v>
      </c>
      <c r="N480" s="123" t="n"/>
      <c r="O480" s="130" t="n">
        <v>0</v>
      </c>
      <c r="P480" s="130" t="n">
        <v>0</v>
      </c>
      <c r="Q480" s="130" t="n">
        <v>8.624700000000001</v>
      </c>
      <c r="R480" s="130" t="n">
        <v>8.58437</v>
      </c>
      <c r="S480" s="132" t="n">
        <v>0.04033</v>
      </c>
      <c r="T480" s="101" t="n"/>
    </row>
    <row r="481" ht="13.5" customHeight="1" s="60">
      <c r="A481" s="115" t="n">
        <v>474</v>
      </c>
      <c r="B481" s="133" t="n"/>
      <c r="C481" s="133" t="n"/>
      <c r="D481" s="134" t="n"/>
      <c r="E481" s="135" t="n"/>
      <c r="F481" s="127" t="inlineStr">
        <is>
          <t>2638</t>
        </is>
      </c>
      <c r="G481" s="123" t="n"/>
      <c r="H481" s="129" t="inlineStr">
        <is>
          <t xml:space="preserve">Нараховані витрати за строковими коштами фізичних осіб </t>
        </is>
      </c>
      <c r="I481" s="129" t="inlineStr">
        <is>
          <t>П</t>
        </is>
      </c>
      <c r="J481" s="130" t="n">
        <v>20605.44164</v>
      </c>
      <c r="K481" s="130" t="n">
        <v>20384.85215</v>
      </c>
      <c r="L481" s="130" t="n">
        <v>220.58949</v>
      </c>
      <c r="M481" s="131" t="n">
        <v>18033.07198</v>
      </c>
      <c r="N481" s="123" t="n"/>
      <c r="O481" s="130" t="n">
        <v>17820.08861</v>
      </c>
      <c r="P481" s="130" t="n">
        <v>212.98337</v>
      </c>
      <c r="Q481" s="130" t="n">
        <v>13286.26151</v>
      </c>
      <c r="R481" s="130" t="n">
        <v>12681.80412</v>
      </c>
      <c r="S481" s="132" t="n">
        <v>604.45739</v>
      </c>
      <c r="T481" s="101" t="n"/>
    </row>
    <row r="482" ht="13.5" customHeight="1" s="60">
      <c r="A482" s="115" t="n">
        <v>475</v>
      </c>
      <c r="B482" s="133" t="n"/>
      <c r="C482" s="133" t="n"/>
      <c r="D482" s="136" t="n"/>
      <c r="E482" s="137" t="n"/>
      <c r="F482" s="138" t="inlineStr">
        <is>
          <t>Група 263 - Усього</t>
        </is>
      </c>
      <c r="G482" s="122" t="n"/>
      <c r="H482" s="123" t="n"/>
      <c r="I482" s="139" t="n"/>
      <c r="J482" s="140" t="n">
        <v>432415.92016</v>
      </c>
      <c r="K482" s="140" t="n">
        <v>396814.85675</v>
      </c>
      <c r="L482" s="140" t="n">
        <v>35601.06341</v>
      </c>
      <c r="M482" s="141" t="n">
        <v>364624.98763</v>
      </c>
      <c r="N482" s="123" t="n"/>
      <c r="O482" s="140" t="n">
        <v>319622.10671</v>
      </c>
      <c r="P482" s="140" t="n">
        <v>45002.88092</v>
      </c>
      <c r="Q482" s="140" t="n">
        <v>1781572.3201</v>
      </c>
      <c r="R482" s="140" t="n">
        <v>1543264.89072</v>
      </c>
      <c r="S482" s="142" t="n">
        <v>238307.42938</v>
      </c>
      <c r="T482" s="101" t="n"/>
    </row>
    <row r="483" ht="13.5" customHeight="1" s="60">
      <c r="A483" s="115" t="n">
        <v>476</v>
      </c>
      <c r="B483" s="133" t="n"/>
      <c r="C483" s="133" t="n"/>
      <c r="D483" s="127" t="inlineStr">
        <is>
          <t>264</t>
        </is>
      </c>
      <c r="E483" s="128" t="n"/>
      <c r="F483" s="127" t="inlineStr">
        <is>
          <t>2643</t>
        </is>
      </c>
      <c r="G483" s="123" t="n"/>
      <c r="H483" s="12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3" s="129" t="inlineStr">
        <is>
          <t>П</t>
        </is>
      </c>
      <c r="J483" s="130" t="n">
        <v>0</v>
      </c>
      <c r="K483" s="130" t="n">
        <v>0</v>
      </c>
      <c r="L483" s="130" t="n">
        <v>0</v>
      </c>
      <c r="M483" s="131" t="n">
        <v>0</v>
      </c>
      <c r="N483" s="123" t="n"/>
      <c r="O483" s="130" t="n">
        <v>0</v>
      </c>
      <c r="P483" s="130" t="n">
        <v>0</v>
      </c>
      <c r="Q483" s="130" t="n">
        <v>0</v>
      </c>
      <c r="R483" s="130" t="n">
        <v>0</v>
      </c>
      <c r="S483" s="132" t="n">
        <v>0</v>
      </c>
      <c r="T483" s="101" t="n"/>
    </row>
    <row r="484" ht="14.25" customHeight="1" s="60">
      <c r="A484" s="115" t="n">
        <v>477</v>
      </c>
      <c r="B484" s="133" t="n"/>
      <c r="C484" s="133" t="n"/>
      <c r="D484" s="136" t="n"/>
      <c r="E484" s="137" t="n"/>
      <c r="F484" s="138" t="inlineStr">
        <is>
          <t>Група 264 - Усього</t>
        </is>
      </c>
      <c r="G484" s="122" t="n"/>
      <c r="H484" s="123" t="n"/>
      <c r="I484" s="139" t="n"/>
      <c r="J484" s="140" t="n">
        <v>0</v>
      </c>
      <c r="K484" s="140" t="n">
        <v>0</v>
      </c>
      <c r="L484" s="140" t="n">
        <v>0</v>
      </c>
      <c r="M484" s="141" t="n">
        <v>0</v>
      </c>
      <c r="N484" s="123" t="n"/>
      <c r="O484" s="140" t="n">
        <v>0</v>
      </c>
      <c r="P484" s="140" t="n">
        <v>0</v>
      </c>
      <c r="Q484" s="140" t="n">
        <v>0</v>
      </c>
      <c r="R484" s="140" t="n">
        <v>0</v>
      </c>
      <c r="S484" s="142" t="n">
        <v>0</v>
      </c>
      <c r="T484" s="101" t="n"/>
    </row>
    <row r="485" ht="13.5" customHeight="1" s="60">
      <c r="A485" s="115" t="n">
        <v>478</v>
      </c>
      <c r="B485" s="133" t="n"/>
      <c r="C485" s="133" t="n"/>
      <c r="D485" s="127" t="inlineStr">
        <is>
          <t>265</t>
        </is>
      </c>
      <c r="E485" s="128" t="n"/>
      <c r="F485" s="127" t="inlineStr">
        <is>
          <t>2651</t>
        </is>
      </c>
      <c r="G485" s="123" t="n"/>
      <c r="H485" s="129" t="inlineStr">
        <is>
          <t>Строкові вклади (депозити) небанківських фінансових установ</t>
        </is>
      </c>
      <c r="I485" s="129" t="inlineStr">
        <is>
          <t>П</t>
        </is>
      </c>
      <c r="J485" s="130" t="n">
        <v>9838.89968</v>
      </c>
      <c r="K485" s="130" t="n">
        <v>5300</v>
      </c>
      <c r="L485" s="130" t="n">
        <v>4538.89968</v>
      </c>
      <c r="M485" s="131" t="n">
        <v>83654.12601000001</v>
      </c>
      <c r="N485" s="123" t="n"/>
      <c r="O485" s="130" t="n">
        <v>79000</v>
      </c>
      <c r="P485" s="130" t="n">
        <v>4654.12601</v>
      </c>
      <c r="Q485" s="130" t="n">
        <v>163911.68703</v>
      </c>
      <c r="R485" s="130" t="n">
        <v>157060</v>
      </c>
      <c r="S485" s="132" t="n">
        <v>6851.68703</v>
      </c>
      <c r="T485" s="101" t="n"/>
    </row>
    <row r="486" ht="13.5" customHeight="1" s="60">
      <c r="A486" s="115" t="n">
        <v>479</v>
      </c>
      <c r="B486" s="133" t="n"/>
      <c r="C486" s="133" t="n"/>
      <c r="D486" s="134" t="n"/>
      <c r="E486" s="135" t="n"/>
      <c r="F486" s="127" t="inlineStr">
        <is>
          <t>2652</t>
        </is>
      </c>
      <c r="G486" s="123" t="n"/>
      <c r="H486" s="129" t="inlineStr">
        <is>
          <t>Кошти небанківських фінансових установ за рахунками умовного зберігання (ескроу)</t>
        </is>
      </c>
      <c r="I486" s="129" t="inlineStr">
        <is>
          <t>П</t>
        </is>
      </c>
      <c r="J486" s="130" t="n">
        <v>2622.71424</v>
      </c>
      <c r="K486" s="130" t="n">
        <v>2622.71424</v>
      </c>
      <c r="L486" s="130" t="n">
        <v>0</v>
      </c>
      <c r="M486" s="131" t="n">
        <v>5124.0436</v>
      </c>
      <c r="N486" s="123" t="n"/>
      <c r="O486" s="130" t="n">
        <v>5124.0436</v>
      </c>
      <c r="P486" s="130" t="n">
        <v>0</v>
      </c>
      <c r="Q486" s="130" t="n">
        <v>17890.79246</v>
      </c>
      <c r="R486" s="130" t="n">
        <v>17890.79246</v>
      </c>
      <c r="S486" s="132" t="n">
        <v>0</v>
      </c>
      <c r="T486" s="101" t="n"/>
    </row>
    <row r="487" ht="13.5" customHeight="1" s="60">
      <c r="A487" s="115" t="n">
        <v>480</v>
      </c>
      <c r="B487" s="133" t="n"/>
      <c r="C487" s="133" t="n"/>
      <c r="D487" s="134" t="n"/>
      <c r="E487" s="135" t="n"/>
      <c r="F487" s="127" t="inlineStr">
        <is>
          <t>2656</t>
        </is>
      </c>
      <c r="G487" s="128" t="n"/>
      <c r="H487" s="127" t="inlineStr">
        <is>
          <t>Неамортизований дисконт/премія за строковими коштами небанківських фінансових установ</t>
        </is>
      </c>
      <c r="I487" s="129" t="inlineStr">
        <is>
          <t>А</t>
        </is>
      </c>
      <c r="J487" s="130" t="n">
        <v>6.73949</v>
      </c>
      <c r="K487" s="130" t="n">
        <v>6.68382</v>
      </c>
      <c r="L487" s="130" t="n">
        <v>0.05567</v>
      </c>
      <c r="M487" s="131" t="n">
        <v>3.4197</v>
      </c>
      <c r="N487" s="123" t="n"/>
      <c r="O487" s="130" t="n">
        <v>3.05732</v>
      </c>
      <c r="P487" s="130" t="n">
        <v>0.36238</v>
      </c>
      <c r="Q487" s="130" t="n">
        <v>-20.64569</v>
      </c>
      <c r="R487" s="130" t="n">
        <v>-20.55256</v>
      </c>
      <c r="S487" s="132" t="n">
        <v>-0.09313</v>
      </c>
      <c r="T487" s="101" t="n"/>
    </row>
    <row r="488" ht="13.5" customHeight="1" s="60">
      <c r="A488" s="115" t="n">
        <v>481</v>
      </c>
      <c r="B488" s="133" t="n"/>
      <c r="C488" s="133" t="n"/>
      <c r="D488" s="134" t="n"/>
      <c r="E488" s="135" t="n"/>
      <c r="F488" s="136" t="n"/>
      <c r="G488" s="137" t="n"/>
      <c r="H488" s="143" t="n"/>
      <c r="I488" s="129" t="inlineStr">
        <is>
          <t>П</t>
        </is>
      </c>
      <c r="J488" s="130" t="n">
        <v>0</v>
      </c>
      <c r="K488" s="130" t="n">
        <v>0</v>
      </c>
      <c r="L488" s="130" t="n">
        <v>0</v>
      </c>
      <c r="M488" s="131" t="n">
        <v>0</v>
      </c>
      <c r="N488" s="123" t="n"/>
      <c r="O488" s="130" t="n">
        <v>0</v>
      </c>
      <c r="P488" s="130" t="n">
        <v>0</v>
      </c>
      <c r="Q488" s="130" t="n">
        <v>0</v>
      </c>
      <c r="R488" s="130" t="n">
        <v>0</v>
      </c>
      <c r="S488" s="132" t="n">
        <v>0</v>
      </c>
      <c r="T488" s="101" t="n"/>
    </row>
    <row r="489" ht="14.25" customHeight="1" s="60">
      <c r="A489" s="115" t="n">
        <v>482</v>
      </c>
      <c r="B489" s="133" t="n"/>
      <c r="C489" s="133" t="n"/>
      <c r="D489" s="134" t="n"/>
      <c r="E489" s="135" t="n"/>
      <c r="F489" s="127" t="inlineStr">
        <is>
          <t>2658</t>
        </is>
      </c>
      <c r="G489" s="123" t="n"/>
      <c r="H489" s="129" t="inlineStr">
        <is>
          <t xml:space="preserve">Нараховані витрати за коштами небанківських фінансових установ </t>
        </is>
      </c>
      <c r="I489" s="129" t="inlineStr">
        <is>
          <t>П</t>
        </is>
      </c>
      <c r="J489" s="130" t="n">
        <v>2647.6366</v>
      </c>
      <c r="K489" s="130" t="n">
        <v>2624.99112</v>
      </c>
      <c r="L489" s="130" t="n">
        <v>22.64548</v>
      </c>
      <c r="M489" s="131" t="n">
        <v>4094.55666</v>
      </c>
      <c r="N489" s="123" t="n"/>
      <c r="O489" s="130" t="n">
        <v>4081.31537</v>
      </c>
      <c r="P489" s="130" t="n">
        <v>13.24129</v>
      </c>
      <c r="Q489" s="130" t="n">
        <v>4203.92063</v>
      </c>
      <c r="R489" s="130" t="n">
        <v>4198.53455</v>
      </c>
      <c r="S489" s="132" t="n">
        <v>5.38608</v>
      </c>
      <c r="T489" s="101" t="n"/>
    </row>
    <row r="490" ht="13.5" customHeight="1" s="60">
      <c r="A490" s="115" t="n">
        <v>483</v>
      </c>
      <c r="B490" s="133" t="n"/>
      <c r="C490" s="133" t="n"/>
      <c r="D490" s="134" t="n"/>
      <c r="E490" s="135" t="n"/>
      <c r="F490" s="127" t="inlineStr">
        <is>
          <t>2650</t>
        </is>
      </c>
      <c r="G490" s="123" t="n"/>
      <c r="H490" s="129" t="inlineStr">
        <is>
          <t>Кошти на вимогу небанківських фінансових установ</t>
        </is>
      </c>
      <c r="I490" s="129" t="inlineStr">
        <is>
          <t>П</t>
        </is>
      </c>
      <c r="J490" s="130" t="n">
        <v>0</v>
      </c>
      <c r="K490" s="130" t="n">
        <v>0</v>
      </c>
      <c r="L490" s="130" t="n">
        <v>0</v>
      </c>
      <c r="M490" s="131" t="n">
        <v>0</v>
      </c>
      <c r="N490" s="123" t="n"/>
      <c r="O490" s="130" t="n">
        <v>0</v>
      </c>
      <c r="P490" s="130" t="n">
        <v>0</v>
      </c>
      <c r="Q490" s="130" t="n">
        <v>551787.9456100001</v>
      </c>
      <c r="R490" s="130" t="n">
        <v>498307.42092</v>
      </c>
      <c r="S490" s="132" t="n">
        <v>53480.52469</v>
      </c>
      <c r="T490" s="101" t="n"/>
    </row>
    <row r="491" ht="13.5" customHeight="1" s="60">
      <c r="A491" s="115" t="n">
        <v>484</v>
      </c>
      <c r="B491" s="133" t="n"/>
      <c r="C491" s="133" t="n"/>
      <c r="D491" s="134" t="n"/>
      <c r="E491" s="135" t="n"/>
      <c r="F491" s="127" t="inlineStr">
        <is>
          <t>2654</t>
        </is>
      </c>
      <c r="G491" s="123" t="n"/>
      <c r="H491" s="129" t="inlineStr">
        <is>
          <t>Розрахункові рахунки небанківських надавачів фінансових платіжних послуг</t>
        </is>
      </c>
      <c r="I491" s="129" t="inlineStr">
        <is>
          <t>П</t>
        </is>
      </c>
      <c r="J491" s="130" t="n">
        <v>1152.3578</v>
      </c>
      <c r="K491" s="130" t="n">
        <v>1152.3578</v>
      </c>
      <c r="L491" s="130" t="n">
        <v>0</v>
      </c>
      <c r="M491" s="131" t="n">
        <v>1215.6969</v>
      </c>
      <c r="N491" s="123" t="n"/>
      <c r="O491" s="130" t="n">
        <v>1215.6969</v>
      </c>
      <c r="P491" s="130" t="n">
        <v>0</v>
      </c>
      <c r="Q491" s="130" t="n">
        <v>350.33772</v>
      </c>
      <c r="R491" s="130" t="n">
        <v>350.33772</v>
      </c>
      <c r="S491" s="132" t="n">
        <v>0</v>
      </c>
      <c r="T491" s="101" t="n"/>
    </row>
    <row r="492" ht="13.5" customHeight="1" s="60">
      <c r="A492" s="115" t="n">
        <v>485</v>
      </c>
      <c r="B492" s="133" t="n"/>
      <c r="C492" s="133" t="n"/>
      <c r="D492" s="136" t="n"/>
      <c r="E492" s="137" t="n"/>
      <c r="F492" s="138" t="inlineStr">
        <is>
          <t>Група 265 - Усього</t>
        </is>
      </c>
      <c r="G492" s="122" t="n"/>
      <c r="H492" s="123" t="n"/>
      <c r="I492" s="139" t="n"/>
      <c r="J492" s="140" t="n">
        <v>16268.34781</v>
      </c>
      <c r="K492" s="140" t="n">
        <v>11706.74698</v>
      </c>
      <c r="L492" s="140" t="n">
        <v>4561.60083</v>
      </c>
      <c r="M492" s="141" t="n">
        <v>94091.84286999999</v>
      </c>
      <c r="N492" s="123" t="n"/>
      <c r="O492" s="140" t="n">
        <v>89424.11319</v>
      </c>
      <c r="P492" s="140" t="n">
        <v>4667.72968</v>
      </c>
      <c r="Q492" s="140" t="n">
        <v>738124.03776</v>
      </c>
      <c r="R492" s="140" t="n">
        <v>677786.53309</v>
      </c>
      <c r="S492" s="142" t="n">
        <v>60337.50467</v>
      </c>
      <c r="T492" s="101" t="n"/>
    </row>
    <row r="493" ht="18.75" customHeight="1" s="60">
      <c r="A493" s="115" t="n">
        <v>486</v>
      </c>
      <c r="B493" s="133" t="n"/>
      <c r="C493" s="143" t="n"/>
      <c r="D493" s="138" t="inlineStr">
        <is>
          <t>Розділ 26 - Усього</t>
        </is>
      </c>
      <c r="E493" s="123" t="n"/>
      <c r="F493" s="138" t="n"/>
      <c r="G493" s="122" t="n"/>
      <c r="H493" s="123" t="n"/>
      <c r="I493" s="139" t="n"/>
      <c r="J493" s="140" t="n">
        <v>3303120.01095</v>
      </c>
      <c r="K493" s="140" t="n">
        <v>1609293.43962</v>
      </c>
      <c r="L493" s="140" t="n">
        <v>1693826.57133</v>
      </c>
      <c r="M493" s="141" t="n">
        <v>3410346.88267</v>
      </c>
      <c r="N493" s="123" t="n"/>
      <c r="O493" s="140" t="n">
        <v>1702450.00188</v>
      </c>
      <c r="P493" s="140" t="n">
        <v>1707896.88079</v>
      </c>
      <c r="Q493" s="140" t="n">
        <v>14591476.35317</v>
      </c>
      <c r="R493" s="140" t="n">
        <v>9446868.67777</v>
      </c>
      <c r="S493" s="142" t="n">
        <v>5144607.6754</v>
      </c>
      <c r="T493" s="101" t="n"/>
    </row>
    <row r="494" ht="14.25" customHeight="1" s="60">
      <c r="A494" s="115" t="n">
        <v>487</v>
      </c>
      <c r="B494" s="133" t="n"/>
      <c r="C494" s="127" t="inlineStr">
        <is>
          <t>27</t>
        </is>
      </c>
      <c r="D494" s="127" t="inlineStr">
        <is>
          <t>270</t>
        </is>
      </c>
      <c r="E494" s="128" t="n"/>
      <c r="F494" s="127" t="inlineStr">
        <is>
          <t>2701</t>
        </is>
      </c>
      <c r="G494" s="123" t="n"/>
      <c r="H494" s="12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94" s="129" t="inlineStr">
        <is>
          <t>П</t>
        </is>
      </c>
      <c r="J494" s="130" t="n">
        <v>6920.11071</v>
      </c>
      <c r="K494" s="130" t="n">
        <v>0</v>
      </c>
      <c r="L494" s="130" t="n">
        <v>6920.11071</v>
      </c>
      <c r="M494" s="131" t="n">
        <v>632.11222</v>
      </c>
      <c r="N494" s="123" t="n"/>
      <c r="O494" s="130" t="n">
        <v>0</v>
      </c>
      <c r="P494" s="130" t="n">
        <v>632.11222</v>
      </c>
      <c r="Q494" s="130" t="n">
        <v>26759.11235</v>
      </c>
      <c r="R494" s="130" t="n">
        <v>0</v>
      </c>
      <c r="S494" s="132" t="n">
        <v>26759.11235</v>
      </c>
      <c r="T494" s="101" t="n"/>
    </row>
    <row r="495" ht="13.5" customHeight="1" s="60">
      <c r="A495" s="115" t="n">
        <v>488</v>
      </c>
      <c r="B495" s="133" t="n"/>
      <c r="C495" s="133" t="n"/>
      <c r="D495" s="134" t="n"/>
      <c r="E495" s="135" t="n"/>
      <c r="F495" s="127" t="inlineStr">
        <is>
          <t>2706</t>
        </is>
      </c>
      <c r="G495" s="128" t="n"/>
      <c r="H495" s="12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5" s="129" t="inlineStr">
        <is>
          <t>А</t>
        </is>
      </c>
      <c r="J495" s="130" t="n">
        <v>0</v>
      </c>
      <c r="K495" s="130" t="n">
        <v>0</v>
      </c>
      <c r="L495" s="130" t="n">
        <v>0</v>
      </c>
      <c r="M495" s="131" t="n">
        <v>0</v>
      </c>
      <c r="N495" s="123" t="n"/>
      <c r="O495" s="130" t="n">
        <v>0</v>
      </c>
      <c r="P495" s="130" t="n">
        <v>0</v>
      </c>
      <c r="Q495" s="130" t="n">
        <v>0</v>
      </c>
      <c r="R495" s="130" t="n">
        <v>0</v>
      </c>
      <c r="S495" s="132" t="n">
        <v>0</v>
      </c>
      <c r="T495" s="101" t="n"/>
    </row>
    <row r="496" ht="13.5" customHeight="1" s="60">
      <c r="A496" s="115" t="n">
        <v>489</v>
      </c>
      <c r="B496" s="133" t="n"/>
      <c r="C496" s="133" t="n"/>
      <c r="D496" s="134" t="n"/>
      <c r="E496" s="135" t="n"/>
      <c r="F496" s="136" t="n"/>
      <c r="G496" s="137" t="n"/>
      <c r="H496" s="143" t="n"/>
      <c r="I496" s="129" t="inlineStr">
        <is>
          <t>П</t>
        </is>
      </c>
      <c r="J496" s="130" t="n">
        <v>0</v>
      </c>
      <c r="K496" s="130" t="n">
        <v>0</v>
      </c>
      <c r="L496" s="130" t="n">
        <v>0</v>
      </c>
      <c r="M496" s="131" t="n">
        <v>0</v>
      </c>
      <c r="N496" s="123" t="n"/>
      <c r="O496" s="130" t="n">
        <v>0</v>
      </c>
      <c r="P496" s="130" t="n">
        <v>0</v>
      </c>
      <c r="Q496" s="130" t="n">
        <v>0</v>
      </c>
      <c r="R496" s="130" t="n">
        <v>0</v>
      </c>
      <c r="S496" s="132" t="n">
        <v>0</v>
      </c>
      <c r="T496" s="101" t="n"/>
    </row>
    <row r="497" ht="13.5" customHeight="1" s="60">
      <c r="A497" s="115" t="n">
        <v>490</v>
      </c>
      <c r="B497" s="133" t="n"/>
      <c r="C497" s="133" t="n"/>
      <c r="D497" s="134" t="n"/>
      <c r="E497" s="135" t="n"/>
      <c r="F497" s="127" t="inlineStr">
        <is>
          <t>2708</t>
        </is>
      </c>
      <c r="G497" s="123" t="n"/>
      <c r="H497" s="12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7" s="129" t="inlineStr">
        <is>
          <t>П</t>
        </is>
      </c>
      <c r="J497" s="130" t="n">
        <v>35.35616</v>
      </c>
      <c r="K497" s="130" t="n">
        <v>0</v>
      </c>
      <c r="L497" s="130" t="n">
        <v>35.35616</v>
      </c>
      <c r="M497" s="131" t="n">
        <v>27.13988</v>
      </c>
      <c r="N497" s="123" t="n"/>
      <c r="O497" s="130" t="n">
        <v>0</v>
      </c>
      <c r="P497" s="130" t="n">
        <v>27.13988</v>
      </c>
      <c r="Q497" s="130" t="n">
        <v>27.13988</v>
      </c>
      <c r="R497" s="130" t="n">
        <v>0</v>
      </c>
      <c r="S497" s="132" t="n">
        <v>27.13988</v>
      </c>
      <c r="T497" s="101" t="n"/>
    </row>
    <row r="498" ht="13.5" customHeight="1" s="60">
      <c r="A498" s="115" t="n">
        <v>491</v>
      </c>
      <c r="B498" s="133" t="n"/>
      <c r="C498" s="133" t="n"/>
      <c r="D498" s="136" t="n"/>
      <c r="E498" s="137" t="n"/>
      <c r="F498" s="138" t="inlineStr">
        <is>
          <t>Група 270 - Усього</t>
        </is>
      </c>
      <c r="G498" s="122" t="n"/>
      <c r="H498" s="123" t="n"/>
      <c r="I498" s="139" t="n"/>
      <c r="J498" s="140" t="n">
        <v>6955.46687</v>
      </c>
      <c r="K498" s="140" t="n">
        <v>0</v>
      </c>
      <c r="L498" s="140" t="n">
        <v>6955.46687</v>
      </c>
      <c r="M498" s="141" t="n">
        <v>659.2521</v>
      </c>
      <c r="N498" s="123" t="n"/>
      <c r="O498" s="140" t="n">
        <v>0</v>
      </c>
      <c r="P498" s="140" t="n">
        <v>659.2521</v>
      </c>
      <c r="Q498" s="140" t="n">
        <v>26786.25223</v>
      </c>
      <c r="R498" s="140" t="n">
        <v>0</v>
      </c>
      <c r="S498" s="142" t="n">
        <v>26786.25223</v>
      </c>
      <c r="T498" s="101" t="n"/>
    </row>
    <row r="499" ht="21" customHeight="1" s="60">
      <c r="A499" s="115" t="n">
        <v>492</v>
      </c>
      <c r="B499" s="133" t="n"/>
      <c r="C499" s="143" t="n"/>
      <c r="D499" s="138" t="inlineStr">
        <is>
          <t>Розділ 27 - Усього</t>
        </is>
      </c>
      <c r="E499" s="123" t="n"/>
      <c r="F499" s="138" t="n"/>
      <c r="G499" s="122" t="n"/>
      <c r="H499" s="123" t="n"/>
      <c r="I499" s="139" t="n"/>
      <c r="J499" s="140" t="n">
        <v>6955.46687</v>
      </c>
      <c r="K499" s="140" t="n">
        <v>0</v>
      </c>
      <c r="L499" s="140" t="n">
        <v>6955.46687</v>
      </c>
      <c r="M499" s="141" t="n">
        <v>659.2521</v>
      </c>
      <c r="N499" s="123" t="n"/>
      <c r="O499" s="140" t="n">
        <v>0</v>
      </c>
      <c r="P499" s="140" t="n">
        <v>659.2521</v>
      </c>
      <c r="Q499" s="140" t="n">
        <v>26786.25223</v>
      </c>
      <c r="R499" s="140" t="n">
        <v>0</v>
      </c>
      <c r="S499" s="142" t="n">
        <v>26786.25223</v>
      </c>
      <c r="T499" s="101" t="n"/>
    </row>
    <row r="500" ht="13.5" customHeight="1" s="60">
      <c r="A500" s="115" t="n">
        <v>493</v>
      </c>
      <c r="B500" s="133" t="n"/>
      <c r="C500" s="127" t="inlineStr">
        <is>
          <t>29</t>
        </is>
      </c>
      <c r="D500" s="127" t="inlineStr">
        <is>
          <t>290</t>
        </is>
      </c>
      <c r="E500" s="128" t="n"/>
      <c r="F500" s="127" t="inlineStr">
        <is>
          <t>2900</t>
        </is>
      </c>
      <c r="G500" s="123" t="n"/>
      <c r="H500" s="12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0" s="129" t="inlineStr">
        <is>
          <t>П</t>
        </is>
      </c>
      <c r="J500" s="130" t="n">
        <v>5670390.03341</v>
      </c>
      <c r="K500" s="130" t="n">
        <v>2582211.53601</v>
      </c>
      <c r="L500" s="130" t="n">
        <v>3088178.4974</v>
      </c>
      <c r="M500" s="131" t="n">
        <v>5670389.946</v>
      </c>
      <c r="N500" s="123" t="n"/>
      <c r="O500" s="130" t="n">
        <v>2582211.53601</v>
      </c>
      <c r="P500" s="130" t="n">
        <v>3088178.40999</v>
      </c>
      <c r="Q500" s="130" t="n">
        <v>0</v>
      </c>
      <c r="R500" s="130" t="n">
        <v>0</v>
      </c>
      <c r="S500" s="132" t="n">
        <v>0</v>
      </c>
      <c r="T500" s="101" t="n"/>
    </row>
    <row r="501" ht="13.5" customHeight="1" s="60">
      <c r="A501" s="115" t="n">
        <v>494</v>
      </c>
      <c r="B501" s="133" t="n"/>
      <c r="C501" s="133" t="n"/>
      <c r="D501" s="134" t="n"/>
      <c r="E501" s="135" t="n"/>
      <c r="F501" s="127" t="inlineStr">
        <is>
          <t>2901</t>
        </is>
      </c>
      <c r="G501" s="123" t="n"/>
      <c r="H501" s="129" t="inlineStr">
        <is>
          <t>Кредиторська заборгованість за розрахунками за цінними паперами для клієнтів</t>
        </is>
      </c>
      <c r="I501" s="129" t="inlineStr">
        <is>
          <t>П</t>
        </is>
      </c>
      <c r="J501" s="130" t="n">
        <v>4638.22023</v>
      </c>
      <c r="K501" s="130" t="n">
        <v>4541.32285</v>
      </c>
      <c r="L501" s="130" t="n">
        <v>96.89738</v>
      </c>
      <c r="M501" s="131" t="n">
        <v>4638.22023</v>
      </c>
      <c r="N501" s="123" t="n"/>
      <c r="O501" s="130" t="n">
        <v>4541.32285</v>
      </c>
      <c r="P501" s="130" t="n">
        <v>96.89738</v>
      </c>
      <c r="Q501" s="130" t="n">
        <v>0</v>
      </c>
      <c r="R501" s="130" t="n">
        <v>0</v>
      </c>
      <c r="S501" s="132" t="n">
        <v>0</v>
      </c>
      <c r="T501" s="101" t="n"/>
    </row>
    <row r="502" ht="13.5" customHeight="1" s="60">
      <c r="A502" s="115" t="n">
        <v>495</v>
      </c>
      <c r="B502" s="133" t="n"/>
      <c r="C502" s="133" t="n"/>
      <c r="D502" s="134" t="n"/>
      <c r="E502" s="135" t="n"/>
      <c r="F502" s="127" t="inlineStr">
        <is>
          <t>2902</t>
        </is>
      </c>
      <c r="G502" s="123" t="n"/>
      <c r="H502" s="129" t="inlineStr">
        <is>
          <t>Кредиторська заборгованість за прийняті платежі</t>
        </is>
      </c>
      <c r="I502" s="129" t="inlineStr">
        <is>
          <t>П</t>
        </is>
      </c>
      <c r="J502" s="130" t="n">
        <v>135596.11932</v>
      </c>
      <c r="K502" s="130" t="n">
        <v>135596.11932</v>
      </c>
      <c r="L502" s="130" t="n">
        <v>0</v>
      </c>
      <c r="M502" s="131" t="n">
        <v>136296.52243</v>
      </c>
      <c r="N502" s="123" t="n"/>
      <c r="O502" s="130" t="n">
        <v>136296.52243</v>
      </c>
      <c r="P502" s="130" t="n">
        <v>0</v>
      </c>
      <c r="Q502" s="130" t="n">
        <v>2144.8854</v>
      </c>
      <c r="R502" s="130" t="n">
        <v>2144.8854</v>
      </c>
      <c r="S502" s="132" t="n">
        <v>0</v>
      </c>
      <c r="T502" s="101" t="n"/>
    </row>
    <row r="503" ht="13.5" customHeight="1" s="60">
      <c r="A503" s="115" t="n">
        <v>496</v>
      </c>
      <c r="B503" s="133" t="n"/>
      <c r="C503" s="133" t="n"/>
      <c r="D503" s="134" t="n"/>
      <c r="E503" s="135" t="n"/>
      <c r="F503" s="127" t="inlineStr">
        <is>
          <t>2903</t>
        </is>
      </c>
      <c r="G503" s="123" t="n"/>
      <c r="H503" s="129" t="inlineStr">
        <is>
          <t>Кошти клієнтів банку за недіючими рахунками</t>
        </is>
      </c>
      <c r="I503" s="129" t="inlineStr">
        <is>
          <t>П</t>
        </is>
      </c>
      <c r="J503" s="130" t="n">
        <v>6742.45677</v>
      </c>
      <c r="K503" s="130" t="n">
        <v>6091.96436</v>
      </c>
      <c r="L503" s="130" t="n">
        <v>650.4924099999999</v>
      </c>
      <c r="M503" s="131" t="n">
        <v>12522.78114</v>
      </c>
      <c r="N503" s="123" t="n"/>
      <c r="O503" s="130" t="n">
        <v>12068.56792</v>
      </c>
      <c r="P503" s="130" t="n">
        <v>454.21322</v>
      </c>
      <c r="Q503" s="130" t="n">
        <v>54261.96056</v>
      </c>
      <c r="R503" s="130" t="n">
        <v>38990.85598</v>
      </c>
      <c r="S503" s="132" t="n">
        <v>15271.10458</v>
      </c>
      <c r="T503" s="101" t="n"/>
    </row>
    <row r="504" ht="14.25" customHeight="1" s="60">
      <c r="A504" s="115" t="n">
        <v>497</v>
      </c>
      <c r="B504" s="133" t="n"/>
      <c r="C504" s="133" t="n"/>
      <c r="D504" s="134" t="n"/>
      <c r="E504" s="135" t="n"/>
      <c r="F504" s="127" t="inlineStr">
        <is>
          <t>2904</t>
        </is>
      </c>
      <c r="G504" s="123" t="n"/>
      <c r="H504" s="129" t="inlineStr">
        <is>
          <t>Зобов'язання банку за випущеними електронними грошима</t>
        </is>
      </c>
      <c r="I504" s="129" t="inlineStr">
        <is>
          <t>П</t>
        </is>
      </c>
      <c r="J504" s="130" t="n">
        <v>0</v>
      </c>
      <c r="K504" s="130" t="n">
        <v>0</v>
      </c>
      <c r="L504" s="130" t="n">
        <v>0</v>
      </c>
      <c r="M504" s="131" t="n">
        <v>0</v>
      </c>
      <c r="N504" s="123" t="n"/>
      <c r="O504" s="130" t="n">
        <v>0</v>
      </c>
      <c r="P504" s="130" t="n">
        <v>0</v>
      </c>
      <c r="Q504" s="130" t="n">
        <v>0</v>
      </c>
      <c r="R504" s="130" t="n">
        <v>0</v>
      </c>
      <c r="S504" s="132" t="n">
        <v>0</v>
      </c>
      <c r="T504" s="101" t="n"/>
    </row>
    <row r="505" ht="13.5" customHeight="1" s="60">
      <c r="A505" s="115" t="n">
        <v>498</v>
      </c>
      <c r="B505" s="133" t="n"/>
      <c r="C505" s="133" t="n"/>
      <c r="D505" s="134" t="n"/>
      <c r="E505" s="135" t="n"/>
      <c r="F505" s="127" t="inlineStr">
        <is>
          <t>2907</t>
        </is>
      </c>
      <c r="G505" s="123" t="n"/>
      <c r="H505" s="12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05" s="129" t="inlineStr">
        <is>
          <t>П</t>
        </is>
      </c>
      <c r="J505" s="130" t="n">
        <v>397600</v>
      </c>
      <c r="K505" s="130" t="n">
        <v>397600</v>
      </c>
      <c r="L505" s="130" t="n">
        <v>0</v>
      </c>
      <c r="M505" s="131" t="n">
        <v>397600</v>
      </c>
      <c r="N505" s="123" t="n"/>
      <c r="O505" s="130" t="n">
        <v>397600</v>
      </c>
      <c r="P505" s="130" t="n">
        <v>0</v>
      </c>
      <c r="Q505" s="130" t="n">
        <v>0</v>
      </c>
      <c r="R505" s="130" t="n">
        <v>0</v>
      </c>
      <c r="S505" s="132" t="n">
        <v>0</v>
      </c>
      <c r="T505" s="101" t="n"/>
    </row>
    <row r="506" ht="13.5" customHeight="1" s="60">
      <c r="A506" s="115" t="n">
        <v>499</v>
      </c>
      <c r="B506" s="133" t="n"/>
      <c r="C506" s="133" t="n"/>
      <c r="D506" s="134" t="n"/>
      <c r="E506" s="135" t="n"/>
      <c r="F506" s="127" t="inlineStr">
        <is>
          <t>2908</t>
        </is>
      </c>
      <c r="G506" s="123" t="n"/>
      <c r="H506" s="129" t="inlineStr">
        <is>
          <t>Кредиторська заборгованість за іншими операціями колишнього СРСР</t>
        </is>
      </c>
      <c r="I506" s="129" t="inlineStr">
        <is>
          <t>П</t>
        </is>
      </c>
      <c r="J506" s="130" t="n">
        <v>0</v>
      </c>
      <c r="K506" s="130" t="n">
        <v>0</v>
      </c>
      <c r="L506" s="130" t="n">
        <v>0</v>
      </c>
      <c r="M506" s="131" t="n">
        <v>0</v>
      </c>
      <c r="N506" s="123" t="n"/>
      <c r="O506" s="130" t="n">
        <v>0</v>
      </c>
      <c r="P506" s="130" t="n">
        <v>0</v>
      </c>
      <c r="Q506" s="130" t="n">
        <v>0</v>
      </c>
      <c r="R506" s="130" t="n">
        <v>0</v>
      </c>
      <c r="S506" s="132" t="n">
        <v>0</v>
      </c>
      <c r="T506" s="101" t="n"/>
    </row>
    <row r="507" ht="13.5" customHeight="1" s="60">
      <c r="A507" s="115" t="n">
        <v>500</v>
      </c>
      <c r="B507" s="133" t="n"/>
      <c r="C507" s="133" t="n"/>
      <c r="D507" s="134" t="n"/>
      <c r="E507" s="135" t="n"/>
      <c r="F507" s="127" t="inlineStr">
        <is>
          <t>2909</t>
        </is>
      </c>
      <c r="G507" s="123" t="n"/>
      <c r="H507" s="129" t="inlineStr">
        <is>
          <t>Інша кредиторська заборгованість за операціями з клієнтами банку</t>
        </is>
      </c>
      <c r="I507" s="129" t="inlineStr">
        <is>
          <t>П</t>
        </is>
      </c>
      <c r="J507" s="130" t="n">
        <v>3090209.07044</v>
      </c>
      <c r="K507" s="130" t="n">
        <v>518733.27323</v>
      </c>
      <c r="L507" s="130" t="n">
        <v>2571475.79721</v>
      </c>
      <c r="M507" s="131" t="n">
        <v>3096764.85463</v>
      </c>
      <c r="N507" s="123" t="n"/>
      <c r="O507" s="130" t="n">
        <v>525235.76393</v>
      </c>
      <c r="P507" s="130" t="n">
        <v>2571529.0907</v>
      </c>
      <c r="Q507" s="130" t="n">
        <v>45962.16931</v>
      </c>
      <c r="R507" s="130" t="n">
        <v>30554.75913</v>
      </c>
      <c r="S507" s="132" t="n">
        <v>15407.41018</v>
      </c>
      <c r="T507" s="101" t="n"/>
    </row>
    <row r="508" ht="13.5" customHeight="1" s="60">
      <c r="A508" s="115" t="n">
        <v>501</v>
      </c>
      <c r="B508" s="133" t="n"/>
      <c r="C508" s="133" t="n"/>
      <c r="D508" s="136" t="n"/>
      <c r="E508" s="137" t="n"/>
      <c r="F508" s="138" t="inlineStr">
        <is>
          <t>Група 290 - Усього</t>
        </is>
      </c>
      <c r="G508" s="122" t="n"/>
      <c r="H508" s="123" t="n"/>
      <c r="I508" s="139" t="n"/>
      <c r="J508" s="140" t="n">
        <v>9305175.90017</v>
      </c>
      <c r="K508" s="140" t="n">
        <v>3644774.21577</v>
      </c>
      <c r="L508" s="140" t="n">
        <v>5660401.6844</v>
      </c>
      <c r="M508" s="141" t="n">
        <v>9318212.32443</v>
      </c>
      <c r="N508" s="123" t="n"/>
      <c r="O508" s="140" t="n">
        <v>3657953.71314</v>
      </c>
      <c r="P508" s="140" t="n">
        <v>5660258.61129</v>
      </c>
      <c r="Q508" s="140" t="n">
        <v>102369.01527</v>
      </c>
      <c r="R508" s="140" t="n">
        <v>71690.50051</v>
      </c>
      <c r="S508" s="142" t="n">
        <v>30678.51476</v>
      </c>
      <c r="T508" s="101" t="n"/>
    </row>
    <row r="509" ht="14.25" customHeight="1" s="60">
      <c r="A509" s="115" t="n">
        <v>502</v>
      </c>
      <c r="B509" s="133" t="n"/>
      <c r="C509" s="133" t="n"/>
      <c r="D509" s="127" t="inlineStr">
        <is>
          <t>292</t>
        </is>
      </c>
      <c r="E509" s="128" t="n"/>
      <c r="F509" s="127" t="inlineStr">
        <is>
          <t>2920</t>
        </is>
      </c>
      <c r="G509" s="123" t="n"/>
      <c r="H509" s="129" t="inlineStr">
        <is>
          <t>Транзитний рахунок за операціями, здійсненими через банкомат</t>
        </is>
      </c>
      <c r="I509" s="129" t="inlineStr">
        <is>
          <t>П</t>
        </is>
      </c>
      <c r="J509" s="130" t="n">
        <v>0</v>
      </c>
      <c r="K509" s="130" t="n">
        <v>0</v>
      </c>
      <c r="L509" s="130" t="n">
        <v>0</v>
      </c>
      <c r="M509" s="131" t="n">
        <v>0</v>
      </c>
      <c r="N509" s="123" t="n"/>
      <c r="O509" s="130" t="n">
        <v>0</v>
      </c>
      <c r="P509" s="130" t="n">
        <v>0</v>
      </c>
      <c r="Q509" s="130" t="n">
        <v>0</v>
      </c>
      <c r="R509" s="130" t="n">
        <v>0</v>
      </c>
      <c r="S509" s="132" t="n">
        <v>0</v>
      </c>
      <c r="T509" s="101" t="n"/>
    </row>
    <row r="510" ht="13.5" customHeight="1" s="60">
      <c r="A510" s="115" t="n">
        <v>503</v>
      </c>
      <c r="B510" s="133" t="n"/>
      <c r="C510" s="133" t="n"/>
      <c r="D510" s="134" t="n"/>
      <c r="E510" s="135" t="n"/>
      <c r="F510" s="127" t="inlineStr">
        <is>
          <t>2924</t>
        </is>
      </c>
      <c r="G510" s="123" t="n"/>
      <c r="H510" s="129" t="inlineStr">
        <is>
          <t>Транзитний рахунок за операціями, здійсненими з використанням платіжних карток</t>
        </is>
      </c>
      <c r="I510" s="129" t="inlineStr">
        <is>
          <t>П</t>
        </is>
      </c>
      <c r="J510" s="130" t="n">
        <v>0</v>
      </c>
      <c r="K510" s="130" t="n">
        <v>0</v>
      </c>
      <c r="L510" s="130" t="n">
        <v>0</v>
      </c>
      <c r="M510" s="131" t="n">
        <v>0</v>
      </c>
      <c r="N510" s="123" t="n"/>
      <c r="O510" s="130" t="n">
        <v>0</v>
      </c>
      <c r="P510" s="130" t="n">
        <v>0</v>
      </c>
      <c r="Q510" s="130" t="n">
        <v>249677.95266</v>
      </c>
      <c r="R510" s="130" t="n">
        <v>212918.62434</v>
      </c>
      <c r="S510" s="132" t="n">
        <v>36759.32832</v>
      </c>
      <c r="T510" s="101" t="n"/>
    </row>
    <row r="511" ht="13.5" customHeight="1" s="60">
      <c r="A511" s="115" t="n">
        <v>504</v>
      </c>
      <c r="B511" s="133" t="n"/>
      <c r="C511" s="133" t="n"/>
      <c r="D511" s="136" t="n"/>
      <c r="E511" s="137" t="n"/>
      <c r="F511" s="138" t="inlineStr">
        <is>
          <t>Група 292 - Усього</t>
        </is>
      </c>
      <c r="G511" s="122" t="n"/>
      <c r="H511" s="123" t="n"/>
      <c r="I511" s="139" t="n"/>
      <c r="J511" s="140" t="n">
        <v>0</v>
      </c>
      <c r="K511" s="140" t="n">
        <v>0</v>
      </c>
      <c r="L511" s="140" t="n">
        <v>0</v>
      </c>
      <c r="M511" s="141" t="n">
        <v>0</v>
      </c>
      <c r="N511" s="123" t="n"/>
      <c r="O511" s="140" t="n">
        <v>0</v>
      </c>
      <c r="P511" s="140" t="n">
        <v>0</v>
      </c>
      <c r="Q511" s="140" t="n">
        <v>249677.95266</v>
      </c>
      <c r="R511" s="140" t="n">
        <v>212918.62434</v>
      </c>
      <c r="S511" s="142" t="n">
        <v>36759.32832</v>
      </c>
      <c r="T511" s="101" t="n"/>
    </row>
    <row r="512" ht="13.5" customHeight="1" s="60">
      <c r="A512" s="115" t="n">
        <v>505</v>
      </c>
      <c r="B512" s="133" t="n"/>
      <c r="C512" s="133" t="n"/>
      <c r="D512" s="127" t="inlineStr">
        <is>
          <t>293</t>
        </is>
      </c>
      <c r="E512" s="128" t="n"/>
      <c r="F512" s="127" t="inlineStr">
        <is>
          <t>2932</t>
        </is>
      </c>
      <c r="G512" s="123" t="n"/>
      <c r="H512" s="129" t="inlineStr">
        <is>
          <t>Кошти в розрахунках суб’єктів господарювання</t>
        </is>
      </c>
      <c r="I512" s="129" t="inlineStr">
        <is>
          <t>П</t>
        </is>
      </c>
      <c r="J512" s="130" t="n">
        <v>32944.02579</v>
      </c>
      <c r="K512" s="130" t="n">
        <v>32941.86904</v>
      </c>
      <c r="L512" s="130" t="n">
        <v>2.15675</v>
      </c>
      <c r="M512" s="131" t="n">
        <v>43698.15784</v>
      </c>
      <c r="N512" s="123" t="n"/>
      <c r="O512" s="130" t="n">
        <v>43696.38217</v>
      </c>
      <c r="P512" s="130" t="n">
        <v>1.77567</v>
      </c>
      <c r="Q512" s="130" t="n">
        <v>441116.37603</v>
      </c>
      <c r="R512" s="130" t="n">
        <v>441024.9694</v>
      </c>
      <c r="S512" s="132" t="n">
        <v>91.40663000000001</v>
      </c>
      <c r="T512" s="101" t="n"/>
    </row>
    <row r="513" ht="13.5" customHeight="1" s="60">
      <c r="A513" s="115" t="n">
        <v>506</v>
      </c>
      <c r="B513" s="133" t="n"/>
      <c r="C513" s="133" t="n"/>
      <c r="D513" s="136" t="n"/>
      <c r="E513" s="137" t="n"/>
      <c r="F513" s="138" t="inlineStr">
        <is>
          <t>Група 293 - Усього</t>
        </is>
      </c>
      <c r="G513" s="122" t="n"/>
      <c r="H513" s="123" t="n"/>
      <c r="I513" s="139" t="n"/>
      <c r="J513" s="140" t="n">
        <v>32944.02579</v>
      </c>
      <c r="K513" s="140" t="n">
        <v>32941.86904</v>
      </c>
      <c r="L513" s="140" t="n">
        <v>2.15675</v>
      </c>
      <c r="M513" s="141" t="n">
        <v>43698.15784</v>
      </c>
      <c r="N513" s="123" t="n"/>
      <c r="O513" s="140" t="n">
        <v>43696.38217</v>
      </c>
      <c r="P513" s="140" t="n">
        <v>1.77567</v>
      </c>
      <c r="Q513" s="140" t="n">
        <v>441116.37603</v>
      </c>
      <c r="R513" s="140" t="n">
        <v>441024.9694</v>
      </c>
      <c r="S513" s="142" t="n">
        <v>91.40663000000001</v>
      </c>
      <c r="T513" s="101" t="n"/>
    </row>
    <row r="514" ht="14.25" customHeight="1" s="60">
      <c r="A514" s="115" t="n">
        <v>507</v>
      </c>
      <c r="B514" s="133" t="n"/>
      <c r="C514" s="133" t="n"/>
      <c r="D514" s="127" t="inlineStr">
        <is>
          <t>294</t>
        </is>
      </c>
      <c r="E514" s="128" t="n"/>
      <c r="F514" s="127" t="inlineStr">
        <is>
          <t>2942</t>
        </is>
      </c>
      <c r="G514" s="123" t="n"/>
      <c r="H514" s="129" t="inlineStr">
        <is>
          <t>Кошти в розрахунках фізичних осіб</t>
        </is>
      </c>
      <c r="I514" s="129" t="inlineStr">
        <is>
          <t>П</t>
        </is>
      </c>
      <c r="J514" s="130" t="n">
        <v>9736.6963</v>
      </c>
      <c r="K514" s="130" t="n">
        <v>9729.396000000001</v>
      </c>
      <c r="L514" s="130" t="n">
        <v>7.3003</v>
      </c>
      <c r="M514" s="131" t="n">
        <v>9793.011780000001</v>
      </c>
      <c r="N514" s="123" t="n"/>
      <c r="O514" s="130" t="n">
        <v>9779.396000000001</v>
      </c>
      <c r="P514" s="130" t="n">
        <v>13.61578</v>
      </c>
      <c r="Q514" s="130" t="n">
        <v>846.61184</v>
      </c>
      <c r="R514" s="130" t="n">
        <v>88.18526</v>
      </c>
      <c r="S514" s="132" t="n">
        <v>758.4265799999999</v>
      </c>
      <c r="T514" s="101" t="n"/>
    </row>
    <row r="515" ht="13.5" customHeight="1" s="60">
      <c r="A515" s="115" t="n">
        <v>508</v>
      </c>
      <c r="B515" s="133" t="n"/>
      <c r="C515" s="133" t="n"/>
      <c r="D515" s="136" t="n"/>
      <c r="E515" s="137" t="n"/>
      <c r="F515" s="138" t="inlineStr">
        <is>
          <t>Група 294 - Усього</t>
        </is>
      </c>
      <c r="G515" s="122" t="n"/>
      <c r="H515" s="123" t="n"/>
      <c r="I515" s="139" t="n"/>
      <c r="J515" s="140" t="n">
        <v>9736.6963</v>
      </c>
      <c r="K515" s="140" t="n">
        <v>9729.396000000001</v>
      </c>
      <c r="L515" s="140" t="n">
        <v>7.3003</v>
      </c>
      <c r="M515" s="141" t="n">
        <v>9793.011780000001</v>
      </c>
      <c r="N515" s="123" t="n"/>
      <c r="O515" s="140" t="n">
        <v>9779.396000000001</v>
      </c>
      <c r="P515" s="140" t="n">
        <v>13.61578</v>
      </c>
      <c r="Q515" s="140" t="n">
        <v>846.61184</v>
      </c>
      <c r="R515" s="140" t="n">
        <v>88.18526</v>
      </c>
      <c r="S515" s="142" t="n">
        <v>758.4265799999999</v>
      </c>
      <c r="T515" s="101" t="n"/>
    </row>
    <row r="516" ht="13.5" customHeight="1" s="60">
      <c r="A516" s="115" t="n">
        <v>509</v>
      </c>
      <c r="B516" s="133" t="n"/>
      <c r="C516" s="133" t="n"/>
      <c r="D516" s="127" t="inlineStr">
        <is>
          <t>295</t>
        </is>
      </c>
      <c r="E516" s="128" t="n"/>
      <c r="F516" s="127" t="inlineStr">
        <is>
          <t>2952</t>
        </is>
      </c>
      <c r="G516" s="123" t="n"/>
      <c r="H516" s="129" t="inlineStr">
        <is>
          <t>Кошти в розрахунках небанківських фінансових установ</t>
        </is>
      </c>
      <c r="I516" s="129" t="inlineStr">
        <is>
          <t>П</t>
        </is>
      </c>
      <c r="J516" s="130" t="n">
        <v>0</v>
      </c>
      <c r="K516" s="130" t="n">
        <v>0</v>
      </c>
      <c r="L516" s="130" t="n">
        <v>0</v>
      </c>
      <c r="M516" s="131" t="n">
        <v>0</v>
      </c>
      <c r="N516" s="123" t="n"/>
      <c r="O516" s="130" t="n">
        <v>0</v>
      </c>
      <c r="P516" s="130" t="n">
        <v>0</v>
      </c>
      <c r="Q516" s="130" t="n">
        <v>0</v>
      </c>
      <c r="R516" s="130" t="n">
        <v>0</v>
      </c>
      <c r="S516" s="132" t="n">
        <v>0</v>
      </c>
      <c r="T516" s="101" t="n"/>
    </row>
    <row r="517" ht="13.5" customHeight="1" s="60">
      <c r="A517" s="115" t="n">
        <v>510</v>
      </c>
      <c r="B517" s="133" t="n"/>
      <c r="C517" s="133" t="n"/>
      <c r="D517" s="136" t="n"/>
      <c r="E517" s="137" t="n"/>
      <c r="F517" s="138" t="inlineStr">
        <is>
          <t>Група 295 - Усього</t>
        </is>
      </c>
      <c r="G517" s="122" t="n"/>
      <c r="H517" s="123" t="n"/>
      <c r="I517" s="139" t="n"/>
      <c r="J517" s="140" t="n">
        <v>0</v>
      </c>
      <c r="K517" s="140" t="n">
        <v>0</v>
      </c>
      <c r="L517" s="140" t="n">
        <v>0</v>
      </c>
      <c r="M517" s="141" t="n">
        <v>0</v>
      </c>
      <c r="N517" s="123" t="n"/>
      <c r="O517" s="140" t="n">
        <v>0</v>
      </c>
      <c r="P517" s="140" t="n">
        <v>0</v>
      </c>
      <c r="Q517" s="140" t="n">
        <v>0</v>
      </c>
      <c r="R517" s="140" t="n">
        <v>0</v>
      </c>
      <c r="S517" s="142" t="n">
        <v>0</v>
      </c>
      <c r="T517" s="101" t="n"/>
    </row>
    <row r="518" ht="19.5" customHeight="1" s="60">
      <c r="A518" s="115" t="n">
        <v>511</v>
      </c>
      <c r="B518" s="133" t="n"/>
      <c r="C518" s="143" t="n"/>
      <c r="D518" s="138" t="inlineStr">
        <is>
          <t>Розділ 29 - Усього</t>
        </is>
      </c>
      <c r="E518" s="123" t="n"/>
      <c r="F518" s="138" t="n"/>
      <c r="G518" s="122" t="n"/>
      <c r="H518" s="123" t="n"/>
      <c r="I518" s="139" t="n"/>
      <c r="J518" s="140" t="n">
        <v>9347856.622260001</v>
      </c>
      <c r="K518" s="140" t="n">
        <v>3687445.48081</v>
      </c>
      <c r="L518" s="140" t="n">
        <v>5660411.14145</v>
      </c>
      <c r="M518" s="141" t="n">
        <v>9371703.49405</v>
      </c>
      <c r="N518" s="123" t="n"/>
      <c r="O518" s="140" t="n">
        <v>3711429.49131</v>
      </c>
      <c r="P518" s="140" t="n">
        <v>5660274.00274</v>
      </c>
      <c r="Q518" s="140" t="n">
        <v>794009.9558</v>
      </c>
      <c r="R518" s="140" t="n">
        <v>725722.27951</v>
      </c>
      <c r="S518" s="142" t="n">
        <v>68287.67629</v>
      </c>
      <c r="T518" s="101" t="n"/>
    </row>
    <row r="519" ht="29.25" customHeight="1" s="60">
      <c r="A519" s="115" t="n">
        <v>512</v>
      </c>
      <c r="B519" s="143" t="n"/>
      <c r="C519" s="139" t="inlineStr">
        <is>
          <t xml:space="preserve">  Клас 2 - Усього</t>
        </is>
      </c>
      <c r="D519" s="138" t="n"/>
      <c r="E519" s="123" t="n"/>
      <c r="F519" s="138" t="n"/>
      <c r="G519" s="122" t="n"/>
      <c r="H519" s="123" t="n"/>
      <c r="I519" s="139" t="n"/>
      <c r="J519" s="140" t="n">
        <v>12659338.76169</v>
      </c>
      <c r="K519" s="140" t="n">
        <v>5298145.58204</v>
      </c>
      <c r="L519" s="140" t="n">
        <v>7361193.17965</v>
      </c>
      <c r="M519" s="141" t="n">
        <v>12784116.29043</v>
      </c>
      <c r="N519" s="123" t="n"/>
      <c r="O519" s="140" t="n">
        <v>5415286.1548</v>
      </c>
      <c r="P519" s="140" t="n">
        <v>7368830.13563</v>
      </c>
      <c r="Q519" s="140" t="n">
        <v>15412272.5612</v>
      </c>
      <c r="R519" s="140" t="n">
        <v>10172590.95728</v>
      </c>
      <c r="S519" s="142" t="n">
        <v>5239681.60392</v>
      </c>
      <c r="T519" s="101" t="n"/>
    </row>
    <row r="520" ht="13.5" customHeight="1" s="60">
      <c r="A520" s="115" t="n">
        <v>513</v>
      </c>
      <c r="B520" s="127" t="inlineStr">
        <is>
          <t>Клас 3</t>
        </is>
      </c>
      <c r="C520" s="127" t="inlineStr">
        <is>
          <t>33</t>
        </is>
      </c>
      <c r="D520" s="127" t="inlineStr">
        <is>
          <t>330</t>
        </is>
      </c>
      <c r="E520" s="128" t="n"/>
      <c r="F520" s="127" t="inlineStr">
        <is>
          <t>3300</t>
        </is>
      </c>
      <c r="G520" s="123" t="n"/>
      <c r="H520" s="129" t="inlineStr">
        <is>
          <t>Прості векселі, випущені банком, які обліковуються за амортизованою собівартістю</t>
        </is>
      </c>
      <c r="I520" s="129" t="inlineStr">
        <is>
          <t>П</t>
        </is>
      </c>
      <c r="J520" s="130" t="n">
        <v>0</v>
      </c>
      <c r="K520" s="130" t="n">
        <v>0</v>
      </c>
      <c r="L520" s="130" t="n">
        <v>0</v>
      </c>
      <c r="M520" s="131" t="n">
        <v>0</v>
      </c>
      <c r="N520" s="123" t="n"/>
      <c r="O520" s="130" t="n">
        <v>0</v>
      </c>
      <c r="P520" s="130" t="n">
        <v>0</v>
      </c>
      <c r="Q520" s="130" t="n">
        <v>0</v>
      </c>
      <c r="R520" s="130" t="n">
        <v>0</v>
      </c>
      <c r="S520" s="132" t="n">
        <v>0</v>
      </c>
      <c r="T520" s="101" t="n"/>
    </row>
    <row r="521" ht="13.5" customHeight="1" s="60">
      <c r="A521" s="115" t="n">
        <v>514</v>
      </c>
      <c r="B521" s="133" t="n"/>
      <c r="C521" s="133" t="n"/>
      <c r="D521" s="134" t="n"/>
      <c r="E521" s="135" t="n"/>
      <c r="F521" s="127" t="inlineStr">
        <is>
          <t>3306</t>
        </is>
      </c>
      <c r="G521" s="128" t="n"/>
      <c r="H521" s="12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1" s="129" t="inlineStr">
        <is>
          <t>А</t>
        </is>
      </c>
      <c r="J521" s="130" t="n">
        <v>0</v>
      </c>
      <c r="K521" s="130" t="n">
        <v>0</v>
      </c>
      <c r="L521" s="130" t="n">
        <v>0</v>
      </c>
      <c r="M521" s="131" t="n">
        <v>0</v>
      </c>
      <c r="N521" s="123" t="n"/>
      <c r="O521" s="130" t="n">
        <v>0</v>
      </c>
      <c r="P521" s="130" t="n">
        <v>0</v>
      </c>
      <c r="Q521" s="130" t="n">
        <v>0</v>
      </c>
      <c r="R521" s="130" t="n">
        <v>0</v>
      </c>
      <c r="S521" s="132" t="n">
        <v>0</v>
      </c>
      <c r="T521" s="101" t="n"/>
    </row>
    <row r="522" ht="13.5" customHeight="1" s="60">
      <c r="A522" s="115" t="n">
        <v>515</v>
      </c>
      <c r="B522" s="133" t="n"/>
      <c r="C522" s="133" t="n"/>
      <c r="D522" s="134" t="n"/>
      <c r="E522" s="135" t="n"/>
      <c r="F522" s="136" t="n"/>
      <c r="G522" s="137" t="n"/>
      <c r="H522" s="143" t="n"/>
      <c r="I522" s="129" t="inlineStr">
        <is>
          <t>П</t>
        </is>
      </c>
      <c r="J522" s="130" t="n">
        <v>0</v>
      </c>
      <c r="K522" s="130" t="n">
        <v>0</v>
      </c>
      <c r="L522" s="130" t="n">
        <v>0</v>
      </c>
      <c r="M522" s="131" t="n">
        <v>0</v>
      </c>
      <c r="N522" s="123" t="n"/>
      <c r="O522" s="130" t="n">
        <v>0</v>
      </c>
      <c r="P522" s="130" t="n">
        <v>0</v>
      </c>
      <c r="Q522" s="130" t="n">
        <v>0</v>
      </c>
      <c r="R522" s="130" t="n">
        <v>0</v>
      </c>
      <c r="S522" s="132" t="n">
        <v>0</v>
      </c>
      <c r="T522" s="101" t="n"/>
    </row>
    <row r="523" ht="13.5" customHeight="1" s="60">
      <c r="A523" s="115" t="n">
        <v>516</v>
      </c>
      <c r="B523" s="133" t="n"/>
      <c r="C523" s="133" t="n"/>
      <c r="D523" s="134" t="n"/>
      <c r="E523" s="135" t="n"/>
      <c r="F523" s="127" t="inlineStr">
        <is>
          <t>3308</t>
        </is>
      </c>
      <c r="G523" s="123" t="n"/>
      <c r="H523" s="12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3" s="129" t="inlineStr">
        <is>
          <t>П</t>
        </is>
      </c>
      <c r="J523" s="130" t="n">
        <v>0</v>
      </c>
      <c r="K523" s="130" t="n">
        <v>0</v>
      </c>
      <c r="L523" s="130" t="n">
        <v>0</v>
      </c>
      <c r="M523" s="131" t="n">
        <v>0</v>
      </c>
      <c r="N523" s="123" t="n"/>
      <c r="O523" s="130" t="n">
        <v>0</v>
      </c>
      <c r="P523" s="130" t="n">
        <v>0</v>
      </c>
      <c r="Q523" s="130" t="n">
        <v>0</v>
      </c>
      <c r="R523" s="130" t="n">
        <v>0</v>
      </c>
      <c r="S523" s="132" t="n">
        <v>0</v>
      </c>
      <c r="T523" s="101" t="n"/>
    </row>
    <row r="524" ht="14.25" customHeight="1" s="60">
      <c r="A524" s="115" t="n">
        <v>517</v>
      </c>
      <c r="B524" s="133" t="n"/>
      <c r="C524" s="133" t="n"/>
      <c r="D524" s="134" t="n"/>
      <c r="E524" s="135" t="n"/>
      <c r="F524" s="127" t="inlineStr">
        <is>
          <t>3303</t>
        </is>
      </c>
      <c r="G524" s="123" t="n"/>
      <c r="H524" s="129" t="inlineStr">
        <is>
          <t>Облігації, випущені банком, які обліковуються за амортизованою собівартістю</t>
        </is>
      </c>
      <c r="I524" s="129" t="inlineStr">
        <is>
          <t>П</t>
        </is>
      </c>
      <c r="J524" s="130" t="n">
        <v>0</v>
      </c>
      <c r="K524" s="130" t="n">
        <v>0</v>
      </c>
      <c r="L524" s="130" t="n">
        <v>0</v>
      </c>
      <c r="M524" s="131" t="n">
        <v>0</v>
      </c>
      <c r="N524" s="123" t="n"/>
      <c r="O524" s="130" t="n">
        <v>0</v>
      </c>
      <c r="P524" s="130" t="n">
        <v>0</v>
      </c>
      <c r="Q524" s="130" t="n">
        <v>0</v>
      </c>
      <c r="R524" s="130" t="n">
        <v>0</v>
      </c>
      <c r="S524" s="132" t="n">
        <v>0</v>
      </c>
      <c r="T524" s="101" t="n"/>
    </row>
    <row r="525" ht="13.5" customHeight="1" s="60">
      <c r="A525" s="115" t="n">
        <v>518</v>
      </c>
      <c r="B525" s="133" t="n"/>
      <c r="C525" s="133" t="n"/>
      <c r="D525" s="136" t="n"/>
      <c r="E525" s="137" t="n"/>
      <c r="F525" s="138" t="inlineStr">
        <is>
          <t>Група 330 - Усього</t>
        </is>
      </c>
      <c r="G525" s="122" t="n"/>
      <c r="H525" s="123" t="n"/>
      <c r="I525" s="139" t="n"/>
      <c r="J525" s="140" t="n">
        <v>0</v>
      </c>
      <c r="K525" s="140" t="n">
        <v>0</v>
      </c>
      <c r="L525" s="140" t="n">
        <v>0</v>
      </c>
      <c r="M525" s="141" t="n">
        <v>0</v>
      </c>
      <c r="N525" s="123" t="n"/>
      <c r="O525" s="140" t="n">
        <v>0</v>
      </c>
      <c r="P525" s="140" t="n">
        <v>0</v>
      </c>
      <c r="Q525" s="140" t="n">
        <v>0</v>
      </c>
      <c r="R525" s="140" t="n">
        <v>0</v>
      </c>
      <c r="S525" s="142" t="n">
        <v>0</v>
      </c>
      <c r="T525" s="101" t="n"/>
    </row>
    <row r="526" ht="13.5" customHeight="1" s="60">
      <c r="A526" s="115" t="n">
        <v>519</v>
      </c>
      <c r="B526" s="133" t="n"/>
      <c r="C526" s="133" t="n"/>
      <c r="D526" s="127" t="inlineStr">
        <is>
          <t>332</t>
        </is>
      </c>
      <c r="E526" s="128" t="n"/>
      <c r="F526" s="127" t="inlineStr">
        <is>
          <t>3320</t>
        </is>
      </c>
      <c r="G526" s="123" t="n"/>
      <c r="H526" s="129" t="inlineStr">
        <is>
          <t>Ощадні сертифікати, випущені банком, які обліковуються за амортизованою собівартістю</t>
        </is>
      </c>
      <c r="I526" s="129" t="inlineStr">
        <is>
          <t>П</t>
        </is>
      </c>
      <c r="J526" s="130" t="n">
        <v>0</v>
      </c>
      <c r="K526" s="130" t="n">
        <v>0</v>
      </c>
      <c r="L526" s="130" t="n">
        <v>0</v>
      </c>
      <c r="M526" s="131" t="n">
        <v>0</v>
      </c>
      <c r="N526" s="123" t="n"/>
      <c r="O526" s="130" t="n">
        <v>0</v>
      </c>
      <c r="P526" s="130" t="n">
        <v>0</v>
      </c>
      <c r="Q526" s="130" t="n">
        <v>0</v>
      </c>
      <c r="R526" s="130" t="n">
        <v>0</v>
      </c>
      <c r="S526" s="132" t="n">
        <v>0</v>
      </c>
      <c r="T526" s="101" t="n"/>
    </row>
    <row r="527" ht="13.5" customHeight="1" s="60">
      <c r="A527" s="115" t="n">
        <v>520</v>
      </c>
      <c r="B527" s="133" t="n"/>
      <c r="C527" s="133" t="n"/>
      <c r="D527" s="134" t="n"/>
      <c r="E527" s="135" t="n"/>
      <c r="F527" s="127" t="inlineStr">
        <is>
          <t>3326</t>
        </is>
      </c>
      <c r="G527" s="128" t="n"/>
      <c r="H527" s="12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27" s="129" t="inlineStr">
        <is>
          <t>А</t>
        </is>
      </c>
      <c r="J527" s="130" t="n">
        <v>0</v>
      </c>
      <c r="K527" s="130" t="n">
        <v>0</v>
      </c>
      <c r="L527" s="130" t="n">
        <v>0</v>
      </c>
      <c r="M527" s="131" t="n">
        <v>0</v>
      </c>
      <c r="N527" s="123" t="n"/>
      <c r="O527" s="130" t="n">
        <v>0</v>
      </c>
      <c r="P527" s="130" t="n">
        <v>0</v>
      </c>
      <c r="Q527" s="130" t="n">
        <v>0</v>
      </c>
      <c r="R527" s="130" t="n">
        <v>0</v>
      </c>
      <c r="S527" s="132" t="n">
        <v>0</v>
      </c>
      <c r="T527" s="101" t="n"/>
    </row>
    <row r="528" ht="13.5" customHeight="1" s="60">
      <c r="A528" s="115" t="n">
        <v>521</v>
      </c>
      <c r="B528" s="133" t="n"/>
      <c r="C528" s="133" t="n"/>
      <c r="D528" s="134" t="n"/>
      <c r="E528" s="135" t="n"/>
      <c r="F528" s="136" t="n"/>
      <c r="G528" s="137" t="n"/>
      <c r="H528" s="143" t="n"/>
      <c r="I528" s="129" t="inlineStr">
        <is>
          <t>П</t>
        </is>
      </c>
      <c r="J528" s="130" t="n">
        <v>0</v>
      </c>
      <c r="K528" s="130" t="n">
        <v>0</v>
      </c>
      <c r="L528" s="130" t="n">
        <v>0</v>
      </c>
      <c r="M528" s="131" t="n">
        <v>0</v>
      </c>
      <c r="N528" s="123" t="n"/>
      <c r="O528" s="130" t="n">
        <v>0</v>
      </c>
      <c r="P528" s="130" t="n">
        <v>0</v>
      </c>
      <c r="Q528" s="130" t="n">
        <v>0</v>
      </c>
      <c r="R528" s="130" t="n">
        <v>0</v>
      </c>
      <c r="S528" s="132" t="n">
        <v>0</v>
      </c>
      <c r="T528" s="101" t="n"/>
    </row>
    <row r="529" ht="14.25" customHeight="1" s="60">
      <c r="A529" s="115" t="n">
        <v>522</v>
      </c>
      <c r="B529" s="133" t="n"/>
      <c r="C529" s="133" t="n"/>
      <c r="D529" s="134" t="n"/>
      <c r="E529" s="135" t="n"/>
      <c r="F529" s="127" t="inlineStr">
        <is>
          <t>3328</t>
        </is>
      </c>
      <c r="G529" s="123" t="n"/>
      <c r="H529" s="12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29" s="129" t="inlineStr">
        <is>
          <t>П</t>
        </is>
      </c>
      <c r="J529" s="130" t="n">
        <v>0</v>
      </c>
      <c r="K529" s="130" t="n">
        <v>0</v>
      </c>
      <c r="L529" s="130" t="n">
        <v>0</v>
      </c>
      <c r="M529" s="131" t="n">
        <v>0</v>
      </c>
      <c r="N529" s="123" t="n"/>
      <c r="O529" s="130" t="n">
        <v>0</v>
      </c>
      <c r="P529" s="130" t="n">
        <v>0</v>
      </c>
      <c r="Q529" s="130" t="n">
        <v>0</v>
      </c>
      <c r="R529" s="130" t="n">
        <v>0</v>
      </c>
      <c r="S529" s="132" t="n">
        <v>0</v>
      </c>
      <c r="T529" s="101" t="n"/>
    </row>
    <row r="530" ht="13.5" customHeight="1" s="60">
      <c r="A530" s="115" t="n">
        <v>523</v>
      </c>
      <c r="B530" s="133" t="n"/>
      <c r="C530" s="133" t="n"/>
      <c r="D530" s="136" t="n"/>
      <c r="E530" s="137" t="n"/>
      <c r="F530" s="138" t="inlineStr">
        <is>
          <t>Група 332 - Усього</t>
        </is>
      </c>
      <c r="G530" s="122" t="n"/>
      <c r="H530" s="123" t="n"/>
      <c r="I530" s="139" t="n"/>
      <c r="J530" s="140" t="n">
        <v>0</v>
      </c>
      <c r="K530" s="140" t="n">
        <v>0</v>
      </c>
      <c r="L530" s="140" t="n">
        <v>0</v>
      </c>
      <c r="M530" s="141" t="n">
        <v>0</v>
      </c>
      <c r="N530" s="123" t="n"/>
      <c r="O530" s="140" t="n">
        <v>0</v>
      </c>
      <c r="P530" s="140" t="n">
        <v>0</v>
      </c>
      <c r="Q530" s="140" t="n">
        <v>0</v>
      </c>
      <c r="R530" s="140" t="n">
        <v>0</v>
      </c>
      <c r="S530" s="142" t="n">
        <v>0</v>
      </c>
      <c r="T530" s="101" t="n"/>
    </row>
    <row r="531" ht="13.5" customHeight="1" s="60">
      <c r="A531" s="115" t="n">
        <v>524</v>
      </c>
      <c r="B531" s="133" t="n"/>
      <c r="C531" s="133" t="n"/>
      <c r="D531" s="127" t="inlineStr">
        <is>
          <t>335</t>
        </is>
      </c>
      <c r="E531" s="128" t="n"/>
      <c r="F531" s="127" t="inlineStr">
        <is>
          <t>3351</t>
        </is>
      </c>
      <c r="G531" s="123" t="n"/>
      <c r="H531" s="12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1" s="129" t="inlineStr">
        <is>
          <t>П</t>
        </is>
      </c>
      <c r="J531" s="130" t="n">
        <v>0</v>
      </c>
      <c r="K531" s="130" t="n">
        <v>0</v>
      </c>
      <c r="L531" s="130" t="n">
        <v>0</v>
      </c>
      <c r="M531" s="131" t="n">
        <v>0</v>
      </c>
      <c r="N531" s="123" t="n"/>
      <c r="O531" s="130" t="n">
        <v>0</v>
      </c>
      <c r="P531" s="130" t="n">
        <v>0</v>
      </c>
      <c r="Q531" s="130" t="n">
        <v>0</v>
      </c>
      <c r="R531" s="130" t="n">
        <v>0</v>
      </c>
      <c r="S531" s="132" t="n">
        <v>0</v>
      </c>
      <c r="T531" s="101" t="n"/>
    </row>
    <row r="532" ht="13.5" customHeight="1" s="60">
      <c r="A532" s="115" t="n">
        <v>525</v>
      </c>
      <c r="B532" s="133" t="n"/>
      <c r="C532" s="133" t="n"/>
      <c r="D532" s="134" t="n"/>
      <c r="E532" s="135" t="n"/>
      <c r="F532" s="127" t="inlineStr">
        <is>
          <t>3353</t>
        </is>
      </c>
      <c r="G532" s="123" t="n"/>
      <c r="H532" s="12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2" s="129" t="inlineStr">
        <is>
          <t>П</t>
        </is>
      </c>
      <c r="J532" s="130" t="n">
        <v>54</v>
      </c>
      <c r="K532" s="130" t="n">
        <v>54</v>
      </c>
      <c r="L532" s="130" t="n">
        <v>0</v>
      </c>
      <c r="M532" s="131" t="n">
        <v>0</v>
      </c>
      <c r="N532" s="123" t="n"/>
      <c r="O532" s="130" t="n">
        <v>0</v>
      </c>
      <c r="P532" s="130" t="n">
        <v>0</v>
      </c>
      <c r="Q532" s="130" t="n">
        <v>0</v>
      </c>
      <c r="R532" s="130" t="n">
        <v>0</v>
      </c>
      <c r="S532" s="132" t="n">
        <v>0</v>
      </c>
      <c r="T532" s="101" t="n"/>
    </row>
    <row r="533" ht="13.5" customHeight="1" s="60">
      <c r="A533" s="115" t="n">
        <v>526</v>
      </c>
      <c r="B533" s="133" t="n"/>
      <c r="C533" s="133" t="n"/>
      <c r="D533" s="136" t="n"/>
      <c r="E533" s="137" t="n"/>
      <c r="F533" s="138" t="inlineStr">
        <is>
          <t>Група 335 - Усього</t>
        </is>
      </c>
      <c r="G533" s="122" t="n"/>
      <c r="H533" s="123" t="n"/>
      <c r="I533" s="139" t="n"/>
      <c r="J533" s="140" t="n">
        <v>54</v>
      </c>
      <c r="K533" s="140" t="n">
        <v>54</v>
      </c>
      <c r="L533" s="140" t="n">
        <v>0</v>
      </c>
      <c r="M533" s="141" t="n">
        <v>0</v>
      </c>
      <c r="N533" s="123" t="n"/>
      <c r="O533" s="140" t="n">
        <v>0</v>
      </c>
      <c r="P533" s="140" t="n">
        <v>0</v>
      </c>
      <c r="Q533" s="140" t="n">
        <v>0</v>
      </c>
      <c r="R533" s="140" t="n">
        <v>0</v>
      </c>
      <c r="S533" s="142" t="n">
        <v>0</v>
      </c>
      <c r="T533" s="101" t="n"/>
    </row>
    <row r="534" ht="14.25" customHeight="1" s="60">
      <c r="A534" s="115" t="n">
        <v>527</v>
      </c>
      <c r="B534" s="133" t="n"/>
      <c r="C534" s="133" t="n"/>
      <c r="D534" s="127" t="inlineStr">
        <is>
          <t>338</t>
        </is>
      </c>
      <c r="E534" s="128" t="n"/>
      <c r="F534" s="127" t="inlineStr">
        <is>
          <t>3380</t>
        </is>
      </c>
      <c r="G534" s="123" t="n"/>
      <c r="H534" s="129" t="inlineStr">
        <is>
          <t>Фінансові зобов'язання банку, які обліковуються за справедливою вартістю через прибутки/збитки</t>
        </is>
      </c>
      <c r="I534" s="129" t="inlineStr">
        <is>
          <t>П</t>
        </is>
      </c>
      <c r="J534" s="130" t="n">
        <v>0</v>
      </c>
      <c r="K534" s="130" t="n">
        <v>0</v>
      </c>
      <c r="L534" s="130" t="n">
        <v>0</v>
      </c>
      <c r="M534" s="131" t="n">
        <v>0</v>
      </c>
      <c r="N534" s="123" t="n"/>
      <c r="O534" s="130" t="n">
        <v>0</v>
      </c>
      <c r="P534" s="130" t="n">
        <v>0</v>
      </c>
      <c r="Q534" s="130" t="n">
        <v>0</v>
      </c>
      <c r="R534" s="130" t="n">
        <v>0</v>
      </c>
      <c r="S534" s="132" t="n">
        <v>0</v>
      </c>
      <c r="T534" s="101" t="n"/>
    </row>
    <row r="535" ht="13.5" customHeight="1" s="60">
      <c r="A535" s="115" t="n">
        <v>528</v>
      </c>
      <c r="B535" s="133" t="n"/>
      <c r="C535" s="133" t="n"/>
      <c r="D535" s="136" t="n"/>
      <c r="E535" s="137" t="n"/>
      <c r="F535" s="138" t="inlineStr">
        <is>
          <t>Група 338 - Усього</t>
        </is>
      </c>
      <c r="G535" s="122" t="n"/>
      <c r="H535" s="123" t="n"/>
      <c r="I535" s="139" t="n"/>
      <c r="J535" s="140" t="n">
        <v>0</v>
      </c>
      <c r="K535" s="140" t="n">
        <v>0</v>
      </c>
      <c r="L535" s="140" t="n">
        <v>0</v>
      </c>
      <c r="M535" s="141" t="n">
        <v>0</v>
      </c>
      <c r="N535" s="123" t="n"/>
      <c r="O535" s="140" t="n">
        <v>0</v>
      </c>
      <c r="P535" s="140" t="n">
        <v>0</v>
      </c>
      <c r="Q535" s="140" t="n">
        <v>0</v>
      </c>
      <c r="R535" s="140" t="n">
        <v>0</v>
      </c>
      <c r="S535" s="142" t="n">
        <v>0</v>
      </c>
      <c r="T535" s="101" t="n"/>
    </row>
    <row r="536" ht="20.25" customHeight="1" s="60">
      <c r="A536" s="115" t="n">
        <v>529</v>
      </c>
      <c r="B536" s="133" t="n"/>
      <c r="C536" s="143" t="n"/>
      <c r="D536" s="138" t="inlineStr">
        <is>
          <t>Розділ 33 - Усього</t>
        </is>
      </c>
      <c r="E536" s="123" t="n"/>
      <c r="F536" s="138" t="n"/>
      <c r="G536" s="122" t="n"/>
      <c r="H536" s="123" t="n"/>
      <c r="I536" s="139" t="n"/>
      <c r="J536" s="140" t="n">
        <v>54</v>
      </c>
      <c r="K536" s="140" t="n">
        <v>54</v>
      </c>
      <c r="L536" s="140" t="n">
        <v>0</v>
      </c>
      <c r="M536" s="141" t="n">
        <v>0</v>
      </c>
      <c r="N536" s="123" t="n"/>
      <c r="O536" s="140" t="n">
        <v>0</v>
      </c>
      <c r="P536" s="140" t="n">
        <v>0</v>
      </c>
      <c r="Q536" s="140" t="n">
        <v>0</v>
      </c>
      <c r="R536" s="140" t="n">
        <v>0</v>
      </c>
      <c r="S536" s="142" t="n">
        <v>0</v>
      </c>
      <c r="T536" s="101" t="n"/>
    </row>
    <row r="537" ht="13.5" customHeight="1" s="60">
      <c r="A537" s="115" t="n">
        <v>530</v>
      </c>
      <c r="B537" s="133" t="n"/>
      <c r="C537" s="127" t="inlineStr">
        <is>
          <t>36</t>
        </is>
      </c>
      <c r="D537" s="127" t="inlineStr">
        <is>
          <t>360</t>
        </is>
      </c>
      <c r="E537" s="128" t="n"/>
      <c r="F537" s="127" t="inlineStr">
        <is>
          <t>3600</t>
        </is>
      </c>
      <c r="G537" s="123" t="n"/>
      <c r="H537" s="129" t="inlineStr">
        <is>
          <t>Доходи майбутніх періодів</t>
        </is>
      </c>
      <c r="I537" s="129" t="inlineStr">
        <is>
          <t>П</t>
        </is>
      </c>
      <c r="J537" s="130" t="n">
        <v>679.90994</v>
      </c>
      <c r="K537" s="130" t="n">
        <v>335.88759</v>
      </c>
      <c r="L537" s="130" t="n">
        <v>344.02235</v>
      </c>
      <c r="M537" s="131" t="n">
        <v>401.77808</v>
      </c>
      <c r="N537" s="123" t="n"/>
      <c r="O537" s="130" t="n">
        <v>314.66563</v>
      </c>
      <c r="P537" s="130" t="n">
        <v>87.11245</v>
      </c>
      <c r="Q537" s="130" t="n">
        <v>676.53752</v>
      </c>
      <c r="R537" s="130" t="n">
        <v>654.9334700000001</v>
      </c>
      <c r="S537" s="132" t="n">
        <v>21.60405</v>
      </c>
      <c r="T537" s="101" t="n"/>
    </row>
    <row r="538" ht="13.5" customHeight="1" s="60">
      <c r="A538" s="115" t="n">
        <v>531</v>
      </c>
      <c r="B538" s="133" t="n"/>
      <c r="C538" s="133" t="n"/>
      <c r="D538" s="136" t="n"/>
      <c r="E538" s="137" t="n"/>
      <c r="F538" s="138" t="inlineStr">
        <is>
          <t>Група 360 - Усього</t>
        </is>
      </c>
      <c r="G538" s="122" t="n"/>
      <c r="H538" s="123" t="n"/>
      <c r="I538" s="139" t="n"/>
      <c r="J538" s="140" t="n">
        <v>679.90994</v>
      </c>
      <c r="K538" s="140" t="n">
        <v>335.88759</v>
      </c>
      <c r="L538" s="140" t="n">
        <v>344.02235</v>
      </c>
      <c r="M538" s="141" t="n">
        <v>401.77808</v>
      </c>
      <c r="N538" s="123" t="n"/>
      <c r="O538" s="140" t="n">
        <v>314.66563</v>
      </c>
      <c r="P538" s="140" t="n">
        <v>87.11245</v>
      </c>
      <c r="Q538" s="140" t="n">
        <v>676.53752</v>
      </c>
      <c r="R538" s="140" t="n">
        <v>654.9334700000001</v>
      </c>
      <c r="S538" s="142" t="n">
        <v>21.60405</v>
      </c>
      <c r="T538" s="101" t="n"/>
    </row>
    <row r="539" ht="14.25" customHeight="1" s="60">
      <c r="A539" s="115" t="n">
        <v>532</v>
      </c>
      <c r="B539" s="133" t="n"/>
      <c r="C539" s="133" t="n"/>
      <c r="D539" s="127" t="inlineStr">
        <is>
          <t>361</t>
        </is>
      </c>
      <c r="E539" s="128" t="n"/>
      <c r="F539" s="127" t="inlineStr">
        <is>
          <t>3610</t>
        </is>
      </c>
      <c r="G539" s="123" t="n"/>
      <c r="H539" s="129" t="inlineStr">
        <is>
          <t>Кредиторська заборгованість з придбання активів</t>
        </is>
      </c>
      <c r="I539" s="129" t="inlineStr">
        <is>
          <t>П</t>
        </is>
      </c>
      <c r="J539" s="130" t="n">
        <v>0</v>
      </c>
      <c r="K539" s="130" t="n">
        <v>0</v>
      </c>
      <c r="L539" s="130" t="n">
        <v>0</v>
      </c>
      <c r="M539" s="131" t="n">
        <v>0</v>
      </c>
      <c r="N539" s="123" t="n"/>
      <c r="O539" s="130" t="n">
        <v>0</v>
      </c>
      <c r="P539" s="130" t="n">
        <v>0</v>
      </c>
      <c r="Q539" s="130" t="n">
        <v>225</v>
      </c>
      <c r="R539" s="130" t="n">
        <v>225</v>
      </c>
      <c r="S539" s="132" t="n">
        <v>0</v>
      </c>
      <c r="T539" s="101" t="n"/>
    </row>
    <row r="540" ht="13.5" customHeight="1" s="60">
      <c r="A540" s="115" t="n">
        <v>533</v>
      </c>
      <c r="B540" s="133" t="n"/>
      <c r="C540" s="133" t="n"/>
      <c r="D540" s="134" t="n"/>
      <c r="E540" s="135" t="n"/>
      <c r="F540" s="127" t="inlineStr">
        <is>
          <t>3611</t>
        </is>
      </c>
      <c r="G540" s="123" t="n"/>
      <c r="H540" s="129" t="inlineStr">
        <is>
          <t>Договірне зобов'язання</t>
        </is>
      </c>
      <c r="I540" s="129" t="inlineStr">
        <is>
          <t>П</t>
        </is>
      </c>
      <c r="J540" s="130" t="n">
        <v>0</v>
      </c>
      <c r="K540" s="130" t="n">
        <v>0</v>
      </c>
      <c r="L540" s="130" t="n">
        <v>0</v>
      </c>
      <c r="M540" s="131" t="n">
        <v>0</v>
      </c>
      <c r="N540" s="123" t="n"/>
      <c r="O540" s="130" t="n">
        <v>0</v>
      </c>
      <c r="P540" s="130" t="n">
        <v>0</v>
      </c>
      <c r="Q540" s="130" t="n">
        <v>0</v>
      </c>
      <c r="R540" s="130" t="n">
        <v>0</v>
      </c>
      <c r="S540" s="132" t="n">
        <v>0</v>
      </c>
      <c r="T540" s="101" t="n"/>
    </row>
    <row r="541" ht="13.5" customHeight="1" s="60">
      <c r="A541" s="115" t="n">
        <v>534</v>
      </c>
      <c r="B541" s="133" t="n"/>
      <c r="C541" s="133" t="n"/>
      <c r="D541" s="134" t="n"/>
      <c r="E541" s="135" t="n"/>
      <c r="F541" s="127" t="inlineStr">
        <is>
          <t>3615</t>
        </is>
      </c>
      <c r="G541" s="123" t="n"/>
      <c r="H541" s="129" t="inlineStr">
        <is>
          <t>Зобов'язання орендаря з лізингу (оренди)</t>
        </is>
      </c>
      <c r="I541" s="129" t="inlineStr">
        <is>
          <t>П</t>
        </is>
      </c>
      <c r="J541" s="130" t="n">
        <v>4318.57761</v>
      </c>
      <c r="K541" s="130" t="n">
        <v>4318.57761</v>
      </c>
      <c r="L541" s="130" t="n">
        <v>0</v>
      </c>
      <c r="M541" s="131" t="n">
        <v>1124.73777</v>
      </c>
      <c r="N541" s="123" t="n"/>
      <c r="O541" s="130" t="n">
        <v>1124.73777</v>
      </c>
      <c r="P541" s="130" t="n">
        <v>0</v>
      </c>
      <c r="Q541" s="130" t="n">
        <v>52138.26431</v>
      </c>
      <c r="R541" s="130" t="n">
        <v>52138.26431</v>
      </c>
      <c r="S541" s="132" t="n">
        <v>0</v>
      </c>
      <c r="T541" s="101" t="n"/>
    </row>
    <row r="542" ht="13.5" customHeight="1" s="60">
      <c r="A542" s="115" t="n">
        <v>535</v>
      </c>
      <c r="B542" s="133" t="n"/>
      <c r="C542" s="133" t="n"/>
      <c r="D542" s="134" t="n"/>
      <c r="E542" s="135" t="n"/>
      <c r="F542" s="127" t="inlineStr">
        <is>
          <t>3619</t>
        </is>
      </c>
      <c r="G542" s="123" t="n"/>
      <c r="H542" s="129" t="inlineStr">
        <is>
          <t>Кредиторська заборгованість за послуги</t>
        </is>
      </c>
      <c r="I542" s="129" t="inlineStr">
        <is>
          <t>П</t>
        </is>
      </c>
      <c r="J542" s="130" t="n">
        <v>0</v>
      </c>
      <c r="K542" s="130" t="n">
        <v>0</v>
      </c>
      <c r="L542" s="130" t="n">
        <v>0</v>
      </c>
      <c r="M542" s="131" t="n">
        <v>0</v>
      </c>
      <c r="N542" s="123" t="n"/>
      <c r="O542" s="130" t="n">
        <v>0</v>
      </c>
      <c r="P542" s="130" t="n">
        <v>0</v>
      </c>
      <c r="Q542" s="130" t="n">
        <v>0</v>
      </c>
      <c r="R542" s="130" t="n">
        <v>0</v>
      </c>
      <c r="S542" s="132" t="n">
        <v>0</v>
      </c>
      <c r="T542" s="101" t="n"/>
    </row>
    <row r="543" ht="13.5" customHeight="1" s="60">
      <c r="A543" s="115" t="n">
        <v>536</v>
      </c>
      <c r="B543" s="133" t="n"/>
      <c r="C543" s="133" t="n"/>
      <c r="D543" s="134" t="n"/>
      <c r="E543" s="135" t="n"/>
      <c r="F543" s="127" t="inlineStr">
        <is>
          <t>3618</t>
        </is>
      </c>
      <c r="G543" s="123" t="n"/>
      <c r="H543" s="129" t="inlineStr">
        <is>
          <t>Нараховані витрати за зобов'язанням орендаря з лізингу (оренди)</t>
        </is>
      </c>
      <c r="I543" s="129" t="inlineStr">
        <is>
          <t>П</t>
        </is>
      </c>
      <c r="J543" s="130" t="n">
        <v>337.84166</v>
      </c>
      <c r="K543" s="130" t="n">
        <v>337.84166</v>
      </c>
      <c r="L543" s="130" t="n">
        <v>0</v>
      </c>
      <c r="M543" s="131" t="n">
        <v>337.84166</v>
      </c>
      <c r="N543" s="123" t="n"/>
      <c r="O543" s="130" t="n">
        <v>337.84166</v>
      </c>
      <c r="P543" s="130" t="n">
        <v>0</v>
      </c>
      <c r="Q543" s="130" t="n">
        <v>0</v>
      </c>
      <c r="R543" s="130" t="n">
        <v>0</v>
      </c>
      <c r="S543" s="132" t="n">
        <v>0</v>
      </c>
      <c r="T543" s="101" t="n"/>
    </row>
    <row r="544" ht="14.25" customHeight="1" s="60">
      <c r="A544" s="115" t="n">
        <v>537</v>
      </c>
      <c r="B544" s="133" t="n"/>
      <c r="C544" s="133" t="n"/>
      <c r="D544" s="136" t="n"/>
      <c r="E544" s="137" t="n"/>
      <c r="F544" s="138" t="inlineStr">
        <is>
          <t>Група 361 - Усього</t>
        </is>
      </c>
      <c r="G544" s="122" t="n"/>
      <c r="H544" s="123" t="n"/>
      <c r="I544" s="139" t="n"/>
      <c r="J544" s="140" t="n">
        <v>4656.41927</v>
      </c>
      <c r="K544" s="140" t="n">
        <v>4656.41927</v>
      </c>
      <c r="L544" s="140" t="n">
        <v>0</v>
      </c>
      <c r="M544" s="141" t="n">
        <v>1462.57943</v>
      </c>
      <c r="N544" s="123" t="n"/>
      <c r="O544" s="140" t="n">
        <v>1462.57943</v>
      </c>
      <c r="P544" s="140" t="n">
        <v>0</v>
      </c>
      <c r="Q544" s="140" t="n">
        <v>52363.26431</v>
      </c>
      <c r="R544" s="140" t="n">
        <v>52363.26431</v>
      </c>
      <c r="S544" s="142" t="n">
        <v>0</v>
      </c>
      <c r="T544" s="101" t="n"/>
    </row>
    <row r="545" ht="13.5" customHeight="1" s="60">
      <c r="A545" s="115" t="n">
        <v>538</v>
      </c>
      <c r="B545" s="133" t="n"/>
      <c r="C545" s="133" t="n"/>
      <c r="D545" s="127" t="inlineStr">
        <is>
          <t>362</t>
        </is>
      </c>
      <c r="E545" s="128" t="n"/>
      <c r="F545" s="127" t="inlineStr">
        <is>
          <t>3620</t>
        </is>
      </c>
      <c r="G545" s="123" t="n"/>
      <c r="H545" s="129" t="inlineStr">
        <is>
          <t>Кредиторська заборгованість за податком на прибуток</t>
        </is>
      </c>
      <c r="I545" s="129" t="inlineStr">
        <is>
          <t>П</t>
        </is>
      </c>
      <c r="J545" s="130" t="n">
        <v>1781.07517</v>
      </c>
      <c r="K545" s="130" t="n">
        <v>1781.07517</v>
      </c>
      <c r="L545" s="130" t="n">
        <v>0</v>
      </c>
      <c r="M545" s="131" t="n">
        <v>16213.05944</v>
      </c>
      <c r="N545" s="123" t="n"/>
      <c r="O545" s="130" t="n">
        <v>16213.05944</v>
      </c>
      <c r="P545" s="130" t="n">
        <v>0</v>
      </c>
      <c r="Q545" s="130" t="n">
        <v>14435.65544</v>
      </c>
      <c r="R545" s="130" t="n">
        <v>14435.65544</v>
      </c>
      <c r="S545" s="132" t="n">
        <v>0</v>
      </c>
      <c r="T545" s="101" t="n"/>
    </row>
    <row r="546" ht="13.5" customHeight="1" s="60">
      <c r="A546" s="115" t="n">
        <v>539</v>
      </c>
      <c r="B546" s="133" t="n"/>
      <c r="C546" s="133" t="n"/>
      <c r="D546" s="134" t="n"/>
      <c r="E546" s="135" t="n"/>
      <c r="F546" s="127" t="inlineStr">
        <is>
          <t>3621</t>
        </is>
      </c>
      <c r="G546" s="123" t="n"/>
      <c r="H546" s="129" t="inlineStr">
        <is>
          <t>Відстрочені податкові зобов'язання</t>
        </is>
      </c>
      <c r="I546" s="129" t="inlineStr">
        <is>
          <t>П</t>
        </is>
      </c>
      <c r="J546" s="130" t="n">
        <v>0</v>
      </c>
      <c r="K546" s="130" t="n">
        <v>0</v>
      </c>
      <c r="L546" s="130" t="n">
        <v>0</v>
      </c>
      <c r="M546" s="131" t="n">
        <v>0</v>
      </c>
      <c r="N546" s="123" t="n"/>
      <c r="O546" s="130" t="n">
        <v>0</v>
      </c>
      <c r="P546" s="130" t="n">
        <v>0</v>
      </c>
      <c r="Q546" s="130" t="n">
        <v>0</v>
      </c>
      <c r="R546" s="130" t="n">
        <v>0</v>
      </c>
      <c r="S546" s="132" t="n">
        <v>0</v>
      </c>
      <c r="T546" s="101" t="n"/>
    </row>
    <row r="547" ht="13.5" customHeight="1" s="60">
      <c r="A547" s="115" t="n">
        <v>540</v>
      </c>
      <c r="B547" s="133" t="n"/>
      <c r="C547" s="133" t="n"/>
      <c r="D547" s="134" t="n"/>
      <c r="E547" s="135" t="n"/>
      <c r="F547" s="127" t="inlineStr">
        <is>
          <t>3622</t>
        </is>
      </c>
      <c r="G547" s="123" t="n"/>
      <c r="H547" s="129" t="inlineStr">
        <is>
          <t>Кредиторська заборгованість за податками та обов'язковими платежами, крім податку на прибуток</t>
        </is>
      </c>
      <c r="I547" s="129" t="inlineStr">
        <is>
          <t>П</t>
        </is>
      </c>
      <c r="J547" s="130" t="n">
        <v>32652.16273</v>
      </c>
      <c r="K547" s="130" t="n">
        <v>32652.16273</v>
      </c>
      <c r="L547" s="130" t="n">
        <v>0</v>
      </c>
      <c r="M547" s="131" t="n">
        <v>31690.94445</v>
      </c>
      <c r="N547" s="123" t="n"/>
      <c r="O547" s="130" t="n">
        <v>31690.94445</v>
      </c>
      <c r="P547" s="130" t="n">
        <v>0</v>
      </c>
      <c r="Q547" s="130" t="n">
        <v>4366.48718</v>
      </c>
      <c r="R547" s="130" t="n">
        <v>4366.48718</v>
      </c>
      <c r="S547" s="132" t="n">
        <v>0</v>
      </c>
      <c r="T547" s="101" t="n"/>
    </row>
    <row r="548" ht="13.5" customHeight="1" s="60">
      <c r="A548" s="115" t="n">
        <v>541</v>
      </c>
      <c r="B548" s="133" t="n"/>
      <c r="C548" s="133" t="n"/>
      <c r="D548" s="134" t="n"/>
      <c r="E548" s="135" t="n"/>
      <c r="F548" s="127" t="inlineStr">
        <is>
          <t>3623</t>
        </is>
      </c>
      <c r="G548" s="123" t="n"/>
      <c r="H548" s="129" t="inlineStr">
        <is>
          <t>Кредиторська заборгованість за зборами до Фонду гарантування вкладів фізичних осіб</t>
        </is>
      </c>
      <c r="I548" s="129" t="inlineStr">
        <is>
          <t>П</t>
        </is>
      </c>
      <c r="J548" s="130" t="n">
        <v>0</v>
      </c>
      <c r="K548" s="130" t="n">
        <v>0</v>
      </c>
      <c r="L548" s="130" t="n">
        <v>0</v>
      </c>
      <c r="M548" s="131" t="n">
        <v>0</v>
      </c>
      <c r="N548" s="123" t="n"/>
      <c r="O548" s="130" t="n">
        <v>0</v>
      </c>
      <c r="P548" s="130" t="n">
        <v>0</v>
      </c>
      <c r="Q548" s="130" t="n">
        <v>0</v>
      </c>
      <c r="R548" s="130" t="n">
        <v>0</v>
      </c>
      <c r="S548" s="132" t="n">
        <v>0</v>
      </c>
      <c r="T548" s="101" t="n"/>
    </row>
    <row r="549" ht="14.25" customHeight="1" s="60">
      <c r="A549" s="115" t="n">
        <v>542</v>
      </c>
      <c r="B549" s="133" t="n"/>
      <c r="C549" s="133" t="n"/>
      <c r="D549" s="136" t="n"/>
      <c r="E549" s="137" t="n"/>
      <c r="F549" s="138" t="inlineStr">
        <is>
          <t>Група 362 - Усього</t>
        </is>
      </c>
      <c r="G549" s="122" t="n"/>
      <c r="H549" s="123" t="n"/>
      <c r="I549" s="139" t="n"/>
      <c r="J549" s="140" t="n">
        <v>34433.2379</v>
      </c>
      <c r="K549" s="140" t="n">
        <v>34433.2379</v>
      </c>
      <c r="L549" s="140" t="n">
        <v>0</v>
      </c>
      <c r="M549" s="141" t="n">
        <v>47904.00389</v>
      </c>
      <c r="N549" s="123" t="n"/>
      <c r="O549" s="140" t="n">
        <v>47904.00389</v>
      </c>
      <c r="P549" s="140" t="n">
        <v>0</v>
      </c>
      <c r="Q549" s="140" t="n">
        <v>18802.14262</v>
      </c>
      <c r="R549" s="140" t="n">
        <v>18802.14262</v>
      </c>
      <c r="S549" s="142" t="n">
        <v>0</v>
      </c>
      <c r="T549" s="101" t="n"/>
    </row>
    <row r="550" ht="13.5" customHeight="1" s="60">
      <c r="A550" s="115" t="n">
        <v>543</v>
      </c>
      <c r="B550" s="133" t="n"/>
      <c r="C550" s="133" t="n"/>
      <c r="D550" s="127" t="inlineStr">
        <is>
          <t>363</t>
        </is>
      </c>
      <c r="E550" s="128" t="n"/>
      <c r="F550" s="127" t="inlineStr">
        <is>
          <t>3631</t>
        </is>
      </c>
      <c r="G550" s="123" t="n"/>
      <c r="H550" s="129" t="inlineStr">
        <is>
          <t>Кредиторська заборгованість перед акціонерами (власниками) банку за дивідендами</t>
        </is>
      </c>
      <c r="I550" s="129" t="inlineStr">
        <is>
          <t>П</t>
        </is>
      </c>
      <c r="J550" s="130" t="n">
        <v>0</v>
      </c>
      <c r="K550" s="130" t="n">
        <v>0</v>
      </c>
      <c r="L550" s="130" t="n">
        <v>0</v>
      </c>
      <c r="M550" s="131" t="n">
        <v>0</v>
      </c>
      <c r="N550" s="123" t="n"/>
      <c r="O550" s="130" t="n">
        <v>0</v>
      </c>
      <c r="P550" s="130" t="n">
        <v>0</v>
      </c>
      <c r="Q550" s="130" t="n">
        <v>0</v>
      </c>
      <c r="R550" s="130" t="n">
        <v>0</v>
      </c>
      <c r="S550" s="132" t="n">
        <v>0</v>
      </c>
      <c r="T550" s="101" t="n"/>
    </row>
    <row r="551" ht="13.5" customHeight="1" s="60">
      <c r="A551" s="115" t="n">
        <v>544</v>
      </c>
      <c r="B551" s="133" t="n"/>
      <c r="C551" s="133" t="n"/>
      <c r="D551" s="136" t="n"/>
      <c r="E551" s="137" t="n"/>
      <c r="F551" s="138" t="inlineStr">
        <is>
          <t>Група 363 - Усього</t>
        </is>
      </c>
      <c r="G551" s="122" t="n"/>
      <c r="H551" s="123" t="n"/>
      <c r="I551" s="139" t="n"/>
      <c r="J551" s="140" t="n">
        <v>0</v>
      </c>
      <c r="K551" s="140" t="n">
        <v>0</v>
      </c>
      <c r="L551" s="140" t="n">
        <v>0</v>
      </c>
      <c r="M551" s="141" t="n">
        <v>0</v>
      </c>
      <c r="N551" s="123" t="n"/>
      <c r="O551" s="140" t="n">
        <v>0</v>
      </c>
      <c r="P551" s="140" t="n">
        <v>0</v>
      </c>
      <c r="Q551" s="140" t="n">
        <v>0</v>
      </c>
      <c r="R551" s="140" t="n">
        <v>0</v>
      </c>
      <c r="S551" s="142" t="n">
        <v>0</v>
      </c>
      <c r="T551" s="101" t="n"/>
    </row>
    <row r="552" ht="13.5" customHeight="1" s="60">
      <c r="A552" s="115" t="n">
        <v>545</v>
      </c>
      <c r="B552" s="133" t="n"/>
      <c r="C552" s="133" t="n"/>
      <c r="D552" s="127" t="inlineStr">
        <is>
          <t>364</t>
        </is>
      </c>
      <c r="E552" s="128" t="n"/>
      <c r="F552" s="127" t="inlineStr">
        <is>
          <t>3640</t>
        </is>
      </c>
      <c r="G552" s="123" t="n"/>
      <c r="H552" s="12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2" s="129" t="inlineStr">
        <is>
          <t>П</t>
        </is>
      </c>
      <c r="J552" s="130" t="n">
        <v>122538186.02884</v>
      </c>
      <c r="K552" s="130" t="n">
        <v>13838693.51304</v>
      </c>
      <c r="L552" s="130" t="n">
        <v>108699492.5158</v>
      </c>
      <c r="M552" s="131" t="n">
        <v>122577731.22165</v>
      </c>
      <c r="N552" s="123" t="n"/>
      <c r="O552" s="130" t="n">
        <v>13877471.54316</v>
      </c>
      <c r="P552" s="130" t="n">
        <v>108700259.67849</v>
      </c>
      <c r="Q552" s="130" t="n">
        <v>132531.30752</v>
      </c>
      <c r="R552" s="130" t="n">
        <v>40403.34193</v>
      </c>
      <c r="S552" s="132" t="n">
        <v>92127.96559000001</v>
      </c>
      <c r="T552" s="101" t="n"/>
    </row>
    <row r="553" ht="13.5" customHeight="1" s="60">
      <c r="A553" s="115" t="n">
        <v>546</v>
      </c>
      <c r="B553" s="133" t="n"/>
      <c r="C553" s="133" t="n"/>
      <c r="D553" s="134" t="n"/>
      <c r="E553" s="135" t="n"/>
      <c r="F553" s="127" t="inlineStr">
        <is>
          <t>3641</t>
        </is>
      </c>
      <c r="G553" s="123" t="n"/>
      <c r="H553" s="129" t="inlineStr">
        <is>
          <t>Кредиторська заборгованість за розрахунками за цінними паперами для банку</t>
        </is>
      </c>
      <c r="I553" s="129" t="inlineStr">
        <is>
          <t>П</t>
        </is>
      </c>
      <c r="J553" s="130" t="n">
        <v>107528.23486</v>
      </c>
      <c r="K553" s="130" t="n">
        <v>60399</v>
      </c>
      <c r="L553" s="130" t="n">
        <v>47129.23486</v>
      </c>
      <c r="M553" s="131" t="n">
        <v>107528.23486</v>
      </c>
      <c r="N553" s="123" t="n"/>
      <c r="O553" s="130" t="n">
        <v>60399</v>
      </c>
      <c r="P553" s="130" t="n">
        <v>47129.23486</v>
      </c>
      <c r="Q553" s="130" t="n">
        <v>0</v>
      </c>
      <c r="R553" s="130" t="n">
        <v>0</v>
      </c>
      <c r="S553" s="132" t="n">
        <v>0</v>
      </c>
      <c r="T553" s="101" t="n"/>
    </row>
    <row r="554" ht="14.25" customHeight="1" s="60">
      <c r="A554" s="115" t="n">
        <v>547</v>
      </c>
      <c r="B554" s="133" t="n"/>
      <c r="C554" s="133" t="n"/>
      <c r="D554" s="134" t="n"/>
      <c r="E554" s="135" t="n"/>
      <c r="F554" s="127" t="inlineStr">
        <is>
          <t>3648</t>
        </is>
      </c>
      <c r="G554" s="123" t="n"/>
      <c r="H554" s="129" t="inlineStr">
        <is>
          <t>Кредиторська заборгованість за операціями з іншими фінансовими інструментами</t>
        </is>
      </c>
      <c r="I554" s="129" t="inlineStr">
        <is>
          <t>П</t>
        </is>
      </c>
      <c r="J554" s="130" t="n">
        <v>0</v>
      </c>
      <c r="K554" s="130" t="n">
        <v>0</v>
      </c>
      <c r="L554" s="130" t="n">
        <v>0</v>
      </c>
      <c r="M554" s="131" t="n">
        <v>0</v>
      </c>
      <c r="N554" s="123" t="n"/>
      <c r="O554" s="130" t="n">
        <v>0</v>
      </c>
      <c r="P554" s="130" t="n">
        <v>0</v>
      </c>
      <c r="Q554" s="130" t="n">
        <v>1084427.73345</v>
      </c>
      <c r="R554" s="130" t="n">
        <v>1084427.73345</v>
      </c>
      <c r="S554" s="132" t="n">
        <v>0</v>
      </c>
      <c r="T554" s="101" t="n"/>
    </row>
    <row r="555" ht="13.5" customHeight="1" s="60">
      <c r="A555" s="115" t="n">
        <v>548</v>
      </c>
      <c r="B555" s="133" t="n"/>
      <c r="C555" s="133" t="n"/>
      <c r="D555" s="134" t="n"/>
      <c r="E555" s="135" t="n"/>
      <c r="F555" s="127" t="inlineStr">
        <is>
          <t>3642</t>
        </is>
      </c>
      <c r="G555" s="123" t="n"/>
      <c r="H555" s="129" t="inlineStr">
        <is>
          <t>Кредиторська заборгованість за кредитними операціями</t>
        </is>
      </c>
      <c r="I555" s="129" t="inlineStr">
        <is>
          <t>П</t>
        </is>
      </c>
      <c r="J555" s="130" t="n">
        <v>0</v>
      </c>
      <c r="K555" s="130" t="n">
        <v>0</v>
      </c>
      <c r="L555" s="130" t="n">
        <v>0</v>
      </c>
      <c r="M555" s="131" t="n">
        <v>0</v>
      </c>
      <c r="N555" s="123" t="n"/>
      <c r="O555" s="130" t="n">
        <v>0</v>
      </c>
      <c r="P555" s="130" t="n">
        <v>0</v>
      </c>
      <c r="Q555" s="130" t="n">
        <v>0</v>
      </c>
      <c r="R555" s="130" t="n">
        <v>0</v>
      </c>
      <c r="S555" s="132" t="n">
        <v>0</v>
      </c>
      <c r="T555" s="101" t="n"/>
    </row>
    <row r="556" ht="13.5" customHeight="1" s="60">
      <c r="A556" s="115" t="n">
        <v>549</v>
      </c>
      <c r="B556" s="133" t="n"/>
      <c r="C556" s="133" t="n"/>
      <c r="D556" s="136" t="n"/>
      <c r="E556" s="137" t="n"/>
      <c r="F556" s="138" t="inlineStr">
        <is>
          <t>Група 364 - Усього</t>
        </is>
      </c>
      <c r="G556" s="122" t="n"/>
      <c r="H556" s="123" t="n"/>
      <c r="I556" s="139" t="n"/>
      <c r="J556" s="140" t="n">
        <v>122645714.2637</v>
      </c>
      <c r="K556" s="140" t="n">
        <v>13899092.51304</v>
      </c>
      <c r="L556" s="140" t="n">
        <v>108746621.75066</v>
      </c>
      <c r="M556" s="141" t="n">
        <v>122685259.45651</v>
      </c>
      <c r="N556" s="123" t="n"/>
      <c r="O556" s="140" t="n">
        <v>13937870.54316</v>
      </c>
      <c r="P556" s="140" t="n">
        <v>108747388.91335</v>
      </c>
      <c r="Q556" s="140" t="n">
        <v>1216959.04097</v>
      </c>
      <c r="R556" s="140" t="n">
        <v>1124831.07538</v>
      </c>
      <c r="S556" s="142" t="n">
        <v>92127.96559000001</v>
      </c>
      <c r="T556" s="101" t="n"/>
    </row>
    <row r="557" ht="13.5" customHeight="1" s="60">
      <c r="A557" s="115" t="n">
        <v>550</v>
      </c>
      <c r="B557" s="133" t="n"/>
      <c r="C557" s="133" t="n"/>
      <c r="D557" s="127" t="inlineStr">
        <is>
          <t>365</t>
        </is>
      </c>
      <c r="E557" s="128" t="n"/>
      <c r="F557" s="127" t="inlineStr">
        <is>
          <t>3650</t>
        </is>
      </c>
      <c r="G557" s="123" t="n"/>
      <c r="H557" s="129" t="inlineStr">
        <is>
          <t>Заборгованість працівникам банку на відрядження</t>
        </is>
      </c>
      <c r="I557" s="129" t="inlineStr">
        <is>
          <t>П</t>
        </is>
      </c>
      <c r="J557" s="130" t="n">
        <v>0</v>
      </c>
      <c r="K557" s="130" t="n">
        <v>0</v>
      </c>
      <c r="L557" s="130" t="n">
        <v>0</v>
      </c>
      <c r="M557" s="131" t="n">
        <v>0</v>
      </c>
      <c r="N557" s="123" t="n"/>
      <c r="O557" s="130" t="n">
        <v>0</v>
      </c>
      <c r="P557" s="130" t="n">
        <v>0</v>
      </c>
      <c r="Q557" s="130" t="n">
        <v>0</v>
      </c>
      <c r="R557" s="130" t="n">
        <v>0</v>
      </c>
      <c r="S557" s="132" t="n">
        <v>0</v>
      </c>
      <c r="T557" s="101" t="n"/>
    </row>
    <row r="558" ht="13.5" customHeight="1" s="60">
      <c r="A558" s="115" t="n">
        <v>551</v>
      </c>
      <c r="B558" s="133" t="n"/>
      <c r="C558" s="133" t="n"/>
      <c r="D558" s="134" t="n"/>
      <c r="E558" s="135" t="n"/>
      <c r="F558" s="127" t="inlineStr">
        <is>
          <t>3651</t>
        </is>
      </c>
      <c r="G558" s="123" t="n"/>
      <c r="H558" s="129" t="inlineStr">
        <is>
          <t>Заборгованість працівникам банку на господарські витрати</t>
        </is>
      </c>
      <c r="I558" s="129" t="inlineStr">
        <is>
          <t>П</t>
        </is>
      </c>
      <c r="J558" s="130" t="n">
        <v>0.332</v>
      </c>
      <c r="K558" s="130" t="n">
        <v>0.332</v>
      </c>
      <c r="L558" s="130" t="n">
        <v>0</v>
      </c>
      <c r="M558" s="131" t="n">
        <v>0.332</v>
      </c>
      <c r="N558" s="123" t="n"/>
      <c r="O558" s="130" t="n">
        <v>0.332</v>
      </c>
      <c r="P558" s="130" t="n">
        <v>0</v>
      </c>
      <c r="Q558" s="130" t="n">
        <v>0</v>
      </c>
      <c r="R558" s="130" t="n">
        <v>0</v>
      </c>
      <c r="S558" s="132" t="n">
        <v>0</v>
      </c>
      <c r="T558" s="101" t="n"/>
    </row>
    <row r="559" ht="14.25" customHeight="1" s="60">
      <c r="A559" s="115" t="n">
        <v>552</v>
      </c>
      <c r="B559" s="133" t="n"/>
      <c r="C559" s="133" t="n"/>
      <c r="D559" s="134" t="n"/>
      <c r="E559" s="135" t="n"/>
      <c r="F559" s="127" t="inlineStr">
        <is>
          <t>3652</t>
        </is>
      </c>
      <c r="G559" s="123" t="n"/>
      <c r="H559" s="129" t="inlineStr">
        <is>
          <t>Нарахування працівникам банку за заробітною платою</t>
        </is>
      </c>
      <c r="I559" s="129" t="inlineStr">
        <is>
          <t>П</t>
        </is>
      </c>
      <c r="J559" s="130" t="n">
        <v>41226.08759</v>
      </c>
      <c r="K559" s="130" t="n">
        <v>41226.08759</v>
      </c>
      <c r="L559" s="130" t="n">
        <v>0</v>
      </c>
      <c r="M559" s="131" t="n">
        <v>41226.08759</v>
      </c>
      <c r="N559" s="123" t="n"/>
      <c r="O559" s="130" t="n">
        <v>41226.08759</v>
      </c>
      <c r="P559" s="130" t="n">
        <v>0</v>
      </c>
      <c r="Q559" s="130" t="n">
        <v>0.40709</v>
      </c>
      <c r="R559" s="130" t="n">
        <v>0.40709</v>
      </c>
      <c r="S559" s="132" t="n">
        <v>0</v>
      </c>
      <c r="T559" s="101" t="n"/>
    </row>
    <row r="560" ht="13.5" customHeight="1" s="60">
      <c r="A560" s="115" t="n">
        <v>553</v>
      </c>
      <c r="B560" s="133" t="n"/>
      <c r="C560" s="133" t="n"/>
      <c r="D560" s="134" t="n"/>
      <c r="E560" s="135" t="n"/>
      <c r="F560" s="127" t="inlineStr">
        <is>
          <t>3653</t>
        </is>
      </c>
      <c r="G560" s="123" t="n"/>
      <c r="H560" s="129" t="inlineStr">
        <is>
          <t>Утримання з працівників банку на користь третіх осіб</t>
        </is>
      </c>
      <c r="I560" s="129" t="inlineStr">
        <is>
          <t>П</t>
        </is>
      </c>
      <c r="J560" s="130" t="n">
        <v>96.38893</v>
      </c>
      <c r="K560" s="130" t="n">
        <v>96.38893</v>
      </c>
      <c r="L560" s="130" t="n">
        <v>0</v>
      </c>
      <c r="M560" s="131" t="n">
        <v>96.38893</v>
      </c>
      <c r="N560" s="123" t="n"/>
      <c r="O560" s="130" t="n">
        <v>96.38893</v>
      </c>
      <c r="P560" s="130" t="n">
        <v>0</v>
      </c>
      <c r="Q560" s="130" t="n">
        <v>0</v>
      </c>
      <c r="R560" s="130" t="n">
        <v>0</v>
      </c>
      <c r="S560" s="132" t="n">
        <v>0</v>
      </c>
      <c r="T560" s="101" t="n"/>
    </row>
    <row r="561" ht="13.5" customHeight="1" s="60">
      <c r="A561" s="115" t="n">
        <v>554</v>
      </c>
      <c r="B561" s="133" t="n"/>
      <c r="C561" s="133" t="n"/>
      <c r="D561" s="134" t="n"/>
      <c r="E561" s="135" t="n"/>
      <c r="F561" s="127" t="inlineStr">
        <is>
          <t>3654</t>
        </is>
      </c>
      <c r="G561" s="123" t="n"/>
      <c r="H561" s="129" t="inlineStr">
        <is>
          <t>Нараховані відпускні до сплати</t>
        </is>
      </c>
      <c r="I561" s="129" t="inlineStr">
        <is>
          <t>П</t>
        </is>
      </c>
      <c r="J561" s="130" t="n">
        <v>0</v>
      </c>
      <c r="K561" s="130" t="n">
        <v>0</v>
      </c>
      <c r="L561" s="130" t="n">
        <v>0</v>
      </c>
      <c r="M561" s="131" t="n">
        <v>0</v>
      </c>
      <c r="N561" s="123" t="n"/>
      <c r="O561" s="130" t="n">
        <v>0</v>
      </c>
      <c r="P561" s="130" t="n">
        <v>0</v>
      </c>
      <c r="Q561" s="130" t="n">
        <v>0</v>
      </c>
      <c r="R561" s="130" t="n">
        <v>0</v>
      </c>
      <c r="S561" s="132" t="n">
        <v>0</v>
      </c>
      <c r="T561" s="101" t="n"/>
    </row>
    <row r="562" ht="13.5" customHeight="1" s="60">
      <c r="A562" s="115" t="n">
        <v>555</v>
      </c>
      <c r="B562" s="133" t="n"/>
      <c r="C562" s="133" t="n"/>
      <c r="D562" s="134" t="n"/>
      <c r="E562" s="135" t="n"/>
      <c r="F562" s="127" t="inlineStr">
        <is>
          <t>3658</t>
        </is>
      </c>
      <c r="G562" s="123" t="n"/>
      <c r="H562" s="129" t="inlineStr">
        <is>
          <t>Забезпечення оплати відпусток</t>
        </is>
      </c>
      <c r="I562" s="129" t="inlineStr">
        <is>
          <t>П</t>
        </is>
      </c>
      <c r="J562" s="130" t="n">
        <v>3224.15819</v>
      </c>
      <c r="K562" s="130" t="n">
        <v>3224.15819</v>
      </c>
      <c r="L562" s="130" t="n">
        <v>0</v>
      </c>
      <c r="M562" s="131" t="n">
        <v>6196.34773</v>
      </c>
      <c r="N562" s="123" t="n"/>
      <c r="O562" s="130" t="n">
        <v>6196.34773</v>
      </c>
      <c r="P562" s="130" t="n">
        <v>0</v>
      </c>
      <c r="Q562" s="130" t="n">
        <v>56959.38151</v>
      </c>
      <c r="R562" s="130" t="n">
        <v>56959.38151</v>
      </c>
      <c r="S562" s="132" t="n">
        <v>0</v>
      </c>
      <c r="T562" s="101" t="n"/>
    </row>
    <row r="563" ht="13.5" customHeight="1" s="60">
      <c r="A563" s="115" t="n">
        <v>556</v>
      </c>
      <c r="B563" s="133" t="n"/>
      <c r="C563" s="133" t="n"/>
      <c r="D563" s="134" t="n"/>
      <c r="E563" s="135" t="n"/>
      <c r="F563" s="127" t="inlineStr">
        <is>
          <t>3659</t>
        </is>
      </c>
      <c r="G563" s="123" t="n"/>
      <c r="H563" s="129" t="inlineStr">
        <is>
          <t>Інша кредиторська заборгованість за розрахунками з працівниками банку та іншими особами</t>
        </is>
      </c>
      <c r="I563" s="129" t="inlineStr">
        <is>
          <t>П</t>
        </is>
      </c>
      <c r="J563" s="130" t="n">
        <v>0</v>
      </c>
      <c r="K563" s="130" t="n">
        <v>0</v>
      </c>
      <c r="L563" s="130" t="n">
        <v>0</v>
      </c>
      <c r="M563" s="131" t="n">
        <v>0</v>
      </c>
      <c r="N563" s="123" t="n"/>
      <c r="O563" s="130" t="n">
        <v>0</v>
      </c>
      <c r="P563" s="130" t="n">
        <v>0</v>
      </c>
      <c r="Q563" s="130" t="n">
        <v>0</v>
      </c>
      <c r="R563" s="130" t="n">
        <v>0</v>
      </c>
      <c r="S563" s="132" t="n">
        <v>0</v>
      </c>
      <c r="T563" s="101" t="n"/>
    </row>
    <row r="564" ht="14.25" customHeight="1" s="60">
      <c r="A564" s="115" t="n">
        <v>557</v>
      </c>
      <c r="B564" s="133" t="n"/>
      <c r="C564" s="133" t="n"/>
      <c r="D564" s="136" t="n"/>
      <c r="E564" s="137" t="n"/>
      <c r="F564" s="138" t="inlineStr">
        <is>
          <t>Група 365 - Усього</t>
        </is>
      </c>
      <c r="G564" s="122" t="n"/>
      <c r="H564" s="123" t="n"/>
      <c r="I564" s="139" t="n"/>
      <c r="J564" s="140" t="n">
        <v>44546.96671</v>
      </c>
      <c r="K564" s="140" t="n">
        <v>44546.96671</v>
      </c>
      <c r="L564" s="140" t="n">
        <v>0</v>
      </c>
      <c r="M564" s="141" t="n">
        <v>47519.15625</v>
      </c>
      <c r="N564" s="123" t="n"/>
      <c r="O564" s="140" t="n">
        <v>47519.15625</v>
      </c>
      <c r="P564" s="140" t="n">
        <v>0</v>
      </c>
      <c r="Q564" s="140" t="n">
        <v>56959.7886</v>
      </c>
      <c r="R564" s="140" t="n">
        <v>56959.7886</v>
      </c>
      <c r="S564" s="142" t="n">
        <v>0</v>
      </c>
      <c r="T564" s="101" t="n"/>
    </row>
    <row r="565" ht="13.5" customHeight="1" s="60">
      <c r="A565" s="115" t="n">
        <v>558</v>
      </c>
      <c r="B565" s="133" t="n"/>
      <c r="C565" s="133" t="n"/>
      <c r="D565" s="127" t="inlineStr">
        <is>
          <t>366</t>
        </is>
      </c>
      <c r="E565" s="128" t="n"/>
      <c r="F565" s="127" t="inlineStr">
        <is>
          <t>3660</t>
        </is>
      </c>
      <c r="G565" s="123" t="n"/>
      <c r="H565" s="129" t="inlineStr">
        <is>
          <t>Субординований борг банку</t>
        </is>
      </c>
      <c r="I565" s="129" t="inlineStr">
        <is>
          <t>П</t>
        </is>
      </c>
      <c r="J565" s="130" t="n">
        <v>831.8</v>
      </c>
      <c r="K565" s="130" t="n">
        <v>0</v>
      </c>
      <c r="L565" s="130" t="n">
        <v>831.8</v>
      </c>
      <c r="M565" s="131" t="n">
        <v>1551.4</v>
      </c>
      <c r="N565" s="123" t="n"/>
      <c r="O565" s="130" t="n">
        <v>0</v>
      </c>
      <c r="P565" s="130" t="n">
        <v>1551.4</v>
      </c>
      <c r="Q565" s="130" t="n">
        <v>302916.2</v>
      </c>
      <c r="R565" s="130" t="n">
        <v>216500</v>
      </c>
      <c r="S565" s="132" t="n">
        <v>86416.2</v>
      </c>
      <c r="T565" s="101" t="n"/>
    </row>
    <row r="566" ht="13.5" customHeight="1" s="60">
      <c r="A566" s="115" t="n">
        <v>559</v>
      </c>
      <c r="B566" s="133" t="n"/>
      <c r="C566" s="133" t="n"/>
      <c r="D566" s="134" t="n"/>
      <c r="E566" s="135" t="n"/>
      <c r="F566" s="127" t="inlineStr">
        <is>
          <t>3666</t>
        </is>
      </c>
      <c r="G566" s="128" t="n"/>
      <c r="H566" s="127" t="inlineStr">
        <is>
          <t>Неамортизований дисконт/премія за субординованим боргом</t>
        </is>
      </c>
      <c r="I566" s="129" t="inlineStr">
        <is>
          <t>А</t>
        </is>
      </c>
      <c r="J566" s="130" t="n">
        <v>1.10299</v>
      </c>
      <c r="K566" s="130" t="n">
        <v>1.10299</v>
      </c>
      <c r="L566" s="130" t="n">
        <v>0</v>
      </c>
      <c r="M566" s="131" t="n">
        <v>0</v>
      </c>
      <c r="N566" s="123" t="n"/>
      <c r="O566" s="130" t="n">
        <v>0</v>
      </c>
      <c r="P566" s="130" t="n">
        <v>0</v>
      </c>
      <c r="Q566" s="130" t="n">
        <v>-14.3627</v>
      </c>
      <c r="R566" s="130" t="n">
        <v>-14.3627</v>
      </c>
      <c r="S566" s="132" t="n">
        <v>0</v>
      </c>
      <c r="T566" s="101" t="n"/>
    </row>
    <row r="567" ht="13.5" customHeight="1" s="60">
      <c r="A567" s="115" t="n">
        <v>560</v>
      </c>
      <c r="B567" s="133" t="n"/>
      <c r="C567" s="133" t="n"/>
      <c r="D567" s="134" t="n"/>
      <c r="E567" s="135" t="n"/>
      <c r="F567" s="136" t="n"/>
      <c r="G567" s="137" t="n"/>
      <c r="H567" s="143" t="n"/>
      <c r="I567" s="129" t="inlineStr">
        <is>
          <t>П</t>
        </is>
      </c>
      <c r="J567" s="130" t="n">
        <v>0</v>
      </c>
      <c r="K567" s="130" t="n">
        <v>0</v>
      </c>
      <c r="L567" s="130" t="n">
        <v>0</v>
      </c>
      <c r="M567" s="131" t="n">
        <v>0</v>
      </c>
      <c r="N567" s="123" t="n"/>
      <c r="O567" s="130" t="n">
        <v>0</v>
      </c>
      <c r="P567" s="130" t="n">
        <v>0</v>
      </c>
      <c r="Q567" s="130" t="n">
        <v>0</v>
      </c>
      <c r="R567" s="130" t="n">
        <v>0</v>
      </c>
      <c r="S567" s="132" t="n">
        <v>0</v>
      </c>
      <c r="T567" s="101" t="n"/>
    </row>
    <row r="568" ht="13.5" customHeight="1" s="60">
      <c r="A568" s="115" t="n">
        <v>561</v>
      </c>
      <c r="B568" s="133" t="n"/>
      <c r="C568" s="133" t="n"/>
      <c r="D568" s="134" t="n"/>
      <c r="E568" s="135" t="n"/>
      <c r="F568" s="127" t="inlineStr">
        <is>
          <t>3668</t>
        </is>
      </c>
      <c r="G568" s="123" t="n"/>
      <c r="H568" s="129" t="inlineStr">
        <is>
          <t xml:space="preserve">Нараховані витрати за субординованим боргом </t>
        </is>
      </c>
      <c r="I568" s="129" t="inlineStr">
        <is>
          <t>П</t>
        </is>
      </c>
      <c r="J568" s="130" t="n">
        <v>1233.89132</v>
      </c>
      <c r="K568" s="130" t="n">
        <v>1233.57547</v>
      </c>
      <c r="L568" s="130" t="n">
        <v>0.31585</v>
      </c>
      <c r="M568" s="131" t="n">
        <v>1140.15074</v>
      </c>
      <c r="N568" s="123" t="n"/>
      <c r="O568" s="130" t="n">
        <v>1139.56164</v>
      </c>
      <c r="P568" s="130" t="n">
        <v>0.5891</v>
      </c>
      <c r="Q568" s="130" t="n">
        <v>910.2768600000001</v>
      </c>
      <c r="R568" s="130" t="n">
        <v>877.4624700000001</v>
      </c>
      <c r="S568" s="132" t="n">
        <v>32.81439</v>
      </c>
      <c r="T568" s="101" t="n"/>
    </row>
    <row r="569" ht="14.25" customHeight="1" s="60">
      <c r="A569" s="115" t="n">
        <v>562</v>
      </c>
      <c r="B569" s="133" t="n"/>
      <c r="C569" s="133" t="n"/>
      <c r="D569" s="136" t="n"/>
      <c r="E569" s="137" t="n"/>
      <c r="F569" s="138" t="inlineStr">
        <is>
          <t>Група 366 - Усього</t>
        </is>
      </c>
      <c r="G569" s="122" t="n"/>
      <c r="H569" s="123" t="n"/>
      <c r="I569" s="139" t="n"/>
      <c r="J569" s="140" t="n">
        <v>2066.79431</v>
      </c>
      <c r="K569" s="140" t="n">
        <v>1234.67846</v>
      </c>
      <c r="L569" s="140" t="n">
        <v>832.11585</v>
      </c>
      <c r="M569" s="141" t="n">
        <v>2691.55074</v>
      </c>
      <c r="N569" s="123" t="n"/>
      <c r="O569" s="140" t="n">
        <v>1139.56164</v>
      </c>
      <c r="P569" s="140" t="n">
        <v>1551.9891</v>
      </c>
      <c r="Q569" s="140" t="n">
        <v>303812.11416</v>
      </c>
      <c r="R569" s="140" t="n">
        <v>217363.09977</v>
      </c>
      <c r="S569" s="142" t="n">
        <v>86449.01439</v>
      </c>
      <c r="T569" s="101" t="n"/>
    </row>
    <row r="570" ht="13.5" customHeight="1" s="60">
      <c r="A570" s="115" t="n">
        <v>563</v>
      </c>
      <c r="B570" s="133" t="n"/>
      <c r="C570" s="133" t="n"/>
      <c r="D570" s="127" t="inlineStr">
        <is>
          <t>367</t>
        </is>
      </c>
      <c r="E570" s="128" t="n"/>
      <c r="F570" s="127" t="inlineStr">
        <is>
          <t>3670</t>
        </is>
      </c>
      <c r="G570" s="123" t="n"/>
      <c r="H570" s="129" t="inlineStr">
        <is>
          <t>Нараховані витрати за розрахунково-касове обслуговування</t>
        </is>
      </c>
      <c r="I570" s="129" t="inlineStr">
        <is>
          <t>П</t>
        </is>
      </c>
      <c r="J570" s="130" t="n">
        <v>0</v>
      </c>
      <c r="K570" s="130" t="n">
        <v>0</v>
      </c>
      <c r="L570" s="130" t="n">
        <v>0</v>
      </c>
      <c r="M570" s="131" t="n">
        <v>0</v>
      </c>
      <c r="N570" s="123" t="n"/>
      <c r="O570" s="130" t="n">
        <v>0</v>
      </c>
      <c r="P570" s="130" t="n">
        <v>0</v>
      </c>
      <c r="Q570" s="130" t="n">
        <v>0</v>
      </c>
      <c r="R570" s="130" t="n">
        <v>0</v>
      </c>
      <c r="S570" s="132" t="n">
        <v>0</v>
      </c>
      <c r="T570" s="101" t="n"/>
    </row>
    <row r="571" ht="13.5" customHeight="1" s="60">
      <c r="A571" s="115" t="n">
        <v>564</v>
      </c>
      <c r="B571" s="133" t="n"/>
      <c r="C571" s="133" t="n"/>
      <c r="D571" s="134" t="n"/>
      <c r="E571" s="135" t="n"/>
      <c r="F571" s="127" t="inlineStr">
        <is>
          <t>3678</t>
        </is>
      </c>
      <c r="G571" s="123" t="n"/>
      <c r="H571" s="129" t="inlineStr">
        <is>
          <t xml:space="preserve">Інші нараховані витрати </t>
        </is>
      </c>
      <c r="I571" s="129" t="inlineStr">
        <is>
          <t>П</t>
        </is>
      </c>
      <c r="J571" s="130" t="n">
        <v>341.53129</v>
      </c>
      <c r="K571" s="130" t="n">
        <v>324.30466</v>
      </c>
      <c r="L571" s="130" t="n">
        <v>17.22663</v>
      </c>
      <c r="M571" s="131" t="n">
        <v>690.12037</v>
      </c>
      <c r="N571" s="123" t="n"/>
      <c r="O571" s="130" t="n">
        <v>433.08176</v>
      </c>
      <c r="P571" s="130" t="n">
        <v>257.03861</v>
      </c>
      <c r="Q571" s="130" t="n">
        <v>923.45511</v>
      </c>
      <c r="R571" s="130" t="n">
        <v>433.0383</v>
      </c>
      <c r="S571" s="132" t="n">
        <v>490.41681</v>
      </c>
      <c r="T571" s="101" t="n"/>
    </row>
    <row r="572" ht="13.5" customHeight="1" s="60">
      <c r="A572" s="115" t="n">
        <v>565</v>
      </c>
      <c r="B572" s="133" t="n"/>
      <c r="C572" s="133" t="n"/>
      <c r="D572" s="136" t="n"/>
      <c r="E572" s="137" t="n"/>
      <c r="F572" s="138" t="inlineStr">
        <is>
          <t>Група 367 - Усього</t>
        </is>
      </c>
      <c r="G572" s="122" t="n"/>
      <c r="H572" s="123" t="n"/>
      <c r="I572" s="139" t="n"/>
      <c r="J572" s="140" t="n">
        <v>341.53129</v>
      </c>
      <c r="K572" s="140" t="n">
        <v>324.30466</v>
      </c>
      <c r="L572" s="140" t="n">
        <v>17.22663</v>
      </c>
      <c r="M572" s="141" t="n">
        <v>690.12037</v>
      </c>
      <c r="N572" s="123" t="n"/>
      <c r="O572" s="140" t="n">
        <v>433.08176</v>
      </c>
      <c r="P572" s="140" t="n">
        <v>257.03861</v>
      </c>
      <c r="Q572" s="140" t="n">
        <v>923.45511</v>
      </c>
      <c r="R572" s="140" t="n">
        <v>433.0383</v>
      </c>
      <c r="S572" s="142" t="n">
        <v>490.41681</v>
      </c>
      <c r="T572" s="101" t="n"/>
    </row>
    <row r="573" ht="13.5" customHeight="1" s="60">
      <c r="A573" s="115" t="n">
        <v>566</v>
      </c>
      <c r="B573" s="133" t="n"/>
      <c r="C573" s="133" t="n"/>
      <c r="D573" s="127" t="inlineStr">
        <is>
          <t>368</t>
        </is>
      </c>
      <c r="E573" s="128" t="n"/>
      <c r="F573" s="127" t="inlineStr">
        <is>
          <t>3680</t>
        </is>
      </c>
      <c r="G573" s="123" t="n"/>
      <c r="H573" s="129" t="inlineStr">
        <is>
          <t>Капітальний інструмент з умовами списання/конверсії</t>
        </is>
      </c>
      <c r="I573" s="129" t="inlineStr">
        <is>
          <t>П</t>
        </is>
      </c>
      <c r="J573" s="130" t="n">
        <v>0</v>
      </c>
      <c r="K573" s="130" t="n">
        <v>0</v>
      </c>
      <c r="L573" s="130" t="n">
        <v>0</v>
      </c>
      <c r="M573" s="131" t="n">
        <v>0</v>
      </c>
      <c r="N573" s="123" t="n"/>
      <c r="O573" s="130" t="n">
        <v>0</v>
      </c>
      <c r="P573" s="130" t="n">
        <v>0</v>
      </c>
      <c r="Q573" s="130" t="n">
        <v>0</v>
      </c>
      <c r="R573" s="130" t="n">
        <v>0</v>
      </c>
      <c r="S573" s="132" t="n">
        <v>0</v>
      </c>
      <c r="T573" s="101" t="n"/>
    </row>
    <row r="574" ht="14.25" customHeight="1" s="60">
      <c r="A574" s="115" t="n">
        <v>567</v>
      </c>
      <c r="B574" s="133" t="n"/>
      <c r="C574" s="133" t="n"/>
      <c r="D574" s="134" t="n"/>
      <c r="E574" s="135" t="n"/>
      <c r="F574" s="127" t="inlineStr">
        <is>
          <t>3686</t>
        </is>
      </c>
      <c r="G574" s="123" t="n"/>
      <c r="H574" s="129" t="inlineStr">
        <is>
          <t>Неамортизований дисконт/премія за капітальним інструментом з умовами списання/конверсії</t>
        </is>
      </c>
      <c r="I574" s="129" t="inlineStr">
        <is>
          <t>А</t>
        </is>
      </c>
      <c r="J574" s="130" t="n">
        <v>0</v>
      </c>
      <c r="K574" s="130" t="n">
        <v>0</v>
      </c>
      <c r="L574" s="130" t="n">
        <v>0</v>
      </c>
      <c r="M574" s="131" t="n">
        <v>0</v>
      </c>
      <c r="N574" s="123" t="n"/>
      <c r="O574" s="130" t="n">
        <v>0</v>
      </c>
      <c r="P574" s="130" t="n">
        <v>0</v>
      </c>
      <c r="Q574" s="130" t="n">
        <v>0</v>
      </c>
      <c r="R574" s="130" t="n">
        <v>0</v>
      </c>
      <c r="S574" s="132" t="n">
        <v>0</v>
      </c>
      <c r="T574" s="101" t="n"/>
    </row>
    <row r="575" ht="13.5" customHeight="1" s="60">
      <c r="A575" s="115" t="n">
        <v>568</v>
      </c>
      <c r="B575" s="133" t="n"/>
      <c r="C575" s="133" t="n"/>
      <c r="D575" s="134" t="n"/>
      <c r="E575" s="135" t="n"/>
      <c r="F575" s="127" t="inlineStr">
        <is>
          <t>3688</t>
        </is>
      </c>
      <c r="G575" s="123" t="n"/>
      <c r="H575" s="129" t="inlineStr">
        <is>
          <t>Нараховані витрати за капітальним інструментом з умовами списання/конверсії</t>
        </is>
      </c>
      <c r="I575" s="129" t="inlineStr">
        <is>
          <t>П</t>
        </is>
      </c>
      <c r="J575" s="130" t="n">
        <v>0</v>
      </c>
      <c r="K575" s="130" t="n">
        <v>0</v>
      </c>
      <c r="L575" s="130" t="n">
        <v>0</v>
      </c>
      <c r="M575" s="131" t="n">
        <v>0</v>
      </c>
      <c r="N575" s="123" t="n"/>
      <c r="O575" s="130" t="n">
        <v>0</v>
      </c>
      <c r="P575" s="130" t="n">
        <v>0</v>
      </c>
      <c r="Q575" s="130" t="n">
        <v>0</v>
      </c>
      <c r="R575" s="130" t="n">
        <v>0</v>
      </c>
      <c r="S575" s="132" t="n">
        <v>0</v>
      </c>
      <c r="T575" s="101" t="n"/>
    </row>
    <row r="576" ht="13.5" customHeight="1" s="60">
      <c r="A576" s="115" t="n">
        <v>569</v>
      </c>
      <c r="B576" s="133" t="n"/>
      <c r="C576" s="133" t="n"/>
      <c r="D576" s="136" t="n"/>
      <c r="E576" s="137" t="n"/>
      <c r="F576" s="138" t="inlineStr">
        <is>
          <t>Група 368 - Усього</t>
        </is>
      </c>
      <c r="G576" s="122" t="n"/>
      <c r="H576" s="123" t="n"/>
      <c r="I576" s="139" t="n"/>
      <c r="J576" s="140" t="n">
        <v>0</v>
      </c>
      <c r="K576" s="140" t="n">
        <v>0</v>
      </c>
      <c r="L576" s="140" t="n">
        <v>0</v>
      </c>
      <c r="M576" s="141" t="n">
        <v>0</v>
      </c>
      <c r="N576" s="123" t="n"/>
      <c r="O576" s="140" t="n">
        <v>0</v>
      </c>
      <c r="P576" s="140" t="n">
        <v>0</v>
      </c>
      <c r="Q576" s="140" t="n">
        <v>0</v>
      </c>
      <c r="R576" s="140" t="n">
        <v>0</v>
      </c>
      <c r="S576" s="142" t="n">
        <v>0</v>
      </c>
      <c r="T576" s="101" t="n"/>
    </row>
    <row r="577" ht="13.5" customHeight="1" s="60">
      <c r="A577" s="115" t="n">
        <v>570</v>
      </c>
      <c r="B577" s="133" t="n"/>
      <c r="C577" s="133" t="n"/>
      <c r="D577" s="127" t="inlineStr">
        <is>
          <t>369</t>
        </is>
      </c>
      <c r="E577" s="128" t="n"/>
      <c r="F577" s="127" t="inlineStr">
        <is>
          <t>3690</t>
        </is>
      </c>
      <c r="G577" s="123" t="n"/>
      <c r="H577" s="129" t="inlineStr">
        <is>
          <t>Резерви за наданими фінансовими гарантіями</t>
        </is>
      </c>
      <c r="I577" s="129" t="inlineStr">
        <is>
          <t>П</t>
        </is>
      </c>
      <c r="J577" s="130" t="n">
        <v>4739.77795</v>
      </c>
      <c r="K577" s="130" t="n">
        <v>4515.51131</v>
      </c>
      <c r="L577" s="130" t="n">
        <v>224.26664</v>
      </c>
      <c r="M577" s="131" t="n">
        <v>4897.44363</v>
      </c>
      <c r="N577" s="123" t="n"/>
      <c r="O577" s="130" t="n">
        <v>4648.80305</v>
      </c>
      <c r="P577" s="130" t="n">
        <v>248.64058</v>
      </c>
      <c r="Q577" s="130" t="n">
        <v>4893.12368</v>
      </c>
      <c r="R577" s="130" t="n">
        <v>4648.80305</v>
      </c>
      <c r="S577" s="132" t="n">
        <v>244.32063</v>
      </c>
      <c r="T577" s="101" t="n"/>
    </row>
    <row r="578" ht="13.5" customHeight="1" s="60">
      <c r="A578" s="115" t="n">
        <v>571</v>
      </c>
      <c r="B578" s="133" t="n"/>
      <c r="C578" s="133" t="n"/>
      <c r="D578" s="134" t="n"/>
      <c r="E578" s="135" t="n"/>
      <c r="F578" s="127" t="inlineStr">
        <is>
          <t>3699</t>
        </is>
      </c>
      <c r="G578" s="123" t="n"/>
      <c r="H578" s="129" t="inlineStr">
        <is>
          <t>Резерви за іншими нефінансовими зобов'язаннями</t>
        </is>
      </c>
      <c r="I578" s="129" t="inlineStr">
        <is>
          <t>П</t>
        </is>
      </c>
      <c r="J578" s="130" t="n">
        <v>0</v>
      </c>
      <c r="K578" s="130" t="n">
        <v>0</v>
      </c>
      <c r="L578" s="130" t="n">
        <v>0</v>
      </c>
      <c r="M578" s="131" t="n">
        <v>0</v>
      </c>
      <c r="N578" s="123" t="n"/>
      <c r="O578" s="130" t="n">
        <v>0</v>
      </c>
      <c r="P578" s="130" t="n">
        <v>0</v>
      </c>
      <c r="Q578" s="130" t="n">
        <v>0</v>
      </c>
      <c r="R578" s="130" t="n">
        <v>0</v>
      </c>
      <c r="S578" s="132" t="n">
        <v>0</v>
      </c>
      <c r="T578" s="101" t="n"/>
    </row>
    <row r="579" ht="14.25" customHeight="1" s="60">
      <c r="A579" s="115" t="n">
        <v>572</v>
      </c>
      <c r="B579" s="133" t="n"/>
      <c r="C579" s="133" t="n"/>
      <c r="D579" s="134" t="n"/>
      <c r="E579" s="135" t="n"/>
      <c r="F579" s="127" t="inlineStr">
        <is>
          <t>3692</t>
        </is>
      </c>
      <c r="G579" s="123" t="n"/>
      <c r="H579" s="129" t="inlineStr">
        <is>
          <t>Резерви за кредитними зобов'язаннями</t>
        </is>
      </c>
      <c r="I579" s="129" t="inlineStr">
        <is>
          <t>П</t>
        </is>
      </c>
      <c r="J579" s="130" t="n">
        <v>0</v>
      </c>
      <c r="K579" s="130" t="n">
        <v>0</v>
      </c>
      <c r="L579" s="130" t="n">
        <v>0</v>
      </c>
      <c r="M579" s="131" t="n">
        <v>0</v>
      </c>
      <c r="N579" s="123" t="n"/>
      <c r="O579" s="130" t="n">
        <v>0</v>
      </c>
      <c r="P579" s="130" t="n">
        <v>0</v>
      </c>
      <c r="Q579" s="130" t="n">
        <v>0</v>
      </c>
      <c r="R579" s="130" t="n">
        <v>0</v>
      </c>
      <c r="S579" s="132" t="n">
        <v>0</v>
      </c>
      <c r="T579" s="101" t="n"/>
    </row>
    <row r="580" ht="13.5" customHeight="1" s="60">
      <c r="A580" s="115" t="n">
        <v>573</v>
      </c>
      <c r="B580" s="133" t="n"/>
      <c r="C580" s="133" t="n"/>
      <c r="D580" s="136" t="n"/>
      <c r="E580" s="137" t="n"/>
      <c r="F580" s="138" t="inlineStr">
        <is>
          <t>Група 369 - Усього</t>
        </is>
      </c>
      <c r="G580" s="122" t="n"/>
      <c r="H580" s="123" t="n"/>
      <c r="I580" s="139" t="n"/>
      <c r="J580" s="140" t="n">
        <v>4739.77795</v>
      </c>
      <c r="K580" s="140" t="n">
        <v>4515.51131</v>
      </c>
      <c r="L580" s="140" t="n">
        <v>224.26664</v>
      </c>
      <c r="M580" s="141" t="n">
        <v>4897.44363</v>
      </c>
      <c r="N580" s="123" t="n"/>
      <c r="O580" s="140" t="n">
        <v>4648.80305</v>
      </c>
      <c r="P580" s="140" t="n">
        <v>248.64058</v>
      </c>
      <c r="Q580" s="140" t="n">
        <v>4893.12368</v>
      </c>
      <c r="R580" s="140" t="n">
        <v>4648.80305</v>
      </c>
      <c r="S580" s="142" t="n">
        <v>244.32063</v>
      </c>
      <c r="T580" s="101" t="n"/>
    </row>
    <row r="581" ht="24.75" customHeight="1" s="60">
      <c r="A581" s="115" t="n">
        <v>574</v>
      </c>
      <c r="B581" s="133" t="n"/>
      <c r="C581" s="143" t="n"/>
      <c r="D581" s="138" t="inlineStr">
        <is>
          <t>Розділ 36 - Усього</t>
        </is>
      </c>
      <c r="E581" s="123" t="n"/>
      <c r="F581" s="138" t="n"/>
      <c r="G581" s="122" t="n"/>
      <c r="H581" s="123" t="n"/>
      <c r="I581" s="139" t="n"/>
      <c r="J581" s="140" t="n">
        <v>122737178.90107</v>
      </c>
      <c r="K581" s="140" t="n">
        <v>13989139.51894</v>
      </c>
      <c r="L581" s="140" t="n">
        <v>108748039.38213</v>
      </c>
      <c r="M581" s="141" t="n">
        <v>122790826.0889</v>
      </c>
      <c r="N581" s="123" t="n"/>
      <c r="O581" s="140" t="n">
        <v>14041292.39481</v>
      </c>
      <c r="P581" s="140" t="n">
        <v>108749533.69409</v>
      </c>
      <c r="Q581" s="140" t="n">
        <v>1655389.46697</v>
      </c>
      <c r="R581" s="140" t="n">
        <v>1476056.1455</v>
      </c>
      <c r="S581" s="142" t="n">
        <v>179333.32147</v>
      </c>
      <c r="T581" s="101" t="n"/>
    </row>
    <row r="582" ht="13.5" customHeight="1" s="60">
      <c r="A582" s="115" t="n">
        <v>575</v>
      </c>
      <c r="B582" s="133" t="n"/>
      <c r="C582" s="127" t="inlineStr">
        <is>
          <t>37</t>
        </is>
      </c>
      <c r="D582" s="127" t="inlineStr">
        <is>
          <t>370</t>
        </is>
      </c>
      <c r="E582" s="128" t="n"/>
      <c r="F582" s="127" t="inlineStr">
        <is>
          <t>3705</t>
        </is>
      </c>
      <c r="G582" s="123" t="n"/>
      <c r="H582" s="129" t="inlineStr">
        <is>
          <t>Клірингові рахунки за розрахунками платіжними картками</t>
        </is>
      </c>
      <c r="I582" s="129" t="inlineStr">
        <is>
          <t>П</t>
        </is>
      </c>
      <c r="J582" s="130" t="n">
        <v>0</v>
      </c>
      <c r="K582" s="130" t="n">
        <v>0</v>
      </c>
      <c r="L582" s="130" t="n">
        <v>0</v>
      </c>
      <c r="M582" s="131" t="n">
        <v>0</v>
      </c>
      <c r="N582" s="123" t="n"/>
      <c r="O582" s="130" t="n">
        <v>0</v>
      </c>
      <c r="P582" s="130" t="n">
        <v>0</v>
      </c>
      <c r="Q582" s="130" t="n">
        <v>0</v>
      </c>
      <c r="R582" s="130" t="n">
        <v>0</v>
      </c>
      <c r="S582" s="132" t="n">
        <v>0</v>
      </c>
      <c r="T582" s="101" t="n"/>
    </row>
    <row r="583" ht="13.5" customHeight="1" s="60">
      <c r="A583" s="115" t="n">
        <v>576</v>
      </c>
      <c r="B583" s="133" t="n"/>
      <c r="C583" s="133" t="n"/>
      <c r="D583" s="136" t="n"/>
      <c r="E583" s="137" t="n"/>
      <c r="F583" s="138" t="inlineStr">
        <is>
          <t>Група 370 - Усього</t>
        </is>
      </c>
      <c r="G583" s="122" t="n"/>
      <c r="H583" s="123" t="n"/>
      <c r="I583" s="139" t="n"/>
      <c r="J583" s="140" t="n">
        <v>0</v>
      </c>
      <c r="K583" s="140" t="n">
        <v>0</v>
      </c>
      <c r="L583" s="140" t="n">
        <v>0</v>
      </c>
      <c r="M583" s="141" t="n">
        <v>0</v>
      </c>
      <c r="N583" s="123" t="n"/>
      <c r="O583" s="140" t="n">
        <v>0</v>
      </c>
      <c r="P583" s="140" t="n">
        <v>0</v>
      </c>
      <c r="Q583" s="140" t="n">
        <v>0</v>
      </c>
      <c r="R583" s="140" t="n">
        <v>0</v>
      </c>
      <c r="S583" s="142" t="n">
        <v>0</v>
      </c>
      <c r="T583" s="101" t="n"/>
    </row>
    <row r="584" ht="14.25" customHeight="1" s="60">
      <c r="A584" s="115" t="n">
        <v>577</v>
      </c>
      <c r="B584" s="133" t="n"/>
      <c r="C584" s="133" t="n"/>
      <c r="D584" s="127" t="inlineStr">
        <is>
          <t>372</t>
        </is>
      </c>
      <c r="E584" s="128" t="n"/>
      <c r="F584" s="127" t="inlineStr">
        <is>
          <t>3720</t>
        </is>
      </c>
      <c r="G584" s="123" t="n"/>
      <c r="H584" s="129" t="inlineStr">
        <is>
          <t>Кредитові суми до з'ясування</t>
        </is>
      </c>
      <c r="I584" s="129" t="inlineStr">
        <is>
          <t>П</t>
        </is>
      </c>
      <c r="J584" s="130" t="n">
        <v>14186.69537</v>
      </c>
      <c r="K584" s="130" t="n">
        <v>14186.69537</v>
      </c>
      <c r="L584" s="130" t="n">
        <v>0</v>
      </c>
      <c r="M584" s="131" t="n">
        <v>14300.39237</v>
      </c>
      <c r="N584" s="123" t="n"/>
      <c r="O584" s="130" t="n">
        <v>14300.39237</v>
      </c>
      <c r="P584" s="130" t="n">
        <v>0</v>
      </c>
      <c r="Q584" s="130" t="n">
        <v>113.997</v>
      </c>
      <c r="R584" s="130" t="n">
        <v>113.997</v>
      </c>
      <c r="S584" s="132" t="n">
        <v>0</v>
      </c>
      <c r="T584" s="101" t="n"/>
    </row>
    <row r="585" ht="13.5" customHeight="1" s="60">
      <c r="A585" s="115" t="n">
        <v>578</v>
      </c>
      <c r="B585" s="133" t="n"/>
      <c r="C585" s="133" t="n"/>
      <c r="D585" s="136" t="n"/>
      <c r="E585" s="137" t="n"/>
      <c r="F585" s="138" t="inlineStr">
        <is>
          <t>Група 372 - Усього</t>
        </is>
      </c>
      <c r="G585" s="122" t="n"/>
      <c r="H585" s="123" t="n"/>
      <c r="I585" s="139" t="n"/>
      <c r="J585" s="140" t="n">
        <v>14186.69537</v>
      </c>
      <c r="K585" s="140" t="n">
        <v>14186.69537</v>
      </c>
      <c r="L585" s="140" t="n">
        <v>0</v>
      </c>
      <c r="M585" s="141" t="n">
        <v>14300.39237</v>
      </c>
      <c r="N585" s="123" t="n"/>
      <c r="O585" s="140" t="n">
        <v>14300.39237</v>
      </c>
      <c r="P585" s="140" t="n">
        <v>0</v>
      </c>
      <c r="Q585" s="140" t="n">
        <v>113.997</v>
      </c>
      <c r="R585" s="140" t="n">
        <v>113.997</v>
      </c>
      <c r="S585" s="142" t="n">
        <v>0</v>
      </c>
      <c r="T585" s="101" t="n"/>
    </row>
    <row r="586" ht="13.5" customHeight="1" s="60">
      <c r="A586" s="115" t="n">
        <v>579</v>
      </c>
      <c r="B586" s="133" t="n"/>
      <c r="C586" s="133" t="n"/>
      <c r="D586" s="127" t="inlineStr">
        <is>
          <t>373</t>
        </is>
      </c>
      <c r="E586" s="128" t="n"/>
      <c r="F586" s="127" t="inlineStr">
        <is>
          <t>3739</t>
        </is>
      </c>
      <c r="G586" s="123" t="n"/>
      <c r="H586" s="129" t="inlineStr">
        <is>
          <t>Транзитний рахунок за іншими розрахунками</t>
        </is>
      </c>
      <c r="I586" s="129" t="inlineStr">
        <is>
          <t>П</t>
        </is>
      </c>
      <c r="J586" s="130" t="n">
        <v>0</v>
      </c>
      <c r="K586" s="130" t="n">
        <v>0</v>
      </c>
      <c r="L586" s="130" t="n">
        <v>0</v>
      </c>
      <c r="M586" s="131" t="n">
        <v>0</v>
      </c>
      <c r="N586" s="123" t="n"/>
      <c r="O586" s="130" t="n">
        <v>0</v>
      </c>
      <c r="P586" s="130" t="n">
        <v>0</v>
      </c>
      <c r="Q586" s="130" t="n">
        <v>0</v>
      </c>
      <c r="R586" s="130" t="n">
        <v>0</v>
      </c>
      <c r="S586" s="132" t="n">
        <v>0</v>
      </c>
      <c r="T586" s="101" t="n"/>
    </row>
    <row r="587" ht="13.5" customHeight="1" s="60">
      <c r="A587" s="115" t="n">
        <v>580</v>
      </c>
      <c r="B587" s="133" t="n"/>
      <c r="C587" s="133" t="n"/>
      <c r="D587" s="136" t="n"/>
      <c r="E587" s="137" t="n"/>
      <c r="F587" s="138" t="inlineStr">
        <is>
          <t>Група 373 - Усього</t>
        </is>
      </c>
      <c r="G587" s="122" t="n"/>
      <c r="H587" s="123" t="n"/>
      <c r="I587" s="139" t="n"/>
      <c r="J587" s="140" t="n">
        <v>0</v>
      </c>
      <c r="K587" s="140" t="n">
        <v>0</v>
      </c>
      <c r="L587" s="140" t="n">
        <v>0</v>
      </c>
      <c r="M587" s="141" t="n">
        <v>0</v>
      </c>
      <c r="N587" s="123" t="n"/>
      <c r="O587" s="140" t="n">
        <v>0</v>
      </c>
      <c r="P587" s="140" t="n">
        <v>0</v>
      </c>
      <c r="Q587" s="140" t="n">
        <v>0</v>
      </c>
      <c r="R587" s="140" t="n">
        <v>0</v>
      </c>
      <c r="S587" s="142" t="n">
        <v>0</v>
      </c>
      <c r="T587" s="101" t="n"/>
    </row>
    <row r="588" ht="20.25" customHeight="1" s="60">
      <c r="A588" s="115" t="n">
        <v>581</v>
      </c>
      <c r="B588" s="133" t="n"/>
      <c r="C588" s="143" t="n"/>
      <c r="D588" s="138" t="inlineStr">
        <is>
          <t>Розділ 37 - Усього</t>
        </is>
      </c>
      <c r="E588" s="123" t="n"/>
      <c r="F588" s="138" t="n"/>
      <c r="G588" s="122" t="n"/>
      <c r="H588" s="123" t="n"/>
      <c r="I588" s="139" t="n"/>
      <c r="J588" s="140" t="n">
        <v>14186.69537</v>
      </c>
      <c r="K588" s="140" t="n">
        <v>14186.69537</v>
      </c>
      <c r="L588" s="140" t="n">
        <v>0</v>
      </c>
      <c r="M588" s="141" t="n">
        <v>14300.39237</v>
      </c>
      <c r="N588" s="123" t="n"/>
      <c r="O588" s="140" t="n">
        <v>14300.39237</v>
      </c>
      <c r="P588" s="140" t="n">
        <v>0</v>
      </c>
      <c r="Q588" s="140" t="n">
        <v>113.997</v>
      </c>
      <c r="R588" s="140" t="n">
        <v>113.997</v>
      </c>
      <c r="S588" s="142" t="n">
        <v>0</v>
      </c>
      <c r="T588" s="101" t="n"/>
    </row>
    <row r="589" ht="14.25" customHeight="1" s="60">
      <c r="A589" s="115" t="n">
        <v>582</v>
      </c>
      <c r="B589" s="133" t="n"/>
      <c r="C589" s="127" t="inlineStr">
        <is>
          <t>38</t>
        </is>
      </c>
      <c r="D589" s="127" t="inlineStr">
        <is>
          <t>380</t>
        </is>
      </c>
      <c r="E589" s="128" t="n"/>
      <c r="F589" s="127" t="inlineStr">
        <is>
          <t>3800</t>
        </is>
      </c>
      <c r="G589" s="123" t="n"/>
      <c r="H589" s="129" t="inlineStr">
        <is>
          <t>Позиція банку щодо іноземної валюти та банківських металів</t>
        </is>
      </c>
      <c r="I589" s="129" t="inlineStr">
        <is>
          <t>П</t>
        </is>
      </c>
      <c r="J589" s="130" t="n">
        <v>0</v>
      </c>
      <c r="K589" s="130" t="n">
        <v>0</v>
      </c>
      <c r="L589" s="130" t="n">
        <v>0</v>
      </c>
      <c r="M589" s="131" t="n">
        <v>0</v>
      </c>
      <c r="N589" s="123" t="n"/>
      <c r="O589" s="130" t="n">
        <v>0</v>
      </c>
      <c r="P589" s="130" t="n">
        <v>0</v>
      </c>
      <c r="Q589" s="130" t="n">
        <v>229870659.32492</v>
      </c>
      <c r="R589" s="130" t="n">
        <v>0</v>
      </c>
      <c r="S589" s="132" t="n">
        <v>229870659.32492</v>
      </c>
      <c r="T589" s="101" t="n"/>
    </row>
    <row r="590" ht="13.5" customHeight="1" s="60">
      <c r="A590" s="115" t="n">
        <v>583</v>
      </c>
      <c r="B590" s="133" t="n"/>
      <c r="C590" s="133" t="n"/>
      <c r="D590" s="134" t="n"/>
      <c r="E590" s="135" t="n"/>
      <c r="F590" s="127" t="inlineStr">
        <is>
          <t>3801</t>
        </is>
      </c>
      <c r="G590" s="123" t="n"/>
      <c r="H590" s="129" t="inlineStr">
        <is>
          <t>Еквівалент позиції банку щодо іноземної валюти та банківських металів</t>
        </is>
      </c>
      <c r="I590" s="129" t="inlineStr">
        <is>
          <t>А</t>
        </is>
      </c>
      <c r="J590" s="130" t="n">
        <v>119372659.2274</v>
      </c>
      <c r="K590" s="130" t="n">
        <v>119372659.2274</v>
      </c>
      <c r="L590" s="130" t="n">
        <v>0</v>
      </c>
      <c r="M590" s="131" t="n">
        <v>119478134.27634</v>
      </c>
      <c r="N590" s="123" t="n"/>
      <c r="O590" s="130" t="n">
        <v>119478134.27634</v>
      </c>
      <c r="P590" s="130" t="n">
        <v>0</v>
      </c>
      <c r="Q590" s="130" t="n">
        <v>-229870659.32492</v>
      </c>
      <c r="R590" s="130" t="n">
        <v>-229870659.32492</v>
      </c>
      <c r="S590" s="132" t="n">
        <v>0</v>
      </c>
      <c r="T590" s="101" t="n"/>
    </row>
    <row r="591" ht="13.5" customHeight="1" s="60">
      <c r="A591" s="115" t="n">
        <v>584</v>
      </c>
      <c r="B591" s="133" t="n"/>
      <c r="C591" s="133" t="n"/>
      <c r="D591" s="136" t="n"/>
      <c r="E591" s="137" t="n"/>
      <c r="F591" s="138" t="inlineStr">
        <is>
          <t>Група 380 - Усього</t>
        </is>
      </c>
      <c r="G591" s="122" t="n"/>
      <c r="H591" s="123" t="n"/>
      <c r="I591" s="139" t="n"/>
      <c r="J591" s="140" t="n">
        <v>119372659.2274</v>
      </c>
      <c r="K591" s="140" t="n">
        <v>119372659.2274</v>
      </c>
      <c r="L591" s="140" t="n">
        <v>0</v>
      </c>
      <c r="M591" s="141" t="n">
        <v>119478134.27634</v>
      </c>
      <c r="N591" s="123" t="n"/>
      <c r="O591" s="140" t="n">
        <v>119478134.27634</v>
      </c>
      <c r="P591" s="140" t="n">
        <v>0</v>
      </c>
      <c r="Q591" s="140" t="n">
        <v>0</v>
      </c>
      <c r="R591" s="140" t="n">
        <v>-229870659.32492</v>
      </c>
      <c r="S591" s="142" t="n">
        <v>229870659.32492</v>
      </c>
      <c r="T591" s="101" t="n"/>
    </row>
    <row r="592" ht="22.5" customHeight="1" s="60">
      <c r="A592" s="115" t="n">
        <v>585</v>
      </c>
      <c r="B592" s="133" t="n"/>
      <c r="C592" s="143" t="n"/>
      <c r="D592" s="138" t="inlineStr">
        <is>
          <t>Розділ 38 - Усього</t>
        </is>
      </c>
      <c r="E592" s="123" t="n"/>
      <c r="F592" s="138" t="n"/>
      <c r="G592" s="122" t="n"/>
      <c r="H592" s="123" t="n"/>
      <c r="I592" s="139" t="n"/>
      <c r="J592" s="140" t="n">
        <v>119372659.2274</v>
      </c>
      <c r="K592" s="140" t="n">
        <v>119372659.2274</v>
      </c>
      <c r="L592" s="140" t="n">
        <v>0</v>
      </c>
      <c r="M592" s="141" t="n">
        <v>119478134.27634</v>
      </c>
      <c r="N592" s="123" t="n"/>
      <c r="O592" s="140" t="n">
        <v>119478134.27634</v>
      </c>
      <c r="P592" s="140" t="n">
        <v>0</v>
      </c>
      <c r="Q592" s="140" t="n">
        <v>0</v>
      </c>
      <c r="R592" s="140" t="n">
        <v>-229870659.32492</v>
      </c>
      <c r="S592" s="142" t="n">
        <v>229870659.32492</v>
      </c>
      <c r="T592" s="101" t="n"/>
    </row>
    <row r="593" ht="13.5" customHeight="1" s="60">
      <c r="A593" s="115" t="n">
        <v>586</v>
      </c>
      <c r="B593" s="133" t="n"/>
      <c r="C593" s="127" t="inlineStr">
        <is>
          <t>39</t>
        </is>
      </c>
      <c r="D593" s="127" t="inlineStr">
        <is>
          <t>390</t>
        </is>
      </c>
      <c r="E593" s="128" t="n"/>
      <c r="F593" s="127" t="inlineStr">
        <is>
          <t>3900</t>
        </is>
      </c>
      <c r="G593" s="123" t="n"/>
      <c r="H593" s="129" t="inlineStr">
        <is>
          <t>Рахунки філій, що відкриті в банку</t>
        </is>
      </c>
      <c r="I593" s="129" t="inlineStr">
        <is>
          <t>П</t>
        </is>
      </c>
      <c r="J593" s="130" t="n">
        <v>0</v>
      </c>
      <c r="K593" s="130" t="n">
        <v>0</v>
      </c>
      <c r="L593" s="130" t="n">
        <v>0</v>
      </c>
      <c r="M593" s="131" t="n">
        <v>0</v>
      </c>
      <c r="N593" s="123" t="n"/>
      <c r="O593" s="130" t="n">
        <v>0</v>
      </c>
      <c r="P593" s="130" t="n">
        <v>0</v>
      </c>
      <c r="Q593" s="130" t="n">
        <v>0</v>
      </c>
      <c r="R593" s="130" t="n">
        <v>0</v>
      </c>
      <c r="S593" s="132" t="n">
        <v>0</v>
      </c>
      <c r="T593" s="101" t="n"/>
    </row>
    <row r="594" ht="14.25" customHeight="1" s="60">
      <c r="A594" s="115" t="n">
        <v>587</v>
      </c>
      <c r="B594" s="133" t="n"/>
      <c r="C594" s="133" t="n"/>
      <c r="D594" s="134" t="n"/>
      <c r="E594" s="135" t="n"/>
      <c r="F594" s="127" t="inlineStr">
        <is>
          <t>3901</t>
        </is>
      </c>
      <c r="G594" s="123" t="n"/>
      <c r="H594" s="129" t="inlineStr">
        <is>
          <t>Рахунки, що відкриті для філій банку</t>
        </is>
      </c>
      <c r="I594" s="129" t="inlineStr">
        <is>
          <t>П</t>
        </is>
      </c>
      <c r="J594" s="130" t="n">
        <v>0</v>
      </c>
      <c r="K594" s="130" t="n">
        <v>0</v>
      </c>
      <c r="L594" s="130" t="n">
        <v>0</v>
      </c>
      <c r="M594" s="131" t="n">
        <v>0</v>
      </c>
      <c r="N594" s="123" t="n"/>
      <c r="O594" s="130" t="n">
        <v>0</v>
      </c>
      <c r="P594" s="130" t="n">
        <v>0</v>
      </c>
      <c r="Q594" s="130" t="n">
        <v>0</v>
      </c>
      <c r="R594" s="130" t="n">
        <v>0</v>
      </c>
      <c r="S594" s="132" t="n">
        <v>0</v>
      </c>
      <c r="T594" s="101" t="n"/>
    </row>
    <row r="595" ht="13.5" customHeight="1" s="60">
      <c r="A595" s="115" t="n">
        <v>588</v>
      </c>
      <c r="B595" s="133" t="n"/>
      <c r="C595" s="133" t="n"/>
      <c r="D595" s="134" t="n"/>
      <c r="E595" s="135" t="n"/>
      <c r="F595" s="127" t="inlineStr">
        <is>
          <t>3903</t>
        </is>
      </c>
      <c r="G595" s="123" t="n"/>
      <c r="H595" s="129" t="inlineStr">
        <is>
          <t>Розрахунки за коштами, що отримані від філій банку</t>
        </is>
      </c>
      <c r="I595" s="129" t="inlineStr">
        <is>
          <t>П</t>
        </is>
      </c>
      <c r="J595" s="130" t="n">
        <v>0</v>
      </c>
      <c r="K595" s="130" t="n">
        <v>0</v>
      </c>
      <c r="L595" s="130" t="n">
        <v>0</v>
      </c>
      <c r="M595" s="131" t="n">
        <v>0</v>
      </c>
      <c r="N595" s="123" t="n"/>
      <c r="O595" s="130" t="n">
        <v>0</v>
      </c>
      <c r="P595" s="130" t="n">
        <v>0</v>
      </c>
      <c r="Q595" s="130" t="n">
        <v>0</v>
      </c>
      <c r="R595" s="130" t="n">
        <v>0</v>
      </c>
      <c r="S595" s="132" t="n">
        <v>0</v>
      </c>
      <c r="T595" s="101" t="n"/>
    </row>
    <row r="596" ht="13.5" customHeight="1" s="60">
      <c r="A596" s="115" t="n">
        <v>589</v>
      </c>
      <c r="B596" s="133" t="n"/>
      <c r="C596" s="133" t="n"/>
      <c r="D596" s="134" t="n"/>
      <c r="E596" s="135" t="n"/>
      <c r="F596" s="127" t="inlineStr">
        <is>
          <t>3905</t>
        </is>
      </c>
      <c r="G596" s="123" t="n"/>
      <c r="H596" s="129" t="inlineStr">
        <is>
          <t>Нараховані витрати за коштами, що отримані від філій банку</t>
        </is>
      </c>
      <c r="I596" s="129" t="inlineStr">
        <is>
          <t>П</t>
        </is>
      </c>
      <c r="J596" s="130" t="n">
        <v>0</v>
      </c>
      <c r="K596" s="130" t="n">
        <v>0</v>
      </c>
      <c r="L596" s="130" t="n">
        <v>0</v>
      </c>
      <c r="M596" s="131" t="n">
        <v>0</v>
      </c>
      <c r="N596" s="123" t="n"/>
      <c r="O596" s="130" t="n">
        <v>0</v>
      </c>
      <c r="P596" s="130" t="n">
        <v>0</v>
      </c>
      <c r="Q596" s="130" t="n">
        <v>0</v>
      </c>
      <c r="R596" s="130" t="n">
        <v>0</v>
      </c>
      <c r="S596" s="132" t="n">
        <v>0</v>
      </c>
      <c r="T596" s="101" t="n"/>
    </row>
    <row r="597" ht="13.5" customHeight="1" s="60">
      <c r="A597" s="115" t="n">
        <v>590</v>
      </c>
      <c r="B597" s="133" t="n"/>
      <c r="C597" s="133" t="n"/>
      <c r="D597" s="134" t="n"/>
      <c r="E597" s="135" t="n"/>
      <c r="F597" s="127" t="inlineStr">
        <is>
          <t>3907</t>
        </is>
      </c>
      <c r="G597" s="123" t="n"/>
      <c r="H597" s="129" t="inlineStr">
        <is>
          <t>Кредиторська заборгованість за операціями з готівкою між філіями банку</t>
        </is>
      </c>
      <c r="I597" s="129" t="inlineStr">
        <is>
          <t>П</t>
        </is>
      </c>
      <c r="J597" s="130" t="n">
        <v>0</v>
      </c>
      <c r="K597" s="130" t="n">
        <v>0</v>
      </c>
      <c r="L597" s="130" t="n">
        <v>0</v>
      </c>
      <c r="M597" s="131" t="n">
        <v>0</v>
      </c>
      <c r="N597" s="123" t="n"/>
      <c r="O597" s="130" t="n">
        <v>0</v>
      </c>
      <c r="P597" s="130" t="n">
        <v>0</v>
      </c>
      <c r="Q597" s="130" t="n">
        <v>0</v>
      </c>
      <c r="R597" s="130" t="n">
        <v>0</v>
      </c>
      <c r="S597" s="132" t="n">
        <v>0</v>
      </c>
      <c r="T597" s="101" t="n"/>
    </row>
    <row r="598" ht="13.5" customHeight="1" s="60">
      <c r="A598" s="115" t="n">
        <v>591</v>
      </c>
      <c r="B598" s="133" t="n"/>
      <c r="C598" s="133" t="n"/>
      <c r="D598" s="136" t="n"/>
      <c r="E598" s="137" t="n"/>
      <c r="F598" s="138" t="inlineStr">
        <is>
          <t>Група 390 - Усього</t>
        </is>
      </c>
      <c r="G598" s="122" t="n"/>
      <c r="H598" s="123" t="n"/>
      <c r="I598" s="139" t="n"/>
      <c r="J598" s="140" t="n">
        <v>0</v>
      </c>
      <c r="K598" s="140" t="n">
        <v>0</v>
      </c>
      <c r="L598" s="140" t="n">
        <v>0</v>
      </c>
      <c r="M598" s="141" t="n">
        <v>0</v>
      </c>
      <c r="N598" s="123" t="n"/>
      <c r="O598" s="140" t="n">
        <v>0</v>
      </c>
      <c r="P598" s="140" t="n">
        <v>0</v>
      </c>
      <c r="Q598" s="140" t="n">
        <v>0</v>
      </c>
      <c r="R598" s="140" t="n">
        <v>0</v>
      </c>
      <c r="S598" s="142" t="n">
        <v>0</v>
      </c>
      <c r="T598" s="101" t="n"/>
    </row>
    <row r="599" ht="24" customHeight="1" s="60">
      <c r="A599" s="115" t="n">
        <v>592</v>
      </c>
      <c r="B599" s="133" t="n"/>
      <c r="C599" s="143" t="n"/>
      <c r="D599" s="138" t="inlineStr">
        <is>
          <t>Розділ 39 - Усього</t>
        </is>
      </c>
      <c r="E599" s="123" t="n"/>
      <c r="F599" s="138" t="n"/>
      <c r="G599" s="122" t="n"/>
      <c r="H599" s="123" t="n"/>
      <c r="I599" s="139" t="n"/>
      <c r="J599" s="140" t="n">
        <v>0</v>
      </c>
      <c r="K599" s="140" t="n">
        <v>0</v>
      </c>
      <c r="L599" s="140" t="n">
        <v>0</v>
      </c>
      <c r="M599" s="141" t="n">
        <v>0</v>
      </c>
      <c r="N599" s="123" t="n"/>
      <c r="O599" s="140" t="n">
        <v>0</v>
      </c>
      <c r="P599" s="140" t="n">
        <v>0</v>
      </c>
      <c r="Q599" s="140" t="n">
        <v>0</v>
      </c>
      <c r="R599" s="140" t="n">
        <v>0</v>
      </c>
      <c r="S599" s="142" t="n">
        <v>0</v>
      </c>
      <c r="T599" s="101" t="n"/>
    </row>
    <row r="600" ht="19.5" customHeight="1" s="60">
      <c r="A600" s="115" t="n">
        <v>593</v>
      </c>
      <c r="B600" s="143" t="n"/>
      <c r="C600" s="139" t="inlineStr">
        <is>
          <t xml:space="preserve">  Клас 3 - Усього</t>
        </is>
      </c>
      <c r="D600" s="138" t="n"/>
      <c r="E600" s="123" t="n"/>
      <c r="F600" s="138" t="n"/>
      <c r="G600" s="122" t="n"/>
      <c r="H600" s="123" t="n"/>
      <c r="I600" s="139" t="n"/>
      <c r="J600" s="140" t="n">
        <v>242124078.82384</v>
      </c>
      <c r="K600" s="140" t="n">
        <v>133376039.44171</v>
      </c>
      <c r="L600" s="140" t="n">
        <v>108748039.38213</v>
      </c>
      <c r="M600" s="141" t="n">
        <v>242283260.75761</v>
      </c>
      <c r="N600" s="123" t="n"/>
      <c r="O600" s="140" t="n">
        <v>133533727.06352</v>
      </c>
      <c r="P600" s="140" t="n">
        <v>108749533.69409</v>
      </c>
      <c r="Q600" s="140" t="n">
        <v>1655503.46396998</v>
      </c>
      <c r="R600" s="140" t="n">
        <v>-228394489.18242</v>
      </c>
      <c r="S600" s="142" t="n">
        <v>230049992.64639</v>
      </c>
      <c r="T600" s="101" t="n"/>
    </row>
    <row r="601" ht="30" customHeight="1" s="60">
      <c r="A601" s="115" t="n">
        <v>594</v>
      </c>
      <c r="B601" s="144" t="inlineStr">
        <is>
          <t xml:space="preserve">  Зобов'язання - Усього</t>
        </is>
      </c>
      <c r="C601" s="144" t="n"/>
      <c r="D601" s="145" t="n"/>
      <c r="E601" s="146" t="n"/>
      <c r="F601" s="145" t="n"/>
      <c r="G601" s="147" t="n"/>
      <c r="H601" s="146" t="n"/>
      <c r="I601" s="144" t="n"/>
      <c r="J601" s="148" t="n">
        <v>256045649.24635</v>
      </c>
      <c r="K601" s="148" t="n">
        <v>138876137.29727</v>
      </c>
      <c r="L601" s="148" t="n">
        <v>117169511.94908</v>
      </c>
      <c r="M601" s="149" t="n">
        <v>256328671.24997</v>
      </c>
      <c r="N601" s="146" t="n"/>
      <c r="O601" s="148" t="n">
        <v>139150965.49184</v>
      </c>
      <c r="P601" s="148" t="n">
        <v>117177705.75813</v>
      </c>
      <c r="Q601" s="148" t="n">
        <v>17071907.09821</v>
      </c>
      <c r="R601" s="148" t="n">
        <v>-218221798.22514</v>
      </c>
      <c r="S601" s="150" t="n">
        <v>235293705.32335</v>
      </c>
      <c r="T601" s="101" t="n"/>
    </row>
    <row r="602" ht="14.25" customHeight="1" s="60">
      <c r="A602" s="115" t="n">
        <v>595</v>
      </c>
      <c r="B602" s="154" t="inlineStr">
        <is>
          <t>Клас 5</t>
        </is>
      </c>
      <c r="C602" s="152" t="n"/>
      <c r="D602" s="152" t="n"/>
      <c r="E602" s="152" t="n"/>
      <c r="F602" s="152" t="n"/>
      <c r="G602" s="152" t="n"/>
      <c r="H602" s="153" t="n"/>
      <c r="I602" s="119" t="n"/>
      <c r="J602" s="119" t="n"/>
      <c r="K602" s="119" t="n"/>
      <c r="L602" s="119" t="n"/>
      <c r="M602" s="120" t="n"/>
      <c r="N602" s="119" t="n"/>
      <c r="O602" s="119" t="n"/>
      <c r="P602" s="119" t="n"/>
      <c r="Q602" s="119" t="n"/>
      <c r="R602" s="119" t="n"/>
      <c r="S602" s="119" t="n"/>
      <c r="T602" s="101" t="n"/>
    </row>
    <row r="603" ht="13.5" customHeight="1" s="60">
      <c r="A603" s="115" t="n">
        <v>596</v>
      </c>
      <c r="B603" s="138" t="inlineStr">
        <is>
          <t>Капітал</t>
        </is>
      </c>
      <c r="C603" s="122" t="n"/>
      <c r="D603" s="122" t="n"/>
      <c r="E603" s="122" t="n"/>
      <c r="F603" s="122" t="n"/>
      <c r="G603" s="122" t="n"/>
      <c r="H603" s="123" t="n"/>
      <c r="I603" s="155" t="n"/>
      <c r="J603" s="155" t="n"/>
      <c r="K603" s="155" t="n"/>
      <c r="L603" s="155" t="n"/>
      <c r="M603" s="156" t="n"/>
      <c r="N603" s="155" t="n"/>
      <c r="O603" s="155" t="n"/>
      <c r="P603" s="155" t="n"/>
      <c r="Q603" s="155" t="n"/>
      <c r="R603" s="155" t="n"/>
      <c r="S603" s="155" t="n"/>
      <c r="T603" s="101" t="n"/>
    </row>
    <row r="604" ht="13.5" customHeight="1" s="60">
      <c r="A604" s="115" t="n">
        <v>597</v>
      </c>
      <c r="B604" s="127" t="inlineStr">
        <is>
          <t>Клас 5</t>
        </is>
      </c>
      <c r="C604" s="127" t="inlineStr">
        <is>
          <t>50</t>
        </is>
      </c>
      <c r="D604" s="127" t="inlineStr">
        <is>
          <t>500</t>
        </is>
      </c>
      <c r="E604" s="128" t="n"/>
      <c r="F604" s="127" t="inlineStr">
        <is>
          <t>5000</t>
        </is>
      </c>
      <c r="G604" s="123" t="n"/>
      <c r="H604" s="129" t="inlineStr">
        <is>
          <t>Статутний капітал банку</t>
        </is>
      </c>
      <c r="I604" s="129" t="inlineStr">
        <is>
          <t>П</t>
        </is>
      </c>
      <c r="J604" s="130" t="n">
        <v>0</v>
      </c>
      <c r="K604" s="130" t="n">
        <v>0</v>
      </c>
      <c r="L604" s="130" t="n">
        <v>0</v>
      </c>
      <c r="M604" s="131" t="n">
        <v>0</v>
      </c>
      <c r="N604" s="123" t="n"/>
      <c r="O604" s="130" t="n">
        <v>0</v>
      </c>
      <c r="P604" s="130" t="n">
        <v>0</v>
      </c>
      <c r="Q604" s="130" t="n">
        <v>804800</v>
      </c>
      <c r="R604" s="130" t="n">
        <v>804800</v>
      </c>
      <c r="S604" s="132" t="n">
        <v>0</v>
      </c>
      <c r="T604" s="101" t="n"/>
    </row>
    <row r="605" ht="13.5" customHeight="1" s="60">
      <c r="A605" s="115" t="n">
        <v>598</v>
      </c>
      <c r="B605" s="133" t="n"/>
      <c r="C605" s="133" t="n"/>
      <c r="D605" s="134" t="n"/>
      <c r="E605" s="135" t="n"/>
      <c r="F605" s="127" t="inlineStr">
        <is>
          <t>5002</t>
        </is>
      </c>
      <c r="G605" s="123" t="n"/>
      <c r="H605" s="129" t="inlineStr">
        <is>
          <t xml:space="preserve">Власні акції (частки, паї), що викуплені в акціонерів (власників) </t>
        </is>
      </c>
      <c r="I605" s="129" t="inlineStr">
        <is>
          <t>А</t>
        </is>
      </c>
      <c r="J605" s="130" t="n">
        <v>0</v>
      </c>
      <c r="K605" s="130" t="n">
        <v>0</v>
      </c>
      <c r="L605" s="130" t="n">
        <v>0</v>
      </c>
      <c r="M605" s="131" t="n">
        <v>0</v>
      </c>
      <c r="N605" s="123" t="n"/>
      <c r="O605" s="130" t="n">
        <v>0</v>
      </c>
      <c r="P605" s="130" t="n">
        <v>0</v>
      </c>
      <c r="Q605" s="130" t="n">
        <v>0</v>
      </c>
      <c r="R605" s="130" t="n">
        <v>0</v>
      </c>
      <c r="S605" s="132" t="n">
        <v>0</v>
      </c>
      <c r="T605" s="101" t="n"/>
    </row>
    <row r="606" ht="14.25" customHeight="1" s="60">
      <c r="A606" s="115" t="n">
        <v>599</v>
      </c>
      <c r="B606" s="133" t="n"/>
      <c r="C606" s="133" t="n"/>
      <c r="D606" s="134" t="n"/>
      <c r="E606" s="135" t="n"/>
      <c r="F606" s="127" t="inlineStr">
        <is>
          <t>5004</t>
        </is>
      </c>
      <c r="G606" s="123" t="n"/>
      <c r="H606" s="129" t="inlineStr">
        <is>
          <t>Незареєстрований статутний капітал</t>
        </is>
      </c>
      <c r="I606" s="129" t="inlineStr">
        <is>
          <t>П</t>
        </is>
      </c>
      <c r="J606" s="130" t="n">
        <v>0</v>
      </c>
      <c r="K606" s="130" t="n">
        <v>0</v>
      </c>
      <c r="L606" s="130" t="n">
        <v>0</v>
      </c>
      <c r="M606" s="131" t="n">
        <v>0</v>
      </c>
      <c r="N606" s="123" t="n"/>
      <c r="O606" s="130" t="n">
        <v>0</v>
      </c>
      <c r="P606" s="130" t="n">
        <v>0</v>
      </c>
      <c r="Q606" s="130" t="n">
        <v>0</v>
      </c>
      <c r="R606" s="130" t="n">
        <v>0</v>
      </c>
      <c r="S606" s="132" t="n">
        <v>0</v>
      </c>
      <c r="T606" s="101" t="n"/>
    </row>
    <row r="607" ht="13.5" customHeight="1" s="60">
      <c r="A607" s="115" t="n">
        <v>600</v>
      </c>
      <c r="B607" s="133" t="n"/>
      <c r="C607" s="133" t="n"/>
      <c r="D607" s="136" t="n"/>
      <c r="E607" s="137" t="n"/>
      <c r="F607" s="138" t="inlineStr">
        <is>
          <t>Група 500 - Усього</t>
        </is>
      </c>
      <c r="G607" s="122" t="n"/>
      <c r="H607" s="123" t="n"/>
      <c r="I607" s="139" t="n"/>
      <c r="J607" s="140" t="n">
        <v>0</v>
      </c>
      <c r="K607" s="140" t="n">
        <v>0</v>
      </c>
      <c r="L607" s="140" t="n">
        <v>0</v>
      </c>
      <c r="M607" s="141" t="n">
        <v>0</v>
      </c>
      <c r="N607" s="123" t="n"/>
      <c r="O607" s="140" t="n">
        <v>0</v>
      </c>
      <c r="P607" s="140" t="n">
        <v>0</v>
      </c>
      <c r="Q607" s="140" t="n">
        <v>804800</v>
      </c>
      <c r="R607" s="140" t="n">
        <v>804800</v>
      </c>
      <c r="S607" s="142" t="n">
        <v>0</v>
      </c>
      <c r="T607" s="101" t="n"/>
    </row>
    <row r="608" ht="13.5" customHeight="1" s="60">
      <c r="A608" s="115" t="n">
        <v>601</v>
      </c>
      <c r="B608" s="133" t="n"/>
      <c r="C608" s="133" t="n"/>
      <c r="D608" s="127" t="inlineStr">
        <is>
          <t>501</t>
        </is>
      </c>
      <c r="E608" s="128" t="n"/>
      <c r="F608" s="127" t="inlineStr">
        <is>
          <t>5010</t>
        </is>
      </c>
      <c r="G608" s="123" t="n"/>
      <c r="H608" s="129" t="inlineStr">
        <is>
          <t>Емісійні різниці</t>
        </is>
      </c>
      <c r="I608" s="129" t="inlineStr">
        <is>
          <t>П</t>
        </is>
      </c>
      <c r="J608" s="130" t="n">
        <v>0</v>
      </c>
      <c r="K608" s="130" t="n">
        <v>0</v>
      </c>
      <c r="L608" s="130" t="n">
        <v>0</v>
      </c>
      <c r="M608" s="131" t="n">
        <v>0</v>
      </c>
      <c r="N608" s="123" t="n"/>
      <c r="O608" s="130" t="n">
        <v>0</v>
      </c>
      <c r="P608" s="130" t="n">
        <v>0</v>
      </c>
      <c r="Q608" s="130" t="n">
        <v>0</v>
      </c>
      <c r="R608" s="130" t="n">
        <v>0</v>
      </c>
      <c r="S608" s="132" t="n">
        <v>0</v>
      </c>
      <c r="T608" s="101" t="n"/>
    </row>
    <row r="609" ht="13.5" customHeight="1" s="60">
      <c r="A609" s="115" t="n">
        <v>602</v>
      </c>
      <c r="B609" s="133" t="n"/>
      <c r="C609" s="133" t="n"/>
      <c r="D609" s="134" t="n"/>
      <c r="E609" s="135" t="n"/>
      <c r="F609" s="127" t="inlineStr">
        <is>
          <t>5011</t>
        </is>
      </c>
      <c r="G609" s="128" t="n"/>
      <c r="H609" s="127" t="inlineStr">
        <is>
          <t>Операції з акціонерами (власниками)</t>
        </is>
      </c>
      <c r="I609" s="129" t="inlineStr">
        <is>
          <t>А</t>
        </is>
      </c>
      <c r="J609" s="130" t="n">
        <v>0</v>
      </c>
      <c r="K609" s="130" t="n">
        <v>0</v>
      </c>
      <c r="L609" s="130" t="n">
        <v>0</v>
      </c>
      <c r="M609" s="131" t="n">
        <v>0</v>
      </c>
      <c r="N609" s="123" t="n"/>
      <c r="O609" s="130" t="n">
        <v>0</v>
      </c>
      <c r="P609" s="130" t="n">
        <v>0</v>
      </c>
      <c r="Q609" s="130" t="n">
        <v>0</v>
      </c>
      <c r="R609" s="130" t="n">
        <v>0</v>
      </c>
      <c r="S609" s="132" t="n">
        <v>0</v>
      </c>
      <c r="T609" s="101" t="n"/>
    </row>
    <row r="610" ht="13.5" customHeight="1" s="60">
      <c r="A610" s="115" t="n">
        <v>603</v>
      </c>
      <c r="B610" s="133" t="n"/>
      <c r="C610" s="133" t="n"/>
      <c r="D610" s="134" t="n"/>
      <c r="E610" s="135" t="n"/>
      <c r="F610" s="136" t="n"/>
      <c r="G610" s="137" t="n"/>
      <c r="H610" s="143" t="n"/>
      <c r="I610" s="129" t="inlineStr">
        <is>
          <t>П</t>
        </is>
      </c>
      <c r="J610" s="130" t="n">
        <v>0</v>
      </c>
      <c r="K610" s="130" t="n">
        <v>0</v>
      </c>
      <c r="L610" s="130" t="n">
        <v>0</v>
      </c>
      <c r="M610" s="131" t="n">
        <v>0</v>
      </c>
      <c r="N610" s="123" t="n"/>
      <c r="O610" s="130" t="n">
        <v>0</v>
      </c>
      <c r="P610" s="130" t="n">
        <v>0</v>
      </c>
      <c r="Q610" s="130" t="n">
        <v>0</v>
      </c>
      <c r="R610" s="130" t="n">
        <v>0</v>
      </c>
      <c r="S610" s="132" t="n">
        <v>0</v>
      </c>
      <c r="T610" s="101" t="n"/>
    </row>
    <row r="611" ht="14.25" customHeight="1" s="60">
      <c r="A611" s="115" t="n">
        <v>604</v>
      </c>
      <c r="B611" s="133" t="n"/>
      <c r="C611" s="133" t="n"/>
      <c r="D611" s="136" t="n"/>
      <c r="E611" s="137" t="n"/>
      <c r="F611" s="138" t="inlineStr">
        <is>
          <t>Група 501 - Усього</t>
        </is>
      </c>
      <c r="G611" s="122" t="n"/>
      <c r="H611" s="123" t="n"/>
      <c r="I611" s="139" t="n"/>
      <c r="J611" s="140" t="n">
        <v>0</v>
      </c>
      <c r="K611" s="140" t="n">
        <v>0</v>
      </c>
      <c r="L611" s="140" t="n">
        <v>0</v>
      </c>
      <c r="M611" s="141" t="n">
        <v>0</v>
      </c>
      <c r="N611" s="123" t="n"/>
      <c r="O611" s="140" t="n">
        <v>0</v>
      </c>
      <c r="P611" s="140" t="n">
        <v>0</v>
      </c>
      <c r="Q611" s="140" t="n">
        <v>0</v>
      </c>
      <c r="R611" s="140" t="n">
        <v>0</v>
      </c>
      <c r="S611" s="142" t="n">
        <v>0</v>
      </c>
      <c r="T611" s="101" t="n"/>
    </row>
    <row r="612" ht="13.5" customHeight="1" s="60">
      <c r="A612" s="115" t="n">
        <v>605</v>
      </c>
      <c r="B612" s="133" t="n"/>
      <c r="C612" s="133" t="n"/>
      <c r="D612" s="127" t="inlineStr">
        <is>
          <t>502</t>
        </is>
      </c>
      <c r="E612" s="128" t="n"/>
      <c r="F612" s="127" t="inlineStr">
        <is>
          <t>5020</t>
        </is>
      </c>
      <c r="G612" s="123" t="n"/>
      <c r="H612" s="129" t="inlineStr">
        <is>
          <t>Загальні резерви</t>
        </is>
      </c>
      <c r="I612" s="129" t="inlineStr">
        <is>
          <t>П</t>
        </is>
      </c>
      <c r="J612" s="130" t="n">
        <v>0</v>
      </c>
      <c r="K612" s="130" t="n">
        <v>0</v>
      </c>
      <c r="L612" s="130" t="n">
        <v>0</v>
      </c>
      <c r="M612" s="131" t="n">
        <v>0</v>
      </c>
      <c r="N612" s="123" t="n"/>
      <c r="O612" s="130" t="n">
        <v>0</v>
      </c>
      <c r="P612" s="130" t="n">
        <v>0</v>
      </c>
      <c r="Q612" s="130" t="n">
        <v>0</v>
      </c>
      <c r="R612" s="130" t="n">
        <v>0</v>
      </c>
      <c r="S612" s="132" t="n">
        <v>0</v>
      </c>
      <c r="T612" s="101" t="n"/>
    </row>
    <row r="613" ht="13.5" customHeight="1" s="60">
      <c r="A613" s="115" t="n">
        <v>606</v>
      </c>
      <c r="B613" s="133" t="n"/>
      <c r="C613" s="133" t="n"/>
      <c r="D613" s="134" t="n"/>
      <c r="E613" s="135" t="n"/>
      <c r="F613" s="127" t="inlineStr">
        <is>
          <t>5021</t>
        </is>
      </c>
      <c r="G613" s="123" t="n"/>
      <c r="H613" s="129" t="inlineStr">
        <is>
          <t>Резервні фонди</t>
        </is>
      </c>
      <c r="I613" s="129" t="inlineStr">
        <is>
          <t>П</t>
        </is>
      </c>
      <c r="J613" s="130" t="n">
        <v>0</v>
      </c>
      <c r="K613" s="130" t="n">
        <v>0</v>
      </c>
      <c r="L613" s="130" t="n">
        <v>0</v>
      </c>
      <c r="M613" s="131" t="n">
        <v>0</v>
      </c>
      <c r="N613" s="123" t="n"/>
      <c r="O613" s="130" t="n">
        <v>0</v>
      </c>
      <c r="P613" s="130" t="n">
        <v>0</v>
      </c>
      <c r="Q613" s="130" t="n">
        <v>242525.65362</v>
      </c>
      <c r="R613" s="130" t="n">
        <v>242525.65362</v>
      </c>
      <c r="S613" s="132" t="n">
        <v>0</v>
      </c>
      <c r="T613" s="101" t="n"/>
    </row>
    <row r="614" ht="13.5" customHeight="1" s="60">
      <c r="A614" s="115" t="n">
        <v>607</v>
      </c>
      <c r="B614" s="133" t="n"/>
      <c r="C614" s="133" t="n"/>
      <c r="D614" s="134" t="n"/>
      <c r="E614" s="135" t="n"/>
      <c r="F614" s="127" t="inlineStr">
        <is>
          <t>5022</t>
        </is>
      </c>
      <c r="G614" s="123" t="n"/>
      <c r="H614" s="129" t="inlineStr">
        <is>
          <t>Інші фонди банку</t>
        </is>
      </c>
      <c r="I614" s="129" t="inlineStr">
        <is>
          <t>П</t>
        </is>
      </c>
      <c r="J614" s="130" t="n">
        <v>0</v>
      </c>
      <c r="K614" s="130" t="n">
        <v>0</v>
      </c>
      <c r="L614" s="130" t="n">
        <v>0</v>
      </c>
      <c r="M614" s="131" t="n">
        <v>0</v>
      </c>
      <c r="N614" s="123" t="n"/>
      <c r="O614" s="130" t="n">
        <v>0</v>
      </c>
      <c r="P614" s="130" t="n">
        <v>0</v>
      </c>
      <c r="Q614" s="130" t="n">
        <v>1128.62441</v>
      </c>
      <c r="R614" s="130" t="n">
        <v>1128.62441</v>
      </c>
      <c r="S614" s="132" t="n">
        <v>0</v>
      </c>
      <c r="T614" s="101" t="n"/>
    </row>
    <row r="615" ht="13.5" customHeight="1" s="60">
      <c r="A615" s="115" t="n">
        <v>608</v>
      </c>
      <c r="B615" s="133" t="n"/>
      <c r="C615" s="133" t="n"/>
      <c r="D615" s="136" t="n"/>
      <c r="E615" s="137" t="n"/>
      <c r="F615" s="138" t="inlineStr">
        <is>
          <t>Група 502 - Усього</t>
        </is>
      </c>
      <c r="G615" s="122" t="n"/>
      <c r="H615" s="123" t="n"/>
      <c r="I615" s="139" t="n"/>
      <c r="J615" s="140" t="n">
        <v>0</v>
      </c>
      <c r="K615" s="140" t="n">
        <v>0</v>
      </c>
      <c r="L615" s="140" t="n">
        <v>0</v>
      </c>
      <c r="M615" s="141" t="n">
        <v>0</v>
      </c>
      <c r="N615" s="123" t="n"/>
      <c r="O615" s="140" t="n">
        <v>0</v>
      </c>
      <c r="P615" s="140" t="n">
        <v>0</v>
      </c>
      <c r="Q615" s="140" t="n">
        <v>243654.27803</v>
      </c>
      <c r="R615" s="140" t="n">
        <v>243654.27803</v>
      </c>
      <c r="S615" s="142" t="n">
        <v>0</v>
      </c>
      <c r="T615" s="101" t="n"/>
    </row>
    <row r="616" ht="14.25" customHeight="1" s="60">
      <c r="A616" s="115" t="n">
        <v>609</v>
      </c>
      <c r="B616" s="133" t="n"/>
      <c r="C616" s="133" t="n"/>
      <c r="D616" s="127" t="inlineStr">
        <is>
          <t>503</t>
        </is>
      </c>
      <c r="E616" s="128" t="n"/>
      <c r="F616" s="127" t="inlineStr">
        <is>
          <t>5030</t>
        </is>
      </c>
      <c r="G616" s="123" t="n"/>
      <c r="H616" s="129" t="inlineStr">
        <is>
          <t>Нерозподілені прибутки минулих років</t>
        </is>
      </c>
      <c r="I616" s="129" t="inlineStr">
        <is>
          <t>П</t>
        </is>
      </c>
      <c r="J616" s="130" t="n">
        <v>0</v>
      </c>
      <c r="K616" s="130" t="n">
        <v>0</v>
      </c>
      <c r="L616" s="130" t="n">
        <v>0</v>
      </c>
      <c r="M616" s="131" t="n">
        <v>0</v>
      </c>
      <c r="N616" s="123" t="n"/>
      <c r="O616" s="130" t="n">
        <v>0</v>
      </c>
      <c r="P616" s="130" t="n">
        <v>0</v>
      </c>
      <c r="Q616" s="130" t="n">
        <v>54759.1563</v>
      </c>
      <c r="R616" s="130" t="n">
        <v>54759.1563</v>
      </c>
      <c r="S616" s="132" t="n">
        <v>0</v>
      </c>
      <c r="T616" s="101" t="n"/>
    </row>
    <row r="617" ht="13.5" customHeight="1" s="60">
      <c r="A617" s="115" t="n">
        <v>610</v>
      </c>
      <c r="B617" s="133" t="n"/>
      <c r="C617" s="133" t="n"/>
      <c r="D617" s="134" t="n"/>
      <c r="E617" s="135" t="n"/>
      <c r="F617" s="127" t="inlineStr">
        <is>
          <t>5031</t>
        </is>
      </c>
      <c r="G617" s="123" t="n"/>
      <c r="H617" s="129" t="inlineStr">
        <is>
          <t>Непокриті збитки минулих років</t>
        </is>
      </c>
      <c r="I617" s="129" t="inlineStr">
        <is>
          <t>А</t>
        </is>
      </c>
      <c r="J617" s="130" t="n">
        <v>0</v>
      </c>
      <c r="K617" s="130" t="n">
        <v>0</v>
      </c>
      <c r="L617" s="130" t="n">
        <v>0</v>
      </c>
      <c r="M617" s="131" t="n">
        <v>0</v>
      </c>
      <c r="N617" s="123" t="n"/>
      <c r="O617" s="130" t="n">
        <v>0</v>
      </c>
      <c r="P617" s="130" t="n">
        <v>0</v>
      </c>
      <c r="Q617" s="130" t="n">
        <v>0</v>
      </c>
      <c r="R617" s="130" t="n">
        <v>0</v>
      </c>
      <c r="S617" s="132" t="n">
        <v>0</v>
      </c>
      <c r="T617" s="101" t="n"/>
    </row>
    <row r="618" ht="13.5" customHeight="1" s="60">
      <c r="A618" s="115" t="n">
        <v>611</v>
      </c>
      <c r="B618" s="133" t="n"/>
      <c r="C618" s="133" t="n"/>
      <c r="D618" s="136" t="n"/>
      <c r="E618" s="137" t="n"/>
      <c r="F618" s="138" t="inlineStr">
        <is>
          <t>Група 503 - Усього</t>
        </is>
      </c>
      <c r="G618" s="122" t="n"/>
      <c r="H618" s="123" t="n"/>
      <c r="I618" s="139" t="n"/>
      <c r="J618" s="140" t="n">
        <v>0</v>
      </c>
      <c r="K618" s="140" t="n">
        <v>0</v>
      </c>
      <c r="L618" s="140" t="n">
        <v>0</v>
      </c>
      <c r="M618" s="141" t="n">
        <v>0</v>
      </c>
      <c r="N618" s="123" t="n"/>
      <c r="O618" s="140" t="n">
        <v>0</v>
      </c>
      <c r="P618" s="140" t="n">
        <v>0</v>
      </c>
      <c r="Q618" s="140" t="n">
        <v>54759.1563</v>
      </c>
      <c r="R618" s="140" t="n">
        <v>54759.1563</v>
      </c>
      <c r="S618" s="142" t="n">
        <v>0</v>
      </c>
      <c r="T618" s="101" t="n"/>
    </row>
    <row r="619" ht="13.5" customHeight="1" s="60">
      <c r="A619" s="115" t="n">
        <v>612</v>
      </c>
      <c r="B619" s="133" t="n"/>
      <c r="C619" s="133" t="n"/>
      <c r="D619" s="127" t="inlineStr">
        <is>
          <t>504</t>
        </is>
      </c>
      <c r="E619" s="128" t="n"/>
      <c r="F619" s="127" t="inlineStr">
        <is>
          <t>5040</t>
        </is>
      </c>
      <c r="G619" s="123" t="n"/>
      <c r="H619" s="129" t="inlineStr">
        <is>
          <t xml:space="preserve">Прибуток звітного року </t>
        </is>
      </c>
      <c r="I619" s="129" t="inlineStr">
        <is>
          <t>П</t>
        </is>
      </c>
      <c r="J619" s="130" t="n">
        <v>19126.80637</v>
      </c>
      <c r="K619" s="130" t="n">
        <v>19126.80637</v>
      </c>
      <c r="L619" s="130" t="n">
        <v>0</v>
      </c>
      <c r="M619" s="131" t="n">
        <v>25866.91817</v>
      </c>
      <c r="N619" s="123" t="n"/>
      <c r="O619" s="130" t="n">
        <v>25866.91817</v>
      </c>
      <c r="P619" s="130" t="n">
        <v>0</v>
      </c>
      <c r="Q619" s="130" t="n">
        <v>6740.1118</v>
      </c>
      <c r="R619" s="130" t="n">
        <v>6740.1118</v>
      </c>
      <c r="S619" s="132" t="n">
        <v>0</v>
      </c>
      <c r="T619" s="101" t="n"/>
    </row>
    <row r="620" ht="13.5" customHeight="1" s="60">
      <c r="A620" s="115" t="n">
        <v>613</v>
      </c>
      <c r="B620" s="133" t="n"/>
      <c r="C620" s="133" t="n"/>
      <c r="D620" s="134" t="n"/>
      <c r="E620" s="135" t="n"/>
      <c r="F620" s="127" t="inlineStr">
        <is>
          <t>5041</t>
        </is>
      </c>
      <c r="G620" s="123" t="n"/>
      <c r="H620" s="129" t="inlineStr">
        <is>
          <t>Збиток звітного року</t>
        </is>
      </c>
      <c r="I620" s="129" t="inlineStr">
        <is>
          <t>А</t>
        </is>
      </c>
      <c r="J620" s="130" t="n">
        <v>0</v>
      </c>
      <c r="K620" s="130" t="n">
        <v>0</v>
      </c>
      <c r="L620" s="130" t="n">
        <v>0</v>
      </c>
      <c r="M620" s="131" t="n">
        <v>2916.79837</v>
      </c>
      <c r="N620" s="123" t="n"/>
      <c r="O620" s="130" t="n">
        <v>2916.79837</v>
      </c>
      <c r="P620" s="130" t="n">
        <v>0</v>
      </c>
      <c r="Q620" s="130" t="n">
        <v>0</v>
      </c>
      <c r="R620" s="130" t="n">
        <v>0</v>
      </c>
      <c r="S620" s="132" t="n">
        <v>0</v>
      </c>
      <c r="T620" s="101" t="n"/>
    </row>
    <row r="621" ht="14.25" customHeight="1" s="60">
      <c r="A621" s="115" t="n">
        <v>614</v>
      </c>
      <c r="B621" s="133" t="n"/>
      <c r="C621" s="133" t="n"/>
      <c r="D621" s="136" t="n"/>
      <c r="E621" s="137" t="n"/>
      <c r="F621" s="138" t="inlineStr">
        <is>
          <t>Група 504 - Усього</t>
        </is>
      </c>
      <c r="G621" s="122" t="n"/>
      <c r="H621" s="123" t="n"/>
      <c r="I621" s="139" t="n"/>
      <c r="J621" s="140" t="n">
        <v>19126.80637</v>
      </c>
      <c r="K621" s="140" t="n">
        <v>19126.80637</v>
      </c>
      <c r="L621" s="140" t="n">
        <v>0</v>
      </c>
      <c r="M621" s="141" t="n">
        <v>28783.71654</v>
      </c>
      <c r="N621" s="123" t="n"/>
      <c r="O621" s="140" t="n">
        <v>28783.71654</v>
      </c>
      <c r="P621" s="140" t="n">
        <v>0</v>
      </c>
      <c r="Q621" s="140" t="n">
        <v>6740.1118</v>
      </c>
      <c r="R621" s="140" t="n">
        <v>6740.1118</v>
      </c>
      <c r="S621" s="142" t="n">
        <v>0</v>
      </c>
      <c r="T621" s="101" t="n"/>
    </row>
    <row r="622" ht="18.75" customHeight="1" s="60">
      <c r="A622" s="115" t="n">
        <v>615</v>
      </c>
      <c r="B622" s="133" t="n"/>
      <c r="C622" s="143" t="n"/>
      <c r="D622" s="138" t="inlineStr">
        <is>
          <t>Розділ 50 - Усього</t>
        </is>
      </c>
      <c r="E622" s="123" t="n"/>
      <c r="F622" s="138" t="n"/>
      <c r="G622" s="122" t="n"/>
      <c r="H622" s="123" t="n"/>
      <c r="I622" s="139" t="n"/>
      <c r="J622" s="140" t="n">
        <v>19126.80637</v>
      </c>
      <c r="K622" s="140" t="n">
        <v>19126.80637</v>
      </c>
      <c r="L622" s="140" t="n">
        <v>0</v>
      </c>
      <c r="M622" s="141" t="n">
        <v>28783.71654</v>
      </c>
      <c r="N622" s="123" t="n"/>
      <c r="O622" s="140" t="n">
        <v>28783.71654</v>
      </c>
      <c r="P622" s="140" t="n">
        <v>0</v>
      </c>
      <c r="Q622" s="140" t="n">
        <v>1109953.54613</v>
      </c>
      <c r="R622" s="140" t="n">
        <v>1109953.54613</v>
      </c>
      <c r="S622" s="142" t="n">
        <v>0</v>
      </c>
      <c r="T622" s="101" t="n"/>
    </row>
    <row r="623" ht="13.5" customHeight="1" s="60">
      <c r="A623" s="115" t="n">
        <v>616</v>
      </c>
      <c r="B623" s="133" t="n"/>
      <c r="C623" s="127" t="inlineStr">
        <is>
          <t>51</t>
        </is>
      </c>
      <c r="D623" s="127" t="inlineStr">
        <is>
          <t>510</t>
        </is>
      </c>
      <c r="E623" s="128" t="n"/>
      <c r="F623" s="127" t="inlineStr">
        <is>
          <t>5100</t>
        </is>
      </c>
      <c r="G623" s="123" t="n"/>
      <c r="H623" s="129" t="inlineStr">
        <is>
          <t>Результати переоцінки основних засобів</t>
        </is>
      </c>
      <c r="I623" s="129" t="inlineStr">
        <is>
          <t>П</t>
        </is>
      </c>
      <c r="J623" s="130" t="n">
        <v>0</v>
      </c>
      <c r="K623" s="130" t="n">
        <v>0</v>
      </c>
      <c r="L623" s="130" t="n">
        <v>0</v>
      </c>
      <c r="M623" s="131" t="n">
        <v>0</v>
      </c>
      <c r="N623" s="123" t="n"/>
      <c r="O623" s="130" t="n">
        <v>0</v>
      </c>
      <c r="P623" s="130" t="n">
        <v>0</v>
      </c>
      <c r="Q623" s="130" t="n">
        <v>0</v>
      </c>
      <c r="R623" s="130" t="n">
        <v>0</v>
      </c>
      <c r="S623" s="132" t="n">
        <v>0</v>
      </c>
      <c r="T623" s="101" t="n"/>
    </row>
    <row r="624" ht="13.5" customHeight="1" s="60">
      <c r="A624" s="115" t="n">
        <v>617</v>
      </c>
      <c r="B624" s="133" t="n"/>
      <c r="C624" s="133" t="n"/>
      <c r="D624" s="134" t="n"/>
      <c r="E624" s="135" t="n"/>
      <c r="F624" s="127" t="inlineStr">
        <is>
          <t>5102</t>
        </is>
      </c>
      <c r="G624" s="128" t="n"/>
      <c r="H624" s="12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4" s="129" t="inlineStr">
        <is>
          <t>А</t>
        </is>
      </c>
      <c r="J624" s="130" t="n">
        <v>0</v>
      </c>
      <c r="K624" s="130" t="n">
        <v>0</v>
      </c>
      <c r="L624" s="130" t="n">
        <v>0</v>
      </c>
      <c r="M624" s="131" t="n">
        <v>0</v>
      </c>
      <c r="N624" s="123" t="n"/>
      <c r="O624" s="130" t="n">
        <v>0</v>
      </c>
      <c r="P624" s="130" t="n">
        <v>0</v>
      </c>
      <c r="Q624" s="130" t="n">
        <v>0</v>
      </c>
      <c r="R624" s="130" t="n">
        <v>0</v>
      </c>
      <c r="S624" s="132" t="n">
        <v>0</v>
      </c>
      <c r="T624" s="101" t="n"/>
    </row>
    <row r="625" ht="13.5" customHeight="1" s="60">
      <c r="A625" s="115" t="n">
        <v>618</v>
      </c>
      <c r="B625" s="133" t="n"/>
      <c r="C625" s="133" t="n"/>
      <c r="D625" s="134" t="n"/>
      <c r="E625" s="135" t="n"/>
      <c r="F625" s="136" t="n"/>
      <c r="G625" s="137" t="n"/>
      <c r="H625" s="143" t="n"/>
      <c r="I625" s="129" t="inlineStr">
        <is>
          <t>П</t>
        </is>
      </c>
      <c r="J625" s="130" t="n">
        <v>0</v>
      </c>
      <c r="K625" s="130" t="n">
        <v>0</v>
      </c>
      <c r="L625" s="130" t="n">
        <v>0</v>
      </c>
      <c r="M625" s="131" t="n">
        <v>0</v>
      </c>
      <c r="N625" s="123" t="n"/>
      <c r="O625" s="130" t="n">
        <v>0</v>
      </c>
      <c r="P625" s="130" t="n">
        <v>0</v>
      </c>
      <c r="Q625" s="130" t="n">
        <v>0</v>
      </c>
      <c r="R625" s="130" t="n">
        <v>0</v>
      </c>
      <c r="S625" s="132" t="n">
        <v>0</v>
      </c>
      <c r="T625" s="101" t="n"/>
    </row>
    <row r="626" ht="14.25" customHeight="1" s="60">
      <c r="A626" s="115" t="n">
        <v>619</v>
      </c>
      <c r="B626" s="133" t="n"/>
      <c r="C626" s="133" t="n"/>
      <c r="D626" s="134" t="n"/>
      <c r="E626" s="135" t="n"/>
      <c r="F626" s="127" t="inlineStr">
        <is>
          <t>5105</t>
        </is>
      </c>
      <c r="G626" s="128" t="n"/>
      <c r="H626" s="127" t="inlineStr">
        <is>
          <t>Результати коригування вартості фінансових інструментів за операціями з акціонерами</t>
        </is>
      </c>
      <c r="I626" s="129" t="inlineStr">
        <is>
          <t>А</t>
        </is>
      </c>
      <c r="J626" s="130" t="n">
        <v>0</v>
      </c>
      <c r="K626" s="130" t="n">
        <v>0</v>
      </c>
      <c r="L626" s="130" t="n">
        <v>0</v>
      </c>
      <c r="M626" s="131" t="n">
        <v>0</v>
      </c>
      <c r="N626" s="123" t="n"/>
      <c r="O626" s="130" t="n">
        <v>0</v>
      </c>
      <c r="P626" s="130" t="n">
        <v>0</v>
      </c>
      <c r="Q626" s="130" t="n">
        <v>0</v>
      </c>
      <c r="R626" s="130" t="n">
        <v>0</v>
      </c>
      <c r="S626" s="132" t="n">
        <v>0</v>
      </c>
      <c r="T626" s="101" t="n"/>
    </row>
    <row r="627" ht="13.5" customHeight="1" s="60">
      <c r="A627" s="115" t="n">
        <v>620</v>
      </c>
      <c r="B627" s="133" t="n"/>
      <c r="C627" s="133" t="n"/>
      <c r="D627" s="134" t="n"/>
      <c r="E627" s="135" t="n"/>
      <c r="F627" s="136" t="n"/>
      <c r="G627" s="137" t="n"/>
      <c r="H627" s="143" t="n"/>
      <c r="I627" s="129" t="inlineStr">
        <is>
          <t>П</t>
        </is>
      </c>
      <c r="J627" s="130" t="n">
        <v>0</v>
      </c>
      <c r="K627" s="130" t="n">
        <v>0</v>
      </c>
      <c r="L627" s="130" t="n">
        <v>0</v>
      </c>
      <c r="M627" s="131" t="n">
        <v>0</v>
      </c>
      <c r="N627" s="123" t="n"/>
      <c r="O627" s="130" t="n">
        <v>0</v>
      </c>
      <c r="P627" s="130" t="n">
        <v>0</v>
      </c>
      <c r="Q627" s="130" t="n">
        <v>0</v>
      </c>
      <c r="R627" s="130" t="n">
        <v>0</v>
      </c>
      <c r="S627" s="132" t="n">
        <v>0</v>
      </c>
      <c r="T627" s="101" t="n"/>
    </row>
    <row r="628" ht="13.5" customHeight="1" s="60">
      <c r="A628" s="115" t="n">
        <v>621</v>
      </c>
      <c r="B628" s="133" t="n"/>
      <c r="C628" s="133" t="n"/>
      <c r="D628" s="134" t="n"/>
      <c r="E628" s="135" t="n"/>
      <c r="F628" s="127" t="inlineStr">
        <is>
          <t>5106</t>
        </is>
      </c>
      <c r="G628" s="128" t="n"/>
      <c r="H628" s="12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28" s="129" t="inlineStr">
        <is>
          <t>А</t>
        </is>
      </c>
      <c r="J628" s="130" t="n">
        <v>0</v>
      </c>
      <c r="K628" s="130" t="n">
        <v>0</v>
      </c>
      <c r="L628" s="130" t="n">
        <v>0</v>
      </c>
      <c r="M628" s="131" t="n">
        <v>0</v>
      </c>
      <c r="N628" s="123" t="n"/>
      <c r="O628" s="130" t="n">
        <v>0</v>
      </c>
      <c r="P628" s="130" t="n">
        <v>0</v>
      </c>
      <c r="Q628" s="130" t="n">
        <v>0</v>
      </c>
      <c r="R628" s="130" t="n">
        <v>0</v>
      </c>
      <c r="S628" s="132" t="n">
        <v>0</v>
      </c>
      <c r="T628" s="101" t="n"/>
    </row>
    <row r="629" ht="13.5" customHeight="1" s="60">
      <c r="A629" s="115" t="n">
        <v>622</v>
      </c>
      <c r="B629" s="133" t="n"/>
      <c r="C629" s="133" t="n"/>
      <c r="D629" s="134" t="n"/>
      <c r="E629" s="135" t="n"/>
      <c r="F629" s="136" t="n"/>
      <c r="G629" s="137" t="n"/>
      <c r="H629" s="143" t="n"/>
      <c r="I629" s="129" t="inlineStr">
        <is>
          <t>П</t>
        </is>
      </c>
      <c r="J629" s="130" t="n">
        <v>0</v>
      </c>
      <c r="K629" s="130" t="n">
        <v>0</v>
      </c>
      <c r="L629" s="130" t="n">
        <v>0</v>
      </c>
      <c r="M629" s="131" t="n">
        <v>0</v>
      </c>
      <c r="N629" s="123" t="n"/>
      <c r="O629" s="130" t="n">
        <v>0</v>
      </c>
      <c r="P629" s="130" t="n">
        <v>0</v>
      </c>
      <c r="Q629" s="130" t="n">
        <v>0</v>
      </c>
      <c r="R629" s="130" t="n">
        <v>0</v>
      </c>
      <c r="S629" s="132" t="n">
        <v>0</v>
      </c>
      <c r="T629" s="101" t="n"/>
    </row>
    <row r="630" ht="13.5" customHeight="1" s="60">
      <c r="A630" s="115" t="n">
        <v>623</v>
      </c>
      <c r="B630" s="133" t="n"/>
      <c r="C630" s="133" t="n"/>
      <c r="D630" s="136" t="n"/>
      <c r="E630" s="137" t="n"/>
      <c r="F630" s="138" t="inlineStr">
        <is>
          <t>Група 510 - Усього</t>
        </is>
      </c>
      <c r="G630" s="122" t="n"/>
      <c r="H630" s="123" t="n"/>
      <c r="I630" s="139" t="n"/>
      <c r="J630" s="140" t="n">
        <v>0</v>
      </c>
      <c r="K630" s="140" t="n">
        <v>0</v>
      </c>
      <c r="L630" s="140" t="n">
        <v>0</v>
      </c>
      <c r="M630" s="141" t="n">
        <v>0</v>
      </c>
      <c r="N630" s="123" t="n"/>
      <c r="O630" s="140" t="n">
        <v>0</v>
      </c>
      <c r="P630" s="140" t="n">
        <v>0</v>
      </c>
      <c r="Q630" s="140" t="n">
        <v>0</v>
      </c>
      <c r="R630" s="140" t="n">
        <v>0</v>
      </c>
      <c r="S630" s="142" t="n">
        <v>0</v>
      </c>
      <c r="T630" s="101" t="n"/>
    </row>
    <row r="631" ht="18.75" customHeight="1" s="60">
      <c r="A631" s="115" t="n">
        <v>624</v>
      </c>
      <c r="B631" s="133" t="n"/>
      <c r="C631" s="143" t="n"/>
      <c r="D631" s="138" t="inlineStr">
        <is>
          <t>Розділ 51 - Усього</t>
        </is>
      </c>
      <c r="E631" s="123" t="n"/>
      <c r="F631" s="138" t="n"/>
      <c r="G631" s="122" t="n"/>
      <c r="H631" s="123" t="n"/>
      <c r="I631" s="139" t="n"/>
      <c r="J631" s="140" t="n">
        <v>0</v>
      </c>
      <c r="K631" s="140" t="n">
        <v>0</v>
      </c>
      <c r="L631" s="140" t="n">
        <v>0</v>
      </c>
      <c r="M631" s="141" t="n">
        <v>0</v>
      </c>
      <c r="N631" s="123" t="n"/>
      <c r="O631" s="140" t="n">
        <v>0</v>
      </c>
      <c r="P631" s="140" t="n">
        <v>0</v>
      </c>
      <c r="Q631" s="140" t="n">
        <v>0</v>
      </c>
      <c r="R631" s="140" t="n">
        <v>0</v>
      </c>
      <c r="S631" s="142" t="n">
        <v>0</v>
      </c>
      <c r="T631" s="101" t="n"/>
    </row>
    <row r="632" ht="13.5" customHeight="1" s="60">
      <c r="A632" s="115" t="n">
        <v>625</v>
      </c>
      <c r="B632" s="133" t="n"/>
      <c r="C632" s="127" t="inlineStr">
        <is>
          <t>59</t>
        </is>
      </c>
      <c r="D632" s="127" t="inlineStr">
        <is>
          <t>599</t>
        </is>
      </c>
      <c r="E632" s="128" t="n"/>
      <c r="F632" s="127" t="inlineStr">
        <is>
          <t>5999</t>
        </is>
      </c>
      <c r="G632" s="123" t="n"/>
      <c r="H632" s="129" t="inlineStr">
        <is>
          <t>5999</t>
        </is>
      </c>
      <c r="I632" s="129" t="inlineStr">
        <is>
          <t>П</t>
        </is>
      </c>
      <c r="J632" s="130" t="n">
        <v>0</v>
      </c>
      <c r="K632" s="130" t="n">
        <v>0</v>
      </c>
      <c r="L632" s="130" t="n">
        <v>0</v>
      </c>
      <c r="M632" s="131" t="n">
        <v>0</v>
      </c>
      <c r="N632" s="123" t="n"/>
      <c r="O632" s="130" t="n">
        <v>0</v>
      </c>
      <c r="P632" s="130" t="n">
        <v>0</v>
      </c>
      <c r="Q632" s="130" t="n">
        <v>-91792.9454</v>
      </c>
      <c r="R632" s="130" t="n">
        <v>-91792.9454</v>
      </c>
      <c r="S632" s="132" t="n">
        <v>0</v>
      </c>
      <c r="T632" s="101" t="n"/>
    </row>
    <row r="633" ht="13.5" customHeight="1" s="60">
      <c r="A633" s="115" t="n">
        <v>626</v>
      </c>
      <c r="B633" s="133" t="n"/>
      <c r="C633" s="133" t="n"/>
      <c r="D633" s="136" t="n"/>
      <c r="E633" s="137" t="n"/>
      <c r="F633" s="138" t="inlineStr">
        <is>
          <t>Група 599 - Усього</t>
        </is>
      </c>
      <c r="G633" s="122" t="n"/>
      <c r="H633" s="123" t="n"/>
      <c r="I633" s="139" t="n"/>
      <c r="J633" s="140" t="n">
        <v>0</v>
      </c>
      <c r="K633" s="140" t="n">
        <v>0</v>
      </c>
      <c r="L633" s="140" t="n">
        <v>0</v>
      </c>
      <c r="M633" s="141" t="n">
        <v>0</v>
      </c>
      <c r="N633" s="123" t="n"/>
      <c r="O633" s="140" t="n">
        <v>0</v>
      </c>
      <c r="P633" s="140" t="n">
        <v>0</v>
      </c>
      <c r="Q633" s="140" t="n">
        <v>-91792.9454</v>
      </c>
      <c r="R633" s="140" t="n">
        <v>-91792.9454</v>
      </c>
      <c r="S633" s="142" t="n">
        <v>0</v>
      </c>
      <c r="T633" s="101" t="n"/>
    </row>
    <row r="634" ht="18" customHeight="1" s="60">
      <c r="A634" s="115" t="n">
        <v>627</v>
      </c>
      <c r="B634" s="133" t="n"/>
      <c r="C634" s="143" t="n"/>
      <c r="D634" s="138" t="inlineStr">
        <is>
          <t>Розділ 59 - Усього</t>
        </is>
      </c>
      <c r="E634" s="123" t="n"/>
      <c r="F634" s="138" t="n"/>
      <c r="G634" s="122" t="n"/>
      <c r="H634" s="123" t="n"/>
      <c r="I634" s="139" t="n"/>
      <c r="J634" s="140" t="n">
        <v>0</v>
      </c>
      <c r="K634" s="140" t="n">
        <v>0</v>
      </c>
      <c r="L634" s="140" t="n">
        <v>0</v>
      </c>
      <c r="M634" s="141" t="n">
        <v>0</v>
      </c>
      <c r="N634" s="123" t="n"/>
      <c r="O634" s="140" t="n">
        <v>0</v>
      </c>
      <c r="P634" s="140" t="n">
        <v>0</v>
      </c>
      <c r="Q634" s="140" t="n">
        <v>-91792.9454</v>
      </c>
      <c r="R634" s="140" t="n">
        <v>-91792.9454</v>
      </c>
      <c r="S634" s="142" t="n">
        <v>0</v>
      </c>
      <c r="T634" s="101" t="n"/>
    </row>
    <row r="635" ht="18.75" customHeight="1" s="60">
      <c r="A635" s="115" t="n">
        <v>628</v>
      </c>
      <c r="B635" s="143" t="n"/>
      <c r="C635" s="139" t="inlineStr">
        <is>
          <t xml:space="preserve">  Клас 5 - Усього</t>
        </is>
      </c>
      <c r="D635" s="138" t="n"/>
      <c r="E635" s="123" t="n"/>
      <c r="F635" s="138" t="n"/>
      <c r="G635" s="122" t="n"/>
      <c r="H635" s="123" t="n"/>
      <c r="I635" s="139" t="n"/>
      <c r="J635" s="140" t="n">
        <v>19126.80637</v>
      </c>
      <c r="K635" s="140" t="n">
        <v>19126.80637</v>
      </c>
      <c r="L635" s="140" t="n">
        <v>0</v>
      </c>
      <c r="M635" s="141" t="n">
        <v>28783.71654</v>
      </c>
      <c r="N635" s="123" t="n"/>
      <c r="O635" s="140" t="n">
        <v>28783.71654</v>
      </c>
      <c r="P635" s="140" t="n">
        <v>0</v>
      </c>
      <c r="Q635" s="140" t="n">
        <v>1018160.60073</v>
      </c>
      <c r="R635" s="140" t="n">
        <v>1018160.60073</v>
      </c>
      <c r="S635" s="142" t="n">
        <v>0</v>
      </c>
      <c r="T635" s="101" t="n"/>
    </row>
    <row r="636" ht="24" customHeight="1" s="60">
      <c r="A636" s="115" t="n">
        <v>629</v>
      </c>
      <c r="B636" s="144" t="inlineStr">
        <is>
          <t xml:space="preserve">  Капітал - Усього</t>
        </is>
      </c>
      <c r="C636" s="144" t="n"/>
      <c r="D636" s="145" t="n"/>
      <c r="E636" s="146" t="n"/>
      <c r="F636" s="145" t="n"/>
      <c r="G636" s="147" t="n"/>
      <c r="H636" s="146" t="n"/>
      <c r="I636" s="144" t="n"/>
      <c r="J636" s="148" t="n">
        <v>19126.80637</v>
      </c>
      <c r="K636" s="148" t="n">
        <v>19126.80637</v>
      </c>
      <c r="L636" s="148" t="n">
        <v>0</v>
      </c>
      <c r="M636" s="141" t="n">
        <v>28783.71654</v>
      </c>
      <c r="N636" s="123" t="n"/>
      <c r="O636" s="148" t="n">
        <v>28783.71654</v>
      </c>
      <c r="P636" s="148" t="n">
        <v>0</v>
      </c>
      <c r="Q636" s="148" t="n">
        <v>1018160.60073</v>
      </c>
      <c r="R636" s="148" t="n">
        <v>1018160.60073</v>
      </c>
      <c r="S636" s="150" t="n">
        <v>0</v>
      </c>
      <c r="T636" s="101" t="n"/>
    </row>
    <row r="637" ht="15" customHeight="1" s="60">
      <c r="A637" s="115" t="n">
        <v>630</v>
      </c>
      <c r="B637" s="157" t="inlineStr">
        <is>
          <t>Пасиви - усього</t>
        </is>
      </c>
      <c r="C637" s="152" t="n"/>
      <c r="D637" s="152" t="n"/>
      <c r="E637" s="152" t="n"/>
      <c r="F637" s="152" t="n"/>
      <c r="G637" s="152" t="n"/>
      <c r="H637" s="152" t="n"/>
      <c r="I637" s="153" t="n"/>
      <c r="J637" s="158" t="n">
        <v>256064776.05272</v>
      </c>
      <c r="K637" s="158" t="n">
        <v>138895264.10364</v>
      </c>
      <c r="L637" s="158" t="n">
        <v>117169511.94908</v>
      </c>
      <c r="M637" s="159" t="n">
        <v>256357454.96651</v>
      </c>
      <c r="N637" s="146" t="n"/>
      <c r="O637" s="158" t="n">
        <v>139179749.20838</v>
      </c>
      <c r="P637" s="158" t="n">
        <v>117177705.75813</v>
      </c>
      <c r="Q637" s="158" t="n">
        <v>18090067.69894</v>
      </c>
      <c r="R637" s="158" t="n">
        <v>-217203637.62441</v>
      </c>
      <c r="S637" s="160" t="n">
        <v>235293705.32335</v>
      </c>
      <c r="T637" s="101" t="n"/>
    </row>
    <row r="638" ht="15" customHeight="1" s="60">
      <c r="A638" s="115" t="n">
        <v>631</v>
      </c>
      <c r="B638" s="121" t="inlineStr">
        <is>
          <t>Рахунки доходів та витрат</t>
        </is>
      </c>
      <c r="C638" s="122" t="n"/>
      <c r="D638" s="122" t="n"/>
      <c r="E638" s="122" t="n"/>
      <c r="F638" s="122" t="n"/>
      <c r="G638" s="122" t="n"/>
      <c r="H638" s="123" t="n"/>
      <c r="I638" s="119" t="n"/>
      <c r="J638" s="119" t="n"/>
      <c r="K638" s="119" t="n"/>
      <c r="L638" s="119" t="n"/>
      <c r="M638" s="120" t="n"/>
      <c r="N638" s="119" t="n"/>
      <c r="O638" s="119" t="n"/>
      <c r="P638" s="119" t="n"/>
      <c r="Q638" s="119" t="n"/>
      <c r="R638" s="119" t="n"/>
      <c r="S638" s="119" t="n"/>
      <c r="T638" s="101" t="n"/>
    </row>
    <row r="639" ht="11.25" customHeight="1" s="60">
      <c r="A639" s="115" t="n">
        <v>632</v>
      </c>
      <c r="B639" s="126" t="inlineStr">
        <is>
          <t>Клас 6</t>
        </is>
      </c>
      <c r="C639" s="122" t="n"/>
      <c r="D639" s="122" t="n"/>
      <c r="E639" s="122" t="n"/>
      <c r="F639" s="122" t="n"/>
      <c r="G639" s="122" t="n"/>
      <c r="H639" s="123" t="n"/>
      <c r="I639" s="124" t="n"/>
      <c r="J639" s="124" t="n"/>
      <c r="K639" s="124" t="n"/>
      <c r="L639" s="124" t="n"/>
      <c r="M639" s="125" t="n"/>
      <c r="N639" s="124" t="n"/>
      <c r="O639" s="124" t="n"/>
      <c r="P639" s="124" t="n"/>
      <c r="Q639" s="124" t="n"/>
      <c r="R639" s="124" t="n"/>
      <c r="S639" s="124" t="n"/>
      <c r="T639" s="101" t="n"/>
    </row>
    <row r="640" ht="15" customHeight="1" s="60">
      <c r="A640" s="115" t="n">
        <v>633</v>
      </c>
      <c r="B640" s="161" t="inlineStr">
        <is>
          <t>Доходи</t>
        </is>
      </c>
      <c r="C640" s="122" t="n"/>
      <c r="D640" s="122" t="n"/>
      <c r="E640" s="122" t="n"/>
      <c r="F640" s="122" t="n"/>
      <c r="G640" s="122" t="n"/>
      <c r="H640" s="162" t="n"/>
      <c r="I640" s="119" t="n"/>
      <c r="J640" s="119" t="n"/>
      <c r="K640" s="119" t="n"/>
      <c r="L640" s="119" t="n"/>
      <c r="M640" s="120" t="n"/>
      <c r="N640" s="119" t="n"/>
      <c r="O640" s="119" t="n"/>
      <c r="P640" s="119" t="n"/>
      <c r="Q640" s="119" t="n"/>
      <c r="R640" s="119" t="n"/>
      <c r="S640" s="119" t="n"/>
      <c r="T640" s="101" t="n"/>
    </row>
    <row r="641" ht="13.5" customHeight="1" s="60">
      <c r="A641" s="115" t="n">
        <v>634</v>
      </c>
      <c r="B641" s="127" t="inlineStr">
        <is>
          <t>Клас 6</t>
        </is>
      </c>
      <c r="C641" s="127" t="inlineStr">
        <is>
          <t>60</t>
        </is>
      </c>
      <c r="D641" s="127" t="inlineStr">
        <is>
          <t>600</t>
        </is>
      </c>
      <c r="E641" s="128" t="n"/>
      <c r="F641" s="127" t="inlineStr">
        <is>
          <t>6000</t>
        </is>
      </c>
      <c r="G641" s="128" t="n"/>
      <c r="H641" s="127" t="inlineStr">
        <is>
          <t>Процентні доходи за коштами на вимогу, що розміщені в Hаціональному банку України</t>
        </is>
      </c>
      <c r="I641" s="129" t="inlineStr">
        <is>
          <t>А</t>
        </is>
      </c>
      <c r="J641" s="130" t="n">
        <v>0</v>
      </c>
      <c r="K641" s="130" t="n">
        <v>0</v>
      </c>
      <c r="L641" s="130" t="n">
        <v>0</v>
      </c>
      <c r="M641" s="131" t="n">
        <v>0</v>
      </c>
      <c r="N641" s="123" t="n"/>
      <c r="O641" s="130" t="n">
        <v>0</v>
      </c>
      <c r="P641" s="130" t="n">
        <v>0</v>
      </c>
      <c r="Q641" s="130" t="n">
        <v>0</v>
      </c>
      <c r="R641" s="130" t="n">
        <v>0</v>
      </c>
      <c r="S641" s="132" t="n">
        <v>0</v>
      </c>
      <c r="T641" s="101" t="n"/>
    </row>
    <row r="642" ht="13.5" customHeight="1" s="60">
      <c r="A642" s="115" t="n">
        <v>635</v>
      </c>
      <c r="B642" s="133" t="n"/>
      <c r="C642" s="133" t="n"/>
      <c r="D642" s="134" t="n"/>
      <c r="E642" s="135" t="n"/>
      <c r="F642" s="136" t="n"/>
      <c r="G642" s="137" t="n"/>
      <c r="H642" s="143" t="n"/>
      <c r="I642" s="129" t="inlineStr">
        <is>
          <t>П</t>
        </is>
      </c>
      <c r="J642" s="130" t="n">
        <v>0</v>
      </c>
      <c r="K642" s="130" t="n">
        <v>0</v>
      </c>
      <c r="L642" s="130" t="n">
        <v>0</v>
      </c>
      <c r="M642" s="131" t="n">
        <v>0</v>
      </c>
      <c r="N642" s="123" t="n"/>
      <c r="O642" s="130" t="n">
        <v>0</v>
      </c>
      <c r="P642" s="130" t="n">
        <v>0</v>
      </c>
      <c r="Q642" s="130" t="n">
        <v>0</v>
      </c>
      <c r="R642" s="130" t="n">
        <v>0</v>
      </c>
      <c r="S642" s="132" t="n">
        <v>0</v>
      </c>
      <c r="T642" s="101" t="n"/>
    </row>
    <row r="643" ht="14.25" customHeight="1" s="60">
      <c r="A643" s="115" t="n">
        <v>636</v>
      </c>
      <c r="B643" s="133" t="n"/>
      <c r="C643" s="133" t="n"/>
      <c r="D643" s="136" t="n"/>
      <c r="E643" s="137" t="n"/>
      <c r="F643" s="138" t="inlineStr">
        <is>
          <t>Група 600 - Усього</t>
        </is>
      </c>
      <c r="G643" s="122" t="n"/>
      <c r="H643" s="123" t="n"/>
      <c r="I643" s="139" t="n"/>
      <c r="J643" s="140" t="n">
        <v>0</v>
      </c>
      <c r="K643" s="140" t="n">
        <v>0</v>
      </c>
      <c r="L643" s="140" t="n">
        <v>0</v>
      </c>
      <c r="M643" s="141" t="n">
        <v>0</v>
      </c>
      <c r="N643" s="123" t="n"/>
      <c r="O643" s="140" t="n">
        <v>0</v>
      </c>
      <c r="P643" s="140" t="n">
        <v>0</v>
      </c>
      <c r="Q643" s="140" t="n">
        <v>0</v>
      </c>
      <c r="R643" s="140" t="n">
        <v>0</v>
      </c>
      <c r="S643" s="142" t="n">
        <v>0</v>
      </c>
      <c r="T643" s="101" t="n"/>
    </row>
    <row r="644" ht="13.5" customHeight="1" s="60">
      <c r="A644" s="115" t="n">
        <v>637</v>
      </c>
      <c r="B644" s="133" t="n"/>
      <c r="C644" s="133" t="n"/>
      <c r="D644" s="127" t="inlineStr">
        <is>
          <t>601</t>
        </is>
      </c>
      <c r="E644" s="128" t="n"/>
      <c r="F644" s="127" t="inlineStr">
        <is>
          <t>6010</t>
        </is>
      </c>
      <c r="G644" s="128" t="n"/>
      <c r="H644" s="12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4" s="129" t="inlineStr">
        <is>
          <t>А</t>
        </is>
      </c>
      <c r="J644" s="130" t="n">
        <v>0</v>
      </c>
      <c r="K644" s="130" t="n">
        <v>0</v>
      </c>
      <c r="L644" s="130" t="n">
        <v>0</v>
      </c>
      <c r="M644" s="131" t="n">
        <v>32.42083</v>
      </c>
      <c r="N644" s="123" t="n"/>
      <c r="O644" s="130" t="n">
        <v>32.42083</v>
      </c>
      <c r="P644" s="130" t="n">
        <v>0</v>
      </c>
      <c r="Q644" s="130" t="n">
        <v>0</v>
      </c>
      <c r="R644" s="130" t="n">
        <v>0</v>
      </c>
      <c r="S644" s="132" t="n">
        <v>0</v>
      </c>
      <c r="T644" s="101" t="n"/>
    </row>
    <row r="645" ht="13.5" customHeight="1" s="60">
      <c r="A645" s="115" t="n">
        <v>638</v>
      </c>
      <c r="B645" s="133" t="n"/>
      <c r="C645" s="133" t="n"/>
      <c r="D645" s="134" t="n"/>
      <c r="E645" s="135" t="n"/>
      <c r="F645" s="136" t="n"/>
      <c r="G645" s="137" t="n"/>
      <c r="H645" s="143" t="n"/>
      <c r="I645" s="129" t="inlineStr">
        <is>
          <t>П</t>
        </is>
      </c>
      <c r="J645" s="130" t="n">
        <v>0</v>
      </c>
      <c r="K645" s="130" t="n">
        <v>0</v>
      </c>
      <c r="L645" s="130" t="n">
        <v>0</v>
      </c>
      <c r="M645" s="131" t="n">
        <v>0</v>
      </c>
      <c r="N645" s="123" t="n"/>
      <c r="O645" s="130" t="n">
        <v>0</v>
      </c>
      <c r="P645" s="130" t="n">
        <v>0</v>
      </c>
      <c r="Q645" s="130" t="n">
        <v>32.42083</v>
      </c>
      <c r="R645" s="130" t="n">
        <v>32.42083</v>
      </c>
      <c r="S645" s="132" t="n">
        <v>0</v>
      </c>
      <c r="T645" s="101" t="n"/>
    </row>
    <row r="646" ht="13.5" customHeight="1" s="60">
      <c r="A646" s="115" t="n">
        <v>639</v>
      </c>
      <c r="B646" s="133" t="n"/>
      <c r="C646" s="133" t="n"/>
      <c r="D646" s="134" t="n"/>
      <c r="E646" s="135" t="n"/>
      <c r="F646" s="127" t="inlineStr">
        <is>
          <t>6011</t>
        </is>
      </c>
      <c r="G646" s="128" t="n"/>
      <c r="H646" s="12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46" s="129" t="inlineStr">
        <is>
          <t>А</t>
        </is>
      </c>
      <c r="J646" s="130" t="n">
        <v>0</v>
      </c>
      <c r="K646" s="130" t="n">
        <v>0</v>
      </c>
      <c r="L646" s="130" t="n">
        <v>0</v>
      </c>
      <c r="M646" s="131" t="n">
        <v>0</v>
      </c>
      <c r="N646" s="123" t="n"/>
      <c r="O646" s="130" t="n">
        <v>0</v>
      </c>
      <c r="P646" s="130" t="n">
        <v>0</v>
      </c>
      <c r="Q646" s="130" t="n">
        <v>0</v>
      </c>
      <c r="R646" s="130" t="n">
        <v>0</v>
      </c>
      <c r="S646" s="132" t="n">
        <v>0</v>
      </c>
      <c r="T646" s="101" t="n"/>
    </row>
    <row r="647" ht="13.5" customHeight="1" s="60">
      <c r="A647" s="115" t="n">
        <v>640</v>
      </c>
      <c r="B647" s="133" t="n"/>
      <c r="C647" s="133" t="n"/>
      <c r="D647" s="134" t="n"/>
      <c r="E647" s="135" t="n"/>
      <c r="F647" s="136" t="n"/>
      <c r="G647" s="137" t="n"/>
      <c r="H647" s="143" t="n"/>
      <c r="I647" s="129" t="inlineStr">
        <is>
          <t>П</t>
        </is>
      </c>
      <c r="J647" s="130" t="n">
        <v>0</v>
      </c>
      <c r="K647" s="130" t="n">
        <v>0</v>
      </c>
      <c r="L647" s="130" t="n">
        <v>0</v>
      </c>
      <c r="M647" s="131" t="n">
        <v>0</v>
      </c>
      <c r="N647" s="123" t="n"/>
      <c r="O647" s="130" t="n">
        <v>0</v>
      </c>
      <c r="P647" s="130" t="n">
        <v>0</v>
      </c>
      <c r="Q647" s="130" t="n">
        <v>0</v>
      </c>
      <c r="R647" s="130" t="n">
        <v>0</v>
      </c>
      <c r="S647" s="132" t="n">
        <v>0</v>
      </c>
      <c r="T647" s="101" t="n"/>
    </row>
    <row r="648" ht="14.25" customHeight="1" s="60">
      <c r="A648" s="115" t="n">
        <v>641</v>
      </c>
      <c r="B648" s="133" t="n"/>
      <c r="C648" s="133" t="n"/>
      <c r="D648" s="134" t="n"/>
      <c r="E648" s="135" t="n"/>
      <c r="F648" s="127" t="inlineStr">
        <is>
          <t>6012</t>
        </is>
      </c>
      <c r="G648" s="128" t="n"/>
      <c r="H648" s="12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48" s="129" t="inlineStr">
        <is>
          <t>А</t>
        </is>
      </c>
      <c r="J648" s="130" t="n">
        <v>0</v>
      </c>
      <c r="K648" s="130" t="n">
        <v>0</v>
      </c>
      <c r="L648" s="130" t="n">
        <v>0</v>
      </c>
      <c r="M648" s="131" t="n">
        <v>0</v>
      </c>
      <c r="N648" s="123" t="n"/>
      <c r="O648" s="130" t="n">
        <v>0</v>
      </c>
      <c r="P648" s="130" t="n">
        <v>0</v>
      </c>
      <c r="Q648" s="130" t="n">
        <v>0</v>
      </c>
      <c r="R648" s="130" t="n">
        <v>0</v>
      </c>
      <c r="S648" s="132" t="n">
        <v>0</v>
      </c>
      <c r="T648" s="101" t="n"/>
    </row>
    <row r="649" ht="13.5" customHeight="1" s="60">
      <c r="A649" s="115" t="n">
        <v>642</v>
      </c>
      <c r="B649" s="133" t="n"/>
      <c r="C649" s="133" t="n"/>
      <c r="D649" s="134" t="n"/>
      <c r="E649" s="135" t="n"/>
      <c r="F649" s="136" t="n"/>
      <c r="G649" s="137" t="n"/>
      <c r="H649" s="143" t="n"/>
      <c r="I649" s="129" t="inlineStr">
        <is>
          <t>П</t>
        </is>
      </c>
      <c r="J649" s="130" t="n">
        <v>0</v>
      </c>
      <c r="K649" s="130" t="n">
        <v>0</v>
      </c>
      <c r="L649" s="130" t="n">
        <v>0</v>
      </c>
      <c r="M649" s="131" t="n">
        <v>0</v>
      </c>
      <c r="N649" s="123" t="n"/>
      <c r="O649" s="130" t="n">
        <v>0</v>
      </c>
      <c r="P649" s="130" t="n">
        <v>0</v>
      </c>
      <c r="Q649" s="130" t="n">
        <v>0</v>
      </c>
      <c r="R649" s="130" t="n">
        <v>0</v>
      </c>
      <c r="S649" s="132" t="n">
        <v>0</v>
      </c>
      <c r="T649" s="101" t="n"/>
    </row>
    <row r="650" ht="13.5" customHeight="1" s="60">
      <c r="A650" s="115" t="n">
        <v>643</v>
      </c>
      <c r="B650" s="133" t="n"/>
      <c r="C650" s="133" t="n"/>
      <c r="D650" s="134" t="n"/>
      <c r="E650" s="135" t="n"/>
      <c r="F650" s="127" t="inlineStr">
        <is>
          <t>6013</t>
        </is>
      </c>
      <c r="G650" s="128" t="n"/>
      <c r="H650" s="12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0" s="129" t="inlineStr">
        <is>
          <t>А</t>
        </is>
      </c>
      <c r="J650" s="130" t="n">
        <v>0</v>
      </c>
      <c r="K650" s="130" t="n">
        <v>0</v>
      </c>
      <c r="L650" s="130" t="n">
        <v>0</v>
      </c>
      <c r="M650" s="131" t="n">
        <v>0</v>
      </c>
      <c r="N650" s="123" t="n"/>
      <c r="O650" s="130" t="n">
        <v>0</v>
      </c>
      <c r="P650" s="130" t="n">
        <v>0</v>
      </c>
      <c r="Q650" s="130" t="n">
        <v>0</v>
      </c>
      <c r="R650" s="130" t="n">
        <v>0</v>
      </c>
      <c r="S650" s="132" t="n">
        <v>0</v>
      </c>
      <c r="T650" s="101" t="n"/>
    </row>
    <row r="651" ht="13.5" customHeight="1" s="60">
      <c r="A651" s="115" t="n">
        <v>644</v>
      </c>
      <c r="B651" s="133" t="n"/>
      <c r="C651" s="133" t="n"/>
      <c r="D651" s="134" t="n"/>
      <c r="E651" s="135" t="n"/>
      <c r="F651" s="136" t="n"/>
      <c r="G651" s="137" t="n"/>
      <c r="H651" s="143" t="n"/>
      <c r="I651" s="129" t="inlineStr">
        <is>
          <t>П</t>
        </is>
      </c>
      <c r="J651" s="130" t="n">
        <v>0</v>
      </c>
      <c r="K651" s="130" t="n">
        <v>0</v>
      </c>
      <c r="L651" s="130" t="n">
        <v>0</v>
      </c>
      <c r="M651" s="131" t="n">
        <v>0</v>
      </c>
      <c r="N651" s="123" t="n"/>
      <c r="O651" s="130" t="n">
        <v>0</v>
      </c>
      <c r="P651" s="130" t="n">
        <v>0</v>
      </c>
      <c r="Q651" s="130" t="n">
        <v>0</v>
      </c>
      <c r="R651" s="130" t="n">
        <v>0</v>
      </c>
      <c r="S651" s="132" t="n">
        <v>0</v>
      </c>
      <c r="T651" s="101" t="n"/>
    </row>
    <row r="652" ht="13.5" customHeight="1" s="60">
      <c r="A652" s="115" t="n">
        <v>645</v>
      </c>
      <c r="B652" s="133" t="n"/>
      <c r="C652" s="133" t="n"/>
      <c r="D652" s="134" t="n"/>
      <c r="E652" s="135" t="n"/>
      <c r="F652" s="127" t="inlineStr">
        <is>
          <t>6014</t>
        </is>
      </c>
      <c r="G652" s="128" t="n"/>
      <c r="H652" s="12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2" s="129" t="inlineStr">
        <is>
          <t>А</t>
        </is>
      </c>
      <c r="J652" s="130" t="n">
        <v>0</v>
      </c>
      <c r="K652" s="130" t="n">
        <v>0</v>
      </c>
      <c r="L652" s="130" t="n">
        <v>0</v>
      </c>
      <c r="M652" s="131" t="n">
        <v>0</v>
      </c>
      <c r="N652" s="123" t="n"/>
      <c r="O652" s="130" t="n">
        <v>0</v>
      </c>
      <c r="P652" s="130" t="n">
        <v>0</v>
      </c>
      <c r="Q652" s="130" t="n">
        <v>0</v>
      </c>
      <c r="R652" s="130" t="n">
        <v>0</v>
      </c>
      <c r="S652" s="132" t="n">
        <v>0</v>
      </c>
      <c r="T652" s="101" t="n"/>
    </row>
    <row r="653" ht="14.25" customHeight="1" s="60">
      <c r="A653" s="115" t="n">
        <v>646</v>
      </c>
      <c r="B653" s="133" t="n"/>
      <c r="C653" s="133" t="n"/>
      <c r="D653" s="134" t="n"/>
      <c r="E653" s="135" t="n"/>
      <c r="F653" s="136" t="n"/>
      <c r="G653" s="137" t="n"/>
      <c r="H653" s="143" t="n"/>
      <c r="I653" s="129" t="inlineStr">
        <is>
          <t>П</t>
        </is>
      </c>
      <c r="J653" s="130" t="n">
        <v>0</v>
      </c>
      <c r="K653" s="130" t="n">
        <v>0</v>
      </c>
      <c r="L653" s="130" t="n">
        <v>0</v>
      </c>
      <c r="M653" s="131" t="n">
        <v>0</v>
      </c>
      <c r="N653" s="123" t="n"/>
      <c r="O653" s="130" t="n">
        <v>0</v>
      </c>
      <c r="P653" s="130" t="n">
        <v>0</v>
      </c>
      <c r="Q653" s="130" t="n">
        <v>32.46213</v>
      </c>
      <c r="R653" s="130" t="n">
        <v>32.46213</v>
      </c>
      <c r="S653" s="132" t="n">
        <v>0</v>
      </c>
      <c r="T653" s="101" t="n"/>
    </row>
    <row r="654" ht="13.5" customHeight="1" s="60">
      <c r="A654" s="115" t="n">
        <v>647</v>
      </c>
      <c r="B654" s="133" t="n"/>
      <c r="C654" s="133" t="n"/>
      <c r="D654" s="134" t="n"/>
      <c r="E654" s="135" t="n"/>
      <c r="F654" s="127" t="inlineStr">
        <is>
          <t>6015</t>
        </is>
      </c>
      <c r="G654" s="128" t="n"/>
      <c r="H654" s="1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4" s="129" t="inlineStr">
        <is>
          <t>А</t>
        </is>
      </c>
      <c r="J654" s="130" t="n">
        <v>0</v>
      </c>
      <c r="K654" s="130" t="n">
        <v>0</v>
      </c>
      <c r="L654" s="130" t="n">
        <v>0</v>
      </c>
      <c r="M654" s="131" t="n">
        <v>0</v>
      </c>
      <c r="N654" s="123" t="n"/>
      <c r="O654" s="130" t="n">
        <v>0</v>
      </c>
      <c r="P654" s="130" t="n">
        <v>0</v>
      </c>
      <c r="Q654" s="130" t="n">
        <v>0</v>
      </c>
      <c r="R654" s="130" t="n">
        <v>0</v>
      </c>
      <c r="S654" s="132" t="n">
        <v>0</v>
      </c>
      <c r="T654" s="101" t="n"/>
    </row>
    <row r="655" ht="13.5" customHeight="1" s="60">
      <c r="A655" s="115" t="n">
        <v>648</v>
      </c>
      <c r="B655" s="133" t="n"/>
      <c r="C655" s="133" t="n"/>
      <c r="D655" s="134" t="n"/>
      <c r="E655" s="135" t="n"/>
      <c r="F655" s="136" t="n"/>
      <c r="G655" s="137" t="n"/>
      <c r="H655" s="143" t="n"/>
      <c r="I655" s="129" t="inlineStr">
        <is>
          <t>П</t>
        </is>
      </c>
      <c r="J655" s="130" t="n">
        <v>0</v>
      </c>
      <c r="K655" s="130" t="n">
        <v>0</v>
      </c>
      <c r="L655" s="130" t="n">
        <v>0</v>
      </c>
      <c r="M655" s="131" t="n">
        <v>0</v>
      </c>
      <c r="N655" s="123" t="n"/>
      <c r="O655" s="130" t="n">
        <v>0</v>
      </c>
      <c r="P655" s="130" t="n">
        <v>0</v>
      </c>
      <c r="Q655" s="130" t="n">
        <v>0</v>
      </c>
      <c r="R655" s="130" t="n">
        <v>0</v>
      </c>
      <c r="S655" s="132" t="n">
        <v>0</v>
      </c>
      <c r="T655" s="101" t="n"/>
    </row>
    <row r="656" ht="13.5" customHeight="1" s="60">
      <c r="A656" s="115" t="n">
        <v>649</v>
      </c>
      <c r="B656" s="133" t="n"/>
      <c r="C656" s="133" t="n"/>
      <c r="D656" s="134" t="n"/>
      <c r="E656" s="135" t="n"/>
      <c r="F656" s="127" t="inlineStr">
        <is>
          <t>6016</t>
        </is>
      </c>
      <c r="G656" s="123" t="n"/>
      <c r="H656" s="12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I656" s="129" t="inlineStr">
        <is>
          <t>А</t>
        </is>
      </c>
      <c r="J656" s="130" t="n">
        <v>0</v>
      </c>
      <c r="K656" s="130" t="n">
        <v>0</v>
      </c>
      <c r="L656" s="130" t="n">
        <v>0</v>
      </c>
      <c r="M656" s="131" t="n">
        <v>0</v>
      </c>
      <c r="N656" s="123" t="n"/>
      <c r="O656" s="130" t="n">
        <v>0</v>
      </c>
      <c r="P656" s="130" t="n">
        <v>0</v>
      </c>
      <c r="Q656" s="130" t="n">
        <v>0</v>
      </c>
      <c r="R656" s="130" t="n">
        <v>0</v>
      </c>
      <c r="S656" s="132" t="n">
        <v>0</v>
      </c>
      <c r="T656" s="101" t="n"/>
    </row>
    <row r="657" ht="13.5" customHeight="1" s="60">
      <c r="A657" s="115" t="n">
        <v>650</v>
      </c>
      <c r="B657" s="133" t="n"/>
      <c r="C657" s="133" t="n"/>
      <c r="D657" s="136" t="n"/>
      <c r="E657" s="137" t="n"/>
      <c r="F657" s="138" t="inlineStr">
        <is>
          <t>Група 601 - Усього</t>
        </is>
      </c>
      <c r="G657" s="122" t="n"/>
      <c r="H657" s="123" t="n"/>
      <c r="I657" s="139" t="n"/>
      <c r="J657" s="140" t="n">
        <v>0</v>
      </c>
      <c r="K657" s="140" t="n">
        <v>0</v>
      </c>
      <c r="L657" s="140" t="n">
        <v>0</v>
      </c>
      <c r="M657" s="141" t="n">
        <v>32.42083</v>
      </c>
      <c r="N657" s="123" t="n"/>
      <c r="O657" s="140" t="n">
        <v>32.42083</v>
      </c>
      <c r="P657" s="140" t="n">
        <v>0</v>
      </c>
      <c r="Q657" s="140" t="n">
        <v>64.88296</v>
      </c>
      <c r="R657" s="140" t="n">
        <v>64.88296</v>
      </c>
      <c r="S657" s="142" t="n">
        <v>0</v>
      </c>
      <c r="T657" s="101" t="n"/>
    </row>
    <row r="658" ht="14.25" customHeight="1" s="60">
      <c r="A658" s="115" t="n">
        <v>651</v>
      </c>
      <c r="B658" s="133" t="n"/>
      <c r="C658" s="133" t="n"/>
      <c r="D658" s="127" t="inlineStr">
        <is>
          <t>602</t>
        </is>
      </c>
      <c r="E658" s="128" t="n"/>
      <c r="F658" s="127" t="inlineStr">
        <is>
          <t>6020</t>
        </is>
      </c>
      <c r="G658" s="128" t="n"/>
      <c r="H658" s="1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58" s="129" t="inlineStr">
        <is>
          <t>А</t>
        </is>
      </c>
      <c r="J658" s="130" t="n">
        <v>0</v>
      </c>
      <c r="K658" s="130" t="n">
        <v>0</v>
      </c>
      <c r="L658" s="130" t="n">
        <v>0</v>
      </c>
      <c r="M658" s="131" t="n">
        <v>1992.76452</v>
      </c>
      <c r="N658" s="123" t="n"/>
      <c r="O658" s="130" t="n">
        <v>1992.76452</v>
      </c>
      <c r="P658" s="130" t="n">
        <v>0</v>
      </c>
      <c r="Q658" s="130" t="n">
        <v>0</v>
      </c>
      <c r="R658" s="130" t="n">
        <v>0</v>
      </c>
      <c r="S658" s="132" t="n">
        <v>0</v>
      </c>
      <c r="T658" s="101" t="n"/>
    </row>
    <row r="659" ht="13.5" customHeight="1" s="60">
      <c r="A659" s="115" t="n">
        <v>652</v>
      </c>
      <c r="B659" s="133" t="n"/>
      <c r="C659" s="133" t="n"/>
      <c r="D659" s="134" t="n"/>
      <c r="E659" s="135" t="n"/>
      <c r="F659" s="136" t="n"/>
      <c r="G659" s="137" t="n"/>
      <c r="H659" s="143" t="n"/>
      <c r="I659" s="129" t="inlineStr">
        <is>
          <t>П</t>
        </is>
      </c>
      <c r="J659" s="130" t="n">
        <v>0</v>
      </c>
      <c r="K659" s="130" t="n">
        <v>0</v>
      </c>
      <c r="L659" s="130" t="n">
        <v>0</v>
      </c>
      <c r="M659" s="131" t="n">
        <v>0</v>
      </c>
      <c r="N659" s="123" t="n"/>
      <c r="O659" s="130" t="n">
        <v>0</v>
      </c>
      <c r="P659" s="130" t="n">
        <v>0</v>
      </c>
      <c r="Q659" s="130" t="n">
        <v>5152.2381</v>
      </c>
      <c r="R659" s="130" t="n">
        <v>5152.2381</v>
      </c>
      <c r="S659" s="132" t="n">
        <v>0</v>
      </c>
      <c r="T659" s="101" t="n"/>
    </row>
    <row r="660" ht="13.5" customHeight="1" s="60">
      <c r="A660" s="115" t="n">
        <v>653</v>
      </c>
      <c r="B660" s="133" t="n"/>
      <c r="C660" s="133" t="n"/>
      <c r="D660" s="134" t="n"/>
      <c r="E660" s="135" t="n"/>
      <c r="F660" s="127" t="inlineStr">
        <is>
          <t>6021</t>
        </is>
      </c>
      <c r="G660" s="128" t="n"/>
      <c r="H660" s="1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0" s="129" t="inlineStr">
        <is>
          <t>А</t>
        </is>
      </c>
      <c r="J660" s="130" t="n">
        <v>0</v>
      </c>
      <c r="K660" s="130" t="n">
        <v>0</v>
      </c>
      <c r="L660" s="130" t="n">
        <v>0</v>
      </c>
      <c r="M660" s="131" t="n">
        <v>0</v>
      </c>
      <c r="N660" s="123" t="n"/>
      <c r="O660" s="130" t="n">
        <v>0</v>
      </c>
      <c r="P660" s="130" t="n">
        <v>0</v>
      </c>
      <c r="Q660" s="130" t="n">
        <v>0</v>
      </c>
      <c r="R660" s="130" t="n">
        <v>0</v>
      </c>
      <c r="S660" s="132" t="n">
        <v>0</v>
      </c>
      <c r="T660" s="101" t="n"/>
    </row>
    <row r="661" ht="13.5" customHeight="1" s="60">
      <c r="A661" s="115" t="n">
        <v>654</v>
      </c>
      <c r="B661" s="133" t="n"/>
      <c r="C661" s="133" t="n"/>
      <c r="D661" s="134" t="n"/>
      <c r="E661" s="135" t="n"/>
      <c r="F661" s="136" t="n"/>
      <c r="G661" s="137" t="n"/>
      <c r="H661" s="143" t="n"/>
      <c r="I661" s="129" t="inlineStr">
        <is>
          <t>П</t>
        </is>
      </c>
      <c r="J661" s="130" t="n">
        <v>0</v>
      </c>
      <c r="K661" s="130" t="n">
        <v>0</v>
      </c>
      <c r="L661" s="130" t="n">
        <v>0</v>
      </c>
      <c r="M661" s="131" t="n">
        <v>0</v>
      </c>
      <c r="N661" s="123" t="n"/>
      <c r="O661" s="130" t="n">
        <v>0</v>
      </c>
      <c r="P661" s="130" t="n">
        <v>0</v>
      </c>
      <c r="Q661" s="130" t="n">
        <v>0</v>
      </c>
      <c r="R661" s="130" t="n">
        <v>0</v>
      </c>
      <c r="S661" s="132" t="n">
        <v>0</v>
      </c>
      <c r="T661" s="101" t="n"/>
    </row>
    <row r="662" ht="13.5" customHeight="1" s="60">
      <c r="A662" s="115" t="n">
        <v>655</v>
      </c>
      <c r="B662" s="133" t="n"/>
      <c r="C662" s="133" t="n"/>
      <c r="D662" s="134" t="n"/>
      <c r="E662" s="135" t="n"/>
      <c r="F662" s="127" t="inlineStr">
        <is>
          <t>6022</t>
        </is>
      </c>
      <c r="G662" s="128" t="n"/>
      <c r="H662" s="12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2" s="129" t="inlineStr">
        <is>
          <t>А</t>
        </is>
      </c>
      <c r="J662" s="130" t="n">
        <v>0</v>
      </c>
      <c r="K662" s="130" t="n">
        <v>0</v>
      </c>
      <c r="L662" s="130" t="n">
        <v>0</v>
      </c>
      <c r="M662" s="131" t="n">
        <v>0</v>
      </c>
      <c r="N662" s="123" t="n"/>
      <c r="O662" s="130" t="n">
        <v>0</v>
      </c>
      <c r="P662" s="130" t="n">
        <v>0</v>
      </c>
      <c r="Q662" s="130" t="n">
        <v>0</v>
      </c>
      <c r="R662" s="130" t="n">
        <v>0</v>
      </c>
      <c r="S662" s="132" t="n">
        <v>0</v>
      </c>
      <c r="T662" s="101" t="n"/>
    </row>
    <row r="663" ht="14.25" customHeight="1" s="60">
      <c r="A663" s="115" t="n">
        <v>656</v>
      </c>
      <c r="B663" s="133" t="n"/>
      <c r="C663" s="133" t="n"/>
      <c r="D663" s="134" t="n"/>
      <c r="E663" s="135" t="n"/>
      <c r="F663" s="136" t="n"/>
      <c r="G663" s="137" t="n"/>
      <c r="H663" s="143" t="n"/>
      <c r="I663" s="129" t="inlineStr">
        <is>
          <t>П</t>
        </is>
      </c>
      <c r="J663" s="130" t="n">
        <v>0</v>
      </c>
      <c r="K663" s="130" t="n">
        <v>0</v>
      </c>
      <c r="L663" s="130" t="n">
        <v>0</v>
      </c>
      <c r="M663" s="131" t="n">
        <v>0</v>
      </c>
      <c r="N663" s="123" t="n"/>
      <c r="O663" s="130" t="n">
        <v>0</v>
      </c>
      <c r="P663" s="130" t="n">
        <v>0</v>
      </c>
      <c r="Q663" s="130" t="n">
        <v>0</v>
      </c>
      <c r="R663" s="130" t="n">
        <v>0</v>
      </c>
      <c r="S663" s="132" t="n">
        <v>0</v>
      </c>
      <c r="T663" s="101" t="n"/>
    </row>
    <row r="664" ht="13.5" customHeight="1" s="60">
      <c r="A664" s="115" t="n">
        <v>657</v>
      </c>
      <c r="B664" s="133" t="n"/>
      <c r="C664" s="133" t="n"/>
      <c r="D664" s="134" t="n"/>
      <c r="E664" s="135" t="n"/>
      <c r="F664" s="127" t="inlineStr">
        <is>
          <t>6023</t>
        </is>
      </c>
      <c r="G664" s="128" t="n"/>
      <c r="H664" s="12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4" s="129" t="inlineStr">
        <is>
          <t>А</t>
        </is>
      </c>
      <c r="J664" s="130" t="n">
        <v>0</v>
      </c>
      <c r="K664" s="130" t="n">
        <v>0</v>
      </c>
      <c r="L664" s="130" t="n">
        <v>0</v>
      </c>
      <c r="M664" s="131" t="n">
        <v>0</v>
      </c>
      <c r="N664" s="123" t="n"/>
      <c r="O664" s="130" t="n">
        <v>0</v>
      </c>
      <c r="P664" s="130" t="n">
        <v>0</v>
      </c>
      <c r="Q664" s="130" t="n">
        <v>0</v>
      </c>
      <c r="R664" s="130" t="n">
        <v>0</v>
      </c>
      <c r="S664" s="132" t="n">
        <v>0</v>
      </c>
      <c r="T664" s="101" t="n"/>
    </row>
    <row r="665" ht="13.5" customHeight="1" s="60">
      <c r="A665" s="115" t="n">
        <v>658</v>
      </c>
      <c r="B665" s="133" t="n"/>
      <c r="C665" s="133" t="n"/>
      <c r="D665" s="134" t="n"/>
      <c r="E665" s="135" t="n"/>
      <c r="F665" s="136" t="n"/>
      <c r="G665" s="137" t="n"/>
      <c r="H665" s="143" t="n"/>
      <c r="I665" s="129" t="inlineStr">
        <is>
          <t>П</t>
        </is>
      </c>
      <c r="J665" s="130" t="n">
        <v>0</v>
      </c>
      <c r="K665" s="130" t="n">
        <v>0</v>
      </c>
      <c r="L665" s="130" t="n">
        <v>0</v>
      </c>
      <c r="M665" s="131" t="n">
        <v>0</v>
      </c>
      <c r="N665" s="123" t="n"/>
      <c r="O665" s="130" t="n">
        <v>0</v>
      </c>
      <c r="P665" s="130" t="n">
        <v>0</v>
      </c>
      <c r="Q665" s="130" t="n">
        <v>0</v>
      </c>
      <c r="R665" s="130" t="n">
        <v>0</v>
      </c>
      <c r="S665" s="132" t="n">
        <v>0</v>
      </c>
      <c r="T665" s="101" t="n"/>
    </row>
    <row r="666" ht="13.5" customHeight="1" s="60">
      <c r="A666" s="115" t="n">
        <v>659</v>
      </c>
      <c r="B666" s="133" t="n"/>
      <c r="C666" s="133" t="n"/>
      <c r="D666" s="134" t="n"/>
      <c r="E666" s="135" t="n"/>
      <c r="F666" s="127" t="inlineStr">
        <is>
          <t>6024</t>
        </is>
      </c>
      <c r="G666" s="128" t="n"/>
      <c r="H666" s="12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6" s="129" t="inlineStr">
        <is>
          <t>А</t>
        </is>
      </c>
      <c r="J666" s="130" t="n">
        <v>0</v>
      </c>
      <c r="K666" s="130" t="n">
        <v>0</v>
      </c>
      <c r="L666" s="130" t="n">
        <v>0</v>
      </c>
      <c r="M666" s="131" t="n">
        <v>49.20464</v>
      </c>
      <c r="N666" s="123" t="n"/>
      <c r="O666" s="130" t="n">
        <v>49.20464</v>
      </c>
      <c r="P666" s="130" t="n">
        <v>0</v>
      </c>
      <c r="Q666" s="130" t="n">
        <v>0</v>
      </c>
      <c r="R666" s="130" t="n">
        <v>0</v>
      </c>
      <c r="S666" s="132" t="n">
        <v>0</v>
      </c>
      <c r="T666" s="101" t="n"/>
    </row>
    <row r="667" ht="13.5" customHeight="1" s="60">
      <c r="A667" s="115" t="n">
        <v>660</v>
      </c>
      <c r="B667" s="133" t="n"/>
      <c r="C667" s="133" t="n"/>
      <c r="D667" s="134" t="n"/>
      <c r="E667" s="135" t="n"/>
      <c r="F667" s="136" t="n"/>
      <c r="G667" s="137" t="n"/>
      <c r="H667" s="143" t="n"/>
      <c r="I667" s="129" t="inlineStr">
        <is>
          <t>П</t>
        </is>
      </c>
      <c r="J667" s="130" t="n">
        <v>0</v>
      </c>
      <c r="K667" s="130" t="n">
        <v>0</v>
      </c>
      <c r="L667" s="130" t="n">
        <v>0</v>
      </c>
      <c r="M667" s="131" t="n">
        <v>0</v>
      </c>
      <c r="N667" s="123" t="n"/>
      <c r="O667" s="130" t="n">
        <v>0</v>
      </c>
      <c r="P667" s="130" t="n">
        <v>0</v>
      </c>
      <c r="Q667" s="130" t="n">
        <v>95.68285</v>
      </c>
      <c r="R667" s="130" t="n">
        <v>95.68285</v>
      </c>
      <c r="S667" s="132" t="n">
        <v>0</v>
      </c>
      <c r="T667" s="101" t="n"/>
    </row>
    <row r="668" ht="14.25" customHeight="1" s="60">
      <c r="A668" s="115" t="n">
        <v>661</v>
      </c>
      <c r="B668" s="133" t="n"/>
      <c r="C668" s="133" t="n"/>
      <c r="D668" s="134" t="n"/>
      <c r="E668" s="135" t="n"/>
      <c r="F668" s="127" t="inlineStr">
        <is>
          <t>6025</t>
        </is>
      </c>
      <c r="G668" s="128" t="n"/>
      <c r="H668" s="12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68" s="129" t="inlineStr">
        <is>
          <t>А</t>
        </is>
      </c>
      <c r="J668" s="130" t="n">
        <v>1100.38468</v>
      </c>
      <c r="K668" s="130" t="n">
        <v>1100.38468</v>
      </c>
      <c r="L668" s="130" t="n">
        <v>0</v>
      </c>
      <c r="M668" s="131" t="n">
        <v>42522.26373</v>
      </c>
      <c r="N668" s="123" t="n"/>
      <c r="O668" s="130" t="n">
        <v>42522.26373</v>
      </c>
      <c r="P668" s="130" t="n">
        <v>0</v>
      </c>
      <c r="Q668" s="130" t="n">
        <v>-189.03101</v>
      </c>
      <c r="R668" s="130" t="n">
        <v>-189.03101</v>
      </c>
      <c r="S668" s="132" t="n">
        <v>0</v>
      </c>
      <c r="T668" s="101" t="n"/>
    </row>
    <row r="669" ht="13.5" customHeight="1" s="60">
      <c r="A669" s="115" t="n">
        <v>662</v>
      </c>
      <c r="B669" s="133" t="n"/>
      <c r="C669" s="133" t="n"/>
      <c r="D669" s="134" t="n"/>
      <c r="E669" s="135" t="n"/>
      <c r="F669" s="136" t="n"/>
      <c r="G669" s="137" t="n"/>
      <c r="H669" s="143" t="n"/>
      <c r="I669" s="129" t="inlineStr">
        <is>
          <t>П</t>
        </is>
      </c>
      <c r="J669" s="130" t="n">
        <v>0</v>
      </c>
      <c r="K669" s="130" t="n">
        <v>0</v>
      </c>
      <c r="L669" s="130" t="n">
        <v>0</v>
      </c>
      <c r="M669" s="131" t="n">
        <v>0</v>
      </c>
      <c r="N669" s="123" t="n"/>
      <c r="O669" s="130" t="n">
        <v>0</v>
      </c>
      <c r="P669" s="130" t="n">
        <v>0</v>
      </c>
      <c r="Q669" s="130" t="n">
        <v>87009.85634</v>
      </c>
      <c r="R669" s="130" t="n">
        <v>87009.85634</v>
      </c>
      <c r="S669" s="132" t="n">
        <v>0</v>
      </c>
      <c r="T669" s="101" t="n"/>
    </row>
    <row r="670" ht="13.5" customHeight="1" s="60">
      <c r="A670" s="115" t="n">
        <v>663</v>
      </c>
      <c r="B670" s="133" t="n"/>
      <c r="C670" s="133" t="n"/>
      <c r="D670" s="134" t="n"/>
      <c r="E670" s="135" t="n"/>
      <c r="F670" s="127" t="inlineStr">
        <is>
          <t>6026</t>
        </is>
      </c>
      <c r="G670" s="128" t="n"/>
      <c r="H670" s="12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0" s="129" t="inlineStr">
        <is>
          <t>А</t>
        </is>
      </c>
      <c r="J670" s="130" t="n">
        <v>0</v>
      </c>
      <c r="K670" s="130" t="n">
        <v>0</v>
      </c>
      <c r="L670" s="130" t="n">
        <v>0</v>
      </c>
      <c r="M670" s="131" t="n">
        <v>0</v>
      </c>
      <c r="N670" s="123" t="n"/>
      <c r="O670" s="130" t="n">
        <v>0</v>
      </c>
      <c r="P670" s="130" t="n">
        <v>0</v>
      </c>
      <c r="Q670" s="130" t="n">
        <v>0</v>
      </c>
      <c r="R670" s="130" t="n">
        <v>0</v>
      </c>
      <c r="S670" s="132" t="n">
        <v>0</v>
      </c>
      <c r="T670" s="101" t="n"/>
    </row>
    <row r="671" ht="13.5" customHeight="1" s="60">
      <c r="A671" s="115" t="n">
        <v>664</v>
      </c>
      <c r="B671" s="133" t="n"/>
      <c r="C671" s="133" t="n"/>
      <c r="D671" s="134" t="n"/>
      <c r="E671" s="135" t="n"/>
      <c r="F671" s="136" t="n"/>
      <c r="G671" s="137" t="n"/>
      <c r="H671" s="143" t="n"/>
      <c r="I671" s="129" t="inlineStr">
        <is>
          <t>П</t>
        </is>
      </c>
      <c r="J671" s="130" t="n">
        <v>0</v>
      </c>
      <c r="K671" s="130" t="n">
        <v>0</v>
      </c>
      <c r="L671" s="130" t="n">
        <v>0</v>
      </c>
      <c r="M671" s="131" t="n">
        <v>0</v>
      </c>
      <c r="N671" s="123" t="n"/>
      <c r="O671" s="130" t="n">
        <v>0</v>
      </c>
      <c r="P671" s="130" t="n">
        <v>0</v>
      </c>
      <c r="Q671" s="130" t="n">
        <v>0</v>
      </c>
      <c r="R671" s="130" t="n">
        <v>0</v>
      </c>
      <c r="S671" s="132" t="n">
        <v>0</v>
      </c>
      <c r="T671" s="101" t="n"/>
    </row>
    <row r="672" ht="13.5" customHeight="1" s="60">
      <c r="A672" s="115" t="n">
        <v>665</v>
      </c>
      <c r="B672" s="133" t="n"/>
      <c r="C672" s="133" t="n"/>
      <c r="D672" s="134" t="n"/>
      <c r="E672" s="135" t="n"/>
      <c r="F672" s="127" t="inlineStr">
        <is>
          <t>6027</t>
        </is>
      </c>
      <c r="G672" s="128" t="n"/>
      <c r="H672" s="12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2" s="129" t="inlineStr">
        <is>
          <t>А</t>
        </is>
      </c>
      <c r="J672" s="130" t="n">
        <v>0</v>
      </c>
      <c r="K672" s="130" t="n">
        <v>0</v>
      </c>
      <c r="L672" s="130" t="n">
        <v>0</v>
      </c>
      <c r="M672" s="131" t="n">
        <v>0</v>
      </c>
      <c r="N672" s="123" t="n"/>
      <c r="O672" s="130" t="n">
        <v>0</v>
      </c>
      <c r="P672" s="130" t="n">
        <v>0</v>
      </c>
      <c r="Q672" s="130" t="n">
        <v>0</v>
      </c>
      <c r="R672" s="130" t="n">
        <v>0</v>
      </c>
      <c r="S672" s="132" t="n">
        <v>0</v>
      </c>
      <c r="T672" s="101" t="n"/>
    </row>
    <row r="673" ht="14.25" customHeight="1" s="60">
      <c r="A673" s="115" t="n">
        <v>666</v>
      </c>
      <c r="B673" s="133" t="n"/>
      <c r="C673" s="133" t="n"/>
      <c r="D673" s="134" t="n"/>
      <c r="E673" s="135" t="n"/>
      <c r="F673" s="136" t="n"/>
      <c r="G673" s="137" t="n"/>
      <c r="H673" s="143" t="n"/>
      <c r="I673" s="129" t="inlineStr">
        <is>
          <t>П</t>
        </is>
      </c>
      <c r="J673" s="130" t="n">
        <v>0</v>
      </c>
      <c r="K673" s="130" t="n">
        <v>0</v>
      </c>
      <c r="L673" s="130" t="n">
        <v>0</v>
      </c>
      <c r="M673" s="131" t="n">
        <v>0</v>
      </c>
      <c r="N673" s="123" t="n"/>
      <c r="O673" s="130" t="n">
        <v>0</v>
      </c>
      <c r="P673" s="130" t="n">
        <v>0</v>
      </c>
      <c r="Q673" s="130" t="n">
        <v>0</v>
      </c>
      <c r="R673" s="130" t="n">
        <v>0</v>
      </c>
      <c r="S673" s="132" t="n">
        <v>0</v>
      </c>
      <c r="T673" s="101" t="n"/>
    </row>
    <row r="674" ht="13.5" customHeight="1" s="60">
      <c r="A674" s="115" t="n">
        <v>667</v>
      </c>
      <c r="B674" s="133" t="n"/>
      <c r="C674" s="133" t="n"/>
      <c r="D674" s="136" t="n"/>
      <c r="E674" s="137" t="n"/>
      <c r="F674" s="138" t="inlineStr">
        <is>
          <t>Група 602 - Усього</t>
        </is>
      </c>
      <c r="G674" s="122" t="n"/>
      <c r="H674" s="123" t="n"/>
      <c r="I674" s="139" t="n"/>
      <c r="J674" s="140" t="n">
        <v>1100.38468</v>
      </c>
      <c r="K674" s="140" t="n">
        <v>1100.38468</v>
      </c>
      <c r="L674" s="140" t="n">
        <v>0</v>
      </c>
      <c r="M674" s="141" t="n">
        <v>44564.23289</v>
      </c>
      <c r="N674" s="123" t="n"/>
      <c r="O674" s="140" t="n">
        <v>44564.23289</v>
      </c>
      <c r="P674" s="140" t="n">
        <v>0</v>
      </c>
      <c r="Q674" s="140" t="n">
        <v>92068.74628000001</v>
      </c>
      <c r="R674" s="140" t="n">
        <v>92068.74628000001</v>
      </c>
      <c r="S674" s="142" t="n">
        <v>0</v>
      </c>
      <c r="T674" s="101" t="n"/>
    </row>
    <row r="675" ht="13.5" customHeight="1" s="60">
      <c r="A675" s="115" t="n">
        <v>668</v>
      </c>
      <c r="B675" s="133" t="n"/>
      <c r="C675" s="133" t="n"/>
      <c r="D675" s="127" t="inlineStr">
        <is>
          <t>603</t>
        </is>
      </c>
      <c r="E675" s="128" t="n"/>
      <c r="F675" s="127" t="inlineStr">
        <is>
          <t>6033</t>
        </is>
      </c>
      <c r="G675" s="128" t="n"/>
      <c r="H675" s="12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5" s="129" t="inlineStr">
        <is>
          <t>А</t>
        </is>
      </c>
      <c r="J675" s="130" t="n">
        <v>0</v>
      </c>
      <c r="K675" s="130" t="n">
        <v>0</v>
      </c>
      <c r="L675" s="130" t="n">
        <v>0</v>
      </c>
      <c r="M675" s="131" t="n">
        <v>0</v>
      </c>
      <c r="N675" s="123" t="n"/>
      <c r="O675" s="130" t="n">
        <v>0</v>
      </c>
      <c r="P675" s="130" t="n">
        <v>0</v>
      </c>
      <c r="Q675" s="130" t="n">
        <v>0</v>
      </c>
      <c r="R675" s="130" t="n">
        <v>0</v>
      </c>
      <c r="S675" s="132" t="n">
        <v>0</v>
      </c>
      <c r="T675" s="101" t="n"/>
    </row>
    <row r="676" ht="13.5" customHeight="1" s="60">
      <c r="A676" s="115" t="n">
        <v>669</v>
      </c>
      <c r="B676" s="133" t="n"/>
      <c r="C676" s="133" t="n"/>
      <c r="D676" s="134" t="n"/>
      <c r="E676" s="135" t="n"/>
      <c r="F676" s="136" t="n"/>
      <c r="G676" s="137" t="n"/>
      <c r="H676" s="143" t="n"/>
      <c r="I676" s="129" t="inlineStr">
        <is>
          <t>П</t>
        </is>
      </c>
      <c r="J676" s="130" t="n">
        <v>0</v>
      </c>
      <c r="K676" s="130" t="n">
        <v>0</v>
      </c>
      <c r="L676" s="130" t="n">
        <v>0</v>
      </c>
      <c r="M676" s="131" t="n">
        <v>0</v>
      </c>
      <c r="N676" s="123" t="n"/>
      <c r="O676" s="130" t="n">
        <v>0</v>
      </c>
      <c r="P676" s="130" t="n">
        <v>0</v>
      </c>
      <c r="Q676" s="130" t="n">
        <v>0</v>
      </c>
      <c r="R676" s="130" t="n">
        <v>0</v>
      </c>
      <c r="S676" s="132" t="n">
        <v>0</v>
      </c>
      <c r="T676" s="101" t="n"/>
    </row>
    <row r="677" ht="13.5" customHeight="1" s="60">
      <c r="A677" s="115" t="n">
        <v>670</v>
      </c>
      <c r="B677" s="133" t="n"/>
      <c r="C677" s="133" t="n"/>
      <c r="D677" s="134" t="n"/>
      <c r="E677" s="135" t="n"/>
      <c r="F677" s="127" t="inlineStr">
        <is>
          <t>6034</t>
        </is>
      </c>
      <c r="G677" s="128" t="n"/>
      <c r="H677" s="1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77" s="129" t="inlineStr">
        <is>
          <t>А</t>
        </is>
      </c>
      <c r="J677" s="130" t="n">
        <v>0</v>
      </c>
      <c r="K677" s="130" t="n">
        <v>0</v>
      </c>
      <c r="L677" s="130" t="n">
        <v>0</v>
      </c>
      <c r="M677" s="131" t="n">
        <v>0</v>
      </c>
      <c r="N677" s="123" t="n"/>
      <c r="O677" s="130" t="n">
        <v>0</v>
      </c>
      <c r="P677" s="130" t="n">
        <v>0</v>
      </c>
      <c r="Q677" s="130" t="n">
        <v>0</v>
      </c>
      <c r="R677" s="130" t="n">
        <v>0</v>
      </c>
      <c r="S677" s="132" t="n">
        <v>0</v>
      </c>
      <c r="T677" s="101" t="n"/>
    </row>
    <row r="678" ht="14.25" customHeight="1" s="60">
      <c r="A678" s="115" t="n">
        <v>671</v>
      </c>
      <c r="B678" s="133" t="n"/>
      <c r="C678" s="133" t="n"/>
      <c r="D678" s="134" t="n"/>
      <c r="E678" s="135" t="n"/>
      <c r="F678" s="136" t="n"/>
      <c r="G678" s="137" t="n"/>
      <c r="H678" s="143" t="n"/>
      <c r="I678" s="129" t="inlineStr">
        <is>
          <t>П</t>
        </is>
      </c>
      <c r="J678" s="130" t="n">
        <v>0</v>
      </c>
      <c r="K678" s="130" t="n">
        <v>0</v>
      </c>
      <c r="L678" s="130" t="n">
        <v>0</v>
      </c>
      <c r="M678" s="131" t="n">
        <v>0</v>
      </c>
      <c r="N678" s="123" t="n"/>
      <c r="O678" s="130" t="n">
        <v>0</v>
      </c>
      <c r="P678" s="130" t="n">
        <v>0</v>
      </c>
      <c r="Q678" s="130" t="n">
        <v>0</v>
      </c>
      <c r="R678" s="130" t="n">
        <v>0</v>
      </c>
      <c r="S678" s="132" t="n">
        <v>0</v>
      </c>
      <c r="T678" s="101" t="n"/>
    </row>
    <row r="679" ht="13.5" customHeight="1" s="60">
      <c r="A679" s="115" t="n">
        <v>672</v>
      </c>
      <c r="B679" s="133" t="n"/>
      <c r="C679" s="133" t="n"/>
      <c r="D679" s="134" t="n"/>
      <c r="E679" s="135" t="n"/>
      <c r="F679" s="127" t="inlineStr">
        <is>
          <t>6035</t>
        </is>
      </c>
      <c r="G679" s="128" t="n"/>
      <c r="H679" s="12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79" s="129" t="inlineStr">
        <is>
          <t>А</t>
        </is>
      </c>
      <c r="J679" s="130" t="n">
        <v>0</v>
      </c>
      <c r="K679" s="130" t="n">
        <v>0</v>
      </c>
      <c r="L679" s="130" t="n">
        <v>0</v>
      </c>
      <c r="M679" s="131" t="n">
        <v>0</v>
      </c>
      <c r="N679" s="123" t="n"/>
      <c r="O679" s="130" t="n">
        <v>0</v>
      </c>
      <c r="P679" s="130" t="n">
        <v>0</v>
      </c>
      <c r="Q679" s="130" t="n">
        <v>0</v>
      </c>
      <c r="R679" s="130" t="n">
        <v>0</v>
      </c>
      <c r="S679" s="132" t="n">
        <v>0</v>
      </c>
      <c r="T679" s="101" t="n"/>
    </row>
    <row r="680" ht="13.5" customHeight="1" s="60">
      <c r="A680" s="115" t="n">
        <v>673</v>
      </c>
      <c r="B680" s="133" t="n"/>
      <c r="C680" s="133" t="n"/>
      <c r="D680" s="134" t="n"/>
      <c r="E680" s="135" t="n"/>
      <c r="F680" s="136" t="n"/>
      <c r="G680" s="137" t="n"/>
      <c r="H680" s="143" t="n"/>
      <c r="I680" s="129" t="inlineStr">
        <is>
          <t>П</t>
        </is>
      </c>
      <c r="J680" s="130" t="n">
        <v>0</v>
      </c>
      <c r="K680" s="130" t="n">
        <v>0</v>
      </c>
      <c r="L680" s="130" t="n">
        <v>0</v>
      </c>
      <c r="M680" s="131" t="n">
        <v>0</v>
      </c>
      <c r="N680" s="123" t="n"/>
      <c r="O680" s="130" t="n">
        <v>0</v>
      </c>
      <c r="P680" s="130" t="n">
        <v>0</v>
      </c>
      <c r="Q680" s="130" t="n">
        <v>0</v>
      </c>
      <c r="R680" s="130" t="n">
        <v>0</v>
      </c>
      <c r="S680" s="132" t="n">
        <v>0</v>
      </c>
      <c r="T680" s="101" t="n"/>
    </row>
    <row r="681" ht="13.5" customHeight="1" s="60">
      <c r="A681" s="115" t="n">
        <v>674</v>
      </c>
      <c r="B681" s="133" t="n"/>
      <c r="C681" s="133" t="n"/>
      <c r="D681" s="136" t="n"/>
      <c r="E681" s="137" t="n"/>
      <c r="F681" s="138" t="inlineStr">
        <is>
          <t>Група 603 - Усього</t>
        </is>
      </c>
      <c r="G681" s="122" t="n"/>
      <c r="H681" s="123" t="n"/>
      <c r="I681" s="139" t="n"/>
      <c r="J681" s="140" t="n">
        <v>0</v>
      </c>
      <c r="K681" s="140" t="n">
        <v>0</v>
      </c>
      <c r="L681" s="140" t="n">
        <v>0</v>
      </c>
      <c r="M681" s="141" t="n">
        <v>0</v>
      </c>
      <c r="N681" s="123" t="n"/>
      <c r="O681" s="140" t="n">
        <v>0</v>
      </c>
      <c r="P681" s="140" t="n">
        <v>0</v>
      </c>
      <c r="Q681" s="140" t="n">
        <v>0</v>
      </c>
      <c r="R681" s="140" t="n">
        <v>0</v>
      </c>
      <c r="S681" s="142" t="n">
        <v>0</v>
      </c>
      <c r="T681" s="101" t="n"/>
    </row>
    <row r="682" ht="13.5" customHeight="1" s="60">
      <c r="A682" s="115" t="n">
        <v>675</v>
      </c>
      <c r="B682" s="133" t="n"/>
      <c r="C682" s="133" t="n"/>
      <c r="D682" s="127" t="inlineStr">
        <is>
          <t>604</t>
        </is>
      </c>
      <c r="E682" s="128" t="n"/>
      <c r="F682" s="127" t="inlineStr">
        <is>
          <t>6040</t>
        </is>
      </c>
      <c r="G682" s="128" t="n"/>
      <c r="H682" s="12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2" s="129" t="inlineStr">
        <is>
          <t>А</t>
        </is>
      </c>
      <c r="J682" s="130" t="n">
        <v>0</v>
      </c>
      <c r="K682" s="130" t="n">
        <v>0</v>
      </c>
      <c r="L682" s="130" t="n">
        <v>0</v>
      </c>
      <c r="M682" s="131" t="n">
        <v>0</v>
      </c>
      <c r="N682" s="123" t="n"/>
      <c r="O682" s="130" t="n">
        <v>0</v>
      </c>
      <c r="P682" s="130" t="n">
        <v>0</v>
      </c>
      <c r="Q682" s="130" t="n">
        <v>0</v>
      </c>
      <c r="R682" s="130" t="n">
        <v>0</v>
      </c>
      <c r="S682" s="132" t="n">
        <v>0</v>
      </c>
      <c r="T682" s="101" t="n"/>
    </row>
    <row r="683" ht="14.25" customHeight="1" s="60">
      <c r="A683" s="115" t="n">
        <v>676</v>
      </c>
      <c r="B683" s="133" t="n"/>
      <c r="C683" s="133" t="n"/>
      <c r="D683" s="134" t="n"/>
      <c r="E683" s="135" t="n"/>
      <c r="F683" s="136" t="n"/>
      <c r="G683" s="137" t="n"/>
      <c r="H683" s="143" t="n"/>
      <c r="I683" s="129" t="inlineStr">
        <is>
          <t>П</t>
        </is>
      </c>
      <c r="J683" s="130" t="n">
        <v>0</v>
      </c>
      <c r="K683" s="130" t="n">
        <v>0</v>
      </c>
      <c r="L683" s="130" t="n">
        <v>0</v>
      </c>
      <c r="M683" s="131" t="n">
        <v>0</v>
      </c>
      <c r="N683" s="123" t="n"/>
      <c r="O683" s="130" t="n">
        <v>0</v>
      </c>
      <c r="P683" s="130" t="n">
        <v>0</v>
      </c>
      <c r="Q683" s="130" t="n">
        <v>0</v>
      </c>
      <c r="R683" s="130" t="n">
        <v>0</v>
      </c>
      <c r="S683" s="132" t="n">
        <v>0</v>
      </c>
      <c r="T683" s="101" t="n"/>
    </row>
    <row r="684" ht="13.5" customHeight="1" s="60">
      <c r="A684" s="115" t="n">
        <v>677</v>
      </c>
      <c r="B684" s="133" t="n"/>
      <c r="C684" s="133" t="n"/>
      <c r="D684" s="134" t="n"/>
      <c r="E684" s="135" t="n"/>
      <c r="F684" s="127" t="inlineStr">
        <is>
          <t>6041</t>
        </is>
      </c>
      <c r="G684" s="128" t="n"/>
      <c r="H684" s="1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4" s="129" t="inlineStr">
        <is>
          <t>А</t>
        </is>
      </c>
      <c r="J684" s="130" t="n">
        <v>0</v>
      </c>
      <c r="K684" s="130" t="n">
        <v>0</v>
      </c>
      <c r="L684" s="130" t="n">
        <v>0</v>
      </c>
      <c r="M684" s="131" t="n">
        <v>0</v>
      </c>
      <c r="N684" s="123" t="n"/>
      <c r="O684" s="130" t="n">
        <v>0</v>
      </c>
      <c r="P684" s="130" t="n">
        <v>0</v>
      </c>
      <c r="Q684" s="130" t="n">
        <v>0</v>
      </c>
      <c r="R684" s="130" t="n">
        <v>0</v>
      </c>
      <c r="S684" s="132" t="n">
        <v>0</v>
      </c>
      <c r="T684" s="101" t="n"/>
    </row>
    <row r="685" ht="13.5" customHeight="1" s="60">
      <c r="A685" s="115" t="n">
        <v>678</v>
      </c>
      <c r="B685" s="133" t="n"/>
      <c r="C685" s="133" t="n"/>
      <c r="D685" s="134" t="n"/>
      <c r="E685" s="135" t="n"/>
      <c r="F685" s="136" t="n"/>
      <c r="G685" s="137" t="n"/>
      <c r="H685" s="143" t="n"/>
      <c r="I685" s="129" t="inlineStr">
        <is>
          <t>П</t>
        </is>
      </c>
      <c r="J685" s="130" t="n">
        <v>0</v>
      </c>
      <c r="K685" s="130" t="n">
        <v>0</v>
      </c>
      <c r="L685" s="130" t="n">
        <v>0</v>
      </c>
      <c r="M685" s="131" t="n">
        <v>0</v>
      </c>
      <c r="N685" s="123" t="n"/>
      <c r="O685" s="130" t="n">
        <v>0</v>
      </c>
      <c r="P685" s="130" t="n">
        <v>0</v>
      </c>
      <c r="Q685" s="130" t="n">
        <v>0</v>
      </c>
      <c r="R685" s="130" t="n">
        <v>0</v>
      </c>
      <c r="S685" s="132" t="n">
        <v>0</v>
      </c>
      <c r="T685" s="101" t="n"/>
    </row>
    <row r="686" ht="13.5" customHeight="1" s="60">
      <c r="A686" s="115" t="n">
        <v>679</v>
      </c>
      <c r="B686" s="133" t="n"/>
      <c r="C686" s="133" t="n"/>
      <c r="D686" s="136" t="n"/>
      <c r="E686" s="137" t="n"/>
      <c r="F686" s="138" t="inlineStr">
        <is>
          <t>Група 604 - Усього</t>
        </is>
      </c>
      <c r="G686" s="122" t="n"/>
      <c r="H686" s="123" t="n"/>
      <c r="I686" s="139" t="n"/>
      <c r="J686" s="140" t="n">
        <v>0</v>
      </c>
      <c r="K686" s="140" t="n">
        <v>0</v>
      </c>
      <c r="L686" s="140" t="n">
        <v>0</v>
      </c>
      <c r="M686" s="141" t="n">
        <v>0</v>
      </c>
      <c r="N686" s="123" t="n"/>
      <c r="O686" s="140" t="n">
        <v>0</v>
      </c>
      <c r="P686" s="140" t="n">
        <v>0</v>
      </c>
      <c r="Q686" s="140" t="n">
        <v>0</v>
      </c>
      <c r="R686" s="140" t="n">
        <v>0</v>
      </c>
      <c r="S686" s="142" t="n">
        <v>0</v>
      </c>
      <c r="T686" s="101" t="n"/>
    </row>
    <row r="687" ht="13.5" customHeight="1" s="60">
      <c r="A687" s="115" t="n">
        <v>680</v>
      </c>
      <c r="B687" s="133" t="n"/>
      <c r="C687" s="133" t="n"/>
      <c r="D687" s="127" t="inlineStr">
        <is>
          <t>605</t>
        </is>
      </c>
      <c r="E687" s="128" t="n"/>
      <c r="F687" s="127" t="inlineStr">
        <is>
          <t>6050</t>
        </is>
      </c>
      <c r="G687" s="128" t="n"/>
      <c r="H687" s="1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87" s="129" t="inlineStr">
        <is>
          <t>А</t>
        </is>
      </c>
      <c r="J687" s="130" t="n">
        <v>36.1011</v>
      </c>
      <c r="K687" s="130" t="n">
        <v>36.1011</v>
      </c>
      <c r="L687" s="130" t="n">
        <v>0</v>
      </c>
      <c r="M687" s="131" t="n">
        <v>13204.23512</v>
      </c>
      <c r="N687" s="123" t="n"/>
      <c r="O687" s="130" t="n">
        <v>13204.23512</v>
      </c>
      <c r="P687" s="130" t="n">
        <v>0</v>
      </c>
      <c r="Q687" s="130" t="n">
        <v>0</v>
      </c>
      <c r="R687" s="130" t="n">
        <v>0</v>
      </c>
      <c r="S687" s="132" t="n">
        <v>0</v>
      </c>
      <c r="T687" s="101" t="n"/>
    </row>
    <row r="688" ht="14.25" customHeight="1" s="60">
      <c r="A688" s="115" t="n">
        <v>681</v>
      </c>
      <c r="B688" s="133" t="n"/>
      <c r="C688" s="133" t="n"/>
      <c r="D688" s="134" t="n"/>
      <c r="E688" s="135" t="n"/>
      <c r="F688" s="136" t="n"/>
      <c r="G688" s="137" t="n"/>
      <c r="H688" s="143" t="n"/>
      <c r="I688" s="129" t="inlineStr">
        <is>
          <t>П</t>
        </is>
      </c>
      <c r="J688" s="130" t="n">
        <v>0</v>
      </c>
      <c r="K688" s="130" t="n">
        <v>0</v>
      </c>
      <c r="L688" s="130" t="n">
        <v>0</v>
      </c>
      <c r="M688" s="131" t="n">
        <v>0</v>
      </c>
      <c r="N688" s="123" t="n"/>
      <c r="O688" s="130" t="n">
        <v>0</v>
      </c>
      <c r="P688" s="130" t="n">
        <v>0</v>
      </c>
      <c r="Q688" s="130" t="n">
        <v>23727.51131</v>
      </c>
      <c r="R688" s="130" t="n">
        <v>23727.51131</v>
      </c>
      <c r="S688" s="132" t="n">
        <v>0</v>
      </c>
      <c r="T688" s="101" t="n"/>
    </row>
    <row r="689" ht="13.5" customHeight="1" s="60">
      <c r="A689" s="115" t="n">
        <v>682</v>
      </c>
      <c r="B689" s="133" t="n"/>
      <c r="C689" s="133" t="n"/>
      <c r="D689" s="134" t="n"/>
      <c r="E689" s="135" t="n"/>
      <c r="F689" s="127" t="inlineStr">
        <is>
          <t>6052</t>
        </is>
      </c>
      <c r="G689" s="128" t="n"/>
      <c r="H689" s="12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89" s="129" t="inlineStr">
        <is>
          <t>А</t>
        </is>
      </c>
      <c r="J689" s="130" t="n">
        <v>20190.79478</v>
      </c>
      <c r="K689" s="130" t="n">
        <v>20190.79478</v>
      </c>
      <c r="L689" s="130" t="n">
        <v>0</v>
      </c>
      <c r="M689" s="131" t="n">
        <v>26994.90046</v>
      </c>
      <c r="N689" s="123" t="n"/>
      <c r="O689" s="130" t="n">
        <v>26994.90046</v>
      </c>
      <c r="P689" s="130" t="n">
        <v>0</v>
      </c>
      <c r="Q689" s="130" t="n">
        <v>-97.62925</v>
      </c>
      <c r="R689" s="130" t="n">
        <v>-97.62925</v>
      </c>
      <c r="S689" s="132" t="n">
        <v>0</v>
      </c>
      <c r="T689" s="101" t="n"/>
    </row>
    <row r="690" ht="13.5" customHeight="1" s="60">
      <c r="A690" s="115" t="n">
        <v>683</v>
      </c>
      <c r="B690" s="133" t="n"/>
      <c r="C690" s="133" t="n"/>
      <c r="D690" s="134" t="n"/>
      <c r="E690" s="135" t="n"/>
      <c r="F690" s="136" t="n"/>
      <c r="G690" s="137" t="n"/>
      <c r="H690" s="143" t="n"/>
      <c r="I690" s="129" t="inlineStr">
        <is>
          <t>П</t>
        </is>
      </c>
      <c r="J690" s="130" t="n">
        <v>0</v>
      </c>
      <c r="K690" s="130" t="n">
        <v>0</v>
      </c>
      <c r="L690" s="130" t="n">
        <v>0</v>
      </c>
      <c r="M690" s="131" t="n">
        <v>0</v>
      </c>
      <c r="N690" s="123" t="n"/>
      <c r="O690" s="130" t="n">
        <v>0</v>
      </c>
      <c r="P690" s="130" t="n">
        <v>0</v>
      </c>
      <c r="Q690" s="130" t="n">
        <v>18739.65216</v>
      </c>
      <c r="R690" s="130" t="n">
        <v>18739.65216</v>
      </c>
      <c r="S690" s="132" t="n">
        <v>0</v>
      </c>
      <c r="T690" s="101" t="n"/>
    </row>
    <row r="691" ht="13.5" customHeight="1" s="60">
      <c r="A691" s="115" t="n">
        <v>684</v>
      </c>
      <c r="B691" s="133" t="n"/>
      <c r="C691" s="133" t="n"/>
      <c r="D691" s="134" t="n"/>
      <c r="E691" s="135" t="n"/>
      <c r="F691" s="127" t="inlineStr">
        <is>
          <t>6053</t>
        </is>
      </c>
      <c r="G691" s="128" t="n"/>
      <c r="H691" s="12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1" s="129" t="inlineStr">
        <is>
          <t>А</t>
        </is>
      </c>
      <c r="J691" s="130" t="n">
        <v>1.12662</v>
      </c>
      <c r="K691" s="130" t="n">
        <v>1.12662</v>
      </c>
      <c r="L691" s="130" t="n">
        <v>0</v>
      </c>
      <c r="M691" s="131" t="n">
        <v>334.25056</v>
      </c>
      <c r="N691" s="123" t="n"/>
      <c r="O691" s="130" t="n">
        <v>334.25056</v>
      </c>
      <c r="P691" s="130" t="n">
        <v>0</v>
      </c>
      <c r="Q691" s="130" t="n">
        <v>-2.59763</v>
      </c>
      <c r="R691" s="130" t="n">
        <v>-2.59763</v>
      </c>
      <c r="S691" s="132" t="n">
        <v>0</v>
      </c>
      <c r="T691" s="101" t="n"/>
    </row>
    <row r="692" ht="13.5" customHeight="1" s="60">
      <c r="A692" s="115" t="n">
        <v>685</v>
      </c>
      <c r="B692" s="133" t="n"/>
      <c r="C692" s="133" t="n"/>
      <c r="D692" s="134" t="n"/>
      <c r="E692" s="135" t="n"/>
      <c r="F692" s="136" t="n"/>
      <c r="G692" s="137" t="n"/>
      <c r="H692" s="143" t="n"/>
      <c r="I692" s="129" t="inlineStr">
        <is>
          <t>П</t>
        </is>
      </c>
      <c r="J692" s="130" t="n">
        <v>0</v>
      </c>
      <c r="K692" s="130" t="n">
        <v>0</v>
      </c>
      <c r="L692" s="130" t="n">
        <v>0</v>
      </c>
      <c r="M692" s="131" t="n">
        <v>0</v>
      </c>
      <c r="N692" s="123" t="n"/>
      <c r="O692" s="130" t="n">
        <v>0</v>
      </c>
      <c r="P692" s="130" t="n">
        <v>0</v>
      </c>
      <c r="Q692" s="130" t="n">
        <v>709.10661</v>
      </c>
      <c r="R692" s="130" t="n">
        <v>709.10661</v>
      </c>
      <c r="S692" s="132" t="n">
        <v>0</v>
      </c>
      <c r="T692" s="101" t="n"/>
    </row>
    <row r="693" ht="14.25" customHeight="1" s="60">
      <c r="A693" s="115" t="n">
        <v>686</v>
      </c>
      <c r="B693" s="133" t="n"/>
      <c r="C693" s="133" t="n"/>
      <c r="D693" s="134" t="n"/>
      <c r="E693" s="135" t="n"/>
      <c r="F693" s="127" t="inlineStr">
        <is>
          <t>6055</t>
        </is>
      </c>
      <c r="G693" s="128" t="n"/>
      <c r="H693" s="12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3" s="129" t="inlineStr">
        <is>
          <t>А</t>
        </is>
      </c>
      <c r="J693" s="130" t="n">
        <v>2.84215</v>
      </c>
      <c r="K693" s="130" t="n">
        <v>2.84215</v>
      </c>
      <c r="L693" s="130" t="n">
        <v>0</v>
      </c>
      <c r="M693" s="131" t="n">
        <v>453.86388</v>
      </c>
      <c r="N693" s="123" t="n"/>
      <c r="O693" s="130" t="n">
        <v>453.86388</v>
      </c>
      <c r="P693" s="130" t="n">
        <v>0</v>
      </c>
      <c r="Q693" s="130" t="n">
        <v>-1.41789</v>
      </c>
      <c r="R693" s="130" t="n">
        <v>-1.41789</v>
      </c>
      <c r="S693" s="132" t="n">
        <v>0</v>
      </c>
      <c r="T693" s="101" t="n"/>
    </row>
    <row r="694" ht="13.5" customHeight="1" s="60">
      <c r="A694" s="115" t="n">
        <v>687</v>
      </c>
      <c r="B694" s="133" t="n"/>
      <c r="C694" s="133" t="n"/>
      <c r="D694" s="134" t="n"/>
      <c r="E694" s="135" t="n"/>
      <c r="F694" s="136" t="n"/>
      <c r="G694" s="137" t="n"/>
      <c r="H694" s="143" t="n"/>
      <c r="I694" s="129" t="inlineStr">
        <is>
          <t>П</t>
        </is>
      </c>
      <c r="J694" s="130" t="n">
        <v>0</v>
      </c>
      <c r="K694" s="130" t="n">
        <v>0</v>
      </c>
      <c r="L694" s="130" t="n">
        <v>0</v>
      </c>
      <c r="M694" s="131" t="n">
        <v>0</v>
      </c>
      <c r="N694" s="123" t="n"/>
      <c r="O694" s="130" t="n">
        <v>0</v>
      </c>
      <c r="P694" s="130" t="n">
        <v>0</v>
      </c>
      <c r="Q694" s="130" t="n">
        <v>1009.22706</v>
      </c>
      <c r="R694" s="130" t="n">
        <v>1009.22706</v>
      </c>
      <c r="S694" s="132" t="n">
        <v>0</v>
      </c>
      <c r="T694" s="101" t="n"/>
    </row>
    <row r="695" ht="13.5" customHeight="1" s="60">
      <c r="A695" s="115" t="n">
        <v>688</v>
      </c>
      <c r="B695" s="133" t="n"/>
      <c r="C695" s="133" t="n"/>
      <c r="D695" s="136" t="n"/>
      <c r="E695" s="137" t="n"/>
      <c r="F695" s="138" t="inlineStr">
        <is>
          <t>Група 605 - Усього</t>
        </is>
      </c>
      <c r="G695" s="122" t="n"/>
      <c r="H695" s="123" t="n"/>
      <c r="I695" s="139" t="n"/>
      <c r="J695" s="140" t="n">
        <v>20230.86465</v>
      </c>
      <c r="K695" s="140" t="n">
        <v>20230.86465</v>
      </c>
      <c r="L695" s="140" t="n">
        <v>0</v>
      </c>
      <c r="M695" s="141" t="n">
        <v>40987.25002</v>
      </c>
      <c r="N695" s="123" t="n"/>
      <c r="O695" s="140" t="n">
        <v>40987.25002</v>
      </c>
      <c r="P695" s="140" t="n">
        <v>0</v>
      </c>
      <c r="Q695" s="140" t="n">
        <v>44083.85237</v>
      </c>
      <c r="R695" s="140" t="n">
        <v>44083.85237</v>
      </c>
      <c r="S695" s="142" t="n">
        <v>0</v>
      </c>
      <c r="T695" s="101" t="n"/>
    </row>
    <row r="696" ht="13.5" customHeight="1" s="60">
      <c r="A696" s="115" t="n">
        <v>689</v>
      </c>
      <c r="B696" s="133" t="n"/>
      <c r="C696" s="133" t="n"/>
      <c r="D696" s="127" t="inlineStr">
        <is>
          <t>606</t>
        </is>
      </c>
      <c r="E696" s="128" t="n"/>
      <c r="F696" s="127" t="inlineStr">
        <is>
          <t>6060</t>
        </is>
      </c>
      <c r="G696" s="128" t="n"/>
      <c r="H696" s="1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6" s="129" t="inlineStr">
        <is>
          <t>А</t>
        </is>
      </c>
      <c r="J696" s="130" t="n">
        <v>0</v>
      </c>
      <c r="K696" s="130" t="n">
        <v>0</v>
      </c>
      <c r="L696" s="130" t="n">
        <v>0</v>
      </c>
      <c r="M696" s="131" t="n">
        <v>0</v>
      </c>
      <c r="N696" s="123" t="n"/>
      <c r="O696" s="130" t="n">
        <v>0</v>
      </c>
      <c r="P696" s="130" t="n">
        <v>0</v>
      </c>
      <c r="Q696" s="130" t="n">
        <v>0</v>
      </c>
      <c r="R696" s="130" t="n">
        <v>0</v>
      </c>
      <c r="S696" s="132" t="n">
        <v>0</v>
      </c>
      <c r="T696" s="101" t="n"/>
    </row>
    <row r="697" ht="13.5" customHeight="1" s="60">
      <c r="A697" s="115" t="n">
        <v>690</v>
      </c>
      <c r="B697" s="133" t="n"/>
      <c r="C697" s="133" t="n"/>
      <c r="D697" s="134" t="n"/>
      <c r="E697" s="135" t="n"/>
      <c r="F697" s="136" t="n"/>
      <c r="G697" s="137" t="n"/>
      <c r="H697" s="143" t="n"/>
      <c r="I697" s="129" t="inlineStr">
        <is>
          <t>П</t>
        </is>
      </c>
      <c r="J697" s="130" t="n">
        <v>0</v>
      </c>
      <c r="K697" s="130" t="n">
        <v>0</v>
      </c>
      <c r="L697" s="130" t="n">
        <v>0</v>
      </c>
      <c r="M697" s="131" t="n">
        <v>0</v>
      </c>
      <c r="N697" s="123" t="n"/>
      <c r="O697" s="130" t="n">
        <v>0</v>
      </c>
      <c r="P697" s="130" t="n">
        <v>0</v>
      </c>
      <c r="Q697" s="130" t="n">
        <v>0</v>
      </c>
      <c r="R697" s="130" t="n">
        <v>0</v>
      </c>
      <c r="S697" s="132" t="n">
        <v>0</v>
      </c>
      <c r="T697" s="101" t="n"/>
    </row>
    <row r="698" ht="14.25" customHeight="1" s="60">
      <c r="A698" s="115" t="n">
        <v>691</v>
      </c>
      <c r="B698" s="133" t="n"/>
      <c r="C698" s="133" t="n"/>
      <c r="D698" s="134" t="n"/>
      <c r="E698" s="135" t="n"/>
      <c r="F698" s="127" t="inlineStr">
        <is>
          <t>6061</t>
        </is>
      </c>
      <c r="G698" s="128" t="n"/>
      <c r="H698" s="12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698" s="129" t="inlineStr">
        <is>
          <t>А</t>
        </is>
      </c>
      <c r="J698" s="130" t="n">
        <v>0</v>
      </c>
      <c r="K698" s="130" t="n">
        <v>0</v>
      </c>
      <c r="L698" s="130" t="n">
        <v>0</v>
      </c>
      <c r="M698" s="131" t="n">
        <v>0</v>
      </c>
      <c r="N698" s="123" t="n"/>
      <c r="O698" s="130" t="n">
        <v>0</v>
      </c>
      <c r="P698" s="130" t="n">
        <v>0</v>
      </c>
      <c r="Q698" s="130" t="n">
        <v>0</v>
      </c>
      <c r="R698" s="130" t="n">
        <v>0</v>
      </c>
      <c r="S698" s="132" t="n">
        <v>0</v>
      </c>
      <c r="T698" s="101" t="n"/>
    </row>
    <row r="699" ht="13.5" customHeight="1" s="60">
      <c r="A699" s="115" t="n">
        <v>692</v>
      </c>
      <c r="B699" s="133" t="n"/>
      <c r="C699" s="133" t="n"/>
      <c r="D699" s="134" t="n"/>
      <c r="E699" s="135" t="n"/>
      <c r="F699" s="136" t="n"/>
      <c r="G699" s="137" t="n"/>
      <c r="H699" s="143" t="n"/>
      <c r="I699" s="129" t="inlineStr">
        <is>
          <t>П</t>
        </is>
      </c>
      <c r="J699" s="130" t="n">
        <v>0</v>
      </c>
      <c r="K699" s="130" t="n">
        <v>0</v>
      </c>
      <c r="L699" s="130" t="n">
        <v>0</v>
      </c>
      <c r="M699" s="131" t="n">
        <v>0</v>
      </c>
      <c r="N699" s="123" t="n"/>
      <c r="O699" s="130" t="n">
        <v>0</v>
      </c>
      <c r="P699" s="130" t="n">
        <v>0</v>
      </c>
      <c r="Q699" s="130" t="n">
        <v>0</v>
      </c>
      <c r="R699" s="130" t="n">
        <v>0</v>
      </c>
      <c r="S699" s="132" t="n">
        <v>0</v>
      </c>
      <c r="T699" s="101" t="n"/>
    </row>
    <row r="700" ht="13.5" customHeight="1" s="60">
      <c r="A700" s="115" t="n">
        <v>693</v>
      </c>
      <c r="B700" s="133" t="n"/>
      <c r="C700" s="133" t="n"/>
      <c r="D700" s="134" t="n"/>
      <c r="E700" s="135" t="n"/>
      <c r="F700" s="127" t="inlineStr">
        <is>
          <t>6063</t>
        </is>
      </c>
      <c r="G700" s="128" t="n"/>
      <c r="H700" s="12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0" s="129" t="inlineStr">
        <is>
          <t>А</t>
        </is>
      </c>
      <c r="J700" s="130" t="n">
        <v>0</v>
      </c>
      <c r="K700" s="130" t="n">
        <v>0</v>
      </c>
      <c r="L700" s="130" t="n">
        <v>0</v>
      </c>
      <c r="M700" s="131" t="n">
        <v>0</v>
      </c>
      <c r="N700" s="123" t="n"/>
      <c r="O700" s="130" t="n">
        <v>0</v>
      </c>
      <c r="P700" s="130" t="n">
        <v>0</v>
      </c>
      <c r="Q700" s="130" t="n">
        <v>0</v>
      </c>
      <c r="R700" s="130" t="n">
        <v>0</v>
      </c>
      <c r="S700" s="132" t="n">
        <v>0</v>
      </c>
      <c r="T700" s="101" t="n"/>
    </row>
    <row r="701" ht="13.5" customHeight="1" s="60">
      <c r="A701" s="115" t="n">
        <v>694</v>
      </c>
      <c r="B701" s="133" t="n"/>
      <c r="C701" s="133" t="n"/>
      <c r="D701" s="134" t="n"/>
      <c r="E701" s="135" t="n"/>
      <c r="F701" s="136" t="n"/>
      <c r="G701" s="137" t="n"/>
      <c r="H701" s="143" t="n"/>
      <c r="I701" s="129" t="inlineStr">
        <is>
          <t>П</t>
        </is>
      </c>
      <c r="J701" s="130" t="n">
        <v>0</v>
      </c>
      <c r="K701" s="130" t="n">
        <v>0</v>
      </c>
      <c r="L701" s="130" t="n">
        <v>0</v>
      </c>
      <c r="M701" s="131" t="n">
        <v>0</v>
      </c>
      <c r="N701" s="123" t="n"/>
      <c r="O701" s="130" t="n">
        <v>0</v>
      </c>
      <c r="P701" s="130" t="n">
        <v>0</v>
      </c>
      <c r="Q701" s="130" t="n">
        <v>0</v>
      </c>
      <c r="R701" s="130" t="n">
        <v>0</v>
      </c>
      <c r="S701" s="132" t="n">
        <v>0</v>
      </c>
      <c r="T701" s="101" t="n"/>
    </row>
    <row r="702" ht="13.5" customHeight="1" s="60">
      <c r="A702" s="115" t="n">
        <v>695</v>
      </c>
      <c r="B702" s="133" t="n"/>
      <c r="C702" s="133" t="n"/>
      <c r="D702" s="136" t="n"/>
      <c r="E702" s="137" t="n"/>
      <c r="F702" s="138" t="inlineStr">
        <is>
          <t>Група 606 - Усього</t>
        </is>
      </c>
      <c r="G702" s="122" t="n"/>
      <c r="H702" s="123" t="n"/>
      <c r="I702" s="139" t="n"/>
      <c r="J702" s="140" t="n">
        <v>0</v>
      </c>
      <c r="K702" s="140" t="n">
        <v>0</v>
      </c>
      <c r="L702" s="140" t="n">
        <v>0</v>
      </c>
      <c r="M702" s="141" t="n">
        <v>0</v>
      </c>
      <c r="N702" s="123" t="n"/>
      <c r="O702" s="140" t="n">
        <v>0</v>
      </c>
      <c r="P702" s="140" t="n">
        <v>0</v>
      </c>
      <c r="Q702" s="140" t="n">
        <v>0</v>
      </c>
      <c r="R702" s="140" t="n">
        <v>0</v>
      </c>
      <c r="S702" s="142" t="n">
        <v>0</v>
      </c>
      <c r="T702" s="101" t="n"/>
    </row>
    <row r="703" ht="14.25" customHeight="1" s="60">
      <c r="A703" s="115" t="n">
        <v>696</v>
      </c>
      <c r="B703" s="133" t="n"/>
      <c r="C703" s="133" t="n"/>
      <c r="D703" s="127" t="inlineStr">
        <is>
          <t>609</t>
        </is>
      </c>
      <c r="E703" s="128" t="n"/>
      <c r="F703" s="127" t="inlineStr">
        <is>
          <t>6090</t>
        </is>
      </c>
      <c r="G703" s="123" t="n"/>
      <c r="H703" s="12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3" s="129" t="inlineStr">
        <is>
          <t>П</t>
        </is>
      </c>
      <c r="J703" s="130" t="n">
        <v>0</v>
      </c>
      <c r="K703" s="130" t="n">
        <v>0</v>
      </c>
      <c r="L703" s="130" t="n">
        <v>0</v>
      </c>
      <c r="M703" s="131" t="n">
        <v>0</v>
      </c>
      <c r="N703" s="123" t="n"/>
      <c r="O703" s="130" t="n">
        <v>0</v>
      </c>
      <c r="P703" s="130" t="n">
        <v>0</v>
      </c>
      <c r="Q703" s="130" t="n">
        <v>0</v>
      </c>
      <c r="R703" s="130" t="n">
        <v>0</v>
      </c>
      <c r="S703" s="132" t="n">
        <v>0</v>
      </c>
      <c r="T703" s="101" t="n"/>
    </row>
    <row r="704" ht="13.5" customHeight="1" s="60">
      <c r="A704" s="115" t="n">
        <v>697</v>
      </c>
      <c r="B704" s="133" t="n"/>
      <c r="C704" s="133" t="n"/>
      <c r="D704" s="134" t="n"/>
      <c r="E704" s="135" t="n"/>
      <c r="F704" s="127" t="inlineStr">
        <is>
          <t>6094</t>
        </is>
      </c>
      <c r="G704" s="123" t="n"/>
      <c r="H704" s="12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4" s="129" t="inlineStr">
        <is>
          <t>П</t>
        </is>
      </c>
      <c r="J704" s="130" t="n">
        <v>0</v>
      </c>
      <c r="K704" s="130" t="n">
        <v>0</v>
      </c>
      <c r="L704" s="130" t="n">
        <v>0</v>
      </c>
      <c r="M704" s="131" t="n">
        <v>0</v>
      </c>
      <c r="N704" s="123" t="n"/>
      <c r="O704" s="130" t="n">
        <v>0</v>
      </c>
      <c r="P704" s="130" t="n">
        <v>0</v>
      </c>
      <c r="Q704" s="130" t="n">
        <v>0</v>
      </c>
      <c r="R704" s="130" t="n">
        <v>0</v>
      </c>
      <c r="S704" s="132" t="n">
        <v>0</v>
      </c>
      <c r="T704" s="101" t="n"/>
    </row>
    <row r="705" ht="13.5" customHeight="1" s="60">
      <c r="A705" s="115" t="n">
        <v>698</v>
      </c>
      <c r="B705" s="133" t="n"/>
      <c r="C705" s="133" t="n"/>
      <c r="D705" s="136" t="n"/>
      <c r="E705" s="137" t="n"/>
      <c r="F705" s="138" t="inlineStr">
        <is>
          <t>Група 609 - Усього</t>
        </is>
      </c>
      <c r="G705" s="122" t="n"/>
      <c r="H705" s="123" t="n"/>
      <c r="I705" s="139" t="n"/>
      <c r="J705" s="140" t="n">
        <v>0</v>
      </c>
      <c r="K705" s="140" t="n">
        <v>0</v>
      </c>
      <c r="L705" s="140" t="n">
        <v>0</v>
      </c>
      <c r="M705" s="141" t="n">
        <v>0</v>
      </c>
      <c r="N705" s="123" t="n"/>
      <c r="O705" s="140" t="n">
        <v>0</v>
      </c>
      <c r="P705" s="140" t="n">
        <v>0</v>
      </c>
      <c r="Q705" s="140" t="n">
        <v>0</v>
      </c>
      <c r="R705" s="140" t="n">
        <v>0</v>
      </c>
      <c r="S705" s="142" t="n">
        <v>0</v>
      </c>
      <c r="T705" s="101" t="n"/>
    </row>
    <row r="706" ht="19.5" customHeight="1" s="60">
      <c r="A706" s="115" t="n">
        <v>699</v>
      </c>
      <c r="B706" s="133" t="n"/>
      <c r="C706" s="143" t="n"/>
      <c r="D706" s="138" t="inlineStr">
        <is>
          <t>Розділ 60 - Усього</t>
        </is>
      </c>
      <c r="E706" s="123" t="n"/>
      <c r="F706" s="138" t="n"/>
      <c r="G706" s="122" t="n"/>
      <c r="H706" s="123" t="n"/>
      <c r="I706" s="139" t="n"/>
      <c r="J706" s="140" t="n">
        <v>21331.24933</v>
      </c>
      <c r="K706" s="140" t="n">
        <v>21331.24933</v>
      </c>
      <c r="L706" s="140" t="n">
        <v>0</v>
      </c>
      <c r="M706" s="141" t="n">
        <v>85583.90373999999</v>
      </c>
      <c r="N706" s="123" t="n"/>
      <c r="O706" s="140" t="n">
        <v>85583.90373999999</v>
      </c>
      <c r="P706" s="140" t="n">
        <v>0</v>
      </c>
      <c r="Q706" s="140" t="n">
        <v>136217.48161</v>
      </c>
      <c r="R706" s="140" t="n">
        <v>136217.48161</v>
      </c>
      <c r="S706" s="142" t="n">
        <v>0</v>
      </c>
      <c r="T706" s="101" t="n"/>
    </row>
    <row r="707" ht="13.5" customHeight="1" s="60">
      <c r="A707" s="115" t="n">
        <v>700</v>
      </c>
      <c r="B707" s="133" t="n"/>
      <c r="C707" s="127" t="inlineStr">
        <is>
          <t>61</t>
        </is>
      </c>
      <c r="D707" s="127" t="inlineStr">
        <is>
          <t>611</t>
        </is>
      </c>
      <c r="E707" s="128" t="n"/>
      <c r="F707" s="127" t="inlineStr">
        <is>
          <t>6113</t>
        </is>
      </c>
      <c r="G707" s="123" t="n"/>
      <c r="H707" s="12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07" s="129" t="inlineStr">
        <is>
          <t>П</t>
        </is>
      </c>
      <c r="J707" s="130" t="n">
        <v>0</v>
      </c>
      <c r="K707" s="130" t="n">
        <v>0</v>
      </c>
      <c r="L707" s="130" t="n">
        <v>0</v>
      </c>
      <c r="M707" s="131" t="n">
        <v>0</v>
      </c>
      <c r="N707" s="123" t="n"/>
      <c r="O707" s="130" t="n">
        <v>0</v>
      </c>
      <c r="P707" s="130" t="n">
        <v>0</v>
      </c>
      <c r="Q707" s="130" t="n">
        <v>0</v>
      </c>
      <c r="R707" s="130" t="n">
        <v>0</v>
      </c>
      <c r="S707" s="132" t="n">
        <v>0</v>
      </c>
      <c r="T707" s="101" t="n"/>
    </row>
    <row r="708" ht="14.25" customHeight="1" s="60">
      <c r="A708" s="115" t="n">
        <v>701</v>
      </c>
      <c r="B708" s="133" t="n"/>
      <c r="C708" s="133" t="n"/>
      <c r="D708" s="136" t="n"/>
      <c r="E708" s="137" t="n"/>
      <c r="F708" s="138" t="inlineStr">
        <is>
          <t>Група 611 - Усього</t>
        </is>
      </c>
      <c r="G708" s="122" t="n"/>
      <c r="H708" s="123" t="n"/>
      <c r="I708" s="139" t="n"/>
      <c r="J708" s="140" t="n">
        <v>0</v>
      </c>
      <c r="K708" s="140" t="n">
        <v>0</v>
      </c>
      <c r="L708" s="140" t="n">
        <v>0</v>
      </c>
      <c r="M708" s="141" t="n">
        <v>0</v>
      </c>
      <c r="N708" s="123" t="n"/>
      <c r="O708" s="140" t="n">
        <v>0</v>
      </c>
      <c r="P708" s="140" t="n">
        <v>0</v>
      </c>
      <c r="Q708" s="140" t="n">
        <v>0</v>
      </c>
      <c r="R708" s="140" t="n">
        <v>0</v>
      </c>
      <c r="S708" s="142" t="n">
        <v>0</v>
      </c>
      <c r="T708" s="101" t="n"/>
    </row>
    <row r="709" ht="13.5" customHeight="1" s="60">
      <c r="A709" s="115" t="n">
        <v>702</v>
      </c>
      <c r="B709" s="133" t="n"/>
      <c r="C709" s="133" t="n"/>
      <c r="D709" s="127" t="inlineStr">
        <is>
          <t>612</t>
        </is>
      </c>
      <c r="E709" s="128" t="n"/>
      <c r="F709" s="127" t="inlineStr">
        <is>
          <t>6120</t>
        </is>
      </c>
      <c r="G709" s="123" t="n"/>
      <c r="H709" s="12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09" s="129" t="inlineStr">
        <is>
          <t>П</t>
        </is>
      </c>
      <c r="J709" s="130" t="n">
        <v>0</v>
      </c>
      <c r="K709" s="130" t="n">
        <v>0</v>
      </c>
      <c r="L709" s="130" t="n">
        <v>0</v>
      </c>
      <c r="M709" s="131" t="n">
        <v>0</v>
      </c>
      <c r="N709" s="123" t="n"/>
      <c r="O709" s="130" t="n">
        <v>0</v>
      </c>
      <c r="P709" s="130" t="n">
        <v>0</v>
      </c>
      <c r="Q709" s="130" t="n">
        <v>0</v>
      </c>
      <c r="R709" s="130" t="n">
        <v>0</v>
      </c>
      <c r="S709" s="132" t="n">
        <v>0</v>
      </c>
      <c r="T709" s="101" t="n"/>
    </row>
    <row r="710" ht="13.5" customHeight="1" s="60">
      <c r="A710" s="115" t="n">
        <v>703</v>
      </c>
      <c r="B710" s="133" t="n"/>
      <c r="C710" s="133" t="n"/>
      <c r="D710" s="134" t="n"/>
      <c r="E710" s="135" t="n"/>
      <c r="F710" s="127" t="inlineStr">
        <is>
          <t>6121</t>
        </is>
      </c>
      <c r="G710" s="128" t="n"/>
      <c r="H710" s="12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0" s="129" t="inlineStr">
        <is>
          <t>А</t>
        </is>
      </c>
      <c r="J710" s="130" t="n">
        <v>0</v>
      </c>
      <c r="K710" s="130" t="n">
        <v>0</v>
      </c>
      <c r="L710" s="130" t="n">
        <v>0</v>
      </c>
      <c r="M710" s="131" t="n">
        <v>0</v>
      </c>
      <c r="N710" s="123" t="n"/>
      <c r="O710" s="130" t="n">
        <v>0</v>
      </c>
      <c r="P710" s="130" t="n">
        <v>0</v>
      </c>
      <c r="Q710" s="130" t="n">
        <v>0</v>
      </c>
      <c r="R710" s="130" t="n">
        <v>0</v>
      </c>
      <c r="S710" s="132" t="n">
        <v>0</v>
      </c>
      <c r="T710" s="101" t="n"/>
    </row>
    <row r="711" ht="13.5" customHeight="1" s="60">
      <c r="A711" s="115" t="n">
        <v>704</v>
      </c>
      <c r="B711" s="133" t="n"/>
      <c r="C711" s="133" t="n"/>
      <c r="D711" s="134" t="n"/>
      <c r="E711" s="135" t="n"/>
      <c r="F711" s="136" t="n"/>
      <c r="G711" s="137" t="n"/>
      <c r="H711" s="143" t="n"/>
      <c r="I711" s="129" t="inlineStr">
        <is>
          <t>П</t>
        </is>
      </c>
      <c r="J711" s="130" t="n">
        <v>0</v>
      </c>
      <c r="K711" s="130" t="n">
        <v>0</v>
      </c>
      <c r="L711" s="130" t="n">
        <v>0</v>
      </c>
      <c r="M711" s="131" t="n">
        <v>0</v>
      </c>
      <c r="N711" s="123" t="n"/>
      <c r="O711" s="130" t="n">
        <v>0</v>
      </c>
      <c r="P711" s="130" t="n">
        <v>0</v>
      </c>
      <c r="Q711" s="130" t="n">
        <v>0</v>
      </c>
      <c r="R711" s="130" t="n">
        <v>0</v>
      </c>
      <c r="S711" s="132" t="n">
        <v>0</v>
      </c>
      <c r="T711" s="101" t="n"/>
    </row>
    <row r="712" ht="13.5" customHeight="1" s="60">
      <c r="A712" s="115" t="n">
        <v>705</v>
      </c>
      <c r="B712" s="133" t="n"/>
      <c r="C712" s="133" t="n"/>
      <c r="D712" s="134" t="n"/>
      <c r="E712" s="135" t="n"/>
      <c r="F712" s="127" t="inlineStr">
        <is>
          <t>6122</t>
        </is>
      </c>
      <c r="G712" s="128" t="n"/>
      <c r="H712" s="12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2" s="129" t="inlineStr">
        <is>
          <t>А</t>
        </is>
      </c>
      <c r="J712" s="130" t="n">
        <v>6804.82546</v>
      </c>
      <c r="K712" s="130" t="n">
        <v>6804.82546</v>
      </c>
      <c r="L712" s="130" t="n">
        <v>0</v>
      </c>
      <c r="M712" s="131" t="n">
        <v>69705.03587000001</v>
      </c>
      <c r="N712" s="123" t="n"/>
      <c r="O712" s="130" t="n">
        <v>69705.03587000001</v>
      </c>
      <c r="P712" s="130" t="n">
        <v>0</v>
      </c>
      <c r="Q712" s="130" t="n">
        <v>-2899.9222</v>
      </c>
      <c r="R712" s="130" t="n">
        <v>-2899.9222</v>
      </c>
      <c r="S712" s="132" t="n">
        <v>0</v>
      </c>
      <c r="T712" s="101" t="n"/>
    </row>
    <row r="713" ht="14.25" customHeight="1" s="60">
      <c r="A713" s="115" t="n">
        <v>706</v>
      </c>
      <c r="B713" s="133" t="n"/>
      <c r="C713" s="133" t="n"/>
      <c r="D713" s="134" t="n"/>
      <c r="E713" s="135" t="n"/>
      <c r="F713" s="136" t="n"/>
      <c r="G713" s="137" t="n"/>
      <c r="H713" s="143" t="n"/>
      <c r="I713" s="129" t="inlineStr">
        <is>
          <t>П</t>
        </is>
      </c>
      <c r="J713" s="130" t="n">
        <v>0</v>
      </c>
      <c r="K713" s="130" t="n">
        <v>0</v>
      </c>
      <c r="L713" s="130" t="n">
        <v>0</v>
      </c>
      <c r="M713" s="131" t="n">
        <v>0</v>
      </c>
      <c r="N713" s="123" t="n"/>
      <c r="O713" s="130" t="n">
        <v>0</v>
      </c>
      <c r="P713" s="130" t="n">
        <v>0</v>
      </c>
      <c r="Q713" s="130" t="n">
        <v>128512.6907</v>
      </c>
      <c r="R713" s="130" t="n">
        <v>128512.6907</v>
      </c>
      <c r="S713" s="132" t="n">
        <v>0</v>
      </c>
      <c r="T713" s="101" t="n"/>
    </row>
    <row r="714" ht="13.5" customHeight="1" s="60">
      <c r="A714" s="115" t="n">
        <v>707</v>
      </c>
      <c r="B714" s="133" t="n"/>
      <c r="C714" s="133" t="n"/>
      <c r="D714" s="134" t="n"/>
      <c r="E714" s="135" t="n"/>
      <c r="F714" s="127" t="inlineStr">
        <is>
          <t>6123</t>
        </is>
      </c>
      <c r="G714" s="123" t="n"/>
      <c r="H714" s="12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4" s="129" t="inlineStr">
        <is>
          <t>П</t>
        </is>
      </c>
      <c r="J714" s="130" t="n">
        <v>0</v>
      </c>
      <c r="K714" s="130" t="n">
        <v>0</v>
      </c>
      <c r="L714" s="130" t="n">
        <v>0</v>
      </c>
      <c r="M714" s="131" t="n">
        <v>0</v>
      </c>
      <c r="N714" s="123" t="n"/>
      <c r="O714" s="130" t="n">
        <v>0</v>
      </c>
      <c r="P714" s="130" t="n">
        <v>0</v>
      </c>
      <c r="Q714" s="130" t="n">
        <v>0</v>
      </c>
      <c r="R714" s="130" t="n">
        <v>0</v>
      </c>
      <c r="S714" s="132" t="n">
        <v>0</v>
      </c>
      <c r="T714" s="101" t="n"/>
    </row>
    <row r="715" ht="13.5" customHeight="1" s="60">
      <c r="A715" s="115" t="n">
        <v>708</v>
      </c>
      <c r="B715" s="133" t="n"/>
      <c r="C715" s="133" t="n"/>
      <c r="D715" s="134" t="n"/>
      <c r="E715" s="135" t="n"/>
      <c r="F715" s="127" t="inlineStr">
        <is>
          <t>6124</t>
        </is>
      </c>
      <c r="G715" s="128" t="n"/>
      <c r="H715" s="1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5" s="129" t="inlineStr">
        <is>
          <t>А</t>
        </is>
      </c>
      <c r="J715" s="130" t="n">
        <v>0</v>
      </c>
      <c r="K715" s="130" t="n">
        <v>0</v>
      </c>
      <c r="L715" s="130" t="n">
        <v>0</v>
      </c>
      <c r="M715" s="131" t="n">
        <v>0</v>
      </c>
      <c r="N715" s="123" t="n"/>
      <c r="O715" s="130" t="n">
        <v>0</v>
      </c>
      <c r="P715" s="130" t="n">
        <v>0</v>
      </c>
      <c r="Q715" s="130" t="n">
        <v>0</v>
      </c>
      <c r="R715" s="130" t="n">
        <v>0</v>
      </c>
      <c r="S715" s="132" t="n">
        <v>0</v>
      </c>
      <c r="T715" s="101" t="n"/>
    </row>
    <row r="716" ht="13.5" customHeight="1" s="60">
      <c r="A716" s="115" t="n">
        <v>709</v>
      </c>
      <c r="B716" s="133" t="n"/>
      <c r="C716" s="133" t="n"/>
      <c r="D716" s="134" t="n"/>
      <c r="E716" s="135" t="n"/>
      <c r="F716" s="136" t="n"/>
      <c r="G716" s="137" t="n"/>
      <c r="H716" s="143" t="n"/>
      <c r="I716" s="129" t="inlineStr">
        <is>
          <t>П</t>
        </is>
      </c>
      <c r="J716" s="130" t="n">
        <v>0</v>
      </c>
      <c r="K716" s="130" t="n">
        <v>0</v>
      </c>
      <c r="L716" s="130" t="n">
        <v>0</v>
      </c>
      <c r="M716" s="131" t="n">
        <v>0</v>
      </c>
      <c r="N716" s="123" t="n"/>
      <c r="O716" s="130" t="n">
        <v>0</v>
      </c>
      <c r="P716" s="130" t="n">
        <v>0</v>
      </c>
      <c r="Q716" s="130" t="n">
        <v>0</v>
      </c>
      <c r="R716" s="130" t="n">
        <v>0</v>
      </c>
      <c r="S716" s="132" t="n">
        <v>0</v>
      </c>
      <c r="T716" s="101" t="n"/>
    </row>
    <row r="717" ht="13.5" customHeight="1" s="60">
      <c r="A717" s="115" t="n">
        <v>710</v>
      </c>
      <c r="B717" s="133" t="n"/>
      <c r="C717" s="133" t="n"/>
      <c r="D717" s="134" t="n"/>
      <c r="E717" s="135" t="n"/>
      <c r="F717" s="127" t="inlineStr">
        <is>
          <t>6125</t>
        </is>
      </c>
      <c r="G717" s="128" t="n"/>
      <c r="H717" s="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I717" s="129" t="inlineStr">
        <is>
          <t>А</t>
        </is>
      </c>
      <c r="J717" s="130" t="n">
        <v>3151.11516</v>
      </c>
      <c r="K717" s="130" t="n">
        <v>3151.11516</v>
      </c>
      <c r="L717" s="130" t="n">
        <v>0</v>
      </c>
      <c r="M717" s="131" t="n">
        <v>9470.65437</v>
      </c>
      <c r="N717" s="123" t="n"/>
      <c r="O717" s="130" t="n">
        <v>9470.65437</v>
      </c>
      <c r="P717" s="130" t="n">
        <v>0</v>
      </c>
      <c r="Q717" s="130" t="n">
        <v>-5665.81273</v>
      </c>
      <c r="R717" s="130" t="n">
        <v>-5665.81273</v>
      </c>
      <c r="S717" s="132" t="n">
        <v>0</v>
      </c>
      <c r="T717" s="101" t="n"/>
    </row>
    <row r="718" ht="14.25" customHeight="1" s="60">
      <c r="A718" s="115" t="n">
        <v>711</v>
      </c>
      <c r="B718" s="133" t="n"/>
      <c r="C718" s="133" t="n"/>
      <c r="D718" s="134" t="n"/>
      <c r="E718" s="135" t="n"/>
      <c r="F718" s="136" t="n"/>
      <c r="G718" s="137" t="n"/>
      <c r="H718" s="143" t="n"/>
      <c r="I718" s="129" t="inlineStr">
        <is>
          <t>П</t>
        </is>
      </c>
      <c r="J718" s="130" t="n">
        <v>0</v>
      </c>
      <c r="K718" s="130" t="n">
        <v>0</v>
      </c>
      <c r="L718" s="130" t="n">
        <v>0</v>
      </c>
      <c r="M718" s="131" t="n">
        <v>0</v>
      </c>
      <c r="N718" s="123" t="n"/>
      <c r="O718" s="130" t="n">
        <v>0</v>
      </c>
      <c r="P718" s="130" t="n">
        <v>0</v>
      </c>
      <c r="Q718" s="130" t="n">
        <v>17381.09566</v>
      </c>
      <c r="R718" s="130" t="n">
        <v>17381.09566</v>
      </c>
      <c r="S718" s="132" t="n">
        <v>0</v>
      </c>
      <c r="T718" s="101" t="n"/>
    </row>
    <row r="719" ht="13.5" customHeight="1" s="60">
      <c r="A719" s="115" t="n">
        <v>712</v>
      </c>
      <c r="B719" s="133" t="n"/>
      <c r="C719" s="133" t="n"/>
      <c r="D719" s="134" t="n"/>
      <c r="E719" s="135" t="n"/>
      <c r="F719" s="127" t="inlineStr">
        <is>
          <t>6127</t>
        </is>
      </c>
      <c r="G719" s="128" t="n"/>
      <c r="H719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19" s="129" t="inlineStr">
        <is>
          <t>А</t>
        </is>
      </c>
      <c r="J719" s="130" t="n">
        <v>0</v>
      </c>
      <c r="K719" s="130" t="n">
        <v>0</v>
      </c>
      <c r="L719" s="130" t="n">
        <v>0</v>
      </c>
      <c r="M719" s="131" t="n">
        <v>0</v>
      </c>
      <c r="N719" s="123" t="n"/>
      <c r="O719" s="130" t="n">
        <v>0</v>
      </c>
      <c r="P719" s="130" t="n">
        <v>0</v>
      </c>
      <c r="Q719" s="130" t="n">
        <v>0</v>
      </c>
      <c r="R719" s="130" t="n">
        <v>0</v>
      </c>
      <c r="S719" s="132" t="n">
        <v>0</v>
      </c>
      <c r="T719" s="101" t="n"/>
    </row>
    <row r="720" ht="13.5" customHeight="1" s="60">
      <c r="A720" s="115" t="n">
        <v>713</v>
      </c>
      <c r="B720" s="133" t="n"/>
      <c r="C720" s="133" t="n"/>
      <c r="D720" s="134" t="n"/>
      <c r="E720" s="135" t="n"/>
      <c r="F720" s="136" t="n"/>
      <c r="G720" s="137" t="n"/>
      <c r="H720" s="143" t="n"/>
      <c r="I720" s="129" t="inlineStr">
        <is>
          <t>П</t>
        </is>
      </c>
      <c r="J720" s="130" t="n">
        <v>0</v>
      </c>
      <c r="K720" s="130" t="n">
        <v>0</v>
      </c>
      <c r="L720" s="130" t="n">
        <v>0</v>
      </c>
      <c r="M720" s="131" t="n">
        <v>0</v>
      </c>
      <c r="N720" s="123" t="n"/>
      <c r="O720" s="130" t="n">
        <v>0</v>
      </c>
      <c r="P720" s="130" t="n">
        <v>0</v>
      </c>
      <c r="Q720" s="130" t="n">
        <v>0</v>
      </c>
      <c r="R720" s="130" t="n">
        <v>0</v>
      </c>
      <c r="S720" s="132" t="n">
        <v>0</v>
      </c>
      <c r="T720" s="101" t="n"/>
    </row>
    <row r="721" ht="13.5" customHeight="1" s="60">
      <c r="A721" s="115" t="n">
        <v>714</v>
      </c>
      <c r="B721" s="133" t="n"/>
      <c r="C721" s="133" t="n"/>
      <c r="D721" s="134" t="n"/>
      <c r="E721" s="135" t="n"/>
      <c r="F721" s="127" t="inlineStr">
        <is>
          <t>6128</t>
        </is>
      </c>
      <c r="G721" s="128" t="n"/>
      <c r="H721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1" s="129" t="inlineStr">
        <is>
          <t>А</t>
        </is>
      </c>
      <c r="J721" s="130" t="n">
        <v>0</v>
      </c>
      <c r="K721" s="130" t="n">
        <v>0</v>
      </c>
      <c r="L721" s="130" t="n">
        <v>0</v>
      </c>
      <c r="M721" s="131" t="n">
        <v>9456.164000000001</v>
      </c>
      <c r="N721" s="123" t="n"/>
      <c r="O721" s="130" t="n">
        <v>9456.164000000001</v>
      </c>
      <c r="P721" s="130" t="n">
        <v>0</v>
      </c>
      <c r="Q721" s="130" t="n">
        <v>0</v>
      </c>
      <c r="R721" s="130" t="n">
        <v>0</v>
      </c>
      <c r="S721" s="132" t="n">
        <v>0</v>
      </c>
      <c r="T721" s="101" t="n"/>
    </row>
    <row r="722" ht="13.5" customHeight="1" s="60">
      <c r="A722" s="115" t="n">
        <v>715</v>
      </c>
      <c r="B722" s="133" t="n"/>
      <c r="C722" s="133" t="n"/>
      <c r="D722" s="134" t="n"/>
      <c r="E722" s="135" t="n"/>
      <c r="F722" s="136" t="n"/>
      <c r="G722" s="137" t="n"/>
      <c r="H722" s="143" t="n"/>
      <c r="I722" s="129" t="inlineStr">
        <is>
          <t>П</t>
        </is>
      </c>
      <c r="J722" s="130" t="n">
        <v>0</v>
      </c>
      <c r="K722" s="130" t="n">
        <v>0</v>
      </c>
      <c r="L722" s="130" t="n">
        <v>0</v>
      </c>
      <c r="M722" s="131" t="n">
        <v>0</v>
      </c>
      <c r="N722" s="123" t="n"/>
      <c r="O722" s="130" t="n">
        <v>0</v>
      </c>
      <c r="P722" s="130" t="n">
        <v>0</v>
      </c>
      <c r="Q722" s="130" t="n">
        <v>30762.2252</v>
      </c>
      <c r="R722" s="130" t="n">
        <v>30762.2252</v>
      </c>
      <c r="S722" s="132" t="n">
        <v>0</v>
      </c>
      <c r="T722" s="101" t="n"/>
    </row>
    <row r="723" ht="14.25" customHeight="1" s="60">
      <c r="A723" s="115" t="n">
        <v>716</v>
      </c>
      <c r="B723" s="133" t="n"/>
      <c r="C723" s="133" t="n"/>
      <c r="D723" s="136" t="n"/>
      <c r="E723" s="137" t="n"/>
      <c r="F723" s="138" t="inlineStr">
        <is>
          <t>Група 612 - Усього</t>
        </is>
      </c>
      <c r="G723" s="122" t="n"/>
      <c r="H723" s="123" t="n"/>
      <c r="I723" s="139" t="n"/>
      <c r="J723" s="140" t="n">
        <v>9955.940619999999</v>
      </c>
      <c r="K723" s="140" t="n">
        <v>9955.940619999999</v>
      </c>
      <c r="L723" s="140" t="n">
        <v>0</v>
      </c>
      <c r="M723" s="141" t="n">
        <v>88631.85424</v>
      </c>
      <c r="N723" s="123" t="n"/>
      <c r="O723" s="140" t="n">
        <v>88631.85424</v>
      </c>
      <c r="P723" s="140" t="n">
        <v>0</v>
      </c>
      <c r="Q723" s="140" t="n">
        <v>168090.27663</v>
      </c>
      <c r="R723" s="140" t="n">
        <v>168090.27663</v>
      </c>
      <c r="S723" s="142" t="n">
        <v>0</v>
      </c>
      <c r="T723" s="101" t="n"/>
    </row>
    <row r="724" ht="13.5" customHeight="1" s="60">
      <c r="A724" s="115" t="n">
        <v>717</v>
      </c>
      <c r="B724" s="133" t="n"/>
      <c r="C724" s="133" t="n"/>
      <c r="D724" s="127" t="inlineStr">
        <is>
          <t>614</t>
        </is>
      </c>
      <c r="E724" s="128" t="n"/>
      <c r="F724" s="127" t="inlineStr">
        <is>
          <t>6141</t>
        </is>
      </c>
      <c r="G724" s="128" t="n"/>
      <c r="H724" s="127" t="inlineStr">
        <is>
          <t>Інші процентні доходи</t>
        </is>
      </c>
      <c r="I724" s="129" t="inlineStr">
        <is>
          <t>А</t>
        </is>
      </c>
      <c r="J724" s="130" t="n">
        <v>0</v>
      </c>
      <c r="K724" s="130" t="n">
        <v>0</v>
      </c>
      <c r="L724" s="130" t="n">
        <v>0</v>
      </c>
      <c r="M724" s="131" t="n">
        <v>4301.34379</v>
      </c>
      <c r="N724" s="123" t="n"/>
      <c r="O724" s="130" t="n">
        <v>4301.34379</v>
      </c>
      <c r="P724" s="130" t="n">
        <v>0</v>
      </c>
      <c r="Q724" s="130" t="n">
        <v>0</v>
      </c>
      <c r="R724" s="130" t="n">
        <v>0</v>
      </c>
      <c r="S724" s="132" t="n">
        <v>0</v>
      </c>
      <c r="T724" s="101" t="n"/>
    </row>
    <row r="725" ht="13.5" customHeight="1" s="60">
      <c r="A725" s="115" t="n">
        <v>718</v>
      </c>
      <c r="B725" s="133" t="n"/>
      <c r="C725" s="133" t="n"/>
      <c r="D725" s="134" t="n"/>
      <c r="E725" s="135" t="n"/>
      <c r="F725" s="136" t="n"/>
      <c r="G725" s="137" t="n"/>
      <c r="H725" s="143" t="n"/>
      <c r="I725" s="129" t="inlineStr">
        <is>
          <t>П</t>
        </is>
      </c>
      <c r="J725" s="130" t="n">
        <v>0</v>
      </c>
      <c r="K725" s="130" t="n">
        <v>0</v>
      </c>
      <c r="L725" s="130" t="n">
        <v>0</v>
      </c>
      <c r="M725" s="131" t="n">
        <v>0</v>
      </c>
      <c r="N725" s="123" t="n"/>
      <c r="O725" s="130" t="n">
        <v>0</v>
      </c>
      <c r="P725" s="130" t="n">
        <v>0</v>
      </c>
      <c r="Q725" s="130" t="n">
        <v>6867.23745</v>
      </c>
      <c r="R725" s="130" t="n">
        <v>6867.23745</v>
      </c>
      <c r="S725" s="132" t="n">
        <v>0</v>
      </c>
      <c r="T725" s="101" t="n"/>
    </row>
    <row r="726" ht="13.5" customHeight="1" s="60">
      <c r="A726" s="115" t="n">
        <v>719</v>
      </c>
      <c r="B726" s="133" t="n"/>
      <c r="C726" s="133" t="n"/>
      <c r="D726" s="136" t="n"/>
      <c r="E726" s="137" t="n"/>
      <c r="F726" s="138" t="inlineStr">
        <is>
          <t>Група 614 - Усього</t>
        </is>
      </c>
      <c r="G726" s="122" t="n"/>
      <c r="H726" s="123" t="n"/>
      <c r="I726" s="139" t="n"/>
      <c r="J726" s="140" t="n">
        <v>0</v>
      </c>
      <c r="K726" s="140" t="n">
        <v>0</v>
      </c>
      <c r="L726" s="140" t="n">
        <v>0</v>
      </c>
      <c r="M726" s="141" t="n">
        <v>4301.34379</v>
      </c>
      <c r="N726" s="123" t="n"/>
      <c r="O726" s="140" t="n">
        <v>4301.34379</v>
      </c>
      <c r="P726" s="140" t="n">
        <v>0</v>
      </c>
      <c r="Q726" s="140" t="n">
        <v>6867.23745</v>
      </c>
      <c r="R726" s="140" t="n">
        <v>6867.23745</v>
      </c>
      <c r="S726" s="142" t="n">
        <v>0</v>
      </c>
      <c r="T726" s="101" t="n"/>
    </row>
    <row r="727" ht="18.75" customHeight="1" s="60">
      <c r="A727" s="115" t="n">
        <v>720</v>
      </c>
      <c r="B727" s="133" t="n"/>
      <c r="C727" s="143" t="n"/>
      <c r="D727" s="138" t="inlineStr">
        <is>
          <t>Розділ 61 - Усього</t>
        </is>
      </c>
      <c r="E727" s="123" t="n"/>
      <c r="F727" s="138" t="n"/>
      <c r="G727" s="122" t="n"/>
      <c r="H727" s="123" t="n"/>
      <c r="I727" s="139" t="n"/>
      <c r="J727" s="140" t="n">
        <v>9955.940619999999</v>
      </c>
      <c r="K727" s="140" t="n">
        <v>9955.940619999999</v>
      </c>
      <c r="L727" s="140" t="n">
        <v>0</v>
      </c>
      <c r="M727" s="141" t="n">
        <v>92933.19803</v>
      </c>
      <c r="N727" s="123" t="n"/>
      <c r="O727" s="140" t="n">
        <v>92933.19803</v>
      </c>
      <c r="P727" s="140" t="n">
        <v>0</v>
      </c>
      <c r="Q727" s="140" t="n">
        <v>174957.51408</v>
      </c>
      <c r="R727" s="140" t="n">
        <v>174957.51408</v>
      </c>
      <c r="S727" s="142" t="n">
        <v>0</v>
      </c>
      <c r="T727" s="101" t="n"/>
    </row>
    <row r="728" ht="14.25" customHeight="1" s="60">
      <c r="A728" s="115" t="n">
        <v>721</v>
      </c>
      <c r="B728" s="133" t="n"/>
      <c r="C728" s="127" t="inlineStr">
        <is>
          <t>62</t>
        </is>
      </c>
      <c r="D728" s="127" t="inlineStr">
        <is>
          <t>620</t>
        </is>
      </c>
      <c r="E728" s="128" t="n"/>
      <c r="F728" s="127" t="inlineStr">
        <is>
          <t>6201</t>
        </is>
      </c>
      <c r="G728" s="128" t="n"/>
      <c r="H728" s="127" t="inlineStr">
        <is>
          <t>Результат від переоцінки інших похідних фінансових інструментів</t>
        </is>
      </c>
      <c r="I728" s="129" t="inlineStr">
        <is>
          <t>А</t>
        </is>
      </c>
      <c r="J728" s="130" t="n">
        <v>0</v>
      </c>
      <c r="K728" s="130" t="n">
        <v>0</v>
      </c>
      <c r="L728" s="130" t="n">
        <v>0</v>
      </c>
      <c r="M728" s="131" t="n">
        <v>0</v>
      </c>
      <c r="N728" s="123" t="n"/>
      <c r="O728" s="130" t="n">
        <v>0</v>
      </c>
      <c r="P728" s="130" t="n">
        <v>0</v>
      </c>
      <c r="Q728" s="130" t="n">
        <v>0</v>
      </c>
      <c r="R728" s="130" t="n">
        <v>0</v>
      </c>
      <c r="S728" s="132" t="n">
        <v>0</v>
      </c>
      <c r="T728" s="101" t="n"/>
    </row>
    <row r="729" ht="13.5" customHeight="1" s="60">
      <c r="A729" s="115" t="n">
        <v>722</v>
      </c>
      <c r="B729" s="133" t="n"/>
      <c r="C729" s="133" t="n"/>
      <c r="D729" s="134" t="n"/>
      <c r="E729" s="135" t="n"/>
      <c r="F729" s="136" t="n"/>
      <c r="G729" s="137" t="n"/>
      <c r="H729" s="143" t="n"/>
      <c r="I729" s="129" t="inlineStr">
        <is>
          <t>П</t>
        </is>
      </c>
      <c r="J729" s="130" t="n">
        <v>0</v>
      </c>
      <c r="K729" s="130" t="n">
        <v>0</v>
      </c>
      <c r="L729" s="130" t="n">
        <v>0</v>
      </c>
      <c r="M729" s="131" t="n">
        <v>0</v>
      </c>
      <c r="N729" s="123" t="n"/>
      <c r="O729" s="130" t="n">
        <v>0</v>
      </c>
      <c r="P729" s="130" t="n">
        <v>0</v>
      </c>
      <c r="Q729" s="130" t="n">
        <v>0</v>
      </c>
      <c r="R729" s="130" t="n">
        <v>0</v>
      </c>
      <c r="S729" s="132" t="n">
        <v>0</v>
      </c>
      <c r="T729" s="101" t="n"/>
    </row>
    <row r="730" ht="13.5" customHeight="1" s="60">
      <c r="A730" s="115" t="n">
        <v>723</v>
      </c>
      <c r="B730" s="133" t="n"/>
      <c r="C730" s="133" t="n"/>
      <c r="D730" s="134" t="n"/>
      <c r="E730" s="135" t="n"/>
      <c r="F730" s="127" t="inlineStr">
        <is>
          <t>6204</t>
        </is>
      </c>
      <c r="G730" s="128" t="n"/>
      <c r="H730" s="127" t="inlineStr">
        <is>
          <t>Результат від переоцінки іноземної валюти та банківських металів</t>
        </is>
      </c>
      <c r="I730" s="129" t="inlineStr">
        <is>
          <t>А</t>
        </is>
      </c>
      <c r="J730" s="130" t="n">
        <v>17683889.96495</v>
      </c>
      <c r="K730" s="130" t="n">
        <v>17683889.96495</v>
      </c>
      <c r="L730" s="130" t="n">
        <v>0</v>
      </c>
      <c r="M730" s="131" t="n">
        <v>17685701.81524</v>
      </c>
      <c r="N730" s="123" t="n"/>
      <c r="O730" s="130" t="n">
        <v>17685701.81524</v>
      </c>
      <c r="P730" s="130" t="n">
        <v>0</v>
      </c>
      <c r="Q730" s="130" t="n">
        <v>-4747907.28469</v>
      </c>
      <c r="R730" s="130" t="n">
        <v>-4747907.28469</v>
      </c>
      <c r="S730" s="132" t="n">
        <v>0</v>
      </c>
      <c r="T730" s="101" t="n"/>
    </row>
    <row r="731" ht="13.5" customHeight="1" s="60">
      <c r="A731" s="115" t="n">
        <v>724</v>
      </c>
      <c r="B731" s="133" t="n"/>
      <c r="C731" s="133" t="n"/>
      <c r="D731" s="134" t="n"/>
      <c r="E731" s="135" t="n"/>
      <c r="F731" s="136" t="n"/>
      <c r="G731" s="137" t="n"/>
      <c r="H731" s="143" t="n"/>
      <c r="I731" s="129" t="inlineStr">
        <is>
          <t>П</t>
        </is>
      </c>
      <c r="J731" s="130" t="n">
        <v>0</v>
      </c>
      <c r="K731" s="130" t="n">
        <v>0</v>
      </c>
      <c r="L731" s="130" t="n">
        <v>0</v>
      </c>
      <c r="M731" s="131" t="n">
        <v>0</v>
      </c>
      <c r="N731" s="123" t="n"/>
      <c r="O731" s="130" t="n">
        <v>0</v>
      </c>
      <c r="P731" s="130" t="n">
        <v>0</v>
      </c>
      <c r="Q731" s="130" t="n">
        <v>4721998.99807</v>
      </c>
      <c r="R731" s="130" t="n">
        <v>4721998.99807</v>
      </c>
      <c r="S731" s="132" t="n">
        <v>0</v>
      </c>
      <c r="T731" s="101" t="n"/>
    </row>
    <row r="732" ht="13.5" customHeight="1" s="60">
      <c r="A732" s="115" t="n">
        <v>725</v>
      </c>
      <c r="B732" s="133" t="n"/>
      <c r="C732" s="133" t="n"/>
      <c r="D732" s="134" t="n"/>
      <c r="E732" s="135" t="n"/>
      <c r="F732" s="127" t="inlineStr">
        <is>
          <t>6206</t>
        </is>
      </c>
      <c r="G732" s="123" t="n"/>
      <c r="H732" s="129" t="inlineStr">
        <is>
          <t>Результат від переоцінки форвардних контрактів</t>
        </is>
      </c>
      <c r="I732" s="129" t="inlineStr">
        <is>
          <t>А</t>
        </is>
      </c>
      <c r="J732" s="130" t="n">
        <v>0</v>
      </c>
      <c r="K732" s="130" t="n">
        <v>0</v>
      </c>
      <c r="L732" s="130" t="n">
        <v>0</v>
      </c>
      <c r="M732" s="131" t="n">
        <v>0</v>
      </c>
      <c r="N732" s="123" t="n"/>
      <c r="O732" s="130" t="n">
        <v>0</v>
      </c>
      <c r="P732" s="130" t="n">
        <v>0</v>
      </c>
      <c r="Q732" s="130" t="n">
        <v>0</v>
      </c>
      <c r="R732" s="130" t="n">
        <v>0</v>
      </c>
      <c r="S732" s="132" t="n">
        <v>0</v>
      </c>
      <c r="T732" s="101" t="n"/>
    </row>
    <row r="733" ht="14.25" customHeight="1" s="60">
      <c r="A733" s="115" t="n">
        <v>726</v>
      </c>
      <c r="B733" s="133" t="n"/>
      <c r="C733" s="133" t="n"/>
      <c r="D733" s="134" t="n"/>
      <c r="E733" s="135" t="n"/>
      <c r="F733" s="127" t="inlineStr">
        <is>
          <t>6208</t>
        </is>
      </c>
      <c r="G733" s="128" t="n"/>
      <c r="H733" s="127" t="inlineStr">
        <is>
          <t>Результат від переоцінки валютних своп-контрактів</t>
        </is>
      </c>
      <c r="I733" s="129" t="inlineStr">
        <is>
          <t>А</t>
        </is>
      </c>
      <c r="J733" s="130" t="n">
        <v>5971.41419</v>
      </c>
      <c r="K733" s="130" t="n">
        <v>5971.41419</v>
      </c>
      <c r="L733" s="130" t="n">
        <v>0</v>
      </c>
      <c r="M733" s="131" t="n">
        <v>48371.24814</v>
      </c>
      <c r="N733" s="123" t="n"/>
      <c r="O733" s="130" t="n">
        <v>48371.24814</v>
      </c>
      <c r="P733" s="130" t="n">
        <v>0</v>
      </c>
      <c r="Q733" s="130" t="n">
        <v>0</v>
      </c>
      <c r="R733" s="130" t="n">
        <v>0</v>
      </c>
      <c r="S733" s="132" t="n">
        <v>0</v>
      </c>
      <c r="T733" s="101" t="n"/>
    </row>
    <row r="734" ht="13.5" customHeight="1" s="60">
      <c r="A734" s="115" t="n">
        <v>727</v>
      </c>
      <c r="B734" s="133" t="n"/>
      <c r="C734" s="133" t="n"/>
      <c r="D734" s="134" t="n"/>
      <c r="E734" s="135" t="n"/>
      <c r="F734" s="136" t="n"/>
      <c r="G734" s="137" t="n"/>
      <c r="H734" s="143" t="n"/>
      <c r="I734" s="129" t="inlineStr">
        <is>
          <t>П</t>
        </is>
      </c>
      <c r="J734" s="130" t="n">
        <v>0</v>
      </c>
      <c r="K734" s="130" t="n">
        <v>0</v>
      </c>
      <c r="L734" s="130" t="n">
        <v>0</v>
      </c>
      <c r="M734" s="131" t="n">
        <v>0</v>
      </c>
      <c r="N734" s="123" t="n"/>
      <c r="O734" s="130" t="n">
        <v>0</v>
      </c>
      <c r="P734" s="130" t="n">
        <v>0</v>
      </c>
      <c r="Q734" s="130" t="n">
        <v>72831.11192</v>
      </c>
      <c r="R734" s="130" t="n">
        <v>72831.11192</v>
      </c>
      <c r="S734" s="132" t="n">
        <v>0</v>
      </c>
      <c r="T734" s="101" t="n"/>
    </row>
    <row r="735" ht="13.5" customHeight="1" s="60">
      <c r="A735" s="115" t="n">
        <v>728</v>
      </c>
      <c r="B735" s="133" t="n"/>
      <c r="C735" s="133" t="n"/>
      <c r="D735" s="134" t="n"/>
      <c r="E735" s="135" t="n"/>
      <c r="F735" s="127" t="inlineStr">
        <is>
          <t>6209</t>
        </is>
      </c>
      <c r="G735" s="128" t="n"/>
      <c r="H735" s="127" t="inlineStr">
        <is>
          <t>Результат від переоцінки процентних своп-контрактів</t>
        </is>
      </c>
      <c r="I735" s="129" t="inlineStr">
        <is>
          <t>А</t>
        </is>
      </c>
      <c r="J735" s="130" t="n">
        <v>0</v>
      </c>
      <c r="K735" s="130" t="n">
        <v>0</v>
      </c>
      <c r="L735" s="130" t="n">
        <v>0</v>
      </c>
      <c r="M735" s="131" t="n">
        <v>0</v>
      </c>
      <c r="N735" s="123" t="n"/>
      <c r="O735" s="130" t="n">
        <v>0</v>
      </c>
      <c r="P735" s="130" t="n">
        <v>0</v>
      </c>
      <c r="Q735" s="130" t="n">
        <v>0</v>
      </c>
      <c r="R735" s="130" t="n">
        <v>0</v>
      </c>
      <c r="S735" s="132" t="n">
        <v>0</v>
      </c>
      <c r="T735" s="101" t="n"/>
    </row>
    <row r="736" ht="13.5" customHeight="1" s="60">
      <c r="A736" s="115" t="n">
        <v>729</v>
      </c>
      <c r="B736" s="133" t="n"/>
      <c r="C736" s="133" t="n"/>
      <c r="D736" s="134" t="n"/>
      <c r="E736" s="135" t="n"/>
      <c r="F736" s="136" t="n"/>
      <c r="G736" s="137" t="n"/>
      <c r="H736" s="143" t="n"/>
      <c r="I736" s="129" t="inlineStr">
        <is>
          <t>П</t>
        </is>
      </c>
      <c r="J736" s="130" t="n">
        <v>0</v>
      </c>
      <c r="K736" s="130" t="n">
        <v>0</v>
      </c>
      <c r="L736" s="130" t="n">
        <v>0</v>
      </c>
      <c r="M736" s="131" t="n">
        <v>0</v>
      </c>
      <c r="N736" s="123" t="n"/>
      <c r="O736" s="130" t="n">
        <v>0</v>
      </c>
      <c r="P736" s="130" t="n">
        <v>0</v>
      </c>
      <c r="Q736" s="130" t="n">
        <v>0</v>
      </c>
      <c r="R736" s="130" t="n">
        <v>0</v>
      </c>
      <c r="S736" s="132" t="n">
        <v>0</v>
      </c>
      <c r="T736" s="101" t="n"/>
    </row>
    <row r="737" ht="13.5" customHeight="1" s="60">
      <c r="A737" s="115" t="n">
        <v>730</v>
      </c>
      <c r="B737" s="133" t="n"/>
      <c r="C737" s="133" t="n"/>
      <c r="D737" s="136" t="n"/>
      <c r="E737" s="137" t="n"/>
      <c r="F737" s="138" t="inlineStr">
        <is>
          <t>Група 620 - Усього</t>
        </is>
      </c>
      <c r="G737" s="122" t="n"/>
      <c r="H737" s="123" t="n"/>
      <c r="I737" s="139" t="n"/>
      <c r="J737" s="140" t="n">
        <v>17689861.37914</v>
      </c>
      <c r="K737" s="140" t="n">
        <v>17689861.37914</v>
      </c>
      <c r="L737" s="140" t="n">
        <v>0</v>
      </c>
      <c r="M737" s="141" t="n">
        <v>17734073.06338</v>
      </c>
      <c r="N737" s="123" t="n"/>
      <c r="O737" s="140" t="n">
        <v>17734073.06338</v>
      </c>
      <c r="P737" s="140" t="n">
        <v>0</v>
      </c>
      <c r="Q737" s="140" t="n">
        <v>46922.8252999996</v>
      </c>
      <c r="R737" s="140" t="n">
        <v>46922.8252999996</v>
      </c>
      <c r="S737" s="142" t="n">
        <v>0</v>
      </c>
      <c r="T737" s="101" t="n"/>
    </row>
    <row r="738" ht="14.25" customHeight="1" s="60">
      <c r="A738" s="115" t="n">
        <v>731</v>
      </c>
      <c r="B738" s="133" t="n"/>
      <c r="C738" s="133" t="n"/>
      <c r="D738" s="127" t="inlineStr">
        <is>
          <t>621</t>
        </is>
      </c>
      <c r="E738" s="128" t="n"/>
      <c r="F738" s="127" t="inlineStr">
        <is>
          <t>6214</t>
        </is>
      </c>
      <c r="G738" s="128" t="n"/>
      <c r="H738" s="127" t="inlineStr">
        <is>
          <t>Результат від операцій купівлі-продажу іноземної валюти та банківських металів</t>
        </is>
      </c>
      <c r="I738" s="129" t="inlineStr">
        <is>
          <t>А</t>
        </is>
      </c>
      <c r="J738" s="130" t="n">
        <v>118478.61392</v>
      </c>
      <c r="K738" s="130" t="n">
        <v>118478.61392</v>
      </c>
      <c r="L738" s="130" t="n">
        <v>0</v>
      </c>
      <c r="M738" s="131" t="n">
        <v>106756.53087</v>
      </c>
      <c r="N738" s="123" t="n"/>
      <c r="O738" s="130" t="n">
        <v>106756.53087</v>
      </c>
      <c r="P738" s="130" t="n">
        <v>0</v>
      </c>
      <c r="Q738" s="130" t="n">
        <v>-5386.70415</v>
      </c>
      <c r="R738" s="130" t="n">
        <v>-5386.70415</v>
      </c>
      <c r="S738" s="132" t="n">
        <v>0</v>
      </c>
      <c r="T738" s="101" t="n"/>
    </row>
    <row r="739" ht="13.5" customHeight="1" s="60">
      <c r="A739" s="115" t="n">
        <v>732</v>
      </c>
      <c r="B739" s="133" t="n"/>
      <c r="C739" s="133" t="n"/>
      <c r="D739" s="134" t="n"/>
      <c r="E739" s="135" t="n"/>
      <c r="F739" s="136" t="n"/>
      <c r="G739" s="137" t="n"/>
      <c r="H739" s="143" t="n"/>
      <c r="I739" s="129" t="inlineStr">
        <is>
          <t>П</t>
        </is>
      </c>
      <c r="J739" s="130" t="n">
        <v>0</v>
      </c>
      <c r="K739" s="130" t="n">
        <v>0</v>
      </c>
      <c r="L739" s="130" t="n">
        <v>0</v>
      </c>
      <c r="M739" s="131" t="n">
        <v>0</v>
      </c>
      <c r="N739" s="123" t="n"/>
      <c r="O739" s="130" t="n">
        <v>0</v>
      </c>
      <c r="P739" s="130" t="n">
        <v>0</v>
      </c>
      <c r="Q739" s="130" t="n">
        <v>33807.98957</v>
      </c>
      <c r="R739" s="130" t="n">
        <v>33807.98957</v>
      </c>
      <c r="S739" s="132" t="n">
        <v>0</v>
      </c>
      <c r="T739" s="101" t="n"/>
    </row>
    <row r="740" ht="13.5" customHeight="1" s="60">
      <c r="A740" s="115" t="n">
        <v>733</v>
      </c>
      <c r="B740" s="133" t="n"/>
      <c r="C740" s="133" t="n"/>
      <c r="D740" s="134" t="n"/>
      <c r="E740" s="135" t="n"/>
      <c r="F740" s="127" t="inlineStr">
        <is>
          <t>6216</t>
        </is>
      </c>
      <c r="G740" s="128" t="n"/>
      <c r="H740" s="127" t="inlineStr">
        <is>
          <t>Результат від операцій купівлі-продажу форвардних контрактів</t>
        </is>
      </c>
      <c r="I740" s="129" t="inlineStr">
        <is>
          <t>А</t>
        </is>
      </c>
      <c r="J740" s="130" t="n">
        <v>0</v>
      </c>
      <c r="K740" s="130" t="n">
        <v>0</v>
      </c>
      <c r="L740" s="130" t="n">
        <v>0</v>
      </c>
      <c r="M740" s="131" t="n">
        <v>0</v>
      </c>
      <c r="N740" s="123" t="n"/>
      <c r="O740" s="130" t="n">
        <v>0</v>
      </c>
      <c r="P740" s="130" t="n">
        <v>0</v>
      </c>
      <c r="Q740" s="130" t="n">
        <v>0</v>
      </c>
      <c r="R740" s="130" t="n">
        <v>0</v>
      </c>
      <c r="S740" s="132" t="n">
        <v>0</v>
      </c>
      <c r="T740" s="101" t="n"/>
    </row>
    <row r="741" ht="13.5" customHeight="1" s="60">
      <c r="A741" s="115" t="n">
        <v>734</v>
      </c>
      <c r="B741" s="133" t="n"/>
      <c r="C741" s="133" t="n"/>
      <c r="D741" s="134" t="n"/>
      <c r="E741" s="135" t="n"/>
      <c r="F741" s="136" t="n"/>
      <c r="G741" s="137" t="n"/>
      <c r="H741" s="143" t="n"/>
      <c r="I741" s="129" t="inlineStr">
        <is>
          <t>П</t>
        </is>
      </c>
      <c r="J741" s="130" t="n">
        <v>0</v>
      </c>
      <c r="K741" s="130" t="n">
        <v>0</v>
      </c>
      <c r="L741" s="130" t="n">
        <v>0</v>
      </c>
      <c r="M741" s="131" t="n">
        <v>0</v>
      </c>
      <c r="N741" s="123" t="n"/>
      <c r="O741" s="130" t="n">
        <v>0</v>
      </c>
      <c r="P741" s="130" t="n">
        <v>0</v>
      </c>
      <c r="Q741" s="130" t="n">
        <v>0</v>
      </c>
      <c r="R741" s="130" t="n">
        <v>0</v>
      </c>
      <c r="S741" s="132" t="n">
        <v>0</v>
      </c>
      <c r="T741" s="101" t="n"/>
    </row>
    <row r="742" ht="13.5" customHeight="1" s="60">
      <c r="A742" s="115" t="n">
        <v>735</v>
      </c>
      <c r="B742" s="133" t="n"/>
      <c r="C742" s="133" t="n"/>
      <c r="D742" s="134" t="n"/>
      <c r="E742" s="135" t="n"/>
      <c r="F742" s="127" t="inlineStr">
        <is>
          <t>6218</t>
        </is>
      </c>
      <c r="G742" s="128" t="n"/>
      <c r="H742" s="127" t="inlineStr">
        <is>
          <t>Результат від операцій купівлі-продажу валютних своп-контрактів</t>
        </is>
      </c>
      <c r="I742" s="129" t="inlineStr">
        <is>
          <t>А</t>
        </is>
      </c>
      <c r="J742" s="130" t="n">
        <v>11729.1605</v>
      </c>
      <c r="K742" s="130" t="n">
        <v>11729.1605</v>
      </c>
      <c r="L742" s="130" t="n">
        <v>0</v>
      </c>
      <c r="M742" s="131" t="n">
        <v>8572.1029</v>
      </c>
      <c r="N742" s="123" t="n"/>
      <c r="O742" s="130" t="n">
        <v>8572.1029</v>
      </c>
      <c r="P742" s="130" t="n">
        <v>0</v>
      </c>
      <c r="Q742" s="130" t="n">
        <v>-6243.8169</v>
      </c>
      <c r="R742" s="130" t="n">
        <v>-6243.8169</v>
      </c>
      <c r="S742" s="132" t="n">
        <v>0</v>
      </c>
      <c r="T742" s="101" t="n"/>
    </row>
    <row r="743" ht="14.25" customHeight="1" s="60">
      <c r="A743" s="115" t="n">
        <v>736</v>
      </c>
      <c r="B743" s="133" t="n"/>
      <c r="C743" s="133" t="n"/>
      <c r="D743" s="134" t="n"/>
      <c r="E743" s="135" t="n"/>
      <c r="F743" s="136" t="n"/>
      <c r="G743" s="137" t="n"/>
      <c r="H743" s="143" t="n"/>
      <c r="I743" s="129" t="inlineStr">
        <is>
          <t>П</t>
        </is>
      </c>
      <c r="J743" s="130" t="n">
        <v>0</v>
      </c>
      <c r="K743" s="130" t="n">
        <v>0</v>
      </c>
      <c r="L743" s="130" t="n">
        <v>0</v>
      </c>
      <c r="M743" s="131" t="n">
        <v>0</v>
      </c>
      <c r="N743" s="123" t="n"/>
      <c r="O743" s="130" t="n">
        <v>0</v>
      </c>
      <c r="P743" s="130" t="n">
        <v>0</v>
      </c>
      <c r="Q743" s="130" t="n">
        <v>0</v>
      </c>
      <c r="R743" s="130" t="n">
        <v>0</v>
      </c>
      <c r="S743" s="132" t="n">
        <v>0</v>
      </c>
      <c r="T743" s="101" t="n"/>
    </row>
    <row r="744" ht="13.5" customHeight="1" s="60">
      <c r="A744" s="115" t="n">
        <v>737</v>
      </c>
      <c r="B744" s="133" t="n"/>
      <c r="C744" s="133" t="n"/>
      <c r="D744" s="136" t="n"/>
      <c r="E744" s="137" t="n"/>
      <c r="F744" s="138" t="inlineStr">
        <is>
          <t>Група 621 - Усього</t>
        </is>
      </c>
      <c r="G744" s="122" t="n"/>
      <c r="H744" s="123" t="n"/>
      <c r="I744" s="139" t="n"/>
      <c r="J744" s="140" t="n">
        <v>130207.77442</v>
      </c>
      <c r="K744" s="140" t="n">
        <v>130207.77442</v>
      </c>
      <c r="L744" s="140" t="n">
        <v>0</v>
      </c>
      <c r="M744" s="141" t="n">
        <v>115328.63377</v>
      </c>
      <c r="N744" s="123" t="n"/>
      <c r="O744" s="140" t="n">
        <v>115328.63377</v>
      </c>
      <c r="P744" s="140" t="n">
        <v>0</v>
      </c>
      <c r="Q744" s="140" t="n">
        <v>22177.46852</v>
      </c>
      <c r="R744" s="140" t="n">
        <v>22177.46852</v>
      </c>
      <c r="S744" s="142" t="n">
        <v>0</v>
      </c>
      <c r="T744" s="101" t="n"/>
    </row>
    <row r="745" ht="13.5" customHeight="1" s="60">
      <c r="A745" s="115" t="n">
        <v>738</v>
      </c>
      <c r="B745" s="133" t="n"/>
      <c r="C745" s="133" t="n"/>
      <c r="D745" s="127" t="inlineStr">
        <is>
          <t>622</t>
        </is>
      </c>
      <c r="E745" s="128" t="n"/>
      <c r="F745" s="127" t="inlineStr">
        <is>
          <t>6223</t>
        </is>
      </c>
      <c r="G745" s="128" t="n"/>
      <c r="H745" s="12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45" s="129" t="inlineStr">
        <is>
          <t>А</t>
        </is>
      </c>
      <c r="J745" s="130" t="n">
        <v>0</v>
      </c>
      <c r="K745" s="130" t="n">
        <v>0</v>
      </c>
      <c r="L745" s="130" t="n">
        <v>0</v>
      </c>
      <c r="M745" s="131" t="n">
        <v>5.07695</v>
      </c>
      <c r="N745" s="123" t="n"/>
      <c r="O745" s="130" t="n">
        <v>5.07695</v>
      </c>
      <c r="P745" s="130" t="n">
        <v>0</v>
      </c>
      <c r="Q745" s="130" t="n">
        <v>-8.1846</v>
      </c>
      <c r="R745" s="130" t="n">
        <v>-8.1846</v>
      </c>
      <c r="S745" s="132" t="n">
        <v>0</v>
      </c>
      <c r="T745" s="101" t="n"/>
    </row>
    <row r="746" ht="13.5" customHeight="1" s="60">
      <c r="A746" s="115" t="n">
        <v>739</v>
      </c>
      <c r="B746" s="133" t="n"/>
      <c r="C746" s="133" t="n"/>
      <c r="D746" s="134" t="n"/>
      <c r="E746" s="135" t="n"/>
      <c r="F746" s="136" t="n"/>
      <c r="G746" s="137" t="n"/>
      <c r="H746" s="143" t="n"/>
      <c r="I746" s="129" t="inlineStr">
        <is>
          <t>П</t>
        </is>
      </c>
      <c r="J746" s="130" t="n">
        <v>0</v>
      </c>
      <c r="K746" s="130" t="n">
        <v>0</v>
      </c>
      <c r="L746" s="130" t="n">
        <v>0</v>
      </c>
      <c r="M746" s="131" t="n">
        <v>0</v>
      </c>
      <c r="N746" s="123" t="n"/>
      <c r="O746" s="130" t="n">
        <v>0</v>
      </c>
      <c r="P746" s="130" t="n">
        <v>0</v>
      </c>
      <c r="Q746" s="130" t="n">
        <v>0</v>
      </c>
      <c r="R746" s="130" t="n">
        <v>0</v>
      </c>
      <c r="S746" s="132" t="n">
        <v>0</v>
      </c>
      <c r="T746" s="101" t="n"/>
    </row>
    <row r="747" ht="13.5" customHeight="1" s="60">
      <c r="A747" s="115" t="n">
        <v>740</v>
      </c>
      <c r="B747" s="133" t="n"/>
      <c r="C747" s="133" t="n"/>
      <c r="D747" s="134" t="n"/>
      <c r="E747" s="135" t="n"/>
      <c r="F747" s="127" t="inlineStr">
        <is>
          <t>6224</t>
        </is>
      </c>
      <c r="G747" s="128" t="n"/>
      <c r="H747" s="12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47" s="129" t="inlineStr">
        <is>
          <t>А</t>
        </is>
      </c>
      <c r="J747" s="130" t="n">
        <v>0</v>
      </c>
      <c r="K747" s="130" t="n">
        <v>0</v>
      </c>
      <c r="L747" s="130" t="n">
        <v>0</v>
      </c>
      <c r="M747" s="131" t="n">
        <v>0</v>
      </c>
      <c r="N747" s="123" t="n"/>
      <c r="O747" s="130" t="n">
        <v>0</v>
      </c>
      <c r="P747" s="130" t="n">
        <v>0</v>
      </c>
      <c r="Q747" s="130" t="n">
        <v>0</v>
      </c>
      <c r="R747" s="130" t="n">
        <v>0</v>
      </c>
      <c r="S747" s="132" t="n">
        <v>0</v>
      </c>
      <c r="T747" s="101" t="n"/>
    </row>
    <row r="748" ht="14.25" customHeight="1" s="60">
      <c r="A748" s="115" t="n">
        <v>741</v>
      </c>
      <c r="B748" s="133" t="n"/>
      <c r="C748" s="133" t="n"/>
      <c r="D748" s="134" t="n"/>
      <c r="E748" s="135" t="n"/>
      <c r="F748" s="136" t="n"/>
      <c r="G748" s="137" t="n"/>
      <c r="H748" s="143" t="n"/>
      <c r="I748" s="129" t="inlineStr">
        <is>
          <t>П</t>
        </is>
      </c>
      <c r="J748" s="130" t="n">
        <v>0</v>
      </c>
      <c r="K748" s="130" t="n">
        <v>0</v>
      </c>
      <c r="L748" s="130" t="n">
        <v>0</v>
      </c>
      <c r="M748" s="131" t="n">
        <v>0</v>
      </c>
      <c r="N748" s="123" t="n"/>
      <c r="O748" s="130" t="n">
        <v>0</v>
      </c>
      <c r="P748" s="130" t="n">
        <v>0</v>
      </c>
      <c r="Q748" s="130" t="n">
        <v>0</v>
      </c>
      <c r="R748" s="130" t="n">
        <v>0</v>
      </c>
      <c r="S748" s="132" t="n">
        <v>0</v>
      </c>
      <c r="T748" s="101" t="n"/>
    </row>
    <row r="749" ht="13.5" customHeight="1" s="60">
      <c r="A749" s="115" t="n">
        <v>742</v>
      </c>
      <c r="B749" s="133" t="n"/>
      <c r="C749" s="133" t="n"/>
      <c r="D749" s="134" t="n"/>
      <c r="E749" s="135" t="n"/>
      <c r="F749" s="127" t="inlineStr">
        <is>
          <t>6226</t>
        </is>
      </c>
      <c r="G749" s="128" t="n"/>
      <c r="H749" s="12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49" s="129" t="inlineStr">
        <is>
          <t>А</t>
        </is>
      </c>
      <c r="J749" s="130" t="n">
        <v>0</v>
      </c>
      <c r="K749" s="130" t="n">
        <v>0</v>
      </c>
      <c r="L749" s="130" t="n">
        <v>0</v>
      </c>
      <c r="M749" s="131" t="n">
        <v>0</v>
      </c>
      <c r="N749" s="123" t="n"/>
      <c r="O749" s="130" t="n">
        <v>0</v>
      </c>
      <c r="P749" s="130" t="n">
        <v>0</v>
      </c>
      <c r="Q749" s="130" t="n">
        <v>0</v>
      </c>
      <c r="R749" s="130" t="n">
        <v>0</v>
      </c>
      <c r="S749" s="132" t="n">
        <v>0</v>
      </c>
      <c r="T749" s="101" t="n"/>
    </row>
    <row r="750" ht="13.5" customHeight="1" s="60">
      <c r="A750" s="115" t="n">
        <v>743</v>
      </c>
      <c r="B750" s="133" t="n"/>
      <c r="C750" s="133" t="n"/>
      <c r="D750" s="134" t="n"/>
      <c r="E750" s="135" t="n"/>
      <c r="F750" s="136" t="n"/>
      <c r="G750" s="137" t="n"/>
      <c r="H750" s="143" t="n"/>
      <c r="I750" s="129" t="inlineStr">
        <is>
          <t>П</t>
        </is>
      </c>
      <c r="J750" s="130" t="n">
        <v>0</v>
      </c>
      <c r="K750" s="130" t="n">
        <v>0</v>
      </c>
      <c r="L750" s="130" t="n">
        <v>0</v>
      </c>
      <c r="M750" s="131" t="n">
        <v>0</v>
      </c>
      <c r="N750" s="123" t="n"/>
      <c r="O750" s="130" t="n">
        <v>0</v>
      </c>
      <c r="P750" s="130" t="n">
        <v>0</v>
      </c>
      <c r="Q750" s="130" t="n">
        <v>0</v>
      </c>
      <c r="R750" s="130" t="n">
        <v>0</v>
      </c>
      <c r="S750" s="132" t="n">
        <v>0</v>
      </c>
      <c r="T750" s="101" t="n"/>
    </row>
    <row r="751" ht="13.5" customHeight="1" s="60">
      <c r="A751" s="115" t="n">
        <v>744</v>
      </c>
      <c r="B751" s="133" t="n"/>
      <c r="C751" s="133" t="n"/>
      <c r="D751" s="136" t="n"/>
      <c r="E751" s="137" t="n"/>
      <c r="F751" s="138" t="inlineStr">
        <is>
          <t>Група 622 - Усього</t>
        </is>
      </c>
      <c r="G751" s="122" t="n"/>
      <c r="H751" s="123" t="n"/>
      <c r="I751" s="139" t="n"/>
      <c r="J751" s="140" t="n">
        <v>0</v>
      </c>
      <c r="K751" s="140" t="n">
        <v>0</v>
      </c>
      <c r="L751" s="140" t="n">
        <v>0</v>
      </c>
      <c r="M751" s="141" t="n">
        <v>5.07695</v>
      </c>
      <c r="N751" s="123" t="n"/>
      <c r="O751" s="140" t="n">
        <v>5.07695</v>
      </c>
      <c r="P751" s="140" t="n">
        <v>0</v>
      </c>
      <c r="Q751" s="140" t="n">
        <v>-8.1846</v>
      </c>
      <c r="R751" s="140" t="n">
        <v>-8.1846</v>
      </c>
      <c r="S751" s="142" t="n">
        <v>0</v>
      </c>
      <c r="T751" s="101" t="n"/>
    </row>
    <row r="752" ht="20.25" customHeight="1" s="60">
      <c r="A752" s="115" t="n">
        <v>745</v>
      </c>
      <c r="B752" s="133" t="n"/>
      <c r="C752" s="143" t="n"/>
      <c r="D752" s="138" t="inlineStr">
        <is>
          <t>Розділ 62 - Усього</t>
        </is>
      </c>
      <c r="E752" s="123" t="n"/>
      <c r="F752" s="138" t="n"/>
      <c r="G752" s="122" t="n"/>
      <c r="H752" s="123" t="n"/>
      <c r="I752" s="139" t="n"/>
      <c r="J752" s="140" t="n">
        <v>17820069.15356</v>
      </c>
      <c r="K752" s="140" t="n">
        <v>17820069.15356</v>
      </c>
      <c r="L752" s="140" t="n">
        <v>0</v>
      </c>
      <c r="M752" s="141" t="n">
        <v>17849406.7741</v>
      </c>
      <c r="N752" s="123" t="n"/>
      <c r="O752" s="140" t="n">
        <v>17849406.7741</v>
      </c>
      <c r="P752" s="140" t="n">
        <v>0</v>
      </c>
      <c r="Q752" s="140" t="n">
        <v>69092.10921999961</v>
      </c>
      <c r="R752" s="140" t="n">
        <v>69092.10921999961</v>
      </c>
      <c r="S752" s="142" t="n">
        <v>0</v>
      </c>
      <c r="T752" s="101" t="n"/>
    </row>
    <row r="753" ht="14.25" customHeight="1" s="60">
      <c r="A753" s="115" t="n">
        <v>746</v>
      </c>
      <c r="B753" s="133" t="n"/>
      <c r="C753" s="127" t="inlineStr">
        <is>
          <t>63</t>
        </is>
      </c>
      <c r="D753" s="127" t="inlineStr">
        <is>
          <t>630</t>
        </is>
      </c>
      <c r="E753" s="128" t="n"/>
      <c r="F753" s="127" t="inlineStr">
        <is>
          <t>6300</t>
        </is>
      </c>
      <c r="G753" s="123" t="n"/>
      <c r="H753" s="129" t="inlineStr">
        <is>
          <t>Дохід у вигляді дивідендів за акціями, що обліковуються за справедливою вартістю через прибутки/збитки</t>
        </is>
      </c>
      <c r="I753" s="129" t="inlineStr">
        <is>
          <t>П</t>
        </is>
      </c>
      <c r="J753" s="130" t="n">
        <v>0</v>
      </c>
      <c r="K753" s="130" t="n">
        <v>0</v>
      </c>
      <c r="L753" s="130" t="n">
        <v>0</v>
      </c>
      <c r="M753" s="131" t="n">
        <v>0.19577</v>
      </c>
      <c r="N753" s="123" t="n"/>
      <c r="O753" s="130" t="n">
        <v>0.19577</v>
      </c>
      <c r="P753" s="130" t="n">
        <v>0</v>
      </c>
      <c r="Q753" s="130" t="n">
        <v>0.19577</v>
      </c>
      <c r="R753" s="130" t="n">
        <v>0.19577</v>
      </c>
      <c r="S753" s="132" t="n">
        <v>0</v>
      </c>
      <c r="T753" s="101" t="n"/>
    </row>
    <row r="754" ht="13.5" customHeight="1" s="60">
      <c r="A754" s="115" t="n">
        <v>747</v>
      </c>
      <c r="B754" s="133" t="n"/>
      <c r="C754" s="133" t="n"/>
      <c r="D754" s="134" t="n"/>
      <c r="E754" s="135" t="n"/>
      <c r="F754" s="127" t="inlineStr">
        <is>
          <t>6301</t>
        </is>
      </c>
      <c r="G754" s="123" t="n"/>
      <c r="H754" s="12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54" s="129" t="inlineStr">
        <is>
          <t>П</t>
        </is>
      </c>
      <c r="J754" s="130" t="n">
        <v>0</v>
      </c>
      <c r="K754" s="130" t="n">
        <v>0</v>
      </c>
      <c r="L754" s="130" t="n">
        <v>0</v>
      </c>
      <c r="M754" s="131" t="n">
        <v>0</v>
      </c>
      <c r="N754" s="123" t="n"/>
      <c r="O754" s="130" t="n">
        <v>0</v>
      </c>
      <c r="P754" s="130" t="n">
        <v>0</v>
      </c>
      <c r="Q754" s="130" t="n">
        <v>0</v>
      </c>
      <c r="R754" s="130" t="n">
        <v>0</v>
      </c>
      <c r="S754" s="132" t="n">
        <v>0</v>
      </c>
      <c r="T754" s="101" t="n"/>
    </row>
    <row r="755" ht="13.5" customHeight="1" s="60">
      <c r="A755" s="115" t="n">
        <v>748</v>
      </c>
      <c r="B755" s="133" t="n"/>
      <c r="C755" s="133" t="n"/>
      <c r="D755" s="136" t="n"/>
      <c r="E755" s="137" t="n"/>
      <c r="F755" s="138" t="inlineStr">
        <is>
          <t>Група 630 - Усього</t>
        </is>
      </c>
      <c r="G755" s="122" t="n"/>
      <c r="H755" s="123" t="n"/>
      <c r="I755" s="139" t="n"/>
      <c r="J755" s="140" t="n">
        <v>0</v>
      </c>
      <c r="K755" s="140" t="n">
        <v>0</v>
      </c>
      <c r="L755" s="140" t="n">
        <v>0</v>
      </c>
      <c r="M755" s="141" t="n">
        <v>0.19577</v>
      </c>
      <c r="N755" s="123" t="n"/>
      <c r="O755" s="140" t="n">
        <v>0.19577</v>
      </c>
      <c r="P755" s="140" t="n">
        <v>0</v>
      </c>
      <c r="Q755" s="140" t="n">
        <v>0.19577</v>
      </c>
      <c r="R755" s="140" t="n">
        <v>0.19577</v>
      </c>
      <c r="S755" s="142" t="n">
        <v>0</v>
      </c>
      <c r="T755" s="101" t="n"/>
    </row>
    <row r="756" ht="13.5" customHeight="1" s="60">
      <c r="A756" s="115" t="n">
        <v>749</v>
      </c>
      <c r="B756" s="133" t="n"/>
      <c r="C756" s="133" t="n"/>
      <c r="D756" s="127" t="inlineStr">
        <is>
          <t>632</t>
        </is>
      </c>
      <c r="E756" s="128" t="n"/>
      <c r="F756" s="127" t="inlineStr">
        <is>
          <t>6320</t>
        </is>
      </c>
      <c r="G756" s="123" t="n"/>
      <c r="H756" s="129" t="inlineStr">
        <is>
          <t>Дохід від модифікації фінансових активів</t>
        </is>
      </c>
      <c r="I756" s="129" t="inlineStr">
        <is>
          <t>П</t>
        </is>
      </c>
      <c r="J756" s="130" t="n">
        <v>0</v>
      </c>
      <c r="K756" s="130" t="n">
        <v>0</v>
      </c>
      <c r="L756" s="130" t="n">
        <v>0</v>
      </c>
      <c r="M756" s="131" t="n">
        <v>0.01149</v>
      </c>
      <c r="N756" s="123" t="n"/>
      <c r="O756" s="130" t="n">
        <v>0.01149</v>
      </c>
      <c r="P756" s="130" t="n">
        <v>0</v>
      </c>
      <c r="Q756" s="130" t="n">
        <v>0.02327</v>
      </c>
      <c r="R756" s="130" t="n">
        <v>0.02327</v>
      </c>
      <c r="S756" s="132" t="n">
        <v>0</v>
      </c>
      <c r="T756" s="101" t="n"/>
    </row>
    <row r="757" ht="13.5" customHeight="1" s="60">
      <c r="A757" s="115" t="n">
        <v>750</v>
      </c>
      <c r="B757" s="133" t="n"/>
      <c r="C757" s="133" t="n"/>
      <c r="D757" s="136" t="n"/>
      <c r="E757" s="137" t="n"/>
      <c r="F757" s="138" t="inlineStr">
        <is>
          <t>Група 632 - Усього</t>
        </is>
      </c>
      <c r="G757" s="122" t="n"/>
      <c r="H757" s="123" t="n"/>
      <c r="I757" s="139" t="n"/>
      <c r="J757" s="140" t="n">
        <v>0</v>
      </c>
      <c r="K757" s="140" t="n">
        <v>0</v>
      </c>
      <c r="L757" s="140" t="n">
        <v>0</v>
      </c>
      <c r="M757" s="141" t="n">
        <v>0.01149</v>
      </c>
      <c r="N757" s="123" t="n"/>
      <c r="O757" s="140" t="n">
        <v>0.01149</v>
      </c>
      <c r="P757" s="140" t="n">
        <v>0</v>
      </c>
      <c r="Q757" s="140" t="n">
        <v>0.02327</v>
      </c>
      <c r="R757" s="140" t="n">
        <v>0.02327</v>
      </c>
      <c r="S757" s="142" t="n">
        <v>0</v>
      </c>
      <c r="T757" s="101" t="n"/>
    </row>
    <row r="758" ht="14.25" customHeight="1" s="60">
      <c r="A758" s="115" t="n">
        <v>751</v>
      </c>
      <c r="B758" s="133" t="n"/>
      <c r="C758" s="133" t="n"/>
      <c r="D758" s="127" t="inlineStr">
        <is>
          <t>633</t>
        </is>
      </c>
      <c r="E758" s="128" t="n"/>
      <c r="F758" s="127" t="inlineStr">
        <is>
          <t>6330</t>
        </is>
      </c>
      <c r="G758" s="123" t="n"/>
      <c r="H758" s="129" t="inlineStr">
        <is>
          <t>Дохід від модифікації фінансових зобов'язань</t>
        </is>
      </c>
      <c r="I758" s="129" t="inlineStr">
        <is>
          <t>П</t>
        </is>
      </c>
      <c r="J758" s="130" t="n">
        <v>0</v>
      </c>
      <c r="K758" s="130" t="n">
        <v>0</v>
      </c>
      <c r="L758" s="130" t="n">
        <v>0</v>
      </c>
      <c r="M758" s="131" t="n">
        <v>0</v>
      </c>
      <c r="N758" s="123" t="n"/>
      <c r="O758" s="130" t="n">
        <v>0</v>
      </c>
      <c r="P758" s="130" t="n">
        <v>0</v>
      </c>
      <c r="Q758" s="130" t="n">
        <v>0</v>
      </c>
      <c r="R758" s="130" t="n">
        <v>0</v>
      </c>
      <c r="S758" s="132" t="n">
        <v>0</v>
      </c>
      <c r="T758" s="101" t="n"/>
    </row>
    <row r="759" ht="13.5" customHeight="1" s="60">
      <c r="A759" s="115" t="n">
        <v>752</v>
      </c>
      <c r="B759" s="133" t="n"/>
      <c r="C759" s="133" t="n"/>
      <c r="D759" s="136" t="n"/>
      <c r="E759" s="137" t="n"/>
      <c r="F759" s="138" t="inlineStr">
        <is>
          <t>Група 633 - Усього</t>
        </is>
      </c>
      <c r="G759" s="122" t="n"/>
      <c r="H759" s="123" t="n"/>
      <c r="I759" s="139" t="n"/>
      <c r="J759" s="140" t="n">
        <v>0</v>
      </c>
      <c r="K759" s="140" t="n">
        <v>0</v>
      </c>
      <c r="L759" s="140" t="n">
        <v>0</v>
      </c>
      <c r="M759" s="141" t="n">
        <v>0</v>
      </c>
      <c r="N759" s="123" t="n"/>
      <c r="O759" s="140" t="n">
        <v>0</v>
      </c>
      <c r="P759" s="140" t="n">
        <v>0</v>
      </c>
      <c r="Q759" s="140" t="n">
        <v>0</v>
      </c>
      <c r="R759" s="140" t="n">
        <v>0</v>
      </c>
      <c r="S759" s="142" t="n">
        <v>0</v>
      </c>
      <c r="T759" s="101" t="n"/>
    </row>
    <row r="760" ht="13.5" customHeight="1" s="60">
      <c r="A760" s="115" t="n">
        <v>753</v>
      </c>
      <c r="B760" s="133" t="n"/>
      <c r="C760" s="133" t="n"/>
      <c r="D760" s="127" t="inlineStr">
        <is>
          <t>634</t>
        </is>
      </c>
      <c r="E760" s="128" t="n"/>
      <c r="F760" s="127" t="inlineStr">
        <is>
          <t>6340</t>
        </is>
      </c>
      <c r="G760" s="123" t="n"/>
      <c r="H760" s="129" t="inlineStr">
        <is>
          <t>Дохід від припинення визнання фінансових активів</t>
        </is>
      </c>
      <c r="I760" s="129" t="inlineStr">
        <is>
          <t>П</t>
        </is>
      </c>
      <c r="J760" s="130" t="n">
        <v>0</v>
      </c>
      <c r="K760" s="130" t="n">
        <v>0</v>
      </c>
      <c r="L760" s="130" t="n">
        <v>0</v>
      </c>
      <c r="M760" s="131" t="n">
        <v>0</v>
      </c>
      <c r="N760" s="123" t="n"/>
      <c r="O760" s="130" t="n">
        <v>0</v>
      </c>
      <c r="P760" s="130" t="n">
        <v>0</v>
      </c>
      <c r="Q760" s="130" t="n">
        <v>0</v>
      </c>
      <c r="R760" s="130" t="n">
        <v>0</v>
      </c>
      <c r="S760" s="132" t="n">
        <v>0</v>
      </c>
      <c r="T760" s="101" t="n"/>
    </row>
    <row r="761" ht="13.5" customHeight="1" s="60">
      <c r="A761" s="115" t="n">
        <v>754</v>
      </c>
      <c r="B761" s="133" t="n"/>
      <c r="C761" s="133" t="n"/>
      <c r="D761" s="136" t="n"/>
      <c r="E761" s="137" t="n"/>
      <c r="F761" s="138" t="inlineStr">
        <is>
          <t>Група 634 - Усього</t>
        </is>
      </c>
      <c r="G761" s="122" t="n"/>
      <c r="H761" s="123" t="n"/>
      <c r="I761" s="139" t="n"/>
      <c r="J761" s="140" t="n">
        <v>0</v>
      </c>
      <c r="K761" s="140" t="n">
        <v>0</v>
      </c>
      <c r="L761" s="140" t="n">
        <v>0</v>
      </c>
      <c r="M761" s="141" t="n">
        <v>0</v>
      </c>
      <c r="N761" s="123" t="n"/>
      <c r="O761" s="140" t="n">
        <v>0</v>
      </c>
      <c r="P761" s="140" t="n">
        <v>0</v>
      </c>
      <c r="Q761" s="140" t="n">
        <v>0</v>
      </c>
      <c r="R761" s="140" t="n">
        <v>0</v>
      </c>
      <c r="S761" s="142" t="n">
        <v>0</v>
      </c>
      <c r="T761" s="101" t="n"/>
    </row>
    <row r="762" ht="13.5" customHeight="1" s="60">
      <c r="A762" s="115" t="n">
        <v>755</v>
      </c>
      <c r="B762" s="133" t="n"/>
      <c r="C762" s="133" t="n"/>
      <c r="D762" s="127" t="inlineStr">
        <is>
          <t>635</t>
        </is>
      </c>
      <c r="E762" s="128" t="n"/>
      <c r="F762" s="127" t="inlineStr">
        <is>
          <t>6350</t>
        </is>
      </c>
      <c r="G762" s="123" t="n"/>
      <c r="H762" s="129" t="inlineStr">
        <is>
          <t>Дохід від припинення визнання фінансових зобов'язань</t>
        </is>
      </c>
      <c r="I762" s="129" t="inlineStr">
        <is>
          <t>П</t>
        </is>
      </c>
      <c r="J762" s="130" t="n">
        <v>0</v>
      </c>
      <c r="K762" s="130" t="n">
        <v>0</v>
      </c>
      <c r="L762" s="130" t="n">
        <v>0</v>
      </c>
      <c r="M762" s="131" t="n">
        <v>0</v>
      </c>
      <c r="N762" s="123" t="n"/>
      <c r="O762" s="130" t="n">
        <v>0</v>
      </c>
      <c r="P762" s="130" t="n">
        <v>0</v>
      </c>
      <c r="Q762" s="130" t="n">
        <v>0</v>
      </c>
      <c r="R762" s="130" t="n">
        <v>0</v>
      </c>
      <c r="S762" s="132" t="n">
        <v>0</v>
      </c>
      <c r="T762" s="101" t="n"/>
    </row>
    <row r="763" ht="14.25" customHeight="1" s="60">
      <c r="A763" s="115" t="n">
        <v>756</v>
      </c>
      <c r="B763" s="133" t="n"/>
      <c r="C763" s="133" t="n"/>
      <c r="D763" s="136" t="n"/>
      <c r="E763" s="137" t="n"/>
      <c r="F763" s="138" t="inlineStr">
        <is>
          <t>Група 635 - Усього</t>
        </is>
      </c>
      <c r="G763" s="122" t="n"/>
      <c r="H763" s="123" t="n"/>
      <c r="I763" s="139" t="n"/>
      <c r="J763" s="140" t="n">
        <v>0</v>
      </c>
      <c r="K763" s="140" t="n">
        <v>0</v>
      </c>
      <c r="L763" s="140" t="n">
        <v>0</v>
      </c>
      <c r="M763" s="141" t="n">
        <v>0</v>
      </c>
      <c r="N763" s="123" t="n"/>
      <c r="O763" s="140" t="n">
        <v>0</v>
      </c>
      <c r="P763" s="140" t="n">
        <v>0</v>
      </c>
      <c r="Q763" s="140" t="n">
        <v>0</v>
      </c>
      <c r="R763" s="140" t="n">
        <v>0</v>
      </c>
      <c r="S763" s="142" t="n">
        <v>0</v>
      </c>
      <c r="T763" s="101" t="n"/>
    </row>
    <row r="764" ht="13.5" customHeight="1" s="60">
      <c r="A764" s="115" t="n">
        <v>757</v>
      </c>
      <c r="B764" s="133" t="n"/>
      <c r="C764" s="133" t="n"/>
      <c r="D764" s="127" t="inlineStr">
        <is>
          <t>636</t>
        </is>
      </c>
      <c r="E764" s="128" t="n"/>
      <c r="F764" s="127" t="inlineStr">
        <is>
          <t>6360</t>
        </is>
      </c>
      <c r="G764" s="123" t="n"/>
      <c r="H764" s="129" t="inlineStr">
        <is>
          <t>Дохід від модифікації лізингу (оренди)</t>
        </is>
      </c>
      <c r="I764" s="129" t="inlineStr">
        <is>
          <t>П</t>
        </is>
      </c>
      <c r="J764" s="130" t="n">
        <v>0</v>
      </c>
      <c r="K764" s="130" t="n">
        <v>0</v>
      </c>
      <c r="L764" s="130" t="n">
        <v>0</v>
      </c>
      <c r="M764" s="131" t="n">
        <v>0</v>
      </c>
      <c r="N764" s="123" t="n"/>
      <c r="O764" s="130" t="n">
        <v>0</v>
      </c>
      <c r="P764" s="130" t="n">
        <v>0</v>
      </c>
      <c r="Q764" s="130" t="n">
        <v>0</v>
      </c>
      <c r="R764" s="130" t="n">
        <v>0</v>
      </c>
      <c r="S764" s="132" t="n">
        <v>0</v>
      </c>
      <c r="T764" s="101" t="n"/>
    </row>
    <row r="765" ht="13.5" customHeight="1" s="60">
      <c r="A765" s="115" t="n">
        <v>758</v>
      </c>
      <c r="B765" s="133" t="n"/>
      <c r="C765" s="133" t="n"/>
      <c r="D765" s="136" t="n"/>
      <c r="E765" s="137" t="n"/>
      <c r="F765" s="138" t="inlineStr">
        <is>
          <t>Група 636 - Усього</t>
        </is>
      </c>
      <c r="G765" s="122" t="n"/>
      <c r="H765" s="123" t="n"/>
      <c r="I765" s="139" t="n"/>
      <c r="J765" s="140" t="n">
        <v>0</v>
      </c>
      <c r="K765" s="140" t="n">
        <v>0</v>
      </c>
      <c r="L765" s="140" t="n">
        <v>0</v>
      </c>
      <c r="M765" s="141" t="n">
        <v>0</v>
      </c>
      <c r="N765" s="123" t="n"/>
      <c r="O765" s="140" t="n">
        <v>0</v>
      </c>
      <c r="P765" s="140" t="n">
        <v>0</v>
      </c>
      <c r="Q765" s="140" t="n">
        <v>0</v>
      </c>
      <c r="R765" s="140" t="n">
        <v>0</v>
      </c>
      <c r="S765" s="142" t="n">
        <v>0</v>
      </c>
      <c r="T765" s="101" t="n"/>
    </row>
    <row r="766" ht="13.5" customHeight="1" s="60">
      <c r="A766" s="115" t="n">
        <v>759</v>
      </c>
      <c r="B766" s="133" t="n"/>
      <c r="C766" s="133" t="n"/>
      <c r="D766" s="127" t="inlineStr">
        <is>
          <t>639</t>
        </is>
      </c>
      <c r="E766" s="128" t="n"/>
      <c r="F766" s="127" t="inlineStr">
        <is>
          <t>6390</t>
        </is>
      </c>
      <c r="G766" s="123" t="n"/>
      <c r="H766" s="129" t="inlineStr">
        <is>
          <t>Дохід під час первісного визнання фінансових активів за вартістю, вищою/нижчою, ніж справедлива</t>
        </is>
      </c>
      <c r="I766" s="129" t="inlineStr">
        <is>
          <t>П</t>
        </is>
      </c>
      <c r="J766" s="130" t="n">
        <v>0</v>
      </c>
      <c r="K766" s="130" t="n">
        <v>0</v>
      </c>
      <c r="L766" s="130" t="n">
        <v>0</v>
      </c>
      <c r="M766" s="131" t="n">
        <v>0</v>
      </c>
      <c r="N766" s="123" t="n"/>
      <c r="O766" s="130" t="n">
        <v>0</v>
      </c>
      <c r="P766" s="130" t="n">
        <v>0</v>
      </c>
      <c r="Q766" s="130" t="n">
        <v>0</v>
      </c>
      <c r="R766" s="130" t="n">
        <v>0</v>
      </c>
      <c r="S766" s="132" t="n">
        <v>0</v>
      </c>
      <c r="T766" s="101" t="n"/>
    </row>
    <row r="767" ht="13.5" customHeight="1" s="60">
      <c r="A767" s="115" t="n">
        <v>760</v>
      </c>
      <c r="B767" s="133" t="n"/>
      <c r="C767" s="133" t="n"/>
      <c r="D767" s="134" t="n"/>
      <c r="E767" s="135" t="n"/>
      <c r="F767" s="127" t="inlineStr">
        <is>
          <t>6393</t>
        </is>
      </c>
      <c r="G767" s="128" t="n"/>
      <c r="H767" s="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67" s="129" t="inlineStr">
        <is>
          <t>А</t>
        </is>
      </c>
      <c r="J767" s="130" t="n">
        <v>0</v>
      </c>
      <c r="K767" s="130" t="n">
        <v>0</v>
      </c>
      <c r="L767" s="130" t="n">
        <v>0</v>
      </c>
      <c r="M767" s="131" t="n">
        <v>0</v>
      </c>
      <c r="N767" s="123" t="n"/>
      <c r="O767" s="130" t="n">
        <v>0</v>
      </c>
      <c r="P767" s="130" t="n">
        <v>0</v>
      </c>
      <c r="Q767" s="130" t="n">
        <v>0</v>
      </c>
      <c r="R767" s="130" t="n">
        <v>0</v>
      </c>
      <c r="S767" s="132" t="n">
        <v>0</v>
      </c>
      <c r="T767" s="101" t="n"/>
    </row>
    <row r="768" ht="14.25" customHeight="1" s="60">
      <c r="A768" s="115" t="n">
        <v>761</v>
      </c>
      <c r="B768" s="133" t="n"/>
      <c r="C768" s="133" t="n"/>
      <c r="D768" s="134" t="n"/>
      <c r="E768" s="135" t="n"/>
      <c r="F768" s="136" t="n"/>
      <c r="G768" s="137" t="n"/>
      <c r="H768" s="143" t="n"/>
      <c r="I768" s="129" t="inlineStr">
        <is>
          <t>П</t>
        </is>
      </c>
      <c r="J768" s="130" t="n">
        <v>0</v>
      </c>
      <c r="K768" s="130" t="n">
        <v>0</v>
      </c>
      <c r="L768" s="130" t="n">
        <v>0</v>
      </c>
      <c r="M768" s="131" t="n">
        <v>0</v>
      </c>
      <c r="N768" s="123" t="n"/>
      <c r="O768" s="130" t="n">
        <v>0</v>
      </c>
      <c r="P768" s="130" t="n">
        <v>0</v>
      </c>
      <c r="Q768" s="130" t="n">
        <v>0</v>
      </c>
      <c r="R768" s="130" t="n">
        <v>0</v>
      </c>
      <c r="S768" s="132" t="n">
        <v>0</v>
      </c>
      <c r="T768" s="101" t="n"/>
    </row>
    <row r="769" ht="13.5" customHeight="1" s="60">
      <c r="A769" s="115" t="n">
        <v>762</v>
      </c>
      <c r="B769" s="133" t="n"/>
      <c r="C769" s="133" t="n"/>
      <c r="D769" s="134" t="n"/>
      <c r="E769" s="135" t="n"/>
      <c r="F769" s="127" t="inlineStr">
        <is>
          <t>6394</t>
        </is>
      </c>
      <c r="G769" s="123" t="n"/>
      <c r="H769" s="129" t="inlineStr">
        <is>
          <t>Дохід від переоцінки об'єктів інвестиційної нерухомості</t>
        </is>
      </c>
      <c r="I769" s="129" t="inlineStr">
        <is>
          <t>П</t>
        </is>
      </c>
      <c r="J769" s="130" t="n">
        <v>0</v>
      </c>
      <c r="K769" s="130" t="n">
        <v>0</v>
      </c>
      <c r="L769" s="130" t="n">
        <v>0</v>
      </c>
      <c r="M769" s="131" t="n">
        <v>0</v>
      </c>
      <c r="N769" s="123" t="n"/>
      <c r="O769" s="130" t="n">
        <v>0</v>
      </c>
      <c r="P769" s="130" t="n">
        <v>0</v>
      </c>
      <c r="Q769" s="130" t="n">
        <v>0</v>
      </c>
      <c r="R769" s="130" t="n">
        <v>0</v>
      </c>
      <c r="S769" s="132" t="n">
        <v>0</v>
      </c>
      <c r="T769" s="101" t="n"/>
    </row>
    <row r="770" ht="13.5" customHeight="1" s="60">
      <c r="A770" s="115" t="n">
        <v>763</v>
      </c>
      <c r="B770" s="133" t="n"/>
      <c r="C770" s="133" t="n"/>
      <c r="D770" s="134" t="n"/>
      <c r="E770" s="135" t="n"/>
      <c r="F770" s="127" t="inlineStr">
        <is>
          <t>6395</t>
        </is>
      </c>
      <c r="G770" s="123" t="n"/>
      <c r="H770" s="129" t="inlineStr">
        <is>
          <t>Дохід від лізингу (оренди)</t>
        </is>
      </c>
      <c r="I770" s="129" t="inlineStr">
        <is>
          <t>П</t>
        </is>
      </c>
      <c r="J770" s="130" t="n">
        <v>0</v>
      </c>
      <c r="K770" s="130" t="n">
        <v>0</v>
      </c>
      <c r="L770" s="130" t="n">
        <v>0</v>
      </c>
      <c r="M770" s="131" t="n">
        <v>32.52888</v>
      </c>
      <c r="N770" s="123" t="n"/>
      <c r="O770" s="130" t="n">
        <v>32.52888</v>
      </c>
      <c r="P770" s="130" t="n">
        <v>0</v>
      </c>
      <c r="Q770" s="130" t="n">
        <v>64.59107</v>
      </c>
      <c r="R770" s="130" t="n">
        <v>64.59107</v>
      </c>
      <c r="S770" s="132" t="n">
        <v>0</v>
      </c>
      <c r="T770" s="101" t="n"/>
    </row>
    <row r="771" ht="13.5" customHeight="1" s="60">
      <c r="A771" s="115" t="n">
        <v>764</v>
      </c>
      <c r="B771" s="133" t="n"/>
      <c r="C771" s="133" t="n"/>
      <c r="D771" s="134" t="n"/>
      <c r="E771" s="135" t="n"/>
      <c r="F771" s="127" t="inlineStr">
        <is>
          <t>6396</t>
        </is>
      </c>
      <c r="G771" s="123" t="n"/>
      <c r="H771" s="129" t="inlineStr">
        <is>
          <t xml:space="preserve">Дохід від наданих консультаційних послуг фінансового характеру </t>
        </is>
      </c>
      <c r="I771" s="129" t="inlineStr">
        <is>
          <t>П</t>
        </is>
      </c>
      <c r="J771" s="130" t="n">
        <v>0</v>
      </c>
      <c r="K771" s="130" t="n">
        <v>0</v>
      </c>
      <c r="L771" s="130" t="n">
        <v>0</v>
      </c>
      <c r="M771" s="131" t="n">
        <v>0</v>
      </c>
      <c r="N771" s="123" t="n"/>
      <c r="O771" s="130" t="n">
        <v>0</v>
      </c>
      <c r="P771" s="130" t="n">
        <v>0</v>
      </c>
      <c r="Q771" s="130" t="n">
        <v>0</v>
      </c>
      <c r="R771" s="130" t="n">
        <v>0</v>
      </c>
      <c r="S771" s="132" t="n">
        <v>0</v>
      </c>
      <c r="T771" s="101" t="n"/>
    </row>
    <row r="772" ht="13.5" customHeight="1" s="60">
      <c r="A772" s="115" t="n">
        <v>765</v>
      </c>
      <c r="B772" s="133" t="n"/>
      <c r="C772" s="133" t="n"/>
      <c r="D772" s="134" t="n"/>
      <c r="E772" s="135" t="n"/>
      <c r="F772" s="127" t="inlineStr">
        <is>
          <t>6397</t>
        </is>
      </c>
      <c r="G772" s="123" t="n"/>
      <c r="H772" s="129" t="inlineStr">
        <is>
          <t>Штрафи, пені, що отримані банком</t>
        </is>
      </c>
      <c r="I772" s="129" t="inlineStr">
        <is>
          <t>П</t>
        </is>
      </c>
      <c r="J772" s="130" t="n">
        <v>0</v>
      </c>
      <c r="K772" s="130" t="n">
        <v>0</v>
      </c>
      <c r="L772" s="130" t="n">
        <v>0</v>
      </c>
      <c r="M772" s="131" t="n">
        <v>0</v>
      </c>
      <c r="N772" s="123" t="n"/>
      <c r="O772" s="130" t="n">
        <v>0</v>
      </c>
      <c r="P772" s="130" t="n">
        <v>0</v>
      </c>
      <c r="Q772" s="130" t="n">
        <v>29.75976</v>
      </c>
      <c r="R772" s="130" t="n">
        <v>29.75976</v>
      </c>
      <c r="S772" s="132" t="n">
        <v>0</v>
      </c>
      <c r="T772" s="101" t="n"/>
    </row>
    <row r="773" ht="14.25" customHeight="1" s="60">
      <c r="A773" s="115" t="n">
        <v>766</v>
      </c>
      <c r="B773" s="133" t="n"/>
      <c r="C773" s="133" t="n"/>
      <c r="D773" s="134" t="n"/>
      <c r="E773" s="135" t="n"/>
      <c r="F773" s="127" t="inlineStr">
        <is>
          <t>6398</t>
        </is>
      </c>
      <c r="G773" s="123" t="n"/>
      <c r="H773" s="129" t="inlineStr">
        <is>
          <t>Дохід під час первісного визнання фінансових зобов'язань за вартістю, вищою/нижчою, ніж справедлива</t>
        </is>
      </c>
      <c r="I773" s="129" t="inlineStr">
        <is>
          <t>П</t>
        </is>
      </c>
      <c r="J773" s="130" t="n">
        <v>0</v>
      </c>
      <c r="K773" s="130" t="n">
        <v>0</v>
      </c>
      <c r="L773" s="130" t="n">
        <v>0</v>
      </c>
      <c r="M773" s="131" t="n">
        <v>0</v>
      </c>
      <c r="N773" s="123" t="n"/>
      <c r="O773" s="130" t="n">
        <v>0</v>
      </c>
      <c r="P773" s="130" t="n">
        <v>0</v>
      </c>
      <c r="Q773" s="130" t="n">
        <v>0</v>
      </c>
      <c r="R773" s="130" t="n">
        <v>0</v>
      </c>
      <c r="S773" s="132" t="n">
        <v>0</v>
      </c>
      <c r="T773" s="101" t="n"/>
    </row>
    <row r="774" ht="13.5" customHeight="1" s="60">
      <c r="A774" s="115" t="n">
        <v>767</v>
      </c>
      <c r="B774" s="133" t="n"/>
      <c r="C774" s="133" t="n"/>
      <c r="D774" s="134" t="n"/>
      <c r="E774" s="135" t="n"/>
      <c r="F774" s="127" t="inlineStr">
        <is>
          <t>6399</t>
        </is>
      </c>
      <c r="G774" s="123" t="n"/>
      <c r="H774" s="129" t="inlineStr">
        <is>
          <t>Інші операційні доходи</t>
        </is>
      </c>
      <c r="I774" s="129" t="inlineStr">
        <is>
          <t>П</t>
        </is>
      </c>
      <c r="J774" s="130" t="n">
        <v>0</v>
      </c>
      <c r="K774" s="130" t="n">
        <v>0</v>
      </c>
      <c r="L774" s="130" t="n">
        <v>0</v>
      </c>
      <c r="M774" s="131" t="n">
        <v>453.77922</v>
      </c>
      <c r="N774" s="123" t="n"/>
      <c r="O774" s="130" t="n">
        <v>453.77922</v>
      </c>
      <c r="P774" s="130" t="n">
        <v>0</v>
      </c>
      <c r="Q774" s="130" t="n">
        <v>6488.01063</v>
      </c>
      <c r="R774" s="130" t="n">
        <v>6488.01063</v>
      </c>
      <c r="S774" s="132" t="n">
        <v>0</v>
      </c>
      <c r="T774" s="101" t="n"/>
    </row>
    <row r="775" ht="13.5" customHeight="1" s="60">
      <c r="A775" s="115" t="n">
        <v>768</v>
      </c>
      <c r="B775" s="133" t="n"/>
      <c r="C775" s="133" t="n"/>
      <c r="D775" s="136" t="n"/>
      <c r="E775" s="137" t="n"/>
      <c r="F775" s="138" t="inlineStr">
        <is>
          <t>Група 639 - Усього</t>
        </is>
      </c>
      <c r="G775" s="122" t="n"/>
      <c r="H775" s="123" t="n"/>
      <c r="I775" s="139" t="n"/>
      <c r="J775" s="140" t="n">
        <v>0</v>
      </c>
      <c r="K775" s="140" t="n">
        <v>0</v>
      </c>
      <c r="L775" s="140" t="n">
        <v>0</v>
      </c>
      <c r="M775" s="141" t="n">
        <v>486.3081</v>
      </c>
      <c r="N775" s="123" t="n"/>
      <c r="O775" s="140" t="n">
        <v>486.3081</v>
      </c>
      <c r="P775" s="140" t="n">
        <v>0</v>
      </c>
      <c r="Q775" s="140" t="n">
        <v>6582.36146</v>
      </c>
      <c r="R775" s="140" t="n">
        <v>6582.36146</v>
      </c>
      <c r="S775" s="142" t="n">
        <v>0</v>
      </c>
      <c r="T775" s="101" t="n"/>
    </row>
    <row r="776" ht="21" customHeight="1" s="60">
      <c r="A776" s="115" t="n">
        <v>769</v>
      </c>
      <c r="B776" s="133" t="n"/>
      <c r="C776" s="143" t="n"/>
      <c r="D776" s="138" t="inlineStr">
        <is>
          <t>Розділ 63 - Усього</t>
        </is>
      </c>
      <c r="E776" s="123" t="n"/>
      <c r="F776" s="138" t="n"/>
      <c r="G776" s="122" t="n"/>
      <c r="H776" s="123" t="n"/>
      <c r="I776" s="139" t="n"/>
      <c r="J776" s="140" t="n">
        <v>0</v>
      </c>
      <c r="K776" s="140" t="n">
        <v>0</v>
      </c>
      <c r="L776" s="140" t="n">
        <v>0</v>
      </c>
      <c r="M776" s="141" t="n">
        <v>486.51536</v>
      </c>
      <c r="N776" s="123" t="n"/>
      <c r="O776" s="140" t="n">
        <v>486.51536</v>
      </c>
      <c r="P776" s="140" t="n">
        <v>0</v>
      </c>
      <c r="Q776" s="140" t="n">
        <v>6582.5805</v>
      </c>
      <c r="R776" s="140" t="n">
        <v>6582.5805</v>
      </c>
      <c r="S776" s="142" t="n">
        <v>0</v>
      </c>
      <c r="T776" s="101" t="n"/>
    </row>
    <row r="777" ht="13.5" customHeight="1" s="60">
      <c r="A777" s="115" t="n">
        <v>770</v>
      </c>
      <c r="B777" s="133" t="n"/>
      <c r="C777" s="127" t="inlineStr">
        <is>
          <t>64</t>
        </is>
      </c>
      <c r="D777" s="127" t="inlineStr">
        <is>
          <t>649</t>
        </is>
      </c>
      <c r="E777" s="128" t="n"/>
      <c r="F777" s="127" t="inlineStr">
        <is>
          <t>6490</t>
        </is>
      </c>
      <c r="G777" s="123" t="n"/>
      <c r="H777" s="129" t="inlineStr">
        <is>
          <t>Позитивний результат від продажу нематеріальних активів та основних засобів</t>
        </is>
      </c>
      <c r="I777" s="129" t="inlineStr">
        <is>
          <t>П</t>
        </is>
      </c>
      <c r="J777" s="130" t="n">
        <v>0</v>
      </c>
      <c r="K777" s="130" t="n">
        <v>0</v>
      </c>
      <c r="L777" s="130" t="n">
        <v>0</v>
      </c>
      <c r="M777" s="131" t="n">
        <v>0</v>
      </c>
      <c r="N777" s="123" t="n"/>
      <c r="O777" s="130" t="n">
        <v>0</v>
      </c>
      <c r="P777" s="130" t="n">
        <v>0</v>
      </c>
      <c r="Q777" s="130" t="n">
        <v>0</v>
      </c>
      <c r="R777" s="130" t="n">
        <v>0</v>
      </c>
      <c r="S777" s="132" t="n">
        <v>0</v>
      </c>
      <c r="T777" s="101" t="n"/>
    </row>
    <row r="778" ht="14.25" customHeight="1" s="60">
      <c r="A778" s="115" t="n">
        <v>771</v>
      </c>
      <c r="B778" s="133" t="n"/>
      <c r="C778" s="133" t="n"/>
      <c r="D778" s="134" t="n"/>
      <c r="E778" s="135" t="n"/>
      <c r="F778" s="127" t="inlineStr">
        <is>
          <t>6499</t>
        </is>
      </c>
      <c r="G778" s="123" t="n"/>
      <c r="H778" s="129" t="inlineStr">
        <is>
          <t>Інші доходи</t>
        </is>
      </c>
      <c r="I778" s="129" t="inlineStr">
        <is>
          <t>П</t>
        </is>
      </c>
      <c r="J778" s="130" t="n">
        <v>0</v>
      </c>
      <c r="K778" s="130" t="n">
        <v>0</v>
      </c>
      <c r="L778" s="130" t="n">
        <v>0</v>
      </c>
      <c r="M778" s="131" t="n">
        <v>1380.22784</v>
      </c>
      <c r="N778" s="123" t="n"/>
      <c r="O778" s="130" t="n">
        <v>1380.22784</v>
      </c>
      <c r="P778" s="130" t="n">
        <v>0</v>
      </c>
      <c r="Q778" s="130" t="n">
        <v>2621.73016</v>
      </c>
      <c r="R778" s="130" t="n">
        <v>2621.73016</v>
      </c>
      <c r="S778" s="132" t="n">
        <v>0</v>
      </c>
      <c r="T778" s="101" t="n"/>
    </row>
    <row r="779" ht="13.5" customHeight="1" s="60">
      <c r="A779" s="115" t="n">
        <v>772</v>
      </c>
      <c r="B779" s="133" t="n"/>
      <c r="C779" s="133" t="n"/>
      <c r="D779" s="136" t="n"/>
      <c r="E779" s="137" t="n"/>
      <c r="F779" s="138" t="inlineStr">
        <is>
          <t>Група 649 - Усього</t>
        </is>
      </c>
      <c r="G779" s="122" t="n"/>
      <c r="H779" s="123" t="n"/>
      <c r="I779" s="139" t="n"/>
      <c r="J779" s="140" t="n">
        <v>0</v>
      </c>
      <c r="K779" s="140" t="n">
        <v>0</v>
      </c>
      <c r="L779" s="140" t="n">
        <v>0</v>
      </c>
      <c r="M779" s="141" t="n">
        <v>1380.22784</v>
      </c>
      <c r="N779" s="123" t="n"/>
      <c r="O779" s="140" t="n">
        <v>1380.22784</v>
      </c>
      <c r="P779" s="140" t="n">
        <v>0</v>
      </c>
      <c r="Q779" s="140" t="n">
        <v>2621.73016</v>
      </c>
      <c r="R779" s="140" t="n">
        <v>2621.73016</v>
      </c>
      <c r="S779" s="142" t="n">
        <v>0</v>
      </c>
      <c r="T779" s="101" t="n"/>
    </row>
    <row r="780" ht="19.5" customHeight="1" s="60">
      <c r="A780" s="115" t="n">
        <v>773</v>
      </c>
      <c r="B780" s="133" t="n"/>
      <c r="C780" s="143" t="n"/>
      <c r="D780" s="138" t="inlineStr">
        <is>
          <t>Розділ 64 - Усього</t>
        </is>
      </c>
      <c r="E780" s="123" t="n"/>
      <c r="F780" s="138" t="n"/>
      <c r="G780" s="122" t="n"/>
      <c r="H780" s="123" t="n"/>
      <c r="I780" s="139" t="n"/>
      <c r="J780" s="140" t="n">
        <v>0</v>
      </c>
      <c r="K780" s="140" t="n">
        <v>0</v>
      </c>
      <c r="L780" s="140" t="n">
        <v>0</v>
      </c>
      <c r="M780" s="141" t="n">
        <v>1380.22784</v>
      </c>
      <c r="N780" s="123" t="n"/>
      <c r="O780" s="140" t="n">
        <v>1380.22784</v>
      </c>
      <c r="P780" s="140" t="n">
        <v>0</v>
      </c>
      <c r="Q780" s="140" t="n">
        <v>2621.73016</v>
      </c>
      <c r="R780" s="140" t="n">
        <v>2621.73016</v>
      </c>
      <c r="S780" s="142" t="n">
        <v>0</v>
      </c>
      <c r="T780" s="101" t="n"/>
    </row>
    <row r="781" ht="13.5" customHeight="1" s="60">
      <c r="A781" s="115" t="n">
        <v>774</v>
      </c>
      <c r="B781" s="133" t="n"/>
      <c r="C781" s="127" t="inlineStr">
        <is>
          <t>65</t>
        </is>
      </c>
      <c r="D781" s="127" t="inlineStr">
        <is>
          <t>650</t>
        </is>
      </c>
      <c r="E781" s="128" t="n"/>
      <c r="F781" s="127" t="inlineStr">
        <is>
          <t>6500</t>
        </is>
      </c>
      <c r="G781" s="123" t="n"/>
      <c r="H781" s="129" t="inlineStr">
        <is>
          <t>Комісійні доходи від розрахунково-касового обслуговування банків</t>
        </is>
      </c>
      <c r="I781" s="129" t="inlineStr">
        <is>
          <t>П</t>
        </is>
      </c>
      <c r="J781" s="130" t="n">
        <v>0.00443</v>
      </c>
      <c r="K781" s="130" t="n">
        <v>0.00443</v>
      </c>
      <c r="L781" s="130" t="n">
        <v>0</v>
      </c>
      <c r="M781" s="131" t="n">
        <v>8456.800590000001</v>
      </c>
      <c r="N781" s="123" t="n"/>
      <c r="O781" s="130" t="n">
        <v>8456.800590000001</v>
      </c>
      <c r="P781" s="130" t="n">
        <v>0</v>
      </c>
      <c r="Q781" s="130" t="n">
        <v>16243.29125</v>
      </c>
      <c r="R781" s="130" t="n">
        <v>16243.29125</v>
      </c>
      <c r="S781" s="132" t="n">
        <v>0</v>
      </c>
      <c r="T781" s="101" t="n"/>
    </row>
    <row r="782" ht="13.5" customHeight="1" s="60">
      <c r="A782" s="115" t="n">
        <v>775</v>
      </c>
      <c r="B782" s="133" t="n"/>
      <c r="C782" s="133" t="n"/>
      <c r="D782" s="134" t="n"/>
      <c r="E782" s="135" t="n"/>
      <c r="F782" s="127" t="inlineStr">
        <is>
          <t>6503</t>
        </is>
      </c>
      <c r="G782" s="123" t="n"/>
      <c r="H782" s="129" t="inlineStr">
        <is>
          <t>Комісійні доходи за операціями з цінними паперами для банків</t>
        </is>
      </c>
      <c r="I782" s="129" t="inlineStr">
        <is>
          <t>П</t>
        </is>
      </c>
      <c r="J782" s="130" t="n">
        <v>0</v>
      </c>
      <c r="K782" s="130" t="n">
        <v>0</v>
      </c>
      <c r="L782" s="130" t="n">
        <v>0</v>
      </c>
      <c r="M782" s="131" t="n">
        <v>0</v>
      </c>
      <c r="N782" s="123" t="n"/>
      <c r="O782" s="130" t="n">
        <v>0</v>
      </c>
      <c r="P782" s="130" t="n">
        <v>0</v>
      </c>
      <c r="Q782" s="130" t="n">
        <v>0</v>
      </c>
      <c r="R782" s="130" t="n">
        <v>0</v>
      </c>
      <c r="S782" s="132" t="n">
        <v>0</v>
      </c>
      <c r="T782" s="101" t="n"/>
    </row>
    <row r="783" ht="14.25" customHeight="1" s="60">
      <c r="A783" s="115" t="n">
        <v>776</v>
      </c>
      <c r="B783" s="133" t="n"/>
      <c r="C783" s="133" t="n"/>
      <c r="D783" s="134" t="n"/>
      <c r="E783" s="135" t="n"/>
      <c r="F783" s="127" t="inlineStr">
        <is>
          <t>6504</t>
        </is>
      </c>
      <c r="G783" s="123" t="n"/>
      <c r="H783" s="129" t="inlineStr">
        <is>
          <t>Комісійні доходи за операціями на валютному ринку та ринку банківських металів для банків</t>
        </is>
      </c>
      <c r="I783" s="129" t="inlineStr">
        <is>
          <t>П</t>
        </is>
      </c>
      <c r="J783" s="130" t="n">
        <v>0</v>
      </c>
      <c r="K783" s="130" t="n">
        <v>0</v>
      </c>
      <c r="L783" s="130" t="n">
        <v>0</v>
      </c>
      <c r="M783" s="131" t="n">
        <v>0</v>
      </c>
      <c r="N783" s="123" t="n"/>
      <c r="O783" s="130" t="n">
        <v>0</v>
      </c>
      <c r="P783" s="130" t="n">
        <v>0</v>
      </c>
      <c r="Q783" s="130" t="n">
        <v>0</v>
      </c>
      <c r="R783" s="130" t="n">
        <v>0</v>
      </c>
      <c r="S783" s="132" t="n">
        <v>0</v>
      </c>
      <c r="T783" s="101" t="n"/>
    </row>
    <row r="784" ht="13.5" customHeight="1" s="60">
      <c r="A784" s="115" t="n">
        <v>777</v>
      </c>
      <c r="B784" s="133" t="n"/>
      <c r="C784" s="133" t="n"/>
      <c r="D784" s="134" t="n"/>
      <c r="E784" s="135" t="n"/>
      <c r="F784" s="127" t="inlineStr">
        <is>
          <t>6508</t>
        </is>
      </c>
      <c r="G784" s="123" t="n"/>
      <c r="H784" s="129" t="inlineStr">
        <is>
          <t>Комісійні доходи за позабалансовими операціями з банками</t>
        </is>
      </c>
      <c r="I784" s="129" t="inlineStr">
        <is>
          <t>П</t>
        </is>
      </c>
      <c r="J784" s="130" t="n">
        <v>0</v>
      </c>
      <c r="K784" s="130" t="n">
        <v>0</v>
      </c>
      <c r="L784" s="130" t="n">
        <v>0</v>
      </c>
      <c r="M784" s="131" t="n">
        <v>0</v>
      </c>
      <c r="N784" s="123" t="n"/>
      <c r="O784" s="130" t="n">
        <v>0</v>
      </c>
      <c r="P784" s="130" t="n">
        <v>0</v>
      </c>
      <c r="Q784" s="130" t="n">
        <v>0</v>
      </c>
      <c r="R784" s="130" t="n">
        <v>0</v>
      </c>
      <c r="S784" s="132" t="n">
        <v>0</v>
      </c>
      <c r="T784" s="101" t="n"/>
    </row>
    <row r="785" ht="13.5" customHeight="1" s="60">
      <c r="A785" s="115" t="n">
        <v>778</v>
      </c>
      <c r="B785" s="133" t="n"/>
      <c r="C785" s="133" t="n"/>
      <c r="D785" s="134" t="n"/>
      <c r="E785" s="135" t="n"/>
      <c r="F785" s="127" t="inlineStr">
        <is>
          <t>6509</t>
        </is>
      </c>
      <c r="G785" s="123" t="n"/>
      <c r="H785" s="129" t="inlineStr">
        <is>
          <t>Інші комісійні доходи за операціями з банками</t>
        </is>
      </c>
      <c r="I785" s="129" t="inlineStr">
        <is>
          <t>П</t>
        </is>
      </c>
      <c r="J785" s="130" t="n">
        <v>0</v>
      </c>
      <c r="K785" s="130" t="n">
        <v>0</v>
      </c>
      <c r="L785" s="130" t="n">
        <v>0</v>
      </c>
      <c r="M785" s="131" t="n">
        <v>5.8102</v>
      </c>
      <c r="N785" s="123" t="n"/>
      <c r="O785" s="130" t="n">
        <v>5.8102</v>
      </c>
      <c r="P785" s="130" t="n">
        <v>0</v>
      </c>
      <c r="Q785" s="130" t="n">
        <v>7.3102</v>
      </c>
      <c r="R785" s="130" t="n">
        <v>7.3102</v>
      </c>
      <c r="S785" s="132" t="n">
        <v>0</v>
      </c>
      <c r="T785" s="101" t="n"/>
    </row>
    <row r="786" ht="13.5" customHeight="1" s="60">
      <c r="A786" s="115" t="n">
        <v>779</v>
      </c>
      <c r="B786" s="133" t="n"/>
      <c r="C786" s="133" t="n"/>
      <c r="D786" s="136" t="n"/>
      <c r="E786" s="137" t="n"/>
      <c r="F786" s="138" t="inlineStr">
        <is>
          <t>Група 650 - Усього</t>
        </is>
      </c>
      <c r="G786" s="122" t="n"/>
      <c r="H786" s="123" t="n"/>
      <c r="I786" s="139" t="n"/>
      <c r="J786" s="140" t="n">
        <v>0.00443</v>
      </c>
      <c r="K786" s="140" t="n">
        <v>0.00443</v>
      </c>
      <c r="L786" s="140" t="n">
        <v>0</v>
      </c>
      <c r="M786" s="141" t="n">
        <v>8462.610790000001</v>
      </c>
      <c r="N786" s="123" t="n"/>
      <c r="O786" s="140" t="n">
        <v>8462.610790000001</v>
      </c>
      <c r="P786" s="140" t="n">
        <v>0</v>
      </c>
      <c r="Q786" s="140" t="n">
        <v>16250.60145</v>
      </c>
      <c r="R786" s="140" t="n">
        <v>16250.60145</v>
      </c>
      <c r="S786" s="142" t="n">
        <v>0</v>
      </c>
      <c r="T786" s="101" t="n"/>
    </row>
    <row r="787" ht="13.5" customHeight="1" s="60">
      <c r="A787" s="115" t="n">
        <v>780</v>
      </c>
      <c r="B787" s="133" t="n"/>
      <c r="C787" s="133" t="n"/>
      <c r="D787" s="127" t="inlineStr">
        <is>
          <t>651</t>
        </is>
      </c>
      <c r="E787" s="128" t="n"/>
      <c r="F787" s="127" t="inlineStr">
        <is>
          <t>6510</t>
        </is>
      </c>
      <c r="G787" s="123" t="n"/>
      <c r="H787" s="129" t="inlineStr">
        <is>
          <t>Комісійні доходи від розрахунково-касового обслуговування клієнтів</t>
        </is>
      </c>
      <c r="I787" s="129" t="inlineStr">
        <is>
          <t>П</t>
        </is>
      </c>
      <c r="J787" s="130" t="n">
        <v>91.16624</v>
      </c>
      <c r="K787" s="130" t="n">
        <v>91.16624</v>
      </c>
      <c r="L787" s="130" t="n">
        <v>0</v>
      </c>
      <c r="M787" s="131" t="n">
        <v>111034.88499</v>
      </c>
      <c r="N787" s="123" t="n"/>
      <c r="O787" s="130" t="n">
        <v>111034.88499</v>
      </c>
      <c r="P787" s="130" t="n">
        <v>0</v>
      </c>
      <c r="Q787" s="130" t="n">
        <v>237809.29398</v>
      </c>
      <c r="R787" s="130" t="n">
        <v>237809.29398</v>
      </c>
      <c r="S787" s="132" t="n">
        <v>0</v>
      </c>
      <c r="T787" s="101" t="n"/>
    </row>
    <row r="788" ht="14.25" customHeight="1" s="60">
      <c r="A788" s="115" t="n">
        <v>781</v>
      </c>
      <c r="B788" s="133" t="n"/>
      <c r="C788" s="133" t="n"/>
      <c r="D788" s="134" t="n"/>
      <c r="E788" s="135" t="n"/>
      <c r="F788" s="127" t="inlineStr">
        <is>
          <t>6511</t>
        </is>
      </c>
      <c r="G788" s="123" t="n"/>
      <c r="H788" s="129" t="inlineStr">
        <is>
          <t>Комісійні доходи від кредитного обслуговування клієнтів</t>
        </is>
      </c>
      <c r="I788" s="129" t="inlineStr">
        <is>
          <t>П</t>
        </is>
      </c>
      <c r="J788" s="130" t="n">
        <v>0</v>
      </c>
      <c r="K788" s="130" t="n">
        <v>0</v>
      </c>
      <c r="L788" s="130" t="n">
        <v>0</v>
      </c>
      <c r="M788" s="131" t="n">
        <v>2335.1436</v>
      </c>
      <c r="N788" s="123" t="n"/>
      <c r="O788" s="130" t="n">
        <v>2335.1436</v>
      </c>
      <c r="P788" s="130" t="n">
        <v>0</v>
      </c>
      <c r="Q788" s="130" t="n">
        <v>4792.38964</v>
      </c>
      <c r="R788" s="130" t="n">
        <v>4792.38964</v>
      </c>
      <c r="S788" s="132" t="n">
        <v>0</v>
      </c>
      <c r="T788" s="101" t="n"/>
    </row>
    <row r="789" ht="13.5" customHeight="1" s="60">
      <c r="A789" s="115" t="n">
        <v>782</v>
      </c>
      <c r="B789" s="133" t="n"/>
      <c r="C789" s="133" t="n"/>
      <c r="D789" s="134" t="n"/>
      <c r="E789" s="135" t="n"/>
      <c r="F789" s="127" t="inlineStr">
        <is>
          <t>6513</t>
        </is>
      </c>
      <c r="G789" s="123" t="n"/>
      <c r="H789" s="129" t="inlineStr">
        <is>
          <t>Комісійні доходи за операціями з цінними паперами для клієнтів</t>
        </is>
      </c>
      <c r="I789" s="129" t="inlineStr">
        <is>
          <t>П</t>
        </is>
      </c>
      <c r="J789" s="130" t="n">
        <v>0</v>
      </c>
      <c r="K789" s="130" t="n">
        <v>0</v>
      </c>
      <c r="L789" s="130" t="n">
        <v>0</v>
      </c>
      <c r="M789" s="131" t="n">
        <v>14.64029</v>
      </c>
      <c r="N789" s="123" t="n"/>
      <c r="O789" s="130" t="n">
        <v>14.64029</v>
      </c>
      <c r="P789" s="130" t="n">
        <v>0</v>
      </c>
      <c r="Q789" s="130" t="n">
        <v>27.41113</v>
      </c>
      <c r="R789" s="130" t="n">
        <v>27.41113</v>
      </c>
      <c r="S789" s="132" t="n">
        <v>0</v>
      </c>
      <c r="T789" s="101" t="n"/>
    </row>
    <row r="790" ht="13.5" customHeight="1" s="60">
      <c r="A790" s="115" t="n">
        <v>783</v>
      </c>
      <c r="B790" s="133" t="n"/>
      <c r="C790" s="133" t="n"/>
      <c r="D790" s="134" t="n"/>
      <c r="E790" s="135" t="n"/>
      <c r="F790" s="127" t="inlineStr">
        <is>
          <t>6514</t>
        </is>
      </c>
      <c r="G790" s="123" t="n"/>
      <c r="H790" s="129" t="inlineStr">
        <is>
          <t>Комісійні доходи за операціями на валютному ринку та ринку банківських металів для клієнтів</t>
        </is>
      </c>
      <c r="I790" s="129" t="inlineStr">
        <is>
          <t>П</t>
        </is>
      </c>
      <c r="J790" s="130" t="n">
        <v>0</v>
      </c>
      <c r="K790" s="130" t="n">
        <v>0</v>
      </c>
      <c r="L790" s="130" t="n">
        <v>0</v>
      </c>
      <c r="M790" s="131" t="n">
        <v>5741.79479</v>
      </c>
      <c r="N790" s="123" t="n"/>
      <c r="O790" s="130" t="n">
        <v>5741.79479</v>
      </c>
      <c r="P790" s="130" t="n">
        <v>0</v>
      </c>
      <c r="Q790" s="130" t="n">
        <v>11966.25075</v>
      </c>
      <c r="R790" s="130" t="n">
        <v>11966.25075</v>
      </c>
      <c r="S790" s="132" t="n">
        <v>0</v>
      </c>
      <c r="T790" s="101" t="n"/>
    </row>
    <row r="791" ht="13.5" customHeight="1" s="60">
      <c r="A791" s="115" t="n">
        <v>784</v>
      </c>
      <c r="B791" s="133" t="n"/>
      <c r="C791" s="133" t="n"/>
      <c r="D791" s="134" t="n"/>
      <c r="E791" s="135" t="n"/>
      <c r="F791" s="127" t="inlineStr">
        <is>
          <t>6516</t>
        </is>
      </c>
      <c r="G791" s="123" t="n"/>
      <c r="H791" s="129" t="inlineStr">
        <is>
          <t>Комісійні доходи від довірчого обслуговування клієнтів</t>
        </is>
      </c>
      <c r="I791" s="129" t="inlineStr">
        <is>
          <t>П</t>
        </is>
      </c>
      <c r="J791" s="130" t="n">
        <v>0</v>
      </c>
      <c r="K791" s="130" t="n">
        <v>0</v>
      </c>
      <c r="L791" s="130" t="n">
        <v>0</v>
      </c>
      <c r="M791" s="131" t="n">
        <v>0</v>
      </c>
      <c r="N791" s="123" t="n"/>
      <c r="O791" s="130" t="n">
        <v>0</v>
      </c>
      <c r="P791" s="130" t="n">
        <v>0</v>
      </c>
      <c r="Q791" s="130" t="n">
        <v>0</v>
      </c>
      <c r="R791" s="130" t="n">
        <v>0</v>
      </c>
      <c r="S791" s="132" t="n">
        <v>0</v>
      </c>
      <c r="T791" s="101" t="n"/>
    </row>
    <row r="792" ht="13.5" customHeight="1" s="60">
      <c r="A792" s="115" t="n">
        <v>785</v>
      </c>
      <c r="B792" s="133" t="n"/>
      <c r="C792" s="133" t="n"/>
      <c r="D792" s="134" t="n"/>
      <c r="E792" s="135" t="n"/>
      <c r="F792" s="127" t="inlineStr">
        <is>
          <t>6518</t>
        </is>
      </c>
      <c r="G792" s="123" t="n"/>
      <c r="H792" s="129" t="inlineStr">
        <is>
          <t>Комісійні доходи за позабалансовими операціями з клієнтами</t>
        </is>
      </c>
      <c r="I792" s="129" t="inlineStr">
        <is>
          <t>П</t>
        </is>
      </c>
      <c r="J792" s="130" t="n">
        <v>0</v>
      </c>
      <c r="K792" s="130" t="n">
        <v>0</v>
      </c>
      <c r="L792" s="130" t="n">
        <v>0</v>
      </c>
      <c r="M792" s="131" t="n">
        <v>11208.74358</v>
      </c>
      <c r="N792" s="123" t="n"/>
      <c r="O792" s="130" t="n">
        <v>11208.74358</v>
      </c>
      <c r="P792" s="130" t="n">
        <v>0</v>
      </c>
      <c r="Q792" s="130" t="n">
        <v>26160.88202</v>
      </c>
      <c r="R792" s="130" t="n">
        <v>26160.88202</v>
      </c>
      <c r="S792" s="132" t="n">
        <v>0</v>
      </c>
      <c r="T792" s="101" t="n"/>
    </row>
    <row r="793" ht="14.25" customHeight="1" s="60">
      <c r="A793" s="115" t="n">
        <v>786</v>
      </c>
      <c r="B793" s="133" t="n"/>
      <c r="C793" s="133" t="n"/>
      <c r="D793" s="134" t="n"/>
      <c r="E793" s="135" t="n"/>
      <c r="F793" s="127" t="inlineStr">
        <is>
          <t>6519</t>
        </is>
      </c>
      <c r="G793" s="123" t="n"/>
      <c r="H793" s="129" t="inlineStr">
        <is>
          <t>Інші комісійні доходи за операціями з клієнтами</t>
        </is>
      </c>
      <c r="I793" s="129" t="inlineStr">
        <is>
          <t>П</t>
        </is>
      </c>
      <c r="J793" s="130" t="n">
        <v>0</v>
      </c>
      <c r="K793" s="130" t="n">
        <v>0</v>
      </c>
      <c r="L793" s="130" t="n">
        <v>0</v>
      </c>
      <c r="M793" s="131" t="n">
        <v>0</v>
      </c>
      <c r="N793" s="123" t="n"/>
      <c r="O793" s="130" t="n">
        <v>0</v>
      </c>
      <c r="P793" s="130" t="n">
        <v>0</v>
      </c>
      <c r="Q793" s="130" t="n">
        <v>0</v>
      </c>
      <c r="R793" s="130" t="n">
        <v>0</v>
      </c>
      <c r="S793" s="132" t="n">
        <v>0</v>
      </c>
      <c r="T793" s="101" t="n"/>
    </row>
    <row r="794" ht="13.5" customHeight="1" s="60">
      <c r="A794" s="115" t="n">
        <v>787</v>
      </c>
      <c r="B794" s="133" t="n"/>
      <c r="C794" s="133" t="n"/>
      <c r="D794" s="136" t="n"/>
      <c r="E794" s="137" t="n"/>
      <c r="F794" s="138" t="inlineStr">
        <is>
          <t>Група 651 - Усього</t>
        </is>
      </c>
      <c r="G794" s="122" t="n"/>
      <c r="H794" s="123" t="n"/>
      <c r="I794" s="139" t="n"/>
      <c r="J794" s="140" t="n">
        <v>91.16624</v>
      </c>
      <c r="K794" s="140" t="n">
        <v>91.16624</v>
      </c>
      <c r="L794" s="140" t="n">
        <v>0</v>
      </c>
      <c r="M794" s="141" t="n">
        <v>130335.20725</v>
      </c>
      <c r="N794" s="123" t="n"/>
      <c r="O794" s="140" t="n">
        <v>130335.20725</v>
      </c>
      <c r="P794" s="140" t="n">
        <v>0</v>
      </c>
      <c r="Q794" s="140" t="n">
        <v>280756.22752</v>
      </c>
      <c r="R794" s="140" t="n">
        <v>280756.22752</v>
      </c>
      <c r="S794" s="142" t="n">
        <v>0</v>
      </c>
      <c r="T794" s="101" t="n"/>
    </row>
    <row r="795" ht="13.5" customHeight="1" s="60">
      <c r="A795" s="115" t="n">
        <v>788</v>
      </c>
      <c r="B795" s="133" t="n"/>
      <c r="C795" s="133" t="n"/>
      <c r="D795" s="127" t="inlineStr">
        <is>
          <t>652</t>
        </is>
      </c>
      <c r="E795" s="128" t="n"/>
      <c r="F795" s="127" t="inlineStr">
        <is>
          <t>6520</t>
        </is>
      </c>
      <c r="G795" s="123" t="n"/>
      <c r="H795" s="129" t="inlineStr">
        <is>
          <t>Комісійні доходи за операціями з філіями банку</t>
        </is>
      </c>
      <c r="I795" s="129" t="inlineStr">
        <is>
          <t>П</t>
        </is>
      </c>
      <c r="J795" s="130" t="n">
        <v>0</v>
      </c>
      <c r="K795" s="130" t="n">
        <v>0</v>
      </c>
      <c r="L795" s="130" t="n">
        <v>0</v>
      </c>
      <c r="M795" s="131" t="n">
        <v>0</v>
      </c>
      <c r="N795" s="123" t="n"/>
      <c r="O795" s="130" t="n">
        <v>0</v>
      </c>
      <c r="P795" s="130" t="n">
        <v>0</v>
      </c>
      <c r="Q795" s="130" t="n">
        <v>0</v>
      </c>
      <c r="R795" s="130" t="n">
        <v>0</v>
      </c>
      <c r="S795" s="132" t="n">
        <v>0</v>
      </c>
      <c r="T795" s="101" t="n"/>
    </row>
    <row r="796" ht="13.5" customHeight="1" s="60">
      <c r="A796" s="115" t="n">
        <v>789</v>
      </c>
      <c r="B796" s="133" t="n"/>
      <c r="C796" s="133" t="n"/>
      <c r="D796" s="136" t="n"/>
      <c r="E796" s="137" t="n"/>
      <c r="F796" s="138" t="inlineStr">
        <is>
          <t>Група 652 - Усього</t>
        </is>
      </c>
      <c r="G796" s="122" t="n"/>
      <c r="H796" s="123" t="n"/>
      <c r="I796" s="139" t="n"/>
      <c r="J796" s="140" t="n">
        <v>0</v>
      </c>
      <c r="K796" s="140" t="n">
        <v>0</v>
      </c>
      <c r="L796" s="140" t="n">
        <v>0</v>
      </c>
      <c r="M796" s="141" t="n">
        <v>0</v>
      </c>
      <c r="N796" s="123" t="n"/>
      <c r="O796" s="140" t="n">
        <v>0</v>
      </c>
      <c r="P796" s="140" t="n">
        <v>0</v>
      </c>
      <c r="Q796" s="140" t="n">
        <v>0</v>
      </c>
      <c r="R796" s="140" t="n">
        <v>0</v>
      </c>
      <c r="S796" s="142" t="n">
        <v>0</v>
      </c>
      <c r="T796" s="101" t="n"/>
    </row>
    <row r="797" ht="18" customHeight="1" s="60">
      <c r="A797" s="115" t="n">
        <v>790</v>
      </c>
      <c r="B797" s="133" t="n"/>
      <c r="C797" s="143" t="n"/>
      <c r="D797" s="138" t="inlineStr">
        <is>
          <t>Розділ 65 - Усього</t>
        </is>
      </c>
      <c r="E797" s="123" t="n"/>
      <c r="F797" s="138" t="n"/>
      <c r="G797" s="122" t="n"/>
      <c r="H797" s="123" t="n"/>
      <c r="I797" s="139" t="n"/>
      <c r="J797" s="140" t="n">
        <v>91.17067</v>
      </c>
      <c r="K797" s="140" t="n">
        <v>91.17067</v>
      </c>
      <c r="L797" s="140" t="n">
        <v>0</v>
      </c>
      <c r="M797" s="141" t="n">
        <v>138797.81804</v>
      </c>
      <c r="N797" s="123" t="n"/>
      <c r="O797" s="140" t="n">
        <v>138797.81804</v>
      </c>
      <c r="P797" s="140" t="n">
        <v>0</v>
      </c>
      <c r="Q797" s="140" t="n">
        <v>297006.82897</v>
      </c>
      <c r="R797" s="140" t="n">
        <v>297006.82897</v>
      </c>
      <c r="S797" s="142" t="n">
        <v>0</v>
      </c>
      <c r="T797" s="101" t="n"/>
    </row>
    <row r="798" ht="14.25" customHeight="1" s="60">
      <c r="A798" s="115" t="n">
        <v>791</v>
      </c>
      <c r="B798" s="133" t="n"/>
      <c r="C798" s="127" t="inlineStr">
        <is>
          <t>67</t>
        </is>
      </c>
      <c r="D798" s="127" t="inlineStr">
        <is>
          <t>671</t>
        </is>
      </c>
      <c r="E798" s="128" t="n"/>
      <c r="F798" s="127" t="inlineStr">
        <is>
          <t>6712</t>
        </is>
      </c>
      <c r="G798" s="123" t="n"/>
      <c r="H798" s="129" t="inlineStr">
        <is>
          <t>Повернення раніше списаної безнадійної заборгованості за кредитами, що надані клієнтам</t>
        </is>
      </c>
      <c r="I798" s="129" t="inlineStr">
        <is>
          <t>П</t>
        </is>
      </c>
      <c r="J798" s="130" t="n">
        <v>0</v>
      </c>
      <c r="K798" s="130" t="n">
        <v>0</v>
      </c>
      <c r="L798" s="130" t="n">
        <v>0</v>
      </c>
      <c r="M798" s="131" t="n">
        <v>3.36363</v>
      </c>
      <c r="N798" s="123" t="n"/>
      <c r="O798" s="130" t="n">
        <v>3.36363</v>
      </c>
      <c r="P798" s="130" t="n">
        <v>0</v>
      </c>
      <c r="Q798" s="130" t="n">
        <v>219.43206</v>
      </c>
      <c r="R798" s="130" t="n">
        <v>219.43206</v>
      </c>
      <c r="S798" s="132" t="n">
        <v>0</v>
      </c>
      <c r="T798" s="101" t="n"/>
    </row>
    <row r="799" ht="13.5" customHeight="1" s="60">
      <c r="A799" s="115" t="n">
        <v>792</v>
      </c>
      <c r="B799" s="133" t="n"/>
      <c r="C799" s="133" t="n"/>
      <c r="D799" s="134" t="n"/>
      <c r="E799" s="135" t="n"/>
      <c r="F799" s="127" t="inlineStr">
        <is>
          <t>6715</t>
        </is>
      </c>
      <c r="G799" s="123" t="n"/>
      <c r="H799" s="129" t="inlineStr">
        <is>
          <t>Повернення раніше списаної безнадійної нефінансової дебіторської заборгованості банку</t>
        </is>
      </c>
      <c r="I799" s="129" t="inlineStr">
        <is>
          <t>П</t>
        </is>
      </c>
      <c r="J799" s="130" t="n">
        <v>0</v>
      </c>
      <c r="K799" s="130" t="n">
        <v>0</v>
      </c>
      <c r="L799" s="130" t="n">
        <v>0</v>
      </c>
      <c r="M799" s="131" t="n">
        <v>0</v>
      </c>
      <c r="N799" s="123" t="n"/>
      <c r="O799" s="130" t="n">
        <v>0</v>
      </c>
      <c r="P799" s="130" t="n">
        <v>0</v>
      </c>
      <c r="Q799" s="130" t="n">
        <v>0</v>
      </c>
      <c r="R799" s="130" t="n">
        <v>0</v>
      </c>
      <c r="S799" s="132" t="n">
        <v>0</v>
      </c>
      <c r="T799" s="101" t="n"/>
    </row>
    <row r="800" ht="13.5" customHeight="1" s="60">
      <c r="A800" s="115" t="n">
        <v>793</v>
      </c>
      <c r="B800" s="133" t="n"/>
      <c r="C800" s="133" t="n"/>
      <c r="D800" s="134" t="n"/>
      <c r="E800" s="135" t="n"/>
      <c r="F800" s="127" t="inlineStr">
        <is>
          <t>6717</t>
        </is>
      </c>
      <c r="G800" s="123" t="n"/>
      <c r="H800" s="129" t="inlineStr">
        <is>
          <t>Повернення раніше списаної безнадійної фінансової дебіторської заборгованості банку</t>
        </is>
      </c>
      <c r="I800" s="129" t="inlineStr">
        <is>
          <t>П</t>
        </is>
      </c>
      <c r="J800" s="130" t="n">
        <v>0</v>
      </c>
      <c r="K800" s="130" t="n">
        <v>0</v>
      </c>
      <c r="L800" s="130" t="n">
        <v>0</v>
      </c>
      <c r="M800" s="131" t="n">
        <v>0</v>
      </c>
      <c r="N800" s="123" t="n"/>
      <c r="O800" s="130" t="n">
        <v>0</v>
      </c>
      <c r="P800" s="130" t="n">
        <v>0</v>
      </c>
      <c r="Q800" s="130" t="n">
        <v>0</v>
      </c>
      <c r="R800" s="130" t="n">
        <v>0</v>
      </c>
      <c r="S800" s="132" t="n">
        <v>0</v>
      </c>
      <c r="T800" s="101" t="n"/>
    </row>
    <row r="801" ht="13.5" customHeight="1" s="60">
      <c r="A801" s="115" t="n">
        <v>794</v>
      </c>
      <c r="B801" s="133" t="n"/>
      <c r="C801" s="133" t="n"/>
      <c r="D801" s="136" t="n"/>
      <c r="E801" s="137" t="n"/>
      <c r="F801" s="138" t="inlineStr">
        <is>
          <t>Група 671 - Усього</t>
        </is>
      </c>
      <c r="G801" s="122" t="n"/>
      <c r="H801" s="123" t="n"/>
      <c r="I801" s="139" t="n"/>
      <c r="J801" s="140" t="n">
        <v>0</v>
      </c>
      <c r="K801" s="140" t="n">
        <v>0</v>
      </c>
      <c r="L801" s="140" t="n">
        <v>0</v>
      </c>
      <c r="M801" s="141" t="n">
        <v>3.36363</v>
      </c>
      <c r="N801" s="123" t="n"/>
      <c r="O801" s="140" t="n">
        <v>3.36363</v>
      </c>
      <c r="P801" s="140" t="n">
        <v>0</v>
      </c>
      <c r="Q801" s="140" t="n">
        <v>219.43206</v>
      </c>
      <c r="R801" s="140" t="n">
        <v>219.43206</v>
      </c>
      <c r="S801" s="142" t="n">
        <v>0</v>
      </c>
      <c r="T801" s="101" t="n"/>
    </row>
    <row r="802" ht="21" customHeight="1" s="60">
      <c r="A802" s="115" t="n">
        <v>795</v>
      </c>
      <c r="B802" s="133" t="n"/>
      <c r="C802" s="143" t="n"/>
      <c r="D802" s="138" t="inlineStr">
        <is>
          <t>Розділ 67 - Усього</t>
        </is>
      </c>
      <c r="E802" s="123" t="n"/>
      <c r="F802" s="138" t="n"/>
      <c r="G802" s="122" t="n"/>
      <c r="H802" s="123" t="n"/>
      <c r="I802" s="139" t="n"/>
      <c r="J802" s="140" t="n">
        <v>0</v>
      </c>
      <c r="K802" s="140" t="n">
        <v>0</v>
      </c>
      <c r="L802" s="140" t="n">
        <v>0</v>
      </c>
      <c r="M802" s="141" t="n">
        <v>3.36363</v>
      </c>
      <c r="N802" s="123" t="n"/>
      <c r="O802" s="140" t="n">
        <v>3.36363</v>
      </c>
      <c r="P802" s="140" t="n">
        <v>0</v>
      </c>
      <c r="Q802" s="140" t="n">
        <v>219.43206</v>
      </c>
      <c r="R802" s="140" t="n">
        <v>219.43206</v>
      </c>
      <c r="S802" s="142" t="n">
        <v>0</v>
      </c>
      <c r="T802" s="101" t="n"/>
    </row>
    <row r="803" ht="21" customHeight="1" s="60">
      <c r="A803" s="115" t="n">
        <v>796</v>
      </c>
      <c r="B803" s="143" t="n"/>
      <c r="C803" s="139" t="inlineStr">
        <is>
          <t xml:space="preserve">  Клас 6 - Усього</t>
        </is>
      </c>
      <c r="D803" s="138" t="n"/>
      <c r="E803" s="123" t="n"/>
      <c r="F803" s="138" t="n"/>
      <c r="G803" s="122" t="n"/>
      <c r="H803" s="123" t="n"/>
      <c r="I803" s="139" t="n"/>
      <c r="J803" s="140" t="n">
        <v>17851447.51418</v>
      </c>
      <c r="K803" s="140" t="n">
        <v>17851447.51418</v>
      </c>
      <c r="L803" s="140" t="n">
        <v>0</v>
      </c>
      <c r="M803" s="141" t="n">
        <v>18168591.80074</v>
      </c>
      <c r="N803" s="123" t="n"/>
      <c r="O803" s="140" t="n">
        <v>18168591.80074</v>
      </c>
      <c r="P803" s="140" t="n">
        <v>0</v>
      </c>
      <c r="Q803" s="140" t="n">
        <v>686697.676599998</v>
      </c>
      <c r="R803" s="140" t="n">
        <v>686697.676599998</v>
      </c>
      <c r="S803" s="142" t="n">
        <v>0</v>
      </c>
      <c r="T803" s="101" t="n"/>
    </row>
    <row r="804" ht="24.75" customHeight="1" s="60">
      <c r="A804" s="115" t="n">
        <v>797</v>
      </c>
      <c r="B804" s="144" t="inlineStr">
        <is>
          <t xml:space="preserve">  Доходи - Усього</t>
        </is>
      </c>
      <c r="C804" s="144" t="n"/>
      <c r="D804" s="145" t="n"/>
      <c r="E804" s="146" t="n"/>
      <c r="F804" s="145" t="n"/>
      <c r="G804" s="147" t="n"/>
      <c r="H804" s="146" t="n"/>
      <c r="I804" s="144" t="n"/>
      <c r="J804" s="148" t="n">
        <v>17851447.51418</v>
      </c>
      <c r="K804" s="148" t="n">
        <v>17851447.51418</v>
      </c>
      <c r="L804" s="148" t="n">
        <v>0</v>
      </c>
      <c r="M804" s="149" t="n">
        <v>18168591.80074</v>
      </c>
      <c r="N804" s="146" t="n"/>
      <c r="O804" s="148" t="n">
        <v>18168591.80074</v>
      </c>
      <c r="P804" s="148" t="n">
        <v>0</v>
      </c>
      <c r="Q804" s="148" t="n">
        <v>686697.676599998</v>
      </c>
      <c r="R804" s="148" t="n">
        <v>686697.676599998</v>
      </c>
      <c r="S804" s="150" t="n">
        <v>0</v>
      </c>
      <c r="T804" s="101" t="n"/>
    </row>
    <row r="805" ht="18" customHeight="1" s="60">
      <c r="A805" s="115" t="n">
        <v>798</v>
      </c>
      <c r="B805" s="154" t="inlineStr">
        <is>
          <t>Клас 7</t>
        </is>
      </c>
      <c r="C805" s="152" t="n"/>
      <c r="D805" s="152" t="n"/>
      <c r="E805" s="152" t="n"/>
      <c r="F805" s="152" t="n"/>
      <c r="G805" s="152" t="n"/>
      <c r="H805" s="153" t="n"/>
      <c r="I805" s="119" t="n"/>
      <c r="J805" s="119" t="n"/>
      <c r="K805" s="119" t="n"/>
      <c r="L805" s="119" t="n"/>
      <c r="M805" s="120" t="n"/>
      <c r="N805" s="119" t="n"/>
      <c r="O805" s="119" t="n"/>
      <c r="P805" s="119" t="n"/>
      <c r="Q805" s="119" t="n"/>
      <c r="R805" s="119" t="n"/>
      <c r="S805" s="119" t="n"/>
      <c r="T805" s="101" t="n"/>
    </row>
    <row r="806" ht="21" customHeight="1" s="60">
      <c r="A806" s="115" t="n">
        <v>799</v>
      </c>
      <c r="B806" s="138" t="inlineStr">
        <is>
          <t>Витрати</t>
        </is>
      </c>
      <c r="C806" s="122" t="n"/>
      <c r="D806" s="122" t="n"/>
      <c r="E806" s="122" t="n"/>
      <c r="F806" s="122" t="n"/>
      <c r="G806" s="122" t="n"/>
      <c r="H806" s="123" t="n"/>
      <c r="I806" s="155" t="n"/>
      <c r="J806" s="155" t="n"/>
      <c r="K806" s="155" t="n"/>
      <c r="L806" s="155" t="n"/>
      <c r="M806" s="156" t="n"/>
      <c r="N806" s="155" t="n"/>
      <c r="O806" s="155" t="n"/>
      <c r="P806" s="155" t="n"/>
      <c r="Q806" s="155" t="n"/>
      <c r="R806" s="155" t="n"/>
      <c r="S806" s="155" t="n"/>
      <c r="T806" s="101" t="n"/>
    </row>
    <row r="807" ht="13.5" customHeight="1" s="60">
      <c r="A807" s="115" t="n">
        <v>800</v>
      </c>
      <c r="B807" s="127" t="inlineStr">
        <is>
          <t>Клас 7</t>
        </is>
      </c>
      <c r="C807" s="127" t="inlineStr">
        <is>
          <t>70</t>
        </is>
      </c>
      <c r="D807" s="127" t="inlineStr">
        <is>
          <t>700</t>
        </is>
      </c>
      <c r="E807" s="128" t="n"/>
      <c r="F807" s="127" t="inlineStr">
        <is>
          <t>7003</t>
        </is>
      </c>
      <c r="G807" s="123" t="n"/>
      <c r="H807" s="12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07" s="129" t="inlineStr">
        <is>
          <t>А</t>
        </is>
      </c>
      <c r="J807" s="130" t="n">
        <v>0</v>
      </c>
      <c r="K807" s="130" t="n">
        <v>0</v>
      </c>
      <c r="L807" s="130" t="n">
        <v>0</v>
      </c>
      <c r="M807" s="131" t="n">
        <v>0</v>
      </c>
      <c r="N807" s="123" t="n"/>
      <c r="O807" s="130" t="n">
        <v>0</v>
      </c>
      <c r="P807" s="130" t="n">
        <v>0</v>
      </c>
      <c r="Q807" s="130" t="n">
        <v>0</v>
      </c>
      <c r="R807" s="130" t="n">
        <v>0</v>
      </c>
      <c r="S807" s="132" t="n">
        <v>0</v>
      </c>
      <c r="T807" s="101" t="n"/>
    </row>
    <row r="808" ht="13.5" customHeight="1" s="60">
      <c r="A808" s="115" t="n">
        <v>801</v>
      </c>
      <c r="B808" s="133" t="n"/>
      <c r="C808" s="133" t="n"/>
      <c r="D808" s="136" t="n"/>
      <c r="E808" s="137" t="n"/>
      <c r="F808" s="138" t="inlineStr">
        <is>
          <t>Група 700 - Усього</t>
        </is>
      </c>
      <c r="G808" s="122" t="n"/>
      <c r="H808" s="123" t="n"/>
      <c r="I808" s="139" t="n"/>
      <c r="J808" s="140" t="n">
        <v>0</v>
      </c>
      <c r="K808" s="140" t="n">
        <v>0</v>
      </c>
      <c r="L808" s="140" t="n">
        <v>0</v>
      </c>
      <c r="M808" s="141" t="n">
        <v>0</v>
      </c>
      <c r="N808" s="123" t="n"/>
      <c r="O808" s="140" t="n">
        <v>0</v>
      </c>
      <c r="P808" s="140" t="n">
        <v>0</v>
      </c>
      <c r="Q808" s="140" t="n">
        <v>0</v>
      </c>
      <c r="R808" s="140" t="n">
        <v>0</v>
      </c>
      <c r="S808" s="142" t="n">
        <v>0</v>
      </c>
      <c r="T808" s="101" t="n"/>
    </row>
    <row r="809" ht="14.25" customHeight="1" s="60">
      <c r="A809" s="115" t="n">
        <v>802</v>
      </c>
      <c r="B809" s="133" t="n"/>
      <c r="C809" s="133" t="n"/>
      <c r="D809" s="127" t="inlineStr">
        <is>
          <t>701</t>
        </is>
      </c>
      <c r="E809" s="128" t="n"/>
      <c r="F809" s="127" t="inlineStr">
        <is>
          <t>7010</t>
        </is>
      </c>
      <c r="G809" s="123" t="n"/>
      <c r="H809" s="129" t="inlineStr">
        <is>
          <t>Процентні витрати за коштами на вимогу інших банків</t>
        </is>
      </c>
      <c r="I809" s="129" t="inlineStr">
        <is>
          <t>А</t>
        </is>
      </c>
      <c r="J809" s="130" t="n">
        <v>0</v>
      </c>
      <c r="K809" s="130" t="n">
        <v>0</v>
      </c>
      <c r="L809" s="130" t="n">
        <v>0</v>
      </c>
      <c r="M809" s="131" t="n">
        <v>0</v>
      </c>
      <c r="N809" s="123" t="n"/>
      <c r="O809" s="130" t="n">
        <v>0</v>
      </c>
      <c r="P809" s="130" t="n">
        <v>0</v>
      </c>
      <c r="Q809" s="130" t="n">
        <v>0</v>
      </c>
      <c r="R809" s="130" t="n">
        <v>0</v>
      </c>
      <c r="S809" s="132" t="n">
        <v>0</v>
      </c>
      <c r="T809" s="101" t="n"/>
    </row>
    <row r="810" ht="13.5" customHeight="1" s="60">
      <c r="A810" s="115" t="n">
        <v>803</v>
      </c>
      <c r="B810" s="133" t="n"/>
      <c r="C810" s="133" t="n"/>
      <c r="D810" s="134" t="n"/>
      <c r="E810" s="135" t="n"/>
      <c r="F810" s="127" t="inlineStr">
        <is>
          <t>7012</t>
        </is>
      </c>
      <c r="G810" s="123" t="n"/>
      <c r="H810" s="129" t="inlineStr">
        <is>
          <t>Процентні витрати за строковими вкладами (депозитами) інших банків</t>
        </is>
      </c>
      <c r="I810" s="129" t="inlineStr">
        <is>
          <t>А</t>
        </is>
      </c>
      <c r="J810" s="130" t="n">
        <v>0</v>
      </c>
      <c r="K810" s="130" t="n">
        <v>0</v>
      </c>
      <c r="L810" s="130" t="n">
        <v>0</v>
      </c>
      <c r="M810" s="131" t="n">
        <v>0</v>
      </c>
      <c r="N810" s="123" t="n"/>
      <c r="O810" s="130" t="n">
        <v>0</v>
      </c>
      <c r="P810" s="130" t="n">
        <v>0</v>
      </c>
      <c r="Q810" s="130" t="n">
        <v>0</v>
      </c>
      <c r="R810" s="130" t="n">
        <v>0</v>
      </c>
      <c r="S810" s="132" t="n">
        <v>0</v>
      </c>
      <c r="T810" s="101" t="n"/>
    </row>
    <row r="811" ht="13.5" customHeight="1" s="60">
      <c r="A811" s="115" t="n">
        <v>804</v>
      </c>
      <c r="B811" s="133" t="n"/>
      <c r="C811" s="133" t="n"/>
      <c r="D811" s="134" t="n"/>
      <c r="E811" s="135" t="n"/>
      <c r="F811" s="127" t="inlineStr">
        <is>
          <t>7014</t>
        </is>
      </c>
      <c r="G811" s="123" t="n"/>
      <c r="H811" s="129" t="inlineStr">
        <is>
          <t>Процентні витрати за кредитами овернайт, що отримані від інших банків</t>
        </is>
      </c>
      <c r="I811" s="129" t="inlineStr">
        <is>
          <t>А</t>
        </is>
      </c>
      <c r="J811" s="130" t="n">
        <v>0</v>
      </c>
      <c r="K811" s="130" t="n">
        <v>0</v>
      </c>
      <c r="L811" s="130" t="n">
        <v>0</v>
      </c>
      <c r="M811" s="131" t="n">
        <v>0</v>
      </c>
      <c r="N811" s="123" t="n"/>
      <c r="O811" s="130" t="n">
        <v>0</v>
      </c>
      <c r="P811" s="130" t="n">
        <v>0</v>
      </c>
      <c r="Q811" s="130" t="n">
        <v>0</v>
      </c>
      <c r="R811" s="130" t="n">
        <v>0</v>
      </c>
      <c r="S811" s="132" t="n">
        <v>0</v>
      </c>
      <c r="T811" s="101" t="n"/>
    </row>
    <row r="812" ht="13.5" customHeight="1" s="60">
      <c r="A812" s="115" t="n">
        <v>805</v>
      </c>
      <c r="B812" s="133" t="n"/>
      <c r="C812" s="133" t="n"/>
      <c r="D812" s="134" t="n"/>
      <c r="E812" s="135" t="n"/>
      <c r="F812" s="127" t="inlineStr">
        <is>
          <t>7015</t>
        </is>
      </c>
      <c r="G812" s="123" t="n"/>
      <c r="H812" s="129" t="inlineStr">
        <is>
          <t>Процентні витрати за кредитами, що отримані від інших банків за операціями репо</t>
        </is>
      </c>
      <c r="I812" s="129" t="inlineStr">
        <is>
          <t>А</t>
        </is>
      </c>
      <c r="J812" s="130" t="n">
        <v>87.61752</v>
      </c>
      <c r="K812" s="130" t="n">
        <v>87.61752</v>
      </c>
      <c r="L812" s="130" t="n">
        <v>0</v>
      </c>
      <c r="M812" s="131" t="n">
        <v>0</v>
      </c>
      <c r="N812" s="123" t="n"/>
      <c r="O812" s="130" t="n">
        <v>0</v>
      </c>
      <c r="P812" s="130" t="n">
        <v>0</v>
      </c>
      <c r="Q812" s="130" t="n">
        <v>87.61752</v>
      </c>
      <c r="R812" s="130" t="n">
        <v>87.61752</v>
      </c>
      <c r="S812" s="132" t="n">
        <v>0</v>
      </c>
      <c r="T812" s="101" t="n"/>
    </row>
    <row r="813" ht="13.5" customHeight="1" s="60">
      <c r="A813" s="115" t="n">
        <v>806</v>
      </c>
      <c r="B813" s="133" t="n"/>
      <c r="C813" s="133" t="n"/>
      <c r="D813" s="134" t="n"/>
      <c r="E813" s="135" t="n"/>
      <c r="F813" s="127" t="inlineStr">
        <is>
          <t>7016</t>
        </is>
      </c>
      <c r="G813" s="123" t="n"/>
      <c r="H813" s="129" t="inlineStr">
        <is>
          <t>Процентні витрати за кредитами овердрафт, що отримані від інших банків</t>
        </is>
      </c>
      <c r="I813" s="129" t="inlineStr">
        <is>
          <t>А</t>
        </is>
      </c>
      <c r="J813" s="130" t="n">
        <v>0</v>
      </c>
      <c r="K813" s="130" t="n">
        <v>0</v>
      </c>
      <c r="L813" s="130" t="n">
        <v>0</v>
      </c>
      <c r="M813" s="131" t="n">
        <v>0</v>
      </c>
      <c r="N813" s="123" t="n"/>
      <c r="O813" s="130" t="n">
        <v>0</v>
      </c>
      <c r="P813" s="130" t="n">
        <v>0</v>
      </c>
      <c r="Q813" s="130" t="n">
        <v>0</v>
      </c>
      <c r="R813" s="130" t="n">
        <v>0</v>
      </c>
      <c r="S813" s="132" t="n">
        <v>0</v>
      </c>
      <c r="T813" s="101" t="n"/>
    </row>
    <row r="814" ht="14.25" customHeight="1" s="60">
      <c r="A814" s="115" t="n">
        <v>807</v>
      </c>
      <c r="B814" s="133" t="n"/>
      <c r="C814" s="133" t="n"/>
      <c r="D814" s="134" t="n"/>
      <c r="E814" s="135" t="n"/>
      <c r="F814" s="127" t="inlineStr">
        <is>
          <t>7017</t>
        </is>
      </c>
      <c r="G814" s="123" t="n"/>
      <c r="H814" s="129" t="inlineStr">
        <is>
          <t>Процентні витрати за іншими кредитами, що отримані від інших банків</t>
        </is>
      </c>
      <c r="I814" s="129" t="inlineStr">
        <is>
          <t>А</t>
        </is>
      </c>
      <c r="J814" s="130" t="n">
        <v>0</v>
      </c>
      <c r="K814" s="130" t="n">
        <v>0</v>
      </c>
      <c r="L814" s="130" t="n">
        <v>0</v>
      </c>
      <c r="M814" s="131" t="n">
        <v>0</v>
      </c>
      <c r="N814" s="123" t="n"/>
      <c r="O814" s="130" t="n">
        <v>0</v>
      </c>
      <c r="P814" s="130" t="n">
        <v>0</v>
      </c>
      <c r="Q814" s="130" t="n">
        <v>0</v>
      </c>
      <c r="R814" s="130" t="n">
        <v>0</v>
      </c>
      <c r="S814" s="132" t="n">
        <v>0</v>
      </c>
      <c r="T814" s="101" t="n"/>
    </row>
    <row r="815" ht="13.5" customHeight="1" s="60">
      <c r="A815" s="115" t="n">
        <v>808</v>
      </c>
      <c r="B815" s="133" t="n"/>
      <c r="C815" s="133" t="n"/>
      <c r="D815" s="136" t="n"/>
      <c r="E815" s="137" t="n"/>
      <c r="F815" s="138" t="inlineStr">
        <is>
          <t>Група 701 - Усього</t>
        </is>
      </c>
      <c r="G815" s="122" t="n"/>
      <c r="H815" s="123" t="n"/>
      <c r="I815" s="139" t="n"/>
      <c r="J815" s="140" t="n">
        <v>87.61752</v>
      </c>
      <c r="K815" s="140" t="n">
        <v>87.61752</v>
      </c>
      <c r="L815" s="140" t="n">
        <v>0</v>
      </c>
      <c r="M815" s="141" t="n">
        <v>0</v>
      </c>
      <c r="N815" s="123" t="n"/>
      <c r="O815" s="140" t="n">
        <v>0</v>
      </c>
      <c r="P815" s="140" t="n">
        <v>0</v>
      </c>
      <c r="Q815" s="140" t="n">
        <v>87.61752</v>
      </c>
      <c r="R815" s="140" t="n">
        <v>87.61752</v>
      </c>
      <c r="S815" s="142" t="n">
        <v>0</v>
      </c>
      <c r="T815" s="101" t="n"/>
    </row>
    <row r="816" ht="13.5" customHeight="1" s="60">
      <c r="A816" s="115" t="n">
        <v>809</v>
      </c>
      <c r="B816" s="133" t="n"/>
      <c r="C816" s="133" t="n"/>
      <c r="D816" s="127" t="inlineStr">
        <is>
          <t>702</t>
        </is>
      </c>
      <c r="E816" s="128" t="n"/>
      <c r="F816" s="127" t="inlineStr">
        <is>
          <t>7020</t>
        </is>
      </c>
      <c r="G816" s="128" t="n"/>
      <c r="H816" s="12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16" s="129" t="inlineStr">
        <is>
          <t>А</t>
        </is>
      </c>
      <c r="J816" s="130" t="n">
        <v>47345.51632</v>
      </c>
      <c r="K816" s="130" t="n">
        <v>47345.51632</v>
      </c>
      <c r="L816" s="130" t="n">
        <v>0</v>
      </c>
      <c r="M816" s="131" t="n">
        <v>0</v>
      </c>
      <c r="N816" s="123" t="n"/>
      <c r="O816" s="130" t="n">
        <v>0</v>
      </c>
      <c r="P816" s="130" t="n">
        <v>0</v>
      </c>
      <c r="Q816" s="130" t="n">
        <v>98645.97137</v>
      </c>
      <c r="R816" s="130" t="n">
        <v>98645.97137</v>
      </c>
      <c r="S816" s="132" t="n">
        <v>0</v>
      </c>
      <c r="T816" s="101" t="n"/>
    </row>
    <row r="817" ht="13.5" customHeight="1" s="60">
      <c r="A817" s="115" t="n">
        <v>810</v>
      </c>
      <c r="B817" s="133" t="n"/>
      <c r="C817" s="133" t="n"/>
      <c r="D817" s="134" t="n"/>
      <c r="E817" s="135" t="n"/>
      <c r="F817" s="136" t="n"/>
      <c r="G817" s="137" t="n"/>
      <c r="H817" s="143" t="n"/>
      <c r="I817" s="129" t="inlineStr">
        <is>
          <t>П</t>
        </is>
      </c>
      <c r="J817" s="130" t="n">
        <v>0</v>
      </c>
      <c r="K817" s="130" t="n">
        <v>0</v>
      </c>
      <c r="L817" s="130" t="n">
        <v>0</v>
      </c>
      <c r="M817" s="131" t="n">
        <v>0</v>
      </c>
      <c r="N817" s="123" t="n"/>
      <c r="O817" s="130" t="n">
        <v>0</v>
      </c>
      <c r="P817" s="130" t="n">
        <v>0</v>
      </c>
      <c r="Q817" s="130" t="n">
        <v>0</v>
      </c>
      <c r="R817" s="130" t="n">
        <v>0</v>
      </c>
      <c r="S817" s="132" t="n">
        <v>0</v>
      </c>
      <c r="T817" s="101" t="n"/>
    </row>
    <row r="818" ht="13.5" customHeight="1" s="60">
      <c r="A818" s="115" t="n">
        <v>811</v>
      </c>
      <c r="B818" s="133" t="n"/>
      <c r="C818" s="133" t="n"/>
      <c r="D818" s="134" t="n"/>
      <c r="E818" s="135" t="n"/>
      <c r="F818" s="127" t="inlineStr">
        <is>
          <t>7021</t>
        </is>
      </c>
      <c r="G818" s="128" t="n"/>
      <c r="H818" s="12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18" s="129" t="inlineStr">
        <is>
          <t>А</t>
        </is>
      </c>
      <c r="J818" s="130" t="n">
        <v>11136.93574</v>
      </c>
      <c r="K818" s="130" t="n">
        <v>11136.93574</v>
      </c>
      <c r="L818" s="130" t="n">
        <v>0</v>
      </c>
      <c r="M818" s="131" t="n">
        <v>63.30001</v>
      </c>
      <c r="N818" s="123" t="n"/>
      <c r="O818" s="130" t="n">
        <v>63.30001</v>
      </c>
      <c r="P818" s="130" t="n">
        <v>0</v>
      </c>
      <c r="Q818" s="130" t="n">
        <v>25496.88871</v>
      </c>
      <c r="R818" s="130" t="n">
        <v>25496.88871</v>
      </c>
      <c r="S818" s="132" t="n">
        <v>0</v>
      </c>
      <c r="T818" s="101" t="n"/>
    </row>
    <row r="819" ht="14.25" customHeight="1" s="60">
      <c r="A819" s="115" t="n">
        <v>812</v>
      </c>
      <c r="B819" s="133" t="n"/>
      <c r="C819" s="133" t="n"/>
      <c r="D819" s="134" t="n"/>
      <c r="E819" s="135" t="n"/>
      <c r="F819" s="136" t="n"/>
      <c r="G819" s="137" t="n"/>
      <c r="H819" s="143" t="n"/>
      <c r="I819" s="129" t="inlineStr">
        <is>
          <t>П</t>
        </is>
      </c>
      <c r="J819" s="130" t="n">
        <v>0</v>
      </c>
      <c r="K819" s="130" t="n">
        <v>0</v>
      </c>
      <c r="L819" s="130" t="n">
        <v>0</v>
      </c>
      <c r="M819" s="131" t="n">
        <v>0</v>
      </c>
      <c r="N819" s="123" t="n"/>
      <c r="O819" s="130" t="n">
        <v>0</v>
      </c>
      <c r="P819" s="130" t="n">
        <v>0</v>
      </c>
      <c r="Q819" s="130" t="n">
        <v>0</v>
      </c>
      <c r="R819" s="130" t="n">
        <v>0</v>
      </c>
      <c r="S819" s="132" t="n">
        <v>0</v>
      </c>
      <c r="T819" s="101" t="n"/>
    </row>
    <row r="820" ht="13.5" customHeight="1" s="60">
      <c r="A820" s="115" t="n">
        <v>813</v>
      </c>
      <c r="B820" s="133" t="n"/>
      <c r="C820" s="133" t="n"/>
      <c r="D820" s="134" t="n"/>
      <c r="E820" s="135" t="n"/>
      <c r="F820" s="127" t="inlineStr">
        <is>
          <t>7028</t>
        </is>
      </c>
      <c r="G820" s="128" t="n"/>
      <c r="H820" s="127" t="inlineStr">
        <is>
          <t xml:space="preserve">Процентні витрати за орендним зобов'язанням орендаря </t>
        </is>
      </c>
      <c r="I820" s="129" t="inlineStr">
        <is>
          <t>А</t>
        </is>
      </c>
      <c r="J820" s="130" t="n">
        <v>273.55275</v>
      </c>
      <c r="K820" s="130" t="n">
        <v>273.55275</v>
      </c>
      <c r="L820" s="130" t="n">
        <v>0</v>
      </c>
      <c r="M820" s="131" t="n">
        <v>0</v>
      </c>
      <c r="N820" s="123" t="n"/>
      <c r="O820" s="130" t="n">
        <v>0</v>
      </c>
      <c r="P820" s="130" t="n">
        <v>0</v>
      </c>
      <c r="Q820" s="130" t="n">
        <v>592.09113</v>
      </c>
      <c r="R820" s="130" t="n">
        <v>592.09113</v>
      </c>
      <c r="S820" s="132" t="n">
        <v>0</v>
      </c>
      <c r="T820" s="101" t="n"/>
    </row>
    <row r="821" ht="13.5" customHeight="1" s="60">
      <c r="A821" s="115" t="n">
        <v>814</v>
      </c>
      <c r="B821" s="133" t="n"/>
      <c r="C821" s="133" t="n"/>
      <c r="D821" s="134" t="n"/>
      <c r="E821" s="135" t="n"/>
      <c r="F821" s="136" t="n"/>
      <c r="G821" s="137" t="n"/>
      <c r="H821" s="143" t="n"/>
      <c r="I821" s="129" t="inlineStr">
        <is>
          <t>П</t>
        </is>
      </c>
      <c r="J821" s="130" t="n">
        <v>0</v>
      </c>
      <c r="K821" s="130" t="n">
        <v>0</v>
      </c>
      <c r="L821" s="130" t="n">
        <v>0</v>
      </c>
      <c r="M821" s="131" t="n">
        <v>0</v>
      </c>
      <c r="N821" s="123" t="n"/>
      <c r="O821" s="130" t="n">
        <v>0</v>
      </c>
      <c r="P821" s="130" t="n">
        <v>0</v>
      </c>
      <c r="Q821" s="130" t="n">
        <v>0</v>
      </c>
      <c r="R821" s="130" t="n">
        <v>0</v>
      </c>
      <c r="S821" s="132" t="n">
        <v>0</v>
      </c>
      <c r="T821" s="101" t="n"/>
    </row>
    <row r="822" ht="13.5" customHeight="1" s="60">
      <c r="A822" s="115" t="n">
        <v>815</v>
      </c>
      <c r="B822" s="133" t="n"/>
      <c r="C822" s="133" t="n"/>
      <c r="D822" s="136" t="n"/>
      <c r="E822" s="137" t="n"/>
      <c r="F822" s="138" t="inlineStr">
        <is>
          <t>Група 702 - Усього</t>
        </is>
      </c>
      <c r="G822" s="122" t="n"/>
      <c r="H822" s="123" t="n"/>
      <c r="I822" s="139" t="n"/>
      <c r="J822" s="140" t="n">
        <v>58756.00481</v>
      </c>
      <c r="K822" s="140" t="n">
        <v>58756.00481</v>
      </c>
      <c r="L822" s="140" t="n">
        <v>0</v>
      </c>
      <c r="M822" s="141" t="n">
        <v>63.30001</v>
      </c>
      <c r="N822" s="123" t="n"/>
      <c r="O822" s="140" t="n">
        <v>63.30001</v>
      </c>
      <c r="P822" s="140" t="n">
        <v>0</v>
      </c>
      <c r="Q822" s="140" t="n">
        <v>124734.95121</v>
      </c>
      <c r="R822" s="140" t="n">
        <v>124734.95121</v>
      </c>
      <c r="S822" s="142" t="n">
        <v>0</v>
      </c>
      <c r="T822" s="101" t="n"/>
    </row>
    <row r="823" ht="13.5" customHeight="1" s="60">
      <c r="A823" s="115" t="n">
        <v>816</v>
      </c>
      <c r="B823" s="133" t="n"/>
      <c r="C823" s="133" t="n"/>
      <c r="D823" s="127" t="inlineStr">
        <is>
          <t>703</t>
        </is>
      </c>
      <c r="E823" s="128" t="n"/>
      <c r="F823" s="127" t="inlineStr">
        <is>
          <t>7030</t>
        </is>
      </c>
      <c r="G823" s="123" t="n"/>
      <c r="H823" s="129" t="inlineStr">
        <is>
          <t>Процентні витрати за коштами бюджету та позабюджетних фондів України</t>
        </is>
      </c>
      <c r="I823" s="129" t="inlineStr">
        <is>
          <t>А</t>
        </is>
      </c>
      <c r="J823" s="130" t="n">
        <v>0</v>
      </c>
      <c r="K823" s="130" t="n">
        <v>0</v>
      </c>
      <c r="L823" s="130" t="n">
        <v>0</v>
      </c>
      <c r="M823" s="131" t="n">
        <v>0</v>
      </c>
      <c r="N823" s="123" t="n"/>
      <c r="O823" s="130" t="n">
        <v>0</v>
      </c>
      <c r="P823" s="130" t="n">
        <v>0</v>
      </c>
      <c r="Q823" s="130" t="n">
        <v>0</v>
      </c>
      <c r="R823" s="130" t="n">
        <v>0</v>
      </c>
      <c r="S823" s="132" t="n">
        <v>0</v>
      </c>
      <c r="T823" s="101" t="n"/>
    </row>
    <row r="824" ht="14.25" customHeight="1" s="60">
      <c r="A824" s="115" t="n">
        <v>817</v>
      </c>
      <c r="B824" s="133" t="n"/>
      <c r="C824" s="133" t="n"/>
      <c r="D824" s="136" t="n"/>
      <c r="E824" s="137" t="n"/>
      <c r="F824" s="138" t="inlineStr">
        <is>
          <t>Група 703 - Усього</t>
        </is>
      </c>
      <c r="G824" s="122" t="n"/>
      <c r="H824" s="123" t="n"/>
      <c r="I824" s="139" t="n"/>
      <c r="J824" s="140" t="n">
        <v>0</v>
      </c>
      <c r="K824" s="140" t="n">
        <v>0</v>
      </c>
      <c r="L824" s="140" t="n">
        <v>0</v>
      </c>
      <c r="M824" s="141" t="n">
        <v>0</v>
      </c>
      <c r="N824" s="123" t="n"/>
      <c r="O824" s="140" t="n">
        <v>0</v>
      </c>
      <c r="P824" s="140" t="n">
        <v>0</v>
      </c>
      <c r="Q824" s="140" t="n">
        <v>0</v>
      </c>
      <c r="R824" s="140" t="n">
        <v>0</v>
      </c>
      <c r="S824" s="142" t="n">
        <v>0</v>
      </c>
      <c r="T824" s="101" t="n"/>
    </row>
    <row r="825" ht="13.5" customHeight="1" s="60">
      <c r="A825" s="115" t="n">
        <v>818</v>
      </c>
      <c r="B825" s="133" t="n"/>
      <c r="C825" s="133" t="n"/>
      <c r="D825" s="127" t="inlineStr">
        <is>
          <t>704</t>
        </is>
      </c>
      <c r="E825" s="128" t="n"/>
      <c r="F825" s="127" t="inlineStr">
        <is>
          <t>7040</t>
        </is>
      </c>
      <c r="G825" s="128" t="n"/>
      <c r="H825" s="127" t="inlineStr">
        <is>
          <t>Процентні витрати за коштами на вимогу фізичних осіб</t>
        </is>
      </c>
      <c r="I825" s="129" t="inlineStr">
        <is>
          <t>А</t>
        </is>
      </c>
      <c r="J825" s="130" t="n">
        <v>140.35195</v>
      </c>
      <c r="K825" s="130" t="n">
        <v>140.35195</v>
      </c>
      <c r="L825" s="130" t="n">
        <v>0</v>
      </c>
      <c r="M825" s="131" t="n">
        <v>0</v>
      </c>
      <c r="N825" s="123" t="n"/>
      <c r="O825" s="130" t="n">
        <v>0</v>
      </c>
      <c r="P825" s="130" t="n">
        <v>0</v>
      </c>
      <c r="Q825" s="130" t="n">
        <v>348.17845</v>
      </c>
      <c r="R825" s="130" t="n">
        <v>348.17845</v>
      </c>
      <c r="S825" s="132" t="n">
        <v>0</v>
      </c>
      <c r="T825" s="101" t="n"/>
    </row>
    <row r="826" ht="13.5" customHeight="1" s="60">
      <c r="A826" s="115" t="n">
        <v>819</v>
      </c>
      <c r="B826" s="133" t="n"/>
      <c r="C826" s="133" t="n"/>
      <c r="D826" s="134" t="n"/>
      <c r="E826" s="135" t="n"/>
      <c r="F826" s="136" t="n"/>
      <c r="G826" s="137" t="n"/>
      <c r="H826" s="143" t="n"/>
      <c r="I826" s="129" t="inlineStr">
        <is>
          <t>П</t>
        </is>
      </c>
      <c r="J826" s="130" t="n">
        <v>0</v>
      </c>
      <c r="K826" s="130" t="n">
        <v>0</v>
      </c>
      <c r="L826" s="130" t="n">
        <v>0</v>
      </c>
      <c r="M826" s="131" t="n">
        <v>0</v>
      </c>
      <c r="N826" s="123" t="n"/>
      <c r="O826" s="130" t="n">
        <v>0</v>
      </c>
      <c r="P826" s="130" t="n">
        <v>0</v>
      </c>
      <c r="Q826" s="130" t="n">
        <v>0</v>
      </c>
      <c r="R826" s="130" t="n">
        <v>0</v>
      </c>
      <c r="S826" s="132" t="n">
        <v>0</v>
      </c>
      <c r="T826" s="101" t="n"/>
    </row>
    <row r="827" ht="13.5" customHeight="1" s="60">
      <c r="A827" s="115" t="n">
        <v>820</v>
      </c>
      <c r="B827" s="133" t="n"/>
      <c r="C827" s="133" t="n"/>
      <c r="D827" s="134" t="n"/>
      <c r="E827" s="135" t="n"/>
      <c r="F827" s="127" t="inlineStr">
        <is>
          <t>7041</t>
        </is>
      </c>
      <c r="G827" s="128" t="n"/>
      <c r="H827" s="127" t="inlineStr">
        <is>
          <t>Процентні витрати за строковими коштами фізичних осіб</t>
        </is>
      </c>
      <c r="I827" s="129" t="inlineStr">
        <is>
          <t>А</t>
        </is>
      </c>
      <c r="J827" s="130" t="n">
        <v>18189.54553</v>
      </c>
      <c r="K827" s="130" t="n">
        <v>18189.54553</v>
      </c>
      <c r="L827" s="130" t="n">
        <v>0</v>
      </c>
      <c r="M827" s="131" t="n">
        <v>122.12119</v>
      </c>
      <c r="N827" s="123" t="n"/>
      <c r="O827" s="130" t="n">
        <v>122.12119</v>
      </c>
      <c r="P827" s="130" t="n">
        <v>0</v>
      </c>
      <c r="Q827" s="130" t="n">
        <v>38781.80441</v>
      </c>
      <c r="R827" s="130" t="n">
        <v>38781.80441</v>
      </c>
      <c r="S827" s="132" t="n">
        <v>0</v>
      </c>
      <c r="T827" s="101" t="n"/>
    </row>
    <row r="828" ht="13.5" customHeight="1" s="60">
      <c r="A828" s="115" t="n">
        <v>821</v>
      </c>
      <c r="B828" s="133" t="n"/>
      <c r="C828" s="133" t="n"/>
      <c r="D828" s="134" t="n"/>
      <c r="E828" s="135" t="n"/>
      <c r="F828" s="136" t="n"/>
      <c r="G828" s="137" t="n"/>
      <c r="H828" s="143" t="n"/>
      <c r="I828" s="129" t="inlineStr">
        <is>
          <t>П</t>
        </is>
      </c>
      <c r="J828" s="130" t="n">
        <v>0</v>
      </c>
      <c r="K828" s="130" t="n">
        <v>0</v>
      </c>
      <c r="L828" s="130" t="n">
        <v>0</v>
      </c>
      <c r="M828" s="131" t="n">
        <v>0</v>
      </c>
      <c r="N828" s="123" t="n"/>
      <c r="O828" s="130" t="n">
        <v>0</v>
      </c>
      <c r="P828" s="130" t="n">
        <v>0</v>
      </c>
      <c r="Q828" s="130" t="n">
        <v>0</v>
      </c>
      <c r="R828" s="130" t="n">
        <v>0</v>
      </c>
      <c r="S828" s="132" t="n">
        <v>0</v>
      </c>
      <c r="T828" s="101" t="n"/>
    </row>
    <row r="829" ht="14.25" customHeight="1" s="60">
      <c r="A829" s="115" t="n">
        <v>822</v>
      </c>
      <c r="B829" s="133" t="n"/>
      <c r="C829" s="133" t="n"/>
      <c r="D829" s="134" t="n"/>
      <c r="E829" s="135" t="n"/>
      <c r="F829" s="127" t="inlineStr">
        <is>
          <t>7048</t>
        </is>
      </c>
      <c r="G829" s="123" t="n"/>
      <c r="H829" s="129" t="inlineStr">
        <is>
          <t>Процентні витрати за орендним зобов’язанням орендаря перед фізичними особами</t>
        </is>
      </c>
      <c r="I829" s="129" t="inlineStr">
        <is>
          <t>А</t>
        </is>
      </c>
      <c r="J829" s="130" t="n">
        <v>64.28891</v>
      </c>
      <c r="K829" s="130" t="n">
        <v>64.28891</v>
      </c>
      <c r="L829" s="130" t="n">
        <v>0</v>
      </c>
      <c r="M829" s="131" t="n">
        <v>0</v>
      </c>
      <c r="N829" s="123" t="n"/>
      <c r="O829" s="130" t="n">
        <v>0</v>
      </c>
      <c r="P829" s="130" t="n">
        <v>0</v>
      </c>
      <c r="Q829" s="130" t="n">
        <v>139.15054</v>
      </c>
      <c r="R829" s="130" t="n">
        <v>139.15054</v>
      </c>
      <c r="S829" s="132" t="n">
        <v>0</v>
      </c>
      <c r="T829" s="101" t="n"/>
    </row>
    <row r="830" ht="13.5" customHeight="1" s="60">
      <c r="A830" s="115" t="n">
        <v>823</v>
      </c>
      <c r="B830" s="133" t="n"/>
      <c r="C830" s="133" t="n"/>
      <c r="D830" s="136" t="n"/>
      <c r="E830" s="137" t="n"/>
      <c r="F830" s="138" t="inlineStr">
        <is>
          <t>Група 704 - Усього</t>
        </is>
      </c>
      <c r="G830" s="122" t="n"/>
      <c r="H830" s="123" t="n"/>
      <c r="I830" s="139" t="n"/>
      <c r="J830" s="140" t="n">
        <v>18394.18639</v>
      </c>
      <c r="K830" s="140" t="n">
        <v>18394.18639</v>
      </c>
      <c r="L830" s="140" t="n">
        <v>0</v>
      </c>
      <c r="M830" s="141" t="n">
        <v>122.12119</v>
      </c>
      <c r="N830" s="123" t="n"/>
      <c r="O830" s="140" t="n">
        <v>122.12119</v>
      </c>
      <c r="P830" s="140" t="n">
        <v>0</v>
      </c>
      <c r="Q830" s="140" t="n">
        <v>39269.1334</v>
      </c>
      <c r="R830" s="140" t="n">
        <v>39269.1334</v>
      </c>
      <c r="S830" s="142" t="n">
        <v>0</v>
      </c>
      <c r="T830" s="101" t="n"/>
    </row>
    <row r="831" ht="13.5" customHeight="1" s="60">
      <c r="A831" s="115" t="n">
        <v>824</v>
      </c>
      <c r="B831" s="133" t="n"/>
      <c r="C831" s="133" t="n"/>
      <c r="D831" s="127" t="inlineStr">
        <is>
          <t>706</t>
        </is>
      </c>
      <c r="E831" s="128" t="n"/>
      <c r="F831" s="127" t="inlineStr">
        <is>
          <t>7060</t>
        </is>
      </c>
      <c r="G831" s="128" t="n"/>
      <c r="H831" s="1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31" s="129" t="inlineStr">
        <is>
          <t>А</t>
        </is>
      </c>
      <c r="J831" s="130" t="n">
        <v>40.73473</v>
      </c>
      <c r="K831" s="130" t="n">
        <v>40.73473</v>
      </c>
      <c r="L831" s="130" t="n">
        <v>0</v>
      </c>
      <c r="M831" s="131" t="n">
        <v>0</v>
      </c>
      <c r="N831" s="123" t="n"/>
      <c r="O831" s="130" t="n">
        <v>0</v>
      </c>
      <c r="P831" s="130" t="n">
        <v>0</v>
      </c>
      <c r="Q831" s="130" t="n">
        <v>91.14234</v>
      </c>
      <c r="R831" s="130" t="n">
        <v>91.14234</v>
      </c>
      <c r="S831" s="132" t="n">
        <v>0</v>
      </c>
      <c r="T831" s="101" t="n"/>
    </row>
    <row r="832" ht="13.5" customHeight="1" s="60">
      <c r="A832" s="115" t="n">
        <v>825</v>
      </c>
      <c r="B832" s="133" t="n"/>
      <c r="C832" s="133" t="n"/>
      <c r="D832" s="134" t="n"/>
      <c r="E832" s="135" t="n"/>
      <c r="F832" s="136" t="n"/>
      <c r="G832" s="137" t="n"/>
      <c r="H832" s="143" t="n"/>
      <c r="I832" s="129" t="inlineStr">
        <is>
          <t>П</t>
        </is>
      </c>
      <c r="J832" s="130" t="n">
        <v>0</v>
      </c>
      <c r="K832" s="130" t="n">
        <v>0</v>
      </c>
      <c r="L832" s="130" t="n">
        <v>0</v>
      </c>
      <c r="M832" s="131" t="n">
        <v>0</v>
      </c>
      <c r="N832" s="123" t="n"/>
      <c r="O832" s="130" t="n">
        <v>0</v>
      </c>
      <c r="P832" s="130" t="n">
        <v>0</v>
      </c>
      <c r="Q832" s="130" t="n">
        <v>0</v>
      </c>
      <c r="R832" s="130" t="n">
        <v>0</v>
      </c>
      <c r="S832" s="132" t="n">
        <v>0</v>
      </c>
      <c r="T832" s="101" t="n"/>
    </row>
    <row r="833" ht="13.5" customHeight="1" s="60">
      <c r="A833" s="115" t="n">
        <v>826</v>
      </c>
      <c r="B833" s="133" t="n"/>
      <c r="C833" s="133" t="n"/>
      <c r="D833" s="136" t="n"/>
      <c r="E833" s="137" t="n"/>
      <c r="F833" s="138" t="inlineStr">
        <is>
          <t>Група 706 - Усього</t>
        </is>
      </c>
      <c r="G833" s="122" t="n"/>
      <c r="H833" s="123" t="n"/>
      <c r="I833" s="139" t="n"/>
      <c r="J833" s="140" t="n">
        <v>40.73473</v>
      </c>
      <c r="K833" s="140" t="n">
        <v>40.73473</v>
      </c>
      <c r="L833" s="140" t="n">
        <v>0</v>
      </c>
      <c r="M833" s="141" t="n">
        <v>0</v>
      </c>
      <c r="N833" s="123" t="n"/>
      <c r="O833" s="140" t="n">
        <v>0</v>
      </c>
      <c r="P833" s="140" t="n">
        <v>0</v>
      </c>
      <c r="Q833" s="140" t="n">
        <v>91.14234</v>
      </c>
      <c r="R833" s="140" t="n">
        <v>91.14234</v>
      </c>
      <c r="S833" s="142" t="n">
        <v>0</v>
      </c>
      <c r="T833" s="101" t="n"/>
    </row>
    <row r="834" ht="14.25" customHeight="1" s="60">
      <c r="A834" s="115" t="n">
        <v>827</v>
      </c>
      <c r="B834" s="133" t="n"/>
      <c r="C834" s="133" t="n"/>
      <c r="D834" s="127" t="inlineStr">
        <is>
          <t>707</t>
        </is>
      </c>
      <c r="E834" s="128" t="n"/>
      <c r="F834" s="127" t="inlineStr">
        <is>
          <t>7070</t>
        </is>
      </c>
      <c r="G834" s="128" t="n"/>
      <c r="H834" s="127" t="inlineStr">
        <is>
          <t>Процентні витрати за коштами на вимогу небанківських фінансових установ</t>
        </is>
      </c>
      <c r="I834" s="129" t="inlineStr">
        <is>
          <t>А</t>
        </is>
      </c>
      <c r="J834" s="130" t="n">
        <v>3130.14495</v>
      </c>
      <c r="K834" s="130" t="n">
        <v>3130.14495</v>
      </c>
      <c r="L834" s="130" t="n">
        <v>0</v>
      </c>
      <c r="M834" s="131" t="n">
        <v>0</v>
      </c>
      <c r="N834" s="123" t="n"/>
      <c r="O834" s="130" t="n">
        <v>0</v>
      </c>
      <c r="P834" s="130" t="n">
        <v>0</v>
      </c>
      <c r="Q834" s="130" t="n">
        <v>4889.10484</v>
      </c>
      <c r="R834" s="130" t="n">
        <v>4889.10484</v>
      </c>
      <c r="S834" s="132" t="n">
        <v>0</v>
      </c>
      <c r="T834" s="101" t="n"/>
    </row>
    <row r="835" ht="13.5" customHeight="1" s="60">
      <c r="A835" s="115" t="n">
        <v>828</v>
      </c>
      <c r="B835" s="133" t="n"/>
      <c r="C835" s="133" t="n"/>
      <c r="D835" s="134" t="n"/>
      <c r="E835" s="135" t="n"/>
      <c r="F835" s="136" t="n"/>
      <c r="G835" s="137" t="n"/>
      <c r="H835" s="143" t="n"/>
      <c r="I835" s="129" t="inlineStr">
        <is>
          <t>П</t>
        </is>
      </c>
      <c r="J835" s="130" t="n">
        <v>0</v>
      </c>
      <c r="K835" s="130" t="n">
        <v>0</v>
      </c>
      <c r="L835" s="130" t="n">
        <v>0</v>
      </c>
      <c r="M835" s="131" t="n">
        <v>0</v>
      </c>
      <c r="N835" s="123" t="n"/>
      <c r="O835" s="130" t="n">
        <v>0</v>
      </c>
      <c r="P835" s="130" t="n">
        <v>0</v>
      </c>
      <c r="Q835" s="130" t="n">
        <v>-2.39679</v>
      </c>
      <c r="R835" s="130" t="n">
        <v>-2.39679</v>
      </c>
      <c r="S835" s="132" t="n">
        <v>0</v>
      </c>
      <c r="T835" s="101" t="n"/>
    </row>
    <row r="836" ht="13.5" customHeight="1" s="60">
      <c r="A836" s="115" t="n">
        <v>829</v>
      </c>
      <c r="B836" s="133" t="n"/>
      <c r="C836" s="133" t="n"/>
      <c r="D836" s="134" t="n"/>
      <c r="E836" s="135" t="n"/>
      <c r="F836" s="127" t="inlineStr">
        <is>
          <t>7071</t>
        </is>
      </c>
      <c r="G836" s="128" t="n"/>
      <c r="H836" s="127" t="inlineStr">
        <is>
          <t>Процентні витрати за строковими коштами небанківських фінансових установ</t>
        </is>
      </c>
      <c r="I836" s="129" t="inlineStr">
        <is>
          <t>А</t>
        </is>
      </c>
      <c r="J836" s="130" t="n">
        <v>967.82484</v>
      </c>
      <c r="K836" s="130" t="n">
        <v>967.82484</v>
      </c>
      <c r="L836" s="130" t="n">
        <v>0</v>
      </c>
      <c r="M836" s="131" t="n">
        <v>6.73374</v>
      </c>
      <c r="N836" s="123" t="n"/>
      <c r="O836" s="130" t="n">
        <v>6.73374</v>
      </c>
      <c r="P836" s="130" t="n">
        <v>0</v>
      </c>
      <c r="Q836" s="130" t="n">
        <v>1990.05866</v>
      </c>
      <c r="R836" s="130" t="n">
        <v>1990.05866</v>
      </c>
      <c r="S836" s="132" t="n">
        <v>0</v>
      </c>
      <c r="T836" s="101" t="n"/>
    </row>
    <row r="837" ht="13.5" customHeight="1" s="60">
      <c r="A837" s="115" t="n">
        <v>830</v>
      </c>
      <c r="B837" s="133" t="n"/>
      <c r="C837" s="133" t="n"/>
      <c r="D837" s="134" t="n"/>
      <c r="E837" s="135" t="n"/>
      <c r="F837" s="136" t="n"/>
      <c r="G837" s="137" t="n"/>
      <c r="H837" s="143" t="n"/>
      <c r="I837" s="129" t="inlineStr">
        <is>
          <t>П</t>
        </is>
      </c>
      <c r="J837" s="130" t="n">
        <v>0</v>
      </c>
      <c r="K837" s="130" t="n">
        <v>0</v>
      </c>
      <c r="L837" s="130" t="n">
        <v>0</v>
      </c>
      <c r="M837" s="131" t="n">
        <v>0</v>
      </c>
      <c r="N837" s="123" t="n"/>
      <c r="O837" s="130" t="n">
        <v>0</v>
      </c>
      <c r="P837" s="130" t="n">
        <v>0</v>
      </c>
      <c r="Q837" s="130" t="n">
        <v>0</v>
      </c>
      <c r="R837" s="130" t="n">
        <v>0</v>
      </c>
      <c r="S837" s="132" t="n">
        <v>0</v>
      </c>
      <c r="T837" s="101" t="n"/>
    </row>
    <row r="838" ht="13.5" customHeight="1" s="60">
      <c r="A838" s="115" t="n">
        <v>831</v>
      </c>
      <c r="B838" s="133" t="n"/>
      <c r="C838" s="133" t="n"/>
      <c r="D838" s="136" t="n"/>
      <c r="E838" s="137" t="n"/>
      <c r="F838" s="138" t="inlineStr">
        <is>
          <t>Група 707 - Усього</t>
        </is>
      </c>
      <c r="G838" s="122" t="n"/>
      <c r="H838" s="123" t="n"/>
      <c r="I838" s="139" t="n"/>
      <c r="J838" s="140" t="n">
        <v>4097.96979</v>
      </c>
      <c r="K838" s="140" t="n">
        <v>4097.96979</v>
      </c>
      <c r="L838" s="140" t="n">
        <v>0</v>
      </c>
      <c r="M838" s="141" t="n">
        <v>6.73374</v>
      </c>
      <c r="N838" s="123" t="n"/>
      <c r="O838" s="140" t="n">
        <v>6.73374</v>
      </c>
      <c r="P838" s="140" t="n">
        <v>0</v>
      </c>
      <c r="Q838" s="140" t="n">
        <v>6876.76671</v>
      </c>
      <c r="R838" s="140" t="n">
        <v>6876.76671</v>
      </c>
      <c r="S838" s="142" t="n">
        <v>0</v>
      </c>
      <c r="T838" s="101" t="n"/>
    </row>
    <row r="839" ht="21" customHeight="1" s="60">
      <c r="A839" s="115" t="n">
        <v>832</v>
      </c>
      <c r="B839" s="133" t="n"/>
      <c r="C839" s="143" t="n"/>
      <c r="D839" s="138" t="inlineStr">
        <is>
          <t>Розділ 70 - Усього</t>
        </is>
      </c>
      <c r="E839" s="123" t="n"/>
      <c r="F839" s="138" t="n"/>
      <c r="G839" s="122" t="n"/>
      <c r="H839" s="123" t="n"/>
      <c r="I839" s="139" t="n"/>
      <c r="J839" s="140" t="n">
        <v>81376.51324</v>
      </c>
      <c r="K839" s="140" t="n">
        <v>81376.51324</v>
      </c>
      <c r="L839" s="140" t="n">
        <v>0</v>
      </c>
      <c r="M839" s="141" t="n">
        <v>192.15494</v>
      </c>
      <c r="N839" s="123" t="n"/>
      <c r="O839" s="140" t="n">
        <v>192.15494</v>
      </c>
      <c r="P839" s="140" t="n">
        <v>0</v>
      </c>
      <c r="Q839" s="140" t="n">
        <v>171059.61118</v>
      </c>
      <c r="R839" s="140" t="n">
        <v>171059.61118</v>
      </c>
      <c r="S839" s="142" t="n">
        <v>0</v>
      </c>
      <c r="T839" s="101" t="n"/>
    </row>
    <row r="840" ht="13.5" customHeight="1" s="60">
      <c r="A840" s="115" t="n">
        <v>833</v>
      </c>
      <c r="B840" s="133" t="n"/>
      <c r="C840" s="127" t="inlineStr">
        <is>
          <t>71</t>
        </is>
      </c>
      <c r="D840" s="127" t="inlineStr">
        <is>
          <t>712</t>
        </is>
      </c>
      <c r="E840" s="128" t="n"/>
      <c r="F840" s="127" t="inlineStr">
        <is>
          <t>7120</t>
        </is>
      </c>
      <c r="G840" s="123" t="n"/>
      <c r="H840" s="1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0" s="129" t="inlineStr">
        <is>
          <t>А</t>
        </is>
      </c>
      <c r="J840" s="130" t="n">
        <v>0</v>
      </c>
      <c r="K840" s="130" t="n">
        <v>0</v>
      </c>
      <c r="L840" s="130" t="n">
        <v>0</v>
      </c>
      <c r="M840" s="131" t="n">
        <v>0</v>
      </c>
      <c r="N840" s="123" t="n"/>
      <c r="O840" s="130" t="n">
        <v>0</v>
      </c>
      <c r="P840" s="130" t="n">
        <v>0</v>
      </c>
      <c r="Q840" s="130" t="n">
        <v>0</v>
      </c>
      <c r="R840" s="130" t="n">
        <v>0</v>
      </c>
      <c r="S840" s="132" t="n">
        <v>0</v>
      </c>
      <c r="T840" s="101" t="n"/>
    </row>
    <row r="841" ht="13.5" customHeight="1" s="60">
      <c r="A841" s="115" t="n">
        <v>834</v>
      </c>
      <c r="B841" s="133" t="n"/>
      <c r="C841" s="133" t="n"/>
      <c r="D841" s="134" t="n"/>
      <c r="E841" s="135" t="n"/>
      <c r="F841" s="127" t="inlineStr">
        <is>
          <t>7122</t>
        </is>
      </c>
      <c r="G841" s="128" t="n"/>
      <c r="H841" s="12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41" s="129" t="inlineStr">
        <is>
          <t>А</t>
        </is>
      </c>
      <c r="J841" s="130" t="n">
        <v>0</v>
      </c>
      <c r="K841" s="130" t="n">
        <v>0</v>
      </c>
      <c r="L841" s="130" t="n">
        <v>0</v>
      </c>
      <c r="M841" s="131" t="n">
        <v>0</v>
      </c>
      <c r="N841" s="123" t="n"/>
      <c r="O841" s="130" t="n">
        <v>0</v>
      </c>
      <c r="P841" s="130" t="n">
        <v>0</v>
      </c>
      <c r="Q841" s="130" t="n">
        <v>0</v>
      </c>
      <c r="R841" s="130" t="n">
        <v>0</v>
      </c>
      <c r="S841" s="132" t="n">
        <v>0</v>
      </c>
      <c r="T841" s="101" t="n"/>
    </row>
    <row r="842" ht="13.5" customHeight="1" s="60">
      <c r="A842" s="115" t="n">
        <v>835</v>
      </c>
      <c r="B842" s="133" t="n"/>
      <c r="C842" s="133" t="n"/>
      <c r="D842" s="134" t="n"/>
      <c r="E842" s="135" t="n"/>
      <c r="F842" s="136" t="n"/>
      <c r="G842" s="137" t="n"/>
      <c r="H842" s="143" t="n"/>
      <c r="I842" s="129" t="inlineStr">
        <is>
          <t>П</t>
        </is>
      </c>
      <c r="J842" s="130" t="n">
        <v>0</v>
      </c>
      <c r="K842" s="130" t="n">
        <v>0</v>
      </c>
      <c r="L842" s="130" t="n">
        <v>0</v>
      </c>
      <c r="M842" s="131" t="n">
        <v>0</v>
      </c>
      <c r="N842" s="123" t="n"/>
      <c r="O842" s="130" t="n">
        <v>0</v>
      </c>
      <c r="P842" s="130" t="n">
        <v>0</v>
      </c>
      <c r="Q842" s="130" t="n">
        <v>0</v>
      </c>
      <c r="R842" s="130" t="n">
        <v>0</v>
      </c>
      <c r="S842" s="132" t="n">
        <v>0</v>
      </c>
      <c r="T842" s="101" t="n"/>
    </row>
    <row r="843" ht="13.5" customHeight="1" s="60">
      <c r="A843" s="115" t="n">
        <v>836</v>
      </c>
      <c r="B843" s="133" t="n"/>
      <c r="C843" s="133" t="n"/>
      <c r="D843" s="136" t="n"/>
      <c r="E843" s="137" t="n"/>
      <c r="F843" s="138" t="inlineStr">
        <is>
          <t>Група 712 - Усього</t>
        </is>
      </c>
      <c r="G843" s="122" t="n"/>
      <c r="H843" s="123" t="n"/>
      <c r="I843" s="139" t="n"/>
      <c r="J843" s="140" t="n">
        <v>0</v>
      </c>
      <c r="K843" s="140" t="n">
        <v>0</v>
      </c>
      <c r="L843" s="140" t="n">
        <v>0</v>
      </c>
      <c r="M843" s="141" t="n">
        <v>0</v>
      </c>
      <c r="N843" s="123" t="n"/>
      <c r="O843" s="140" t="n">
        <v>0</v>
      </c>
      <c r="P843" s="140" t="n">
        <v>0</v>
      </c>
      <c r="Q843" s="140" t="n">
        <v>0</v>
      </c>
      <c r="R843" s="140" t="n">
        <v>0</v>
      </c>
      <c r="S843" s="142" t="n">
        <v>0</v>
      </c>
      <c r="T843" s="101" t="n"/>
    </row>
    <row r="844" ht="14.25" customHeight="1" s="60">
      <c r="A844" s="115" t="n">
        <v>837</v>
      </c>
      <c r="B844" s="133" t="n"/>
      <c r="C844" s="133" t="n"/>
      <c r="D844" s="127" t="inlineStr">
        <is>
          <t>714</t>
        </is>
      </c>
      <c r="E844" s="128" t="n"/>
      <c r="F844" s="127" t="inlineStr">
        <is>
          <t>7140</t>
        </is>
      </c>
      <c r="G844" s="128" t="n"/>
      <c r="H844" s="127" t="inlineStr">
        <is>
          <t>Процентні витрати за субординованим боргом</t>
        </is>
      </c>
      <c r="I844" s="129" t="inlineStr">
        <is>
          <t>А</t>
        </is>
      </c>
      <c r="J844" s="130" t="n">
        <v>1139.56164</v>
      </c>
      <c r="K844" s="130" t="n">
        <v>1139.56164</v>
      </c>
      <c r="L844" s="130" t="n">
        <v>0</v>
      </c>
      <c r="M844" s="131" t="n">
        <v>1.10299</v>
      </c>
      <c r="N844" s="123" t="n"/>
      <c r="O844" s="130" t="n">
        <v>1.10299</v>
      </c>
      <c r="P844" s="130" t="n">
        <v>0</v>
      </c>
      <c r="Q844" s="130" t="n">
        <v>2399.20472</v>
      </c>
      <c r="R844" s="130" t="n">
        <v>2399.20472</v>
      </c>
      <c r="S844" s="132" t="n">
        <v>0</v>
      </c>
      <c r="T844" s="101" t="n"/>
    </row>
    <row r="845" ht="13.5" customHeight="1" s="60">
      <c r="A845" s="115" t="n">
        <v>838</v>
      </c>
      <c r="B845" s="133" t="n"/>
      <c r="C845" s="133" t="n"/>
      <c r="D845" s="134" t="n"/>
      <c r="E845" s="135" t="n"/>
      <c r="F845" s="136" t="n"/>
      <c r="G845" s="137" t="n"/>
      <c r="H845" s="143" t="n"/>
      <c r="I845" s="129" t="inlineStr">
        <is>
          <t>П</t>
        </is>
      </c>
      <c r="J845" s="130" t="n">
        <v>0</v>
      </c>
      <c r="K845" s="130" t="n">
        <v>0</v>
      </c>
      <c r="L845" s="130" t="n">
        <v>0</v>
      </c>
      <c r="M845" s="131" t="n">
        <v>0</v>
      </c>
      <c r="N845" s="123" t="n"/>
      <c r="O845" s="130" t="n">
        <v>0</v>
      </c>
      <c r="P845" s="130" t="n">
        <v>0</v>
      </c>
      <c r="Q845" s="130" t="n">
        <v>0</v>
      </c>
      <c r="R845" s="130" t="n">
        <v>0</v>
      </c>
      <c r="S845" s="132" t="n">
        <v>0</v>
      </c>
      <c r="T845" s="101" t="n"/>
    </row>
    <row r="846" ht="13.5" customHeight="1" s="60">
      <c r="A846" s="115" t="n">
        <v>839</v>
      </c>
      <c r="B846" s="133" t="n"/>
      <c r="C846" s="133" t="n"/>
      <c r="D846" s="134" t="n"/>
      <c r="E846" s="135" t="n"/>
      <c r="F846" s="127" t="inlineStr">
        <is>
          <t>7141</t>
        </is>
      </c>
      <c r="G846" s="123" t="n"/>
      <c r="H846" s="129" t="inlineStr">
        <is>
          <t>Інші процентні витрати</t>
        </is>
      </c>
      <c r="I846" s="129" t="inlineStr">
        <is>
          <t>А</t>
        </is>
      </c>
      <c r="J846" s="130" t="n">
        <v>1424.1598</v>
      </c>
      <c r="K846" s="130" t="n">
        <v>1424.1598</v>
      </c>
      <c r="L846" s="130" t="n">
        <v>0</v>
      </c>
      <c r="M846" s="131" t="n">
        <v>0</v>
      </c>
      <c r="N846" s="123" t="n"/>
      <c r="O846" s="130" t="n">
        <v>0</v>
      </c>
      <c r="P846" s="130" t="n">
        <v>0</v>
      </c>
      <c r="Q846" s="130" t="n">
        <v>2997.50558</v>
      </c>
      <c r="R846" s="130" t="n">
        <v>2997.50558</v>
      </c>
      <c r="S846" s="132" t="n">
        <v>0</v>
      </c>
      <c r="T846" s="101" t="n"/>
    </row>
    <row r="847" ht="13.5" customHeight="1" s="60">
      <c r="A847" s="115" t="n">
        <v>840</v>
      </c>
      <c r="B847" s="133" t="n"/>
      <c r="C847" s="133" t="n"/>
      <c r="D847" s="134" t="n"/>
      <c r="E847" s="135" t="n"/>
      <c r="F847" s="127" t="inlineStr">
        <is>
          <t>7142</t>
        </is>
      </c>
      <c r="G847" s="123" t="n"/>
      <c r="H847" s="129" t="inlineStr">
        <is>
          <t>Процентні витрати за капітальним інструментом з умовами списання/конверсії</t>
        </is>
      </c>
      <c r="I847" s="129" t="inlineStr">
        <is>
          <t>А</t>
        </is>
      </c>
      <c r="J847" s="130" t="n">
        <v>0</v>
      </c>
      <c r="K847" s="130" t="n">
        <v>0</v>
      </c>
      <c r="L847" s="130" t="n">
        <v>0</v>
      </c>
      <c r="M847" s="131" t="n">
        <v>0</v>
      </c>
      <c r="N847" s="123" t="n"/>
      <c r="O847" s="130" t="n">
        <v>0</v>
      </c>
      <c r="P847" s="130" t="n">
        <v>0</v>
      </c>
      <c r="Q847" s="130" t="n">
        <v>0</v>
      </c>
      <c r="R847" s="130" t="n">
        <v>0</v>
      </c>
      <c r="S847" s="132" t="n">
        <v>0</v>
      </c>
      <c r="T847" s="101" t="n"/>
    </row>
    <row r="848" ht="13.5" customHeight="1" s="60">
      <c r="A848" s="115" t="n">
        <v>841</v>
      </c>
      <c r="B848" s="133" t="n"/>
      <c r="C848" s="133" t="n"/>
      <c r="D848" s="136" t="n"/>
      <c r="E848" s="137" t="n"/>
      <c r="F848" s="138" t="inlineStr">
        <is>
          <t>Група 714 - Усього</t>
        </is>
      </c>
      <c r="G848" s="122" t="n"/>
      <c r="H848" s="123" t="n"/>
      <c r="I848" s="139" t="n"/>
      <c r="J848" s="140" t="n">
        <v>2563.72144</v>
      </c>
      <c r="K848" s="140" t="n">
        <v>2563.72144</v>
      </c>
      <c r="L848" s="140" t="n">
        <v>0</v>
      </c>
      <c r="M848" s="141" t="n">
        <v>1.10299</v>
      </c>
      <c r="N848" s="123" t="n"/>
      <c r="O848" s="140" t="n">
        <v>1.10299</v>
      </c>
      <c r="P848" s="140" t="n">
        <v>0</v>
      </c>
      <c r="Q848" s="140" t="n">
        <v>5396.7103</v>
      </c>
      <c r="R848" s="140" t="n">
        <v>5396.7103</v>
      </c>
      <c r="S848" s="142" t="n">
        <v>0</v>
      </c>
      <c r="T848" s="101" t="n"/>
    </row>
    <row r="849" ht="21.75" customHeight="1" s="60">
      <c r="A849" s="115" t="n">
        <v>842</v>
      </c>
      <c r="B849" s="133" t="n"/>
      <c r="C849" s="143" t="n"/>
      <c r="D849" s="138" t="inlineStr">
        <is>
          <t>Розділ 71 - Усього</t>
        </is>
      </c>
      <c r="E849" s="123" t="n"/>
      <c r="F849" s="138" t="n"/>
      <c r="G849" s="122" t="n"/>
      <c r="H849" s="123" t="n"/>
      <c r="I849" s="139" t="n"/>
      <c r="J849" s="140" t="n">
        <v>2563.72144</v>
      </c>
      <c r="K849" s="140" t="n">
        <v>2563.72144</v>
      </c>
      <c r="L849" s="140" t="n">
        <v>0</v>
      </c>
      <c r="M849" s="141" t="n">
        <v>1.10299</v>
      </c>
      <c r="N849" s="123" t="n"/>
      <c r="O849" s="140" t="n">
        <v>1.10299</v>
      </c>
      <c r="P849" s="140" t="n">
        <v>0</v>
      </c>
      <c r="Q849" s="140" t="n">
        <v>5396.7103</v>
      </c>
      <c r="R849" s="140" t="n">
        <v>5396.7103</v>
      </c>
      <c r="S849" s="142" t="n">
        <v>0</v>
      </c>
      <c r="T849" s="101" t="n"/>
    </row>
    <row r="850" ht="13.5" customHeight="1" s="60">
      <c r="A850" s="115" t="n">
        <v>843</v>
      </c>
      <c r="B850" s="133" t="n"/>
      <c r="C850" s="127" t="inlineStr">
        <is>
          <t>73</t>
        </is>
      </c>
      <c r="D850" s="127" t="inlineStr">
        <is>
          <t>730</t>
        </is>
      </c>
      <c r="E850" s="128" t="n"/>
      <c r="F850" s="127" t="inlineStr">
        <is>
          <t>7300</t>
        </is>
      </c>
      <c r="G850" s="123" t="n"/>
      <c r="H850" s="129" t="inlineStr">
        <is>
          <t>Витрати на СЕП</t>
        </is>
      </c>
      <c r="I850" s="129" t="inlineStr">
        <is>
          <t>А</t>
        </is>
      </c>
      <c r="J850" s="130" t="n">
        <v>161.8412</v>
      </c>
      <c r="K850" s="130" t="n">
        <v>161.8412</v>
      </c>
      <c r="L850" s="130" t="n">
        <v>0</v>
      </c>
      <c r="M850" s="131" t="n">
        <v>0</v>
      </c>
      <c r="N850" s="123" t="n"/>
      <c r="O850" s="130" t="n">
        <v>0</v>
      </c>
      <c r="P850" s="130" t="n">
        <v>0</v>
      </c>
      <c r="Q850" s="130" t="n">
        <v>309.11275</v>
      </c>
      <c r="R850" s="130" t="n">
        <v>309.11275</v>
      </c>
      <c r="S850" s="132" t="n">
        <v>0</v>
      </c>
      <c r="T850" s="101" t="n"/>
    </row>
    <row r="851" ht="13.5" customHeight="1" s="60">
      <c r="A851" s="115" t="n">
        <v>844</v>
      </c>
      <c r="B851" s="133" t="n"/>
      <c r="C851" s="133" t="n"/>
      <c r="D851" s="134" t="n"/>
      <c r="E851" s="135" t="n"/>
      <c r="F851" s="127" t="inlineStr">
        <is>
          <t>7301</t>
        </is>
      </c>
      <c r="G851" s="123" t="n"/>
      <c r="H851" s="129" t="inlineStr">
        <is>
          <t>Витрати на інші системи банківського зв'язку</t>
        </is>
      </c>
      <c r="I851" s="129" t="inlineStr">
        <is>
          <t>А</t>
        </is>
      </c>
      <c r="J851" s="130" t="n">
        <v>1233.22029</v>
      </c>
      <c r="K851" s="130" t="n">
        <v>1233.22029</v>
      </c>
      <c r="L851" s="130" t="n">
        <v>0</v>
      </c>
      <c r="M851" s="131" t="n">
        <v>0</v>
      </c>
      <c r="N851" s="123" t="n"/>
      <c r="O851" s="130" t="n">
        <v>0</v>
      </c>
      <c r="P851" s="130" t="n">
        <v>0</v>
      </c>
      <c r="Q851" s="130" t="n">
        <v>1938.73028</v>
      </c>
      <c r="R851" s="130" t="n">
        <v>1938.73028</v>
      </c>
      <c r="S851" s="132" t="n">
        <v>0</v>
      </c>
      <c r="T851" s="101" t="n"/>
    </row>
    <row r="852" ht="13.5" customHeight="1" s="60">
      <c r="A852" s="115" t="n">
        <v>845</v>
      </c>
      <c r="B852" s="133" t="n"/>
      <c r="C852" s="133" t="n"/>
      <c r="D852" s="136" t="n"/>
      <c r="E852" s="137" t="n"/>
      <c r="F852" s="138" t="inlineStr">
        <is>
          <t>Група 730 - Усього</t>
        </is>
      </c>
      <c r="G852" s="122" t="n"/>
      <c r="H852" s="123" t="n"/>
      <c r="I852" s="139" t="n"/>
      <c r="J852" s="140" t="n">
        <v>1395.06149</v>
      </c>
      <c r="K852" s="140" t="n">
        <v>1395.06149</v>
      </c>
      <c r="L852" s="140" t="n">
        <v>0</v>
      </c>
      <c r="M852" s="141" t="n">
        <v>0</v>
      </c>
      <c r="N852" s="123" t="n"/>
      <c r="O852" s="140" t="n">
        <v>0</v>
      </c>
      <c r="P852" s="140" t="n">
        <v>0</v>
      </c>
      <c r="Q852" s="140" t="n">
        <v>2247.84303</v>
      </c>
      <c r="R852" s="140" t="n">
        <v>2247.84303</v>
      </c>
      <c r="S852" s="142" t="n">
        <v>0</v>
      </c>
      <c r="T852" s="101" t="n"/>
    </row>
    <row r="853" ht="13.5" customHeight="1" s="60">
      <c r="A853" s="115" t="n">
        <v>846</v>
      </c>
      <c r="B853" s="133" t="n"/>
      <c r="C853" s="133" t="n"/>
      <c r="D853" s="127" t="inlineStr">
        <is>
          <t>732</t>
        </is>
      </c>
      <c r="E853" s="128" t="n"/>
      <c r="F853" s="127" t="inlineStr">
        <is>
          <t>7320</t>
        </is>
      </c>
      <c r="G853" s="123" t="n"/>
      <c r="H853" s="129" t="inlineStr">
        <is>
          <t>Витрати від модифікації фінансових активів</t>
        </is>
      </c>
      <c r="I853" s="129" t="inlineStr">
        <is>
          <t>А</t>
        </is>
      </c>
      <c r="J853" s="130" t="n">
        <v>159.86335</v>
      </c>
      <c r="K853" s="130" t="n">
        <v>159.86335</v>
      </c>
      <c r="L853" s="130" t="n">
        <v>0</v>
      </c>
      <c r="M853" s="131" t="n">
        <v>0</v>
      </c>
      <c r="N853" s="123" t="n"/>
      <c r="O853" s="130" t="n">
        <v>0</v>
      </c>
      <c r="P853" s="130" t="n">
        <v>0</v>
      </c>
      <c r="Q853" s="130" t="n">
        <v>491.87487</v>
      </c>
      <c r="R853" s="130" t="n">
        <v>491.87487</v>
      </c>
      <c r="S853" s="132" t="n">
        <v>0</v>
      </c>
      <c r="T853" s="101" t="n"/>
    </row>
    <row r="854" ht="14.25" customHeight="1" s="60">
      <c r="A854" s="115" t="n">
        <v>847</v>
      </c>
      <c r="B854" s="133" t="n"/>
      <c r="C854" s="133" t="n"/>
      <c r="D854" s="136" t="n"/>
      <c r="E854" s="137" t="n"/>
      <c r="F854" s="138" t="inlineStr">
        <is>
          <t>Група 732 - Усього</t>
        </is>
      </c>
      <c r="G854" s="122" t="n"/>
      <c r="H854" s="123" t="n"/>
      <c r="I854" s="139" t="n"/>
      <c r="J854" s="140" t="n">
        <v>159.86335</v>
      </c>
      <c r="K854" s="140" t="n">
        <v>159.86335</v>
      </c>
      <c r="L854" s="140" t="n">
        <v>0</v>
      </c>
      <c r="M854" s="141" t="n">
        <v>0</v>
      </c>
      <c r="N854" s="123" t="n"/>
      <c r="O854" s="140" t="n">
        <v>0</v>
      </c>
      <c r="P854" s="140" t="n">
        <v>0</v>
      </c>
      <c r="Q854" s="140" t="n">
        <v>491.87487</v>
      </c>
      <c r="R854" s="140" t="n">
        <v>491.87487</v>
      </c>
      <c r="S854" s="142" t="n">
        <v>0</v>
      </c>
      <c r="T854" s="101" t="n"/>
    </row>
    <row r="855" ht="13.5" customHeight="1" s="60">
      <c r="A855" s="115" t="n">
        <v>848</v>
      </c>
      <c r="B855" s="133" t="n"/>
      <c r="C855" s="133" t="n"/>
      <c r="D855" s="127" t="inlineStr">
        <is>
          <t>733</t>
        </is>
      </c>
      <c r="E855" s="128" t="n"/>
      <c r="F855" s="127" t="inlineStr">
        <is>
          <t>7330</t>
        </is>
      </c>
      <c r="G855" s="123" t="n"/>
      <c r="H855" s="129" t="inlineStr">
        <is>
          <t>Витрати від модифікації фінансових зобов'язань</t>
        </is>
      </c>
      <c r="I855" s="129" t="inlineStr">
        <is>
          <t>А</t>
        </is>
      </c>
      <c r="J855" s="130" t="n">
        <v>0</v>
      </c>
      <c r="K855" s="130" t="n">
        <v>0</v>
      </c>
      <c r="L855" s="130" t="n">
        <v>0</v>
      </c>
      <c r="M855" s="131" t="n">
        <v>0</v>
      </c>
      <c r="N855" s="123" t="n"/>
      <c r="O855" s="130" t="n">
        <v>0</v>
      </c>
      <c r="P855" s="130" t="n">
        <v>0</v>
      </c>
      <c r="Q855" s="130" t="n">
        <v>0</v>
      </c>
      <c r="R855" s="130" t="n">
        <v>0</v>
      </c>
      <c r="S855" s="132" t="n">
        <v>0</v>
      </c>
      <c r="T855" s="101" t="n"/>
    </row>
    <row r="856" ht="13.5" customHeight="1" s="60">
      <c r="A856" s="115" t="n">
        <v>849</v>
      </c>
      <c r="B856" s="133" t="n"/>
      <c r="C856" s="133" t="n"/>
      <c r="D856" s="136" t="n"/>
      <c r="E856" s="137" t="n"/>
      <c r="F856" s="138" t="inlineStr">
        <is>
          <t>Група 733 - Усього</t>
        </is>
      </c>
      <c r="G856" s="122" t="n"/>
      <c r="H856" s="123" t="n"/>
      <c r="I856" s="139" t="n"/>
      <c r="J856" s="140" t="n">
        <v>0</v>
      </c>
      <c r="K856" s="140" t="n">
        <v>0</v>
      </c>
      <c r="L856" s="140" t="n">
        <v>0</v>
      </c>
      <c r="M856" s="141" t="n">
        <v>0</v>
      </c>
      <c r="N856" s="123" t="n"/>
      <c r="O856" s="140" t="n">
        <v>0</v>
      </c>
      <c r="P856" s="140" t="n">
        <v>0</v>
      </c>
      <c r="Q856" s="140" t="n">
        <v>0</v>
      </c>
      <c r="R856" s="140" t="n">
        <v>0</v>
      </c>
      <c r="S856" s="142" t="n">
        <v>0</v>
      </c>
      <c r="T856" s="101" t="n"/>
    </row>
    <row r="857" ht="13.5" customHeight="1" s="60">
      <c r="A857" s="115" t="n">
        <v>850</v>
      </c>
      <c r="B857" s="133" t="n"/>
      <c r="C857" s="133" t="n"/>
      <c r="D857" s="127" t="inlineStr">
        <is>
          <t>734</t>
        </is>
      </c>
      <c r="E857" s="128" t="n"/>
      <c r="F857" s="127" t="inlineStr">
        <is>
          <t>7340</t>
        </is>
      </c>
      <c r="G857" s="123" t="n"/>
      <c r="H857" s="129" t="inlineStr">
        <is>
          <t>Витрати від припинення визнання фінансових активів</t>
        </is>
      </c>
      <c r="I857" s="129" t="inlineStr">
        <is>
          <t>А</t>
        </is>
      </c>
      <c r="J857" s="130" t="n">
        <v>0</v>
      </c>
      <c r="K857" s="130" t="n">
        <v>0</v>
      </c>
      <c r="L857" s="130" t="n">
        <v>0</v>
      </c>
      <c r="M857" s="131" t="n">
        <v>0</v>
      </c>
      <c r="N857" s="123" t="n"/>
      <c r="O857" s="130" t="n">
        <v>0</v>
      </c>
      <c r="P857" s="130" t="n">
        <v>0</v>
      </c>
      <c r="Q857" s="130" t="n">
        <v>0</v>
      </c>
      <c r="R857" s="130" t="n">
        <v>0</v>
      </c>
      <c r="S857" s="132" t="n">
        <v>0</v>
      </c>
      <c r="T857" s="101" t="n"/>
    </row>
    <row r="858" ht="13.5" customHeight="1" s="60">
      <c r="A858" s="115" t="n">
        <v>851</v>
      </c>
      <c r="B858" s="133" t="n"/>
      <c r="C858" s="133" t="n"/>
      <c r="D858" s="136" t="n"/>
      <c r="E858" s="137" t="n"/>
      <c r="F858" s="138" t="inlineStr">
        <is>
          <t>Група 734 - Усього</t>
        </is>
      </c>
      <c r="G858" s="122" t="n"/>
      <c r="H858" s="123" t="n"/>
      <c r="I858" s="139" t="n"/>
      <c r="J858" s="140" t="n">
        <v>0</v>
      </c>
      <c r="K858" s="140" t="n">
        <v>0</v>
      </c>
      <c r="L858" s="140" t="n">
        <v>0</v>
      </c>
      <c r="M858" s="141" t="n">
        <v>0</v>
      </c>
      <c r="N858" s="123" t="n"/>
      <c r="O858" s="140" t="n">
        <v>0</v>
      </c>
      <c r="P858" s="140" t="n">
        <v>0</v>
      </c>
      <c r="Q858" s="140" t="n">
        <v>0</v>
      </c>
      <c r="R858" s="140" t="n">
        <v>0</v>
      </c>
      <c r="S858" s="142" t="n">
        <v>0</v>
      </c>
      <c r="T858" s="101" t="n"/>
    </row>
    <row r="859" ht="14.25" customHeight="1" s="60">
      <c r="A859" s="115" t="n">
        <v>852</v>
      </c>
      <c r="B859" s="133" t="n"/>
      <c r="C859" s="133" t="n"/>
      <c r="D859" s="127" t="inlineStr">
        <is>
          <t>735</t>
        </is>
      </c>
      <c r="E859" s="128" t="n"/>
      <c r="F859" s="127" t="inlineStr">
        <is>
          <t>7350</t>
        </is>
      </c>
      <c r="G859" s="123" t="n"/>
      <c r="H859" s="129" t="inlineStr">
        <is>
          <t>Витрати від припинення визнання фінансових зобов'язань</t>
        </is>
      </c>
      <c r="I859" s="129" t="inlineStr">
        <is>
          <t>А</t>
        </is>
      </c>
      <c r="J859" s="130" t="n">
        <v>0</v>
      </c>
      <c r="K859" s="130" t="n">
        <v>0</v>
      </c>
      <c r="L859" s="130" t="n">
        <v>0</v>
      </c>
      <c r="M859" s="131" t="n">
        <v>0</v>
      </c>
      <c r="N859" s="123" t="n"/>
      <c r="O859" s="130" t="n">
        <v>0</v>
      </c>
      <c r="P859" s="130" t="n">
        <v>0</v>
      </c>
      <c r="Q859" s="130" t="n">
        <v>0</v>
      </c>
      <c r="R859" s="130" t="n">
        <v>0</v>
      </c>
      <c r="S859" s="132" t="n">
        <v>0</v>
      </c>
      <c r="T859" s="101" t="n"/>
    </row>
    <row r="860" ht="13.5" customHeight="1" s="60">
      <c r="A860" s="115" t="n">
        <v>853</v>
      </c>
      <c r="B860" s="133" t="n"/>
      <c r="C860" s="133" t="n"/>
      <c r="D860" s="136" t="n"/>
      <c r="E860" s="137" t="n"/>
      <c r="F860" s="138" t="inlineStr">
        <is>
          <t>Група 735 - Усього</t>
        </is>
      </c>
      <c r="G860" s="122" t="n"/>
      <c r="H860" s="123" t="n"/>
      <c r="I860" s="139" t="n"/>
      <c r="J860" s="140" t="n">
        <v>0</v>
      </c>
      <c r="K860" s="140" t="n">
        <v>0</v>
      </c>
      <c r="L860" s="140" t="n">
        <v>0</v>
      </c>
      <c r="M860" s="141" t="n">
        <v>0</v>
      </c>
      <c r="N860" s="123" t="n"/>
      <c r="O860" s="140" t="n">
        <v>0</v>
      </c>
      <c r="P860" s="140" t="n">
        <v>0</v>
      </c>
      <c r="Q860" s="140" t="n">
        <v>0</v>
      </c>
      <c r="R860" s="140" t="n">
        <v>0</v>
      </c>
      <c r="S860" s="142" t="n">
        <v>0</v>
      </c>
      <c r="T860" s="101" t="n"/>
    </row>
    <row r="861" ht="13.5" customHeight="1" s="60">
      <c r="A861" s="115" t="n">
        <v>854</v>
      </c>
      <c r="B861" s="133" t="n"/>
      <c r="C861" s="133" t="n"/>
      <c r="D861" s="127" t="inlineStr">
        <is>
          <t>736</t>
        </is>
      </c>
      <c r="E861" s="128" t="n"/>
      <c r="F861" s="127" t="inlineStr">
        <is>
          <t>7360</t>
        </is>
      </c>
      <c r="G861" s="123" t="n"/>
      <c r="H861" s="129" t="inlineStr">
        <is>
          <t>Витрати від модифікації лізингу (оренди)</t>
        </is>
      </c>
      <c r="I861" s="129" t="inlineStr">
        <is>
          <t>А</t>
        </is>
      </c>
      <c r="J861" s="130" t="n">
        <v>0</v>
      </c>
      <c r="K861" s="130" t="n">
        <v>0</v>
      </c>
      <c r="L861" s="130" t="n">
        <v>0</v>
      </c>
      <c r="M861" s="131" t="n">
        <v>0</v>
      </c>
      <c r="N861" s="123" t="n"/>
      <c r="O861" s="130" t="n">
        <v>0</v>
      </c>
      <c r="P861" s="130" t="n">
        <v>0</v>
      </c>
      <c r="Q861" s="130" t="n">
        <v>0</v>
      </c>
      <c r="R861" s="130" t="n">
        <v>0</v>
      </c>
      <c r="S861" s="132" t="n">
        <v>0</v>
      </c>
      <c r="T861" s="101" t="n"/>
    </row>
    <row r="862" ht="13.5" customHeight="1" s="60">
      <c r="A862" s="115" t="n">
        <v>855</v>
      </c>
      <c r="B862" s="133" t="n"/>
      <c r="C862" s="133" t="n"/>
      <c r="D862" s="136" t="n"/>
      <c r="E862" s="137" t="n"/>
      <c r="F862" s="138" t="inlineStr">
        <is>
          <t>Група 736 - Усього</t>
        </is>
      </c>
      <c r="G862" s="122" t="n"/>
      <c r="H862" s="123" t="n"/>
      <c r="I862" s="139" t="n"/>
      <c r="J862" s="140" t="n">
        <v>0</v>
      </c>
      <c r="K862" s="140" t="n">
        <v>0</v>
      </c>
      <c r="L862" s="140" t="n">
        <v>0</v>
      </c>
      <c r="M862" s="141" t="n">
        <v>0</v>
      </c>
      <c r="N862" s="123" t="n"/>
      <c r="O862" s="140" t="n">
        <v>0</v>
      </c>
      <c r="P862" s="140" t="n">
        <v>0</v>
      </c>
      <c r="Q862" s="140" t="n">
        <v>0</v>
      </c>
      <c r="R862" s="140" t="n">
        <v>0</v>
      </c>
      <c r="S862" s="142" t="n">
        <v>0</v>
      </c>
      <c r="T862" s="101" t="n"/>
    </row>
    <row r="863" ht="13.5" customHeight="1" s="60">
      <c r="A863" s="115" t="n">
        <v>856</v>
      </c>
      <c r="B863" s="133" t="n"/>
      <c r="C863" s="133" t="n"/>
      <c r="D863" s="127" t="inlineStr">
        <is>
          <t>739</t>
        </is>
      </c>
      <c r="E863" s="128" t="n"/>
      <c r="F863" s="127" t="inlineStr">
        <is>
          <t>7390</t>
        </is>
      </c>
      <c r="G863" s="123" t="n"/>
      <c r="H863" s="129" t="inlineStr">
        <is>
          <t>Витрати під час первісного визнання фінансових активів за вартістю, вищою/нижчою, ніж справедлива</t>
        </is>
      </c>
      <c r="I863" s="129" t="inlineStr">
        <is>
          <t>А</t>
        </is>
      </c>
      <c r="J863" s="130" t="n">
        <v>0</v>
      </c>
      <c r="K863" s="130" t="n">
        <v>0</v>
      </c>
      <c r="L863" s="130" t="n">
        <v>0</v>
      </c>
      <c r="M863" s="131" t="n">
        <v>0</v>
      </c>
      <c r="N863" s="123" t="n"/>
      <c r="O863" s="130" t="n">
        <v>0</v>
      </c>
      <c r="P863" s="130" t="n">
        <v>0</v>
      </c>
      <c r="Q863" s="130" t="n">
        <v>0</v>
      </c>
      <c r="R863" s="130" t="n">
        <v>0</v>
      </c>
      <c r="S863" s="132" t="n">
        <v>0</v>
      </c>
      <c r="T863" s="101" t="n"/>
    </row>
    <row r="864" ht="14.25" customHeight="1" s="60">
      <c r="A864" s="115" t="n">
        <v>857</v>
      </c>
      <c r="B864" s="133" t="n"/>
      <c r="C864" s="133" t="n"/>
      <c r="D864" s="134" t="n"/>
      <c r="E864" s="135" t="n"/>
      <c r="F864" s="127" t="inlineStr">
        <is>
          <t>7391</t>
        </is>
      </c>
      <c r="G864" s="123" t="n"/>
      <c r="H864" s="129" t="inlineStr">
        <is>
          <t>Витрати на інкасацію та перевезення цінностей</t>
        </is>
      </c>
      <c r="I864" s="129" t="inlineStr">
        <is>
          <t>А</t>
        </is>
      </c>
      <c r="J864" s="130" t="n">
        <v>24.65</v>
      </c>
      <c r="K864" s="130" t="n">
        <v>24.65</v>
      </c>
      <c r="L864" s="130" t="n">
        <v>0</v>
      </c>
      <c r="M864" s="131" t="n">
        <v>0</v>
      </c>
      <c r="N864" s="123" t="n"/>
      <c r="O864" s="130" t="n">
        <v>0</v>
      </c>
      <c r="P864" s="130" t="n">
        <v>0</v>
      </c>
      <c r="Q864" s="130" t="n">
        <v>56</v>
      </c>
      <c r="R864" s="130" t="n">
        <v>56</v>
      </c>
      <c r="S864" s="132" t="n">
        <v>0</v>
      </c>
      <c r="T864" s="101" t="n"/>
    </row>
    <row r="865" ht="13.5" customHeight="1" s="60">
      <c r="A865" s="115" t="n">
        <v>858</v>
      </c>
      <c r="B865" s="133" t="n"/>
      <c r="C865" s="133" t="n"/>
      <c r="D865" s="134" t="n"/>
      <c r="E865" s="135" t="n"/>
      <c r="F865" s="127" t="inlineStr">
        <is>
          <t>7392</t>
        </is>
      </c>
      <c r="G865" s="123" t="n"/>
      <c r="H865" s="129" t="inlineStr">
        <is>
          <t>Витрати на аудит</t>
        </is>
      </c>
      <c r="I865" s="129" t="inlineStr">
        <is>
          <t>А</t>
        </is>
      </c>
      <c r="J865" s="130" t="n">
        <v>0</v>
      </c>
      <c r="K865" s="130" t="n">
        <v>0</v>
      </c>
      <c r="L865" s="130" t="n">
        <v>0</v>
      </c>
      <c r="M865" s="131" t="n">
        <v>0</v>
      </c>
      <c r="N865" s="123" t="n"/>
      <c r="O865" s="130" t="n">
        <v>0</v>
      </c>
      <c r="P865" s="130" t="n">
        <v>0</v>
      </c>
      <c r="Q865" s="130" t="n">
        <v>0</v>
      </c>
      <c r="R865" s="130" t="n">
        <v>0</v>
      </c>
      <c r="S865" s="132" t="n">
        <v>0</v>
      </c>
      <c r="T865" s="101" t="n"/>
    </row>
    <row r="866" ht="13.5" customHeight="1" s="60">
      <c r="A866" s="115" t="n">
        <v>859</v>
      </c>
      <c r="B866" s="133" t="n"/>
      <c r="C866" s="133" t="n"/>
      <c r="D866" s="134" t="n"/>
      <c r="E866" s="135" t="n"/>
      <c r="F866" s="127" t="inlineStr">
        <is>
          <t>7394</t>
        </is>
      </c>
      <c r="G866" s="123" t="n"/>
      <c r="H866" s="129" t="inlineStr">
        <is>
          <t>Витрати від переоцінки об'єктів інвестиційної нерухомості</t>
        </is>
      </c>
      <c r="I866" s="129" t="inlineStr">
        <is>
          <t>А</t>
        </is>
      </c>
      <c r="J866" s="130" t="n">
        <v>0</v>
      </c>
      <c r="K866" s="130" t="n">
        <v>0</v>
      </c>
      <c r="L866" s="130" t="n">
        <v>0</v>
      </c>
      <c r="M866" s="131" t="n">
        <v>0</v>
      </c>
      <c r="N866" s="123" t="n"/>
      <c r="O866" s="130" t="n">
        <v>0</v>
      </c>
      <c r="P866" s="130" t="n">
        <v>0</v>
      </c>
      <c r="Q866" s="130" t="n">
        <v>0</v>
      </c>
      <c r="R866" s="130" t="n">
        <v>0</v>
      </c>
      <c r="S866" s="132" t="n">
        <v>0</v>
      </c>
      <c r="T866" s="101" t="n"/>
    </row>
    <row r="867" ht="13.5" customHeight="1" s="60">
      <c r="A867" s="115" t="n">
        <v>860</v>
      </c>
      <c r="B867" s="133" t="n"/>
      <c r="C867" s="133" t="n"/>
      <c r="D867" s="134" t="n"/>
      <c r="E867" s="135" t="n"/>
      <c r="F867" s="127" t="inlineStr">
        <is>
          <t>7395</t>
        </is>
      </c>
      <c r="G867" s="123" t="n"/>
      <c r="H867" s="129" t="inlineStr">
        <is>
          <t>Витрати на лізинг (оренду)</t>
        </is>
      </c>
      <c r="I867" s="129" t="inlineStr">
        <is>
          <t>А</t>
        </is>
      </c>
      <c r="J867" s="130" t="n">
        <v>358.05147</v>
      </c>
      <c r="K867" s="130" t="n">
        <v>358.05147</v>
      </c>
      <c r="L867" s="130" t="n">
        <v>0</v>
      </c>
      <c r="M867" s="131" t="n">
        <v>0</v>
      </c>
      <c r="N867" s="123" t="n"/>
      <c r="O867" s="130" t="n">
        <v>0</v>
      </c>
      <c r="P867" s="130" t="n">
        <v>0</v>
      </c>
      <c r="Q867" s="130" t="n">
        <v>664.39884</v>
      </c>
      <c r="R867" s="130" t="n">
        <v>664.39884</v>
      </c>
      <c r="S867" s="132" t="n">
        <v>0</v>
      </c>
      <c r="T867" s="101" t="n"/>
    </row>
    <row r="868" ht="13.5" customHeight="1" s="60">
      <c r="A868" s="115" t="n">
        <v>861</v>
      </c>
      <c r="B868" s="133" t="n"/>
      <c r="C868" s="133" t="n"/>
      <c r="D868" s="134" t="n"/>
      <c r="E868" s="135" t="n"/>
      <c r="F868" s="127" t="inlineStr">
        <is>
          <t>7396</t>
        </is>
      </c>
      <c r="G868" s="123" t="n"/>
      <c r="H868" s="129" t="inlineStr">
        <is>
          <t>Витрати за отриманими консультаційними послугами фінансового характеру</t>
        </is>
      </c>
      <c r="I868" s="129" t="inlineStr">
        <is>
          <t>А</t>
        </is>
      </c>
      <c r="J868" s="130" t="n">
        <v>721.84523</v>
      </c>
      <c r="K868" s="130" t="n">
        <v>721.84523</v>
      </c>
      <c r="L868" s="130" t="n">
        <v>0</v>
      </c>
      <c r="M868" s="131" t="n">
        <v>0</v>
      </c>
      <c r="N868" s="123" t="n"/>
      <c r="O868" s="130" t="n">
        <v>0</v>
      </c>
      <c r="P868" s="130" t="n">
        <v>0</v>
      </c>
      <c r="Q868" s="130" t="n">
        <v>1219.14081</v>
      </c>
      <c r="R868" s="130" t="n">
        <v>1219.14081</v>
      </c>
      <c r="S868" s="132" t="n">
        <v>0</v>
      </c>
      <c r="T868" s="101" t="n"/>
    </row>
    <row r="869" ht="14.25" customHeight="1" s="60">
      <c r="A869" s="115" t="n">
        <v>862</v>
      </c>
      <c r="B869" s="133" t="n"/>
      <c r="C869" s="133" t="n"/>
      <c r="D869" s="134" t="n"/>
      <c r="E869" s="135" t="n"/>
      <c r="F869" s="127" t="inlineStr">
        <is>
          <t>7397</t>
        </is>
      </c>
      <c r="G869" s="123" t="n"/>
      <c r="H869" s="129" t="inlineStr">
        <is>
          <t>Штрафи, пені, що сплачені банком</t>
        </is>
      </c>
      <c r="I869" s="129" t="inlineStr">
        <is>
          <t>А</t>
        </is>
      </c>
      <c r="J869" s="130" t="n">
        <v>0</v>
      </c>
      <c r="K869" s="130" t="n">
        <v>0</v>
      </c>
      <c r="L869" s="130" t="n">
        <v>0</v>
      </c>
      <c r="M869" s="131" t="n">
        <v>0</v>
      </c>
      <c r="N869" s="123" t="n"/>
      <c r="O869" s="130" t="n">
        <v>0</v>
      </c>
      <c r="P869" s="130" t="n">
        <v>0</v>
      </c>
      <c r="Q869" s="130" t="n">
        <v>0</v>
      </c>
      <c r="R869" s="130" t="n">
        <v>0</v>
      </c>
      <c r="S869" s="132" t="n">
        <v>0</v>
      </c>
      <c r="T869" s="101" t="n"/>
    </row>
    <row r="870" ht="13.5" customHeight="1" s="60">
      <c r="A870" s="115" t="n">
        <v>863</v>
      </c>
      <c r="B870" s="133" t="n"/>
      <c r="C870" s="133" t="n"/>
      <c r="D870" s="134" t="n"/>
      <c r="E870" s="135" t="n"/>
      <c r="F870" s="127" t="inlineStr">
        <is>
          <t>7398</t>
        </is>
      </c>
      <c r="G870" s="123" t="n"/>
      <c r="H870" s="129" t="inlineStr">
        <is>
          <t>Витрати під час первісного визнання фінансових зобов'язань за вартістю, вищою/нижчою, ніж справедлива</t>
        </is>
      </c>
      <c r="I870" s="129" t="inlineStr">
        <is>
          <t>А</t>
        </is>
      </c>
      <c r="J870" s="130" t="n">
        <v>0</v>
      </c>
      <c r="K870" s="130" t="n">
        <v>0</v>
      </c>
      <c r="L870" s="130" t="n">
        <v>0</v>
      </c>
      <c r="M870" s="131" t="n">
        <v>0</v>
      </c>
      <c r="N870" s="123" t="n"/>
      <c r="O870" s="130" t="n">
        <v>0</v>
      </c>
      <c r="P870" s="130" t="n">
        <v>0</v>
      </c>
      <c r="Q870" s="130" t="n">
        <v>0</v>
      </c>
      <c r="R870" s="130" t="n">
        <v>0</v>
      </c>
      <c r="S870" s="132" t="n">
        <v>0</v>
      </c>
      <c r="T870" s="101" t="n"/>
    </row>
    <row r="871" ht="13.5" customHeight="1" s="60">
      <c r="A871" s="115" t="n">
        <v>864</v>
      </c>
      <c r="B871" s="133" t="n"/>
      <c r="C871" s="133" t="n"/>
      <c r="D871" s="134" t="n"/>
      <c r="E871" s="135" t="n"/>
      <c r="F871" s="127" t="inlineStr">
        <is>
          <t>7399</t>
        </is>
      </c>
      <c r="G871" s="123" t="n"/>
      <c r="H871" s="129" t="inlineStr">
        <is>
          <t>Інші операційні витрати</t>
        </is>
      </c>
      <c r="I871" s="129" t="inlineStr">
        <is>
          <t>А</t>
        </is>
      </c>
      <c r="J871" s="130" t="n">
        <v>88845.30838</v>
      </c>
      <c r="K871" s="130" t="n">
        <v>88845.30838</v>
      </c>
      <c r="L871" s="130" t="n">
        <v>0</v>
      </c>
      <c r="M871" s="131" t="n">
        <v>0</v>
      </c>
      <c r="N871" s="123" t="n"/>
      <c r="O871" s="130" t="n">
        <v>0</v>
      </c>
      <c r="P871" s="130" t="n">
        <v>0</v>
      </c>
      <c r="Q871" s="130" t="n">
        <v>163545.46238</v>
      </c>
      <c r="R871" s="130" t="n">
        <v>163545.46238</v>
      </c>
      <c r="S871" s="132" t="n">
        <v>0</v>
      </c>
      <c r="T871" s="101" t="n"/>
    </row>
    <row r="872" ht="13.5" customHeight="1" s="60">
      <c r="A872" s="115" t="n">
        <v>865</v>
      </c>
      <c r="B872" s="133" t="n"/>
      <c r="C872" s="133" t="n"/>
      <c r="D872" s="136" t="n"/>
      <c r="E872" s="137" t="n"/>
      <c r="F872" s="138" t="inlineStr">
        <is>
          <t>Група 739 - Усього</t>
        </is>
      </c>
      <c r="G872" s="122" t="n"/>
      <c r="H872" s="123" t="n"/>
      <c r="I872" s="139" t="n"/>
      <c r="J872" s="140" t="n">
        <v>89949.85507999999</v>
      </c>
      <c r="K872" s="140" t="n">
        <v>89949.85507999999</v>
      </c>
      <c r="L872" s="140" t="n">
        <v>0</v>
      </c>
      <c r="M872" s="141" t="n">
        <v>0</v>
      </c>
      <c r="N872" s="123" t="n"/>
      <c r="O872" s="140" t="n">
        <v>0</v>
      </c>
      <c r="P872" s="140" t="n">
        <v>0</v>
      </c>
      <c r="Q872" s="140" t="n">
        <v>165485.00203</v>
      </c>
      <c r="R872" s="140" t="n">
        <v>165485.00203</v>
      </c>
      <c r="S872" s="142" t="n">
        <v>0</v>
      </c>
      <c r="T872" s="101" t="n"/>
    </row>
    <row r="873" ht="20.25" customHeight="1" s="60">
      <c r="A873" s="115" t="n">
        <v>866</v>
      </c>
      <c r="B873" s="133" t="n"/>
      <c r="C873" s="143" t="n"/>
      <c r="D873" s="138" t="inlineStr">
        <is>
          <t>Розділ 73 - Усього</t>
        </is>
      </c>
      <c r="E873" s="123" t="n"/>
      <c r="F873" s="138" t="n"/>
      <c r="G873" s="122" t="n"/>
      <c r="H873" s="123" t="n"/>
      <c r="I873" s="139" t="n"/>
      <c r="J873" s="140" t="n">
        <v>91504.77992</v>
      </c>
      <c r="K873" s="140" t="n">
        <v>91504.77992</v>
      </c>
      <c r="L873" s="140" t="n">
        <v>0</v>
      </c>
      <c r="M873" s="141" t="n">
        <v>0</v>
      </c>
      <c r="N873" s="123" t="n"/>
      <c r="O873" s="140" t="n">
        <v>0</v>
      </c>
      <c r="P873" s="140" t="n">
        <v>0</v>
      </c>
      <c r="Q873" s="140" t="n">
        <v>168224.71993</v>
      </c>
      <c r="R873" s="140" t="n">
        <v>168224.71993</v>
      </c>
      <c r="S873" s="142" t="n">
        <v>0</v>
      </c>
      <c r="T873" s="101" t="n"/>
    </row>
    <row r="874" ht="14.25" customHeight="1" s="60">
      <c r="A874" s="115" t="n">
        <v>867</v>
      </c>
      <c r="B874" s="133" t="n"/>
      <c r="C874" s="127" t="inlineStr">
        <is>
          <t>74</t>
        </is>
      </c>
      <c r="D874" s="127" t="inlineStr">
        <is>
          <t>740</t>
        </is>
      </c>
      <c r="E874" s="128" t="n"/>
      <c r="F874" s="127" t="inlineStr">
        <is>
          <t>7400</t>
        </is>
      </c>
      <c r="G874" s="123" t="n"/>
      <c r="H874" s="129" t="inlineStr">
        <is>
          <t>Основна і додаткова заробітна плата</t>
        </is>
      </c>
      <c r="I874" s="129" t="inlineStr">
        <is>
          <t>А</t>
        </is>
      </c>
      <c r="J874" s="130" t="n">
        <v>43249.5727</v>
      </c>
      <c r="K874" s="130" t="n">
        <v>43249.5727</v>
      </c>
      <c r="L874" s="130" t="n">
        <v>0</v>
      </c>
      <c r="M874" s="131" t="n">
        <v>1752.57296</v>
      </c>
      <c r="N874" s="123" t="n"/>
      <c r="O874" s="130" t="n">
        <v>1752.57296</v>
      </c>
      <c r="P874" s="130" t="n">
        <v>0</v>
      </c>
      <c r="Q874" s="130" t="n">
        <v>81033.52056999999</v>
      </c>
      <c r="R874" s="130" t="n">
        <v>81033.52056999999</v>
      </c>
      <c r="S874" s="132" t="n">
        <v>0</v>
      </c>
      <c r="T874" s="101" t="n"/>
    </row>
    <row r="875" ht="13.5" customHeight="1" s="60">
      <c r="A875" s="115" t="n">
        <v>868</v>
      </c>
      <c r="B875" s="133" t="n"/>
      <c r="C875" s="133" t="n"/>
      <c r="D875" s="134" t="n"/>
      <c r="E875" s="135" t="n"/>
      <c r="F875" s="127" t="inlineStr">
        <is>
          <t>7401</t>
        </is>
      </c>
      <c r="G875" s="123" t="n"/>
      <c r="H875" s="129" t="inlineStr">
        <is>
          <t>Єдиний внесок на загальнообов'язкове державне соціальне страхування</t>
        </is>
      </c>
      <c r="I875" s="129" t="inlineStr">
        <is>
          <t>А</t>
        </is>
      </c>
      <c r="J875" s="130" t="n">
        <v>9179.954949999999</v>
      </c>
      <c r="K875" s="130" t="n">
        <v>9179.954949999999</v>
      </c>
      <c r="L875" s="130" t="n">
        <v>0</v>
      </c>
      <c r="M875" s="131" t="n">
        <v>296.07078</v>
      </c>
      <c r="N875" s="123" t="n"/>
      <c r="O875" s="130" t="n">
        <v>296.07078</v>
      </c>
      <c r="P875" s="130" t="n">
        <v>0</v>
      </c>
      <c r="Q875" s="130" t="n">
        <v>17537.56607</v>
      </c>
      <c r="R875" s="130" t="n">
        <v>17537.56607</v>
      </c>
      <c r="S875" s="132" t="n">
        <v>0</v>
      </c>
      <c r="T875" s="101" t="n"/>
    </row>
    <row r="876" ht="13.5" customHeight="1" s="60">
      <c r="A876" s="115" t="n">
        <v>869</v>
      </c>
      <c r="B876" s="133" t="n"/>
      <c r="C876" s="133" t="n"/>
      <c r="D876" s="134" t="n"/>
      <c r="E876" s="135" t="n"/>
      <c r="F876" s="127" t="inlineStr">
        <is>
          <t>7403</t>
        </is>
      </c>
      <c r="G876" s="123" t="n"/>
      <c r="H876" s="129" t="inlineStr">
        <is>
          <t>Матеріальна допомога та інші соціальні виплати</t>
        </is>
      </c>
      <c r="I876" s="129" t="inlineStr">
        <is>
          <t>А</t>
        </is>
      </c>
      <c r="J876" s="130" t="n">
        <v>285.185</v>
      </c>
      <c r="K876" s="130" t="n">
        <v>285.185</v>
      </c>
      <c r="L876" s="130" t="n">
        <v>0</v>
      </c>
      <c r="M876" s="131" t="n">
        <v>0</v>
      </c>
      <c r="N876" s="123" t="n"/>
      <c r="O876" s="130" t="n">
        <v>0</v>
      </c>
      <c r="P876" s="130" t="n">
        <v>0</v>
      </c>
      <c r="Q876" s="130" t="n">
        <v>449.577</v>
      </c>
      <c r="R876" s="130" t="n">
        <v>449.577</v>
      </c>
      <c r="S876" s="132" t="n">
        <v>0</v>
      </c>
      <c r="T876" s="101" t="n"/>
    </row>
    <row r="877" ht="13.5" customHeight="1" s="60">
      <c r="A877" s="115" t="n">
        <v>870</v>
      </c>
      <c r="B877" s="133" t="n"/>
      <c r="C877" s="133" t="n"/>
      <c r="D877" s="134" t="n"/>
      <c r="E877" s="135" t="n"/>
      <c r="F877" s="127" t="inlineStr">
        <is>
          <t>7404</t>
        </is>
      </c>
      <c r="G877" s="123" t="n"/>
      <c r="H877" s="129" t="inlineStr">
        <is>
          <t>Витрати на підготовку кадрів</t>
        </is>
      </c>
      <c r="I877" s="129" t="inlineStr">
        <is>
          <t>А</t>
        </is>
      </c>
      <c r="J877" s="130" t="n">
        <v>0</v>
      </c>
      <c r="K877" s="130" t="n">
        <v>0</v>
      </c>
      <c r="L877" s="130" t="n">
        <v>0</v>
      </c>
      <c r="M877" s="131" t="n">
        <v>0</v>
      </c>
      <c r="N877" s="123" t="n"/>
      <c r="O877" s="130" t="n">
        <v>0</v>
      </c>
      <c r="P877" s="130" t="n">
        <v>0</v>
      </c>
      <c r="Q877" s="130" t="n">
        <v>0</v>
      </c>
      <c r="R877" s="130" t="n">
        <v>0</v>
      </c>
      <c r="S877" s="132" t="n">
        <v>0</v>
      </c>
      <c r="T877" s="101" t="n"/>
    </row>
    <row r="878" ht="13.5" customHeight="1" s="60">
      <c r="A878" s="115" t="n">
        <v>871</v>
      </c>
      <c r="B878" s="133" t="n"/>
      <c r="C878" s="133" t="n"/>
      <c r="D878" s="134" t="n"/>
      <c r="E878" s="135" t="n"/>
      <c r="F878" s="127" t="inlineStr">
        <is>
          <t>7405</t>
        </is>
      </c>
      <c r="G878" s="123" t="n"/>
      <c r="H878" s="129" t="inlineStr">
        <is>
          <t>Витрати на спецодяг та інші засоби захисту працівників</t>
        </is>
      </c>
      <c r="I878" s="129" t="inlineStr">
        <is>
          <t>А</t>
        </is>
      </c>
      <c r="J878" s="130" t="n">
        <v>27.832</v>
      </c>
      <c r="K878" s="130" t="n">
        <v>27.832</v>
      </c>
      <c r="L878" s="130" t="n">
        <v>0</v>
      </c>
      <c r="M878" s="131" t="n">
        <v>0</v>
      </c>
      <c r="N878" s="123" t="n"/>
      <c r="O878" s="130" t="n">
        <v>0</v>
      </c>
      <c r="P878" s="130" t="n">
        <v>0</v>
      </c>
      <c r="Q878" s="130" t="n">
        <v>37.102</v>
      </c>
      <c r="R878" s="130" t="n">
        <v>37.102</v>
      </c>
      <c r="S878" s="132" t="n">
        <v>0</v>
      </c>
      <c r="T878" s="101" t="n"/>
    </row>
    <row r="879" ht="14.25" customHeight="1" s="60">
      <c r="A879" s="115" t="n">
        <v>872</v>
      </c>
      <c r="B879" s="133" t="n"/>
      <c r="C879" s="133" t="n"/>
      <c r="D879" s="134" t="n"/>
      <c r="E879" s="135" t="n"/>
      <c r="F879" s="127" t="inlineStr">
        <is>
          <t>7409</t>
        </is>
      </c>
      <c r="G879" s="123" t="n"/>
      <c r="H879" s="129" t="inlineStr">
        <is>
          <t>Інші витрати на утримання персоналу</t>
        </is>
      </c>
      <c r="I879" s="129" t="inlineStr">
        <is>
          <t>А</t>
        </is>
      </c>
      <c r="J879" s="130" t="n">
        <v>1894.47901</v>
      </c>
      <c r="K879" s="130" t="n">
        <v>1894.47901</v>
      </c>
      <c r="L879" s="130" t="n">
        <v>0</v>
      </c>
      <c r="M879" s="131" t="n">
        <v>0</v>
      </c>
      <c r="N879" s="123" t="n"/>
      <c r="O879" s="130" t="n">
        <v>0</v>
      </c>
      <c r="P879" s="130" t="n">
        <v>0</v>
      </c>
      <c r="Q879" s="130" t="n">
        <v>3398.13698</v>
      </c>
      <c r="R879" s="130" t="n">
        <v>3398.13698</v>
      </c>
      <c r="S879" s="132" t="n">
        <v>0</v>
      </c>
      <c r="T879" s="101" t="n"/>
    </row>
    <row r="880" ht="13.5" customHeight="1" s="60">
      <c r="A880" s="115" t="n">
        <v>873</v>
      </c>
      <c r="B880" s="133" t="n"/>
      <c r="C880" s="133" t="n"/>
      <c r="D880" s="136" t="n"/>
      <c r="E880" s="137" t="n"/>
      <c r="F880" s="138" t="inlineStr">
        <is>
          <t>Група 740 - Усього</t>
        </is>
      </c>
      <c r="G880" s="122" t="n"/>
      <c r="H880" s="123" t="n"/>
      <c r="I880" s="139" t="n"/>
      <c r="J880" s="140" t="n">
        <v>54637.02366</v>
      </c>
      <c r="K880" s="140" t="n">
        <v>54637.02366</v>
      </c>
      <c r="L880" s="140" t="n">
        <v>0</v>
      </c>
      <c r="M880" s="141" t="n">
        <v>2048.64374</v>
      </c>
      <c r="N880" s="123" t="n"/>
      <c r="O880" s="140" t="n">
        <v>2048.64374</v>
      </c>
      <c r="P880" s="140" t="n">
        <v>0</v>
      </c>
      <c r="Q880" s="140" t="n">
        <v>102455.90262</v>
      </c>
      <c r="R880" s="140" t="n">
        <v>102455.90262</v>
      </c>
      <c r="S880" s="142" t="n">
        <v>0</v>
      </c>
      <c r="T880" s="101" t="n"/>
    </row>
    <row r="881" ht="13.5" customHeight="1" s="60">
      <c r="A881" s="115" t="n">
        <v>874</v>
      </c>
      <c r="B881" s="133" t="n"/>
      <c r="C881" s="133" t="n"/>
      <c r="D881" s="127" t="inlineStr">
        <is>
          <t>741</t>
        </is>
      </c>
      <c r="E881" s="128" t="n"/>
      <c r="F881" s="127" t="inlineStr">
        <is>
          <t>7410</t>
        </is>
      </c>
      <c r="G881" s="123" t="n"/>
      <c r="H881" s="129" t="inlineStr">
        <is>
          <t>Податок на додану вартість</t>
        </is>
      </c>
      <c r="I881" s="129" t="inlineStr">
        <is>
          <t>А</t>
        </is>
      </c>
      <c r="J881" s="130" t="n">
        <v>5572.21104</v>
      </c>
      <c r="K881" s="130" t="n">
        <v>5572.21104</v>
      </c>
      <c r="L881" s="130" t="n">
        <v>0</v>
      </c>
      <c r="M881" s="131" t="n">
        <v>0</v>
      </c>
      <c r="N881" s="123" t="n"/>
      <c r="O881" s="130" t="n">
        <v>0</v>
      </c>
      <c r="P881" s="130" t="n">
        <v>0</v>
      </c>
      <c r="Q881" s="130" t="n">
        <v>7697.89793</v>
      </c>
      <c r="R881" s="130" t="n">
        <v>7697.89793</v>
      </c>
      <c r="S881" s="132" t="n">
        <v>0</v>
      </c>
      <c r="T881" s="101" t="n"/>
    </row>
    <row r="882" ht="13.5" customHeight="1" s="60">
      <c r="A882" s="115" t="n">
        <v>875</v>
      </c>
      <c r="B882" s="133" t="n"/>
      <c r="C882" s="133" t="n"/>
      <c r="D882" s="134" t="n"/>
      <c r="E882" s="135" t="n"/>
      <c r="F882" s="127" t="inlineStr">
        <is>
          <t>7411</t>
        </is>
      </c>
      <c r="G882" s="123" t="n"/>
      <c r="H882" s="129" t="inlineStr">
        <is>
          <t>Податок на землю</t>
        </is>
      </c>
      <c r="I882" s="129" t="inlineStr">
        <is>
          <t>А</t>
        </is>
      </c>
      <c r="J882" s="130" t="n">
        <v>1.17336</v>
      </c>
      <c r="K882" s="130" t="n">
        <v>1.17336</v>
      </c>
      <c r="L882" s="130" t="n">
        <v>0</v>
      </c>
      <c r="M882" s="131" t="n">
        <v>0</v>
      </c>
      <c r="N882" s="123" t="n"/>
      <c r="O882" s="130" t="n">
        <v>0</v>
      </c>
      <c r="P882" s="130" t="n">
        <v>0</v>
      </c>
      <c r="Q882" s="130" t="n">
        <v>1.17336</v>
      </c>
      <c r="R882" s="130" t="n">
        <v>1.17336</v>
      </c>
      <c r="S882" s="132" t="n">
        <v>0</v>
      </c>
      <c r="T882" s="101" t="n"/>
    </row>
    <row r="883" ht="13.5" customHeight="1" s="60">
      <c r="A883" s="115" t="n">
        <v>876</v>
      </c>
      <c r="B883" s="133" t="n"/>
      <c r="C883" s="133" t="n"/>
      <c r="D883" s="134" t="n"/>
      <c r="E883" s="135" t="n"/>
      <c r="F883" s="127" t="inlineStr">
        <is>
          <t>7418</t>
        </is>
      </c>
      <c r="G883" s="123" t="n"/>
      <c r="H883" s="129" t="inlineStr">
        <is>
          <t>Відрахування до Фонду гарантування вкладів фізичних осіб</t>
        </is>
      </c>
      <c r="I883" s="129" t="inlineStr">
        <is>
          <t>А</t>
        </is>
      </c>
      <c r="J883" s="130" t="n">
        <v>0</v>
      </c>
      <c r="K883" s="130" t="n">
        <v>0</v>
      </c>
      <c r="L883" s="130" t="n">
        <v>0</v>
      </c>
      <c r="M883" s="131" t="n">
        <v>0</v>
      </c>
      <c r="N883" s="123" t="n"/>
      <c r="O883" s="130" t="n">
        <v>0</v>
      </c>
      <c r="P883" s="130" t="n">
        <v>0</v>
      </c>
      <c r="Q883" s="130" t="n">
        <v>0</v>
      </c>
      <c r="R883" s="130" t="n">
        <v>0</v>
      </c>
      <c r="S883" s="132" t="n">
        <v>0</v>
      </c>
      <c r="T883" s="101" t="n"/>
    </row>
    <row r="884" ht="14.25" customHeight="1" s="60">
      <c r="A884" s="115" t="n">
        <v>877</v>
      </c>
      <c r="B884" s="133" t="n"/>
      <c r="C884" s="133" t="n"/>
      <c r="D884" s="134" t="n"/>
      <c r="E884" s="135" t="n"/>
      <c r="F884" s="127" t="inlineStr">
        <is>
          <t>7419</t>
        </is>
      </c>
      <c r="G884" s="123" t="n"/>
      <c r="H884" s="129" t="inlineStr">
        <is>
          <t>Сплата інших податків та обов'язкових платежів, крім податку на прибуток</t>
        </is>
      </c>
      <c r="I884" s="129" t="inlineStr">
        <is>
          <t>А</t>
        </is>
      </c>
      <c r="J884" s="130" t="n">
        <v>60.6541</v>
      </c>
      <c r="K884" s="130" t="n">
        <v>60.6541</v>
      </c>
      <c r="L884" s="130" t="n">
        <v>0</v>
      </c>
      <c r="M884" s="131" t="n">
        <v>0</v>
      </c>
      <c r="N884" s="123" t="n"/>
      <c r="O884" s="130" t="n">
        <v>0</v>
      </c>
      <c r="P884" s="130" t="n">
        <v>0</v>
      </c>
      <c r="Q884" s="130" t="n">
        <v>60.6541</v>
      </c>
      <c r="R884" s="130" t="n">
        <v>60.6541</v>
      </c>
      <c r="S884" s="132" t="n">
        <v>0</v>
      </c>
      <c r="T884" s="101" t="n"/>
    </row>
    <row r="885" ht="13.5" customHeight="1" s="60">
      <c r="A885" s="115" t="n">
        <v>878</v>
      </c>
      <c r="B885" s="133" t="n"/>
      <c r="C885" s="133" t="n"/>
      <c r="D885" s="136" t="n"/>
      <c r="E885" s="137" t="n"/>
      <c r="F885" s="138" t="inlineStr">
        <is>
          <t>Група 741 - Усього</t>
        </is>
      </c>
      <c r="G885" s="122" t="n"/>
      <c r="H885" s="123" t="n"/>
      <c r="I885" s="139" t="n"/>
      <c r="J885" s="140" t="n">
        <v>5634.0385</v>
      </c>
      <c r="K885" s="140" t="n">
        <v>5634.0385</v>
      </c>
      <c r="L885" s="140" t="n">
        <v>0</v>
      </c>
      <c r="M885" s="141" t="n">
        <v>0</v>
      </c>
      <c r="N885" s="123" t="n"/>
      <c r="O885" s="140" t="n">
        <v>0</v>
      </c>
      <c r="P885" s="140" t="n">
        <v>0</v>
      </c>
      <c r="Q885" s="140" t="n">
        <v>7759.72539</v>
      </c>
      <c r="R885" s="140" t="n">
        <v>7759.72539</v>
      </c>
      <c r="S885" s="142" t="n">
        <v>0</v>
      </c>
      <c r="T885" s="101" t="n"/>
    </row>
    <row r="886" ht="13.5" customHeight="1" s="60">
      <c r="A886" s="115" t="n">
        <v>879</v>
      </c>
      <c r="B886" s="133" t="n"/>
      <c r="C886" s="133" t="n"/>
      <c r="D886" s="127" t="inlineStr">
        <is>
          <t>742</t>
        </is>
      </c>
      <c r="E886" s="128" t="n"/>
      <c r="F886" s="127" t="inlineStr">
        <is>
          <t>7420</t>
        </is>
      </c>
      <c r="G886" s="123" t="n"/>
      <c r="H886" s="129" t="inlineStr">
        <is>
          <t>Витрати на утримання власних основних засобів і нематеріальних активів</t>
        </is>
      </c>
      <c r="I886" s="129" t="inlineStr">
        <is>
          <t>А</t>
        </is>
      </c>
      <c r="J886" s="130" t="n">
        <v>3217.1857</v>
      </c>
      <c r="K886" s="130" t="n">
        <v>3217.1857</v>
      </c>
      <c r="L886" s="130" t="n">
        <v>0</v>
      </c>
      <c r="M886" s="131" t="n">
        <v>0</v>
      </c>
      <c r="N886" s="123" t="n"/>
      <c r="O886" s="130" t="n">
        <v>0</v>
      </c>
      <c r="P886" s="130" t="n">
        <v>0</v>
      </c>
      <c r="Q886" s="130" t="n">
        <v>6205.47004</v>
      </c>
      <c r="R886" s="130" t="n">
        <v>6205.47004</v>
      </c>
      <c r="S886" s="132" t="n">
        <v>0</v>
      </c>
      <c r="T886" s="101" t="n"/>
    </row>
    <row r="887" ht="13.5" customHeight="1" s="60">
      <c r="A887" s="115" t="n">
        <v>880</v>
      </c>
      <c r="B887" s="133" t="n"/>
      <c r="C887" s="133" t="n"/>
      <c r="D887" s="134" t="n"/>
      <c r="E887" s="135" t="n"/>
      <c r="F887" s="127" t="inlineStr">
        <is>
          <t>7421</t>
        </is>
      </c>
      <c r="G887" s="123" t="n"/>
      <c r="H887" s="129" t="inlineStr">
        <is>
          <t>Витрати на утримання необоротних активів, що отримані в лізинг (оренду)</t>
        </is>
      </c>
      <c r="I887" s="129" t="inlineStr">
        <is>
          <t>А</t>
        </is>
      </c>
      <c r="J887" s="130" t="n">
        <v>116.79961</v>
      </c>
      <c r="K887" s="130" t="n">
        <v>116.79961</v>
      </c>
      <c r="L887" s="130" t="n">
        <v>0</v>
      </c>
      <c r="M887" s="131" t="n">
        <v>0</v>
      </c>
      <c r="N887" s="123" t="n"/>
      <c r="O887" s="130" t="n">
        <v>0</v>
      </c>
      <c r="P887" s="130" t="n">
        <v>0</v>
      </c>
      <c r="Q887" s="130" t="n">
        <v>202.27596</v>
      </c>
      <c r="R887" s="130" t="n">
        <v>202.27596</v>
      </c>
      <c r="S887" s="132" t="n">
        <v>0</v>
      </c>
      <c r="T887" s="101" t="n"/>
    </row>
    <row r="888" ht="13.5" customHeight="1" s="60">
      <c r="A888" s="115" t="n">
        <v>881</v>
      </c>
      <c r="B888" s="133" t="n"/>
      <c r="C888" s="133" t="n"/>
      <c r="D888" s="134" t="n"/>
      <c r="E888" s="135" t="n"/>
      <c r="F888" s="127" t="inlineStr">
        <is>
          <t>7423</t>
        </is>
      </c>
      <c r="G888" s="123" t="n"/>
      <c r="H888" s="129" t="inlineStr">
        <is>
          <t>Амортизація</t>
        </is>
      </c>
      <c r="I888" s="129" t="inlineStr">
        <is>
          <t>А</t>
        </is>
      </c>
      <c r="J888" s="130" t="n">
        <v>3156.47146</v>
      </c>
      <c r="K888" s="130" t="n">
        <v>3156.47146</v>
      </c>
      <c r="L888" s="130" t="n">
        <v>0</v>
      </c>
      <c r="M888" s="131" t="n">
        <v>0</v>
      </c>
      <c r="N888" s="123" t="n"/>
      <c r="O888" s="130" t="n">
        <v>0</v>
      </c>
      <c r="P888" s="130" t="n">
        <v>0</v>
      </c>
      <c r="Q888" s="130" t="n">
        <v>6270.25035</v>
      </c>
      <c r="R888" s="130" t="n">
        <v>6270.25035</v>
      </c>
      <c r="S888" s="132" t="n">
        <v>0</v>
      </c>
      <c r="T888" s="101" t="n"/>
    </row>
    <row r="889" ht="14.25" customHeight="1" s="60">
      <c r="A889" s="115" t="n">
        <v>882</v>
      </c>
      <c r="B889" s="133" t="n"/>
      <c r="C889" s="133" t="n"/>
      <c r="D889" s="134" t="n"/>
      <c r="E889" s="135" t="n"/>
      <c r="F889" s="127" t="inlineStr">
        <is>
          <t>7424</t>
        </is>
      </c>
      <c r="G889" s="123" t="n"/>
      <c r="H889" s="129" t="inlineStr">
        <is>
          <t>Амортизація активів з права користування</t>
        </is>
      </c>
      <c r="I889" s="129" t="inlineStr">
        <is>
          <t>А</t>
        </is>
      </c>
      <c r="J889" s="130" t="n">
        <v>3750.19177</v>
      </c>
      <c r="K889" s="130" t="n">
        <v>3750.19177</v>
      </c>
      <c r="L889" s="130" t="n">
        <v>0</v>
      </c>
      <c r="M889" s="131" t="n">
        <v>0</v>
      </c>
      <c r="N889" s="123" t="n"/>
      <c r="O889" s="130" t="n">
        <v>0</v>
      </c>
      <c r="P889" s="130" t="n">
        <v>0</v>
      </c>
      <c r="Q889" s="130" t="n">
        <v>7494.97476</v>
      </c>
      <c r="R889" s="130" t="n">
        <v>7494.97476</v>
      </c>
      <c r="S889" s="132" t="n">
        <v>0</v>
      </c>
      <c r="T889" s="101" t="n"/>
    </row>
    <row r="890" ht="13.5" customHeight="1" s="60">
      <c r="A890" s="115" t="n">
        <v>883</v>
      </c>
      <c r="B890" s="133" t="n"/>
      <c r="C890" s="133" t="n"/>
      <c r="D890" s="136" t="n"/>
      <c r="E890" s="137" t="n"/>
      <c r="F890" s="138" t="inlineStr">
        <is>
          <t>Група 742 - Усього</t>
        </is>
      </c>
      <c r="G890" s="122" t="n"/>
      <c r="H890" s="123" t="n"/>
      <c r="I890" s="139" t="n"/>
      <c r="J890" s="140" t="n">
        <v>10240.64854</v>
      </c>
      <c r="K890" s="140" t="n">
        <v>10240.64854</v>
      </c>
      <c r="L890" s="140" t="n">
        <v>0</v>
      </c>
      <c r="M890" s="141" t="n">
        <v>0</v>
      </c>
      <c r="N890" s="123" t="n"/>
      <c r="O890" s="140" t="n">
        <v>0</v>
      </c>
      <c r="P890" s="140" t="n">
        <v>0</v>
      </c>
      <c r="Q890" s="140" t="n">
        <v>20172.97111</v>
      </c>
      <c r="R890" s="140" t="n">
        <v>20172.97111</v>
      </c>
      <c r="S890" s="142" t="n">
        <v>0</v>
      </c>
      <c r="T890" s="101" t="n"/>
    </row>
    <row r="891" ht="13.5" customHeight="1" s="60">
      <c r="A891" s="115" t="n">
        <v>884</v>
      </c>
      <c r="B891" s="133" t="n"/>
      <c r="C891" s="133" t="n"/>
      <c r="D891" s="127" t="inlineStr">
        <is>
          <t>743</t>
        </is>
      </c>
      <c r="E891" s="128" t="n"/>
      <c r="F891" s="127" t="inlineStr">
        <is>
          <t>7430</t>
        </is>
      </c>
      <c r="G891" s="123" t="n"/>
      <c r="H891" s="129" t="inlineStr">
        <is>
          <t>Витрати на комунальні послуги</t>
        </is>
      </c>
      <c r="I891" s="129" t="inlineStr">
        <is>
          <t>А</t>
        </is>
      </c>
      <c r="J891" s="130" t="n">
        <v>1897.55142</v>
      </c>
      <c r="K891" s="130" t="n">
        <v>1897.55142</v>
      </c>
      <c r="L891" s="130" t="n">
        <v>0</v>
      </c>
      <c r="M891" s="131" t="n">
        <v>0</v>
      </c>
      <c r="N891" s="123" t="n"/>
      <c r="O891" s="130" t="n">
        <v>0</v>
      </c>
      <c r="P891" s="130" t="n">
        <v>0</v>
      </c>
      <c r="Q891" s="130" t="n">
        <v>3391.83386</v>
      </c>
      <c r="R891" s="130" t="n">
        <v>3391.83386</v>
      </c>
      <c r="S891" s="132" t="n">
        <v>0</v>
      </c>
      <c r="T891" s="101" t="n"/>
    </row>
    <row r="892" ht="13.5" customHeight="1" s="60">
      <c r="A892" s="115" t="n">
        <v>885</v>
      </c>
      <c r="B892" s="133" t="n"/>
      <c r="C892" s="133" t="n"/>
      <c r="D892" s="134" t="n"/>
      <c r="E892" s="135" t="n"/>
      <c r="F892" s="127" t="inlineStr">
        <is>
          <t>7431</t>
        </is>
      </c>
      <c r="G892" s="123" t="n"/>
      <c r="H892" s="129" t="inlineStr">
        <is>
          <t>Господарські витрати</t>
        </is>
      </c>
      <c r="I892" s="129" t="inlineStr">
        <is>
          <t>А</t>
        </is>
      </c>
      <c r="J892" s="130" t="n">
        <v>282.23708</v>
      </c>
      <c r="K892" s="130" t="n">
        <v>282.23708</v>
      </c>
      <c r="L892" s="130" t="n">
        <v>0</v>
      </c>
      <c r="M892" s="131" t="n">
        <v>0</v>
      </c>
      <c r="N892" s="123" t="n"/>
      <c r="O892" s="130" t="n">
        <v>0</v>
      </c>
      <c r="P892" s="130" t="n">
        <v>0</v>
      </c>
      <c r="Q892" s="130" t="n">
        <v>1211.52908</v>
      </c>
      <c r="R892" s="130" t="n">
        <v>1211.52908</v>
      </c>
      <c r="S892" s="132" t="n">
        <v>0</v>
      </c>
      <c r="T892" s="101" t="n"/>
    </row>
    <row r="893" ht="13.5" customHeight="1" s="60">
      <c r="A893" s="115" t="n">
        <v>886</v>
      </c>
      <c r="B893" s="133" t="n"/>
      <c r="C893" s="133" t="n"/>
      <c r="D893" s="134" t="n"/>
      <c r="E893" s="135" t="n"/>
      <c r="F893" s="127" t="inlineStr">
        <is>
          <t>7432</t>
        </is>
      </c>
      <c r="G893" s="123" t="n"/>
      <c r="H893" s="129" t="inlineStr">
        <is>
          <t>Витрати на охорону</t>
        </is>
      </c>
      <c r="I893" s="129" t="inlineStr">
        <is>
          <t>А</t>
        </is>
      </c>
      <c r="J893" s="130" t="n">
        <v>438.57948</v>
      </c>
      <c r="K893" s="130" t="n">
        <v>438.57948</v>
      </c>
      <c r="L893" s="130" t="n">
        <v>0</v>
      </c>
      <c r="M893" s="131" t="n">
        <v>0</v>
      </c>
      <c r="N893" s="123" t="n"/>
      <c r="O893" s="130" t="n">
        <v>0</v>
      </c>
      <c r="P893" s="130" t="n">
        <v>0</v>
      </c>
      <c r="Q893" s="130" t="n">
        <v>1697.78944</v>
      </c>
      <c r="R893" s="130" t="n">
        <v>1697.78944</v>
      </c>
      <c r="S893" s="132" t="n">
        <v>0</v>
      </c>
      <c r="T893" s="101" t="n"/>
    </row>
    <row r="894" ht="14.25" customHeight="1" s="60">
      <c r="A894" s="115" t="n">
        <v>887</v>
      </c>
      <c r="B894" s="133" t="n"/>
      <c r="C894" s="133" t="n"/>
      <c r="D894" s="134" t="n"/>
      <c r="E894" s="135" t="n"/>
      <c r="F894" s="127" t="inlineStr">
        <is>
          <t>7433</t>
        </is>
      </c>
      <c r="G894" s="123" t="n"/>
      <c r="H894" s="129" t="inlineStr">
        <is>
          <t>Інші експлуатаційні витрати</t>
        </is>
      </c>
      <c r="I894" s="129" t="inlineStr">
        <is>
          <t>А</t>
        </is>
      </c>
      <c r="J894" s="130" t="n">
        <v>5930.64773</v>
      </c>
      <c r="K894" s="130" t="n">
        <v>5930.64773</v>
      </c>
      <c r="L894" s="130" t="n">
        <v>0</v>
      </c>
      <c r="M894" s="131" t="n">
        <v>0</v>
      </c>
      <c r="N894" s="123" t="n"/>
      <c r="O894" s="130" t="n">
        <v>0</v>
      </c>
      <c r="P894" s="130" t="n">
        <v>0</v>
      </c>
      <c r="Q894" s="130" t="n">
        <v>12058.79196</v>
      </c>
      <c r="R894" s="130" t="n">
        <v>12058.79196</v>
      </c>
      <c r="S894" s="132" t="n">
        <v>0</v>
      </c>
      <c r="T894" s="101" t="n"/>
    </row>
    <row r="895" ht="13.5" customHeight="1" s="60">
      <c r="A895" s="115" t="n">
        <v>888</v>
      </c>
      <c r="B895" s="133" t="n"/>
      <c r="C895" s="133" t="n"/>
      <c r="D895" s="136" t="n"/>
      <c r="E895" s="137" t="n"/>
      <c r="F895" s="138" t="inlineStr">
        <is>
          <t>Група 743 - Усього</t>
        </is>
      </c>
      <c r="G895" s="122" t="n"/>
      <c r="H895" s="123" t="n"/>
      <c r="I895" s="139" t="n"/>
      <c r="J895" s="140" t="n">
        <v>8549.01571</v>
      </c>
      <c r="K895" s="140" t="n">
        <v>8549.01571</v>
      </c>
      <c r="L895" s="140" t="n">
        <v>0</v>
      </c>
      <c r="M895" s="141" t="n">
        <v>0</v>
      </c>
      <c r="N895" s="123" t="n"/>
      <c r="O895" s="140" t="n">
        <v>0</v>
      </c>
      <c r="P895" s="140" t="n">
        <v>0</v>
      </c>
      <c r="Q895" s="140" t="n">
        <v>18359.94434</v>
      </c>
      <c r="R895" s="140" t="n">
        <v>18359.94434</v>
      </c>
      <c r="S895" s="142" t="n">
        <v>0</v>
      </c>
      <c r="T895" s="101" t="n"/>
    </row>
    <row r="896" ht="13.5" customHeight="1" s="60">
      <c r="A896" s="115" t="n">
        <v>889</v>
      </c>
      <c r="B896" s="133" t="n"/>
      <c r="C896" s="133" t="n"/>
      <c r="D896" s="127" t="inlineStr">
        <is>
          <t>745</t>
        </is>
      </c>
      <c r="E896" s="128" t="n"/>
      <c r="F896" s="127" t="inlineStr">
        <is>
          <t>7450</t>
        </is>
      </c>
      <c r="G896" s="123" t="n"/>
      <c r="H896" s="129" t="inlineStr">
        <is>
          <t>Поштово-телефонні витрати</t>
        </is>
      </c>
      <c r="I896" s="129" t="inlineStr">
        <is>
          <t>А</t>
        </is>
      </c>
      <c r="J896" s="130" t="n">
        <v>408.48171</v>
      </c>
      <c r="K896" s="130" t="n">
        <v>408.48171</v>
      </c>
      <c r="L896" s="130" t="n">
        <v>0</v>
      </c>
      <c r="M896" s="131" t="n">
        <v>0</v>
      </c>
      <c r="N896" s="123" t="n"/>
      <c r="O896" s="130" t="n">
        <v>0</v>
      </c>
      <c r="P896" s="130" t="n">
        <v>0</v>
      </c>
      <c r="Q896" s="130" t="n">
        <v>823.45834</v>
      </c>
      <c r="R896" s="130" t="n">
        <v>823.45834</v>
      </c>
      <c r="S896" s="132" t="n">
        <v>0</v>
      </c>
      <c r="T896" s="101" t="n"/>
    </row>
    <row r="897" ht="13.5" customHeight="1" s="60">
      <c r="A897" s="115" t="n">
        <v>890</v>
      </c>
      <c r="B897" s="133" t="n"/>
      <c r="C897" s="133" t="n"/>
      <c r="D897" s="134" t="n"/>
      <c r="E897" s="135" t="n"/>
      <c r="F897" s="127" t="inlineStr">
        <is>
          <t>7452</t>
        </is>
      </c>
      <c r="G897" s="123" t="n"/>
      <c r="H897" s="129" t="inlineStr">
        <is>
          <t>Витрати на відрядження</t>
        </is>
      </c>
      <c r="I897" s="129" t="inlineStr">
        <is>
          <t>А</t>
        </is>
      </c>
      <c r="J897" s="130" t="n">
        <v>187.50778</v>
      </c>
      <c r="K897" s="130" t="n">
        <v>187.50778</v>
      </c>
      <c r="L897" s="130" t="n">
        <v>0</v>
      </c>
      <c r="M897" s="131" t="n">
        <v>0</v>
      </c>
      <c r="N897" s="123" t="n"/>
      <c r="O897" s="130" t="n">
        <v>0</v>
      </c>
      <c r="P897" s="130" t="n">
        <v>0</v>
      </c>
      <c r="Q897" s="130" t="n">
        <v>302.83672</v>
      </c>
      <c r="R897" s="130" t="n">
        <v>302.83672</v>
      </c>
      <c r="S897" s="132" t="n">
        <v>0</v>
      </c>
      <c r="T897" s="101" t="n"/>
    </row>
    <row r="898" ht="13.5" customHeight="1" s="60">
      <c r="A898" s="115" t="n">
        <v>891</v>
      </c>
      <c r="B898" s="133" t="n"/>
      <c r="C898" s="133" t="n"/>
      <c r="D898" s="134" t="n"/>
      <c r="E898" s="135" t="n"/>
      <c r="F898" s="127" t="inlineStr">
        <is>
          <t>7454</t>
        </is>
      </c>
      <c r="G898" s="123" t="n"/>
      <c r="H898" s="129" t="inlineStr">
        <is>
          <t>Представницькі витрати</t>
        </is>
      </c>
      <c r="I898" s="129" t="inlineStr">
        <is>
          <t>А</t>
        </is>
      </c>
      <c r="J898" s="130" t="n">
        <v>0</v>
      </c>
      <c r="K898" s="130" t="n">
        <v>0</v>
      </c>
      <c r="L898" s="130" t="n">
        <v>0</v>
      </c>
      <c r="M898" s="131" t="n">
        <v>0</v>
      </c>
      <c r="N898" s="123" t="n"/>
      <c r="O898" s="130" t="n">
        <v>0</v>
      </c>
      <c r="P898" s="130" t="n">
        <v>0</v>
      </c>
      <c r="Q898" s="130" t="n">
        <v>0</v>
      </c>
      <c r="R898" s="130" t="n">
        <v>0</v>
      </c>
      <c r="S898" s="132" t="n">
        <v>0</v>
      </c>
      <c r="T898" s="101" t="n"/>
    </row>
    <row r="899" ht="14.25" customHeight="1" s="60">
      <c r="A899" s="115" t="n">
        <v>892</v>
      </c>
      <c r="B899" s="133" t="n"/>
      <c r="C899" s="133" t="n"/>
      <c r="D899" s="134" t="n"/>
      <c r="E899" s="135" t="n"/>
      <c r="F899" s="127" t="inlineStr">
        <is>
          <t>7455</t>
        </is>
      </c>
      <c r="G899" s="123" t="n"/>
      <c r="H899" s="129" t="inlineStr">
        <is>
          <t xml:space="preserve">Витрати на маркетинг і рекламу </t>
        </is>
      </c>
      <c r="I899" s="129" t="inlineStr">
        <is>
          <t>А</t>
        </is>
      </c>
      <c r="J899" s="130" t="n">
        <v>7570.79088</v>
      </c>
      <c r="K899" s="130" t="n">
        <v>7570.79088</v>
      </c>
      <c r="L899" s="130" t="n">
        <v>0</v>
      </c>
      <c r="M899" s="131" t="n">
        <v>0</v>
      </c>
      <c r="N899" s="123" t="n"/>
      <c r="O899" s="130" t="n">
        <v>0</v>
      </c>
      <c r="P899" s="130" t="n">
        <v>0</v>
      </c>
      <c r="Q899" s="130" t="n">
        <v>8526.08856</v>
      </c>
      <c r="R899" s="130" t="n">
        <v>8526.08856</v>
      </c>
      <c r="S899" s="132" t="n">
        <v>0</v>
      </c>
      <c r="T899" s="101" t="n"/>
    </row>
    <row r="900" ht="13.5" customHeight="1" s="60">
      <c r="A900" s="115" t="n">
        <v>893</v>
      </c>
      <c r="B900" s="133" t="n"/>
      <c r="C900" s="133" t="n"/>
      <c r="D900" s="134" t="n"/>
      <c r="E900" s="135" t="n"/>
      <c r="F900" s="127" t="inlineStr">
        <is>
          <t>7456</t>
        </is>
      </c>
      <c r="G900" s="123" t="n"/>
      <c r="H900" s="129" t="inlineStr">
        <is>
          <t>Спонсорство та доброчинність</t>
        </is>
      </c>
      <c r="I900" s="129" t="inlineStr">
        <is>
          <t>А</t>
        </is>
      </c>
      <c r="J900" s="130" t="n">
        <v>100</v>
      </c>
      <c r="K900" s="130" t="n">
        <v>100</v>
      </c>
      <c r="L900" s="130" t="n">
        <v>0</v>
      </c>
      <c r="M900" s="131" t="n">
        <v>0</v>
      </c>
      <c r="N900" s="123" t="n"/>
      <c r="O900" s="130" t="n">
        <v>0</v>
      </c>
      <c r="P900" s="130" t="n">
        <v>0</v>
      </c>
      <c r="Q900" s="130" t="n">
        <v>200</v>
      </c>
      <c r="R900" s="130" t="n">
        <v>200</v>
      </c>
      <c r="S900" s="132" t="n">
        <v>0</v>
      </c>
      <c r="T900" s="101" t="n"/>
    </row>
    <row r="901" ht="13.5" customHeight="1" s="60">
      <c r="A901" s="115" t="n">
        <v>894</v>
      </c>
      <c r="B901" s="133" t="n"/>
      <c r="C901" s="133" t="n"/>
      <c r="D901" s="134" t="n"/>
      <c r="E901" s="135" t="n"/>
      <c r="F901" s="127" t="inlineStr">
        <is>
          <t>7457</t>
        </is>
      </c>
      <c r="G901" s="123" t="n"/>
      <c r="H901" s="129" t="inlineStr">
        <is>
          <t>Інші адміністративні витрати</t>
        </is>
      </c>
      <c r="I901" s="129" t="inlineStr">
        <is>
          <t>А</t>
        </is>
      </c>
      <c r="J901" s="130" t="n">
        <v>2.84443</v>
      </c>
      <c r="K901" s="130" t="n">
        <v>2.84443</v>
      </c>
      <c r="L901" s="130" t="n">
        <v>0</v>
      </c>
      <c r="M901" s="131" t="n">
        <v>0</v>
      </c>
      <c r="N901" s="123" t="n"/>
      <c r="O901" s="130" t="n">
        <v>0</v>
      </c>
      <c r="P901" s="130" t="n">
        <v>0</v>
      </c>
      <c r="Q901" s="130" t="n">
        <v>5.76086</v>
      </c>
      <c r="R901" s="130" t="n">
        <v>5.76086</v>
      </c>
      <c r="S901" s="132" t="n">
        <v>0</v>
      </c>
      <c r="T901" s="101" t="n"/>
    </row>
    <row r="902" ht="13.5" customHeight="1" s="60">
      <c r="A902" s="115" t="n">
        <v>895</v>
      </c>
      <c r="B902" s="133" t="n"/>
      <c r="C902" s="133" t="n"/>
      <c r="D902" s="136" t="n"/>
      <c r="E902" s="137" t="n"/>
      <c r="F902" s="138" t="inlineStr">
        <is>
          <t>Група 745 - Усього</t>
        </is>
      </c>
      <c r="G902" s="122" t="n"/>
      <c r="H902" s="123" t="n"/>
      <c r="I902" s="139" t="n"/>
      <c r="J902" s="140" t="n">
        <v>8269.6248</v>
      </c>
      <c r="K902" s="140" t="n">
        <v>8269.6248</v>
      </c>
      <c r="L902" s="140" t="n">
        <v>0</v>
      </c>
      <c r="M902" s="141" t="n">
        <v>0</v>
      </c>
      <c r="N902" s="123" t="n"/>
      <c r="O902" s="140" t="n">
        <v>0</v>
      </c>
      <c r="P902" s="140" t="n">
        <v>0</v>
      </c>
      <c r="Q902" s="140" t="n">
        <v>9858.144480000001</v>
      </c>
      <c r="R902" s="140" t="n">
        <v>9858.144480000001</v>
      </c>
      <c r="S902" s="142" t="n">
        <v>0</v>
      </c>
      <c r="T902" s="101" t="n"/>
    </row>
    <row r="903" ht="13.5" customHeight="1" s="60">
      <c r="A903" s="115" t="n">
        <v>896</v>
      </c>
      <c r="B903" s="133" t="n"/>
      <c r="C903" s="133" t="n"/>
      <c r="D903" s="127" t="inlineStr">
        <is>
          <t>749</t>
        </is>
      </c>
      <c r="E903" s="128" t="n"/>
      <c r="F903" s="127" t="inlineStr">
        <is>
          <t>7490</t>
        </is>
      </c>
      <c r="G903" s="123" t="n"/>
      <c r="H903" s="129" t="inlineStr">
        <is>
          <t>Негативний результат від вибуття нематеріальних активів та основних засобів</t>
        </is>
      </c>
      <c r="I903" s="129" t="inlineStr">
        <is>
          <t>А</t>
        </is>
      </c>
      <c r="J903" s="130" t="n">
        <v>0</v>
      </c>
      <c r="K903" s="130" t="n">
        <v>0</v>
      </c>
      <c r="L903" s="130" t="n">
        <v>0</v>
      </c>
      <c r="M903" s="131" t="n">
        <v>0</v>
      </c>
      <c r="N903" s="123" t="n"/>
      <c r="O903" s="130" t="n">
        <v>0</v>
      </c>
      <c r="P903" s="130" t="n">
        <v>0</v>
      </c>
      <c r="Q903" s="130" t="n">
        <v>0</v>
      </c>
      <c r="R903" s="130" t="n">
        <v>0</v>
      </c>
      <c r="S903" s="132" t="n">
        <v>0</v>
      </c>
      <c r="T903" s="101" t="n"/>
    </row>
    <row r="904" ht="14.25" customHeight="1" s="60">
      <c r="A904" s="115" t="n">
        <v>897</v>
      </c>
      <c r="B904" s="133" t="n"/>
      <c r="C904" s="133" t="n"/>
      <c r="D904" s="134" t="n"/>
      <c r="E904" s="135" t="n"/>
      <c r="F904" s="127" t="inlineStr">
        <is>
          <t>7491</t>
        </is>
      </c>
      <c r="G904" s="128" t="n"/>
      <c r="H904" s="127" t="inlineStr">
        <is>
          <t>Втрати від уцінки запасів на продаж</t>
        </is>
      </c>
      <c r="I904" s="129" t="inlineStr">
        <is>
          <t>А</t>
        </is>
      </c>
      <c r="J904" s="130" t="n">
        <v>0</v>
      </c>
      <c r="K904" s="130" t="n">
        <v>0</v>
      </c>
      <c r="L904" s="130" t="n">
        <v>0</v>
      </c>
      <c r="M904" s="131" t="n">
        <v>0</v>
      </c>
      <c r="N904" s="123" t="n"/>
      <c r="O904" s="130" t="n">
        <v>0</v>
      </c>
      <c r="P904" s="130" t="n">
        <v>0</v>
      </c>
      <c r="Q904" s="130" t="n">
        <v>0</v>
      </c>
      <c r="R904" s="130" t="n">
        <v>0</v>
      </c>
      <c r="S904" s="132" t="n">
        <v>0</v>
      </c>
      <c r="T904" s="101" t="n"/>
    </row>
    <row r="905" ht="13.5" customHeight="1" s="60">
      <c r="A905" s="115" t="n">
        <v>898</v>
      </c>
      <c r="B905" s="133" t="n"/>
      <c r="C905" s="133" t="n"/>
      <c r="D905" s="134" t="n"/>
      <c r="E905" s="135" t="n"/>
      <c r="F905" s="136" t="n"/>
      <c r="G905" s="137" t="n"/>
      <c r="H905" s="143" t="n"/>
      <c r="I905" s="129" t="inlineStr">
        <is>
          <t>П</t>
        </is>
      </c>
      <c r="J905" s="130" t="n">
        <v>0</v>
      </c>
      <c r="K905" s="130" t="n">
        <v>0</v>
      </c>
      <c r="L905" s="130" t="n">
        <v>0</v>
      </c>
      <c r="M905" s="131" t="n">
        <v>0</v>
      </c>
      <c r="N905" s="123" t="n"/>
      <c r="O905" s="130" t="n">
        <v>0</v>
      </c>
      <c r="P905" s="130" t="n">
        <v>0</v>
      </c>
      <c r="Q905" s="130" t="n">
        <v>0</v>
      </c>
      <c r="R905" s="130" t="n">
        <v>0</v>
      </c>
      <c r="S905" s="132" t="n">
        <v>0</v>
      </c>
      <c r="T905" s="101" t="n"/>
    </row>
    <row r="906" ht="13.5" customHeight="1" s="60">
      <c r="A906" s="115" t="n">
        <v>899</v>
      </c>
      <c r="B906" s="133" t="n"/>
      <c r="C906" s="133" t="n"/>
      <c r="D906" s="134" t="n"/>
      <c r="E906" s="135" t="n"/>
      <c r="F906" s="127" t="inlineStr">
        <is>
          <t>7499</t>
        </is>
      </c>
      <c r="G906" s="123" t="n"/>
      <c r="H906" s="129" t="inlineStr">
        <is>
          <t>Інші витрати</t>
        </is>
      </c>
      <c r="I906" s="129" t="inlineStr">
        <is>
          <t>А</t>
        </is>
      </c>
      <c r="J906" s="130" t="n">
        <v>720.84451</v>
      </c>
      <c r="K906" s="130" t="n">
        <v>720.84451</v>
      </c>
      <c r="L906" s="130" t="n">
        <v>0</v>
      </c>
      <c r="M906" s="131" t="n">
        <v>0</v>
      </c>
      <c r="N906" s="123" t="n"/>
      <c r="O906" s="130" t="n">
        <v>0</v>
      </c>
      <c r="P906" s="130" t="n">
        <v>0</v>
      </c>
      <c r="Q906" s="130" t="n">
        <v>1278.27378</v>
      </c>
      <c r="R906" s="130" t="n">
        <v>1278.27378</v>
      </c>
      <c r="S906" s="132" t="n">
        <v>0</v>
      </c>
      <c r="T906" s="101" t="n"/>
    </row>
    <row r="907" ht="13.5" customHeight="1" s="60">
      <c r="A907" s="115" t="n">
        <v>900</v>
      </c>
      <c r="B907" s="133" t="n"/>
      <c r="C907" s="133" t="n"/>
      <c r="D907" s="136" t="n"/>
      <c r="E907" s="137" t="n"/>
      <c r="F907" s="138" t="inlineStr">
        <is>
          <t>Група 749 - Усього</t>
        </is>
      </c>
      <c r="G907" s="122" t="n"/>
      <c r="H907" s="123" t="n"/>
      <c r="I907" s="139" t="n"/>
      <c r="J907" s="140" t="n">
        <v>720.84451</v>
      </c>
      <c r="K907" s="140" t="n">
        <v>720.84451</v>
      </c>
      <c r="L907" s="140" t="n">
        <v>0</v>
      </c>
      <c r="M907" s="141" t="n">
        <v>0</v>
      </c>
      <c r="N907" s="123" t="n"/>
      <c r="O907" s="140" t="n">
        <v>0</v>
      </c>
      <c r="P907" s="140" t="n">
        <v>0</v>
      </c>
      <c r="Q907" s="140" t="n">
        <v>1278.27378</v>
      </c>
      <c r="R907" s="140" t="n">
        <v>1278.27378</v>
      </c>
      <c r="S907" s="142" t="n">
        <v>0</v>
      </c>
      <c r="T907" s="101" t="n"/>
    </row>
    <row r="908" ht="22.5" customHeight="1" s="60">
      <c r="A908" s="115" t="n">
        <v>901</v>
      </c>
      <c r="B908" s="133" t="n"/>
      <c r="C908" s="143" t="n"/>
      <c r="D908" s="138" t="inlineStr">
        <is>
          <t>Розділ 74 - Усього</t>
        </is>
      </c>
      <c r="E908" s="123" t="n"/>
      <c r="F908" s="138" t="n"/>
      <c r="G908" s="122" t="n"/>
      <c r="H908" s="123" t="n"/>
      <c r="I908" s="139" t="n"/>
      <c r="J908" s="140" t="n">
        <v>88051.19572</v>
      </c>
      <c r="K908" s="140" t="n">
        <v>88051.19572</v>
      </c>
      <c r="L908" s="140" t="n">
        <v>0</v>
      </c>
      <c r="M908" s="141" t="n">
        <v>2048.64374</v>
      </c>
      <c r="N908" s="123" t="n"/>
      <c r="O908" s="140" t="n">
        <v>2048.64374</v>
      </c>
      <c r="P908" s="140" t="n">
        <v>0</v>
      </c>
      <c r="Q908" s="140" t="n">
        <v>159884.96172</v>
      </c>
      <c r="R908" s="140" t="n">
        <v>159884.96172</v>
      </c>
      <c r="S908" s="142" t="n">
        <v>0</v>
      </c>
      <c r="T908" s="101" t="n"/>
    </row>
    <row r="909" ht="14.25" customHeight="1" s="60">
      <c r="A909" s="115" t="n">
        <v>902</v>
      </c>
      <c r="B909" s="133" t="n"/>
      <c r="C909" s="127" t="inlineStr">
        <is>
          <t>75</t>
        </is>
      </c>
      <c r="D909" s="127" t="inlineStr">
        <is>
          <t>750</t>
        </is>
      </c>
      <c r="E909" s="128" t="n"/>
      <c r="F909" s="127" t="inlineStr">
        <is>
          <t>7500</t>
        </is>
      </c>
      <c r="G909" s="123" t="n"/>
      <c r="H909" s="129" t="inlineStr">
        <is>
          <t>Комісійні витрати на розрахунково-касове обслуговування</t>
        </is>
      </c>
      <c r="I909" s="129" t="inlineStr">
        <is>
          <t>А</t>
        </is>
      </c>
      <c r="J909" s="130" t="n">
        <v>21984.0903</v>
      </c>
      <c r="K909" s="130" t="n">
        <v>21984.0903</v>
      </c>
      <c r="L909" s="130" t="n">
        <v>0</v>
      </c>
      <c r="M909" s="131" t="n">
        <v>139.83386</v>
      </c>
      <c r="N909" s="123" t="n"/>
      <c r="O909" s="130" t="n">
        <v>139.83386</v>
      </c>
      <c r="P909" s="130" t="n">
        <v>0</v>
      </c>
      <c r="Q909" s="130" t="n">
        <v>43795.22208</v>
      </c>
      <c r="R909" s="130" t="n">
        <v>43795.22208</v>
      </c>
      <c r="S909" s="132" t="n">
        <v>0</v>
      </c>
      <c r="T909" s="101" t="n"/>
    </row>
    <row r="910" ht="13.5" customHeight="1" s="60">
      <c r="A910" s="115" t="n">
        <v>903</v>
      </c>
      <c r="B910" s="133" t="n"/>
      <c r="C910" s="133" t="n"/>
      <c r="D910" s="134" t="n"/>
      <c r="E910" s="135" t="n"/>
      <c r="F910" s="127" t="inlineStr">
        <is>
          <t>7501</t>
        </is>
      </c>
      <c r="G910" s="123" t="n"/>
      <c r="H910" s="129" t="inlineStr">
        <is>
          <t>Комісійні витрати на кредитне обслуговування</t>
        </is>
      </c>
      <c r="I910" s="129" t="inlineStr">
        <is>
          <t>А</t>
        </is>
      </c>
      <c r="J910" s="130" t="n">
        <v>14.84412</v>
      </c>
      <c r="K910" s="130" t="n">
        <v>14.84412</v>
      </c>
      <c r="L910" s="130" t="n">
        <v>0</v>
      </c>
      <c r="M910" s="131" t="n">
        <v>0</v>
      </c>
      <c r="N910" s="123" t="n"/>
      <c r="O910" s="130" t="n">
        <v>0</v>
      </c>
      <c r="P910" s="130" t="n">
        <v>0</v>
      </c>
      <c r="Q910" s="130" t="n">
        <v>34.18216</v>
      </c>
      <c r="R910" s="130" t="n">
        <v>34.18216</v>
      </c>
      <c r="S910" s="132" t="n">
        <v>0</v>
      </c>
      <c r="T910" s="101" t="n"/>
    </row>
    <row r="911" ht="13.5" customHeight="1" s="60">
      <c r="A911" s="115" t="n">
        <v>904</v>
      </c>
      <c r="B911" s="133" t="n"/>
      <c r="C911" s="133" t="n"/>
      <c r="D911" s="134" t="n"/>
      <c r="E911" s="135" t="n"/>
      <c r="F911" s="127" t="inlineStr">
        <is>
          <t>7503</t>
        </is>
      </c>
      <c r="G911" s="123" t="n"/>
      <c r="H911" s="129" t="inlineStr">
        <is>
          <t>Комісійні витрати за операціями з цінними паперами</t>
        </is>
      </c>
      <c r="I911" s="129" t="inlineStr">
        <is>
          <t>А</t>
        </is>
      </c>
      <c r="J911" s="130" t="n">
        <v>1935.7333</v>
      </c>
      <c r="K911" s="130" t="n">
        <v>1935.7333</v>
      </c>
      <c r="L911" s="130" t="n">
        <v>0</v>
      </c>
      <c r="M911" s="131" t="n">
        <v>0</v>
      </c>
      <c r="N911" s="123" t="n"/>
      <c r="O911" s="130" t="n">
        <v>0</v>
      </c>
      <c r="P911" s="130" t="n">
        <v>0</v>
      </c>
      <c r="Q911" s="130" t="n">
        <v>1949.00884</v>
      </c>
      <c r="R911" s="130" t="n">
        <v>1949.00884</v>
      </c>
      <c r="S911" s="132" t="n">
        <v>0</v>
      </c>
      <c r="T911" s="101" t="n"/>
    </row>
    <row r="912" ht="13.5" customHeight="1" s="60">
      <c r="A912" s="115" t="n">
        <v>905</v>
      </c>
      <c r="B912" s="133" t="n"/>
      <c r="C912" s="133" t="n"/>
      <c r="D912" s="134" t="n"/>
      <c r="E912" s="135" t="n"/>
      <c r="F912" s="127" t="inlineStr">
        <is>
          <t>7504</t>
        </is>
      </c>
      <c r="G912" s="123" t="n"/>
      <c r="H912" s="129" t="inlineStr">
        <is>
          <t>Комісійні витрати за операціями на валютному ринку та ринку банківських металів</t>
        </is>
      </c>
      <c r="I912" s="129" t="inlineStr">
        <is>
          <t>А</t>
        </is>
      </c>
      <c r="J912" s="130" t="n">
        <v>0</v>
      </c>
      <c r="K912" s="130" t="n">
        <v>0</v>
      </c>
      <c r="L912" s="130" t="n">
        <v>0</v>
      </c>
      <c r="M912" s="131" t="n">
        <v>0</v>
      </c>
      <c r="N912" s="123" t="n"/>
      <c r="O912" s="130" t="n">
        <v>0</v>
      </c>
      <c r="P912" s="130" t="n">
        <v>0</v>
      </c>
      <c r="Q912" s="130" t="n">
        <v>0</v>
      </c>
      <c r="R912" s="130" t="n">
        <v>0</v>
      </c>
      <c r="S912" s="132" t="n">
        <v>0</v>
      </c>
      <c r="T912" s="101" t="n"/>
    </row>
    <row r="913" ht="13.5" customHeight="1" s="60">
      <c r="A913" s="115" t="n">
        <v>906</v>
      </c>
      <c r="B913" s="133" t="n"/>
      <c r="C913" s="133" t="n"/>
      <c r="D913" s="134" t="n"/>
      <c r="E913" s="135" t="n"/>
      <c r="F913" s="127" t="inlineStr">
        <is>
          <t>7508</t>
        </is>
      </c>
      <c r="G913" s="123" t="n"/>
      <c r="H913" s="129" t="inlineStr">
        <is>
          <t>Комісійні витрати за позабалансовими операціями</t>
        </is>
      </c>
      <c r="I913" s="129" t="inlineStr">
        <is>
          <t>А</t>
        </is>
      </c>
      <c r="J913" s="130" t="n">
        <v>13.81497</v>
      </c>
      <c r="K913" s="130" t="n">
        <v>13.81497</v>
      </c>
      <c r="L913" s="130" t="n">
        <v>0</v>
      </c>
      <c r="M913" s="131" t="n">
        <v>0</v>
      </c>
      <c r="N913" s="123" t="n"/>
      <c r="O913" s="130" t="n">
        <v>0</v>
      </c>
      <c r="P913" s="130" t="n">
        <v>0</v>
      </c>
      <c r="Q913" s="130" t="n">
        <v>331.57021</v>
      </c>
      <c r="R913" s="130" t="n">
        <v>331.57021</v>
      </c>
      <c r="S913" s="132" t="n">
        <v>0</v>
      </c>
      <c r="T913" s="101" t="n"/>
    </row>
    <row r="914" ht="14.25" customHeight="1" s="60">
      <c r="A914" s="115" t="n">
        <v>907</v>
      </c>
      <c r="B914" s="133" t="n"/>
      <c r="C914" s="133" t="n"/>
      <c r="D914" s="134" t="n"/>
      <c r="E914" s="135" t="n"/>
      <c r="F914" s="127" t="inlineStr">
        <is>
          <t>7509</t>
        </is>
      </c>
      <c r="G914" s="123" t="n"/>
      <c r="H914" s="129" t="inlineStr">
        <is>
          <t>Інші комісійні витрати</t>
        </is>
      </c>
      <c r="I914" s="129" t="inlineStr">
        <is>
          <t>А</t>
        </is>
      </c>
      <c r="J914" s="130" t="n">
        <v>0</v>
      </c>
      <c r="K914" s="130" t="n">
        <v>0</v>
      </c>
      <c r="L914" s="130" t="n">
        <v>0</v>
      </c>
      <c r="M914" s="131" t="n">
        <v>0</v>
      </c>
      <c r="N914" s="123" t="n"/>
      <c r="O914" s="130" t="n">
        <v>0</v>
      </c>
      <c r="P914" s="130" t="n">
        <v>0</v>
      </c>
      <c r="Q914" s="130" t="n">
        <v>0</v>
      </c>
      <c r="R914" s="130" t="n">
        <v>0</v>
      </c>
      <c r="S914" s="132" t="n">
        <v>0</v>
      </c>
      <c r="T914" s="101" t="n"/>
    </row>
    <row r="915" ht="13.5" customHeight="1" s="60">
      <c r="A915" s="115" t="n">
        <v>908</v>
      </c>
      <c r="B915" s="133" t="n"/>
      <c r="C915" s="133" t="n"/>
      <c r="D915" s="136" t="n"/>
      <c r="E915" s="137" t="n"/>
      <c r="F915" s="138" t="inlineStr">
        <is>
          <t>Група 750 - Усього</t>
        </is>
      </c>
      <c r="G915" s="122" t="n"/>
      <c r="H915" s="123" t="n"/>
      <c r="I915" s="139" t="n"/>
      <c r="J915" s="140" t="n">
        <v>23948.48269</v>
      </c>
      <c r="K915" s="140" t="n">
        <v>23948.48269</v>
      </c>
      <c r="L915" s="140" t="n">
        <v>0</v>
      </c>
      <c r="M915" s="141" t="n">
        <v>139.83386</v>
      </c>
      <c r="N915" s="123" t="n"/>
      <c r="O915" s="140" t="n">
        <v>139.83386</v>
      </c>
      <c r="P915" s="140" t="n">
        <v>0</v>
      </c>
      <c r="Q915" s="140" t="n">
        <v>46109.98329</v>
      </c>
      <c r="R915" s="140" t="n">
        <v>46109.98329</v>
      </c>
      <c r="S915" s="142" t="n">
        <v>0</v>
      </c>
      <c r="T915" s="101" t="n"/>
    </row>
    <row r="916" ht="13.5" customHeight="1" s="60">
      <c r="A916" s="115" t="n">
        <v>909</v>
      </c>
      <c r="B916" s="133" t="n"/>
      <c r="C916" s="133" t="n"/>
      <c r="D916" s="127" t="inlineStr">
        <is>
          <t>752</t>
        </is>
      </c>
      <c r="E916" s="128" t="n"/>
      <c r="F916" s="127" t="inlineStr">
        <is>
          <t>7520</t>
        </is>
      </c>
      <c r="G916" s="123" t="n"/>
      <c r="H916" s="129" t="inlineStr">
        <is>
          <t>Комісійні витрати за операціями з філіями банку</t>
        </is>
      </c>
      <c r="I916" s="129" t="inlineStr">
        <is>
          <t>А</t>
        </is>
      </c>
      <c r="J916" s="130" t="n">
        <v>0</v>
      </c>
      <c r="K916" s="130" t="n">
        <v>0</v>
      </c>
      <c r="L916" s="130" t="n">
        <v>0</v>
      </c>
      <c r="M916" s="131" t="n">
        <v>0</v>
      </c>
      <c r="N916" s="123" t="n"/>
      <c r="O916" s="130" t="n">
        <v>0</v>
      </c>
      <c r="P916" s="130" t="n">
        <v>0</v>
      </c>
      <c r="Q916" s="130" t="n">
        <v>0</v>
      </c>
      <c r="R916" s="130" t="n">
        <v>0</v>
      </c>
      <c r="S916" s="132" t="n">
        <v>0</v>
      </c>
      <c r="T916" s="101" t="n"/>
    </row>
    <row r="917" ht="13.5" customHeight="1" s="60">
      <c r="A917" s="115" t="n">
        <v>910</v>
      </c>
      <c r="B917" s="133" t="n"/>
      <c r="C917" s="133" t="n"/>
      <c r="D917" s="136" t="n"/>
      <c r="E917" s="137" t="n"/>
      <c r="F917" s="138" t="inlineStr">
        <is>
          <t>Група 752 - Усього</t>
        </is>
      </c>
      <c r="G917" s="122" t="n"/>
      <c r="H917" s="123" t="n"/>
      <c r="I917" s="139" t="n"/>
      <c r="J917" s="140" t="n">
        <v>0</v>
      </c>
      <c r="K917" s="140" t="n">
        <v>0</v>
      </c>
      <c r="L917" s="140" t="n">
        <v>0</v>
      </c>
      <c r="M917" s="141" t="n">
        <v>0</v>
      </c>
      <c r="N917" s="123" t="n"/>
      <c r="O917" s="140" t="n">
        <v>0</v>
      </c>
      <c r="P917" s="140" t="n">
        <v>0</v>
      </c>
      <c r="Q917" s="140" t="n">
        <v>0</v>
      </c>
      <c r="R917" s="140" t="n">
        <v>0</v>
      </c>
      <c r="S917" s="142" t="n">
        <v>0</v>
      </c>
      <c r="T917" s="101" t="n"/>
    </row>
    <row r="918" ht="22.5" customHeight="1" s="60">
      <c r="A918" s="115" t="n">
        <v>911</v>
      </c>
      <c r="B918" s="133" t="n"/>
      <c r="C918" s="143" t="n"/>
      <c r="D918" s="138" t="inlineStr">
        <is>
          <t>Розділ 75 - Усього</t>
        </is>
      </c>
      <c r="E918" s="123" t="n"/>
      <c r="F918" s="138" t="n"/>
      <c r="G918" s="122" t="n"/>
      <c r="H918" s="123" t="n"/>
      <c r="I918" s="139" t="n"/>
      <c r="J918" s="140" t="n">
        <v>23948.48269</v>
      </c>
      <c r="K918" s="140" t="n">
        <v>23948.48269</v>
      </c>
      <c r="L918" s="140" t="n">
        <v>0</v>
      </c>
      <c r="M918" s="141" t="n">
        <v>139.83386</v>
      </c>
      <c r="N918" s="123" t="n"/>
      <c r="O918" s="140" t="n">
        <v>139.83386</v>
      </c>
      <c r="P918" s="140" t="n">
        <v>0</v>
      </c>
      <c r="Q918" s="140" t="n">
        <v>46109.98329</v>
      </c>
      <c r="R918" s="140" t="n">
        <v>46109.98329</v>
      </c>
      <c r="S918" s="142" t="n">
        <v>0</v>
      </c>
      <c r="T918" s="101" t="n"/>
    </row>
    <row r="919" ht="14.25" customHeight="1" s="60">
      <c r="A919" s="115" t="n">
        <v>912</v>
      </c>
      <c r="B919" s="133" t="n"/>
      <c r="C919" s="127" t="inlineStr">
        <is>
          <t>77</t>
        </is>
      </c>
      <c r="D919" s="127" t="inlineStr">
        <is>
          <t>770</t>
        </is>
      </c>
      <c r="E919" s="128" t="n"/>
      <c r="F919" s="127" t="inlineStr">
        <is>
          <t>7700</t>
        </is>
      </c>
      <c r="G919" s="128" t="n"/>
      <c r="H919" s="127" t="inlineStr">
        <is>
          <t>Відрахування в резерви під дебіторську заборгованість за операціями з банками</t>
        </is>
      </c>
      <c r="I919" s="129" t="inlineStr">
        <is>
          <t>А</t>
        </is>
      </c>
      <c r="J919" s="130" t="n">
        <v>0</v>
      </c>
      <c r="K919" s="130" t="n">
        <v>0</v>
      </c>
      <c r="L919" s="130" t="n">
        <v>0</v>
      </c>
      <c r="M919" s="131" t="n">
        <v>0</v>
      </c>
      <c r="N919" s="123" t="n"/>
      <c r="O919" s="130" t="n">
        <v>0</v>
      </c>
      <c r="P919" s="130" t="n">
        <v>0</v>
      </c>
      <c r="Q919" s="130" t="n">
        <v>0</v>
      </c>
      <c r="R919" s="130" t="n">
        <v>0</v>
      </c>
      <c r="S919" s="132" t="n">
        <v>0</v>
      </c>
      <c r="T919" s="101" t="n"/>
    </row>
    <row r="920" ht="13.5" customHeight="1" s="60">
      <c r="A920" s="115" t="n">
        <v>913</v>
      </c>
      <c r="B920" s="133" t="n"/>
      <c r="C920" s="133" t="n"/>
      <c r="D920" s="134" t="n"/>
      <c r="E920" s="135" t="n"/>
      <c r="F920" s="136" t="n"/>
      <c r="G920" s="137" t="n"/>
      <c r="H920" s="143" t="n"/>
      <c r="I920" s="129" t="inlineStr">
        <is>
          <t>П</t>
        </is>
      </c>
      <c r="J920" s="130" t="n">
        <v>0</v>
      </c>
      <c r="K920" s="130" t="n">
        <v>0</v>
      </c>
      <c r="L920" s="130" t="n">
        <v>0</v>
      </c>
      <c r="M920" s="131" t="n">
        <v>0</v>
      </c>
      <c r="N920" s="123" t="n"/>
      <c r="O920" s="130" t="n">
        <v>0</v>
      </c>
      <c r="P920" s="130" t="n">
        <v>0</v>
      </c>
      <c r="Q920" s="130" t="n">
        <v>0</v>
      </c>
      <c r="R920" s="130" t="n">
        <v>0</v>
      </c>
      <c r="S920" s="132" t="n">
        <v>0</v>
      </c>
      <c r="T920" s="101" t="n"/>
    </row>
    <row r="921" ht="13.5" customHeight="1" s="60">
      <c r="A921" s="115" t="n">
        <v>914</v>
      </c>
      <c r="B921" s="133" t="n"/>
      <c r="C921" s="133" t="n"/>
      <c r="D921" s="134" t="n"/>
      <c r="E921" s="135" t="n"/>
      <c r="F921" s="127" t="inlineStr">
        <is>
          <t>7701</t>
        </is>
      </c>
      <c r="G921" s="128" t="n"/>
      <c r="H921" s="127" t="inlineStr">
        <is>
          <t>Відрахування в резерви під заборгованість інших банків</t>
        </is>
      </c>
      <c r="I921" s="129" t="inlineStr">
        <is>
          <t>А</t>
        </is>
      </c>
      <c r="J921" s="130" t="n">
        <v>75630.56559</v>
      </c>
      <c r="K921" s="130" t="n">
        <v>75630.56559</v>
      </c>
      <c r="L921" s="130" t="n">
        <v>0</v>
      </c>
      <c r="M921" s="131" t="n">
        <v>77781.55535</v>
      </c>
      <c r="N921" s="123" t="n"/>
      <c r="O921" s="130" t="n">
        <v>77781.55535</v>
      </c>
      <c r="P921" s="130" t="n">
        <v>0</v>
      </c>
      <c r="Q921" s="130" t="n">
        <v>719.8793899999999</v>
      </c>
      <c r="R921" s="130" t="n">
        <v>719.8793899999999</v>
      </c>
      <c r="S921" s="132" t="n">
        <v>0</v>
      </c>
      <c r="T921" s="101" t="n"/>
    </row>
    <row r="922" ht="13.5" customHeight="1" s="60">
      <c r="A922" s="115" t="n">
        <v>915</v>
      </c>
      <c r="B922" s="133" t="n"/>
      <c r="C922" s="133" t="n"/>
      <c r="D922" s="134" t="n"/>
      <c r="E922" s="135" t="n"/>
      <c r="F922" s="136" t="n"/>
      <c r="G922" s="137" t="n"/>
      <c r="H922" s="143" t="n"/>
      <c r="I922" s="129" t="inlineStr">
        <is>
          <t>П</t>
        </is>
      </c>
      <c r="J922" s="130" t="n">
        <v>0</v>
      </c>
      <c r="K922" s="130" t="n">
        <v>0</v>
      </c>
      <c r="L922" s="130" t="n">
        <v>0</v>
      </c>
      <c r="M922" s="131" t="n">
        <v>0</v>
      </c>
      <c r="N922" s="123" t="n"/>
      <c r="O922" s="130" t="n">
        <v>0</v>
      </c>
      <c r="P922" s="130" t="n">
        <v>0</v>
      </c>
      <c r="Q922" s="130" t="n">
        <v>-9613.292600000001</v>
      </c>
      <c r="R922" s="130" t="n">
        <v>-9613.292600000001</v>
      </c>
      <c r="S922" s="132" t="n">
        <v>0</v>
      </c>
      <c r="T922" s="101" t="n"/>
    </row>
    <row r="923" ht="13.5" customHeight="1" s="60">
      <c r="A923" s="115" t="n">
        <v>916</v>
      </c>
      <c r="B923" s="133" t="n"/>
      <c r="C923" s="133" t="n"/>
      <c r="D923" s="134" t="n"/>
      <c r="E923" s="135" t="n"/>
      <c r="F923" s="127" t="inlineStr">
        <is>
          <t>7702</t>
        </is>
      </c>
      <c r="G923" s="128" t="n"/>
      <c r="H923" s="127" t="inlineStr">
        <is>
          <t>Відрахування в резерви під заборгованість за наданими кредитами клієнтам</t>
        </is>
      </c>
      <c r="I923" s="129" t="inlineStr">
        <is>
          <t>А</t>
        </is>
      </c>
      <c r="J923" s="130" t="n">
        <v>2383236.7297</v>
      </c>
      <c r="K923" s="130" t="n">
        <v>2383236.7297</v>
      </c>
      <c r="L923" s="130" t="n">
        <v>0</v>
      </c>
      <c r="M923" s="131" t="n">
        <v>2294348.65564</v>
      </c>
      <c r="N923" s="123" t="n"/>
      <c r="O923" s="130" t="n">
        <v>2294348.65564</v>
      </c>
      <c r="P923" s="130" t="n">
        <v>0</v>
      </c>
      <c r="Q923" s="130" t="n">
        <v>102881.8764</v>
      </c>
      <c r="R923" s="130" t="n">
        <v>102881.8764</v>
      </c>
      <c r="S923" s="132" t="n">
        <v>0</v>
      </c>
      <c r="T923" s="101" t="n"/>
    </row>
    <row r="924" ht="14.25" customHeight="1" s="60">
      <c r="A924" s="115" t="n">
        <v>917</v>
      </c>
      <c r="B924" s="133" t="n"/>
      <c r="C924" s="133" t="n"/>
      <c r="D924" s="134" t="n"/>
      <c r="E924" s="135" t="n"/>
      <c r="F924" s="136" t="n"/>
      <c r="G924" s="137" t="n"/>
      <c r="H924" s="143" t="n"/>
      <c r="I924" s="129" t="inlineStr">
        <is>
          <t>П</t>
        </is>
      </c>
      <c r="J924" s="130" t="n">
        <v>0</v>
      </c>
      <c r="K924" s="130" t="n">
        <v>0</v>
      </c>
      <c r="L924" s="130" t="n">
        <v>0</v>
      </c>
      <c r="M924" s="131" t="n">
        <v>0</v>
      </c>
      <c r="N924" s="123" t="n"/>
      <c r="O924" s="130" t="n">
        <v>0</v>
      </c>
      <c r="P924" s="130" t="n">
        <v>0</v>
      </c>
      <c r="Q924" s="130" t="n">
        <v>-7274.63677</v>
      </c>
      <c r="R924" s="130" t="n">
        <v>-7274.63677</v>
      </c>
      <c r="S924" s="132" t="n">
        <v>0</v>
      </c>
      <c r="T924" s="101" t="n"/>
    </row>
    <row r="925" ht="13.5" customHeight="1" s="60">
      <c r="A925" s="115" t="n">
        <v>918</v>
      </c>
      <c r="B925" s="133" t="n"/>
      <c r="C925" s="133" t="n"/>
      <c r="D925" s="134" t="n"/>
      <c r="E925" s="135" t="n"/>
      <c r="F925" s="127" t="inlineStr">
        <is>
          <t>7703</t>
        </is>
      </c>
      <c r="G925" s="128" t="n"/>
      <c r="H925" s="12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25" s="129" t="inlineStr">
        <is>
          <t>А</t>
        </is>
      </c>
      <c r="J925" s="130" t="n">
        <v>0</v>
      </c>
      <c r="K925" s="130" t="n">
        <v>0</v>
      </c>
      <c r="L925" s="130" t="n">
        <v>0</v>
      </c>
      <c r="M925" s="131" t="n">
        <v>0</v>
      </c>
      <c r="N925" s="123" t="n"/>
      <c r="O925" s="130" t="n">
        <v>0</v>
      </c>
      <c r="P925" s="130" t="n">
        <v>0</v>
      </c>
      <c r="Q925" s="130" t="n">
        <v>0</v>
      </c>
      <c r="R925" s="130" t="n">
        <v>0</v>
      </c>
      <c r="S925" s="132" t="n">
        <v>0</v>
      </c>
      <c r="T925" s="101" t="n"/>
    </row>
    <row r="926" ht="13.5" customHeight="1" s="60">
      <c r="A926" s="115" t="n">
        <v>919</v>
      </c>
      <c r="B926" s="133" t="n"/>
      <c r="C926" s="133" t="n"/>
      <c r="D926" s="134" t="n"/>
      <c r="E926" s="135" t="n"/>
      <c r="F926" s="136" t="n"/>
      <c r="G926" s="137" t="n"/>
      <c r="H926" s="143" t="n"/>
      <c r="I926" s="129" t="inlineStr">
        <is>
          <t>П</t>
        </is>
      </c>
      <c r="J926" s="130" t="n">
        <v>0</v>
      </c>
      <c r="K926" s="130" t="n">
        <v>0</v>
      </c>
      <c r="L926" s="130" t="n">
        <v>0</v>
      </c>
      <c r="M926" s="131" t="n">
        <v>0</v>
      </c>
      <c r="N926" s="123" t="n"/>
      <c r="O926" s="130" t="n">
        <v>0</v>
      </c>
      <c r="P926" s="130" t="n">
        <v>0</v>
      </c>
      <c r="Q926" s="130" t="n">
        <v>0</v>
      </c>
      <c r="R926" s="130" t="n">
        <v>0</v>
      </c>
      <c r="S926" s="132" t="n">
        <v>0</v>
      </c>
      <c r="T926" s="101" t="n"/>
    </row>
    <row r="927" ht="13.5" customHeight="1" s="60">
      <c r="A927" s="115" t="n">
        <v>920</v>
      </c>
      <c r="B927" s="133" t="n"/>
      <c r="C927" s="133" t="n"/>
      <c r="D927" s="134" t="n"/>
      <c r="E927" s="135" t="n"/>
      <c r="F927" s="127" t="inlineStr">
        <is>
          <t>7704</t>
        </is>
      </c>
      <c r="G927" s="128" t="n"/>
      <c r="H927" s="12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27" s="129" t="inlineStr">
        <is>
          <t>А</t>
        </is>
      </c>
      <c r="J927" s="130" t="n">
        <v>893.9205899999999</v>
      </c>
      <c r="K927" s="130" t="n">
        <v>893.9205899999999</v>
      </c>
      <c r="L927" s="130" t="n">
        <v>0</v>
      </c>
      <c r="M927" s="131" t="n">
        <v>480.61182</v>
      </c>
      <c r="N927" s="123" t="n"/>
      <c r="O927" s="130" t="n">
        <v>480.61182</v>
      </c>
      <c r="P927" s="130" t="n">
        <v>0</v>
      </c>
      <c r="Q927" s="130" t="n">
        <v>420.81297</v>
      </c>
      <c r="R927" s="130" t="n">
        <v>420.81297</v>
      </c>
      <c r="S927" s="132" t="n">
        <v>0</v>
      </c>
      <c r="T927" s="101" t="n"/>
    </row>
    <row r="928" ht="13.5" customHeight="1" s="60">
      <c r="A928" s="115" t="n">
        <v>921</v>
      </c>
      <c r="B928" s="133" t="n"/>
      <c r="C928" s="133" t="n"/>
      <c r="D928" s="134" t="n"/>
      <c r="E928" s="135" t="n"/>
      <c r="F928" s="136" t="n"/>
      <c r="G928" s="137" t="n"/>
      <c r="H928" s="143" t="n"/>
      <c r="I928" s="129" t="inlineStr">
        <is>
          <t>П</t>
        </is>
      </c>
      <c r="J928" s="130" t="n">
        <v>0</v>
      </c>
      <c r="K928" s="130" t="n">
        <v>0</v>
      </c>
      <c r="L928" s="130" t="n">
        <v>0</v>
      </c>
      <c r="M928" s="131" t="n">
        <v>0</v>
      </c>
      <c r="N928" s="123" t="n"/>
      <c r="O928" s="130" t="n">
        <v>0</v>
      </c>
      <c r="P928" s="130" t="n">
        <v>0</v>
      </c>
      <c r="Q928" s="130" t="n">
        <v>0</v>
      </c>
      <c r="R928" s="130" t="n">
        <v>0</v>
      </c>
      <c r="S928" s="132" t="n">
        <v>0</v>
      </c>
      <c r="T928" s="101" t="n"/>
    </row>
    <row r="929" ht="14.25" customHeight="1" s="60">
      <c r="A929" s="115" t="n">
        <v>922</v>
      </c>
      <c r="B929" s="133" t="n"/>
      <c r="C929" s="133" t="n"/>
      <c r="D929" s="134" t="n"/>
      <c r="E929" s="135" t="n"/>
      <c r="F929" s="127" t="inlineStr">
        <is>
          <t>7705</t>
        </is>
      </c>
      <c r="G929" s="128" t="n"/>
      <c r="H929" s="127" t="inlineStr">
        <is>
          <t>Відрахування в резерви за нефінансовою дебіторською заборгованістю банку</t>
        </is>
      </c>
      <c r="I929" s="129" t="inlineStr">
        <is>
          <t>А</t>
        </is>
      </c>
      <c r="J929" s="130" t="n">
        <v>85378.47603999999</v>
      </c>
      <c r="K929" s="130" t="n">
        <v>85378.47603999999</v>
      </c>
      <c r="L929" s="130" t="n">
        <v>0</v>
      </c>
      <c r="M929" s="131" t="n">
        <v>84546.42793999999</v>
      </c>
      <c r="N929" s="123" t="n"/>
      <c r="O929" s="130" t="n">
        <v>84546.42793999999</v>
      </c>
      <c r="P929" s="130" t="n">
        <v>0</v>
      </c>
      <c r="Q929" s="130" t="n">
        <v>8672.064200000001</v>
      </c>
      <c r="R929" s="130" t="n">
        <v>8672.064200000001</v>
      </c>
      <c r="S929" s="132" t="n">
        <v>0</v>
      </c>
      <c r="T929" s="101" t="n"/>
    </row>
    <row r="930" ht="13.5" customHeight="1" s="60">
      <c r="A930" s="115" t="n">
        <v>923</v>
      </c>
      <c r="B930" s="133" t="n"/>
      <c r="C930" s="133" t="n"/>
      <c r="D930" s="134" t="n"/>
      <c r="E930" s="135" t="n"/>
      <c r="F930" s="136" t="n"/>
      <c r="G930" s="137" t="n"/>
      <c r="H930" s="143" t="n"/>
      <c r="I930" s="129" t="inlineStr">
        <is>
          <t>П</t>
        </is>
      </c>
      <c r="J930" s="130" t="n">
        <v>0</v>
      </c>
      <c r="K930" s="130" t="n">
        <v>0</v>
      </c>
      <c r="L930" s="130" t="n">
        <v>0</v>
      </c>
      <c r="M930" s="131" t="n">
        <v>0</v>
      </c>
      <c r="N930" s="123" t="n"/>
      <c r="O930" s="130" t="n">
        <v>0</v>
      </c>
      <c r="P930" s="130" t="n">
        <v>0</v>
      </c>
      <c r="Q930" s="130" t="n">
        <v>0</v>
      </c>
      <c r="R930" s="130" t="n">
        <v>0</v>
      </c>
      <c r="S930" s="132" t="n">
        <v>0</v>
      </c>
      <c r="T930" s="101" t="n"/>
    </row>
    <row r="931" ht="13.5" customHeight="1" s="60">
      <c r="A931" s="115" t="n">
        <v>924</v>
      </c>
      <c r="B931" s="133" t="n"/>
      <c r="C931" s="133" t="n"/>
      <c r="D931" s="134" t="n"/>
      <c r="E931" s="135" t="n"/>
      <c r="F931" s="127" t="inlineStr">
        <is>
          <t>7706</t>
        </is>
      </c>
      <c r="G931" s="128" t="n"/>
      <c r="H931" s="127" t="inlineStr">
        <is>
          <t>Відрахування в банківські резерви на покриття ризиків і втрат</t>
        </is>
      </c>
      <c r="I931" s="129" t="inlineStr">
        <is>
          <t>А</t>
        </is>
      </c>
      <c r="J931" s="130" t="n">
        <v>4893.12368</v>
      </c>
      <c r="K931" s="130" t="n">
        <v>4893.12368</v>
      </c>
      <c r="L931" s="130" t="n">
        <v>0</v>
      </c>
      <c r="M931" s="131" t="n">
        <v>4735.458</v>
      </c>
      <c r="N931" s="123" t="n"/>
      <c r="O931" s="130" t="n">
        <v>4735.458</v>
      </c>
      <c r="P931" s="130" t="n">
        <v>0</v>
      </c>
      <c r="Q931" s="130" t="n">
        <v>751.17502</v>
      </c>
      <c r="R931" s="130" t="n">
        <v>751.17502</v>
      </c>
      <c r="S931" s="132" t="n">
        <v>0</v>
      </c>
      <c r="T931" s="101" t="n"/>
    </row>
    <row r="932" ht="13.5" customHeight="1" s="60">
      <c r="A932" s="115" t="n">
        <v>925</v>
      </c>
      <c r="B932" s="133" t="n"/>
      <c r="C932" s="133" t="n"/>
      <c r="D932" s="134" t="n"/>
      <c r="E932" s="135" t="n"/>
      <c r="F932" s="136" t="n"/>
      <c r="G932" s="137" t="n"/>
      <c r="H932" s="143" t="n"/>
      <c r="I932" s="129" t="inlineStr">
        <is>
          <t>П</t>
        </is>
      </c>
      <c r="J932" s="130" t="n">
        <v>0</v>
      </c>
      <c r="K932" s="130" t="n">
        <v>0</v>
      </c>
      <c r="L932" s="130" t="n">
        <v>0</v>
      </c>
      <c r="M932" s="131" t="n">
        <v>0</v>
      </c>
      <c r="N932" s="123" t="n"/>
      <c r="O932" s="130" t="n">
        <v>0</v>
      </c>
      <c r="P932" s="130" t="n">
        <v>0</v>
      </c>
      <c r="Q932" s="130" t="n">
        <v>-403.55193</v>
      </c>
      <c r="R932" s="130" t="n">
        <v>-403.55193</v>
      </c>
      <c r="S932" s="132" t="n">
        <v>0</v>
      </c>
      <c r="T932" s="101" t="n"/>
    </row>
    <row r="933" ht="13.5" customHeight="1" s="60">
      <c r="A933" s="115" t="n">
        <v>926</v>
      </c>
      <c r="B933" s="133" t="n"/>
      <c r="C933" s="133" t="n"/>
      <c r="D933" s="134" t="n"/>
      <c r="E933" s="135" t="n"/>
      <c r="F933" s="127" t="inlineStr">
        <is>
          <t>7707</t>
        </is>
      </c>
      <c r="G933" s="128" t="n"/>
      <c r="H933" s="127" t="inlineStr">
        <is>
          <t>Відрахування в резерви за фінансовою дебіторською заборгованістю банку</t>
        </is>
      </c>
      <c r="I933" s="129" t="inlineStr">
        <is>
          <t>А</t>
        </is>
      </c>
      <c r="J933" s="130" t="n">
        <v>1075992.47937</v>
      </c>
      <c r="K933" s="130" t="n">
        <v>1075992.47937</v>
      </c>
      <c r="L933" s="130" t="n">
        <v>0</v>
      </c>
      <c r="M933" s="131" t="n">
        <v>1034466.96168</v>
      </c>
      <c r="N933" s="123" t="n"/>
      <c r="O933" s="130" t="n">
        <v>1034466.96168</v>
      </c>
      <c r="P933" s="130" t="n">
        <v>0</v>
      </c>
      <c r="Q933" s="130" t="n">
        <v>131682.74411</v>
      </c>
      <c r="R933" s="130" t="n">
        <v>131682.74411</v>
      </c>
      <c r="S933" s="132" t="n">
        <v>0</v>
      </c>
      <c r="T933" s="101" t="n"/>
    </row>
    <row r="934" ht="14.25" customHeight="1" s="60">
      <c r="A934" s="115" t="n">
        <v>927</v>
      </c>
      <c r="B934" s="133" t="n"/>
      <c r="C934" s="133" t="n"/>
      <c r="D934" s="134" t="n"/>
      <c r="E934" s="135" t="n"/>
      <c r="F934" s="136" t="n"/>
      <c r="G934" s="137" t="n"/>
      <c r="H934" s="143" t="n"/>
      <c r="I934" s="129" t="inlineStr">
        <is>
          <t>П</t>
        </is>
      </c>
      <c r="J934" s="130" t="n">
        <v>0</v>
      </c>
      <c r="K934" s="130" t="n">
        <v>0</v>
      </c>
      <c r="L934" s="130" t="n">
        <v>0</v>
      </c>
      <c r="M934" s="131" t="n">
        <v>0</v>
      </c>
      <c r="N934" s="123" t="n"/>
      <c r="O934" s="130" t="n">
        <v>0</v>
      </c>
      <c r="P934" s="130" t="n">
        <v>0</v>
      </c>
      <c r="Q934" s="130" t="n">
        <v>-22.43521</v>
      </c>
      <c r="R934" s="130" t="n">
        <v>-22.43521</v>
      </c>
      <c r="S934" s="132" t="n">
        <v>0</v>
      </c>
      <c r="T934" s="101" t="n"/>
    </row>
    <row r="935" ht="13.5" customHeight="1" s="60">
      <c r="A935" s="115" t="n">
        <v>928</v>
      </c>
      <c r="B935" s="133" t="n"/>
      <c r="C935" s="133" t="n"/>
      <c r="D935" s="136" t="n"/>
      <c r="E935" s="137" t="n"/>
      <c r="F935" s="138" t="inlineStr">
        <is>
          <t>Група 770 - Усього</t>
        </is>
      </c>
      <c r="G935" s="122" t="n"/>
      <c r="H935" s="123" t="n"/>
      <c r="I935" s="139" t="n"/>
      <c r="J935" s="140" t="n">
        <v>3626025.29497</v>
      </c>
      <c r="K935" s="140" t="n">
        <v>3626025.29497</v>
      </c>
      <c r="L935" s="140" t="n">
        <v>0</v>
      </c>
      <c r="M935" s="141" t="n">
        <v>3496359.67043</v>
      </c>
      <c r="N935" s="123" t="n"/>
      <c r="O935" s="140" t="n">
        <v>3496359.67043</v>
      </c>
      <c r="P935" s="140" t="n">
        <v>0</v>
      </c>
      <c r="Q935" s="140" t="n">
        <v>227814.63558</v>
      </c>
      <c r="R935" s="140" t="n">
        <v>227814.63558</v>
      </c>
      <c r="S935" s="142" t="n">
        <v>0</v>
      </c>
      <c r="T935" s="101" t="n"/>
    </row>
    <row r="936" ht="16.5" customHeight="1" s="60">
      <c r="A936" s="115" t="n">
        <v>929</v>
      </c>
      <c r="B936" s="133" t="n"/>
      <c r="C936" s="143" t="n"/>
      <c r="D936" s="138" t="inlineStr">
        <is>
          <t>Розділ 77 - Усього</t>
        </is>
      </c>
      <c r="E936" s="123" t="n"/>
      <c r="F936" s="138" t="n"/>
      <c r="G936" s="122" t="n"/>
      <c r="H936" s="123" t="n"/>
      <c r="I936" s="139" t="n"/>
      <c r="J936" s="140" t="n">
        <v>3626025.29497</v>
      </c>
      <c r="K936" s="140" t="n">
        <v>3626025.29497</v>
      </c>
      <c r="L936" s="140" t="n">
        <v>0</v>
      </c>
      <c r="M936" s="141" t="n">
        <v>3496359.67043</v>
      </c>
      <c r="N936" s="123" t="n"/>
      <c r="O936" s="140" t="n">
        <v>3496359.67043</v>
      </c>
      <c r="P936" s="140" t="n">
        <v>0</v>
      </c>
      <c r="Q936" s="140" t="n">
        <v>227814.63558</v>
      </c>
      <c r="R936" s="140" t="n">
        <v>227814.63558</v>
      </c>
      <c r="S936" s="142" t="n">
        <v>0</v>
      </c>
      <c r="T936" s="101" t="n"/>
    </row>
    <row r="937" ht="13.5" customHeight="1" s="60">
      <c r="A937" s="115" t="n">
        <v>930</v>
      </c>
      <c r="B937" s="133" t="n"/>
      <c r="C937" s="127" t="inlineStr">
        <is>
          <t>79</t>
        </is>
      </c>
      <c r="D937" s="127" t="inlineStr">
        <is>
          <t>790</t>
        </is>
      </c>
      <c r="E937" s="128" t="n"/>
      <c r="F937" s="127" t="inlineStr">
        <is>
          <t>7900</t>
        </is>
      </c>
      <c r="G937" s="128" t="n"/>
      <c r="H937" s="127" t="inlineStr">
        <is>
          <t>Податок на прибуток</t>
        </is>
      </c>
      <c r="I937" s="129" t="inlineStr">
        <is>
          <t>А</t>
        </is>
      </c>
      <c r="J937" s="130" t="n">
        <v>42076.92617</v>
      </c>
      <c r="K937" s="130" t="n">
        <v>42076.92617</v>
      </c>
      <c r="L937" s="130" t="n">
        <v>0</v>
      </c>
      <c r="M937" s="131" t="n">
        <v>42076.92617</v>
      </c>
      <c r="N937" s="123" t="n"/>
      <c r="O937" s="130" t="n">
        <v>42076.92617</v>
      </c>
      <c r="P937" s="130" t="n">
        <v>0</v>
      </c>
      <c r="Q937" s="130" t="n">
        <v>0</v>
      </c>
      <c r="R937" s="130" t="n">
        <v>0</v>
      </c>
      <c r="S937" s="132" t="n">
        <v>0</v>
      </c>
      <c r="T937" s="101" t="n"/>
    </row>
    <row r="938" ht="13.5" customHeight="1" s="60">
      <c r="A938" s="115" t="n">
        <v>931</v>
      </c>
      <c r="B938" s="133" t="n"/>
      <c r="C938" s="133" t="n"/>
      <c r="D938" s="134" t="n"/>
      <c r="E938" s="135" t="n"/>
      <c r="F938" s="136" t="n"/>
      <c r="G938" s="137" t="n"/>
      <c r="H938" s="143" t="n"/>
      <c r="I938" s="129" t="inlineStr">
        <is>
          <t>П</t>
        </is>
      </c>
      <c r="J938" s="130" t="n">
        <v>0</v>
      </c>
      <c r="K938" s="130" t="n">
        <v>0</v>
      </c>
      <c r="L938" s="130" t="n">
        <v>0</v>
      </c>
      <c r="M938" s="131" t="n">
        <v>0</v>
      </c>
      <c r="N938" s="123" t="n"/>
      <c r="O938" s="130" t="n">
        <v>0</v>
      </c>
      <c r="P938" s="130" t="n">
        <v>0</v>
      </c>
      <c r="Q938" s="130" t="n">
        <v>0</v>
      </c>
      <c r="R938" s="130" t="n">
        <v>0</v>
      </c>
      <c r="S938" s="132" t="n">
        <v>0</v>
      </c>
      <c r="T938" s="101" t="n"/>
    </row>
    <row r="939" ht="14.25" customHeight="1" s="60">
      <c r="A939" s="115" t="n">
        <v>932</v>
      </c>
      <c r="B939" s="133" t="n"/>
      <c r="C939" s="133" t="n"/>
      <c r="D939" s="136" t="n"/>
      <c r="E939" s="137" t="n"/>
      <c r="F939" s="138" t="inlineStr">
        <is>
          <t>Група 790 - Усього</t>
        </is>
      </c>
      <c r="G939" s="122" t="n"/>
      <c r="H939" s="123" t="n"/>
      <c r="I939" s="139" t="n"/>
      <c r="J939" s="140" t="n">
        <v>42076.92617</v>
      </c>
      <c r="K939" s="140" t="n">
        <v>42076.92617</v>
      </c>
      <c r="L939" s="140" t="n">
        <v>0</v>
      </c>
      <c r="M939" s="141" t="n">
        <v>42076.92617</v>
      </c>
      <c r="N939" s="123" t="n"/>
      <c r="O939" s="140" t="n">
        <v>42076.92617</v>
      </c>
      <c r="P939" s="140" t="n">
        <v>0</v>
      </c>
      <c r="Q939" s="140" t="n">
        <v>0</v>
      </c>
      <c r="R939" s="140" t="n">
        <v>0</v>
      </c>
      <c r="S939" s="142" t="n">
        <v>0</v>
      </c>
      <c r="T939" s="101" t="n"/>
    </row>
    <row r="940" ht="18.75" customHeight="1" s="60">
      <c r="A940" s="115" t="n">
        <v>933</v>
      </c>
      <c r="B940" s="133" t="n"/>
      <c r="C940" s="143" t="n"/>
      <c r="D940" s="138" t="inlineStr">
        <is>
          <t>Розділ 79 - Усього</t>
        </is>
      </c>
      <c r="E940" s="123" t="n"/>
      <c r="F940" s="138" t="n"/>
      <c r="G940" s="122" t="n"/>
      <c r="H940" s="123" t="n"/>
      <c r="I940" s="139" t="n"/>
      <c r="J940" s="140" t="n">
        <v>42076.92617</v>
      </c>
      <c r="K940" s="140" t="n">
        <v>42076.92617</v>
      </c>
      <c r="L940" s="140" t="n">
        <v>0</v>
      </c>
      <c r="M940" s="141" t="n">
        <v>42076.92617</v>
      </c>
      <c r="N940" s="123" t="n"/>
      <c r="O940" s="140" t="n">
        <v>42076.92617</v>
      </c>
      <c r="P940" s="140" t="n">
        <v>0</v>
      </c>
      <c r="Q940" s="140" t="n">
        <v>0</v>
      </c>
      <c r="R940" s="140" t="n">
        <v>0</v>
      </c>
      <c r="S940" s="142" t="n">
        <v>0</v>
      </c>
      <c r="T940" s="101" t="n"/>
    </row>
    <row r="941" ht="17.25" customHeight="1" s="60">
      <c r="A941" s="115" t="n">
        <v>934</v>
      </c>
      <c r="B941" s="143" t="n"/>
      <c r="C941" s="139" t="inlineStr">
        <is>
          <t xml:space="preserve">  Клас 7 - Усього</t>
        </is>
      </c>
      <c r="D941" s="138" t="n"/>
      <c r="E941" s="123" t="n"/>
      <c r="F941" s="138" t="n"/>
      <c r="G941" s="122" t="n"/>
      <c r="H941" s="123" t="n"/>
      <c r="I941" s="139" t="n"/>
      <c r="J941" s="140" t="n">
        <v>3955546.91415</v>
      </c>
      <c r="K941" s="140" t="n">
        <v>3955546.91415</v>
      </c>
      <c r="L941" s="140" t="n">
        <v>0</v>
      </c>
      <c r="M941" s="141" t="n">
        <v>3540818.33213</v>
      </c>
      <c r="N941" s="123" t="n"/>
      <c r="O941" s="140" t="n">
        <v>3540818.33213</v>
      </c>
      <c r="P941" s="140" t="n">
        <v>0</v>
      </c>
      <c r="Q941" s="140" t="n">
        <v>778490.622</v>
      </c>
      <c r="R941" s="140" t="n">
        <v>778490.622</v>
      </c>
      <c r="S941" s="142" t="n">
        <v>0</v>
      </c>
      <c r="T941" s="101" t="n"/>
    </row>
    <row r="942" ht="24" customHeight="1" s="60">
      <c r="A942" s="115" t="n">
        <v>935</v>
      </c>
      <c r="B942" s="144" t="inlineStr">
        <is>
          <t xml:space="preserve">  Витрати - Усього</t>
        </is>
      </c>
      <c r="C942" s="144" t="n"/>
      <c r="D942" s="145" t="n"/>
      <c r="E942" s="146" t="n"/>
      <c r="F942" s="145" t="n"/>
      <c r="G942" s="147" t="n"/>
      <c r="H942" s="146" t="n"/>
      <c r="I942" s="144" t="n"/>
      <c r="J942" s="148" t="n">
        <v>3955546.91415</v>
      </c>
      <c r="K942" s="148" t="n">
        <v>3955546.91415</v>
      </c>
      <c r="L942" s="148" t="n">
        <v>0</v>
      </c>
      <c r="M942" s="141" t="n">
        <v>3540818.33213</v>
      </c>
      <c r="N942" s="123" t="n"/>
      <c r="O942" s="148" t="n">
        <v>3540818.33213</v>
      </c>
      <c r="P942" s="148" t="n">
        <v>0</v>
      </c>
      <c r="Q942" s="148" t="n">
        <v>778490.622</v>
      </c>
      <c r="R942" s="148" t="n">
        <v>778490.622</v>
      </c>
      <c r="S942" s="150" t="n">
        <v>0</v>
      </c>
      <c r="T942" s="101" t="n"/>
    </row>
    <row r="943" ht="15" customHeight="1" s="60">
      <c r="A943" s="115" t="n">
        <v>936</v>
      </c>
      <c r="B943" s="151" t="inlineStr">
        <is>
          <t>Результат поточного року</t>
        </is>
      </c>
      <c r="C943" s="152" t="n"/>
      <c r="D943" s="152" t="n"/>
      <c r="E943" s="152" t="n"/>
      <c r="F943" s="152" t="n"/>
      <c r="G943" s="152" t="n"/>
      <c r="H943" s="152" t="n"/>
      <c r="I943" s="153" t="n"/>
      <c r="J943" s="158" t="n">
        <v>0</v>
      </c>
      <c r="K943" s="158" t="n">
        <v>0</v>
      </c>
      <c r="L943" s="158" t="n">
        <v>0</v>
      </c>
      <c r="M943" s="159" t="n">
        <v>0</v>
      </c>
      <c r="N943" s="146" t="n"/>
      <c r="O943" s="158" t="n">
        <v>0</v>
      </c>
      <c r="P943" s="158" t="n">
        <v>0</v>
      </c>
      <c r="Q943" s="158" t="n">
        <v>-91792.9454</v>
      </c>
      <c r="R943" s="158" t="n">
        <v>-91792.9454</v>
      </c>
      <c r="S943" s="160" t="n">
        <v>0</v>
      </c>
      <c r="T943" s="101" t="n"/>
    </row>
    <row r="944" ht="14.25" customHeight="1" s="60">
      <c r="A944" s="115" t="n">
        <v>937</v>
      </c>
      <c r="B944" s="121" t="inlineStr">
        <is>
          <t>Позабалансові рахунки</t>
        </is>
      </c>
      <c r="C944" s="122" t="n"/>
      <c r="D944" s="122" t="n"/>
      <c r="E944" s="122" t="n"/>
      <c r="F944" s="122" t="n"/>
      <c r="G944" s="122" t="n"/>
      <c r="H944" s="123" t="n"/>
      <c r="I944" s="119" t="n"/>
      <c r="J944" s="119" t="n"/>
      <c r="K944" s="119" t="n"/>
      <c r="L944" s="119" t="n"/>
      <c r="M944" s="120" t="n"/>
      <c r="N944" s="119" t="n"/>
      <c r="O944" s="119" t="n"/>
      <c r="P944" s="119" t="n"/>
      <c r="Q944" s="119" t="n"/>
      <c r="R944" s="119" t="n"/>
      <c r="S944" s="119" t="n"/>
      <c r="T944" s="101" t="n"/>
    </row>
    <row r="945" ht="11.25" customHeight="1" s="60">
      <c r="A945" s="115" t="n">
        <v>938</v>
      </c>
      <c r="B945" s="126" t="inlineStr">
        <is>
          <t>Клас 9</t>
        </is>
      </c>
      <c r="C945" s="122" t="n"/>
      <c r="D945" s="122" t="n"/>
      <c r="E945" s="122" t="n"/>
      <c r="F945" s="122" t="n"/>
      <c r="G945" s="122" t="n"/>
      <c r="H945" s="123" t="n"/>
      <c r="I945" s="124" t="n"/>
      <c r="J945" s="124" t="n"/>
      <c r="K945" s="124" t="n"/>
      <c r="L945" s="124" t="n"/>
      <c r="M945" s="125" t="n"/>
      <c r="N945" s="124" t="n"/>
      <c r="O945" s="124" t="n"/>
      <c r="P945" s="124" t="n"/>
      <c r="Q945" s="124" t="n"/>
      <c r="R945" s="124" t="n"/>
      <c r="S945" s="124" t="n"/>
      <c r="T945" s="101" t="n"/>
    </row>
    <row r="946" ht="15.75" customHeight="1" s="60">
      <c r="A946" s="115" t="n">
        <v>939</v>
      </c>
      <c r="B946" s="121" t="inlineStr">
        <is>
          <t>Активні</t>
        </is>
      </c>
      <c r="C946" s="122" t="n"/>
      <c r="D946" s="122" t="n"/>
      <c r="E946" s="122" t="n"/>
      <c r="F946" s="122" t="n"/>
      <c r="G946" s="122" t="n"/>
      <c r="H946" s="123" t="n"/>
      <c r="I946" s="119" t="n"/>
      <c r="J946" s="119" t="n"/>
      <c r="K946" s="119" t="n"/>
      <c r="L946" s="119" t="n"/>
      <c r="M946" s="120" t="n"/>
      <c r="N946" s="119" t="n"/>
      <c r="O946" s="119" t="n"/>
      <c r="P946" s="119" t="n"/>
      <c r="Q946" s="119" t="n"/>
      <c r="R946" s="119" t="n"/>
      <c r="S946" s="119" t="n"/>
      <c r="T946" s="101" t="n"/>
    </row>
    <row r="947" ht="13.5" customHeight="1" s="60">
      <c r="A947" s="115" t="n">
        <v>940</v>
      </c>
      <c r="B947" s="127" t="inlineStr">
        <is>
          <t>Клас 9</t>
        </is>
      </c>
      <c r="C947" s="127" t="inlineStr">
        <is>
          <t>90</t>
        </is>
      </c>
      <c r="D947" s="127" t="inlineStr">
        <is>
          <t>900</t>
        </is>
      </c>
      <c r="E947" s="128" t="n"/>
      <c r="F947" s="127" t="inlineStr">
        <is>
          <t>9000</t>
        </is>
      </c>
      <c r="G947" s="123" t="n"/>
      <c r="H947" s="129" t="inlineStr">
        <is>
          <t>Надані гарантії</t>
        </is>
      </c>
      <c r="I947" s="129" t="inlineStr">
        <is>
          <t>А</t>
        </is>
      </c>
      <c r="J947" s="130" t="n">
        <v>239806.73625</v>
      </c>
      <c r="K947" s="130" t="n">
        <v>204837.87258</v>
      </c>
      <c r="L947" s="130" t="n">
        <v>34968.86367</v>
      </c>
      <c r="M947" s="131" t="n">
        <v>266772.66448</v>
      </c>
      <c r="N947" s="123" t="n"/>
      <c r="O947" s="130" t="n">
        <v>245090.60975</v>
      </c>
      <c r="P947" s="130" t="n">
        <v>21682.05473</v>
      </c>
      <c r="Q947" s="130" t="n">
        <v>6740850.41935</v>
      </c>
      <c r="R947" s="130" t="n">
        <v>6574826.54508</v>
      </c>
      <c r="S947" s="132" t="n">
        <v>166023.87427</v>
      </c>
      <c r="T947" s="101" t="n"/>
    </row>
    <row r="948" ht="13.5" customHeight="1" s="60">
      <c r="A948" s="115" t="n">
        <v>941</v>
      </c>
      <c r="B948" s="133" t="n"/>
      <c r="C948" s="133" t="n"/>
      <c r="D948" s="134" t="n"/>
      <c r="E948" s="135" t="n"/>
      <c r="F948" s="127" t="inlineStr">
        <is>
          <t>9003</t>
        </is>
      </c>
      <c r="G948" s="123" t="n"/>
      <c r="H948" s="129" t="inlineStr">
        <is>
          <t>Надані авалі</t>
        </is>
      </c>
      <c r="I948" s="129" t="inlineStr">
        <is>
          <t>А</t>
        </is>
      </c>
      <c r="J948" s="130" t="n">
        <v>3999.3</v>
      </c>
      <c r="K948" s="130" t="n">
        <v>3999.3</v>
      </c>
      <c r="L948" s="130" t="n">
        <v>0</v>
      </c>
      <c r="M948" s="131" t="n">
        <v>12824.34202</v>
      </c>
      <c r="N948" s="123" t="n"/>
      <c r="O948" s="130" t="n">
        <v>12824.34202</v>
      </c>
      <c r="P948" s="130" t="n">
        <v>0</v>
      </c>
      <c r="Q948" s="130" t="n">
        <v>22712.39798</v>
      </c>
      <c r="R948" s="130" t="n">
        <v>22712.39798</v>
      </c>
      <c r="S948" s="132" t="n">
        <v>0</v>
      </c>
      <c r="T948" s="101" t="n"/>
    </row>
    <row r="949" ht="14.25" customHeight="1" s="60">
      <c r="A949" s="115" t="n">
        <v>942</v>
      </c>
      <c r="B949" s="133" t="n"/>
      <c r="C949" s="133" t="n"/>
      <c r="D949" s="136" t="n"/>
      <c r="E949" s="137" t="n"/>
      <c r="F949" s="138" t="inlineStr">
        <is>
          <t>Група 900 - Усього</t>
        </is>
      </c>
      <c r="G949" s="122" t="n"/>
      <c r="H949" s="123" t="n"/>
      <c r="I949" s="139" t="n"/>
      <c r="J949" s="140" t="n">
        <v>243806.03625</v>
      </c>
      <c r="K949" s="140" t="n">
        <v>208837.17258</v>
      </c>
      <c r="L949" s="140" t="n">
        <v>34968.86367</v>
      </c>
      <c r="M949" s="141" t="n">
        <v>279597.0065</v>
      </c>
      <c r="N949" s="123" t="n"/>
      <c r="O949" s="140" t="n">
        <v>257914.95177</v>
      </c>
      <c r="P949" s="140" t="n">
        <v>21682.05473</v>
      </c>
      <c r="Q949" s="140" t="n">
        <v>6763562.81733</v>
      </c>
      <c r="R949" s="140" t="n">
        <v>6597538.94306</v>
      </c>
      <c r="S949" s="142" t="n">
        <v>166023.87427</v>
      </c>
      <c r="T949" s="101" t="n"/>
    </row>
    <row r="950" ht="21" customHeight="1" s="60">
      <c r="A950" s="115" t="n">
        <v>943</v>
      </c>
      <c r="B950" s="133" t="n"/>
      <c r="C950" s="143" t="n"/>
      <c r="D950" s="138" t="inlineStr">
        <is>
          <t>Розділ 90 - Усього</t>
        </is>
      </c>
      <c r="E950" s="123" t="n"/>
      <c r="F950" s="138" t="n"/>
      <c r="G950" s="122" t="n"/>
      <c r="H950" s="123" t="n"/>
      <c r="I950" s="139" t="n"/>
      <c r="J950" s="140" t="n">
        <v>243806.03625</v>
      </c>
      <c r="K950" s="140" t="n">
        <v>208837.17258</v>
      </c>
      <c r="L950" s="140" t="n">
        <v>34968.86367</v>
      </c>
      <c r="M950" s="141" t="n">
        <v>279597.0065</v>
      </c>
      <c r="N950" s="123" t="n"/>
      <c r="O950" s="140" t="n">
        <v>257914.95177</v>
      </c>
      <c r="P950" s="140" t="n">
        <v>21682.05473</v>
      </c>
      <c r="Q950" s="140" t="n">
        <v>6763562.81733</v>
      </c>
      <c r="R950" s="140" t="n">
        <v>6597538.94306</v>
      </c>
      <c r="S950" s="142" t="n">
        <v>166023.87427</v>
      </c>
      <c r="T950" s="101" t="n"/>
    </row>
    <row r="951" ht="13.5" customHeight="1" s="60">
      <c r="A951" s="115" t="n">
        <v>944</v>
      </c>
      <c r="B951" s="133" t="n"/>
      <c r="C951" s="127" t="inlineStr">
        <is>
          <t>91</t>
        </is>
      </c>
      <c r="D951" s="127" t="inlineStr">
        <is>
          <t>910</t>
        </is>
      </c>
      <c r="E951" s="128" t="n"/>
      <c r="F951" s="127" t="inlineStr">
        <is>
          <t>9100</t>
        </is>
      </c>
      <c r="G951" s="123" t="n"/>
      <c r="H951" s="129" t="inlineStr">
        <is>
          <t>Зобов'язання з кредитування, що надані банкам</t>
        </is>
      </c>
      <c r="I951" s="129" t="inlineStr">
        <is>
          <t>А</t>
        </is>
      </c>
      <c r="J951" s="130" t="n">
        <v>0</v>
      </c>
      <c r="K951" s="130" t="n">
        <v>0</v>
      </c>
      <c r="L951" s="130" t="n">
        <v>0</v>
      </c>
      <c r="M951" s="131" t="n">
        <v>0</v>
      </c>
      <c r="N951" s="123" t="n"/>
      <c r="O951" s="130" t="n">
        <v>0</v>
      </c>
      <c r="P951" s="130" t="n">
        <v>0</v>
      </c>
      <c r="Q951" s="130" t="n">
        <v>0</v>
      </c>
      <c r="R951" s="130" t="n">
        <v>0</v>
      </c>
      <c r="S951" s="132" t="n">
        <v>0</v>
      </c>
      <c r="T951" s="101" t="n"/>
    </row>
    <row r="952" ht="13.5" customHeight="1" s="60">
      <c r="A952" s="115" t="n">
        <v>945</v>
      </c>
      <c r="B952" s="133" t="n"/>
      <c r="C952" s="133" t="n"/>
      <c r="D952" s="136" t="n"/>
      <c r="E952" s="137" t="n"/>
      <c r="F952" s="138" t="inlineStr">
        <is>
          <t>Група 910 - Усього</t>
        </is>
      </c>
      <c r="G952" s="122" t="n"/>
      <c r="H952" s="123" t="n"/>
      <c r="I952" s="139" t="n"/>
      <c r="J952" s="140" t="n">
        <v>0</v>
      </c>
      <c r="K952" s="140" t="n">
        <v>0</v>
      </c>
      <c r="L952" s="140" t="n">
        <v>0</v>
      </c>
      <c r="M952" s="141" t="n">
        <v>0</v>
      </c>
      <c r="N952" s="123" t="n"/>
      <c r="O952" s="140" t="n">
        <v>0</v>
      </c>
      <c r="P952" s="140" t="n">
        <v>0</v>
      </c>
      <c r="Q952" s="140" t="n">
        <v>0</v>
      </c>
      <c r="R952" s="140" t="n">
        <v>0</v>
      </c>
      <c r="S952" s="142" t="n">
        <v>0</v>
      </c>
      <c r="T952" s="101" t="n"/>
    </row>
    <row r="953" ht="13.5" customHeight="1" s="60">
      <c r="A953" s="115" t="n">
        <v>946</v>
      </c>
      <c r="B953" s="133" t="n"/>
      <c r="C953" s="133" t="n"/>
      <c r="D953" s="127" t="inlineStr">
        <is>
          <t>912</t>
        </is>
      </c>
      <c r="E953" s="128" t="n"/>
      <c r="F953" s="127" t="inlineStr">
        <is>
          <t>9122</t>
        </is>
      </c>
      <c r="G953" s="123" t="n"/>
      <c r="H953" s="129" t="inlineStr">
        <is>
          <t>Непокриті акредитиви</t>
        </is>
      </c>
      <c r="I953" s="129" t="inlineStr">
        <is>
          <t>А</t>
        </is>
      </c>
      <c r="J953" s="130" t="n">
        <v>0</v>
      </c>
      <c r="K953" s="130" t="n">
        <v>0</v>
      </c>
      <c r="L953" s="130" t="n">
        <v>0</v>
      </c>
      <c r="M953" s="131" t="n">
        <v>0</v>
      </c>
      <c r="N953" s="123" t="n"/>
      <c r="O953" s="130" t="n">
        <v>0</v>
      </c>
      <c r="P953" s="130" t="n">
        <v>0</v>
      </c>
      <c r="Q953" s="130" t="n">
        <v>0</v>
      </c>
      <c r="R953" s="130" t="n">
        <v>0</v>
      </c>
      <c r="S953" s="132" t="n">
        <v>0</v>
      </c>
      <c r="T953" s="101" t="n"/>
    </row>
    <row r="954" ht="14.25" customHeight="1" s="60">
      <c r="A954" s="115" t="n">
        <v>947</v>
      </c>
      <c r="B954" s="133" t="n"/>
      <c r="C954" s="133" t="n"/>
      <c r="D954" s="134" t="n"/>
      <c r="E954" s="135" t="n"/>
      <c r="F954" s="127" t="inlineStr">
        <is>
          <t>9129</t>
        </is>
      </c>
      <c r="G954" s="123" t="n"/>
      <c r="H954" s="129" t="inlineStr">
        <is>
          <t>Інші зобов'язання з кредитування, що надані клієнтам</t>
        </is>
      </c>
      <c r="I954" s="129" t="inlineStr">
        <is>
          <t>А</t>
        </is>
      </c>
      <c r="J954" s="130" t="n">
        <v>979594.27399</v>
      </c>
      <c r="K954" s="130" t="n">
        <v>738353.03788</v>
      </c>
      <c r="L954" s="130" t="n">
        <v>241241.23611</v>
      </c>
      <c r="M954" s="131" t="n">
        <v>975927.57392</v>
      </c>
      <c r="N954" s="123" t="n"/>
      <c r="O954" s="130" t="n">
        <v>761433.65402</v>
      </c>
      <c r="P954" s="130" t="n">
        <v>214493.9199</v>
      </c>
      <c r="Q954" s="130" t="n">
        <v>2441153.47414</v>
      </c>
      <c r="R954" s="130" t="n">
        <v>2229540.04319</v>
      </c>
      <c r="S954" s="132" t="n">
        <v>211613.43095</v>
      </c>
      <c r="T954" s="101" t="n"/>
    </row>
    <row r="955" ht="13.5" customHeight="1" s="60">
      <c r="A955" s="115" t="n">
        <v>948</v>
      </c>
      <c r="B955" s="133" t="n"/>
      <c r="C955" s="133" t="n"/>
      <c r="D955" s="136" t="n"/>
      <c r="E955" s="137" t="n"/>
      <c r="F955" s="138" t="inlineStr">
        <is>
          <t>Група 912 - Усього</t>
        </is>
      </c>
      <c r="G955" s="122" t="n"/>
      <c r="H955" s="123" t="n"/>
      <c r="I955" s="139" t="n"/>
      <c r="J955" s="140" t="n">
        <v>979594.27399</v>
      </c>
      <c r="K955" s="140" t="n">
        <v>738353.03788</v>
      </c>
      <c r="L955" s="140" t="n">
        <v>241241.23611</v>
      </c>
      <c r="M955" s="141" t="n">
        <v>975927.57392</v>
      </c>
      <c r="N955" s="123" t="n"/>
      <c r="O955" s="140" t="n">
        <v>761433.65402</v>
      </c>
      <c r="P955" s="140" t="n">
        <v>214493.9199</v>
      </c>
      <c r="Q955" s="140" t="n">
        <v>2441153.47414</v>
      </c>
      <c r="R955" s="140" t="n">
        <v>2229540.04319</v>
      </c>
      <c r="S955" s="142" t="n">
        <v>211613.43095</v>
      </c>
      <c r="T955" s="101" t="n"/>
    </row>
    <row r="956" ht="23.25" customHeight="1" s="60">
      <c r="A956" s="115" t="n">
        <v>949</v>
      </c>
      <c r="B956" s="133" t="n"/>
      <c r="C956" s="143" t="n"/>
      <c r="D956" s="138" t="inlineStr">
        <is>
          <t>Розділ 91 - Усього</t>
        </is>
      </c>
      <c r="E956" s="123" t="n"/>
      <c r="F956" s="138" t="n"/>
      <c r="G956" s="122" t="n"/>
      <c r="H956" s="123" t="n"/>
      <c r="I956" s="139" t="n"/>
      <c r="J956" s="140" t="n">
        <v>979594.27399</v>
      </c>
      <c r="K956" s="140" t="n">
        <v>738353.03788</v>
      </c>
      <c r="L956" s="140" t="n">
        <v>241241.23611</v>
      </c>
      <c r="M956" s="141" t="n">
        <v>975927.57392</v>
      </c>
      <c r="N956" s="123" t="n"/>
      <c r="O956" s="140" t="n">
        <v>761433.65402</v>
      </c>
      <c r="P956" s="140" t="n">
        <v>214493.9199</v>
      </c>
      <c r="Q956" s="140" t="n">
        <v>2441153.47414</v>
      </c>
      <c r="R956" s="140" t="n">
        <v>2229540.04319</v>
      </c>
      <c r="S956" s="142" t="n">
        <v>211613.43095</v>
      </c>
      <c r="T956" s="101" t="n"/>
    </row>
    <row r="957" ht="13.5" customHeight="1" s="60">
      <c r="A957" s="115" t="n">
        <v>950</v>
      </c>
      <c r="B957" s="133" t="n"/>
      <c r="C957" s="127" t="inlineStr">
        <is>
          <t>92</t>
        </is>
      </c>
      <c r="D957" s="127" t="inlineStr">
        <is>
          <t>920</t>
        </is>
      </c>
      <c r="E957" s="128" t="n"/>
      <c r="F957" s="127" t="inlineStr">
        <is>
          <t>9200</t>
        </is>
      </c>
      <c r="G957" s="123" t="n"/>
      <c r="H957" s="129" t="inlineStr">
        <is>
          <t>Валюта та банківські метали до отримання за операціями спот</t>
        </is>
      </c>
      <c r="I957" s="129" t="inlineStr">
        <is>
          <t>А</t>
        </is>
      </c>
      <c r="J957" s="130" t="n">
        <v>51658683.22851</v>
      </c>
      <c r="K957" s="130" t="n">
        <v>21559</v>
      </c>
      <c r="L957" s="130" t="n">
        <v>51637124.22851</v>
      </c>
      <c r="M957" s="131" t="n">
        <v>51916807.51125</v>
      </c>
      <c r="N957" s="123" t="n"/>
      <c r="O957" s="130" t="n">
        <v>21559</v>
      </c>
      <c r="P957" s="130" t="n">
        <v>51895248.51125</v>
      </c>
      <c r="Q957" s="130" t="n">
        <v>3965976.18799</v>
      </c>
      <c r="R957" s="130" t="n">
        <v>0</v>
      </c>
      <c r="S957" s="132" t="n">
        <v>3965976.18799</v>
      </c>
      <c r="T957" s="101" t="n"/>
    </row>
    <row r="958" ht="13.5" customHeight="1" s="60">
      <c r="A958" s="115" t="n">
        <v>951</v>
      </c>
      <c r="B958" s="133" t="n"/>
      <c r="C958" s="133" t="n"/>
      <c r="D958" s="134" t="n"/>
      <c r="E958" s="135" t="n"/>
      <c r="F958" s="127" t="inlineStr">
        <is>
          <t>9202</t>
        </is>
      </c>
      <c r="G958" s="123" t="n"/>
      <c r="H958" s="12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58" s="129" t="inlineStr">
        <is>
          <t>А</t>
        </is>
      </c>
      <c r="J958" s="130" t="n">
        <v>0</v>
      </c>
      <c r="K958" s="130" t="n">
        <v>0</v>
      </c>
      <c r="L958" s="130" t="n">
        <v>0</v>
      </c>
      <c r="M958" s="131" t="n">
        <v>0</v>
      </c>
      <c r="N958" s="123" t="n"/>
      <c r="O958" s="130" t="n">
        <v>0</v>
      </c>
      <c r="P958" s="130" t="n">
        <v>0</v>
      </c>
      <c r="Q958" s="130" t="n">
        <v>0</v>
      </c>
      <c r="R958" s="130" t="n">
        <v>0</v>
      </c>
      <c r="S958" s="132" t="n">
        <v>0</v>
      </c>
      <c r="T958" s="101" t="n"/>
    </row>
    <row r="959" ht="14.25" customHeight="1" s="60">
      <c r="A959" s="115" t="n">
        <v>952</v>
      </c>
      <c r="B959" s="133" t="n"/>
      <c r="C959" s="133" t="n"/>
      <c r="D959" s="134" t="n"/>
      <c r="E959" s="135" t="n"/>
      <c r="F959" s="127" t="inlineStr">
        <is>
          <t>9208</t>
        </is>
      </c>
      <c r="G959" s="123" t="n"/>
      <c r="H959" s="129" t="inlineStr">
        <is>
          <t>Вимоги щодо отримання валюти за валютними своп-контрактами</t>
        </is>
      </c>
      <c r="I959" s="129" t="inlineStr">
        <is>
          <t>А</t>
        </is>
      </c>
      <c r="J959" s="130" t="n">
        <v>3504562.6</v>
      </c>
      <c r="K959" s="130" t="n">
        <v>3504562.6</v>
      </c>
      <c r="L959" s="130" t="n">
        <v>0</v>
      </c>
      <c r="M959" s="131" t="n">
        <v>3280657.1</v>
      </c>
      <c r="N959" s="123" t="n"/>
      <c r="O959" s="130" t="n">
        <v>3280657.1</v>
      </c>
      <c r="P959" s="130" t="n">
        <v>0</v>
      </c>
      <c r="Q959" s="130" t="n">
        <v>1086088</v>
      </c>
      <c r="R959" s="130" t="n">
        <v>1086088</v>
      </c>
      <c r="S959" s="132" t="n">
        <v>0</v>
      </c>
      <c r="T959" s="101" t="n"/>
    </row>
    <row r="960" ht="13.5" customHeight="1" s="60">
      <c r="A960" s="115" t="n">
        <v>953</v>
      </c>
      <c r="B960" s="133" t="n"/>
      <c r="C960" s="133" t="n"/>
      <c r="D960" s="136" t="n"/>
      <c r="E960" s="137" t="n"/>
      <c r="F960" s="138" t="inlineStr">
        <is>
          <t>Група 920 - Усього</t>
        </is>
      </c>
      <c r="G960" s="122" t="n"/>
      <c r="H960" s="123" t="n"/>
      <c r="I960" s="139" t="n"/>
      <c r="J960" s="140" t="n">
        <v>55163245.82851</v>
      </c>
      <c r="K960" s="140" t="n">
        <v>3526121.6</v>
      </c>
      <c r="L960" s="140" t="n">
        <v>51637124.22851</v>
      </c>
      <c r="M960" s="141" t="n">
        <v>55197464.61125</v>
      </c>
      <c r="N960" s="123" t="n"/>
      <c r="O960" s="140" t="n">
        <v>3302216.1</v>
      </c>
      <c r="P960" s="140" t="n">
        <v>51895248.51125</v>
      </c>
      <c r="Q960" s="140" t="n">
        <v>5052064.18799</v>
      </c>
      <c r="R960" s="140" t="n">
        <v>1086088</v>
      </c>
      <c r="S960" s="142" t="n">
        <v>3965976.18799</v>
      </c>
      <c r="T960" s="101" t="n"/>
    </row>
    <row r="961" ht="13.5" customHeight="1" s="60">
      <c r="A961" s="115" t="n">
        <v>954</v>
      </c>
      <c r="B961" s="133" t="n"/>
      <c r="C961" s="133" t="n"/>
      <c r="D961" s="127" t="inlineStr">
        <is>
          <t>922</t>
        </is>
      </c>
      <c r="E961" s="128" t="n"/>
      <c r="F961" s="127" t="inlineStr">
        <is>
          <t>9221</t>
        </is>
      </c>
      <c r="G961" s="123" t="n"/>
      <c r="H961" s="12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1" s="129" t="inlineStr">
        <is>
          <t>А</t>
        </is>
      </c>
      <c r="J961" s="130" t="n">
        <v>0</v>
      </c>
      <c r="K961" s="130" t="n">
        <v>0</v>
      </c>
      <c r="L961" s="130" t="n">
        <v>0</v>
      </c>
      <c r="M961" s="131" t="n">
        <v>0</v>
      </c>
      <c r="N961" s="123" t="n"/>
      <c r="O961" s="130" t="n">
        <v>0</v>
      </c>
      <c r="P961" s="130" t="n">
        <v>0</v>
      </c>
      <c r="Q961" s="130" t="n">
        <v>0</v>
      </c>
      <c r="R961" s="130" t="n">
        <v>0</v>
      </c>
      <c r="S961" s="132" t="n">
        <v>0</v>
      </c>
      <c r="T961" s="101" t="n"/>
    </row>
    <row r="962" ht="13.5" customHeight="1" s="60">
      <c r="A962" s="115" t="n">
        <v>955</v>
      </c>
      <c r="B962" s="133" t="n"/>
      <c r="C962" s="133" t="n"/>
      <c r="D962" s="134" t="n"/>
      <c r="E962" s="135" t="n"/>
      <c r="F962" s="127" t="inlineStr">
        <is>
          <t>9228</t>
        </is>
      </c>
      <c r="G962" s="123" t="n"/>
      <c r="H962" s="12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2" s="129" t="inlineStr">
        <is>
          <t>А</t>
        </is>
      </c>
      <c r="J962" s="130" t="n">
        <v>6352231.8018</v>
      </c>
      <c r="K962" s="130" t="n">
        <v>171285.08</v>
      </c>
      <c r="L962" s="130" t="n">
        <v>6180946.7218</v>
      </c>
      <c r="M962" s="131" t="n">
        <v>6091964.2356</v>
      </c>
      <c r="N962" s="123" t="n"/>
      <c r="O962" s="130" t="n">
        <v>188436.374</v>
      </c>
      <c r="P962" s="130" t="n">
        <v>5903527.8616</v>
      </c>
      <c r="Q962" s="130" t="n">
        <v>328724.3352</v>
      </c>
      <c r="R962" s="130" t="n">
        <v>0</v>
      </c>
      <c r="S962" s="132" t="n">
        <v>328724.3352</v>
      </c>
      <c r="T962" s="101" t="n"/>
    </row>
    <row r="963" ht="13.5" customHeight="1" s="60">
      <c r="A963" s="115" t="n">
        <v>956</v>
      </c>
      <c r="B963" s="133" t="n"/>
      <c r="C963" s="133" t="n"/>
      <c r="D963" s="136" t="n"/>
      <c r="E963" s="137" t="n"/>
      <c r="F963" s="138" t="inlineStr">
        <is>
          <t>Група 922 - Усього</t>
        </is>
      </c>
      <c r="G963" s="122" t="n"/>
      <c r="H963" s="123" t="n"/>
      <c r="I963" s="139" t="n"/>
      <c r="J963" s="140" t="n">
        <v>6352231.8018</v>
      </c>
      <c r="K963" s="140" t="n">
        <v>171285.08</v>
      </c>
      <c r="L963" s="140" t="n">
        <v>6180946.7218</v>
      </c>
      <c r="M963" s="141" t="n">
        <v>6091964.2356</v>
      </c>
      <c r="N963" s="123" t="n"/>
      <c r="O963" s="140" t="n">
        <v>188436.374</v>
      </c>
      <c r="P963" s="140" t="n">
        <v>5903527.8616</v>
      </c>
      <c r="Q963" s="140" t="n">
        <v>328724.3352</v>
      </c>
      <c r="R963" s="140" t="n">
        <v>0</v>
      </c>
      <c r="S963" s="142" t="n">
        <v>328724.3352</v>
      </c>
      <c r="T963" s="101" t="n"/>
    </row>
    <row r="964" ht="27" customHeight="1" s="60">
      <c r="A964" s="115" t="n">
        <v>957</v>
      </c>
      <c r="B964" s="133" t="n"/>
      <c r="C964" s="143" t="n"/>
      <c r="D964" s="138" t="inlineStr">
        <is>
          <t>Розділ 92 - Усього</t>
        </is>
      </c>
      <c r="E964" s="123" t="n"/>
      <c r="F964" s="138" t="n"/>
      <c r="G964" s="122" t="n"/>
      <c r="H964" s="123" t="n"/>
      <c r="I964" s="139" t="n"/>
      <c r="J964" s="140" t="n">
        <v>61515477.63031</v>
      </c>
      <c r="K964" s="140" t="n">
        <v>3697406.68</v>
      </c>
      <c r="L964" s="140" t="n">
        <v>57818070.95031</v>
      </c>
      <c r="M964" s="141" t="n">
        <v>61289428.84685</v>
      </c>
      <c r="N964" s="123" t="n"/>
      <c r="O964" s="140" t="n">
        <v>3490652.474</v>
      </c>
      <c r="P964" s="140" t="n">
        <v>57798776.37285</v>
      </c>
      <c r="Q964" s="140" t="n">
        <v>5380788.52319</v>
      </c>
      <c r="R964" s="140" t="n">
        <v>1086088</v>
      </c>
      <c r="S964" s="142" t="n">
        <v>4294700.52319</v>
      </c>
      <c r="T964" s="101" t="n"/>
    </row>
    <row r="965" ht="13.5" customHeight="1" s="60">
      <c r="A965" s="115" t="n">
        <v>958</v>
      </c>
      <c r="B965" s="133" t="n"/>
      <c r="C965" s="127" t="inlineStr">
        <is>
          <t>93</t>
        </is>
      </c>
      <c r="D965" s="127" t="inlineStr">
        <is>
          <t>932</t>
        </is>
      </c>
      <c r="E965" s="128" t="n"/>
      <c r="F965" s="127" t="inlineStr">
        <is>
          <t>9328</t>
        </is>
      </c>
      <c r="G965" s="123" t="n"/>
      <c r="H965" s="12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65" s="129" t="inlineStr">
        <is>
          <t>А</t>
        </is>
      </c>
      <c r="J965" s="130" t="n">
        <v>0</v>
      </c>
      <c r="K965" s="130" t="n">
        <v>0</v>
      </c>
      <c r="L965" s="130" t="n">
        <v>0</v>
      </c>
      <c r="M965" s="131" t="n">
        <v>0</v>
      </c>
      <c r="N965" s="123" t="n"/>
      <c r="O965" s="130" t="n">
        <v>0</v>
      </c>
      <c r="P965" s="130" t="n">
        <v>0</v>
      </c>
      <c r="Q965" s="130" t="n">
        <v>0</v>
      </c>
      <c r="R965" s="130" t="n">
        <v>0</v>
      </c>
      <c r="S965" s="132" t="n">
        <v>0</v>
      </c>
      <c r="T965" s="101" t="n"/>
    </row>
    <row r="966" ht="13.5" customHeight="1" s="60">
      <c r="A966" s="115" t="n">
        <v>959</v>
      </c>
      <c r="B966" s="133" t="n"/>
      <c r="C966" s="133" t="n"/>
      <c r="D966" s="136" t="n"/>
      <c r="E966" s="137" t="n"/>
      <c r="F966" s="138" t="inlineStr">
        <is>
          <t>Група 932 - Усього</t>
        </is>
      </c>
      <c r="G966" s="122" t="n"/>
      <c r="H966" s="123" t="n"/>
      <c r="I966" s="139" t="n"/>
      <c r="J966" s="140" t="n">
        <v>0</v>
      </c>
      <c r="K966" s="140" t="n">
        <v>0</v>
      </c>
      <c r="L966" s="140" t="n">
        <v>0</v>
      </c>
      <c r="M966" s="141" t="n">
        <v>0</v>
      </c>
      <c r="N966" s="123" t="n"/>
      <c r="O966" s="140" t="n">
        <v>0</v>
      </c>
      <c r="P966" s="140" t="n">
        <v>0</v>
      </c>
      <c r="Q966" s="140" t="n">
        <v>0</v>
      </c>
      <c r="R966" s="140" t="n">
        <v>0</v>
      </c>
      <c r="S966" s="142" t="n">
        <v>0</v>
      </c>
      <c r="T966" s="101" t="n"/>
    </row>
    <row r="967" ht="13.5" customHeight="1" s="60">
      <c r="A967" s="115" t="n">
        <v>960</v>
      </c>
      <c r="B967" s="133" t="n"/>
      <c r="C967" s="133" t="n"/>
      <c r="D967" s="127" t="inlineStr">
        <is>
          <t>935</t>
        </is>
      </c>
      <c r="E967" s="128" t="n"/>
      <c r="F967" s="127" t="inlineStr">
        <is>
          <t>9350</t>
        </is>
      </c>
      <c r="G967" s="123" t="n"/>
      <c r="H967" s="129" t="inlineStr">
        <is>
          <t>Активи до отримання та депозити до розміщення за спотовими контрактами</t>
        </is>
      </c>
      <c r="I967" s="129" t="inlineStr">
        <is>
          <t>А</t>
        </is>
      </c>
      <c r="J967" s="130" t="n">
        <v>1480578.66881</v>
      </c>
      <c r="K967" s="130" t="n">
        <v>0</v>
      </c>
      <c r="L967" s="130" t="n">
        <v>1480578.66881</v>
      </c>
      <c r="M967" s="131" t="n">
        <v>1480578.66881</v>
      </c>
      <c r="N967" s="123" t="n"/>
      <c r="O967" s="130" t="n">
        <v>0</v>
      </c>
      <c r="P967" s="130" t="n">
        <v>1480578.66881</v>
      </c>
      <c r="Q967" s="130" t="n">
        <v>0</v>
      </c>
      <c r="R967" s="130" t="n">
        <v>0</v>
      </c>
      <c r="S967" s="132" t="n">
        <v>0</v>
      </c>
      <c r="T967" s="101" t="n"/>
    </row>
    <row r="968" ht="13.5" customHeight="1" s="60">
      <c r="A968" s="115" t="n">
        <v>961</v>
      </c>
      <c r="B968" s="133" t="n"/>
      <c r="C968" s="133" t="n"/>
      <c r="D968" s="134" t="n"/>
      <c r="E968" s="135" t="n"/>
      <c r="F968" s="127" t="inlineStr">
        <is>
          <t>9352</t>
        </is>
      </c>
      <c r="G968" s="123" t="n"/>
      <c r="H968" s="12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68" s="129" t="inlineStr">
        <is>
          <t>А</t>
        </is>
      </c>
      <c r="J968" s="130" t="n">
        <v>0</v>
      </c>
      <c r="K968" s="130" t="n">
        <v>0</v>
      </c>
      <c r="L968" s="130" t="n">
        <v>0</v>
      </c>
      <c r="M968" s="131" t="n">
        <v>0</v>
      </c>
      <c r="N968" s="123" t="n"/>
      <c r="O968" s="130" t="n">
        <v>0</v>
      </c>
      <c r="P968" s="130" t="n">
        <v>0</v>
      </c>
      <c r="Q968" s="130" t="n">
        <v>0</v>
      </c>
      <c r="R968" s="130" t="n">
        <v>0</v>
      </c>
      <c r="S968" s="132" t="n">
        <v>0</v>
      </c>
      <c r="T968" s="101" t="n"/>
    </row>
    <row r="969" ht="14.25" customHeight="1" s="60">
      <c r="A969" s="115" t="n">
        <v>962</v>
      </c>
      <c r="B969" s="133" t="n"/>
      <c r="C969" s="133" t="n"/>
      <c r="D969" s="134" t="n"/>
      <c r="E969" s="135" t="n"/>
      <c r="F969" s="127" t="inlineStr">
        <is>
          <t>9358</t>
        </is>
      </c>
      <c r="G969" s="123" t="n"/>
      <c r="H969" s="129" t="inlineStr">
        <is>
          <t>Грошові потоки до отримання за процентними своп-контрактами</t>
        </is>
      </c>
      <c r="I969" s="129" t="inlineStr">
        <is>
          <t>А</t>
        </is>
      </c>
      <c r="J969" s="130" t="n">
        <v>0</v>
      </c>
      <c r="K969" s="130" t="n">
        <v>0</v>
      </c>
      <c r="L969" s="130" t="n">
        <v>0</v>
      </c>
      <c r="M969" s="131" t="n">
        <v>0</v>
      </c>
      <c r="N969" s="123" t="n"/>
      <c r="O969" s="130" t="n">
        <v>0</v>
      </c>
      <c r="P969" s="130" t="n">
        <v>0</v>
      </c>
      <c r="Q969" s="130" t="n">
        <v>0</v>
      </c>
      <c r="R969" s="130" t="n">
        <v>0</v>
      </c>
      <c r="S969" s="132" t="n">
        <v>0</v>
      </c>
      <c r="T969" s="101" t="n"/>
    </row>
    <row r="970" ht="13.5" customHeight="1" s="60">
      <c r="A970" s="115" t="n">
        <v>963</v>
      </c>
      <c r="B970" s="133" t="n"/>
      <c r="C970" s="133" t="n"/>
      <c r="D970" s="136" t="n"/>
      <c r="E970" s="137" t="n"/>
      <c r="F970" s="138" t="inlineStr">
        <is>
          <t>Група 935 - Усього</t>
        </is>
      </c>
      <c r="G970" s="122" t="n"/>
      <c r="H970" s="123" t="n"/>
      <c r="I970" s="139" t="n"/>
      <c r="J970" s="140" t="n">
        <v>1480578.66881</v>
      </c>
      <c r="K970" s="140" t="n">
        <v>0</v>
      </c>
      <c r="L970" s="140" t="n">
        <v>1480578.66881</v>
      </c>
      <c r="M970" s="141" t="n">
        <v>1480578.66881</v>
      </c>
      <c r="N970" s="123" t="n"/>
      <c r="O970" s="140" t="n">
        <v>0</v>
      </c>
      <c r="P970" s="140" t="n">
        <v>1480578.66881</v>
      </c>
      <c r="Q970" s="140" t="n">
        <v>0</v>
      </c>
      <c r="R970" s="140" t="n">
        <v>0</v>
      </c>
      <c r="S970" s="142" t="n">
        <v>0</v>
      </c>
      <c r="T970" s="101" t="n"/>
    </row>
    <row r="971" ht="24" customHeight="1" s="60">
      <c r="A971" s="115" t="n">
        <v>964</v>
      </c>
      <c r="B971" s="133" t="n"/>
      <c r="C971" s="143" t="n"/>
      <c r="D971" s="138" t="inlineStr">
        <is>
          <t>Розділ 93 - Усього</t>
        </is>
      </c>
      <c r="E971" s="123" t="n"/>
      <c r="F971" s="138" t="n"/>
      <c r="G971" s="122" t="n"/>
      <c r="H971" s="123" t="n"/>
      <c r="I971" s="139" t="n"/>
      <c r="J971" s="140" t="n">
        <v>1480578.66881</v>
      </c>
      <c r="K971" s="140" t="n">
        <v>0</v>
      </c>
      <c r="L971" s="140" t="n">
        <v>1480578.66881</v>
      </c>
      <c r="M971" s="141" t="n">
        <v>1480578.66881</v>
      </c>
      <c r="N971" s="123" t="n"/>
      <c r="O971" s="140" t="n">
        <v>0</v>
      </c>
      <c r="P971" s="140" t="n">
        <v>1480578.66881</v>
      </c>
      <c r="Q971" s="140" t="n">
        <v>0</v>
      </c>
      <c r="R971" s="140" t="n">
        <v>0</v>
      </c>
      <c r="S971" s="142" t="n">
        <v>0</v>
      </c>
      <c r="T971" s="101" t="n"/>
    </row>
    <row r="972" ht="13.5" customHeight="1" s="60">
      <c r="A972" s="115" t="n">
        <v>965</v>
      </c>
      <c r="B972" s="133" t="n"/>
      <c r="C972" s="127" t="inlineStr">
        <is>
          <t>95</t>
        </is>
      </c>
      <c r="D972" s="127" t="inlineStr">
        <is>
          <t>950</t>
        </is>
      </c>
      <c r="E972" s="128" t="n"/>
      <c r="F972" s="127" t="inlineStr">
        <is>
          <t>9500</t>
        </is>
      </c>
      <c r="G972" s="123" t="n"/>
      <c r="H972" s="129" t="inlineStr">
        <is>
          <t>Отримана застава</t>
        </is>
      </c>
      <c r="I972" s="129" t="inlineStr">
        <is>
          <t>А</t>
        </is>
      </c>
      <c r="J972" s="130" t="n">
        <v>293496.10647</v>
      </c>
      <c r="K972" s="130" t="n">
        <v>277570.30159</v>
      </c>
      <c r="L972" s="130" t="n">
        <v>15925.80488</v>
      </c>
      <c r="M972" s="131" t="n">
        <v>322923.57857</v>
      </c>
      <c r="N972" s="123" t="n"/>
      <c r="O972" s="130" t="n">
        <v>304533.55833</v>
      </c>
      <c r="P972" s="130" t="n">
        <v>18390.02024</v>
      </c>
      <c r="Q972" s="130" t="n">
        <v>4183000.25003</v>
      </c>
      <c r="R972" s="130" t="n">
        <v>3502643.26107</v>
      </c>
      <c r="S972" s="132" t="n">
        <v>680356.98896</v>
      </c>
      <c r="T972" s="101" t="n"/>
    </row>
    <row r="973" ht="13.5" customHeight="1" s="60">
      <c r="A973" s="115" t="n">
        <v>966</v>
      </c>
      <c r="B973" s="133" t="n"/>
      <c r="C973" s="133" t="n"/>
      <c r="D973" s="134" t="n"/>
      <c r="E973" s="135" t="n"/>
      <c r="F973" s="127" t="inlineStr">
        <is>
          <t>9503</t>
        </is>
      </c>
      <c r="G973" s="123" t="n"/>
      <c r="H973" s="129" t="inlineStr">
        <is>
          <t>Застава за складськими свідоцтвами</t>
        </is>
      </c>
      <c r="I973" s="129" t="inlineStr">
        <is>
          <t>А</t>
        </is>
      </c>
      <c r="J973" s="130" t="n">
        <v>0</v>
      </c>
      <c r="K973" s="130" t="n">
        <v>0</v>
      </c>
      <c r="L973" s="130" t="n">
        <v>0</v>
      </c>
      <c r="M973" s="131" t="n">
        <v>0</v>
      </c>
      <c r="N973" s="123" t="n"/>
      <c r="O973" s="130" t="n">
        <v>0</v>
      </c>
      <c r="P973" s="130" t="n">
        <v>0</v>
      </c>
      <c r="Q973" s="130" t="n">
        <v>9375.096</v>
      </c>
      <c r="R973" s="130" t="n">
        <v>9375.096</v>
      </c>
      <c r="S973" s="132" t="n">
        <v>0</v>
      </c>
      <c r="T973" s="101" t="n"/>
    </row>
    <row r="974" ht="14.25" customHeight="1" s="60">
      <c r="A974" s="115" t="n">
        <v>967</v>
      </c>
      <c r="B974" s="133" t="n"/>
      <c r="C974" s="133" t="n"/>
      <c r="D974" s="136" t="n"/>
      <c r="E974" s="137" t="n"/>
      <c r="F974" s="138" t="inlineStr">
        <is>
          <t>Група 950 - Усього</t>
        </is>
      </c>
      <c r="G974" s="122" t="n"/>
      <c r="H974" s="123" t="n"/>
      <c r="I974" s="139" t="n"/>
      <c r="J974" s="140" t="n">
        <v>293496.10647</v>
      </c>
      <c r="K974" s="140" t="n">
        <v>277570.30159</v>
      </c>
      <c r="L974" s="140" t="n">
        <v>15925.80488</v>
      </c>
      <c r="M974" s="141" t="n">
        <v>322923.57857</v>
      </c>
      <c r="N974" s="123" t="n"/>
      <c r="O974" s="140" t="n">
        <v>304533.55833</v>
      </c>
      <c r="P974" s="140" t="n">
        <v>18390.02024</v>
      </c>
      <c r="Q974" s="140" t="n">
        <v>4192375.34603</v>
      </c>
      <c r="R974" s="140" t="n">
        <v>3512018.35707</v>
      </c>
      <c r="S974" s="142" t="n">
        <v>680356.98896</v>
      </c>
      <c r="T974" s="101" t="n"/>
    </row>
    <row r="975" ht="13.5" customHeight="1" s="60">
      <c r="A975" s="115" t="n">
        <v>968</v>
      </c>
      <c r="B975" s="133" t="n"/>
      <c r="C975" s="133" t="n"/>
      <c r="D975" s="127" t="inlineStr">
        <is>
          <t>952</t>
        </is>
      </c>
      <c r="E975" s="128" t="n"/>
      <c r="F975" s="127" t="inlineStr">
        <is>
          <t>9520</t>
        </is>
      </c>
      <c r="G975" s="123" t="n"/>
      <c r="H975" s="129" t="inlineStr">
        <is>
          <t>Земельні ділянки</t>
        </is>
      </c>
      <c r="I975" s="129" t="inlineStr">
        <is>
          <t>А</t>
        </is>
      </c>
      <c r="J975" s="130" t="n">
        <v>769.669</v>
      </c>
      <c r="K975" s="130" t="n">
        <v>769.669</v>
      </c>
      <c r="L975" s="130" t="n">
        <v>0</v>
      </c>
      <c r="M975" s="131" t="n">
        <v>8644.069</v>
      </c>
      <c r="N975" s="123" t="n"/>
      <c r="O975" s="130" t="n">
        <v>8644.069</v>
      </c>
      <c r="P975" s="130" t="n">
        <v>0</v>
      </c>
      <c r="Q975" s="130" t="n">
        <v>217333.14834</v>
      </c>
      <c r="R975" s="130" t="n">
        <v>217333.14834</v>
      </c>
      <c r="S975" s="132" t="n">
        <v>0</v>
      </c>
      <c r="T975" s="101" t="n"/>
    </row>
    <row r="976" ht="13.5" customHeight="1" s="60">
      <c r="A976" s="115" t="n">
        <v>969</v>
      </c>
      <c r="B976" s="133" t="n"/>
      <c r="C976" s="133" t="n"/>
      <c r="D976" s="134" t="n"/>
      <c r="E976" s="135" t="n"/>
      <c r="F976" s="127" t="inlineStr">
        <is>
          <t>9521</t>
        </is>
      </c>
      <c r="G976" s="123" t="n"/>
      <c r="H976" s="129" t="inlineStr">
        <is>
          <t>Нерухоме майно житлового призначення</t>
        </is>
      </c>
      <c r="I976" s="129" t="inlineStr">
        <is>
          <t>А</t>
        </is>
      </c>
      <c r="J976" s="130" t="n">
        <v>2409.045</v>
      </c>
      <c r="K976" s="130" t="n">
        <v>2409.045</v>
      </c>
      <c r="L976" s="130" t="n">
        <v>0</v>
      </c>
      <c r="M976" s="131" t="n">
        <v>3843</v>
      </c>
      <c r="N976" s="123" t="n"/>
      <c r="O976" s="130" t="n">
        <v>3843</v>
      </c>
      <c r="P976" s="130" t="n">
        <v>0</v>
      </c>
      <c r="Q976" s="130" t="n">
        <v>208531.328</v>
      </c>
      <c r="R976" s="130" t="n">
        <v>208531.328</v>
      </c>
      <c r="S976" s="132" t="n">
        <v>0</v>
      </c>
      <c r="T976" s="101" t="n"/>
    </row>
    <row r="977" ht="13.5" customHeight="1" s="60">
      <c r="A977" s="115" t="n">
        <v>970</v>
      </c>
      <c r="B977" s="133" t="n"/>
      <c r="C977" s="133" t="n"/>
      <c r="D977" s="134" t="n"/>
      <c r="E977" s="135" t="n"/>
      <c r="F977" s="127" t="inlineStr">
        <is>
          <t>9523</t>
        </is>
      </c>
      <c r="G977" s="123" t="n"/>
      <c r="H977" s="129" t="inlineStr">
        <is>
          <t>Інші об'єкти нерухомого майна</t>
        </is>
      </c>
      <c r="I977" s="129" t="inlineStr">
        <is>
          <t>А</t>
        </is>
      </c>
      <c r="J977" s="130" t="n">
        <v>15630.393</v>
      </c>
      <c r="K977" s="130" t="n">
        <v>15630.393</v>
      </c>
      <c r="L977" s="130" t="n">
        <v>0</v>
      </c>
      <c r="M977" s="131" t="n">
        <v>30099.568</v>
      </c>
      <c r="N977" s="123" t="n"/>
      <c r="O977" s="130" t="n">
        <v>30099.568</v>
      </c>
      <c r="P977" s="130" t="n">
        <v>0</v>
      </c>
      <c r="Q977" s="130" t="n">
        <v>827196.51958</v>
      </c>
      <c r="R977" s="130" t="n">
        <v>827196.51958</v>
      </c>
      <c r="S977" s="132" t="n">
        <v>0</v>
      </c>
      <c r="T977" s="101" t="n"/>
    </row>
    <row r="978" ht="13.5" customHeight="1" s="60">
      <c r="A978" s="115" t="n">
        <v>971</v>
      </c>
      <c r="B978" s="133" t="n"/>
      <c r="C978" s="133" t="n"/>
      <c r="D978" s="136" t="n"/>
      <c r="E978" s="137" t="n"/>
      <c r="F978" s="138" t="inlineStr">
        <is>
          <t>Група 952 - Усього</t>
        </is>
      </c>
      <c r="G978" s="122" t="n"/>
      <c r="H978" s="123" t="n"/>
      <c r="I978" s="139" t="n"/>
      <c r="J978" s="140" t="n">
        <v>18809.107</v>
      </c>
      <c r="K978" s="140" t="n">
        <v>18809.107</v>
      </c>
      <c r="L978" s="140" t="n">
        <v>0</v>
      </c>
      <c r="M978" s="141" t="n">
        <v>42586.637</v>
      </c>
      <c r="N978" s="123" t="n"/>
      <c r="O978" s="140" t="n">
        <v>42586.637</v>
      </c>
      <c r="P978" s="140" t="n">
        <v>0</v>
      </c>
      <c r="Q978" s="140" t="n">
        <v>1253060.99592</v>
      </c>
      <c r="R978" s="140" t="n">
        <v>1253060.99592</v>
      </c>
      <c r="S978" s="142" t="n">
        <v>0</v>
      </c>
      <c r="T978" s="101" t="n"/>
    </row>
    <row r="979" ht="23.25" customHeight="1" s="60">
      <c r="A979" s="115" t="n">
        <v>972</v>
      </c>
      <c r="B979" s="133" t="n"/>
      <c r="C979" s="143" t="n"/>
      <c r="D979" s="138" t="inlineStr">
        <is>
          <t>Розділ 95 - Усього</t>
        </is>
      </c>
      <c r="E979" s="123" t="n"/>
      <c r="F979" s="138" t="n"/>
      <c r="G979" s="122" t="n"/>
      <c r="H979" s="123" t="n"/>
      <c r="I979" s="139" t="n"/>
      <c r="J979" s="140" t="n">
        <v>312305.21347</v>
      </c>
      <c r="K979" s="140" t="n">
        <v>296379.40859</v>
      </c>
      <c r="L979" s="140" t="n">
        <v>15925.80488</v>
      </c>
      <c r="M979" s="141" t="n">
        <v>365510.21557</v>
      </c>
      <c r="N979" s="123" t="n"/>
      <c r="O979" s="140" t="n">
        <v>347120.19533</v>
      </c>
      <c r="P979" s="140" t="n">
        <v>18390.02024</v>
      </c>
      <c r="Q979" s="140" t="n">
        <v>5445436.34195</v>
      </c>
      <c r="R979" s="140" t="n">
        <v>4765079.35299</v>
      </c>
      <c r="S979" s="142" t="n">
        <v>680356.98896</v>
      </c>
      <c r="T979" s="101" t="n"/>
    </row>
    <row r="980" ht="13.5" customHeight="1" s="60">
      <c r="A980" s="115" t="n">
        <v>973</v>
      </c>
      <c r="B980" s="133" t="n"/>
      <c r="C980" s="127" t="inlineStr">
        <is>
          <t>96</t>
        </is>
      </c>
      <c r="D980" s="127" t="inlineStr">
        <is>
          <t>960</t>
        </is>
      </c>
      <c r="E980" s="128" t="n"/>
      <c r="F980" s="127" t="inlineStr">
        <is>
          <t>9600</t>
        </is>
      </c>
      <c r="G980" s="123" t="n"/>
      <c r="H980" s="12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0" s="129" t="inlineStr">
        <is>
          <t>А</t>
        </is>
      </c>
      <c r="J980" s="130" t="n">
        <v>0</v>
      </c>
      <c r="K980" s="130" t="n">
        <v>0</v>
      </c>
      <c r="L980" s="130" t="n">
        <v>0</v>
      </c>
      <c r="M980" s="131" t="n">
        <v>0</v>
      </c>
      <c r="N980" s="123" t="n"/>
      <c r="O980" s="130" t="n">
        <v>0</v>
      </c>
      <c r="P980" s="130" t="n">
        <v>0</v>
      </c>
      <c r="Q980" s="130" t="n">
        <v>0</v>
      </c>
      <c r="R980" s="130" t="n">
        <v>0</v>
      </c>
      <c r="S980" s="132" t="n">
        <v>0</v>
      </c>
      <c r="T980" s="101" t="n"/>
    </row>
    <row r="981" ht="13.5" customHeight="1" s="60">
      <c r="A981" s="115" t="n">
        <v>974</v>
      </c>
      <c r="B981" s="133" t="n"/>
      <c r="C981" s="133" t="n"/>
      <c r="D981" s="134" t="n"/>
      <c r="E981" s="135" t="n"/>
      <c r="F981" s="127" t="inlineStr">
        <is>
          <t>9601</t>
        </is>
      </c>
      <c r="G981" s="123" t="n"/>
      <c r="H981" s="12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1" s="129" t="inlineStr">
        <is>
          <t>А</t>
        </is>
      </c>
      <c r="J981" s="130" t="n">
        <v>0</v>
      </c>
      <c r="K981" s="130" t="n">
        <v>0</v>
      </c>
      <c r="L981" s="130" t="n">
        <v>0</v>
      </c>
      <c r="M981" s="131" t="n">
        <v>0</v>
      </c>
      <c r="N981" s="123" t="n"/>
      <c r="O981" s="130" t="n">
        <v>0</v>
      </c>
      <c r="P981" s="130" t="n">
        <v>0</v>
      </c>
      <c r="Q981" s="130" t="n">
        <v>0</v>
      </c>
      <c r="R981" s="130" t="n">
        <v>0</v>
      </c>
      <c r="S981" s="132" t="n">
        <v>0</v>
      </c>
      <c r="T981" s="101" t="n"/>
    </row>
    <row r="982" ht="13.5" customHeight="1" s="60">
      <c r="A982" s="115" t="n">
        <v>975</v>
      </c>
      <c r="B982" s="133" t="n"/>
      <c r="C982" s="133" t="n"/>
      <c r="D982" s="136" t="n"/>
      <c r="E982" s="137" t="n"/>
      <c r="F982" s="138" t="inlineStr">
        <is>
          <t>Група 960 - Усього</t>
        </is>
      </c>
      <c r="G982" s="122" t="n"/>
      <c r="H982" s="123" t="n"/>
      <c r="I982" s="139" t="n"/>
      <c r="J982" s="140" t="n">
        <v>0</v>
      </c>
      <c r="K982" s="140" t="n">
        <v>0</v>
      </c>
      <c r="L982" s="140" t="n">
        <v>0</v>
      </c>
      <c r="M982" s="141" t="n">
        <v>0</v>
      </c>
      <c r="N982" s="123" t="n"/>
      <c r="O982" s="140" t="n">
        <v>0</v>
      </c>
      <c r="P982" s="140" t="n">
        <v>0</v>
      </c>
      <c r="Q982" s="140" t="n">
        <v>0</v>
      </c>
      <c r="R982" s="140" t="n">
        <v>0</v>
      </c>
      <c r="S982" s="142" t="n">
        <v>0</v>
      </c>
      <c r="T982" s="101" t="n"/>
    </row>
    <row r="983" ht="13.5" customHeight="1" s="60">
      <c r="A983" s="115" t="n">
        <v>976</v>
      </c>
      <c r="B983" s="133" t="n"/>
      <c r="C983" s="133" t="n"/>
      <c r="D983" s="127" t="inlineStr">
        <is>
          <t>961</t>
        </is>
      </c>
      <c r="E983" s="128" t="n"/>
      <c r="F983" s="127" t="inlineStr">
        <is>
          <t>9610</t>
        </is>
      </c>
      <c r="G983" s="123" t="n"/>
      <c r="H983" s="129" t="inlineStr">
        <is>
          <t>Списана у збиток заборгованість за коштами на кореспондентських рахунках</t>
        </is>
      </c>
      <c r="I983" s="129" t="inlineStr">
        <is>
          <t>А</t>
        </is>
      </c>
      <c r="J983" s="130" t="n">
        <v>0</v>
      </c>
      <c r="K983" s="130" t="n">
        <v>0</v>
      </c>
      <c r="L983" s="130" t="n">
        <v>0</v>
      </c>
      <c r="M983" s="131" t="n">
        <v>0</v>
      </c>
      <c r="N983" s="123" t="n"/>
      <c r="O983" s="130" t="n">
        <v>0</v>
      </c>
      <c r="P983" s="130" t="n">
        <v>0</v>
      </c>
      <c r="Q983" s="130" t="n">
        <v>0</v>
      </c>
      <c r="R983" s="130" t="n">
        <v>0</v>
      </c>
      <c r="S983" s="132" t="n">
        <v>0</v>
      </c>
      <c r="T983" s="101" t="n"/>
    </row>
    <row r="984" ht="14.25" customHeight="1" s="60">
      <c r="A984" s="115" t="n">
        <v>977</v>
      </c>
      <c r="B984" s="133" t="n"/>
      <c r="C984" s="133" t="n"/>
      <c r="D984" s="134" t="n"/>
      <c r="E984" s="135" t="n"/>
      <c r="F984" s="127" t="inlineStr">
        <is>
          <t>9611</t>
        </is>
      </c>
      <c r="G984" s="123" t="n"/>
      <c r="H984" s="129" t="inlineStr">
        <is>
          <t>Списана у збиток заборгованість за кредитними операціями</t>
        </is>
      </c>
      <c r="I984" s="129" t="inlineStr">
        <is>
          <t>А</t>
        </is>
      </c>
      <c r="J984" s="130" t="n">
        <v>8806.02441</v>
      </c>
      <c r="K984" s="130" t="n">
        <v>7748.08966</v>
      </c>
      <c r="L984" s="130" t="n">
        <v>1057.93475</v>
      </c>
      <c r="M984" s="131" t="n">
        <v>484.04564</v>
      </c>
      <c r="N984" s="123" t="n"/>
      <c r="O984" s="130" t="n">
        <v>3.36363</v>
      </c>
      <c r="P984" s="130" t="n">
        <v>480.68201</v>
      </c>
      <c r="Q984" s="130" t="n">
        <v>96098.49344999999</v>
      </c>
      <c r="R984" s="130" t="n">
        <v>45998.74211</v>
      </c>
      <c r="S984" s="132" t="n">
        <v>50099.75134</v>
      </c>
      <c r="T984" s="101" t="n"/>
    </row>
    <row r="985" ht="13.5" customHeight="1" s="60">
      <c r="A985" s="115" t="n">
        <v>978</v>
      </c>
      <c r="B985" s="133" t="n"/>
      <c r="C985" s="133" t="n"/>
      <c r="D985" s="134" t="n"/>
      <c r="E985" s="135" t="n"/>
      <c r="F985" s="127" t="inlineStr">
        <is>
          <t>9613</t>
        </is>
      </c>
      <c r="G985" s="123" t="n"/>
      <c r="H985" s="129" t="inlineStr">
        <is>
          <t>Списана у збиток заборгованість за операціями з цінними паперами</t>
        </is>
      </c>
      <c r="I985" s="129" t="inlineStr">
        <is>
          <t>А</t>
        </is>
      </c>
      <c r="J985" s="130" t="n">
        <v>0</v>
      </c>
      <c r="K985" s="130" t="n">
        <v>0</v>
      </c>
      <c r="L985" s="130" t="n">
        <v>0</v>
      </c>
      <c r="M985" s="131" t="n">
        <v>0</v>
      </c>
      <c r="N985" s="123" t="n"/>
      <c r="O985" s="130" t="n">
        <v>0</v>
      </c>
      <c r="P985" s="130" t="n">
        <v>0</v>
      </c>
      <c r="Q985" s="130" t="n">
        <v>0</v>
      </c>
      <c r="R985" s="130" t="n">
        <v>0</v>
      </c>
      <c r="S985" s="132" t="n">
        <v>0</v>
      </c>
      <c r="T985" s="101" t="n"/>
    </row>
    <row r="986" ht="13.5" customHeight="1" s="60">
      <c r="A986" s="115" t="n">
        <v>979</v>
      </c>
      <c r="B986" s="133" t="n"/>
      <c r="C986" s="133" t="n"/>
      <c r="D986" s="134" t="n"/>
      <c r="E986" s="135" t="n"/>
      <c r="F986" s="127" t="inlineStr">
        <is>
          <t>9615</t>
        </is>
      </c>
      <c r="G986" s="123" t="n"/>
      <c r="H986" s="129" t="inlineStr">
        <is>
          <t>Списана у збиток дебіторська заборгованість</t>
        </is>
      </c>
      <c r="I986" s="129" t="inlineStr">
        <is>
          <t>А</t>
        </is>
      </c>
      <c r="J986" s="130" t="n">
        <v>0</v>
      </c>
      <c r="K986" s="130" t="n">
        <v>0</v>
      </c>
      <c r="L986" s="130" t="n">
        <v>0</v>
      </c>
      <c r="M986" s="131" t="n">
        <v>0.54409</v>
      </c>
      <c r="N986" s="123" t="n"/>
      <c r="O986" s="130" t="n">
        <v>0.54409</v>
      </c>
      <c r="P986" s="130" t="n">
        <v>0</v>
      </c>
      <c r="Q986" s="130" t="n">
        <v>4734.51034</v>
      </c>
      <c r="R986" s="130" t="n">
        <v>4734.51034</v>
      </c>
      <c r="S986" s="132" t="n">
        <v>0</v>
      </c>
      <c r="T986" s="101" t="n"/>
    </row>
    <row r="987" ht="13.5" customHeight="1" s="60">
      <c r="A987" s="115" t="n">
        <v>980</v>
      </c>
      <c r="B987" s="133" t="n"/>
      <c r="C987" s="133" t="n"/>
      <c r="D987" s="134" t="n"/>
      <c r="E987" s="135" t="n"/>
      <c r="F987" s="127" t="inlineStr">
        <is>
          <t>9617</t>
        </is>
      </c>
      <c r="G987" s="123" t="n"/>
      <c r="H987" s="129" t="inlineStr">
        <is>
          <t>Списана у збиток заборгованість банків за іншими активами</t>
        </is>
      </c>
      <c r="I987" s="129" t="inlineStr">
        <is>
          <t>А</t>
        </is>
      </c>
      <c r="J987" s="130" t="n">
        <v>0</v>
      </c>
      <c r="K987" s="130" t="n">
        <v>0</v>
      </c>
      <c r="L987" s="130" t="n">
        <v>0</v>
      </c>
      <c r="M987" s="131" t="n">
        <v>0</v>
      </c>
      <c r="N987" s="123" t="n"/>
      <c r="O987" s="130" t="n">
        <v>0</v>
      </c>
      <c r="P987" s="130" t="n">
        <v>0</v>
      </c>
      <c r="Q987" s="130" t="n">
        <v>0</v>
      </c>
      <c r="R987" s="130" t="n">
        <v>0</v>
      </c>
      <c r="S987" s="132" t="n">
        <v>0</v>
      </c>
      <c r="T987" s="101" t="n"/>
    </row>
    <row r="988" ht="13.5" customHeight="1" s="60">
      <c r="A988" s="115" t="n">
        <v>981</v>
      </c>
      <c r="B988" s="133" t="n"/>
      <c r="C988" s="133" t="n"/>
      <c r="D988" s="134" t="n"/>
      <c r="E988" s="135" t="n"/>
      <c r="F988" s="127" t="inlineStr">
        <is>
          <t>9618</t>
        </is>
      </c>
      <c r="G988" s="123" t="n"/>
      <c r="H988" s="129" t="inlineStr">
        <is>
          <t>Списана у збиток заборгованість клієнтів за іншими активами</t>
        </is>
      </c>
      <c r="I988" s="129" t="inlineStr">
        <is>
          <t>А</t>
        </is>
      </c>
      <c r="J988" s="130" t="n">
        <v>0</v>
      </c>
      <c r="K988" s="130" t="n">
        <v>0</v>
      </c>
      <c r="L988" s="130" t="n">
        <v>0</v>
      </c>
      <c r="M988" s="131" t="n">
        <v>0</v>
      </c>
      <c r="N988" s="123" t="n"/>
      <c r="O988" s="130" t="n">
        <v>0</v>
      </c>
      <c r="P988" s="130" t="n">
        <v>0</v>
      </c>
      <c r="Q988" s="130" t="n">
        <v>228056.2757</v>
      </c>
      <c r="R988" s="130" t="n">
        <v>228056.2757</v>
      </c>
      <c r="S988" s="132" t="n">
        <v>0</v>
      </c>
      <c r="T988" s="101" t="n"/>
    </row>
    <row r="989" ht="14.25" customHeight="1" s="60">
      <c r="A989" s="115" t="n">
        <v>982</v>
      </c>
      <c r="B989" s="133" t="n"/>
      <c r="C989" s="133" t="n"/>
      <c r="D989" s="136" t="n"/>
      <c r="E989" s="137" t="n"/>
      <c r="F989" s="138" t="inlineStr">
        <is>
          <t>Група 961 - Усього</t>
        </is>
      </c>
      <c r="G989" s="122" t="n"/>
      <c r="H989" s="123" t="n"/>
      <c r="I989" s="139" t="n"/>
      <c r="J989" s="140" t="n">
        <v>8806.02441</v>
      </c>
      <c r="K989" s="140" t="n">
        <v>7748.08966</v>
      </c>
      <c r="L989" s="140" t="n">
        <v>1057.93475</v>
      </c>
      <c r="M989" s="141" t="n">
        <v>484.58973</v>
      </c>
      <c r="N989" s="123" t="n"/>
      <c r="O989" s="140" t="n">
        <v>3.90772</v>
      </c>
      <c r="P989" s="140" t="n">
        <v>480.68201</v>
      </c>
      <c r="Q989" s="140" t="n">
        <v>328889.27949</v>
      </c>
      <c r="R989" s="140" t="n">
        <v>278789.52815</v>
      </c>
      <c r="S989" s="142" t="n">
        <v>50099.75134</v>
      </c>
      <c r="T989" s="101" t="n"/>
    </row>
    <row r="990" ht="13.5" customHeight="1" s="60">
      <c r="A990" s="115" t="n">
        <v>983</v>
      </c>
      <c r="B990" s="133" t="n"/>
      <c r="C990" s="133" t="n"/>
      <c r="D990" s="127" t="inlineStr">
        <is>
          <t>962</t>
        </is>
      </c>
      <c r="E990" s="128" t="n"/>
      <c r="F990" s="127" t="inlineStr">
        <is>
          <t>9620</t>
        </is>
      </c>
      <c r="G990" s="123" t="n"/>
      <c r="H990" s="12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0" s="129" t="inlineStr">
        <is>
          <t>А</t>
        </is>
      </c>
      <c r="J990" s="130" t="n">
        <v>0</v>
      </c>
      <c r="K990" s="130" t="n">
        <v>0</v>
      </c>
      <c r="L990" s="130" t="n">
        <v>0</v>
      </c>
      <c r="M990" s="131" t="n">
        <v>0</v>
      </c>
      <c r="N990" s="123" t="n"/>
      <c r="O990" s="130" t="n">
        <v>0</v>
      </c>
      <c r="P990" s="130" t="n">
        <v>0</v>
      </c>
      <c r="Q990" s="130" t="n">
        <v>0</v>
      </c>
      <c r="R990" s="130" t="n">
        <v>0</v>
      </c>
      <c r="S990" s="132" t="n">
        <v>0</v>
      </c>
      <c r="T990" s="101" t="n"/>
    </row>
    <row r="991" ht="13.5" customHeight="1" s="60">
      <c r="A991" s="115" t="n">
        <v>984</v>
      </c>
      <c r="B991" s="133" t="n"/>
      <c r="C991" s="133" t="n"/>
      <c r="D991" s="134" t="n"/>
      <c r="E991" s="135" t="n"/>
      <c r="F991" s="127" t="inlineStr">
        <is>
          <t>9621</t>
        </is>
      </c>
      <c r="G991" s="123" t="n"/>
      <c r="H991" s="129" t="inlineStr">
        <is>
          <t>Валютні кошти фізичних осіб, які обліковуються на рахунках у Зовнішнекономбанку Росії</t>
        </is>
      </c>
      <c r="I991" s="129" t="inlineStr">
        <is>
          <t>А</t>
        </is>
      </c>
      <c r="J991" s="130" t="n">
        <v>0</v>
      </c>
      <c r="K991" s="130" t="n">
        <v>0</v>
      </c>
      <c r="L991" s="130" t="n">
        <v>0</v>
      </c>
      <c r="M991" s="131" t="n">
        <v>0</v>
      </c>
      <c r="N991" s="123" t="n"/>
      <c r="O991" s="130" t="n">
        <v>0</v>
      </c>
      <c r="P991" s="130" t="n">
        <v>0</v>
      </c>
      <c r="Q991" s="130" t="n">
        <v>0</v>
      </c>
      <c r="R991" s="130" t="n">
        <v>0</v>
      </c>
      <c r="S991" s="132" t="n">
        <v>0</v>
      </c>
      <c r="T991" s="101" t="n"/>
    </row>
    <row r="992" ht="13.5" customHeight="1" s="60">
      <c r="A992" s="115" t="n">
        <v>985</v>
      </c>
      <c r="B992" s="133" t="n"/>
      <c r="C992" s="133" t="n"/>
      <c r="D992" s="136" t="n"/>
      <c r="E992" s="137" t="n"/>
      <c r="F992" s="138" t="inlineStr">
        <is>
          <t>Група 962 - Усього</t>
        </is>
      </c>
      <c r="G992" s="122" t="n"/>
      <c r="H992" s="123" t="n"/>
      <c r="I992" s="139" t="n"/>
      <c r="J992" s="140" t="n">
        <v>0</v>
      </c>
      <c r="K992" s="140" t="n">
        <v>0</v>
      </c>
      <c r="L992" s="140" t="n">
        <v>0</v>
      </c>
      <c r="M992" s="141" t="n">
        <v>0</v>
      </c>
      <c r="N992" s="123" t="n"/>
      <c r="O992" s="140" t="n">
        <v>0</v>
      </c>
      <c r="P992" s="140" t="n">
        <v>0</v>
      </c>
      <c r="Q992" s="140" t="n">
        <v>0</v>
      </c>
      <c r="R992" s="140" t="n">
        <v>0</v>
      </c>
      <c r="S992" s="142" t="n">
        <v>0</v>
      </c>
      <c r="T992" s="101" t="n"/>
    </row>
    <row r="993" ht="21" customHeight="1" s="60">
      <c r="A993" s="115" t="n">
        <v>986</v>
      </c>
      <c r="B993" s="133" t="n"/>
      <c r="C993" s="143" t="n"/>
      <c r="D993" s="138" t="inlineStr">
        <is>
          <t>Розділ 96 - Усього</t>
        </is>
      </c>
      <c r="E993" s="123" t="n"/>
      <c r="F993" s="138" t="n"/>
      <c r="G993" s="122" t="n"/>
      <c r="H993" s="123" t="n"/>
      <c r="I993" s="139" t="n"/>
      <c r="J993" s="140" t="n">
        <v>8806.02441</v>
      </c>
      <c r="K993" s="140" t="n">
        <v>7748.08966</v>
      </c>
      <c r="L993" s="140" t="n">
        <v>1057.93475</v>
      </c>
      <c r="M993" s="141" t="n">
        <v>484.58973</v>
      </c>
      <c r="N993" s="123" t="n"/>
      <c r="O993" s="140" t="n">
        <v>3.90772</v>
      </c>
      <c r="P993" s="140" t="n">
        <v>480.68201</v>
      </c>
      <c r="Q993" s="140" t="n">
        <v>328889.27949</v>
      </c>
      <c r="R993" s="140" t="n">
        <v>278789.52815</v>
      </c>
      <c r="S993" s="142" t="n">
        <v>50099.75134</v>
      </c>
      <c r="T993" s="101" t="n"/>
    </row>
    <row r="994" ht="14.25" customHeight="1" s="60">
      <c r="A994" s="115" t="n">
        <v>987</v>
      </c>
      <c r="B994" s="133" t="n"/>
      <c r="C994" s="127" t="inlineStr">
        <is>
          <t>97</t>
        </is>
      </c>
      <c r="D994" s="127" t="inlineStr">
        <is>
          <t>970</t>
        </is>
      </c>
      <c r="E994" s="128" t="n"/>
      <c r="F994" s="127" t="inlineStr">
        <is>
          <t>9702</t>
        </is>
      </c>
      <c r="G994" s="123" t="n"/>
      <c r="H994" s="129" t="inlineStr">
        <is>
          <t>Цінні папери на зберіганні</t>
        </is>
      </c>
      <c r="I994" s="129" t="inlineStr">
        <is>
          <t>А</t>
        </is>
      </c>
      <c r="J994" s="130" t="n">
        <v>0</v>
      </c>
      <c r="K994" s="130" t="n">
        <v>0</v>
      </c>
      <c r="L994" s="130" t="n">
        <v>0</v>
      </c>
      <c r="M994" s="131" t="n">
        <v>0</v>
      </c>
      <c r="N994" s="123" t="n"/>
      <c r="O994" s="130" t="n">
        <v>0</v>
      </c>
      <c r="P994" s="130" t="n">
        <v>0</v>
      </c>
      <c r="Q994" s="130" t="n">
        <v>0</v>
      </c>
      <c r="R994" s="130" t="n">
        <v>0</v>
      </c>
      <c r="S994" s="132" t="n">
        <v>0</v>
      </c>
      <c r="T994" s="101" t="n"/>
    </row>
    <row r="995" ht="13.5" customHeight="1" s="60">
      <c r="A995" s="115" t="n">
        <v>988</v>
      </c>
      <c r="B995" s="133" t="n"/>
      <c r="C995" s="133" t="n"/>
      <c r="D995" s="134" t="n"/>
      <c r="E995" s="135" t="n"/>
      <c r="F995" s="127" t="inlineStr">
        <is>
          <t>9703</t>
        </is>
      </c>
      <c r="G995" s="123" t="n"/>
      <c r="H995" s="129" t="inlineStr">
        <is>
          <t>Інші активи на зберіганні</t>
        </is>
      </c>
      <c r="I995" s="129" t="inlineStr">
        <is>
          <t>А</t>
        </is>
      </c>
      <c r="J995" s="130" t="n">
        <v>0</v>
      </c>
      <c r="K995" s="130" t="n">
        <v>0</v>
      </c>
      <c r="L995" s="130" t="n">
        <v>0</v>
      </c>
      <c r="M995" s="131" t="n">
        <v>0</v>
      </c>
      <c r="N995" s="123" t="n"/>
      <c r="O995" s="130" t="n">
        <v>0</v>
      </c>
      <c r="P995" s="130" t="n">
        <v>0</v>
      </c>
      <c r="Q995" s="130" t="n">
        <v>0</v>
      </c>
      <c r="R995" s="130" t="n">
        <v>0</v>
      </c>
      <c r="S995" s="132" t="n">
        <v>0</v>
      </c>
      <c r="T995" s="101" t="n"/>
    </row>
    <row r="996" ht="13.5" customHeight="1" s="60">
      <c r="A996" s="115" t="n">
        <v>989</v>
      </c>
      <c r="B996" s="133" t="n"/>
      <c r="C996" s="133" t="n"/>
      <c r="D996" s="136" t="n"/>
      <c r="E996" s="137" t="n"/>
      <c r="F996" s="138" t="inlineStr">
        <is>
          <t>Група 970 - Усього</t>
        </is>
      </c>
      <c r="G996" s="122" t="n"/>
      <c r="H996" s="123" t="n"/>
      <c r="I996" s="139" t="n"/>
      <c r="J996" s="140" t="n">
        <v>0</v>
      </c>
      <c r="K996" s="140" t="n">
        <v>0</v>
      </c>
      <c r="L996" s="140" t="n">
        <v>0</v>
      </c>
      <c r="M996" s="141" t="n">
        <v>0</v>
      </c>
      <c r="N996" s="123" t="n"/>
      <c r="O996" s="140" t="n">
        <v>0</v>
      </c>
      <c r="P996" s="140" t="n">
        <v>0</v>
      </c>
      <c r="Q996" s="140" t="n">
        <v>0</v>
      </c>
      <c r="R996" s="140" t="n">
        <v>0</v>
      </c>
      <c r="S996" s="142" t="n">
        <v>0</v>
      </c>
      <c r="T996" s="101" t="n"/>
    </row>
    <row r="997" ht="13.5" customHeight="1" s="60">
      <c r="A997" s="115" t="n">
        <v>990</v>
      </c>
      <c r="B997" s="133" t="n"/>
      <c r="C997" s="133" t="n"/>
      <c r="D997" s="127" t="inlineStr">
        <is>
          <t>971</t>
        </is>
      </c>
      <c r="E997" s="128" t="n"/>
      <c r="F997" s="127" t="inlineStr">
        <is>
          <t>9711</t>
        </is>
      </c>
      <c r="G997" s="123" t="n"/>
      <c r="H997" s="129" t="inlineStr">
        <is>
          <t>Житлові чеки в установах ПАТ "Ощадбанк"</t>
        </is>
      </c>
      <c r="I997" s="129" t="inlineStr">
        <is>
          <t>А</t>
        </is>
      </c>
      <c r="J997" s="130" t="n">
        <v>0</v>
      </c>
      <c r="K997" s="130" t="n">
        <v>0</v>
      </c>
      <c r="L997" s="130" t="n">
        <v>0</v>
      </c>
      <c r="M997" s="131" t="n">
        <v>0</v>
      </c>
      <c r="N997" s="123" t="n"/>
      <c r="O997" s="130" t="n">
        <v>0</v>
      </c>
      <c r="P997" s="130" t="n">
        <v>0</v>
      </c>
      <c r="Q997" s="130" t="n">
        <v>0</v>
      </c>
      <c r="R997" s="130" t="n">
        <v>0</v>
      </c>
      <c r="S997" s="132" t="n">
        <v>0</v>
      </c>
      <c r="T997" s="101" t="n"/>
    </row>
    <row r="998" ht="13.5" customHeight="1" s="60">
      <c r="A998" s="115" t="n">
        <v>991</v>
      </c>
      <c r="B998" s="133" t="n"/>
      <c r="C998" s="133" t="n"/>
      <c r="D998" s="134" t="n"/>
      <c r="E998" s="135" t="n"/>
      <c r="F998" s="127" t="inlineStr">
        <is>
          <t>9712</t>
        </is>
      </c>
      <c r="G998" s="123" t="n"/>
      <c r="H998" s="129" t="inlineStr">
        <is>
          <t>Розрахунки житловими чеками з позабюджетним Державним фондом приватизації</t>
        </is>
      </c>
      <c r="I998" s="129" t="inlineStr">
        <is>
          <t>А</t>
        </is>
      </c>
      <c r="J998" s="130" t="n">
        <v>0</v>
      </c>
      <c r="K998" s="130" t="n">
        <v>0</v>
      </c>
      <c r="L998" s="130" t="n">
        <v>0</v>
      </c>
      <c r="M998" s="131" t="n">
        <v>0</v>
      </c>
      <c r="N998" s="123" t="n"/>
      <c r="O998" s="130" t="n">
        <v>0</v>
      </c>
      <c r="P998" s="130" t="n">
        <v>0</v>
      </c>
      <c r="Q998" s="130" t="n">
        <v>0</v>
      </c>
      <c r="R998" s="130" t="n">
        <v>0</v>
      </c>
      <c r="S998" s="132" t="n">
        <v>0</v>
      </c>
      <c r="T998" s="101" t="n"/>
    </row>
    <row r="999" ht="14.25" customHeight="1" s="60">
      <c r="A999" s="115" t="n">
        <v>992</v>
      </c>
      <c r="B999" s="133" t="n"/>
      <c r="C999" s="133" t="n"/>
      <c r="D999" s="134" t="n"/>
      <c r="E999" s="135" t="n"/>
      <c r="F999" s="127" t="inlineStr">
        <is>
          <t>9714</t>
        </is>
      </c>
      <c r="G999" s="123" t="n"/>
      <c r="H999" s="12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999" s="129" t="inlineStr">
        <is>
          <t>А</t>
        </is>
      </c>
      <c r="J999" s="130" t="n">
        <v>0</v>
      </c>
      <c r="K999" s="130" t="n">
        <v>0</v>
      </c>
      <c r="L999" s="130" t="n">
        <v>0</v>
      </c>
      <c r="M999" s="131" t="n">
        <v>0</v>
      </c>
      <c r="N999" s="123" t="n"/>
      <c r="O999" s="130" t="n">
        <v>0</v>
      </c>
      <c r="P999" s="130" t="n">
        <v>0</v>
      </c>
      <c r="Q999" s="130" t="n">
        <v>0</v>
      </c>
      <c r="R999" s="130" t="n">
        <v>0</v>
      </c>
      <c r="S999" s="132" t="n">
        <v>0</v>
      </c>
      <c r="T999" s="101" t="n"/>
    </row>
    <row r="1000" ht="13.5" customHeight="1" s="60">
      <c r="A1000" s="115" t="n">
        <v>993</v>
      </c>
      <c r="B1000" s="133" t="n"/>
      <c r="C1000" s="133" t="n"/>
      <c r="D1000" s="134" t="n"/>
      <c r="E1000" s="135" t="n"/>
      <c r="F1000" s="127" t="inlineStr">
        <is>
          <t>9715</t>
        </is>
      </c>
      <c r="G1000" s="123" t="n"/>
      <c r="H1000" s="129" t="inlineStr">
        <is>
          <t>Розрахунки установ ПАТ "Ощадбанк" за житловими чеками</t>
        </is>
      </c>
      <c r="I1000" s="129" t="inlineStr">
        <is>
          <t>А</t>
        </is>
      </c>
      <c r="J1000" s="130" t="n">
        <v>0</v>
      </c>
      <c r="K1000" s="130" t="n">
        <v>0</v>
      </c>
      <c r="L1000" s="130" t="n">
        <v>0</v>
      </c>
      <c r="M1000" s="131" t="n">
        <v>0</v>
      </c>
      <c r="N1000" s="123" t="n"/>
      <c r="O1000" s="130" t="n">
        <v>0</v>
      </c>
      <c r="P1000" s="130" t="n">
        <v>0</v>
      </c>
      <c r="Q1000" s="130" t="n">
        <v>0</v>
      </c>
      <c r="R1000" s="130" t="n">
        <v>0</v>
      </c>
      <c r="S1000" s="132" t="n">
        <v>0</v>
      </c>
      <c r="T1000" s="101" t="n"/>
    </row>
    <row r="1001" ht="13.5" customHeight="1" s="60">
      <c r="A1001" s="115" t="n">
        <v>994</v>
      </c>
      <c r="B1001" s="133" t="n"/>
      <c r="C1001" s="133" t="n"/>
      <c r="D1001" s="134" t="n"/>
      <c r="E1001" s="135" t="n"/>
      <c r="F1001" s="127" t="inlineStr">
        <is>
          <t>9717</t>
        </is>
      </c>
      <c r="G1001" s="123" t="n"/>
      <c r="H1001" s="129" t="inlineStr">
        <is>
          <t>Житлові чеки, що акумульовані на рахунках фінансових посередників</t>
        </is>
      </c>
      <c r="I1001" s="129" t="inlineStr">
        <is>
          <t>А</t>
        </is>
      </c>
      <c r="J1001" s="130" t="n">
        <v>0</v>
      </c>
      <c r="K1001" s="130" t="n">
        <v>0</v>
      </c>
      <c r="L1001" s="130" t="n">
        <v>0</v>
      </c>
      <c r="M1001" s="131" t="n">
        <v>0</v>
      </c>
      <c r="N1001" s="123" t="n"/>
      <c r="O1001" s="130" t="n">
        <v>0</v>
      </c>
      <c r="P1001" s="130" t="n">
        <v>0</v>
      </c>
      <c r="Q1001" s="130" t="n">
        <v>0</v>
      </c>
      <c r="R1001" s="130" t="n">
        <v>0</v>
      </c>
      <c r="S1001" s="132" t="n">
        <v>0</v>
      </c>
      <c r="T1001" s="101" t="n"/>
    </row>
    <row r="1002" ht="13.5" customHeight="1" s="60">
      <c r="A1002" s="115" t="n">
        <v>995</v>
      </c>
      <c r="B1002" s="133" t="n"/>
      <c r="C1002" s="133" t="n"/>
      <c r="D1002" s="134" t="n"/>
      <c r="E1002" s="135" t="n"/>
      <c r="F1002" s="127" t="inlineStr">
        <is>
          <t>9718</t>
        </is>
      </c>
      <c r="G1002" s="123" t="n"/>
      <c r="H1002" s="129" t="inlineStr">
        <is>
          <t>Житлові чеки, що акумульовані для розрахунків за придбані об'єкти приватизації</t>
        </is>
      </c>
      <c r="I1002" s="129" t="inlineStr">
        <is>
          <t>А</t>
        </is>
      </c>
      <c r="J1002" s="130" t="n">
        <v>0</v>
      </c>
      <c r="K1002" s="130" t="n">
        <v>0</v>
      </c>
      <c r="L1002" s="130" t="n">
        <v>0</v>
      </c>
      <c r="M1002" s="131" t="n">
        <v>0</v>
      </c>
      <c r="N1002" s="123" t="n"/>
      <c r="O1002" s="130" t="n">
        <v>0</v>
      </c>
      <c r="P1002" s="130" t="n">
        <v>0</v>
      </c>
      <c r="Q1002" s="130" t="n">
        <v>0</v>
      </c>
      <c r="R1002" s="130" t="n">
        <v>0</v>
      </c>
      <c r="S1002" s="132" t="n">
        <v>0</v>
      </c>
      <c r="T1002" s="101" t="n"/>
    </row>
    <row r="1003" ht="13.5" customHeight="1" s="60">
      <c r="A1003" s="115" t="n">
        <v>996</v>
      </c>
      <c r="B1003" s="133" t="n"/>
      <c r="C1003" s="133" t="n"/>
      <c r="D1003" s="136" t="n"/>
      <c r="E1003" s="137" t="n"/>
      <c r="F1003" s="138" t="inlineStr">
        <is>
          <t>Група 971 - Усього</t>
        </is>
      </c>
      <c r="G1003" s="122" t="n"/>
      <c r="H1003" s="123" t="n"/>
      <c r="I1003" s="139" t="n"/>
      <c r="J1003" s="140" t="n">
        <v>0</v>
      </c>
      <c r="K1003" s="140" t="n">
        <v>0</v>
      </c>
      <c r="L1003" s="140" t="n">
        <v>0</v>
      </c>
      <c r="M1003" s="141" t="n">
        <v>0</v>
      </c>
      <c r="N1003" s="123" t="n"/>
      <c r="O1003" s="140" t="n">
        <v>0</v>
      </c>
      <c r="P1003" s="140" t="n">
        <v>0</v>
      </c>
      <c r="Q1003" s="140" t="n">
        <v>0</v>
      </c>
      <c r="R1003" s="140" t="n">
        <v>0</v>
      </c>
      <c r="S1003" s="142" t="n">
        <v>0</v>
      </c>
      <c r="T1003" s="101" t="n"/>
    </row>
    <row r="1004" ht="14.25" customHeight="1" s="60">
      <c r="A1004" s="115" t="n">
        <v>997</v>
      </c>
      <c r="B1004" s="133" t="n"/>
      <c r="C1004" s="133" t="n"/>
      <c r="D1004" s="127" t="inlineStr">
        <is>
          <t>974</t>
        </is>
      </c>
      <c r="E1004" s="128" t="n"/>
      <c r="F1004" s="127" t="inlineStr">
        <is>
          <t>9742</t>
        </is>
      </c>
      <c r="G1004" s="123" t="n"/>
      <c r="H1004" s="12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04" s="129" t="inlineStr">
        <is>
          <t>А</t>
        </is>
      </c>
      <c r="J1004" s="130" t="n">
        <v>0</v>
      </c>
      <c r="K1004" s="130" t="n">
        <v>0</v>
      </c>
      <c r="L1004" s="130" t="n">
        <v>0</v>
      </c>
      <c r="M1004" s="131" t="n">
        <v>0</v>
      </c>
      <c r="N1004" s="123" t="n"/>
      <c r="O1004" s="130" t="n">
        <v>0</v>
      </c>
      <c r="P1004" s="130" t="n">
        <v>0</v>
      </c>
      <c r="Q1004" s="130" t="n">
        <v>0</v>
      </c>
      <c r="R1004" s="130" t="n">
        <v>0</v>
      </c>
      <c r="S1004" s="132" t="n">
        <v>0</v>
      </c>
      <c r="T1004" s="101" t="n"/>
    </row>
    <row r="1005" ht="13.5" customHeight="1" s="60">
      <c r="A1005" s="115" t="n">
        <v>998</v>
      </c>
      <c r="B1005" s="133" t="n"/>
      <c r="C1005" s="133" t="n"/>
      <c r="D1005" s="134" t="n"/>
      <c r="E1005" s="135" t="n"/>
      <c r="F1005" s="127" t="inlineStr">
        <is>
          <t>9746</t>
        </is>
      </c>
      <c r="G1005" s="123" t="n"/>
      <c r="H1005" s="129" t="inlineStr">
        <is>
          <t>Транзитний рахунок за розрахунковими документами з приватизації</t>
        </is>
      </c>
      <c r="I1005" s="129" t="inlineStr">
        <is>
          <t>А</t>
        </is>
      </c>
      <c r="J1005" s="130" t="n">
        <v>0</v>
      </c>
      <c r="K1005" s="130" t="n">
        <v>0</v>
      </c>
      <c r="L1005" s="130" t="n">
        <v>0</v>
      </c>
      <c r="M1005" s="131" t="n">
        <v>0</v>
      </c>
      <c r="N1005" s="123" t="n"/>
      <c r="O1005" s="130" t="n">
        <v>0</v>
      </c>
      <c r="P1005" s="130" t="n">
        <v>0</v>
      </c>
      <c r="Q1005" s="130" t="n">
        <v>0</v>
      </c>
      <c r="R1005" s="130" t="n">
        <v>0</v>
      </c>
      <c r="S1005" s="132" t="n">
        <v>0</v>
      </c>
      <c r="T1005" s="101" t="n"/>
    </row>
    <row r="1006" ht="13.5" customHeight="1" s="60">
      <c r="A1006" s="115" t="n">
        <v>999</v>
      </c>
      <c r="B1006" s="133" t="n"/>
      <c r="C1006" s="133" t="n"/>
      <c r="D1006" s="136" t="n"/>
      <c r="E1006" s="137" t="n"/>
      <c r="F1006" s="138" t="inlineStr">
        <is>
          <t>Група 974 - Усього</t>
        </is>
      </c>
      <c r="G1006" s="122" t="n"/>
      <c r="H1006" s="123" t="n"/>
      <c r="I1006" s="139" t="n"/>
      <c r="J1006" s="140" t="n">
        <v>0</v>
      </c>
      <c r="K1006" s="140" t="n">
        <v>0</v>
      </c>
      <c r="L1006" s="140" t="n">
        <v>0</v>
      </c>
      <c r="M1006" s="141" t="n">
        <v>0</v>
      </c>
      <c r="N1006" s="123" t="n"/>
      <c r="O1006" s="140" t="n">
        <v>0</v>
      </c>
      <c r="P1006" s="140" t="n">
        <v>0</v>
      </c>
      <c r="Q1006" s="140" t="n">
        <v>0</v>
      </c>
      <c r="R1006" s="140" t="n">
        <v>0</v>
      </c>
      <c r="S1006" s="142" t="n">
        <v>0</v>
      </c>
      <c r="T1006" s="101" t="n"/>
    </row>
    <row r="1007" ht="13.5" customHeight="1" s="60">
      <c r="A1007" s="115" t="n">
        <v>1000</v>
      </c>
      <c r="B1007" s="133" t="n"/>
      <c r="C1007" s="133" t="n"/>
      <c r="D1007" s="127" t="inlineStr">
        <is>
          <t>976</t>
        </is>
      </c>
      <c r="E1007" s="128" t="n"/>
      <c r="F1007" s="127" t="inlineStr">
        <is>
          <t>9760</t>
        </is>
      </c>
      <c r="G1007" s="123" t="n"/>
      <c r="H1007" s="129" t="inlineStr">
        <is>
          <t>Грошова компенсація заощаджень громадян України в установах ПАТ "Ощадбанк"</t>
        </is>
      </c>
      <c r="I1007" s="129" t="inlineStr">
        <is>
          <t>А</t>
        </is>
      </c>
      <c r="J1007" s="130" t="n">
        <v>0</v>
      </c>
      <c r="K1007" s="130" t="n">
        <v>0</v>
      </c>
      <c r="L1007" s="130" t="n">
        <v>0</v>
      </c>
      <c r="M1007" s="131" t="n">
        <v>0</v>
      </c>
      <c r="N1007" s="123" t="n"/>
      <c r="O1007" s="130" t="n">
        <v>0</v>
      </c>
      <c r="P1007" s="130" t="n">
        <v>0</v>
      </c>
      <c r="Q1007" s="130" t="n">
        <v>0</v>
      </c>
      <c r="R1007" s="130" t="n">
        <v>0</v>
      </c>
      <c r="S1007" s="132" t="n">
        <v>0</v>
      </c>
      <c r="T1007" s="101" t="n"/>
    </row>
    <row r="1008" ht="13.5" customHeight="1" s="60">
      <c r="A1008" s="115" t="n">
        <v>1001</v>
      </c>
      <c r="B1008" s="133" t="n"/>
      <c r="C1008" s="133" t="n"/>
      <c r="D1008" s="136" t="n"/>
      <c r="E1008" s="137" t="n"/>
      <c r="F1008" s="138" t="inlineStr">
        <is>
          <t>Група 976 - Усього</t>
        </is>
      </c>
      <c r="G1008" s="122" t="n"/>
      <c r="H1008" s="123" t="n"/>
      <c r="I1008" s="139" t="n"/>
      <c r="J1008" s="140" t="n">
        <v>0</v>
      </c>
      <c r="K1008" s="140" t="n">
        <v>0</v>
      </c>
      <c r="L1008" s="140" t="n">
        <v>0</v>
      </c>
      <c r="M1008" s="141" t="n">
        <v>0</v>
      </c>
      <c r="N1008" s="123" t="n"/>
      <c r="O1008" s="140" t="n">
        <v>0</v>
      </c>
      <c r="P1008" s="140" t="n">
        <v>0</v>
      </c>
      <c r="Q1008" s="140" t="n">
        <v>0</v>
      </c>
      <c r="R1008" s="140" t="n">
        <v>0</v>
      </c>
      <c r="S1008" s="142" t="n">
        <v>0</v>
      </c>
      <c r="T1008" s="101" t="n"/>
    </row>
    <row r="1009" ht="14.25" customHeight="1" s="60">
      <c r="A1009" s="115" t="n">
        <v>1002</v>
      </c>
      <c r="B1009" s="133" t="n"/>
      <c r="C1009" s="133" t="n"/>
      <c r="D1009" s="127" t="inlineStr">
        <is>
          <t>977</t>
        </is>
      </c>
      <c r="E1009" s="128" t="n"/>
      <c r="F1009" s="127" t="inlineStr">
        <is>
          <t>9770</t>
        </is>
      </c>
      <c r="G1009" s="123" t="n"/>
      <c r="H1009" s="129" t="inlineStr">
        <is>
          <t>Різні цінності і розрахункові документи за придбаними об'єктами приватизації, що відправлені</t>
        </is>
      </c>
      <c r="I1009" s="129" t="inlineStr">
        <is>
          <t>А</t>
        </is>
      </c>
      <c r="J1009" s="130" t="n">
        <v>0</v>
      </c>
      <c r="K1009" s="130" t="n">
        <v>0</v>
      </c>
      <c r="L1009" s="130" t="n">
        <v>0</v>
      </c>
      <c r="M1009" s="131" t="n">
        <v>0</v>
      </c>
      <c r="N1009" s="123" t="n"/>
      <c r="O1009" s="130" t="n">
        <v>0</v>
      </c>
      <c r="P1009" s="130" t="n">
        <v>0</v>
      </c>
      <c r="Q1009" s="130" t="n">
        <v>0</v>
      </c>
      <c r="R1009" s="130" t="n">
        <v>0</v>
      </c>
      <c r="S1009" s="132" t="n">
        <v>0</v>
      </c>
      <c r="T1009" s="101" t="n"/>
    </row>
    <row r="1010" ht="13.5" customHeight="1" s="60">
      <c r="A1010" s="115" t="n">
        <v>1003</v>
      </c>
      <c r="B1010" s="133" t="n"/>
      <c r="C1010" s="133" t="n"/>
      <c r="D1010" s="136" t="n"/>
      <c r="E1010" s="137" t="n"/>
      <c r="F1010" s="138" t="inlineStr">
        <is>
          <t>Група 977 - Усього</t>
        </is>
      </c>
      <c r="G1010" s="122" t="n"/>
      <c r="H1010" s="123" t="n"/>
      <c r="I1010" s="139" t="n"/>
      <c r="J1010" s="140" t="n">
        <v>0</v>
      </c>
      <c r="K1010" s="140" t="n">
        <v>0</v>
      </c>
      <c r="L1010" s="140" t="n">
        <v>0</v>
      </c>
      <c r="M1010" s="141" t="n">
        <v>0</v>
      </c>
      <c r="N1010" s="123" t="n"/>
      <c r="O1010" s="140" t="n">
        <v>0</v>
      </c>
      <c r="P1010" s="140" t="n">
        <v>0</v>
      </c>
      <c r="Q1010" s="140" t="n">
        <v>0</v>
      </c>
      <c r="R1010" s="140" t="n">
        <v>0</v>
      </c>
      <c r="S1010" s="142" t="n">
        <v>0</v>
      </c>
      <c r="T1010" s="101" t="n"/>
    </row>
    <row r="1011" ht="13.5" customHeight="1" s="60">
      <c r="A1011" s="115" t="n">
        <v>1004</v>
      </c>
      <c r="B1011" s="133" t="n"/>
      <c r="C1011" s="133" t="n"/>
      <c r="D1011" s="127" t="inlineStr">
        <is>
          <t>978</t>
        </is>
      </c>
      <c r="E1011" s="128" t="n"/>
      <c r="F1011" s="127" t="inlineStr">
        <is>
          <t>9781</t>
        </is>
      </c>
      <c r="G1011" s="123" t="n"/>
      <c r="H1011" s="129" t="inlineStr">
        <is>
          <t>Поточні рахунки банку-управителя з довірчого управління</t>
        </is>
      </c>
      <c r="I1011" s="129" t="inlineStr">
        <is>
          <t>А</t>
        </is>
      </c>
      <c r="J1011" s="130" t="n">
        <v>0</v>
      </c>
      <c r="K1011" s="130" t="n">
        <v>0</v>
      </c>
      <c r="L1011" s="130" t="n">
        <v>0</v>
      </c>
      <c r="M1011" s="131" t="n">
        <v>0</v>
      </c>
      <c r="N1011" s="123" t="n"/>
      <c r="O1011" s="130" t="n">
        <v>0</v>
      </c>
      <c r="P1011" s="130" t="n">
        <v>0</v>
      </c>
      <c r="Q1011" s="130" t="n">
        <v>0</v>
      </c>
      <c r="R1011" s="130" t="n">
        <v>0</v>
      </c>
      <c r="S1011" s="132" t="n">
        <v>0</v>
      </c>
      <c r="T1011" s="101" t="n"/>
    </row>
    <row r="1012" ht="13.5" customHeight="1" s="60">
      <c r="A1012" s="115" t="n">
        <v>1005</v>
      </c>
      <c r="B1012" s="133" t="n"/>
      <c r="C1012" s="133" t="n"/>
      <c r="D1012" s="134" t="n"/>
      <c r="E1012" s="135" t="n"/>
      <c r="F1012" s="127" t="inlineStr">
        <is>
          <t>9782</t>
        </is>
      </c>
      <c r="G1012" s="123" t="n"/>
      <c r="H1012" s="129" t="inlineStr">
        <is>
          <t>Дебіторська заборгованість за операціями довірчого управління</t>
        </is>
      </c>
      <c r="I1012" s="129" t="inlineStr">
        <is>
          <t>А</t>
        </is>
      </c>
      <c r="J1012" s="130" t="n">
        <v>0</v>
      </c>
      <c r="K1012" s="130" t="n">
        <v>0</v>
      </c>
      <c r="L1012" s="130" t="n">
        <v>0</v>
      </c>
      <c r="M1012" s="131" t="n">
        <v>0</v>
      </c>
      <c r="N1012" s="123" t="n"/>
      <c r="O1012" s="130" t="n">
        <v>0</v>
      </c>
      <c r="P1012" s="130" t="n">
        <v>0</v>
      </c>
      <c r="Q1012" s="130" t="n">
        <v>0</v>
      </c>
      <c r="R1012" s="130" t="n">
        <v>0</v>
      </c>
      <c r="S1012" s="132" t="n">
        <v>0</v>
      </c>
      <c r="T1012" s="101" t="n"/>
    </row>
    <row r="1013" ht="13.5" customHeight="1" s="60">
      <c r="A1013" s="115" t="n">
        <v>1006</v>
      </c>
      <c r="B1013" s="133" t="n"/>
      <c r="C1013" s="133" t="n"/>
      <c r="D1013" s="134" t="n"/>
      <c r="E1013" s="135" t="n"/>
      <c r="F1013" s="127" t="inlineStr">
        <is>
          <t>9783</t>
        </is>
      </c>
      <c r="G1013" s="123" t="n"/>
      <c r="H1013" s="129" t="inlineStr">
        <is>
          <t>Цінні папери в довірчому управлінні</t>
        </is>
      </c>
      <c r="I1013" s="129" t="inlineStr">
        <is>
          <t>А</t>
        </is>
      </c>
      <c r="J1013" s="130" t="n">
        <v>0</v>
      </c>
      <c r="K1013" s="130" t="n">
        <v>0</v>
      </c>
      <c r="L1013" s="130" t="n">
        <v>0</v>
      </c>
      <c r="M1013" s="131" t="n">
        <v>0</v>
      </c>
      <c r="N1013" s="123" t="n"/>
      <c r="O1013" s="130" t="n">
        <v>0</v>
      </c>
      <c r="P1013" s="130" t="n">
        <v>0</v>
      </c>
      <c r="Q1013" s="130" t="n">
        <v>0</v>
      </c>
      <c r="R1013" s="130" t="n">
        <v>0</v>
      </c>
      <c r="S1013" s="132" t="n">
        <v>0</v>
      </c>
      <c r="T1013" s="101" t="n"/>
    </row>
    <row r="1014" ht="14.25" customHeight="1" s="60">
      <c r="A1014" s="115" t="n">
        <v>1007</v>
      </c>
      <c r="B1014" s="133" t="n"/>
      <c r="C1014" s="133" t="n"/>
      <c r="D1014" s="134" t="n"/>
      <c r="E1014" s="135" t="n"/>
      <c r="F1014" s="127" t="inlineStr">
        <is>
          <t>9786</t>
        </is>
      </c>
      <c r="G1014" s="123" t="n"/>
      <c r="H1014" s="129" t="inlineStr">
        <is>
          <t>Інші активи в довірчому управлінні</t>
        </is>
      </c>
      <c r="I1014" s="129" t="inlineStr">
        <is>
          <t>А</t>
        </is>
      </c>
      <c r="J1014" s="130" t="n">
        <v>0</v>
      </c>
      <c r="K1014" s="130" t="n">
        <v>0</v>
      </c>
      <c r="L1014" s="130" t="n">
        <v>0</v>
      </c>
      <c r="M1014" s="131" t="n">
        <v>0</v>
      </c>
      <c r="N1014" s="123" t="n"/>
      <c r="O1014" s="130" t="n">
        <v>0</v>
      </c>
      <c r="P1014" s="130" t="n">
        <v>0</v>
      </c>
      <c r="Q1014" s="130" t="n">
        <v>0</v>
      </c>
      <c r="R1014" s="130" t="n">
        <v>0</v>
      </c>
      <c r="S1014" s="132" t="n">
        <v>0</v>
      </c>
      <c r="T1014" s="101" t="n"/>
    </row>
    <row r="1015" ht="13.5" customHeight="1" s="60">
      <c r="A1015" s="115" t="n">
        <v>1008</v>
      </c>
      <c r="B1015" s="133" t="n"/>
      <c r="C1015" s="133" t="n"/>
      <c r="D1015" s="134" t="n"/>
      <c r="E1015" s="135" t="n"/>
      <c r="F1015" s="127" t="inlineStr">
        <is>
          <t>9787</t>
        </is>
      </c>
      <c r="G1015" s="123" t="n"/>
      <c r="H1015" s="129" t="inlineStr">
        <is>
          <t>Витрати за операціями довірчого управління</t>
        </is>
      </c>
      <c r="I1015" s="129" t="inlineStr">
        <is>
          <t>А</t>
        </is>
      </c>
      <c r="J1015" s="130" t="n">
        <v>0</v>
      </c>
      <c r="K1015" s="130" t="n">
        <v>0</v>
      </c>
      <c r="L1015" s="130" t="n">
        <v>0</v>
      </c>
      <c r="M1015" s="131" t="n">
        <v>0</v>
      </c>
      <c r="N1015" s="123" t="n"/>
      <c r="O1015" s="130" t="n">
        <v>0</v>
      </c>
      <c r="P1015" s="130" t="n">
        <v>0</v>
      </c>
      <c r="Q1015" s="130" t="n">
        <v>0</v>
      </c>
      <c r="R1015" s="130" t="n">
        <v>0</v>
      </c>
      <c r="S1015" s="132" t="n">
        <v>0</v>
      </c>
      <c r="T1015" s="101" t="n"/>
    </row>
    <row r="1016" ht="13.5" customHeight="1" s="60">
      <c r="A1016" s="115" t="n">
        <v>1009</v>
      </c>
      <c r="B1016" s="133" t="n"/>
      <c r="C1016" s="133" t="n"/>
      <c r="D1016" s="134" t="n"/>
      <c r="E1016" s="135" t="n"/>
      <c r="F1016" s="127" t="inlineStr">
        <is>
          <t>9788</t>
        </is>
      </c>
      <c r="G1016" s="123" t="n"/>
      <c r="H1016" s="129" t="inlineStr">
        <is>
          <t>Нараховані доходи за об"єктами довірчого управління</t>
        </is>
      </c>
      <c r="I1016" s="129" t="inlineStr">
        <is>
          <t>А</t>
        </is>
      </c>
      <c r="J1016" s="130" t="n">
        <v>0</v>
      </c>
      <c r="K1016" s="130" t="n">
        <v>0</v>
      </c>
      <c r="L1016" s="130" t="n">
        <v>0</v>
      </c>
      <c r="M1016" s="131" t="n">
        <v>0</v>
      </c>
      <c r="N1016" s="123" t="n"/>
      <c r="O1016" s="130" t="n">
        <v>0</v>
      </c>
      <c r="P1016" s="130" t="n">
        <v>0</v>
      </c>
      <c r="Q1016" s="130" t="n">
        <v>0</v>
      </c>
      <c r="R1016" s="130" t="n">
        <v>0</v>
      </c>
      <c r="S1016" s="132" t="n">
        <v>0</v>
      </c>
      <c r="T1016" s="101" t="n"/>
    </row>
    <row r="1017" ht="13.5" customHeight="1" s="60">
      <c r="A1017" s="115" t="n">
        <v>1010</v>
      </c>
      <c r="B1017" s="133" t="n"/>
      <c r="C1017" s="133" t="n"/>
      <c r="D1017" s="136" t="n"/>
      <c r="E1017" s="137" t="n"/>
      <c r="F1017" s="138" t="inlineStr">
        <is>
          <t>Група 978 - Усього</t>
        </is>
      </c>
      <c r="G1017" s="122" t="n"/>
      <c r="H1017" s="123" t="n"/>
      <c r="I1017" s="139" t="n"/>
      <c r="J1017" s="140" t="n">
        <v>0</v>
      </c>
      <c r="K1017" s="140" t="n">
        <v>0</v>
      </c>
      <c r="L1017" s="140" t="n">
        <v>0</v>
      </c>
      <c r="M1017" s="141" t="n">
        <v>0</v>
      </c>
      <c r="N1017" s="123" t="n"/>
      <c r="O1017" s="140" t="n">
        <v>0</v>
      </c>
      <c r="P1017" s="140" t="n">
        <v>0</v>
      </c>
      <c r="Q1017" s="140" t="n">
        <v>0</v>
      </c>
      <c r="R1017" s="140" t="n">
        <v>0</v>
      </c>
      <c r="S1017" s="142" t="n">
        <v>0</v>
      </c>
      <c r="T1017" s="101" t="n"/>
    </row>
    <row r="1018" ht="22.5" customHeight="1" s="60">
      <c r="A1018" s="115" t="n">
        <v>1011</v>
      </c>
      <c r="B1018" s="133" t="n"/>
      <c r="C1018" s="143" t="n"/>
      <c r="D1018" s="138" t="inlineStr">
        <is>
          <t>Розділ 97 - Усього</t>
        </is>
      </c>
      <c r="E1018" s="123" t="n"/>
      <c r="F1018" s="138" t="n"/>
      <c r="G1018" s="122" t="n"/>
      <c r="H1018" s="123" t="n"/>
      <c r="I1018" s="139" t="n"/>
      <c r="J1018" s="140" t="n">
        <v>0</v>
      </c>
      <c r="K1018" s="140" t="n">
        <v>0</v>
      </c>
      <c r="L1018" s="140" t="n">
        <v>0</v>
      </c>
      <c r="M1018" s="141" t="n">
        <v>0</v>
      </c>
      <c r="N1018" s="123" t="n"/>
      <c r="O1018" s="140" t="n">
        <v>0</v>
      </c>
      <c r="P1018" s="140" t="n">
        <v>0</v>
      </c>
      <c r="Q1018" s="140" t="n">
        <v>0</v>
      </c>
      <c r="R1018" s="140" t="n">
        <v>0</v>
      </c>
      <c r="S1018" s="142" t="n">
        <v>0</v>
      </c>
      <c r="T1018" s="101" t="n"/>
    </row>
    <row r="1019" ht="14.25" customHeight="1" s="60">
      <c r="A1019" s="115" t="n">
        <v>1012</v>
      </c>
      <c r="B1019" s="133" t="n"/>
      <c r="C1019" s="127" t="inlineStr">
        <is>
          <t>98</t>
        </is>
      </c>
      <c r="D1019" s="127" t="inlineStr">
        <is>
          <t>980</t>
        </is>
      </c>
      <c r="E1019" s="128" t="n"/>
      <c r="F1019" s="127" t="inlineStr">
        <is>
          <t>9800</t>
        </is>
      </c>
      <c r="G1019" s="123" t="n"/>
      <c r="H1019" s="129" t="inlineStr">
        <is>
          <t>Розрахункові документи за факторинговими операціями</t>
        </is>
      </c>
      <c r="I1019" s="129" t="inlineStr">
        <is>
          <t>А</t>
        </is>
      </c>
      <c r="J1019" s="130" t="n">
        <v>14641.8984</v>
      </c>
      <c r="K1019" s="130" t="n">
        <v>14641.8984</v>
      </c>
      <c r="L1019" s="130" t="n">
        <v>0</v>
      </c>
      <c r="M1019" s="131" t="n">
        <v>19746.798</v>
      </c>
      <c r="N1019" s="123" t="n"/>
      <c r="O1019" s="130" t="n">
        <v>19746.798</v>
      </c>
      <c r="P1019" s="130" t="n">
        <v>0</v>
      </c>
      <c r="Q1019" s="130" t="n">
        <v>32126.64779</v>
      </c>
      <c r="R1019" s="130" t="n">
        <v>32126.64779</v>
      </c>
      <c r="S1019" s="132" t="n">
        <v>0</v>
      </c>
      <c r="T1019" s="101" t="n"/>
    </row>
    <row r="1020" ht="13.5" customHeight="1" s="60">
      <c r="A1020" s="115" t="n">
        <v>1013</v>
      </c>
      <c r="B1020" s="133" t="n"/>
      <c r="C1020" s="133" t="n"/>
      <c r="D1020" s="134" t="n"/>
      <c r="E1020" s="135" t="n"/>
      <c r="F1020" s="127" t="inlineStr">
        <is>
          <t>9801</t>
        </is>
      </c>
      <c r="G1020" s="123" t="n"/>
      <c r="H1020" s="12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0" s="129" t="inlineStr">
        <is>
          <t>А</t>
        </is>
      </c>
      <c r="J1020" s="130" t="n">
        <v>0</v>
      </c>
      <c r="K1020" s="130" t="n">
        <v>0</v>
      </c>
      <c r="L1020" s="130" t="n">
        <v>0</v>
      </c>
      <c r="M1020" s="131" t="n">
        <v>0</v>
      </c>
      <c r="N1020" s="123" t="n"/>
      <c r="O1020" s="130" t="n">
        <v>0</v>
      </c>
      <c r="P1020" s="130" t="n">
        <v>0</v>
      </c>
      <c r="Q1020" s="130" t="n">
        <v>0</v>
      </c>
      <c r="R1020" s="130" t="n">
        <v>0</v>
      </c>
      <c r="S1020" s="132" t="n">
        <v>0</v>
      </c>
      <c r="T1020" s="101" t="n"/>
    </row>
    <row r="1021" ht="13.5" customHeight="1" s="60">
      <c r="A1021" s="115" t="n">
        <v>1014</v>
      </c>
      <c r="B1021" s="133" t="n"/>
      <c r="C1021" s="133" t="n"/>
      <c r="D1021" s="134" t="n"/>
      <c r="E1021" s="135" t="n"/>
      <c r="F1021" s="127" t="inlineStr">
        <is>
          <t>9802</t>
        </is>
      </c>
      <c r="G1021" s="123" t="n"/>
      <c r="H1021" s="129" t="inlineStr">
        <is>
          <t>Акредитиви до виконання</t>
        </is>
      </c>
      <c r="I1021" s="129" t="inlineStr">
        <is>
          <t>А</t>
        </is>
      </c>
      <c r="J1021" s="130" t="n">
        <v>0</v>
      </c>
      <c r="K1021" s="130" t="n">
        <v>0</v>
      </c>
      <c r="L1021" s="130" t="n">
        <v>0</v>
      </c>
      <c r="M1021" s="131" t="n">
        <v>0</v>
      </c>
      <c r="N1021" s="123" t="n"/>
      <c r="O1021" s="130" t="n">
        <v>0</v>
      </c>
      <c r="P1021" s="130" t="n">
        <v>0</v>
      </c>
      <c r="Q1021" s="130" t="n">
        <v>0</v>
      </c>
      <c r="R1021" s="130" t="n">
        <v>0</v>
      </c>
      <c r="S1021" s="132" t="n">
        <v>0</v>
      </c>
      <c r="T1021" s="101" t="n"/>
    </row>
    <row r="1022" ht="13.5" customHeight="1" s="60">
      <c r="A1022" s="115" t="n">
        <v>1015</v>
      </c>
      <c r="B1022" s="133" t="n"/>
      <c r="C1022" s="133" t="n"/>
      <c r="D1022" s="134" t="n"/>
      <c r="E1022" s="135" t="n"/>
      <c r="F1022" s="127" t="inlineStr">
        <is>
          <t>9809</t>
        </is>
      </c>
      <c r="G1022" s="123" t="n"/>
      <c r="H1022" s="129" t="inlineStr">
        <is>
          <t>Інші документи за розрахунковими операціями клієнтів</t>
        </is>
      </c>
      <c r="I1022" s="129" t="inlineStr">
        <is>
          <t>А</t>
        </is>
      </c>
      <c r="J1022" s="130" t="n">
        <v>19.449</v>
      </c>
      <c r="K1022" s="130" t="n">
        <v>19.449</v>
      </c>
      <c r="L1022" s="130" t="n">
        <v>0</v>
      </c>
      <c r="M1022" s="131" t="n">
        <v>6.523</v>
      </c>
      <c r="N1022" s="123" t="n"/>
      <c r="O1022" s="130" t="n">
        <v>6.523</v>
      </c>
      <c r="P1022" s="130" t="n">
        <v>0</v>
      </c>
      <c r="Q1022" s="130" t="n">
        <v>138.918</v>
      </c>
      <c r="R1022" s="130" t="n">
        <v>138.918</v>
      </c>
      <c r="S1022" s="132" t="n">
        <v>0</v>
      </c>
      <c r="T1022" s="101" t="n"/>
    </row>
    <row r="1023" ht="13.5" customHeight="1" s="60">
      <c r="A1023" s="115" t="n">
        <v>1016</v>
      </c>
      <c r="B1023" s="133" t="n"/>
      <c r="C1023" s="133" t="n"/>
      <c r="D1023" s="136" t="n"/>
      <c r="E1023" s="137" t="n"/>
      <c r="F1023" s="138" t="inlineStr">
        <is>
          <t>Група 980 - Усього</t>
        </is>
      </c>
      <c r="G1023" s="122" t="n"/>
      <c r="H1023" s="123" t="n"/>
      <c r="I1023" s="139" t="n"/>
      <c r="J1023" s="140" t="n">
        <v>14661.3474</v>
      </c>
      <c r="K1023" s="140" t="n">
        <v>14661.3474</v>
      </c>
      <c r="L1023" s="140" t="n">
        <v>0</v>
      </c>
      <c r="M1023" s="141" t="n">
        <v>19753.321</v>
      </c>
      <c r="N1023" s="123" t="n"/>
      <c r="O1023" s="140" t="n">
        <v>19753.321</v>
      </c>
      <c r="P1023" s="140" t="n">
        <v>0</v>
      </c>
      <c r="Q1023" s="140" t="n">
        <v>32265.56579</v>
      </c>
      <c r="R1023" s="140" t="n">
        <v>32265.56579</v>
      </c>
      <c r="S1023" s="142" t="n">
        <v>0</v>
      </c>
      <c r="T1023" s="101" t="n"/>
    </row>
    <row r="1024" ht="14.25" customHeight="1" s="60">
      <c r="A1024" s="115" t="n">
        <v>1017</v>
      </c>
      <c r="B1024" s="133" t="n"/>
      <c r="C1024" s="133" t="n"/>
      <c r="D1024" s="127" t="inlineStr">
        <is>
          <t>981</t>
        </is>
      </c>
      <c r="E1024" s="128" t="n"/>
      <c r="F1024" s="127" t="inlineStr">
        <is>
          <t>9810</t>
        </is>
      </c>
      <c r="G1024" s="123" t="n"/>
      <c r="H1024" s="129" t="inlineStr">
        <is>
          <t>Нерозібрані посилки з цінностями</t>
        </is>
      </c>
      <c r="I1024" s="129" t="inlineStr">
        <is>
          <t>А</t>
        </is>
      </c>
      <c r="J1024" s="130" t="n">
        <v>0</v>
      </c>
      <c r="K1024" s="130" t="n">
        <v>0</v>
      </c>
      <c r="L1024" s="130" t="n">
        <v>0</v>
      </c>
      <c r="M1024" s="131" t="n">
        <v>0</v>
      </c>
      <c r="N1024" s="123" t="n"/>
      <c r="O1024" s="130" t="n">
        <v>0</v>
      </c>
      <c r="P1024" s="130" t="n">
        <v>0</v>
      </c>
      <c r="Q1024" s="130" t="n">
        <v>0</v>
      </c>
      <c r="R1024" s="130" t="n">
        <v>0</v>
      </c>
      <c r="S1024" s="132" t="n">
        <v>0</v>
      </c>
      <c r="T1024" s="101" t="n"/>
    </row>
    <row r="1025" ht="13.5" customHeight="1" s="60">
      <c r="A1025" s="115" t="n">
        <v>1018</v>
      </c>
      <c r="B1025" s="133" t="n"/>
      <c r="C1025" s="133" t="n"/>
      <c r="D1025" s="134" t="n"/>
      <c r="E1025" s="135" t="n"/>
      <c r="F1025" s="127" t="inlineStr">
        <is>
          <t>9811</t>
        </is>
      </c>
      <c r="G1025" s="123" t="n"/>
      <c r="H1025" s="129" t="inlineStr">
        <is>
          <t>Отримані дозволи на випуск цінних паперів</t>
        </is>
      </c>
      <c r="I1025" s="129" t="inlineStr">
        <is>
          <t>А</t>
        </is>
      </c>
      <c r="J1025" s="130" t="n">
        <v>0</v>
      </c>
      <c r="K1025" s="130" t="n">
        <v>0</v>
      </c>
      <c r="L1025" s="130" t="n">
        <v>0</v>
      </c>
      <c r="M1025" s="131" t="n">
        <v>0</v>
      </c>
      <c r="N1025" s="123" t="n"/>
      <c r="O1025" s="130" t="n">
        <v>0</v>
      </c>
      <c r="P1025" s="130" t="n">
        <v>0</v>
      </c>
      <c r="Q1025" s="130" t="n">
        <v>0</v>
      </c>
      <c r="R1025" s="130" t="n">
        <v>0</v>
      </c>
      <c r="S1025" s="132" t="n">
        <v>0</v>
      </c>
      <c r="T1025" s="101" t="n"/>
    </row>
    <row r="1026" ht="13.5" customHeight="1" s="60">
      <c r="A1026" s="115" t="n">
        <v>1019</v>
      </c>
      <c r="B1026" s="133" t="n"/>
      <c r="C1026" s="133" t="n"/>
      <c r="D1026" s="134" t="n"/>
      <c r="E1026" s="135" t="n"/>
      <c r="F1026" s="127" t="inlineStr">
        <is>
          <t>9812</t>
        </is>
      </c>
      <c r="G1026" s="123" t="n"/>
      <c r="H1026" s="129" t="inlineStr">
        <is>
          <t>Погашені цінності</t>
        </is>
      </c>
      <c r="I1026" s="129" t="inlineStr">
        <is>
          <t>А</t>
        </is>
      </c>
      <c r="J1026" s="130" t="n">
        <v>0</v>
      </c>
      <c r="K1026" s="130" t="n">
        <v>0</v>
      </c>
      <c r="L1026" s="130" t="n">
        <v>0</v>
      </c>
      <c r="M1026" s="131" t="n">
        <v>0</v>
      </c>
      <c r="N1026" s="123" t="n"/>
      <c r="O1026" s="130" t="n">
        <v>0</v>
      </c>
      <c r="P1026" s="130" t="n">
        <v>0</v>
      </c>
      <c r="Q1026" s="130" t="n">
        <v>0.005</v>
      </c>
      <c r="R1026" s="130" t="n">
        <v>0.005</v>
      </c>
      <c r="S1026" s="132" t="n">
        <v>0</v>
      </c>
      <c r="T1026" s="101" t="n"/>
    </row>
    <row r="1027" ht="13.5" customHeight="1" s="60">
      <c r="A1027" s="115" t="n">
        <v>1020</v>
      </c>
      <c r="B1027" s="133" t="n"/>
      <c r="C1027" s="133" t="n"/>
      <c r="D1027" s="134" t="n"/>
      <c r="E1027" s="135" t="n"/>
      <c r="F1027" s="127" t="inlineStr">
        <is>
          <t>9817</t>
        </is>
      </c>
      <c r="G1027" s="123" t="n"/>
      <c r="H1027" s="129" t="inlineStr">
        <is>
          <t>Запаси готівки Національного банку України, які прийняті на зберігання уповноваженим банком</t>
        </is>
      </c>
      <c r="I1027" s="129" t="inlineStr">
        <is>
          <t>А</t>
        </is>
      </c>
      <c r="J1027" s="130" t="n">
        <v>0</v>
      </c>
      <c r="K1027" s="130" t="n">
        <v>0</v>
      </c>
      <c r="L1027" s="130" t="n">
        <v>0</v>
      </c>
      <c r="M1027" s="131" t="n">
        <v>0</v>
      </c>
      <c r="N1027" s="123" t="n"/>
      <c r="O1027" s="130" t="n">
        <v>0</v>
      </c>
      <c r="P1027" s="130" t="n">
        <v>0</v>
      </c>
      <c r="Q1027" s="130" t="n">
        <v>0</v>
      </c>
      <c r="R1027" s="130" t="n">
        <v>0</v>
      </c>
      <c r="S1027" s="132" t="n">
        <v>0</v>
      </c>
      <c r="T1027" s="101" t="n"/>
    </row>
    <row r="1028" ht="13.5" customHeight="1" s="60">
      <c r="A1028" s="115" t="n">
        <v>1021</v>
      </c>
      <c r="B1028" s="133" t="n"/>
      <c r="C1028" s="133" t="n"/>
      <c r="D1028" s="134" t="n"/>
      <c r="E1028" s="135" t="n"/>
      <c r="F1028" s="127" t="inlineStr">
        <is>
          <t>9819</t>
        </is>
      </c>
      <c r="G1028" s="123" t="n"/>
      <c r="H1028" s="129" t="inlineStr">
        <is>
          <t>Інші цінності і документи</t>
        </is>
      </c>
      <c r="I1028" s="129" t="inlineStr">
        <is>
          <t>А</t>
        </is>
      </c>
      <c r="J1028" s="130" t="n">
        <v>2.537</v>
      </c>
      <c r="K1028" s="130" t="n">
        <v>2.537</v>
      </c>
      <c r="L1028" s="130" t="n">
        <v>0</v>
      </c>
      <c r="M1028" s="131" t="n">
        <v>1.769</v>
      </c>
      <c r="N1028" s="123" t="n"/>
      <c r="O1028" s="130" t="n">
        <v>1.769</v>
      </c>
      <c r="P1028" s="130" t="n">
        <v>0</v>
      </c>
      <c r="Q1028" s="130" t="n">
        <v>31.668</v>
      </c>
      <c r="R1028" s="130" t="n">
        <v>31.668</v>
      </c>
      <c r="S1028" s="132" t="n">
        <v>0</v>
      </c>
      <c r="T1028" s="101" t="n"/>
    </row>
    <row r="1029" ht="14.25" customHeight="1" s="60">
      <c r="A1029" s="115" t="n">
        <v>1022</v>
      </c>
      <c r="B1029" s="133" t="n"/>
      <c r="C1029" s="133" t="n"/>
      <c r="D1029" s="136" t="n"/>
      <c r="E1029" s="137" t="n"/>
      <c r="F1029" s="138" t="inlineStr">
        <is>
          <t>Група 981 - Усього</t>
        </is>
      </c>
      <c r="G1029" s="122" t="n"/>
      <c r="H1029" s="123" t="n"/>
      <c r="I1029" s="139" t="n"/>
      <c r="J1029" s="140" t="n">
        <v>2.537</v>
      </c>
      <c r="K1029" s="140" t="n">
        <v>2.537</v>
      </c>
      <c r="L1029" s="140" t="n">
        <v>0</v>
      </c>
      <c r="M1029" s="141" t="n">
        <v>1.769</v>
      </c>
      <c r="N1029" s="123" t="n"/>
      <c r="O1029" s="140" t="n">
        <v>1.769</v>
      </c>
      <c r="P1029" s="140" t="n">
        <v>0</v>
      </c>
      <c r="Q1029" s="140" t="n">
        <v>31.673</v>
      </c>
      <c r="R1029" s="140" t="n">
        <v>31.673</v>
      </c>
      <c r="S1029" s="142" t="n">
        <v>0</v>
      </c>
      <c r="T1029" s="101" t="n"/>
    </row>
    <row r="1030" ht="13.5" customHeight="1" s="60">
      <c r="A1030" s="115" t="n">
        <v>1023</v>
      </c>
      <c r="B1030" s="133" t="n"/>
      <c r="C1030" s="133" t="n"/>
      <c r="D1030" s="127" t="inlineStr">
        <is>
          <t>982</t>
        </is>
      </c>
      <c r="E1030" s="128" t="n"/>
      <c r="F1030" s="127" t="inlineStr">
        <is>
          <t>9820</t>
        </is>
      </c>
      <c r="G1030" s="123" t="n"/>
      <c r="H1030" s="129" t="inlineStr">
        <is>
          <t>Бланки цінних паперів</t>
        </is>
      </c>
      <c r="I1030" s="129" t="inlineStr">
        <is>
          <t>А</t>
        </is>
      </c>
      <c r="J1030" s="130" t="n">
        <v>0</v>
      </c>
      <c r="K1030" s="130" t="n">
        <v>0</v>
      </c>
      <c r="L1030" s="130" t="n">
        <v>0</v>
      </c>
      <c r="M1030" s="131" t="n">
        <v>0.1</v>
      </c>
      <c r="N1030" s="123" t="n"/>
      <c r="O1030" s="130" t="n">
        <v>0.1</v>
      </c>
      <c r="P1030" s="130" t="n">
        <v>0</v>
      </c>
      <c r="Q1030" s="130" t="n">
        <v>0.796</v>
      </c>
      <c r="R1030" s="130" t="n">
        <v>0.796</v>
      </c>
      <c r="S1030" s="132" t="n">
        <v>0</v>
      </c>
      <c r="T1030" s="101" t="n"/>
    </row>
    <row r="1031" ht="13.5" customHeight="1" s="60">
      <c r="A1031" s="115" t="n">
        <v>1024</v>
      </c>
      <c r="B1031" s="133" t="n"/>
      <c r="C1031" s="133" t="n"/>
      <c r="D1031" s="134" t="n"/>
      <c r="E1031" s="135" t="n"/>
      <c r="F1031" s="127" t="inlineStr">
        <is>
          <t>9821</t>
        </is>
      </c>
      <c r="G1031" s="123" t="n"/>
      <c r="H1031" s="129" t="inlineStr">
        <is>
          <t>Бланки суворого обліку</t>
        </is>
      </c>
      <c r="I1031" s="129" t="inlineStr">
        <is>
          <t>А</t>
        </is>
      </c>
      <c r="J1031" s="130" t="n">
        <v>0</v>
      </c>
      <c r="K1031" s="130" t="n">
        <v>0</v>
      </c>
      <c r="L1031" s="130" t="n">
        <v>0</v>
      </c>
      <c r="M1031" s="131" t="n">
        <v>0.001</v>
      </c>
      <c r="N1031" s="123" t="n"/>
      <c r="O1031" s="130" t="n">
        <v>0.001</v>
      </c>
      <c r="P1031" s="130" t="n">
        <v>0</v>
      </c>
      <c r="Q1031" s="130" t="n">
        <v>3.398</v>
      </c>
      <c r="R1031" s="130" t="n">
        <v>3.398</v>
      </c>
      <c r="S1031" s="132" t="n">
        <v>0</v>
      </c>
      <c r="T1031" s="101" t="n"/>
    </row>
    <row r="1032" ht="13.5" customHeight="1" s="60">
      <c r="A1032" s="115" t="n">
        <v>1025</v>
      </c>
      <c r="B1032" s="133" t="n"/>
      <c r="C1032" s="133" t="n"/>
      <c r="D1032" s="136" t="n"/>
      <c r="E1032" s="137" t="n"/>
      <c r="F1032" s="138" t="inlineStr">
        <is>
          <t>Група 982 - Усього</t>
        </is>
      </c>
      <c r="G1032" s="122" t="n"/>
      <c r="H1032" s="123" t="n"/>
      <c r="I1032" s="139" t="n"/>
      <c r="J1032" s="140" t="n">
        <v>0</v>
      </c>
      <c r="K1032" s="140" t="n">
        <v>0</v>
      </c>
      <c r="L1032" s="140" t="n">
        <v>0</v>
      </c>
      <c r="M1032" s="141" t="n">
        <v>0.101</v>
      </c>
      <c r="N1032" s="123" t="n"/>
      <c r="O1032" s="140" t="n">
        <v>0.101</v>
      </c>
      <c r="P1032" s="140" t="n">
        <v>0</v>
      </c>
      <c r="Q1032" s="140" t="n">
        <v>4.194</v>
      </c>
      <c r="R1032" s="140" t="n">
        <v>4.194</v>
      </c>
      <c r="S1032" s="142" t="n">
        <v>0</v>
      </c>
      <c r="T1032" s="101" t="n"/>
    </row>
    <row r="1033" ht="13.5" customHeight="1" s="60">
      <c r="A1033" s="115" t="n">
        <v>1026</v>
      </c>
      <c r="B1033" s="133" t="n"/>
      <c r="C1033" s="133" t="n"/>
      <c r="D1033" s="127" t="inlineStr">
        <is>
          <t>983</t>
        </is>
      </c>
      <c r="E1033" s="128" t="n"/>
      <c r="F1033" s="127" t="inlineStr">
        <is>
          <t>9830</t>
        </is>
      </c>
      <c r="G1033" s="123" t="n"/>
      <c r="H1033" s="129" t="inlineStr">
        <is>
          <t>Документи і цінності, прийняті на інкасо</t>
        </is>
      </c>
      <c r="I1033" s="129" t="inlineStr">
        <is>
          <t>А</t>
        </is>
      </c>
      <c r="J1033" s="130" t="n">
        <v>0</v>
      </c>
      <c r="K1033" s="130" t="n">
        <v>0</v>
      </c>
      <c r="L1033" s="130" t="n">
        <v>0</v>
      </c>
      <c r="M1033" s="131" t="n">
        <v>0</v>
      </c>
      <c r="N1033" s="123" t="n"/>
      <c r="O1033" s="130" t="n">
        <v>0</v>
      </c>
      <c r="P1033" s="130" t="n">
        <v>0</v>
      </c>
      <c r="Q1033" s="130" t="n">
        <v>0</v>
      </c>
      <c r="R1033" s="130" t="n">
        <v>0</v>
      </c>
      <c r="S1033" s="132" t="n">
        <v>0</v>
      </c>
      <c r="T1033" s="101" t="n"/>
    </row>
    <row r="1034" ht="14.25" customHeight="1" s="60">
      <c r="A1034" s="115" t="n">
        <v>1027</v>
      </c>
      <c r="B1034" s="133" t="n"/>
      <c r="C1034" s="133" t="n"/>
      <c r="D1034" s="134" t="n"/>
      <c r="E1034" s="135" t="n"/>
      <c r="F1034" s="127" t="inlineStr">
        <is>
          <t>9831</t>
        </is>
      </c>
      <c r="G1034" s="123" t="n"/>
      <c r="H1034" s="129" t="inlineStr">
        <is>
          <t>Документи і цінності, відправлені на інкасо</t>
        </is>
      </c>
      <c r="I1034" s="129" t="inlineStr">
        <is>
          <t>А</t>
        </is>
      </c>
      <c r="J1034" s="130" t="n">
        <v>0</v>
      </c>
      <c r="K1034" s="130" t="n">
        <v>0</v>
      </c>
      <c r="L1034" s="130" t="n">
        <v>0</v>
      </c>
      <c r="M1034" s="131" t="n">
        <v>0</v>
      </c>
      <c r="N1034" s="123" t="n"/>
      <c r="O1034" s="130" t="n">
        <v>0</v>
      </c>
      <c r="P1034" s="130" t="n">
        <v>0</v>
      </c>
      <c r="Q1034" s="130" t="n">
        <v>0</v>
      </c>
      <c r="R1034" s="130" t="n">
        <v>0</v>
      </c>
      <c r="S1034" s="132" t="n">
        <v>0</v>
      </c>
      <c r="T1034" s="101" t="n"/>
    </row>
    <row r="1035" ht="13.5" customHeight="1" s="60">
      <c r="A1035" s="115" t="n">
        <v>1028</v>
      </c>
      <c r="B1035" s="133" t="n"/>
      <c r="C1035" s="133" t="n"/>
      <c r="D1035" s="136" t="n"/>
      <c r="E1035" s="137" t="n"/>
      <c r="F1035" s="138" t="inlineStr">
        <is>
          <t>Група 983 - Усього</t>
        </is>
      </c>
      <c r="G1035" s="122" t="n"/>
      <c r="H1035" s="123" t="n"/>
      <c r="I1035" s="139" t="n"/>
      <c r="J1035" s="140" t="n">
        <v>0</v>
      </c>
      <c r="K1035" s="140" t="n">
        <v>0</v>
      </c>
      <c r="L1035" s="140" t="n">
        <v>0</v>
      </c>
      <c r="M1035" s="141" t="n">
        <v>0</v>
      </c>
      <c r="N1035" s="123" t="n"/>
      <c r="O1035" s="140" t="n">
        <v>0</v>
      </c>
      <c r="P1035" s="140" t="n">
        <v>0</v>
      </c>
      <c r="Q1035" s="140" t="n">
        <v>0</v>
      </c>
      <c r="R1035" s="140" t="n">
        <v>0</v>
      </c>
      <c r="S1035" s="142" t="n">
        <v>0</v>
      </c>
      <c r="T1035" s="101" t="n"/>
    </row>
    <row r="1036" ht="13.5" customHeight="1" s="60">
      <c r="A1036" s="115" t="n">
        <v>1029</v>
      </c>
      <c r="B1036" s="133" t="n"/>
      <c r="C1036" s="133" t="n"/>
      <c r="D1036" s="127" t="inlineStr">
        <is>
          <t>985</t>
        </is>
      </c>
      <c r="E1036" s="128" t="n"/>
      <c r="F1036" s="127" t="inlineStr">
        <is>
          <t>9850</t>
        </is>
      </c>
      <c r="G1036" s="123" t="n"/>
      <c r="H1036" s="129" t="inlineStr">
        <is>
          <t>Кошти на будівництво, які передані в порядку пайової участі</t>
        </is>
      </c>
      <c r="I1036" s="129" t="inlineStr">
        <is>
          <t>А</t>
        </is>
      </c>
      <c r="J1036" s="130" t="n">
        <v>0</v>
      </c>
      <c r="K1036" s="130" t="n">
        <v>0</v>
      </c>
      <c r="L1036" s="130" t="n">
        <v>0</v>
      </c>
      <c r="M1036" s="131" t="n">
        <v>0</v>
      </c>
      <c r="N1036" s="123" t="n"/>
      <c r="O1036" s="130" t="n">
        <v>0</v>
      </c>
      <c r="P1036" s="130" t="n">
        <v>0</v>
      </c>
      <c r="Q1036" s="130" t="n">
        <v>0</v>
      </c>
      <c r="R1036" s="130" t="n">
        <v>0</v>
      </c>
      <c r="S1036" s="132" t="n">
        <v>0</v>
      </c>
      <c r="T1036" s="101" t="n"/>
    </row>
    <row r="1037" ht="13.5" customHeight="1" s="60">
      <c r="A1037" s="115" t="n">
        <v>1030</v>
      </c>
      <c r="B1037" s="133" t="n"/>
      <c r="C1037" s="133" t="n"/>
      <c r="D1037" s="136" t="n"/>
      <c r="E1037" s="137" t="n"/>
      <c r="F1037" s="138" t="inlineStr">
        <is>
          <t>Група 985 - Усього</t>
        </is>
      </c>
      <c r="G1037" s="122" t="n"/>
      <c r="H1037" s="123" t="n"/>
      <c r="I1037" s="139" t="n"/>
      <c r="J1037" s="140" t="n">
        <v>0</v>
      </c>
      <c r="K1037" s="140" t="n">
        <v>0</v>
      </c>
      <c r="L1037" s="140" t="n">
        <v>0</v>
      </c>
      <c r="M1037" s="141" t="n">
        <v>0</v>
      </c>
      <c r="N1037" s="123" t="n"/>
      <c r="O1037" s="140" t="n">
        <v>0</v>
      </c>
      <c r="P1037" s="140" t="n">
        <v>0</v>
      </c>
      <c r="Q1037" s="140" t="n">
        <v>0</v>
      </c>
      <c r="R1037" s="140" t="n">
        <v>0</v>
      </c>
      <c r="S1037" s="142" t="n">
        <v>0</v>
      </c>
      <c r="T1037" s="101" t="n"/>
    </row>
    <row r="1038" ht="13.5" customHeight="1" s="60">
      <c r="A1038" s="115" t="n">
        <v>1031</v>
      </c>
      <c r="B1038" s="133" t="n"/>
      <c r="C1038" s="133" t="n"/>
      <c r="D1038" s="127" t="inlineStr">
        <is>
          <t>986</t>
        </is>
      </c>
      <c r="E1038" s="128" t="n"/>
      <c r="F1038" s="127" t="inlineStr">
        <is>
          <t>9860</t>
        </is>
      </c>
      <c r="G1038" s="123" t="n"/>
      <c r="H1038" s="129" t="inlineStr">
        <is>
          <t>Кредити, що перебувають на обслуговуванні в банку</t>
        </is>
      </c>
      <c r="I1038" s="129" t="inlineStr">
        <is>
          <t>А</t>
        </is>
      </c>
      <c r="J1038" s="130" t="n">
        <v>0</v>
      </c>
      <c r="K1038" s="130" t="n">
        <v>0</v>
      </c>
      <c r="L1038" s="130" t="n">
        <v>0</v>
      </c>
      <c r="M1038" s="131" t="n">
        <v>0</v>
      </c>
      <c r="N1038" s="123" t="n"/>
      <c r="O1038" s="130" t="n">
        <v>0</v>
      </c>
      <c r="P1038" s="130" t="n">
        <v>0</v>
      </c>
      <c r="Q1038" s="130" t="n">
        <v>0</v>
      </c>
      <c r="R1038" s="130" t="n">
        <v>0</v>
      </c>
      <c r="S1038" s="132" t="n">
        <v>0</v>
      </c>
      <c r="T1038" s="101" t="n"/>
    </row>
    <row r="1039" ht="14.25" customHeight="1" s="60">
      <c r="A1039" s="115" t="n">
        <v>1032</v>
      </c>
      <c r="B1039" s="133" t="n"/>
      <c r="C1039" s="133" t="n"/>
      <c r="D1039" s="134" t="n"/>
      <c r="E1039" s="135" t="n"/>
      <c r="F1039" s="127" t="inlineStr">
        <is>
          <t>9861</t>
        </is>
      </c>
      <c r="G1039" s="123" t="n"/>
      <c r="H1039" s="129" t="inlineStr">
        <is>
          <t>Процентні доходи за кредитами, що перебувають на обслуговуванні в банку</t>
        </is>
      </c>
      <c r="I1039" s="129" t="inlineStr">
        <is>
          <t>А</t>
        </is>
      </c>
      <c r="J1039" s="130" t="n">
        <v>0</v>
      </c>
      <c r="K1039" s="130" t="n">
        <v>0</v>
      </c>
      <c r="L1039" s="130" t="n">
        <v>0</v>
      </c>
      <c r="M1039" s="131" t="n">
        <v>0</v>
      </c>
      <c r="N1039" s="123" t="n"/>
      <c r="O1039" s="130" t="n">
        <v>0</v>
      </c>
      <c r="P1039" s="130" t="n">
        <v>0</v>
      </c>
      <c r="Q1039" s="130" t="n">
        <v>0</v>
      </c>
      <c r="R1039" s="130" t="n">
        <v>0</v>
      </c>
      <c r="S1039" s="132" t="n">
        <v>0</v>
      </c>
      <c r="T1039" s="101" t="n"/>
    </row>
    <row r="1040" ht="13.5" customHeight="1" s="60">
      <c r="A1040" s="115" t="n">
        <v>1033</v>
      </c>
      <c r="B1040" s="133" t="n"/>
      <c r="C1040" s="133" t="n"/>
      <c r="D1040" s="136" t="n"/>
      <c r="E1040" s="137" t="n"/>
      <c r="F1040" s="138" t="inlineStr">
        <is>
          <t>Група 986 - Усього</t>
        </is>
      </c>
      <c r="G1040" s="122" t="n"/>
      <c r="H1040" s="123" t="n"/>
      <c r="I1040" s="139" t="n"/>
      <c r="J1040" s="140" t="n">
        <v>0</v>
      </c>
      <c r="K1040" s="140" t="n">
        <v>0</v>
      </c>
      <c r="L1040" s="140" t="n">
        <v>0</v>
      </c>
      <c r="M1040" s="141" t="n">
        <v>0</v>
      </c>
      <c r="N1040" s="123" t="n"/>
      <c r="O1040" s="140" t="n">
        <v>0</v>
      </c>
      <c r="P1040" s="140" t="n">
        <v>0</v>
      </c>
      <c r="Q1040" s="140" t="n">
        <v>0</v>
      </c>
      <c r="R1040" s="140" t="n">
        <v>0</v>
      </c>
      <c r="S1040" s="142" t="n">
        <v>0</v>
      </c>
      <c r="T1040" s="101" t="n"/>
    </row>
    <row r="1041" ht="13.5" customHeight="1" s="60">
      <c r="A1041" s="115" t="n">
        <v>1034</v>
      </c>
      <c r="B1041" s="133" t="n"/>
      <c r="C1041" s="133" t="n"/>
      <c r="D1041" s="127" t="inlineStr">
        <is>
          <t>989</t>
        </is>
      </c>
      <c r="E1041" s="128" t="n"/>
      <c r="F1041" s="127" t="inlineStr">
        <is>
          <t>9890</t>
        </is>
      </c>
      <c r="G1041" s="123" t="n"/>
      <c r="H1041" s="129" t="inlineStr">
        <is>
          <t>Бланки цінних паперів в підзвіті</t>
        </is>
      </c>
      <c r="I1041" s="129" t="inlineStr">
        <is>
          <t>А</t>
        </is>
      </c>
      <c r="J1041" s="130" t="n">
        <v>0</v>
      </c>
      <c r="K1041" s="130" t="n">
        <v>0</v>
      </c>
      <c r="L1041" s="130" t="n">
        <v>0</v>
      </c>
      <c r="M1041" s="131" t="n">
        <v>0</v>
      </c>
      <c r="N1041" s="123" t="n"/>
      <c r="O1041" s="130" t="n">
        <v>0</v>
      </c>
      <c r="P1041" s="130" t="n">
        <v>0</v>
      </c>
      <c r="Q1041" s="130" t="n">
        <v>0</v>
      </c>
      <c r="R1041" s="130" t="n">
        <v>0</v>
      </c>
      <c r="S1041" s="132" t="n">
        <v>0</v>
      </c>
      <c r="T1041" s="101" t="n"/>
    </row>
    <row r="1042" ht="13.5" customHeight="1" s="60">
      <c r="A1042" s="115" t="n">
        <v>1035</v>
      </c>
      <c r="B1042" s="133" t="n"/>
      <c r="C1042" s="133" t="n"/>
      <c r="D1042" s="134" t="n"/>
      <c r="E1042" s="135" t="n"/>
      <c r="F1042" s="127" t="inlineStr">
        <is>
          <t>9891</t>
        </is>
      </c>
      <c r="G1042" s="123" t="n"/>
      <c r="H1042" s="129" t="inlineStr">
        <is>
          <t>Бланки цінних паперів в дорозі</t>
        </is>
      </c>
      <c r="I1042" s="129" t="inlineStr">
        <is>
          <t>А</t>
        </is>
      </c>
      <c r="J1042" s="130" t="n">
        <v>0.1</v>
      </c>
      <c r="K1042" s="130" t="n">
        <v>0.1</v>
      </c>
      <c r="L1042" s="130" t="n">
        <v>0</v>
      </c>
      <c r="M1042" s="131" t="n">
        <v>0</v>
      </c>
      <c r="N1042" s="123" t="n"/>
      <c r="O1042" s="130" t="n">
        <v>0</v>
      </c>
      <c r="P1042" s="130" t="n">
        <v>0</v>
      </c>
      <c r="Q1042" s="130" t="n">
        <v>0.1</v>
      </c>
      <c r="R1042" s="130" t="n">
        <v>0.1</v>
      </c>
      <c r="S1042" s="132" t="n">
        <v>0</v>
      </c>
      <c r="T1042" s="101" t="n"/>
    </row>
    <row r="1043" ht="13.5" customHeight="1" s="60">
      <c r="A1043" s="115" t="n">
        <v>1036</v>
      </c>
      <c r="B1043" s="133" t="n"/>
      <c r="C1043" s="133" t="n"/>
      <c r="D1043" s="134" t="n"/>
      <c r="E1043" s="135" t="n"/>
      <c r="F1043" s="127" t="inlineStr">
        <is>
          <t>9892</t>
        </is>
      </c>
      <c r="G1043" s="123" t="n"/>
      <c r="H1043" s="129" t="inlineStr">
        <is>
          <t>Бланки суворого обліку в підзвіті</t>
        </is>
      </c>
      <c r="I1043" s="129" t="inlineStr">
        <is>
          <t>А</t>
        </is>
      </c>
      <c r="J1043" s="130" t="n">
        <v>0</v>
      </c>
      <c r="K1043" s="130" t="n">
        <v>0</v>
      </c>
      <c r="L1043" s="130" t="n">
        <v>0</v>
      </c>
      <c r="M1043" s="131" t="n">
        <v>1.029</v>
      </c>
      <c r="N1043" s="123" t="n"/>
      <c r="O1043" s="130" t="n">
        <v>1.029</v>
      </c>
      <c r="P1043" s="130" t="n">
        <v>0</v>
      </c>
      <c r="Q1043" s="130" t="n">
        <v>21.758</v>
      </c>
      <c r="R1043" s="130" t="n">
        <v>21.758</v>
      </c>
      <c r="S1043" s="132" t="n">
        <v>0</v>
      </c>
      <c r="T1043" s="101" t="n"/>
    </row>
    <row r="1044" ht="14.25" customHeight="1" s="60">
      <c r="A1044" s="115" t="n">
        <v>1037</v>
      </c>
      <c r="B1044" s="133" t="n"/>
      <c r="C1044" s="133" t="n"/>
      <c r="D1044" s="134" t="n"/>
      <c r="E1044" s="135" t="n"/>
      <c r="F1044" s="127" t="inlineStr">
        <is>
          <t>9893</t>
        </is>
      </c>
      <c r="G1044" s="123" t="n"/>
      <c r="H1044" s="129" t="inlineStr">
        <is>
          <t>Бланки суворого обліку в дорозі</t>
        </is>
      </c>
      <c r="I1044" s="129" t="inlineStr">
        <is>
          <t>А</t>
        </is>
      </c>
      <c r="J1044" s="130" t="n">
        <v>0</v>
      </c>
      <c r="K1044" s="130" t="n">
        <v>0</v>
      </c>
      <c r="L1044" s="130" t="n">
        <v>0</v>
      </c>
      <c r="M1044" s="131" t="n">
        <v>0</v>
      </c>
      <c r="N1044" s="123" t="n"/>
      <c r="O1044" s="130" t="n">
        <v>0</v>
      </c>
      <c r="P1044" s="130" t="n">
        <v>0</v>
      </c>
      <c r="Q1044" s="130" t="n">
        <v>0</v>
      </c>
      <c r="R1044" s="130" t="n">
        <v>0</v>
      </c>
      <c r="S1044" s="132" t="n">
        <v>0</v>
      </c>
      <c r="T1044" s="101" t="n"/>
    </row>
    <row r="1045" ht="13.5" customHeight="1" s="60">
      <c r="A1045" s="115" t="n">
        <v>1038</v>
      </c>
      <c r="B1045" s="133" t="n"/>
      <c r="C1045" s="133" t="n"/>
      <c r="D1045" s="134" t="n"/>
      <c r="E1045" s="135" t="n"/>
      <c r="F1045" s="127" t="inlineStr">
        <is>
          <t>9898</t>
        </is>
      </c>
      <c r="G1045" s="123" t="n"/>
      <c r="H1045" s="129" t="inlineStr">
        <is>
          <t>Інші цінності та документи в підзвіті</t>
        </is>
      </c>
      <c r="I1045" s="129" t="inlineStr">
        <is>
          <t>А</t>
        </is>
      </c>
      <c r="J1045" s="130" t="n">
        <v>0.974</v>
      </c>
      <c r="K1045" s="130" t="n">
        <v>0.974</v>
      </c>
      <c r="L1045" s="130" t="n">
        <v>0</v>
      </c>
      <c r="M1045" s="131" t="n">
        <v>1.272</v>
      </c>
      <c r="N1045" s="123" t="n"/>
      <c r="O1045" s="130" t="n">
        <v>1.272</v>
      </c>
      <c r="P1045" s="130" t="n">
        <v>0</v>
      </c>
      <c r="Q1045" s="130" t="n">
        <v>457290.181</v>
      </c>
      <c r="R1045" s="130" t="n">
        <v>457290.181</v>
      </c>
      <c r="S1045" s="132" t="n">
        <v>0</v>
      </c>
      <c r="T1045" s="101" t="n"/>
    </row>
    <row r="1046" ht="13.5" customHeight="1" s="60">
      <c r="A1046" s="115" t="n">
        <v>1039</v>
      </c>
      <c r="B1046" s="133" t="n"/>
      <c r="C1046" s="133" t="n"/>
      <c r="D1046" s="134" t="n"/>
      <c r="E1046" s="135" t="n"/>
      <c r="F1046" s="127" t="inlineStr">
        <is>
          <t>9899</t>
        </is>
      </c>
      <c r="G1046" s="123" t="n"/>
      <c r="H1046" s="129" t="inlineStr">
        <is>
          <t>Інші цінності та документи в дорозі</t>
        </is>
      </c>
      <c r="I1046" s="129" t="inlineStr">
        <is>
          <t>А</t>
        </is>
      </c>
      <c r="J1046" s="130" t="n">
        <v>0.243</v>
      </c>
      <c r="K1046" s="130" t="n">
        <v>0.243</v>
      </c>
      <c r="L1046" s="130" t="n">
        <v>0</v>
      </c>
      <c r="M1046" s="131" t="n">
        <v>0.254</v>
      </c>
      <c r="N1046" s="123" t="n"/>
      <c r="O1046" s="130" t="n">
        <v>0.254</v>
      </c>
      <c r="P1046" s="130" t="n">
        <v>0</v>
      </c>
      <c r="Q1046" s="130" t="n">
        <v>0.18</v>
      </c>
      <c r="R1046" s="130" t="n">
        <v>0.18</v>
      </c>
      <c r="S1046" s="132" t="n">
        <v>0</v>
      </c>
      <c r="T1046" s="101" t="n"/>
    </row>
    <row r="1047" ht="13.5" customHeight="1" s="60">
      <c r="A1047" s="115" t="n">
        <v>1040</v>
      </c>
      <c r="B1047" s="133" t="n"/>
      <c r="C1047" s="133" t="n"/>
      <c r="D1047" s="136" t="n"/>
      <c r="E1047" s="137" t="n"/>
      <c r="F1047" s="138" t="inlineStr">
        <is>
          <t>Група 989 - Усього</t>
        </is>
      </c>
      <c r="G1047" s="122" t="n"/>
      <c r="H1047" s="123" t="n"/>
      <c r="I1047" s="139" t="n"/>
      <c r="J1047" s="140" t="n">
        <v>1.317</v>
      </c>
      <c r="K1047" s="140" t="n">
        <v>1.317</v>
      </c>
      <c r="L1047" s="140" t="n">
        <v>0</v>
      </c>
      <c r="M1047" s="141" t="n">
        <v>2.555</v>
      </c>
      <c r="N1047" s="123" t="n"/>
      <c r="O1047" s="140" t="n">
        <v>2.555</v>
      </c>
      <c r="P1047" s="140" t="n">
        <v>0</v>
      </c>
      <c r="Q1047" s="140" t="n">
        <v>457312.219</v>
      </c>
      <c r="R1047" s="140" t="n">
        <v>457312.219</v>
      </c>
      <c r="S1047" s="142" t="n">
        <v>0</v>
      </c>
      <c r="T1047" s="101" t="n"/>
    </row>
    <row r="1048" ht="19.5" customHeight="1" s="60">
      <c r="A1048" s="115" t="n">
        <v>1041</v>
      </c>
      <c r="B1048" s="133" t="n"/>
      <c r="C1048" s="143" t="n"/>
      <c r="D1048" s="138" t="inlineStr">
        <is>
          <t>Розділ 98 - Усього</t>
        </is>
      </c>
      <c r="E1048" s="123" t="n"/>
      <c r="F1048" s="138" t="n"/>
      <c r="G1048" s="122" t="n"/>
      <c r="H1048" s="123" t="n"/>
      <c r="I1048" s="139" t="n"/>
      <c r="J1048" s="140" t="n">
        <v>14665.2014</v>
      </c>
      <c r="K1048" s="140" t="n">
        <v>14665.2014</v>
      </c>
      <c r="L1048" s="140" t="n">
        <v>0</v>
      </c>
      <c r="M1048" s="141" t="n">
        <v>19757.746</v>
      </c>
      <c r="N1048" s="123" t="n"/>
      <c r="O1048" s="140" t="n">
        <v>19757.746</v>
      </c>
      <c r="P1048" s="140" t="n">
        <v>0</v>
      </c>
      <c r="Q1048" s="140" t="n">
        <v>489613.65179</v>
      </c>
      <c r="R1048" s="140" t="n">
        <v>489613.65179</v>
      </c>
      <c r="S1048" s="142" t="n">
        <v>0</v>
      </c>
      <c r="T1048" s="101" t="n"/>
    </row>
    <row r="1049" ht="20.25" customHeight="1" s="60">
      <c r="A1049" s="115" t="n">
        <v>1042</v>
      </c>
      <c r="B1049" s="143" t="n"/>
      <c r="C1049" s="139" t="inlineStr">
        <is>
          <t xml:space="preserve">  Клас 9 - Усього</t>
        </is>
      </c>
      <c r="D1049" s="138" t="n"/>
      <c r="E1049" s="123" t="n"/>
      <c r="F1049" s="138" t="n"/>
      <c r="G1049" s="122" t="n"/>
      <c r="H1049" s="123" t="n"/>
      <c r="I1049" s="139" t="n"/>
      <c r="J1049" s="140" t="n">
        <v>64555233.04864</v>
      </c>
      <c r="K1049" s="140" t="n">
        <v>4963389.59011</v>
      </c>
      <c r="L1049" s="140" t="n">
        <v>59591843.45853</v>
      </c>
      <c r="M1049" s="141" t="n">
        <v>64411284.64738</v>
      </c>
      <c r="N1049" s="123" t="n"/>
      <c r="O1049" s="140" t="n">
        <v>4876882.92884</v>
      </c>
      <c r="P1049" s="140" t="n">
        <v>59534401.71854</v>
      </c>
      <c r="Q1049" s="140" t="n">
        <v>20849444.08789</v>
      </c>
      <c r="R1049" s="140" t="n">
        <v>15446649.51918</v>
      </c>
      <c r="S1049" s="142" t="n">
        <v>5402794.56871</v>
      </c>
      <c r="T1049" s="101" t="n"/>
    </row>
    <row r="1050" ht="36" customHeight="1" s="60">
      <c r="A1050" s="115" t="n">
        <v>1043</v>
      </c>
      <c r="B1050" s="144" t="inlineStr">
        <is>
          <t>. Позабалансові 90-98 А - Усього</t>
        </is>
      </c>
      <c r="C1050" s="144" t="n"/>
      <c r="D1050" s="138" t="n"/>
      <c r="E1050" s="123" t="n"/>
      <c r="F1050" s="138" t="n"/>
      <c r="G1050" s="122" t="n"/>
      <c r="H1050" s="123" t="n"/>
      <c r="I1050" s="144" t="n"/>
      <c r="J1050" s="148" t="n">
        <v>64555233.04864</v>
      </c>
      <c r="K1050" s="148" t="n">
        <v>4963389.59011</v>
      </c>
      <c r="L1050" s="148" t="n">
        <v>59591843.45853</v>
      </c>
      <c r="M1050" s="141" t="n">
        <v>64411284.64738</v>
      </c>
      <c r="N1050" s="123" t="n"/>
      <c r="O1050" s="148" t="n">
        <v>4876882.92884</v>
      </c>
      <c r="P1050" s="148" t="n">
        <v>59534401.71854</v>
      </c>
      <c r="Q1050" s="148" t="n">
        <v>20849444.08789</v>
      </c>
      <c r="R1050" s="148" t="n">
        <v>15446649.51918</v>
      </c>
      <c r="S1050" s="150" t="n">
        <v>5402794.56871</v>
      </c>
      <c r="T1050" s="101" t="n"/>
    </row>
    <row r="1051" ht="13.5" customHeight="1" s="60">
      <c r="A1051" s="115" t="n">
        <v>1044</v>
      </c>
      <c r="B1051" s="127" t="inlineStr">
        <is>
          <t>Клас 9</t>
        </is>
      </c>
      <c r="C1051" s="127" t="inlineStr">
        <is>
          <t>99</t>
        </is>
      </c>
      <c r="D1051" s="127" t="inlineStr">
        <is>
          <t>990</t>
        </is>
      </c>
      <c r="E1051" s="128" t="n"/>
      <c r="F1051" s="127" t="inlineStr">
        <is>
          <t>9900</t>
        </is>
      </c>
      <c r="G1051" s="123" t="n"/>
      <c r="H1051" s="129" t="inlineStr">
        <is>
          <t>Контррахунки для рахунків розділів 90-95</t>
        </is>
      </c>
      <c r="I1051" s="129" t="inlineStr">
        <is>
          <t>А</t>
        </is>
      </c>
      <c r="J1051" s="130" t="n">
        <v>128398062.96223</v>
      </c>
      <c r="K1051" s="130" t="n">
        <v>11968669.20386</v>
      </c>
      <c r="L1051" s="130" t="n">
        <v>116429393.75837</v>
      </c>
      <c r="M1051" s="131" t="n">
        <v>128545331.97904</v>
      </c>
      <c r="N1051" s="123" t="n"/>
      <c r="O1051" s="130" t="n">
        <v>12101617.34559</v>
      </c>
      <c r="P1051" s="130" t="n">
        <v>116443714.63345</v>
      </c>
      <c r="Q1051" s="130" t="n">
        <v>7706235.49067</v>
      </c>
      <c r="R1051" s="130" t="n">
        <v>1937101.49863</v>
      </c>
      <c r="S1051" s="132" t="n">
        <v>5769133.99204</v>
      </c>
      <c r="T1051" s="101" t="n"/>
    </row>
    <row r="1052" ht="13.5" customHeight="1" s="60">
      <c r="A1052" s="115" t="n">
        <v>1045</v>
      </c>
      <c r="B1052" s="133" t="n"/>
      <c r="C1052" s="133" t="n"/>
      <c r="D1052" s="134" t="n"/>
      <c r="E1052" s="135" t="n"/>
      <c r="F1052" s="127" t="inlineStr">
        <is>
          <t>9901</t>
        </is>
      </c>
      <c r="G1052" s="123" t="n"/>
      <c r="H1052" s="129" t="inlineStr">
        <is>
          <t>0</t>
        </is>
      </c>
      <c r="I1052" s="129" t="inlineStr">
        <is>
          <t>А</t>
        </is>
      </c>
      <c r="J1052" s="130" t="n">
        <v>0</v>
      </c>
      <c r="K1052" s="130" t="n">
        <v>0</v>
      </c>
      <c r="L1052" s="130" t="n">
        <v>0</v>
      </c>
      <c r="M1052" s="131" t="n">
        <v>0</v>
      </c>
      <c r="N1052" s="123" t="n"/>
      <c r="O1052" s="130" t="n">
        <v>0</v>
      </c>
      <c r="P1052" s="130" t="n">
        <v>0</v>
      </c>
      <c r="Q1052" s="130" t="n">
        <v>0</v>
      </c>
      <c r="R1052" s="130" t="n">
        <v>0</v>
      </c>
      <c r="S1052" s="132" t="n">
        <v>0</v>
      </c>
      <c r="T1052" s="101" t="n"/>
    </row>
    <row r="1053" ht="14.25" customHeight="1" s="60">
      <c r="A1053" s="115" t="n">
        <v>1046</v>
      </c>
      <c r="B1053" s="133" t="n"/>
      <c r="C1053" s="133" t="n"/>
      <c r="D1053" s="134" t="n"/>
      <c r="E1053" s="135" t="n"/>
      <c r="F1053" s="127" t="inlineStr">
        <is>
          <t>9904</t>
        </is>
      </c>
      <c r="G1053" s="123" t="n"/>
      <c r="H1053" s="129" t="inlineStr">
        <is>
          <t>0</t>
        </is>
      </c>
      <c r="I1053" s="129" t="inlineStr">
        <is>
          <t>А</t>
        </is>
      </c>
      <c r="J1053" s="130" t="n">
        <v>0</v>
      </c>
      <c r="K1053" s="130" t="n">
        <v>0</v>
      </c>
      <c r="L1053" s="130" t="n">
        <v>0</v>
      </c>
      <c r="M1053" s="131" t="n">
        <v>0</v>
      </c>
      <c r="N1053" s="123" t="n"/>
      <c r="O1053" s="130" t="n">
        <v>0</v>
      </c>
      <c r="P1053" s="130" t="n">
        <v>0</v>
      </c>
      <c r="Q1053" s="130" t="n">
        <v>0</v>
      </c>
      <c r="R1053" s="130" t="n">
        <v>0</v>
      </c>
      <c r="S1053" s="132" t="n">
        <v>0</v>
      </c>
      <c r="T1053" s="101" t="n"/>
    </row>
    <row r="1054" ht="13.5" customHeight="1" s="60">
      <c r="A1054" s="115" t="n">
        <v>1047</v>
      </c>
      <c r="B1054" s="133" t="n"/>
      <c r="C1054" s="133" t="n"/>
      <c r="D1054" s="134" t="n"/>
      <c r="E1054" s="135" t="n"/>
      <c r="F1054" s="127" t="inlineStr">
        <is>
          <t>9905</t>
        </is>
      </c>
      <c r="G1054" s="123" t="n"/>
      <c r="H1054" s="129" t="inlineStr">
        <is>
          <t>0</t>
        </is>
      </c>
      <c r="I1054" s="129" t="inlineStr">
        <is>
          <t>А</t>
        </is>
      </c>
      <c r="J1054" s="130" t="n">
        <v>0</v>
      </c>
      <c r="K1054" s="130" t="n">
        <v>0</v>
      </c>
      <c r="L1054" s="130" t="n">
        <v>0</v>
      </c>
      <c r="M1054" s="131" t="n">
        <v>0</v>
      </c>
      <c r="N1054" s="123" t="n"/>
      <c r="O1054" s="130" t="n">
        <v>0</v>
      </c>
      <c r="P1054" s="130" t="n">
        <v>0</v>
      </c>
      <c r="Q1054" s="130" t="n">
        <v>0</v>
      </c>
      <c r="R1054" s="130" t="n">
        <v>0</v>
      </c>
      <c r="S1054" s="132" t="n">
        <v>0</v>
      </c>
      <c r="T1054" s="101" t="n"/>
    </row>
    <row r="1055" ht="13.5" customHeight="1" s="60">
      <c r="A1055" s="115" t="n">
        <v>1048</v>
      </c>
      <c r="B1055" s="133" t="n"/>
      <c r="C1055" s="133" t="n"/>
      <c r="D1055" s="134" t="n"/>
      <c r="E1055" s="135" t="n"/>
      <c r="F1055" s="127" t="inlineStr">
        <is>
          <t>9906</t>
        </is>
      </c>
      <c r="G1055" s="123" t="n"/>
      <c r="H1055" s="129" t="inlineStr">
        <is>
          <t>0</t>
        </is>
      </c>
      <c r="I1055" s="129" t="inlineStr">
        <is>
          <t>А</t>
        </is>
      </c>
      <c r="J1055" s="130" t="n">
        <v>0</v>
      </c>
      <c r="K1055" s="130" t="n">
        <v>0</v>
      </c>
      <c r="L1055" s="130" t="n">
        <v>0</v>
      </c>
      <c r="M1055" s="131" t="n">
        <v>0</v>
      </c>
      <c r="N1055" s="123" t="n"/>
      <c r="O1055" s="130" t="n">
        <v>0</v>
      </c>
      <c r="P1055" s="130" t="n">
        <v>0</v>
      </c>
      <c r="Q1055" s="130" t="n">
        <v>0</v>
      </c>
      <c r="R1055" s="130" t="n">
        <v>0</v>
      </c>
      <c r="S1055" s="132" t="n">
        <v>0</v>
      </c>
      <c r="T1055" s="101" t="n"/>
    </row>
    <row r="1056" ht="13.5" customHeight="1" s="60">
      <c r="A1056" s="115" t="n">
        <v>1049</v>
      </c>
      <c r="B1056" s="133" t="n"/>
      <c r="C1056" s="133" t="n"/>
      <c r="D1056" s="136" t="n"/>
      <c r="E1056" s="137" t="n"/>
      <c r="F1056" s="138" t="inlineStr">
        <is>
          <t>Група 990 - Усього</t>
        </is>
      </c>
      <c r="G1056" s="122" t="n"/>
      <c r="H1056" s="123" t="n"/>
      <c r="I1056" s="139" t="n"/>
      <c r="J1056" s="140" t="n">
        <v>128398062.96223</v>
      </c>
      <c r="K1056" s="140" t="n">
        <v>11968669.20386</v>
      </c>
      <c r="L1056" s="140" t="n">
        <v>116429393.75837</v>
      </c>
      <c r="M1056" s="141" t="n">
        <v>128545331.97904</v>
      </c>
      <c r="N1056" s="123" t="n"/>
      <c r="O1056" s="140" t="n">
        <v>12101617.34559</v>
      </c>
      <c r="P1056" s="140" t="n">
        <v>116443714.63345</v>
      </c>
      <c r="Q1056" s="140" t="n">
        <v>7706235.49067</v>
      </c>
      <c r="R1056" s="140" t="n">
        <v>1937101.49863</v>
      </c>
      <c r="S1056" s="142" t="n">
        <v>5769133.99204</v>
      </c>
      <c r="T1056" s="101" t="n"/>
    </row>
    <row r="1057" ht="13.5" customHeight="1" s="60">
      <c r="A1057" s="115" t="n">
        <v>1050</v>
      </c>
      <c r="B1057" s="133" t="n"/>
      <c r="C1057" s="133" t="n"/>
      <c r="D1057" s="127" t="inlineStr">
        <is>
          <t>991</t>
        </is>
      </c>
      <c r="E1057" s="128" t="n"/>
      <c r="F1057" s="127" t="inlineStr">
        <is>
          <t>9910</t>
        </is>
      </c>
      <c r="G1057" s="123" t="n"/>
      <c r="H1057" s="129" t="inlineStr">
        <is>
          <t>Контррахунки для рахунків розділів 96-98</t>
        </is>
      </c>
      <c r="I1057" s="129" t="inlineStr">
        <is>
          <t>А</t>
        </is>
      </c>
      <c r="J1057" s="130" t="n">
        <v>20240.81773</v>
      </c>
      <c r="K1057" s="130" t="n">
        <v>19760.13572</v>
      </c>
      <c r="L1057" s="130" t="n">
        <v>480.68201</v>
      </c>
      <c r="M1057" s="131" t="n">
        <v>23469.70779</v>
      </c>
      <c r="N1057" s="123" t="n"/>
      <c r="O1057" s="130" t="n">
        <v>22411.77306</v>
      </c>
      <c r="P1057" s="130" t="n">
        <v>1057.93473</v>
      </c>
      <c r="Q1057" s="130" t="n">
        <v>7882.61034</v>
      </c>
      <c r="R1057" s="130" t="n">
        <v>7882.61034</v>
      </c>
      <c r="S1057" s="132" t="n">
        <v>0</v>
      </c>
      <c r="T1057" s="101" t="n"/>
    </row>
    <row r="1058" ht="14.25" customHeight="1" s="60">
      <c r="A1058" s="115" t="n">
        <v>1051</v>
      </c>
      <c r="B1058" s="133" t="n"/>
      <c r="C1058" s="133" t="n"/>
      <c r="D1058" s="134" t="n"/>
      <c r="E1058" s="135" t="n"/>
      <c r="F1058" s="127" t="inlineStr">
        <is>
          <t>9912</t>
        </is>
      </c>
      <c r="G1058" s="123" t="n"/>
      <c r="H1058" s="129" t="inlineStr">
        <is>
          <t>0</t>
        </is>
      </c>
      <c r="I1058" s="129" t="inlineStr">
        <is>
          <t>А</t>
        </is>
      </c>
      <c r="J1058" s="130" t="n">
        <v>0</v>
      </c>
      <c r="K1058" s="130" t="n">
        <v>0</v>
      </c>
      <c r="L1058" s="130" t="n">
        <v>0</v>
      </c>
      <c r="M1058" s="131" t="n">
        <v>0</v>
      </c>
      <c r="N1058" s="123" t="n"/>
      <c r="O1058" s="130" t="n">
        <v>0</v>
      </c>
      <c r="P1058" s="130" t="n">
        <v>0</v>
      </c>
      <c r="Q1058" s="130" t="n">
        <v>0</v>
      </c>
      <c r="R1058" s="130" t="n">
        <v>0</v>
      </c>
      <c r="S1058" s="132" t="n">
        <v>0</v>
      </c>
      <c r="T1058" s="101" t="n"/>
    </row>
    <row r="1059" ht="13.5" customHeight="1" s="60">
      <c r="A1059" s="115" t="n">
        <v>1052</v>
      </c>
      <c r="B1059" s="133" t="n"/>
      <c r="C1059" s="133" t="n"/>
      <c r="D1059" s="134" t="n"/>
      <c r="E1059" s="135" t="n"/>
      <c r="F1059" s="127" t="inlineStr">
        <is>
          <t>9913</t>
        </is>
      </c>
      <c r="G1059" s="123" t="n"/>
      <c r="H1059" s="129" t="inlineStr">
        <is>
          <t>0</t>
        </is>
      </c>
      <c r="I1059" s="129" t="inlineStr">
        <is>
          <t>А</t>
        </is>
      </c>
      <c r="J1059" s="130" t="n">
        <v>0</v>
      </c>
      <c r="K1059" s="130" t="n">
        <v>0</v>
      </c>
      <c r="L1059" s="130" t="n">
        <v>0</v>
      </c>
      <c r="M1059" s="131" t="n">
        <v>0</v>
      </c>
      <c r="N1059" s="123" t="n"/>
      <c r="O1059" s="130" t="n">
        <v>0</v>
      </c>
      <c r="P1059" s="130" t="n">
        <v>0</v>
      </c>
      <c r="Q1059" s="130" t="n">
        <v>0</v>
      </c>
      <c r="R1059" s="130" t="n">
        <v>0</v>
      </c>
      <c r="S1059" s="132" t="n">
        <v>0</v>
      </c>
      <c r="T1059" s="101" t="n"/>
    </row>
    <row r="1060" ht="13.5" customHeight="1" s="60">
      <c r="A1060" s="115" t="n">
        <v>1053</v>
      </c>
      <c r="B1060" s="133" t="n"/>
      <c r="C1060" s="133" t="n"/>
      <c r="D1060" s="134" t="n"/>
      <c r="E1060" s="135" t="n"/>
      <c r="F1060" s="127" t="inlineStr">
        <is>
          <t>9914</t>
        </is>
      </c>
      <c r="G1060" s="123" t="n"/>
      <c r="H1060" s="129" t="inlineStr">
        <is>
          <t>0</t>
        </is>
      </c>
      <c r="I1060" s="129" t="inlineStr">
        <is>
          <t>А</t>
        </is>
      </c>
      <c r="J1060" s="130" t="n">
        <v>0</v>
      </c>
      <c r="K1060" s="130" t="n">
        <v>0</v>
      </c>
      <c r="L1060" s="130" t="n">
        <v>0</v>
      </c>
      <c r="M1060" s="131" t="n">
        <v>0</v>
      </c>
      <c r="N1060" s="123" t="n"/>
      <c r="O1060" s="130" t="n">
        <v>0</v>
      </c>
      <c r="P1060" s="130" t="n">
        <v>0</v>
      </c>
      <c r="Q1060" s="130" t="n">
        <v>0</v>
      </c>
      <c r="R1060" s="130" t="n">
        <v>0</v>
      </c>
      <c r="S1060" s="132" t="n">
        <v>0</v>
      </c>
      <c r="T1060" s="101" t="n"/>
    </row>
    <row r="1061" ht="13.5" customHeight="1" s="60">
      <c r="A1061" s="115" t="n">
        <v>1054</v>
      </c>
      <c r="B1061" s="133" t="n"/>
      <c r="C1061" s="133" t="n"/>
      <c r="D1061" s="136" t="n"/>
      <c r="E1061" s="137" t="n"/>
      <c r="F1061" s="138" t="inlineStr">
        <is>
          <t>Група 991 - Усього</t>
        </is>
      </c>
      <c r="G1061" s="122" t="n"/>
      <c r="H1061" s="123" t="n"/>
      <c r="I1061" s="139" t="n"/>
      <c r="J1061" s="140" t="n">
        <v>20240.81773</v>
      </c>
      <c r="K1061" s="140" t="n">
        <v>19760.13572</v>
      </c>
      <c r="L1061" s="140" t="n">
        <v>480.68201</v>
      </c>
      <c r="M1061" s="141" t="n">
        <v>23469.70779</v>
      </c>
      <c r="N1061" s="123" t="n"/>
      <c r="O1061" s="140" t="n">
        <v>22411.77306</v>
      </c>
      <c r="P1061" s="140" t="n">
        <v>1057.93473</v>
      </c>
      <c r="Q1061" s="140" t="n">
        <v>7882.61034</v>
      </c>
      <c r="R1061" s="140" t="n">
        <v>7882.61034</v>
      </c>
      <c r="S1061" s="142" t="n">
        <v>0</v>
      </c>
      <c r="T1061" s="101" t="n"/>
    </row>
    <row r="1062" ht="13.5" customHeight="1" s="60">
      <c r="A1062" s="115" t="n">
        <v>1055</v>
      </c>
      <c r="B1062" s="133" t="n"/>
      <c r="C1062" s="133" t="n"/>
      <c r="D1062" s="127" t="inlineStr">
        <is>
          <t>992</t>
        </is>
      </c>
      <c r="E1062" s="128" t="n"/>
      <c r="F1062" s="127" t="inlineStr">
        <is>
          <t>9920</t>
        </is>
      </c>
      <c r="G1062" s="123" t="n"/>
      <c r="H1062" s="129" t="inlineStr">
        <is>
          <t>Позабалансова позиція банку за іноземною валютою та банківськими металами</t>
        </is>
      </c>
      <c r="I1062" s="129" t="inlineStr">
        <is>
          <t>А</t>
        </is>
      </c>
      <c r="J1062" s="130" t="n">
        <v>211448.82616</v>
      </c>
      <c r="K1062" s="130" t="n">
        <v>211448.82616</v>
      </c>
      <c r="L1062" s="130" t="n">
        <v>0</v>
      </c>
      <c r="M1062" s="131" t="n">
        <v>189965.88878</v>
      </c>
      <c r="N1062" s="123" t="n"/>
      <c r="O1062" s="130" t="n">
        <v>189965.88878</v>
      </c>
      <c r="P1062" s="130" t="n">
        <v>0</v>
      </c>
      <c r="Q1062" s="130" t="n">
        <v>26349.97494</v>
      </c>
      <c r="R1062" s="130" t="n">
        <v>26349.97494</v>
      </c>
      <c r="S1062" s="132" t="n">
        <v>0</v>
      </c>
      <c r="T1062" s="101" t="n"/>
    </row>
    <row r="1063" ht="14.25" customHeight="1" s="60">
      <c r="A1063" s="115" t="n">
        <v>1056</v>
      </c>
      <c r="B1063" s="133" t="n"/>
      <c r="C1063" s="133" t="n"/>
      <c r="D1063" s="136" t="n"/>
      <c r="E1063" s="137" t="n"/>
      <c r="F1063" s="138" t="inlineStr">
        <is>
          <t>Група 992 - Усього</t>
        </is>
      </c>
      <c r="G1063" s="122" t="n"/>
      <c r="H1063" s="123" t="n"/>
      <c r="I1063" s="139" t="n"/>
      <c r="J1063" s="140" t="n">
        <v>211448.82616</v>
      </c>
      <c r="K1063" s="140" t="n">
        <v>211448.82616</v>
      </c>
      <c r="L1063" s="140" t="n">
        <v>0</v>
      </c>
      <c r="M1063" s="141" t="n">
        <v>189965.88878</v>
      </c>
      <c r="N1063" s="123" t="n"/>
      <c r="O1063" s="140" t="n">
        <v>189965.88878</v>
      </c>
      <c r="P1063" s="140" t="n">
        <v>0</v>
      </c>
      <c r="Q1063" s="140" t="n">
        <v>26349.97494</v>
      </c>
      <c r="R1063" s="140" t="n">
        <v>26349.97494</v>
      </c>
      <c r="S1063" s="142" t="n">
        <v>0</v>
      </c>
      <c r="T1063" s="101" t="n"/>
    </row>
    <row r="1064" ht="18.75" customHeight="1" s="60">
      <c r="A1064" s="115" t="n">
        <v>1057</v>
      </c>
      <c r="B1064" s="133" t="n"/>
      <c r="C1064" s="143" t="n"/>
      <c r="D1064" s="138" t="inlineStr">
        <is>
          <t>Розділ 99 - Усього</t>
        </is>
      </c>
      <c r="E1064" s="123" t="n"/>
      <c r="F1064" s="138" t="n"/>
      <c r="G1064" s="122" t="n"/>
      <c r="H1064" s="123" t="n"/>
      <c r="I1064" s="139" t="n"/>
      <c r="J1064" s="140" t="n">
        <v>128629752.60612</v>
      </c>
      <c r="K1064" s="140" t="n">
        <v>12199878.16574</v>
      </c>
      <c r="L1064" s="140" t="n">
        <v>116429874.44038</v>
      </c>
      <c r="M1064" s="141" t="n">
        <v>128758767.57561</v>
      </c>
      <c r="N1064" s="123" t="n"/>
      <c r="O1064" s="140" t="n">
        <v>12313995.00743</v>
      </c>
      <c r="P1064" s="140" t="n">
        <v>116444772.56818</v>
      </c>
      <c r="Q1064" s="140" t="n">
        <v>7740468.07595</v>
      </c>
      <c r="R1064" s="140" t="n">
        <v>1971334.08391</v>
      </c>
      <c r="S1064" s="142" t="n">
        <v>5769133.99204</v>
      </c>
      <c r="T1064" s="101" t="n"/>
    </row>
    <row r="1065" ht="20.25" customHeight="1" s="60">
      <c r="A1065" s="115" t="n">
        <v>1058</v>
      </c>
      <c r="B1065" s="143" t="n"/>
      <c r="C1065" s="139" t="inlineStr">
        <is>
          <t xml:space="preserve">  Клас 9 - Усього</t>
        </is>
      </c>
      <c r="D1065" s="138" t="n"/>
      <c r="E1065" s="123" t="n"/>
      <c r="F1065" s="138" t="n"/>
      <c r="G1065" s="122" t="n"/>
      <c r="H1065" s="123" t="n"/>
      <c r="I1065" s="139" t="n"/>
      <c r="J1065" s="140" t="n">
        <v>128629752.60612</v>
      </c>
      <c r="K1065" s="140" t="n">
        <v>12199878.16574</v>
      </c>
      <c r="L1065" s="140" t="n">
        <v>116429874.44038</v>
      </c>
      <c r="M1065" s="141" t="n">
        <v>128758767.57561</v>
      </c>
      <c r="N1065" s="123" t="n"/>
      <c r="O1065" s="140" t="n">
        <v>12313995.00743</v>
      </c>
      <c r="P1065" s="140" t="n">
        <v>116444772.56818</v>
      </c>
      <c r="Q1065" s="140" t="n">
        <v>7740468.07595</v>
      </c>
      <c r="R1065" s="140" t="n">
        <v>1971334.08391</v>
      </c>
      <c r="S1065" s="142" t="n">
        <v>5769133.99204</v>
      </c>
      <c r="T1065" s="101" t="n"/>
    </row>
    <row r="1066" ht="39" customHeight="1" s="60">
      <c r="A1066" s="115" t="n">
        <v>1059</v>
      </c>
      <c r="B1066" s="144" t="inlineStr">
        <is>
          <t xml:space="preserve">  Позабалансові контррах.А - Усього</t>
        </is>
      </c>
      <c r="C1066" s="144" t="n"/>
      <c r="D1066" s="145" t="n"/>
      <c r="E1066" s="146" t="n"/>
      <c r="F1066" s="145" t="n"/>
      <c r="G1066" s="147" t="n"/>
      <c r="H1066" s="146" t="n"/>
      <c r="I1066" s="144" t="n"/>
      <c r="J1066" s="148" t="n">
        <v>128629752.60612</v>
      </c>
      <c r="K1066" s="148" t="n">
        <v>12199878.16574</v>
      </c>
      <c r="L1066" s="148" t="n">
        <v>116429874.44038</v>
      </c>
      <c r="M1066" s="141" t="n">
        <v>128758767.57561</v>
      </c>
      <c r="N1066" s="123" t="n"/>
      <c r="O1066" s="148" t="n">
        <v>12313995.00743</v>
      </c>
      <c r="P1066" s="148" t="n">
        <v>116444772.56818</v>
      </c>
      <c r="Q1066" s="148" t="n">
        <v>7740468.07595</v>
      </c>
      <c r="R1066" s="148" t="n">
        <v>1971334.08391</v>
      </c>
      <c r="S1066" s="150" t="n">
        <v>5769133.99204</v>
      </c>
      <c r="T1066" s="101" t="n"/>
    </row>
    <row r="1067" ht="15" customHeight="1" s="60">
      <c r="A1067" s="115" t="n">
        <v>1060</v>
      </c>
      <c r="B1067" s="157" t="inlineStr">
        <is>
          <t>За позабалансовими активними рахунками - усього</t>
        </is>
      </c>
      <c r="C1067" s="152" t="n"/>
      <c r="D1067" s="152" t="n"/>
      <c r="E1067" s="152" t="n"/>
      <c r="F1067" s="152" t="n"/>
      <c r="G1067" s="152" t="n"/>
      <c r="H1067" s="153" t="n"/>
      <c r="I1067" s="163" t="n"/>
      <c r="J1067" s="158" t="n">
        <v>193184985.65476</v>
      </c>
      <c r="K1067" s="158" t="n">
        <v>17163267.75585</v>
      </c>
      <c r="L1067" s="158" t="n">
        <v>176021717.89891</v>
      </c>
      <c r="M1067" s="159" t="n">
        <v>193170052.22299</v>
      </c>
      <c r="N1067" s="146" t="n"/>
      <c r="O1067" s="158" t="n">
        <v>17190877.93627</v>
      </c>
      <c r="P1067" s="158" t="n">
        <v>175979174.28672</v>
      </c>
      <c r="Q1067" s="158" t="n">
        <v>28589912.16384</v>
      </c>
      <c r="R1067" s="158" t="n">
        <v>17417983.60309</v>
      </c>
      <c r="S1067" s="160" t="n">
        <v>11171928.56075</v>
      </c>
      <c r="T1067" s="101" t="n"/>
    </row>
    <row r="1068" ht="18" customHeight="1" s="60">
      <c r="A1068" s="115" t="n">
        <v>1061</v>
      </c>
      <c r="B1068" s="121" t="inlineStr">
        <is>
          <t>Пасивні</t>
        </is>
      </c>
      <c r="C1068" s="122" t="n"/>
      <c r="D1068" s="122" t="n"/>
      <c r="E1068" s="122" t="n"/>
      <c r="F1068" s="122" t="n"/>
      <c r="G1068" s="122" t="n"/>
      <c r="H1068" s="123" t="n"/>
      <c r="I1068" s="119" t="n"/>
      <c r="J1068" s="119" t="n"/>
      <c r="K1068" s="119" t="n"/>
      <c r="L1068" s="119" t="n"/>
      <c r="M1068" s="120" t="n"/>
      <c r="N1068" s="119" t="n"/>
      <c r="O1068" s="119" t="n"/>
      <c r="P1068" s="119" t="n"/>
      <c r="Q1068" s="119" t="n"/>
      <c r="R1068" s="119" t="n"/>
      <c r="S1068" s="119" t="n"/>
      <c r="T1068" s="101" t="n"/>
    </row>
    <row r="1069" ht="13.5" customHeight="1" s="60">
      <c r="A1069" s="115" t="n">
        <v>1062</v>
      </c>
      <c r="B1069" s="127" t="inlineStr">
        <is>
          <t>Клас 9</t>
        </is>
      </c>
      <c r="C1069" s="127" t="inlineStr">
        <is>
          <t>90</t>
        </is>
      </c>
      <c r="D1069" s="127" t="inlineStr">
        <is>
          <t>903</t>
        </is>
      </c>
      <c r="E1069" s="128" t="n"/>
      <c r="F1069" s="127" t="inlineStr">
        <is>
          <t>9030</t>
        </is>
      </c>
      <c r="G1069" s="123" t="n"/>
      <c r="H1069" s="129" t="inlineStr">
        <is>
          <t>Гарантії, що отримані від Уряду України</t>
        </is>
      </c>
      <c r="I1069" s="129" t="inlineStr">
        <is>
          <t>П</t>
        </is>
      </c>
      <c r="J1069" s="130" t="n">
        <v>54094.62363</v>
      </c>
      <c r="K1069" s="130" t="n">
        <v>54094.62363</v>
      </c>
      <c r="L1069" s="130" t="n">
        <v>0</v>
      </c>
      <c r="M1069" s="131" t="n">
        <v>54094.62363</v>
      </c>
      <c r="N1069" s="123" t="n"/>
      <c r="O1069" s="130" t="n">
        <v>54094.62363</v>
      </c>
      <c r="P1069" s="130" t="n">
        <v>0</v>
      </c>
      <c r="Q1069" s="130" t="n">
        <v>365000</v>
      </c>
      <c r="R1069" s="130" t="n">
        <v>365000</v>
      </c>
      <c r="S1069" s="132" t="n">
        <v>0</v>
      </c>
      <c r="T1069" s="101" t="n"/>
    </row>
    <row r="1070" ht="13.5" customHeight="1" s="60">
      <c r="A1070" s="115" t="n">
        <v>1063</v>
      </c>
      <c r="B1070" s="133" t="n"/>
      <c r="C1070" s="133" t="n"/>
      <c r="D1070" s="134" t="n"/>
      <c r="E1070" s="135" t="n"/>
      <c r="F1070" s="127" t="inlineStr">
        <is>
          <t>9031</t>
        </is>
      </c>
      <c r="G1070" s="123" t="n"/>
      <c r="H1070" s="129" t="inlineStr">
        <is>
          <t>Отримані гарантії</t>
        </is>
      </c>
      <c r="I1070" s="129" t="inlineStr">
        <is>
          <t>П</t>
        </is>
      </c>
      <c r="J1070" s="130" t="n">
        <v>752053.91539</v>
      </c>
      <c r="K1070" s="130" t="n">
        <v>564222.85771</v>
      </c>
      <c r="L1070" s="130" t="n">
        <v>187831.05768</v>
      </c>
      <c r="M1070" s="131" t="n">
        <v>511202.0814</v>
      </c>
      <c r="N1070" s="123" t="n"/>
      <c r="O1070" s="130" t="n">
        <v>251825.82251</v>
      </c>
      <c r="P1070" s="130" t="n">
        <v>259376.25889</v>
      </c>
      <c r="Q1070" s="130" t="n">
        <v>15108285.84614</v>
      </c>
      <c r="R1070" s="130" t="n">
        <v>12699142.3635</v>
      </c>
      <c r="S1070" s="132" t="n">
        <v>2409143.48264</v>
      </c>
      <c r="T1070" s="101" t="n"/>
    </row>
    <row r="1071" ht="14.25" customHeight="1" s="60">
      <c r="A1071" s="115" t="n">
        <v>1064</v>
      </c>
      <c r="B1071" s="133" t="n"/>
      <c r="C1071" s="133" t="n"/>
      <c r="D1071" s="134" t="n"/>
      <c r="E1071" s="135" t="n"/>
      <c r="F1071" s="127" t="inlineStr">
        <is>
          <t>9036</t>
        </is>
      </c>
      <c r="G1071" s="123" t="n"/>
      <c r="H1071" s="129" t="inlineStr">
        <is>
          <t>Отримані контргарантії</t>
        </is>
      </c>
      <c r="I1071" s="129" t="inlineStr">
        <is>
          <t>П</t>
        </is>
      </c>
      <c r="J1071" s="130" t="n">
        <v>0</v>
      </c>
      <c r="K1071" s="130" t="n">
        <v>0</v>
      </c>
      <c r="L1071" s="130" t="n">
        <v>0</v>
      </c>
      <c r="M1071" s="131" t="n">
        <v>0</v>
      </c>
      <c r="N1071" s="123" t="n"/>
      <c r="O1071" s="130" t="n">
        <v>0</v>
      </c>
      <c r="P1071" s="130" t="n">
        <v>0</v>
      </c>
      <c r="Q1071" s="130" t="n">
        <v>0</v>
      </c>
      <c r="R1071" s="130" t="n">
        <v>0</v>
      </c>
      <c r="S1071" s="132" t="n">
        <v>0</v>
      </c>
      <c r="T1071" s="101" t="n"/>
    </row>
    <row r="1072" ht="13.5" customHeight="1" s="60">
      <c r="A1072" s="115" t="n">
        <v>1065</v>
      </c>
      <c r="B1072" s="133" t="n"/>
      <c r="C1072" s="133" t="n"/>
      <c r="D1072" s="136" t="n"/>
      <c r="E1072" s="137" t="n"/>
      <c r="F1072" s="138" t="inlineStr">
        <is>
          <t>Група 903 - Усього</t>
        </is>
      </c>
      <c r="G1072" s="122" t="n"/>
      <c r="H1072" s="123" t="n"/>
      <c r="I1072" s="139" t="n"/>
      <c r="J1072" s="140" t="n">
        <v>806148.53902</v>
      </c>
      <c r="K1072" s="140" t="n">
        <v>618317.4813400001</v>
      </c>
      <c r="L1072" s="140" t="n">
        <v>187831.05768</v>
      </c>
      <c r="M1072" s="141" t="n">
        <v>565296.70503</v>
      </c>
      <c r="N1072" s="123" t="n"/>
      <c r="O1072" s="140" t="n">
        <v>305920.44614</v>
      </c>
      <c r="P1072" s="140" t="n">
        <v>259376.25889</v>
      </c>
      <c r="Q1072" s="140" t="n">
        <v>15473285.84614</v>
      </c>
      <c r="R1072" s="140" t="n">
        <v>13064142.3635</v>
      </c>
      <c r="S1072" s="142" t="n">
        <v>2409143.48264</v>
      </c>
      <c r="T1072" s="101" t="n"/>
    </row>
    <row r="1073" ht="22.5" customHeight="1" s="60">
      <c r="A1073" s="115" t="n">
        <v>1066</v>
      </c>
      <c r="B1073" s="133" t="n"/>
      <c r="C1073" s="143" t="n"/>
      <c r="D1073" s="138" t="inlineStr">
        <is>
          <t>Розділ 90 - Усього</t>
        </is>
      </c>
      <c r="E1073" s="123" t="n"/>
      <c r="F1073" s="138" t="n"/>
      <c r="G1073" s="122" t="n"/>
      <c r="H1073" s="123" t="n"/>
      <c r="I1073" s="139" t="n"/>
      <c r="J1073" s="140" t="n">
        <v>806148.53902</v>
      </c>
      <c r="K1073" s="140" t="n">
        <v>618317.4813400001</v>
      </c>
      <c r="L1073" s="140" t="n">
        <v>187831.05768</v>
      </c>
      <c r="M1073" s="141" t="n">
        <v>565296.70503</v>
      </c>
      <c r="N1073" s="123" t="n"/>
      <c r="O1073" s="140" t="n">
        <v>305920.44614</v>
      </c>
      <c r="P1073" s="140" t="n">
        <v>259376.25889</v>
      </c>
      <c r="Q1073" s="140" t="n">
        <v>15473285.84614</v>
      </c>
      <c r="R1073" s="140" t="n">
        <v>13064142.3635</v>
      </c>
      <c r="S1073" s="142" t="n">
        <v>2409143.48264</v>
      </c>
      <c r="T1073" s="101" t="n"/>
    </row>
    <row r="1074" ht="13.5" customHeight="1" s="60">
      <c r="A1074" s="115" t="n">
        <v>1067</v>
      </c>
      <c r="B1074" s="133" t="n"/>
      <c r="C1074" s="127" t="inlineStr">
        <is>
          <t>91</t>
        </is>
      </c>
      <c r="D1074" s="127" t="inlineStr">
        <is>
          <t>911</t>
        </is>
      </c>
      <c r="E1074" s="128" t="n"/>
      <c r="F1074" s="127" t="inlineStr">
        <is>
          <t>9110</t>
        </is>
      </c>
      <c r="G1074" s="123" t="n"/>
      <c r="H1074" s="129" t="inlineStr">
        <is>
          <t>Зобов'язання з кредитування, що отримані від банків</t>
        </is>
      </c>
      <c r="I1074" s="129" t="inlineStr">
        <is>
          <t>П</t>
        </is>
      </c>
      <c r="J1074" s="130" t="n">
        <v>0</v>
      </c>
      <c r="K1074" s="130" t="n">
        <v>0</v>
      </c>
      <c r="L1074" s="130" t="n">
        <v>0</v>
      </c>
      <c r="M1074" s="131" t="n">
        <v>0</v>
      </c>
      <c r="N1074" s="123" t="n"/>
      <c r="O1074" s="130" t="n">
        <v>0</v>
      </c>
      <c r="P1074" s="130" t="n">
        <v>0</v>
      </c>
      <c r="Q1074" s="130" t="n">
        <v>0</v>
      </c>
      <c r="R1074" s="130" t="n">
        <v>0</v>
      </c>
      <c r="S1074" s="132" t="n">
        <v>0</v>
      </c>
      <c r="T1074" s="101" t="n"/>
    </row>
    <row r="1075" ht="13.5" customHeight="1" s="60">
      <c r="A1075" s="115" t="n">
        <v>1068</v>
      </c>
      <c r="B1075" s="133" t="n"/>
      <c r="C1075" s="133" t="n"/>
      <c r="D1075" s="134" t="n"/>
      <c r="E1075" s="135" t="n"/>
      <c r="F1075" s="127" t="inlineStr">
        <is>
          <t>9111</t>
        </is>
      </c>
      <c r="G1075" s="123" t="n"/>
      <c r="H1075" s="129" t="inlineStr">
        <is>
          <t>Зобов'язання з кредитування, що отримані від міжнародних та інших фінансових організацій</t>
        </is>
      </c>
      <c r="I1075" s="129" t="inlineStr">
        <is>
          <t>П</t>
        </is>
      </c>
      <c r="J1075" s="130" t="n">
        <v>0</v>
      </c>
      <c r="K1075" s="130" t="n">
        <v>0</v>
      </c>
      <c r="L1075" s="130" t="n">
        <v>0</v>
      </c>
      <c r="M1075" s="131" t="n">
        <v>0</v>
      </c>
      <c r="N1075" s="123" t="n"/>
      <c r="O1075" s="130" t="n">
        <v>0</v>
      </c>
      <c r="P1075" s="130" t="n">
        <v>0</v>
      </c>
      <c r="Q1075" s="130" t="n">
        <v>0</v>
      </c>
      <c r="R1075" s="130" t="n">
        <v>0</v>
      </c>
      <c r="S1075" s="132" t="n">
        <v>0</v>
      </c>
      <c r="T1075" s="101" t="n"/>
    </row>
    <row r="1076" ht="14.25" customHeight="1" s="60">
      <c r="A1076" s="115" t="n">
        <v>1069</v>
      </c>
      <c r="B1076" s="133" t="n"/>
      <c r="C1076" s="133" t="n"/>
      <c r="D1076" s="136" t="n"/>
      <c r="E1076" s="137" t="n"/>
      <c r="F1076" s="138" t="inlineStr">
        <is>
          <t>Група 911 - Усього</t>
        </is>
      </c>
      <c r="G1076" s="122" t="n"/>
      <c r="H1076" s="123" t="n"/>
      <c r="I1076" s="139" t="n"/>
      <c r="J1076" s="140" t="n">
        <v>0</v>
      </c>
      <c r="K1076" s="140" t="n">
        <v>0</v>
      </c>
      <c r="L1076" s="140" t="n">
        <v>0</v>
      </c>
      <c r="M1076" s="141" t="n">
        <v>0</v>
      </c>
      <c r="N1076" s="123" t="n"/>
      <c r="O1076" s="140" t="n">
        <v>0</v>
      </c>
      <c r="P1076" s="140" t="n">
        <v>0</v>
      </c>
      <c r="Q1076" s="140" t="n">
        <v>0</v>
      </c>
      <c r="R1076" s="140" t="n">
        <v>0</v>
      </c>
      <c r="S1076" s="142" t="n">
        <v>0</v>
      </c>
      <c r="T1076" s="101" t="n"/>
    </row>
    <row r="1077" ht="19.5" customHeight="1" s="60">
      <c r="A1077" s="115" t="n">
        <v>1070</v>
      </c>
      <c r="B1077" s="133" t="n"/>
      <c r="C1077" s="143" t="n"/>
      <c r="D1077" s="138" t="inlineStr">
        <is>
          <t>Розділ 91 - Усього</t>
        </is>
      </c>
      <c r="E1077" s="123" t="n"/>
      <c r="F1077" s="138" t="n"/>
      <c r="G1077" s="122" t="n"/>
      <c r="H1077" s="123" t="n"/>
      <c r="I1077" s="139" t="n"/>
      <c r="J1077" s="140" t="n">
        <v>0</v>
      </c>
      <c r="K1077" s="140" t="n">
        <v>0</v>
      </c>
      <c r="L1077" s="140" t="n">
        <v>0</v>
      </c>
      <c r="M1077" s="141" t="n">
        <v>0</v>
      </c>
      <c r="N1077" s="123" t="n"/>
      <c r="O1077" s="140" t="n">
        <v>0</v>
      </c>
      <c r="P1077" s="140" t="n">
        <v>0</v>
      </c>
      <c r="Q1077" s="140" t="n">
        <v>0</v>
      </c>
      <c r="R1077" s="140" t="n">
        <v>0</v>
      </c>
      <c r="S1077" s="142" t="n">
        <v>0</v>
      </c>
      <c r="T1077" s="101" t="n"/>
    </row>
    <row r="1078" ht="13.5" customHeight="1" s="60">
      <c r="A1078" s="115" t="n">
        <v>1071</v>
      </c>
      <c r="B1078" s="133" t="n"/>
      <c r="C1078" s="127" t="inlineStr">
        <is>
          <t>92</t>
        </is>
      </c>
      <c r="D1078" s="127" t="inlineStr">
        <is>
          <t>921</t>
        </is>
      </c>
      <c r="E1078" s="128" t="n"/>
      <c r="F1078" s="127" t="inlineStr">
        <is>
          <t>9210</t>
        </is>
      </c>
      <c r="G1078" s="123" t="n"/>
      <c r="H1078" s="129" t="inlineStr">
        <is>
          <t>Валюта та банківські метали до відправлення за операціями спот</t>
        </is>
      </c>
      <c r="I1078" s="129" t="inlineStr">
        <is>
          <t>П</t>
        </is>
      </c>
      <c r="J1078" s="130" t="n">
        <v>51910905.49</v>
      </c>
      <c r="K1078" s="130" t="n">
        <v>269232.2853</v>
      </c>
      <c r="L1078" s="130" t="n">
        <v>51641673.2047</v>
      </c>
      <c r="M1078" s="131" t="n">
        <v>51697729.47573</v>
      </c>
      <c r="N1078" s="123" t="n"/>
      <c r="O1078" s="130" t="n">
        <v>269232.2853</v>
      </c>
      <c r="P1078" s="130" t="n">
        <v>51428497.19043</v>
      </c>
      <c r="Q1078" s="130" t="n">
        <v>4006652.92355</v>
      </c>
      <c r="R1078" s="130" t="n">
        <v>0</v>
      </c>
      <c r="S1078" s="132" t="n">
        <v>4006652.92355</v>
      </c>
      <c r="T1078" s="101" t="n"/>
    </row>
    <row r="1079" ht="13.5" customHeight="1" s="60">
      <c r="A1079" s="115" t="n">
        <v>1072</v>
      </c>
      <c r="B1079" s="133" t="n"/>
      <c r="C1079" s="133" t="n"/>
      <c r="D1079" s="134" t="n"/>
      <c r="E1079" s="135" t="n"/>
      <c r="F1079" s="127" t="inlineStr">
        <is>
          <t>9212</t>
        </is>
      </c>
      <c r="G1079" s="123" t="n"/>
      <c r="H1079" s="12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79" s="129" t="inlineStr">
        <is>
          <t>П</t>
        </is>
      </c>
      <c r="J1079" s="130" t="n">
        <v>0</v>
      </c>
      <c r="K1079" s="130" t="n">
        <v>0</v>
      </c>
      <c r="L1079" s="130" t="n">
        <v>0</v>
      </c>
      <c r="M1079" s="131" t="n">
        <v>0</v>
      </c>
      <c r="N1079" s="123" t="n"/>
      <c r="O1079" s="130" t="n">
        <v>0</v>
      </c>
      <c r="P1079" s="130" t="n">
        <v>0</v>
      </c>
      <c r="Q1079" s="130" t="n">
        <v>0</v>
      </c>
      <c r="R1079" s="130" t="n">
        <v>0</v>
      </c>
      <c r="S1079" s="132" t="n">
        <v>0</v>
      </c>
      <c r="T1079" s="101" t="n"/>
    </row>
    <row r="1080" ht="13.5" customHeight="1" s="60">
      <c r="A1080" s="115" t="n">
        <v>1073</v>
      </c>
      <c r="B1080" s="133" t="n"/>
      <c r="C1080" s="133" t="n"/>
      <c r="D1080" s="134" t="n"/>
      <c r="E1080" s="135" t="n"/>
      <c r="F1080" s="127" t="inlineStr">
        <is>
          <t>9218</t>
        </is>
      </c>
      <c r="G1080" s="123" t="n"/>
      <c r="H1080" s="129" t="inlineStr">
        <is>
          <t>Зобов'язання щодо відправлення валюти за валютними своп-контрактами</t>
        </is>
      </c>
      <c r="I1080" s="129" t="inlineStr">
        <is>
          <t>П</t>
        </is>
      </c>
      <c r="J1080" s="130" t="n">
        <v>3280657.1</v>
      </c>
      <c r="K1080" s="130" t="n">
        <v>0</v>
      </c>
      <c r="L1080" s="130" t="n">
        <v>3280657.1</v>
      </c>
      <c r="M1080" s="131" t="n">
        <v>3504562.6</v>
      </c>
      <c r="N1080" s="123" t="n"/>
      <c r="O1080" s="130" t="n">
        <v>0</v>
      </c>
      <c r="P1080" s="130" t="n">
        <v>3504562.6</v>
      </c>
      <c r="Q1080" s="130" t="n">
        <v>1086088</v>
      </c>
      <c r="R1080" s="130" t="n">
        <v>0</v>
      </c>
      <c r="S1080" s="132" t="n">
        <v>1086088</v>
      </c>
      <c r="T1080" s="101" t="n"/>
    </row>
    <row r="1081" ht="14.25" customHeight="1" s="60">
      <c r="A1081" s="115" t="n">
        <v>1074</v>
      </c>
      <c r="B1081" s="133" t="n"/>
      <c r="C1081" s="133" t="n"/>
      <c r="D1081" s="136" t="n"/>
      <c r="E1081" s="137" t="n"/>
      <c r="F1081" s="138" t="inlineStr">
        <is>
          <t>Група 921 - Усього</t>
        </is>
      </c>
      <c r="G1081" s="122" t="n"/>
      <c r="H1081" s="123" t="n"/>
      <c r="I1081" s="139" t="n"/>
      <c r="J1081" s="140" t="n">
        <v>55191562.59</v>
      </c>
      <c r="K1081" s="140" t="n">
        <v>269232.2853</v>
      </c>
      <c r="L1081" s="140" t="n">
        <v>54922330.3047</v>
      </c>
      <c r="M1081" s="141" t="n">
        <v>55202292.07573</v>
      </c>
      <c r="N1081" s="123" t="n"/>
      <c r="O1081" s="140" t="n">
        <v>269232.2853</v>
      </c>
      <c r="P1081" s="140" t="n">
        <v>54933059.79043</v>
      </c>
      <c r="Q1081" s="140" t="n">
        <v>5092740.92355</v>
      </c>
      <c r="R1081" s="140" t="n">
        <v>0</v>
      </c>
      <c r="S1081" s="142" t="n">
        <v>5092740.92355</v>
      </c>
      <c r="T1081" s="101" t="n"/>
    </row>
    <row r="1082" ht="13.5" customHeight="1" s="60">
      <c r="A1082" s="115" t="n">
        <v>1075</v>
      </c>
      <c r="B1082" s="133" t="n"/>
      <c r="C1082" s="133" t="n"/>
      <c r="D1082" s="127" t="inlineStr">
        <is>
          <t>923</t>
        </is>
      </c>
      <c r="E1082" s="128" t="n"/>
      <c r="F1082" s="127" t="inlineStr">
        <is>
          <t>9231</t>
        </is>
      </c>
      <c r="G1082" s="123" t="n"/>
      <c r="H1082" s="12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2" s="129" t="inlineStr">
        <is>
          <t>П</t>
        </is>
      </c>
      <c r="J1082" s="130" t="n">
        <v>0</v>
      </c>
      <c r="K1082" s="130" t="n">
        <v>0</v>
      </c>
      <c r="L1082" s="130" t="n">
        <v>0</v>
      </c>
      <c r="M1082" s="131" t="n">
        <v>0</v>
      </c>
      <c r="N1082" s="123" t="n"/>
      <c r="O1082" s="130" t="n">
        <v>0</v>
      </c>
      <c r="P1082" s="130" t="n">
        <v>0</v>
      </c>
      <c r="Q1082" s="130" t="n">
        <v>0</v>
      </c>
      <c r="R1082" s="130" t="n">
        <v>0</v>
      </c>
      <c r="S1082" s="132" t="n">
        <v>0</v>
      </c>
      <c r="T1082" s="101" t="n"/>
    </row>
    <row r="1083" ht="13.5" customHeight="1" s="60">
      <c r="A1083" s="115" t="n">
        <v>1076</v>
      </c>
      <c r="B1083" s="133" t="n"/>
      <c r="C1083" s="133" t="n"/>
      <c r="D1083" s="134" t="n"/>
      <c r="E1083" s="135" t="n"/>
      <c r="F1083" s="127" t="inlineStr">
        <is>
          <t>9238</t>
        </is>
      </c>
      <c r="G1083" s="123" t="n"/>
      <c r="H1083" s="1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3" s="129" t="inlineStr">
        <is>
          <t>П</t>
        </is>
      </c>
      <c r="J1083" s="130" t="n">
        <v>6091964.2356</v>
      </c>
      <c r="K1083" s="130" t="n">
        <v>5903527.8616</v>
      </c>
      <c r="L1083" s="130" t="n">
        <v>188436.374</v>
      </c>
      <c r="M1083" s="131" t="n">
        <v>6352231.8018</v>
      </c>
      <c r="N1083" s="123" t="n"/>
      <c r="O1083" s="130" t="n">
        <v>6180946.7218</v>
      </c>
      <c r="P1083" s="130" t="n">
        <v>171285.08</v>
      </c>
      <c r="Q1083" s="130" t="n">
        <v>328724.3352</v>
      </c>
      <c r="R1083" s="130" t="n">
        <v>328724.3352</v>
      </c>
      <c r="S1083" s="132" t="n">
        <v>0</v>
      </c>
      <c r="T1083" s="101" t="n"/>
    </row>
    <row r="1084" ht="13.5" customHeight="1" s="60">
      <c r="A1084" s="115" t="n">
        <v>1077</v>
      </c>
      <c r="B1084" s="133" t="n"/>
      <c r="C1084" s="133" t="n"/>
      <c r="D1084" s="136" t="n"/>
      <c r="E1084" s="137" t="n"/>
      <c r="F1084" s="138" t="inlineStr">
        <is>
          <t>Група 923 - Усього</t>
        </is>
      </c>
      <c r="G1084" s="122" t="n"/>
      <c r="H1084" s="123" t="n"/>
      <c r="I1084" s="139" t="n"/>
      <c r="J1084" s="140" t="n">
        <v>6091964.2356</v>
      </c>
      <c r="K1084" s="140" t="n">
        <v>5903527.8616</v>
      </c>
      <c r="L1084" s="140" t="n">
        <v>188436.374</v>
      </c>
      <c r="M1084" s="141" t="n">
        <v>6352231.8018</v>
      </c>
      <c r="N1084" s="123" t="n"/>
      <c r="O1084" s="140" t="n">
        <v>6180946.7218</v>
      </c>
      <c r="P1084" s="140" t="n">
        <v>171285.08</v>
      </c>
      <c r="Q1084" s="140" t="n">
        <v>328724.3352</v>
      </c>
      <c r="R1084" s="140" t="n">
        <v>328724.3352</v>
      </c>
      <c r="S1084" s="142" t="n">
        <v>0</v>
      </c>
      <c r="T1084" s="101" t="n"/>
    </row>
    <row r="1085" ht="24" customHeight="1" s="60">
      <c r="A1085" s="115" t="n">
        <v>1078</v>
      </c>
      <c r="B1085" s="133" t="n"/>
      <c r="C1085" s="143" t="n"/>
      <c r="D1085" s="138" t="inlineStr">
        <is>
          <t>Розділ 92 - Усього</t>
        </is>
      </c>
      <c r="E1085" s="123" t="n"/>
      <c r="F1085" s="138" t="n"/>
      <c r="G1085" s="122" t="n"/>
      <c r="H1085" s="123" t="n"/>
      <c r="I1085" s="139" t="n"/>
      <c r="J1085" s="140" t="n">
        <v>61283526.8256</v>
      </c>
      <c r="K1085" s="140" t="n">
        <v>6172760.1469</v>
      </c>
      <c r="L1085" s="140" t="n">
        <v>55110766.6787</v>
      </c>
      <c r="M1085" s="141" t="n">
        <v>61554523.87753</v>
      </c>
      <c r="N1085" s="123" t="n"/>
      <c r="O1085" s="140" t="n">
        <v>6450179.0071</v>
      </c>
      <c r="P1085" s="140" t="n">
        <v>55104344.87043</v>
      </c>
      <c r="Q1085" s="140" t="n">
        <v>5421465.25875</v>
      </c>
      <c r="R1085" s="140" t="n">
        <v>328724.3352</v>
      </c>
      <c r="S1085" s="142" t="n">
        <v>5092740.92355</v>
      </c>
      <c r="T1085" s="101" t="n"/>
    </row>
    <row r="1086" ht="14.25" customHeight="1" s="60">
      <c r="A1086" s="115" t="n">
        <v>1079</v>
      </c>
      <c r="B1086" s="133" t="n"/>
      <c r="C1086" s="127" t="inlineStr">
        <is>
          <t>93</t>
        </is>
      </c>
      <c r="D1086" s="127" t="inlineStr">
        <is>
          <t>933</t>
        </is>
      </c>
      <c r="E1086" s="128" t="n"/>
      <c r="F1086" s="127" t="inlineStr">
        <is>
          <t>9338</t>
        </is>
      </c>
      <c r="G1086" s="123" t="n"/>
      <c r="H1086" s="12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86" s="129" t="inlineStr">
        <is>
          <t>П</t>
        </is>
      </c>
      <c r="J1086" s="130" t="n">
        <v>0</v>
      </c>
      <c r="K1086" s="130" t="n">
        <v>0</v>
      </c>
      <c r="L1086" s="130" t="n">
        <v>0</v>
      </c>
      <c r="M1086" s="131" t="n">
        <v>0</v>
      </c>
      <c r="N1086" s="123" t="n"/>
      <c r="O1086" s="130" t="n">
        <v>0</v>
      </c>
      <c r="P1086" s="130" t="n">
        <v>0</v>
      </c>
      <c r="Q1086" s="130" t="n">
        <v>0</v>
      </c>
      <c r="R1086" s="130" t="n">
        <v>0</v>
      </c>
      <c r="S1086" s="132" t="n">
        <v>0</v>
      </c>
      <c r="T1086" s="101" t="n"/>
    </row>
    <row r="1087" ht="13.5" customHeight="1" s="60">
      <c r="A1087" s="115" t="n">
        <v>1080</v>
      </c>
      <c r="B1087" s="133" t="n"/>
      <c r="C1087" s="133" t="n"/>
      <c r="D1087" s="136" t="n"/>
      <c r="E1087" s="137" t="n"/>
      <c r="F1087" s="138" t="inlineStr">
        <is>
          <t>Група 933 - Усього</t>
        </is>
      </c>
      <c r="G1087" s="122" t="n"/>
      <c r="H1087" s="123" t="n"/>
      <c r="I1087" s="139" t="n"/>
      <c r="J1087" s="140" t="n">
        <v>0</v>
      </c>
      <c r="K1087" s="140" t="n">
        <v>0</v>
      </c>
      <c r="L1087" s="140" t="n">
        <v>0</v>
      </c>
      <c r="M1087" s="141" t="n">
        <v>0</v>
      </c>
      <c r="N1087" s="123" t="n"/>
      <c r="O1087" s="140" t="n">
        <v>0</v>
      </c>
      <c r="P1087" s="140" t="n">
        <v>0</v>
      </c>
      <c r="Q1087" s="140" t="n">
        <v>0</v>
      </c>
      <c r="R1087" s="140" t="n">
        <v>0</v>
      </c>
      <c r="S1087" s="142" t="n">
        <v>0</v>
      </c>
      <c r="T1087" s="101" t="n"/>
    </row>
    <row r="1088" ht="13.5" customHeight="1" s="60">
      <c r="A1088" s="115" t="n">
        <v>1081</v>
      </c>
      <c r="B1088" s="133" t="n"/>
      <c r="C1088" s="133" t="n"/>
      <c r="D1088" s="127" t="inlineStr">
        <is>
          <t>936</t>
        </is>
      </c>
      <c r="E1088" s="128" t="n"/>
      <c r="F1088" s="127" t="inlineStr">
        <is>
          <t>9360</t>
        </is>
      </c>
      <c r="G1088" s="123" t="n"/>
      <c r="H1088" s="129" t="inlineStr">
        <is>
          <t>Активи до відправлення та депозити до залучення за спотовими контрактами</t>
        </is>
      </c>
      <c r="I1088" s="129" t="inlineStr">
        <is>
          <t>П</t>
        </is>
      </c>
      <c r="J1088" s="130" t="n">
        <v>1480578.66881</v>
      </c>
      <c r="K1088" s="130" t="n">
        <v>0</v>
      </c>
      <c r="L1088" s="130" t="n">
        <v>1480578.66881</v>
      </c>
      <c r="M1088" s="131" t="n">
        <v>1480578.66881</v>
      </c>
      <c r="N1088" s="123" t="n"/>
      <c r="O1088" s="130" t="n">
        <v>0</v>
      </c>
      <c r="P1088" s="130" t="n">
        <v>1480578.66881</v>
      </c>
      <c r="Q1088" s="130" t="n">
        <v>0</v>
      </c>
      <c r="R1088" s="130" t="n">
        <v>0</v>
      </c>
      <c r="S1088" s="132" t="n">
        <v>0</v>
      </c>
      <c r="T1088" s="101" t="n"/>
    </row>
    <row r="1089" ht="13.5" customHeight="1" s="60">
      <c r="A1089" s="115" t="n">
        <v>1082</v>
      </c>
      <c r="B1089" s="133" t="n"/>
      <c r="C1089" s="133" t="n"/>
      <c r="D1089" s="134" t="n"/>
      <c r="E1089" s="135" t="n"/>
      <c r="F1089" s="127" t="inlineStr">
        <is>
          <t>9362</t>
        </is>
      </c>
      <c r="G1089" s="123" t="n"/>
      <c r="H1089" s="12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89" s="129" t="inlineStr">
        <is>
          <t>П</t>
        </is>
      </c>
      <c r="J1089" s="130" t="n">
        <v>6089.2677</v>
      </c>
      <c r="K1089" s="130" t="n">
        <v>0</v>
      </c>
      <c r="L1089" s="130" t="n">
        <v>6089.2677</v>
      </c>
      <c r="M1089" s="131" t="n">
        <v>4992.42433</v>
      </c>
      <c r="N1089" s="123" t="n"/>
      <c r="O1089" s="130" t="n">
        <v>0</v>
      </c>
      <c r="P1089" s="130" t="n">
        <v>4992.42433</v>
      </c>
      <c r="Q1089" s="130" t="n">
        <v>256841.55647</v>
      </c>
      <c r="R1089" s="130" t="n">
        <v>0</v>
      </c>
      <c r="S1089" s="132" t="n">
        <v>256841.55647</v>
      </c>
      <c r="T1089" s="101" t="n"/>
    </row>
    <row r="1090" ht="13.5" customHeight="1" s="60">
      <c r="A1090" s="115" t="n">
        <v>1083</v>
      </c>
      <c r="B1090" s="133" t="n"/>
      <c r="C1090" s="133" t="n"/>
      <c r="D1090" s="134" t="n"/>
      <c r="E1090" s="135" t="n"/>
      <c r="F1090" s="127" t="inlineStr">
        <is>
          <t>9368</t>
        </is>
      </c>
      <c r="G1090" s="123" t="n"/>
      <c r="H1090" s="129" t="inlineStr">
        <is>
          <t>Грошові потоки до відправлення за процентними своп-контрактами</t>
        </is>
      </c>
      <c r="I1090" s="129" t="inlineStr">
        <is>
          <t>П</t>
        </is>
      </c>
      <c r="J1090" s="130" t="n">
        <v>0</v>
      </c>
      <c r="K1090" s="130" t="n">
        <v>0</v>
      </c>
      <c r="L1090" s="130" t="n">
        <v>0</v>
      </c>
      <c r="M1090" s="131" t="n">
        <v>0</v>
      </c>
      <c r="N1090" s="123" t="n"/>
      <c r="O1090" s="130" t="n">
        <v>0</v>
      </c>
      <c r="P1090" s="130" t="n">
        <v>0</v>
      </c>
      <c r="Q1090" s="130" t="n">
        <v>0</v>
      </c>
      <c r="R1090" s="130" t="n">
        <v>0</v>
      </c>
      <c r="S1090" s="132" t="n">
        <v>0</v>
      </c>
      <c r="T1090" s="101" t="n"/>
    </row>
    <row r="1091" ht="14.25" customHeight="1" s="60">
      <c r="A1091" s="115" t="n">
        <v>1084</v>
      </c>
      <c r="B1091" s="133" t="n"/>
      <c r="C1091" s="133" t="n"/>
      <c r="D1091" s="136" t="n"/>
      <c r="E1091" s="137" t="n"/>
      <c r="F1091" s="138" t="inlineStr">
        <is>
          <t>Група 936 - Усього</t>
        </is>
      </c>
      <c r="G1091" s="122" t="n"/>
      <c r="H1091" s="123" t="n"/>
      <c r="I1091" s="139" t="n"/>
      <c r="J1091" s="140" t="n">
        <v>1486667.93651</v>
      </c>
      <c r="K1091" s="140" t="n">
        <v>0</v>
      </c>
      <c r="L1091" s="140" t="n">
        <v>1486667.93651</v>
      </c>
      <c r="M1091" s="141" t="n">
        <v>1485571.09314</v>
      </c>
      <c r="N1091" s="123" t="n"/>
      <c r="O1091" s="140" t="n">
        <v>0</v>
      </c>
      <c r="P1091" s="140" t="n">
        <v>1485571.09314</v>
      </c>
      <c r="Q1091" s="140" t="n">
        <v>256841.55647</v>
      </c>
      <c r="R1091" s="140" t="n">
        <v>0</v>
      </c>
      <c r="S1091" s="142" t="n">
        <v>256841.55647</v>
      </c>
      <c r="T1091" s="101" t="n"/>
    </row>
    <row r="1092" ht="21" customHeight="1" s="60">
      <c r="A1092" s="115" t="n">
        <v>1085</v>
      </c>
      <c r="B1092" s="133" t="n"/>
      <c r="C1092" s="143" t="n"/>
      <c r="D1092" s="138" t="inlineStr">
        <is>
          <t>Розділ 93 - Усього</t>
        </is>
      </c>
      <c r="E1092" s="123" t="n"/>
      <c r="F1092" s="138" t="n"/>
      <c r="G1092" s="122" t="n"/>
      <c r="H1092" s="123" t="n"/>
      <c r="I1092" s="139" t="n"/>
      <c r="J1092" s="140" t="n">
        <v>1486667.93651</v>
      </c>
      <c r="K1092" s="140" t="n">
        <v>0</v>
      </c>
      <c r="L1092" s="140" t="n">
        <v>1486667.93651</v>
      </c>
      <c r="M1092" s="141" t="n">
        <v>1485571.09314</v>
      </c>
      <c r="N1092" s="123" t="n"/>
      <c r="O1092" s="140" t="n">
        <v>0</v>
      </c>
      <c r="P1092" s="140" t="n">
        <v>1485571.09314</v>
      </c>
      <c r="Q1092" s="140" t="n">
        <v>256841.55647</v>
      </c>
      <c r="R1092" s="140" t="n">
        <v>0</v>
      </c>
      <c r="S1092" s="142" t="n">
        <v>256841.55647</v>
      </c>
      <c r="T1092" s="101" t="n"/>
    </row>
    <row r="1093" ht="13.5" customHeight="1" s="60">
      <c r="A1093" s="115" t="n">
        <v>1086</v>
      </c>
      <c r="B1093" s="133" t="n"/>
      <c r="C1093" s="127" t="inlineStr">
        <is>
          <t>95</t>
        </is>
      </c>
      <c r="D1093" s="127" t="inlineStr">
        <is>
          <t>951</t>
        </is>
      </c>
      <c r="E1093" s="128" t="n"/>
      <c r="F1093" s="127" t="inlineStr">
        <is>
          <t>9510</t>
        </is>
      </c>
      <c r="G1093" s="123" t="n"/>
      <c r="H1093" s="129" t="inlineStr">
        <is>
          <t>Надана застава</t>
        </is>
      </c>
      <c r="I1093" s="129" t="inlineStr">
        <is>
          <t>П</t>
        </is>
      </c>
      <c r="J1093" s="130" t="n">
        <v>369563.4183</v>
      </c>
      <c r="K1093" s="130" t="n">
        <v>369563.4183</v>
      </c>
      <c r="L1093" s="130" t="n">
        <v>0</v>
      </c>
      <c r="M1093" s="131" t="n">
        <v>355448.4755</v>
      </c>
      <c r="N1093" s="123" t="n"/>
      <c r="O1093" s="130" t="n">
        <v>355448.4755</v>
      </c>
      <c r="P1093" s="130" t="n">
        <v>0</v>
      </c>
      <c r="Q1093" s="130" t="n">
        <v>99137.5092</v>
      </c>
      <c r="R1093" s="130" t="n">
        <v>99137.5092</v>
      </c>
      <c r="S1093" s="132" t="n">
        <v>0</v>
      </c>
      <c r="T1093" s="101" t="n"/>
    </row>
    <row r="1094" ht="13.5" customHeight="1" s="60">
      <c r="A1094" s="115" t="n">
        <v>1087</v>
      </c>
      <c r="B1094" s="133" t="n"/>
      <c r="C1094" s="133" t="n"/>
      <c r="D1094" s="136" t="n"/>
      <c r="E1094" s="137" t="n"/>
      <c r="F1094" s="138" t="inlineStr">
        <is>
          <t>Група 951 - Усього</t>
        </is>
      </c>
      <c r="G1094" s="122" t="n"/>
      <c r="H1094" s="123" t="n"/>
      <c r="I1094" s="139" t="n"/>
      <c r="J1094" s="140" t="n">
        <v>369563.4183</v>
      </c>
      <c r="K1094" s="140" t="n">
        <v>369563.4183</v>
      </c>
      <c r="L1094" s="140" t="n">
        <v>0</v>
      </c>
      <c r="M1094" s="141" t="n">
        <v>355448.4755</v>
      </c>
      <c r="N1094" s="123" t="n"/>
      <c r="O1094" s="140" t="n">
        <v>355448.4755</v>
      </c>
      <c r="P1094" s="140" t="n">
        <v>0</v>
      </c>
      <c r="Q1094" s="140" t="n">
        <v>99137.5092</v>
      </c>
      <c r="R1094" s="140" t="n">
        <v>99137.5092</v>
      </c>
      <c r="S1094" s="142" t="n">
        <v>0</v>
      </c>
      <c r="T1094" s="101" t="n"/>
    </row>
    <row r="1095" ht="13.5" customHeight="1" s="60">
      <c r="A1095" s="115" t="n">
        <v>1088</v>
      </c>
      <c r="B1095" s="133" t="n"/>
      <c r="C1095" s="133" t="n"/>
      <c r="D1095" s="127" t="inlineStr">
        <is>
          <t>953</t>
        </is>
      </c>
      <c r="E1095" s="128" t="n"/>
      <c r="F1095" s="127" t="inlineStr">
        <is>
          <t>9530</t>
        </is>
      </c>
      <c r="G1095" s="123" t="n"/>
      <c r="H1095" s="12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095" s="129" t="inlineStr">
        <is>
          <t>П</t>
        </is>
      </c>
      <c r="J1095" s="130" t="n">
        <v>0</v>
      </c>
      <c r="K1095" s="130" t="n">
        <v>0</v>
      </c>
      <c r="L1095" s="130" t="n">
        <v>0</v>
      </c>
      <c r="M1095" s="131" t="n">
        <v>0</v>
      </c>
      <c r="N1095" s="123" t="n"/>
      <c r="O1095" s="130" t="n">
        <v>0</v>
      </c>
      <c r="P1095" s="130" t="n">
        <v>0</v>
      </c>
      <c r="Q1095" s="130" t="n">
        <v>0</v>
      </c>
      <c r="R1095" s="130" t="n">
        <v>0</v>
      </c>
      <c r="S1095" s="132" t="n">
        <v>0</v>
      </c>
      <c r="T1095" s="101" t="n"/>
    </row>
    <row r="1096" ht="14.25" customHeight="1" s="60">
      <c r="A1096" s="115" t="n">
        <v>1089</v>
      </c>
      <c r="B1096" s="133" t="n"/>
      <c r="C1096" s="133" t="n"/>
      <c r="D1096" s="136" t="n"/>
      <c r="E1096" s="137" t="n"/>
      <c r="F1096" s="138" t="inlineStr">
        <is>
          <t>Група 953 - Усього</t>
        </is>
      </c>
      <c r="G1096" s="122" t="n"/>
      <c r="H1096" s="123" t="n"/>
      <c r="I1096" s="139" t="n"/>
      <c r="J1096" s="140" t="n">
        <v>0</v>
      </c>
      <c r="K1096" s="140" t="n">
        <v>0</v>
      </c>
      <c r="L1096" s="140" t="n">
        <v>0</v>
      </c>
      <c r="M1096" s="141" t="n">
        <v>0</v>
      </c>
      <c r="N1096" s="123" t="n"/>
      <c r="O1096" s="140" t="n">
        <v>0</v>
      </c>
      <c r="P1096" s="140" t="n">
        <v>0</v>
      </c>
      <c r="Q1096" s="140" t="n">
        <v>0</v>
      </c>
      <c r="R1096" s="140" t="n">
        <v>0</v>
      </c>
      <c r="S1096" s="142" t="n">
        <v>0</v>
      </c>
      <c r="T1096" s="101" t="n"/>
    </row>
    <row r="1097" ht="13.5" customHeight="1" s="60">
      <c r="A1097" s="115" t="n">
        <v>1090</v>
      </c>
      <c r="B1097" s="133" t="n"/>
      <c r="C1097" s="133" t="n"/>
      <c r="D1097" s="127" t="inlineStr">
        <is>
          <t>954</t>
        </is>
      </c>
      <c r="E1097" s="128" t="n"/>
      <c r="F1097" s="127" t="inlineStr">
        <is>
          <t>9540</t>
        </is>
      </c>
      <c r="G1097" s="123" t="n"/>
      <c r="H1097" s="129" t="inlineStr">
        <is>
          <t>Умовні зобов'язання</t>
        </is>
      </c>
      <c r="I1097" s="129" t="inlineStr">
        <is>
          <t>П</t>
        </is>
      </c>
      <c r="J1097" s="130" t="n">
        <v>0</v>
      </c>
      <c r="K1097" s="130" t="n">
        <v>0</v>
      </c>
      <c r="L1097" s="130" t="n">
        <v>0</v>
      </c>
      <c r="M1097" s="131" t="n">
        <v>0</v>
      </c>
      <c r="N1097" s="123" t="n"/>
      <c r="O1097" s="130" t="n">
        <v>0</v>
      </c>
      <c r="P1097" s="130" t="n">
        <v>0</v>
      </c>
      <c r="Q1097" s="130" t="n">
        <v>0</v>
      </c>
      <c r="R1097" s="130" t="n">
        <v>0</v>
      </c>
      <c r="S1097" s="132" t="n">
        <v>0</v>
      </c>
      <c r="T1097" s="101" t="n"/>
    </row>
    <row r="1098" ht="13.5" customHeight="1" s="60">
      <c r="A1098" s="115" t="n">
        <v>1091</v>
      </c>
      <c r="B1098" s="133" t="n"/>
      <c r="C1098" s="133" t="n"/>
      <c r="D1098" s="136" t="n"/>
      <c r="E1098" s="137" t="n"/>
      <c r="F1098" s="138" t="inlineStr">
        <is>
          <t>Група 954 - Усього</t>
        </is>
      </c>
      <c r="G1098" s="122" t="n"/>
      <c r="H1098" s="123" t="n"/>
      <c r="I1098" s="139" t="n"/>
      <c r="J1098" s="140" t="n">
        <v>0</v>
      </c>
      <c r="K1098" s="140" t="n">
        <v>0</v>
      </c>
      <c r="L1098" s="140" t="n">
        <v>0</v>
      </c>
      <c r="M1098" s="141" t="n">
        <v>0</v>
      </c>
      <c r="N1098" s="123" t="n"/>
      <c r="O1098" s="140" t="n">
        <v>0</v>
      </c>
      <c r="P1098" s="140" t="n">
        <v>0</v>
      </c>
      <c r="Q1098" s="140" t="n">
        <v>0</v>
      </c>
      <c r="R1098" s="140" t="n">
        <v>0</v>
      </c>
      <c r="S1098" s="142" t="n">
        <v>0</v>
      </c>
      <c r="T1098" s="101" t="n"/>
    </row>
    <row r="1099" ht="21" customHeight="1" s="60">
      <c r="A1099" s="115" t="n">
        <v>1092</v>
      </c>
      <c r="B1099" s="133" t="n"/>
      <c r="C1099" s="143" t="n"/>
      <c r="D1099" s="138" t="inlineStr">
        <is>
          <t>Розділ 95 - Усього</t>
        </is>
      </c>
      <c r="E1099" s="123" t="n"/>
      <c r="F1099" s="138" t="n"/>
      <c r="G1099" s="122" t="n"/>
      <c r="H1099" s="123" t="n"/>
      <c r="I1099" s="139" t="n"/>
      <c r="J1099" s="140" t="n">
        <v>369563.4183</v>
      </c>
      <c r="K1099" s="140" t="n">
        <v>369563.4183</v>
      </c>
      <c r="L1099" s="140" t="n">
        <v>0</v>
      </c>
      <c r="M1099" s="141" t="n">
        <v>355448.4755</v>
      </c>
      <c r="N1099" s="123" t="n"/>
      <c r="O1099" s="140" t="n">
        <v>355448.4755</v>
      </c>
      <c r="P1099" s="140" t="n">
        <v>0</v>
      </c>
      <c r="Q1099" s="140" t="n">
        <v>99137.5092</v>
      </c>
      <c r="R1099" s="140" t="n">
        <v>99137.5092</v>
      </c>
      <c r="S1099" s="142" t="n">
        <v>0</v>
      </c>
      <c r="T1099" s="101" t="n"/>
    </row>
    <row r="1100" ht="13.5" customHeight="1" s="60">
      <c r="A1100" s="115" t="n">
        <v>1093</v>
      </c>
      <c r="B1100" s="133" t="n"/>
      <c r="C1100" s="127" t="inlineStr">
        <is>
          <t>97</t>
        </is>
      </c>
      <c r="D1100" s="127" t="inlineStr">
        <is>
          <t>979</t>
        </is>
      </c>
      <c r="E1100" s="128" t="n"/>
      <c r="F1100" s="127" t="inlineStr">
        <is>
          <t>9790</t>
        </is>
      </c>
      <c r="G1100" s="123" t="n"/>
      <c r="H1100" s="129" t="inlineStr">
        <is>
          <t>Фонди банківського управління</t>
        </is>
      </c>
      <c r="I1100" s="129" t="inlineStr">
        <is>
          <t>П</t>
        </is>
      </c>
      <c r="J1100" s="130" t="n">
        <v>0</v>
      </c>
      <c r="K1100" s="130" t="n">
        <v>0</v>
      </c>
      <c r="L1100" s="130" t="n">
        <v>0</v>
      </c>
      <c r="M1100" s="131" t="n">
        <v>0</v>
      </c>
      <c r="N1100" s="123" t="n"/>
      <c r="O1100" s="130" t="n">
        <v>0</v>
      </c>
      <c r="P1100" s="130" t="n">
        <v>0</v>
      </c>
      <c r="Q1100" s="130" t="n">
        <v>0</v>
      </c>
      <c r="R1100" s="130" t="n">
        <v>0</v>
      </c>
      <c r="S1100" s="132" t="n">
        <v>0</v>
      </c>
      <c r="T1100" s="101" t="n"/>
    </row>
    <row r="1101" ht="14.25" customHeight="1" s="60">
      <c r="A1101" s="115" t="n">
        <v>1094</v>
      </c>
      <c r="B1101" s="133" t="n"/>
      <c r="C1101" s="133" t="n"/>
      <c r="D1101" s="134" t="n"/>
      <c r="E1101" s="135" t="n"/>
      <c r="F1101" s="127" t="inlineStr">
        <is>
          <t>9791</t>
        </is>
      </c>
      <c r="G1101" s="123" t="n"/>
      <c r="H1101" s="129" t="inlineStr">
        <is>
          <t>Рахунки установників</t>
        </is>
      </c>
      <c r="I1101" s="129" t="inlineStr">
        <is>
          <t>П</t>
        </is>
      </c>
      <c r="J1101" s="130" t="n">
        <v>0</v>
      </c>
      <c r="K1101" s="130" t="n">
        <v>0</v>
      </c>
      <c r="L1101" s="130" t="n">
        <v>0</v>
      </c>
      <c r="M1101" s="131" t="n">
        <v>0</v>
      </c>
      <c r="N1101" s="123" t="n"/>
      <c r="O1101" s="130" t="n">
        <v>0</v>
      </c>
      <c r="P1101" s="130" t="n">
        <v>0</v>
      </c>
      <c r="Q1101" s="130" t="n">
        <v>0</v>
      </c>
      <c r="R1101" s="130" t="n">
        <v>0</v>
      </c>
      <c r="S1101" s="132" t="n">
        <v>0</v>
      </c>
      <c r="T1101" s="101" t="n"/>
    </row>
    <row r="1102" ht="13.5" customHeight="1" s="60">
      <c r="A1102" s="115" t="n">
        <v>1095</v>
      </c>
      <c r="B1102" s="133" t="n"/>
      <c r="C1102" s="133" t="n"/>
      <c r="D1102" s="134" t="n"/>
      <c r="E1102" s="135" t="n"/>
      <c r="F1102" s="127" t="inlineStr">
        <is>
          <t>9792</t>
        </is>
      </c>
      <c r="G1102" s="123" t="n"/>
      <c r="H1102" s="129" t="inlineStr">
        <is>
          <t>Кредиторська заборгованість за операціями довірчого управління</t>
        </is>
      </c>
      <c r="I1102" s="129" t="inlineStr">
        <is>
          <t>П</t>
        </is>
      </c>
      <c r="J1102" s="130" t="n">
        <v>0</v>
      </c>
      <c r="K1102" s="130" t="n">
        <v>0</v>
      </c>
      <c r="L1102" s="130" t="n">
        <v>0</v>
      </c>
      <c r="M1102" s="131" t="n">
        <v>0</v>
      </c>
      <c r="N1102" s="123" t="n"/>
      <c r="O1102" s="130" t="n">
        <v>0</v>
      </c>
      <c r="P1102" s="130" t="n">
        <v>0</v>
      </c>
      <c r="Q1102" s="130" t="n">
        <v>0</v>
      </c>
      <c r="R1102" s="130" t="n">
        <v>0</v>
      </c>
      <c r="S1102" s="132" t="n">
        <v>0</v>
      </c>
      <c r="T1102" s="101" t="n"/>
    </row>
    <row r="1103" ht="13.5" customHeight="1" s="60">
      <c r="A1103" s="115" t="n">
        <v>1096</v>
      </c>
      <c r="B1103" s="133" t="n"/>
      <c r="C1103" s="133" t="n"/>
      <c r="D1103" s="134" t="n"/>
      <c r="E1103" s="135" t="n"/>
      <c r="F1103" s="127" t="inlineStr">
        <is>
          <t>9797</t>
        </is>
      </c>
      <c r="G1103" s="123" t="n"/>
      <c r="H1103" s="129" t="inlineStr">
        <is>
          <t>Доходи від операцій довірчого управління</t>
        </is>
      </c>
      <c r="I1103" s="129" t="inlineStr">
        <is>
          <t>П</t>
        </is>
      </c>
      <c r="J1103" s="130" t="n">
        <v>0</v>
      </c>
      <c r="K1103" s="130" t="n">
        <v>0</v>
      </c>
      <c r="L1103" s="130" t="n">
        <v>0</v>
      </c>
      <c r="M1103" s="131" t="n">
        <v>0</v>
      </c>
      <c r="N1103" s="123" t="n"/>
      <c r="O1103" s="130" t="n">
        <v>0</v>
      </c>
      <c r="P1103" s="130" t="n">
        <v>0</v>
      </c>
      <c r="Q1103" s="130" t="n">
        <v>0</v>
      </c>
      <c r="R1103" s="130" t="n">
        <v>0</v>
      </c>
      <c r="S1103" s="132" t="n">
        <v>0</v>
      </c>
      <c r="T1103" s="101" t="n"/>
    </row>
    <row r="1104" ht="13.5" customHeight="1" s="60">
      <c r="A1104" s="115" t="n">
        <v>1097</v>
      </c>
      <c r="B1104" s="133" t="n"/>
      <c r="C1104" s="133" t="n"/>
      <c r="D1104" s="136" t="n"/>
      <c r="E1104" s="137" t="n"/>
      <c r="F1104" s="138" t="inlineStr">
        <is>
          <t>Група 979 - Усього</t>
        </is>
      </c>
      <c r="G1104" s="122" t="n"/>
      <c r="H1104" s="123" t="n"/>
      <c r="I1104" s="139" t="n"/>
      <c r="J1104" s="140" t="n">
        <v>0</v>
      </c>
      <c r="K1104" s="140" t="n">
        <v>0</v>
      </c>
      <c r="L1104" s="140" t="n">
        <v>0</v>
      </c>
      <c r="M1104" s="141" t="n">
        <v>0</v>
      </c>
      <c r="N1104" s="123" t="n"/>
      <c r="O1104" s="140" t="n">
        <v>0</v>
      </c>
      <c r="P1104" s="140" t="n">
        <v>0</v>
      </c>
      <c r="Q1104" s="140" t="n">
        <v>0</v>
      </c>
      <c r="R1104" s="140" t="n">
        <v>0</v>
      </c>
      <c r="S1104" s="142" t="n">
        <v>0</v>
      </c>
      <c r="T1104" s="101" t="n"/>
    </row>
    <row r="1105" ht="19.5" customHeight="1" s="60">
      <c r="A1105" s="115" t="n">
        <v>1098</v>
      </c>
      <c r="B1105" s="133" t="n"/>
      <c r="C1105" s="143" t="n"/>
      <c r="D1105" s="138" t="inlineStr">
        <is>
          <t>Розділ 97 - Усього</t>
        </is>
      </c>
      <c r="E1105" s="123" t="n"/>
      <c r="F1105" s="138" t="n"/>
      <c r="G1105" s="122" t="n"/>
      <c r="H1105" s="123" t="n"/>
      <c r="I1105" s="139" t="n"/>
      <c r="J1105" s="140" t="n">
        <v>0</v>
      </c>
      <c r="K1105" s="140" t="n">
        <v>0</v>
      </c>
      <c r="L1105" s="140" t="n">
        <v>0</v>
      </c>
      <c r="M1105" s="141" t="n">
        <v>0</v>
      </c>
      <c r="N1105" s="123" t="n"/>
      <c r="O1105" s="140" t="n">
        <v>0</v>
      </c>
      <c r="P1105" s="140" t="n">
        <v>0</v>
      </c>
      <c r="Q1105" s="140" t="n">
        <v>0</v>
      </c>
      <c r="R1105" s="140" t="n">
        <v>0</v>
      </c>
      <c r="S1105" s="142" t="n">
        <v>0</v>
      </c>
      <c r="T1105" s="101" t="n"/>
    </row>
    <row r="1106" ht="18.75" customHeight="1" s="60">
      <c r="A1106" s="115" t="n">
        <v>1099</v>
      </c>
      <c r="B1106" s="143" t="n"/>
      <c r="C1106" s="139" t="inlineStr">
        <is>
          <t xml:space="preserve">  Клас 9 - Усього</t>
        </is>
      </c>
      <c r="D1106" s="138" t="n"/>
      <c r="E1106" s="123" t="n"/>
      <c r="F1106" s="138" t="n"/>
      <c r="G1106" s="122" t="n"/>
      <c r="H1106" s="123" t="n"/>
      <c r="I1106" s="139" t="n"/>
      <c r="J1106" s="140" t="n">
        <v>63945906.71943</v>
      </c>
      <c r="K1106" s="140" t="n">
        <v>7160641.04654</v>
      </c>
      <c r="L1106" s="140" t="n">
        <v>56785265.67289</v>
      </c>
      <c r="M1106" s="141" t="n">
        <v>63960840.1512</v>
      </c>
      <c r="N1106" s="123" t="n"/>
      <c r="O1106" s="140" t="n">
        <v>7111547.92874</v>
      </c>
      <c r="P1106" s="140" t="n">
        <v>56849292.22246</v>
      </c>
      <c r="Q1106" s="140" t="n">
        <v>21250730.17056</v>
      </c>
      <c r="R1106" s="140" t="n">
        <v>13492004.2079</v>
      </c>
      <c r="S1106" s="142" t="n">
        <v>7758725.96266</v>
      </c>
      <c r="T1106" s="101" t="n"/>
    </row>
    <row r="1107" ht="36" customHeight="1" s="60">
      <c r="A1107" s="115" t="n">
        <v>1100</v>
      </c>
      <c r="B1107" s="144" t="inlineStr">
        <is>
          <t>. Позабалансові 90-98 П - Усього</t>
        </is>
      </c>
      <c r="C1107" s="144" t="n"/>
      <c r="D1107" s="138" t="n"/>
      <c r="E1107" s="123" t="n"/>
      <c r="F1107" s="138" t="n"/>
      <c r="G1107" s="122" t="n"/>
      <c r="H1107" s="123" t="n"/>
      <c r="I1107" s="144" t="n"/>
      <c r="J1107" s="148" t="n">
        <v>63945906.71943</v>
      </c>
      <c r="K1107" s="148" t="n">
        <v>7160641.04654</v>
      </c>
      <c r="L1107" s="148" t="n">
        <v>56785265.67289</v>
      </c>
      <c r="M1107" s="141" t="n">
        <v>63960840.1512</v>
      </c>
      <c r="N1107" s="123" t="n"/>
      <c r="O1107" s="148" t="n">
        <v>7111547.92874</v>
      </c>
      <c r="P1107" s="148" t="n">
        <v>56849292.22246</v>
      </c>
      <c r="Q1107" s="148" t="n">
        <v>21250730.17056</v>
      </c>
      <c r="R1107" s="148" t="n">
        <v>13492004.2079</v>
      </c>
      <c r="S1107" s="150" t="n">
        <v>7758725.96266</v>
      </c>
      <c r="T1107" s="101" t="n"/>
    </row>
    <row r="1108" ht="13.5" customHeight="1" s="60">
      <c r="A1108" s="115" t="n">
        <v>1101</v>
      </c>
      <c r="B1108" s="127" t="inlineStr">
        <is>
          <t>Клас 9</t>
        </is>
      </c>
      <c r="C1108" s="127" t="inlineStr">
        <is>
          <t>99</t>
        </is>
      </c>
      <c r="D1108" s="127" t="inlineStr">
        <is>
          <t>990</t>
        </is>
      </c>
      <c r="E1108" s="128" t="n"/>
      <c r="F1108" s="127" t="inlineStr">
        <is>
          <t>9900</t>
        </is>
      </c>
      <c r="G1108" s="123" t="n"/>
      <c r="H1108" s="129" t="inlineStr">
        <is>
          <t>Контррахунки для рахунків розділів 90-95</t>
        </is>
      </c>
      <c r="I1108" s="129" t="inlineStr">
        <is>
          <t>П</t>
        </is>
      </c>
      <c r="J1108" s="130" t="n">
        <v>0</v>
      </c>
      <c r="K1108" s="130" t="n">
        <v>0</v>
      </c>
      <c r="L1108" s="130" t="n">
        <v>0</v>
      </c>
      <c r="M1108" s="131" t="n">
        <v>0</v>
      </c>
      <c r="N1108" s="123" t="n"/>
      <c r="O1108" s="130" t="n">
        <v>0</v>
      </c>
      <c r="P1108" s="130" t="n">
        <v>0</v>
      </c>
      <c r="Q1108" s="130" t="n">
        <v>6512796.45167</v>
      </c>
      <c r="R1108" s="130" t="n">
        <v>3123343.62997</v>
      </c>
      <c r="S1108" s="132" t="n">
        <v>3389452.8217</v>
      </c>
      <c r="T1108" s="101" t="n"/>
    </row>
    <row r="1109" ht="13.5" customHeight="1" s="60">
      <c r="A1109" s="115" t="n">
        <v>1102</v>
      </c>
      <c r="B1109" s="133" t="n"/>
      <c r="C1109" s="133" t="n"/>
      <c r="D1109" s="134" t="n"/>
      <c r="E1109" s="135" t="n"/>
      <c r="F1109" s="127" t="inlineStr">
        <is>
          <t>9901</t>
        </is>
      </c>
      <c r="G1109" s="123" t="n"/>
      <c r="H1109" s="129" t="inlineStr">
        <is>
          <t>0</t>
        </is>
      </c>
      <c r="I1109" s="129" t="inlineStr">
        <is>
          <t>П</t>
        </is>
      </c>
      <c r="J1109" s="130" t="n">
        <v>0</v>
      </c>
      <c r="K1109" s="130" t="n">
        <v>0</v>
      </c>
      <c r="L1109" s="130" t="n">
        <v>0</v>
      </c>
      <c r="M1109" s="131" t="n">
        <v>0</v>
      </c>
      <c r="N1109" s="123" t="n"/>
      <c r="O1109" s="130" t="n">
        <v>0</v>
      </c>
      <c r="P1109" s="130" t="n">
        <v>0</v>
      </c>
      <c r="Q1109" s="130" t="n">
        <v>0</v>
      </c>
      <c r="R1109" s="130" t="n">
        <v>0</v>
      </c>
      <c r="S1109" s="132" t="n">
        <v>0</v>
      </c>
      <c r="T1109" s="101" t="n"/>
    </row>
    <row r="1110" ht="14.25" customHeight="1" s="60">
      <c r="A1110" s="115" t="n">
        <v>1103</v>
      </c>
      <c r="B1110" s="133" t="n"/>
      <c r="C1110" s="133" t="n"/>
      <c r="D1110" s="134" t="n"/>
      <c r="E1110" s="135" t="n"/>
      <c r="F1110" s="127" t="inlineStr">
        <is>
          <t>9903</t>
        </is>
      </c>
      <c r="G1110" s="123" t="n"/>
      <c r="H1110" s="129" t="inlineStr">
        <is>
          <t>0</t>
        </is>
      </c>
      <c r="I1110" s="129" t="inlineStr">
        <is>
          <t>П</t>
        </is>
      </c>
      <c r="J1110" s="130" t="n">
        <v>0</v>
      </c>
      <c r="K1110" s="130" t="n">
        <v>0</v>
      </c>
      <c r="L1110" s="130" t="n">
        <v>0</v>
      </c>
      <c r="M1110" s="131" t="n">
        <v>0</v>
      </c>
      <c r="N1110" s="123" t="n"/>
      <c r="O1110" s="130" t="n">
        <v>0</v>
      </c>
      <c r="P1110" s="130" t="n">
        <v>0</v>
      </c>
      <c r="Q1110" s="130" t="n">
        <v>0</v>
      </c>
      <c r="R1110" s="130" t="n">
        <v>0</v>
      </c>
      <c r="S1110" s="132" t="n">
        <v>0</v>
      </c>
      <c r="T1110" s="101" t="n"/>
    </row>
    <row r="1111" ht="13.5" customHeight="1" s="60">
      <c r="A1111" s="115" t="n">
        <v>1104</v>
      </c>
      <c r="B1111" s="133" t="n"/>
      <c r="C1111" s="133" t="n"/>
      <c r="D1111" s="134" t="n"/>
      <c r="E1111" s="135" t="n"/>
      <c r="F1111" s="127" t="inlineStr">
        <is>
          <t>9904</t>
        </is>
      </c>
      <c r="G1111" s="123" t="n"/>
      <c r="H1111" s="129" t="inlineStr">
        <is>
          <t>0</t>
        </is>
      </c>
      <c r="I1111" s="129" t="inlineStr">
        <is>
          <t>П</t>
        </is>
      </c>
      <c r="J1111" s="130" t="n">
        <v>0</v>
      </c>
      <c r="K1111" s="130" t="n">
        <v>0</v>
      </c>
      <c r="L1111" s="130" t="n">
        <v>0</v>
      </c>
      <c r="M1111" s="131" t="n">
        <v>0</v>
      </c>
      <c r="N1111" s="123" t="n"/>
      <c r="O1111" s="130" t="n">
        <v>0</v>
      </c>
      <c r="P1111" s="130" t="n">
        <v>0</v>
      </c>
      <c r="Q1111" s="130" t="n">
        <v>0</v>
      </c>
      <c r="R1111" s="130" t="n">
        <v>0</v>
      </c>
      <c r="S1111" s="132" t="n">
        <v>0</v>
      </c>
      <c r="T1111" s="101" t="n"/>
    </row>
    <row r="1112" ht="13.5" customHeight="1" s="60">
      <c r="A1112" s="115" t="n">
        <v>1105</v>
      </c>
      <c r="B1112" s="133" t="n"/>
      <c r="C1112" s="133" t="n"/>
      <c r="D1112" s="136" t="n"/>
      <c r="E1112" s="137" t="n"/>
      <c r="F1112" s="138" t="inlineStr">
        <is>
          <t>Група 990 - Усього</t>
        </is>
      </c>
      <c r="G1112" s="122" t="n"/>
      <c r="H1112" s="123" t="n"/>
      <c r="I1112" s="139" t="n"/>
      <c r="J1112" s="140" t="n">
        <v>0</v>
      </c>
      <c r="K1112" s="140" t="n">
        <v>0</v>
      </c>
      <c r="L1112" s="140" t="n">
        <v>0</v>
      </c>
      <c r="M1112" s="141" t="n">
        <v>0</v>
      </c>
      <c r="N1112" s="123" t="n"/>
      <c r="O1112" s="140" t="n">
        <v>0</v>
      </c>
      <c r="P1112" s="140" t="n">
        <v>0</v>
      </c>
      <c r="Q1112" s="140" t="n">
        <v>6512796.45167</v>
      </c>
      <c r="R1112" s="140" t="n">
        <v>3123343.62997</v>
      </c>
      <c r="S1112" s="142" t="n">
        <v>3389452.8217</v>
      </c>
      <c r="T1112" s="101" t="n"/>
    </row>
    <row r="1113" ht="13.5" customHeight="1" s="60">
      <c r="A1113" s="115" t="n">
        <v>1106</v>
      </c>
      <c r="B1113" s="133" t="n"/>
      <c r="C1113" s="133" t="n"/>
      <c r="D1113" s="127" t="inlineStr">
        <is>
          <t>991</t>
        </is>
      </c>
      <c r="E1113" s="128" t="n"/>
      <c r="F1113" s="127" t="inlineStr">
        <is>
          <t>9910</t>
        </is>
      </c>
      <c r="G1113" s="123" t="n"/>
      <c r="H1113" s="129" t="inlineStr">
        <is>
          <t>Контррахунки для рахунків розділів 96-98</t>
        </is>
      </c>
      <c r="I1113" s="129" t="inlineStr">
        <is>
          <t>П</t>
        </is>
      </c>
      <c r="J1113" s="130" t="n">
        <v>0</v>
      </c>
      <c r="K1113" s="130" t="n">
        <v>0</v>
      </c>
      <c r="L1113" s="130" t="n">
        <v>0</v>
      </c>
      <c r="M1113" s="131" t="n">
        <v>0</v>
      </c>
      <c r="N1113" s="123" t="n"/>
      <c r="O1113" s="130" t="n">
        <v>0</v>
      </c>
      <c r="P1113" s="130" t="n">
        <v>0</v>
      </c>
      <c r="Q1113" s="130" t="n">
        <v>826385.54161</v>
      </c>
      <c r="R1113" s="130" t="n">
        <v>776285.79028</v>
      </c>
      <c r="S1113" s="132" t="n">
        <v>50099.75133</v>
      </c>
      <c r="T1113" s="101" t="n"/>
    </row>
    <row r="1114" ht="13.5" customHeight="1" s="60">
      <c r="A1114" s="115" t="n">
        <v>1107</v>
      </c>
      <c r="B1114" s="133" t="n"/>
      <c r="C1114" s="133" t="n"/>
      <c r="D1114" s="134" t="n"/>
      <c r="E1114" s="135" t="n"/>
      <c r="F1114" s="127" t="inlineStr">
        <is>
          <t>9911</t>
        </is>
      </c>
      <c r="G1114" s="123" t="n"/>
      <c r="H1114" s="129" t="inlineStr">
        <is>
          <t>0</t>
        </is>
      </c>
      <c r="I1114" s="129" t="inlineStr">
        <is>
          <t>П</t>
        </is>
      </c>
      <c r="J1114" s="130" t="n">
        <v>0</v>
      </c>
      <c r="K1114" s="130" t="n">
        <v>0</v>
      </c>
      <c r="L1114" s="130" t="n">
        <v>0</v>
      </c>
      <c r="M1114" s="131" t="n">
        <v>0</v>
      </c>
      <c r="N1114" s="123" t="n"/>
      <c r="O1114" s="130" t="n">
        <v>0</v>
      </c>
      <c r="P1114" s="130" t="n">
        <v>0</v>
      </c>
      <c r="Q1114" s="130" t="n">
        <v>0</v>
      </c>
      <c r="R1114" s="130" t="n">
        <v>0</v>
      </c>
      <c r="S1114" s="132" t="n">
        <v>0</v>
      </c>
      <c r="T1114" s="101" t="n"/>
    </row>
    <row r="1115" ht="14.25" customHeight="1" s="60">
      <c r="A1115" s="115" t="n">
        <v>1108</v>
      </c>
      <c r="B1115" s="133" t="n"/>
      <c r="C1115" s="133" t="n"/>
      <c r="D1115" s="134" t="n"/>
      <c r="E1115" s="135" t="n"/>
      <c r="F1115" s="127" t="inlineStr">
        <is>
          <t>9912</t>
        </is>
      </c>
      <c r="G1115" s="123" t="n"/>
      <c r="H1115" s="129" t="inlineStr">
        <is>
          <t>0</t>
        </is>
      </c>
      <c r="I1115" s="129" t="inlineStr">
        <is>
          <t>П</t>
        </is>
      </c>
      <c r="J1115" s="130" t="n">
        <v>0</v>
      </c>
      <c r="K1115" s="130" t="n">
        <v>0</v>
      </c>
      <c r="L1115" s="130" t="n">
        <v>0</v>
      </c>
      <c r="M1115" s="131" t="n">
        <v>0</v>
      </c>
      <c r="N1115" s="123" t="n"/>
      <c r="O1115" s="130" t="n">
        <v>0</v>
      </c>
      <c r="P1115" s="130" t="n">
        <v>0</v>
      </c>
      <c r="Q1115" s="130" t="n">
        <v>0</v>
      </c>
      <c r="R1115" s="130" t="n">
        <v>0</v>
      </c>
      <c r="S1115" s="132" t="n">
        <v>0</v>
      </c>
      <c r="T1115" s="101" t="n"/>
    </row>
    <row r="1116" ht="13.5" customHeight="1" s="60">
      <c r="A1116" s="115" t="n">
        <v>1109</v>
      </c>
      <c r="B1116" s="133" t="n"/>
      <c r="C1116" s="133" t="n"/>
      <c r="D1116" s="134" t="n"/>
      <c r="E1116" s="135" t="n"/>
      <c r="F1116" s="127" t="inlineStr">
        <is>
          <t>9914</t>
        </is>
      </c>
      <c r="G1116" s="123" t="n"/>
      <c r="H1116" s="129" t="inlineStr">
        <is>
          <t>0</t>
        </is>
      </c>
      <c r="I1116" s="129" t="inlineStr">
        <is>
          <t>П</t>
        </is>
      </c>
      <c r="J1116" s="130" t="n">
        <v>0</v>
      </c>
      <c r="K1116" s="130" t="n">
        <v>0</v>
      </c>
      <c r="L1116" s="130" t="n">
        <v>0</v>
      </c>
      <c r="M1116" s="131" t="n">
        <v>0</v>
      </c>
      <c r="N1116" s="123" t="n"/>
      <c r="O1116" s="130" t="n">
        <v>0</v>
      </c>
      <c r="P1116" s="130" t="n">
        <v>0</v>
      </c>
      <c r="Q1116" s="130" t="n">
        <v>0</v>
      </c>
      <c r="R1116" s="130" t="n">
        <v>0</v>
      </c>
      <c r="S1116" s="132" t="n">
        <v>0</v>
      </c>
      <c r="T1116" s="101" t="n"/>
    </row>
    <row r="1117" ht="13.5" customHeight="1" s="60">
      <c r="A1117" s="115" t="n">
        <v>1110</v>
      </c>
      <c r="B1117" s="133" t="n"/>
      <c r="C1117" s="133" t="n"/>
      <c r="D1117" s="134" t="n"/>
      <c r="E1117" s="135" t="n"/>
      <c r="F1117" s="127" t="inlineStr">
        <is>
          <t>9916</t>
        </is>
      </c>
      <c r="G1117" s="123" t="n"/>
      <c r="H1117" s="129" t="inlineStr">
        <is>
          <t>0</t>
        </is>
      </c>
      <c r="I1117" s="129" t="inlineStr">
        <is>
          <t>П</t>
        </is>
      </c>
      <c r="J1117" s="130" t="n">
        <v>0</v>
      </c>
      <c r="K1117" s="130" t="n">
        <v>0</v>
      </c>
      <c r="L1117" s="130" t="n">
        <v>0</v>
      </c>
      <c r="M1117" s="131" t="n">
        <v>0</v>
      </c>
      <c r="N1117" s="123" t="n"/>
      <c r="O1117" s="130" t="n">
        <v>0</v>
      </c>
      <c r="P1117" s="130" t="n">
        <v>0</v>
      </c>
      <c r="Q1117" s="130" t="n">
        <v>0</v>
      </c>
      <c r="R1117" s="130" t="n">
        <v>0</v>
      </c>
      <c r="S1117" s="132" t="n">
        <v>0</v>
      </c>
      <c r="T1117" s="101" t="n"/>
    </row>
    <row r="1118" ht="13.5" customHeight="1" s="60">
      <c r="A1118" s="115" t="n">
        <v>1111</v>
      </c>
      <c r="B1118" s="133" t="n"/>
      <c r="C1118" s="133" t="n"/>
      <c r="D1118" s="136" t="n"/>
      <c r="E1118" s="137" t="n"/>
      <c r="F1118" s="138" t="inlineStr">
        <is>
          <t>Група 991 - Усього</t>
        </is>
      </c>
      <c r="G1118" s="122" t="n"/>
      <c r="H1118" s="123" t="n"/>
      <c r="I1118" s="139" t="n"/>
      <c r="J1118" s="140" t="n">
        <v>0</v>
      </c>
      <c r="K1118" s="140" t="n">
        <v>0</v>
      </c>
      <c r="L1118" s="140" t="n">
        <v>0</v>
      </c>
      <c r="M1118" s="141" t="n">
        <v>0</v>
      </c>
      <c r="N1118" s="123" t="n"/>
      <c r="O1118" s="140" t="n">
        <v>0</v>
      </c>
      <c r="P1118" s="140" t="n">
        <v>0</v>
      </c>
      <c r="Q1118" s="140" t="n">
        <v>826385.54161</v>
      </c>
      <c r="R1118" s="140" t="n">
        <v>776285.79028</v>
      </c>
      <c r="S1118" s="142" t="n">
        <v>50099.75133</v>
      </c>
      <c r="T1118" s="101" t="n"/>
    </row>
    <row r="1119" ht="13.5" customHeight="1" s="60">
      <c r="A1119" s="115" t="n">
        <v>1112</v>
      </c>
      <c r="B1119" s="133" t="n"/>
      <c r="C1119" s="133" t="n"/>
      <c r="D1119" s="127" t="inlineStr">
        <is>
          <t>992</t>
        </is>
      </c>
      <c r="E1119" s="128" t="n"/>
      <c r="F1119" s="127" t="inlineStr">
        <is>
          <t>9920</t>
        </is>
      </c>
      <c r="G1119" s="123" t="n"/>
      <c r="H1119" s="129" t="inlineStr">
        <is>
          <t>Позабалансова позиція банку за іноземною валютою та банківськими металами</t>
        </is>
      </c>
      <c r="I1119" s="129" t="inlineStr">
        <is>
          <t>П</t>
        </is>
      </c>
      <c r="J1119" s="130" t="n">
        <v>0</v>
      </c>
      <c r="K1119" s="130" t="n">
        <v>0</v>
      </c>
      <c r="L1119" s="130" t="n">
        <v>0</v>
      </c>
      <c r="M1119" s="131" t="n">
        <v>0</v>
      </c>
      <c r="N1119" s="123" t="n"/>
      <c r="O1119" s="130" t="n">
        <v>0</v>
      </c>
      <c r="P1119" s="130" t="n">
        <v>0</v>
      </c>
      <c r="Q1119" s="130" t="n">
        <v>0</v>
      </c>
      <c r="R1119" s="130" t="n">
        <v>0</v>
      </c>
      <c r="S1119" s="132" t="n">
        <v>0</v>
      </c>
      <c r="T1119" s="101" t="n"/>
    </row>
    <row r="1120" ht="14.25" customHeight="1" s="60">
      <c r="A1120" s="115" t="n">
        <v>1113</v>
      </c>
      <c r="B1120" s="133" t="n"/>
      <c r="C1120" s="133" t="n"/>
      <c r="D1120" s="136" t="n"/>
      <c r="E1120" s="137" t="n"/>
      <c r="F1120" s="138" t="inlineStr">
        <is>
          <t>Група 992 - Усього</t>
        </is>
      </c>
      <c r="G1120" s="122" t="n"/>
      <c r="H1120" s="123" t="n"/>
      <c r="I1120" s="139" t="n"/>
      <c r="J1120" s="140" t="n">
        <v>0</v>
      </c>
      <c r="K1120" s="140" t="n">
        <v>0</v>
      </c>
      <c r="L1120" s="140" t="n">
        <v>0</v>
      </c>
      <c r="M1120" s="141" t="n">
        <v>0</v>
      </c>
      <c r="N1120" s="123" t="n"/>
      <c r="O1120" s="140" t="n">
        <v>0</v>
      </c>
      <c r="P1120" s="140" t="n">
        <v>0</v>
      </c>
      <c r="Q1120" s="140" t="n">
        <v>0</v>
      </c>
      <c r="R1120" s="140" t="n">
        <v>0</v>
      </c>
      <c r="S1120" s="142" t="n">
        <v>0</v>
      </c>
      <c r="T1120" s="101" t="n"/>
    </row>
    <row r="1121" ht="21" customHeight="1" s="60">
      <c r="A1121" s="115" t="n">
        <v>1114</v>
      </c>
      <c r="B1121" s="133" t="n"/>
      <c r="C1121" s="143" t="n"/>
      <c r="D1121" s="138" t="inlineStr">
        <is>
          <t>Розділ 99 - Усього</t>
        </is>
      </c>
      <c r="E1121" s="123" t="n"/>
      <c r="F1121" s="138" t="n"/>
      <c r="G1121" s="122" t="n"/>
      <c r="H1121" s="123" t="n"/>
      <c r="I1121" s="139" t="n"/>
      <c r="J1121" s="140" t="n">
        <v>0</v>
      </c>
      <c r="K1121" s="140" t="n">
        <v>0</v>
      </c>
      <c r="L1121" s="140" t="n">
        <v>0</v>
      </c>
      <c r="M1121" s="141" t="n">
        <v>0</v>
      </c>
      <c r="N1121" s="123" t="n"/>
      <c r="O1121" s="140" t="n">
        <v>0</v>
      </c>
      <c r="P1121" s="140" t="n">
        <v>0</v>
      </c>
      <c r="Q1121" s="140" t="n">
        <v>7339181.99328</v>
      </c>
      <c r="R1121" s="140" t="n">
        <v>3899629.42025</v>
      </c>
      <c r="S1121" s="142" t="n">
        <v>3439552.57303</v>
      </c>
      <c r="T1121" s="101" t="n"/>
    </row>
    <row r="1122" ht="18" customHeight="1" s="60">
      <c r="A1122" s="115" t="n">
        <v>1115</v>
      </c>
      <c r="B1122" s="143" t="n"/>
      <c r="C1122" s="139" t="inlineStr">
        <is>
          <t xml:space="preserve">  Клас 9 - Усього</t>
        </is>
      </c>
      <c r="D1122" s="138" t="n"/>
      <c r="E1122" s="123" t="n"/>
      <c r="F1122" s="138" t="n"/>
      <c r="G1122" s="122" t="n"/>
      <c r="H1122" s="123" t="n"/>
      <c r="I1122" s="139" t="n"/>
      <c r="J1122" s="140" t="n">
        <v>0</v>
      </c>
      <c r="K1122" s="140" t="n">
        <v>0</v>
      </c>
      <c r="L1122" s="140" t="n">
        <v>0</v>
      </c>
      <c r="M1122" s="141" t="n">
        <v>0</v>
      </c>
      <c r="N1122" s="123" t="n"/>
      <c r="O1122" s="140" t="n">
        <v>0</v>
      </c>
      <c r="P1122" s="140" t="n">
        <v>0</v>
      </c>
      <c r="Q1122" s="140" t="n">
        <v>7339181.99328</v>
      </c>
      <c r="R1122" s="140" t="n">
        <v>3899629.42025</v>
      </c>
      <c r="S1122" s="142" t="n">
        <v>3439552.57303</v>
      </c>
      <c r="T1122" s="101" t="n"/>
    </row>
    <row r="1123" ht="42.75" customHeight="1" s="60">
      <c r="A1123" s="115" t="n">
        <v>1116</v>
      </c>
      <c r="B1123" s="144" t="inlineStr">
        <is>
          <t xml:space="preserve">  Позабалансові контррах.П - Усього</t>
        </is>
      </c>
      <c r="C1123" s="144" t="n"/>
      <c r="D1123" s="145" t="n"/>
      <c r="E1123" s="146" t="n"/>
      <c r="F1123" s="145" t="n"/>
      <c r="G1123" s="147" t="n"/>
      <c r="H1123" s="146" t="n"/>
      <c r="I1123" s="144" t="n"/>
      <c r="J1123" s="148" t="n">
        <v>0</v>
      </c>
      <c r="K1123" s="148" t="n">
        <v>0</v>
      </c>
      <c r="L1123" s="148" t="n">
        <v>0</v>
      </c>
      <c r="M1123" s="141" t="n">
        <v>0</v>
      </c>
      <c r="N1123" s="123" t="n"/>
      <c r="O1123" s="148" t="n">
        <v>0</v>
      </c>
      <c r="P1123" s="148" t="n">
        <v>0</v>
      </c>
      <c r="Q1123" s="148" t="n">
        <v>7339181.99328</v>
      </c>
      <c r="R1123" s="148" t="n">
        <v>3899629.42025</v>
      </c>
      <c r="S1123" s="150" t="n">
        <v>3439552.57303</v>
      </c>
      <c r="T1123" s="101" t="n"/>
    </row>
    <row r="1124" ht="12.75" customHeight="1" s="60">
      <c r="A1124" s="115" t="n">
        <v>1117</v>
      </c>
      <c r="B1124" s="157" t="inlineStr">
        <is>
          <t>За позабалансовими пасивними рахунками - усього</t>
        </is>
      </c>
      <c r="C1124" s="152" t="n"/>
      <c r="D1124" s="152" t="n"/>
      <c r="E1124" s="152" t="n"/>
      <c r="F1124" s="152" t="n"/>
      <c r="G1124" s="152" t="n"/>
      <c r="H1124" s="153" t="n"/>
      <c r="I1124" s="145" t="n"/>
      <c r="J1124" s="165" t="n">
        <v>63945906.71943</v>
      </c>
      <c r="K1124" s="158" t="n">
        <v>7160641.04654</v>
      </c>
      <c r="L1124" s="158" t="n">
        <v>56785265.67289</v>
      </c>
      <c r="M1124" s="159" t="n">
        <v>63960840.1512</v>
      </c>
      <c r="N1124" s="146" t="n"/>
      <c r="O1124" s="158" t="n">
        <v>7111547.92874</v>
      </c>
      <c r="P1124" s="158" t="n">
        <v>56849292.22246</v>
      </c>
      <c r="Q1124" s="158" t="n">
        <v>28589912.16384</v>
      </c>
      <c r="R1124" s="158" t="n">
        <v>17391633.62815</v>
      </c>
      <c r="S1124" s="160" t="n">
        <v>11198278.53569</v>
      </c>
      <c r="T1124" s="101" t="n"/>
    </row>
    <row r="1125" ht="9" customHeight="1" s="60">
      <c r="A1125" s="96" t="n"/>
      <c r="B1125" s="120" t="n"/>
      <c r="C1125" s="120" t="n"/>
      <c r="D1125" s="120" t="n"/>
      <c r="E1125" s="120" t="n"/>
      <c r="F1125" s="120" t="n"/>
      <c r="G1125" s="120" t="n"/>
      <c r="H1125" s="120" t="n"/>
      <c r="I1125" s="120" t="n"/>
      <c r="J1125" s="120" t="n"/>
      <c r="K1125" s="120" t="n"/>
      <c r="L1125" s="120" t="n"/>
      <c r="M1125" s="120" t="n"/>
      <c r="N1125" s="120" t="n"/>
      <c r="O1125" s="120" t="n"/>
      <c r="P1125" s="120" t="n"/>
      <c r="Q1125" s="120" t="n"/>
      <c r="R1125" s="120" t="n"/>
      <c r="S1125" s="120" t="n"/>
      <c r="T1125" s="101" t="n"/>
    </row>
    <row r="1126" ht="36" customHeight="1" s="60">
      <c r="A1126" s="96" t="n"/>
      <c r="B1126" s="120" t="n"/>
      <c r="C1126" s="120" t="n"/>
      <c r="D1126" s="120" t="n"/>
      <c r="E1126" s="120" t="n"/>
      <c r="F1126" s="120" t="n"/>
      <c r="G1126" s="120" t="n"/>
      <c r="H1126" s="120" t="n"/>
      <c r="I1126" s="120" t="n"/>
      <c r="J1126" s="120" t="n"/>
      <c r="K1126" s="120" t="n"/>
      <c r="L1126" s="120" t="n"/>
      <c r="M1126" s="120" t="n"/>
      <c r="N1126" s="120" t="n"/>
      <c r="O1126" s="120" t="n"/>
      <c r="P1126" s="120" t="n"/>
      <c r="Q1126" s="120" t="n"/>
      <c r="R1126" s="120" t="n"/>
      <c r="S1126" s="120" t="n"/>
      <c r="T1126" s="101" t="n"/>
    </row>
    <row r="1128">
      <c r="G1128" s="166" t="inlineStr">
        <is>
          <t>ID</t>
        </is>
      </c>
      <c r="H1128" s="166" t="inlineStr">
        <is>
          <t>NAME</t>
        </is>
      </c>
      <c r="I1128" s="166" t="inlineStr">
        <is>
          <t>Debit_Total</t>
        </is>
      </c>
      <c r="J1128" s="166" t="inlineStr">
        <is>
          <t>Debit_NC</t>
        </is>
      </c>
      <c r="K1128" s="166" t="inlineStr">
        <is>
          <t>Debit_IC</t>
        </is>
      </c>
      <c r="L1128" s="166" t="inlineStr">
        <is>
          <t>Credit_Total</t>
        </is>
      </c>
      <c r="M1128" s="166" t="inlineStr">
        <is>
          <t>Credit_NC</t>
        </is>
      </c>
      <c r="N1128" s="166" t="inlineStr">
        <is>
          <t>Credit_IC</t>
        </is>
      </c>
      <c r="O1128" s="166" t="inlineStr">
        <is>
          <t>Balance_Total</t>
        </is>
      </c>
      <c r="P1128" s="166" t="inlineStr">
        <is>
          <t>Balance_NC</t>
        </is>
      </c>
      <c r="Q1128" s="166" t="inlineStr">
        <is>
          <t>Balance_IC</t>
        </is>
      </c>
    </row>
    <row r="1129">
      <c r="G1129" s="167" t="n">
        <v>1</v>
      </c>
      <c r="H1129" s="167" t="inlineStr">
        <is>
          <t>Проценти по ОВДП (коди 6120-6122)</t>
        </is>
      </c>
      <c r="I1129" s="168" t="inlineStr">
        <is>
          <t>-</t>
        </is>
      </c>
      <c r="J1129" s="168" t="inlineStr">
        <is>
          <t>-</t>
        </is>
      </c>
      <c r="K1129" s="168" t="inlineStr">
        <is>
          <t>-</t>
        </is>
      </c>
      <c r="L1129" s="168" t="inlineStr">
        <is>
          <t>-</t>
        </is>
      </c>
      <c r="M1129" s="168" t="inlineStr">
        <is>
          <t>-</t>
        </is>
      </c>
      <c r="N1129" s="168" t="inlineStr">
        <is>
          <t>-</t>
        </is>
      </c>
      <c r="O1129" s="168">
        <f>Q709 + SUM(Q710:Q711) + SUM(Q712:Q713)</f>
        <v/>
      </c>
      <c r="P1129" s="168">
        <f>R709 + SUM(R710:R711) + SUM(R712:R713)</f>
        <v/>
      </c>
      <c r="Q1129" s="168">
        <f>S709 + SUM(S710:S711) + SUM(S712:S713)</f>
        <v/>
      </c>
    </row>
    <row r="1130">
      <c r="G1130" s="167" t="n">
        <v>2</v>
      </c>
      <c r="H1130" s="167" t="inlineStr">
        <is>
          <t>Проценти по ДС (коди 6127-6128)</t>
        </is>
      </c>
      <c r="I1130" s="168" t="inlineStr">
        <is>
          <t>-</t>
        </is>
      </c>
      <c r="J1130" s="168" t="inlineStr">
        <is>
          <t>-</t>
        </is>
      </c>
      <c r="K1130" s="168" t="inlineStr">
        <is>
          <t>-</t>
        </is>
      </c>
      <c r="L1130" s="168" t="inlineStr">
        <is>
          <t>-</t>
        </is>
      </c>
      <c r="M1130" s="168" t="inlineStr">
        <is>
          <t>-</t>
        </is>
      </c>
      <c r="N1130" s="168" t="inlineStr">
        <is>
          <t>-</t>
        </is>
      </c>
      <c r="O1130" s="168">
        <f>SUM(Q719:Q720) + SUM(Q721:Q722)</f>
        <v/>
      </c>
      <c r="P1130" s="168">
        <f>SUM(R719:R720) + SUM(R721:R722)</f>
        <v/>
      </c>
      <c r="Q1130" s="168">
        <f>SUM(S719:S720) + SUM(S721:S722)</f>
        <v/>
      </c>
    </row>
    <row r="1131">
      <c r="G1131" s="167" t="n">
        <v>3</v>
      </c>
      <c r="H1131" s="167" t="inlineStr">
        <is>
          <t>Обсяг ДС (код 1430, 1440)</t>
        </is>
      </c>
      <c r="I1131" s="168" t="inlineStr">
        <is>
          <t>-</t>
        </is>
      </c>
      <c r="J1131" s="168" t="inlineStr">
        <is>
          <t>-</t>
        </is>
      </c>
      <c r="K1131" s="168" t="inlineStr">
        <is>
          <t>-</t>
        </is>
      </c>
      <c r="L1131" s="168" t="inlineStr">
        <is>
          <t>-</t>
        </is>
      </c>
      <c r="M1131" s="168" t="inlineStr">
        <is>
          <t>-</t>
        </is>
      </c>
      <c r="N1131" s="168" t="inlineStr">
        <is>
          <t>-</t>
        </is>
      </c>
      <c r="O1131" s="168">
        <f>Q60 + Q67</f>
        <v/>
      </c>
      <c r="P1131" s="168">
        <f>R60 + R67</f>
        <v/>
      </c>
      <c r="Q1131" s="168">
        <f>S60 + S67</f>
        <v/>
      </c>
    </row>
    <row r="1132">
      <c r="G1132" s="167" t="n">
        <v>4</v>
      </c>
      <c r="H1132" s="167" t="inlineStr">
        <is>
          <t>Кошти в НБУ (кор.рахунок) (кредит) (код 1200)</t>
        </is>
      </c>
      <c r="I1132" s="168" t="inlineStr">
        <is>
          <t>-</t>
        </is>
      </c>
      <c r="J1132" s="168" t="inlineStr">
        <is>
          <t>-</t>
        </is>
      </c>
      <c r="K1132" s="168" t="inlineStr">
        <is>
          <t>-</t>
        </is>
      </c>
      <c r="L1132" s="168">
        <f>M31</f>
        <v/>
      </c>
      <c r="M1132" s="168">
        <f>O31</f>
        <v/>
      </c>
      <c r="N1132" s="168">
        <f>P31</f>
        <v/>
      </c>
      <c r="O1132" s="168" t="inlineStr">
        <is>
          <t>-</t>
        </is>
      </c>
      <c r="P1132" s="168" t="inlineStr">
        <is>
          <t>-</t>
        </is>
      </c>
      <c r="Q1132" s="168" t="inlineStr">
        <is>
          <t>-</t>
        </is>
      </c>
    </row>
    <row r="1133">
      <c r="G1133" s="167" t="n">
        <v>5</v>
      </c>
      <c r="H1133" s="167" t="inlineStr">
        <is>
          <t>Кошти в НБУ (УСЬОГО) (кредит) (розділ 12)</t>
        </is>
      </c>
      <c r="I1133" s="168" t="inlineStr">
        <is>
          <t>-</t>
        </is>
      </c>
      <c r="J1133" s="168" t="inlineStr">
        <is>
          <t>-</t>
        </is>
      </c>
      <c r="K1133" s="168" t="inlineStr">
        <is>
          <t>-</t>
        </is>
      </c>
      <c r="L1133" s="168">
        <f>SUM(M31:M34)</f>
        <v/>
      </c>
      <c r="M1133" s="168">
        <f>SUM(O31:O34)</f>
        <v/>
      </c>
      <c r="N1133" s="168">
        <f>SUM(P31:P34)</f>
        <v/>
      </c>
      <c r="O1133" s="168" t="inlineStr">
        <is>
          <t>-</t>
        </is>
      </c>
      <c r="P1133" s="168" t="inlineStr">
        <is>
          <t>-</t>
        </is>
      </c>
      <c r="Q1133" s="168" t="inlineStr">
        <is>
          <t>-</t>
        </is>
      </c>
    </row>
    <row r="1134">
      <c r="G1134" s="167" t="n">
        <v>6</v>
      </c>
      <c r="H1134" s="167" t="inlineStr">
        <is>
          <t>Процентні доходи (коди р.60,р.61)</t>
        </is>
      </c>
      <c r="I1134" s="168" t="inlineStr">
        <is>
          <t>-</t>
        </is>
      </c>
      <c r="J1134" s="168" t="inlineStr">
        <is>
          <t>-</t>
        </is>
      </c>
      <c r="K1134" s="168" t="inlineStr">
        <is>
          <t>-</t>
        </is>
      </c>
      <c r="L1134" s="168" t="inlineStr">
        <is>
          <t>-</t>
        </is>
      </c>
      <c r="M1134" s="168" t="inlineStr">
        <is>
          <t>-</t>
        </is>
      </c>
      <c r="N1134" s="168" t="inlineStr">
        <is>
          <t>-</t>
        </is>
      </c>
      <c r="O1134" s="168">
        <f>SUM(Q641:Q642, Q644:Q656, Q658:Q673, Q675:Q680, Q682:Q685, Q687:Q694, Q696:Q701, Q703:Q704) + SUM(Q707, Q709:Q722, Q724:Q725)</f>
        <v/>
      </c>
      <c r="P1134" s="168">
        <f>SUM(R641:R642, R644:R656, R658:R673, R675:R680, R682:R685, R687:R694, R696:R701, R703:R704) + SUM(R707, R709:R722, R724:R725)</f>
        <v/>
      </c>
      <c r="Q1134" s="168">
        <f>SUM(S641:S642, S644:S656, S658:S673, S675:S680, S682:S685, S687:S694, S696:S701, S703:S704) + SUM(S707, S709:S722, S724:S725)</f>
        <v/>
      </c>
    </row>
    <row r="1135">
      <c r="G1135" s="167" t="n">
        <v>7</v>
      </c>
      <c r="H1135" s="167" t="inlineStr">
        <is>
          <t>Проценти по ДС у % до процентних доходів</t>
        </is>
      </c>
      <c r="I1135" s="168" t="inlineStr">
        <is>
          <t>-</t>
        </is>
      </c>
      <c r="J1135" s="168" t="inlineStr">
        <is>
          <t>-</t>
        </is>
      </c>
      <c r="K1135" s="168" t="inlineStr">
        <is>
          <t>-</t>
        </is>
      </c>
      <c r="L1135" s="168" t="inlineStr">
        <is>
          <t>-</t>
        </is>
      </c>
      <c r="M1135" s="168" t="inlineStr">
        <is>
          <t>-</t>
        </is>
      </c>
      <c r="N1135" s="168" t="inlineStr">
        <is>
          <t>-</t>
        </is>
      </c>
      <c r="O1135" s="168">
        <f>(O1130 / O1134) * 100</f>
        <v/>
      </c>
      <c r="P1135" s="168">
        <f>(P1130 / P1134) * 100</f>
        <v/>
      </c>
      <c r="Q1135" s="168">
        <f>(Q1130 / Q1134) * 100</f>
        <v/>
      </c>
    </row>
    <row r="1136">
      <c r="G1136" s="167" t="n">
        <v>8</v>
      </c>
      <c r="H1136" s="167" t="inlineStr">
        <is>
          <t>Проценти по ОВДП у % до процентних доходів</t>
        </is>
      </c>
      <c r="I1136" s="168" t="inlineStr">
        <is>
          <t>-</t>
        </is>
      </c>
      <c r="J1136" s="168" t="inlineStr">
        <is>
          <t>-</t>
        </is>
      </c>
      <c r="K1136" s="168" t="inlineStr">
        <is>
          <t>-</t>
        </is>
      </c>
      <c r="L1136" s="168" t="inlineStr">
        <is>
          <t>-</t>
        </is>
      </c>
      <c r="M1136" s="168" t="inlineStr">
        <is>
          <t>-</t>
        </is>
      </c>
      <c r="N1136" s="168" t="inlineStr">
        <is>
          <t>-</t>
        </is>
      </c>
      <c r="O1136" s="168">
        <f>(O1129 / O1134) * 100</f>
        <v/>
      </c>
      <c r="P1136" s="168">
        <f>(P1129 / P1134) * 100</f>
        <v/>
      </c>
      <c r="Q1136" s="168">
        <f>(Q1129 / Q1134) * 100</f>
        <v/>
      </c>
    </row>
    <row r="1137">
      <c r="G1137" s="167" t="n">
        <v>9</v>
      </c>
      <c r="H1137" s="167" t="inlineStr">
        <is>
          <t>Проценти по ДС+ОВДП у % до процентних доходів</t>
        </is>
      </c>
      <c r="I1137" s="168" t="inlineStr">
        <is>
          <t>-</t>
        </is>
      </c>
      <c r="J1137" s="168" t="inlineStr">
        <is>
          <t>-</t>
        </is>
      </c>
      <c r="K1137" s="168" t="inlineStr">
        <is>
          <t>-</t>
        </is>
      </c>
      <c r="L1137" s="168" t="inlineStr">
        <is>
          <t>-</t>
        </is>
      </c>
      <c r="M1137" s="168" t="inlineStr">
        <is>
          <t>-</t>
        </is>
      </c>
      <c r="N1137" s="168" t="inlineStr">
        <is>
          <t>-</t>
        </is>
      </c>
      <c r="O1137" s="168">
        <f>O1135 + O1136</f>
        <v/>
      </c>
      <c r="P1137" s="168">
        <f>P1135 + P1136</f>
        <v/>
      </c>
      <c r="Q1137" s="168">
        <f>Q1135 + Q1136</f>
        <v/>
      </c>
    </row>
    <row r="1138">
      <c r="G1138" s="167" t="n">
        <v>10</v>
      </c>
      <c r="H1138" s="167" t="inlineStr">
        <is>
          <t>Проценти за кредитами НК (коди 602, 603, 609)</t>
        </is>
      </c>
      <c r="I1138" s="168" t="inlineStr">
        <is>
          <t>-</t>
        </is>
      </c>
      <c r="J1138" s="168" t="inlineStr">
        <is>
          <t>-</t>
        </is>
      </c>
      <c r="K1138" s="168" t="inlineStr">
        <is>
          <t>-</t>
        </is>
      </c>
      <c r="L1138" s="168" t="inlineStr">
        <is>
          <t>-</t>
        </is>
      </c>
      <c r="M1138" s="168" t="inlineStr">
        <is>
          <t>-</t>
        </is>
      </c>
      <c r="N1138" s="168" t="inlineStr">
        <is>
          <t>-</t>
        </is>
      </c>
      <c r="O1138" s="168">
        <f>SUM(Q658:Q673) + SUM(Q675:Q680) + SUM(Q703:Q704)</f>
        <v/>
      </c>
      <c r="P1138" s="168">
        <f>SUM(R658:R673) + SUM(R675:R680) + SUM(R703:R704)</f>
        <v/>
      </c>
      <c r="Q1138" s="168">
        <f>SUM(S658:S673) + SUM(S675:S680) + SUM(S703:S704)</f>
        <v/>
      </c>
    </row>
    <row r="1139">
      <c r="G1139" s="167" t="n">
        <v>11</v>
      </c>
      <c r="H1139" s="167" t="inlineStr">
        <is>
          <t>Проценти за кредитами ДГ (коди 605, 606, 611)</t>
        </is>
      </c>
      <c r="I1139" s="168" t="inlineStr">
        <is>
          <t>-</t>
        </is>
      </c>
      <c r="J1139" s="168" t="inlineStr">
        <is>
          <t>-</t>
        </is>
      </c>
      <c r="K1139" s="168" t="inlineStr">
        <is>
          <t>-</t>
        </is>
      </c>
      <c r="L1139" s="168" t="inlineStr">
        <is>
          <t>-</t>
        </is>
      </c>
      <c r="M1139" s="168" t="inlineStr">
        <is>
          <t>-</t>
        </is>
      </c>
      <c r="N1139" s="168" t="inlineStr">
        <is>
          <t>-</t>
        </is>
      </c>
      <c r="O1139" s="168">
        <f>SUM(Q687:Q694) + SUM(Q696:Q701) + Q707</f>
        <v/>
      </c>
      <c r="P1139" s="168">
        <f>SUM(R687:R694) + SUM(R696:R701) + R707</f>
        <v/>
      </c>
      <c r="Q1139" s="168">
        <f>SUM(S687:S694) + SUM(S696:S701) + S707</f>
        <v/>
      </c>
    </row>
    <row r="1140">
      <c r="G1140" s="167" t="n">
        <v>12</v>
      </c>
      <c r="H1140" s="167" t="inlineStr">
        <is>
          <t>Проценти за кредитами ЗДУ (код 604)</t>
        </is>
      </c>
      <c r="I1140" s="168" t="inlineStr">
        <is>
          <t>-</t>
        </is>
      </c>
      <c r="J1140" s="168" t="inlineStr">
        <is>
          <t>-</t>
        </is>
      </c>
      <c r="K1140" s="168" t="inlineStr">
        <is>
          <t>-</t>
        </is>
      </c>
      <c r="L1140" s="168" t="inlineStr">
        <is>
          <t>-</t>
        </is>
      </c>
      <c r="M1140" s="168" t="inlineStr">
        <is>
          <t>-</t>
        </is>
      </c>
      <c r="N1140" s="168" t="inlineStr">
        <is>
          <t>-</t>
        </is>
      </c>
      <c r="O1140" s="168">
        <f>SUM(Q682:Q685)</f>
        <v/>
      </c>
      <c r="P1140" s="168">
        <f>SUM(R682:R685)</f>
        <v/>
      </c>
      <c r="Q1140" s="168">
        <f>SUM(S682:S685)</f>
        <v/>
      </c>
    </row>
    <row r="1141">
      <c r="G1141" s="167" t="n">
        <v>13</v>
      </c>
      <c r="H1141" s="167" t="inlineStr">
        <is>
          <t>Проценти за поточними вкладами ДГ (код 7040)</t>
        </is>
      </c>
      <c r="I1141" s="168" t="inlineStr">
        <is>
          <t>-</t>
        </is>
      </c>
      <c r="J1141" s="168" t="inlineStr">
        <is>
          <t>-</t>
        </is>
      </c>
      <c r="K1141" s="168" t="inlineStr">
        <is>
          <t>-</t>
        </is>
      </c>
      <c r="L1141" s="168" t="inlineStr">
        <is>
          <t>-</t>
        </is>
      </c>
      <c r="M1141" s="168" t="inlineStr">
        <is>
          <t>-</t>
        </is>
      </c>
      <c r="N1141" s="168" t="inlineStr">
        <is>
          <t>-</t>
        </is>
      </c>
      <c r="O1141" s="168">
        <f>SUM(Q825:Q826)</f>
        <v/>
      </c>
      <c r="P1141" s="168">
        <f>SUM(R825:R826)</f>
        <v/>
      </c>
      <c r="Q1141" s="168">
        <f>SUM(S825:S826)</f>
        <v/>
      </c>
    </row>
    <row r="1142">
      <c r="G1142" s="167" t="n">
        <v>14</v>
      </c>
      <c r="H1142" s="167" t="inlineStr">
        <is>
          <t>Проценти за строковими вкладами ДГ (код 7041)</t>
        </is>
      </c>
      <c r="I1142" s="168" t="inlineStr">
        <is>
          <t>-</t>
        </is>
      </c>
      <c r="J1142" s="168" t="inlineStr">
        <is>
          <t>-</t>
        </is>
      </c>
      <c r="K1142" s="168" t="inlineStr">
        <is>
          <t>-</t>
        </is>
      </c>
      <c r="L1142" s="168" t="inlineStr">
        <is>
          <t>-</t>
        </is>
      </c>
      <c r="M1142" s="168" t="inlineStr">
        <is>
          <t>-</t>
        </is>
      </c>
      <c r="N1142" s="168" t="inlineStr">
        <is>
          <t>-</t>
        </is>
      </c>
      <c r="O1142" s="168">
        <f>SUM(Q827:Q828)</f>
        <v/>
      </c>
      <c r="P1142" s="168">
        <f>SUM(R827:R828)</f>
        <v/>
      </c>
      <c r="Q1142" s="168">
        <f>SUM(S827:S828)</f>
        <v/>
      </c>
    </row>
    <row r="1143">
      <c r="G1143" s="167" t="n">
        <v>15</v>
      </c>
      <c r="H1143" s="167" t="inlineStr">
        <is>
          <t xml:space="preserve">Процентні витрати банків ДГ - всього </t>
        </is>
      </c>
      <c r="I1143" s="168" t="inlineStr">
        <is>
          <t>-</t>
        </is>
      </c>
      <c r="J1143" s="168" t="inlineStr">
        <is>
          <t>-</t>
        </is>
      </c>
      <c r="K1143" s="168" t="inlineStr">
        <is>
          <t>-</t>
        </is>
      </c>
      <c r="L1143" s="168" t="inlineStr">
        <is>
          <t>-</t>
        </is>
      </c>
      <c r="M1143" s="168" t="inlineStr">
        <is>
          <t>-</t>
        </is>
      </c>
      <c r="N1143" s="168" t="inlineStr">
        <is>
          <t>-</t>
        </is>
      </c>
      <c r="O1143" s="168">
        <f>O1141 + O1142</f>
        <v/>
      </c>
      <c r="P1143" s="168">
        <f>P1141 + P1142</f>
        <v/>
      </c>
      <c r="Q1143" s="168">
        <f>Q1141 + Q1142</f>
        <v/>
      </c>
    </row>
    <row r="1144">
      <c r="G1144" s="167" t="n">
        <v>16</v>
      </c>
      <c r="H1144" s="167" t="inlineStr">
        <is>
          <t>Кредити субʼєктам господарювання (р.20, р.23, 260)</t>
        </is>
      </c>
      <c r="I1144" s="168" t="inlineStr">
        <is>
          <t>-</t>
        </is>
      </c>
      <c r="J1144" s="168" t="inlineStr">
        <is>
          <t>-</t>
        </is>
      </c>
      <c r="K1144" s="168" t="inlineStr">
        <is>
          <t>-</t>
        </is>
      </c>
      <c r="L1144" s="168" t="inlineStr">
        <is>
          <t>-</t>
        </is>
      </c>
      <c r="M1144" s="168" t="inlineStr">
        <is>
          <t>-</t>
        </is>
      </c>
      <c r="N1144" s="168" t="inlineStr">
        <is>
          <t>-</t>
        </is>
      </c>
      <c r="O1144" s="168">
        <f>SUM(Q106:Q110, Q112:Q116, Q118:Q122, Q124:Q131, Q133:Q138, Q140:Q144, Q146:Q150) + SUM(Q194:Q197, Q199:Q204) + SUM(Q216:Q218)</f>
        <v/>
      </c>
      <c r="P1144" s="168">
        <f>SUM(R106:R110, R112:R116, R118:R122, R124:R131, R133:R138, R140:R144, R146:R150) + SUM(R194:R197, R199:R204) + SUM(R216:R218)</f>
        <v/>
      </c>
      <c r="Q1144" s="168">
        <f>SUM(S106:S110, S112:S116, S118:S122, S124:S131, S133:S138, S140:S144, S146:S150) + SUM(S194:S197, S199:S204) + SUM(S216:S218)</f>
        <v/>
      </c>
    </row>
    <row r="1145">
      <c r="G1145" s="167" t="n">
        <v>17</v>
      </c>
      <c r="H1145" s="167" t="inlineStr">
        <is>
          <t>Кредити ЗДУ (р.21)</t>
        </is>
      </c>
      <c r="I1145" s="168" t="inlineStr">
        <is>
          <t>-</t>
        </is>
      </c>
      <c r="J1145" s="168" t="inlineStr">
        <is>
          <t>-</t>
        </is>
      </c>
      <c r="K1145" s="168" t="inlineStr">
        <is>
          <t>-</t>
        </is>
      </c>
      <c r="L1145" s="168" t="inlineStr">
        <is>
          <t>-</t>
        </is>
      </c>
      <c r="M1145" s="168" t="inlineStr">
        <is>
          <t>-</t>
        </is>
      </c>
      <c r="N1145" s="168" t="inlineStr">
        <is>
          <t>-</t>
        </is>
      </c>
      <c r="O1145" s="168">
        <f>SUM(Q153:Q157, Q159:Q163)</f>
        <v/>
      </c>
      <c r="P1145" s="168">
        <f>SUM(R153:R157, R159:R163)</f>
        <v/>
      </c>
      <c r="Q1145" s="168">
        <f>SUM(S153:S157, S159:S163)</f>
        <v/>
      </c>
    </row>
    <row r="1146">
      <c r="G1146" s="167" t="n">
        <v>18</v>
      </c>
      <c r="H1146" s="167" t="inlineStr">
        <is>
          <t>Кредити фізичним особам (р. 22, 24, 262)</t>
        </is>
      </c>
      <c r="I1146" s="168" t="inlineStr">
        <is>
          <t>-</t>
        </is>
      </c>
      <c r="J1146" s="168" t="inlineStr">
        <is>
          <t>-</t>
        </is>
      </c>
      <c r="K1146" s="168" t="inlineStr">
        <is>
          <t>-</t>
        </is>
      </c>
      <c r="L1146" s="168" t="inlineStr">
        <is>
          <t>-</t>
        </is>
      </c>
      <c r="M1146" s="168" t="inlineStr">
        <is>
          <t>-</t>
        </is>
      </c>
      <c r="N1146" s="168" t="inlineStr">
        <is>
          <t>-</t>
        </is>
      </c>
      <c r="O1146" s="168">
        <f>SUM(Q166:Q170, Q172:Q176, Q178:Q182, Q184:Q191) + SUM(Q207:Q213) + SUM(Q220:Q223)</f>
        <v/>
      </c>
      <c r="P1146" s="168">
        <f>SUM(R166:R170, R172:R176, R178:R182, R184:R191) + SUM(R207:R213) + SUM(R220:R223)</f>
        <v/>
      </c>
      <c r="Q1146" s="168">
        <f>SUM(S166:S170, S172:S176, S178:S182, S184:S191) + SUM(S207:S213) + SUM(S220:S223)</f>
        <v/>
      </c>
    </row>
    <row r="1147">
      <c r="G1147" s="167" t="n">
        <v>19</v>
      </c>
      <c r="H1147" s="167" t="inlineStr">
        <is>
          <t>Кредити небанківським установам (265)</t>
        </is>
      </c>
      <c r="I1147" s="168" t="inlineStr">
        <is>
          <t>-</t>
        </is>
      </c>
      <c r="J1147" s="168" t="inlineStr">
        <is>
          <t>-</t>
        </is>
      </c>
      <c r="K1147" s="168" t="inlineStr">
        <is>
          <t>-</t>
        </is>
      </c>
      <c r="L1147" s="168" t="inlineStr">
        <is>
          <t>-</t>
        </is>
      </c>
      <c r="M1147" s="168" t="inlineStr">
        <is>
          <t>-</t>
        </is>
      </c>
      <c r="N1147" s="168" t="inlineStr">
        <is>
          <t>-</t>
        </is>
      </c>
      <c r="O1147" s="168">
        <f>SUM(Q225:Q227)</f>
        <v/>
      </c>
      <c r="P1147" s="168">
        <f>SUM(R225:R227)</f>
        <v/>
      </c>
      <c r="Q1147" s="168">
        <f>SUM(S225:S227)</f>
        <v/>
      </c>
    </row>
    <row r="1148">
      <c r="G1148" s="167" t="n">
        <v>20</v>
      </c>
      <c r="H1148" s="167" t="inlineStr">
        <is>
          <t>Прибуток звітного року (5040)</t>
        </is>
      </c>
      <c r="I1148" s="168" t="inlineStr">
        <is>
          <t>-</t>
        </is>
      </c>
      <c r="J1148" s="168" t="inlineStr">
        <is>
          <t>-</t>
        </is>
      </c>
      <c r="K1148" s="168" t="inlineStr">
        <is>
          <t>-</t>
        </is>
      </c>
      <c r="L1148" s="168" t="inlineStr">
        <is>
          <t>-</t>
        </is>
      </c>
      <c r="M1148" s="168" t="inlineStr">
        <is>
          <t>-</t>
        </is>
      </c>
      <c r="N1148" s="168" t="inlineStr">
        <is>
          <t>-</t>
        </is>
      </c>
      <c r="O1148" s="168">
        <f>Q619</f>
        <v/>
      </c>
      <c r="P1148" s="168">
        <f>R619</f>
        <v/>
      </c>
      <c r="Q1148" s="168">
        <f>S619</f>
        <v/>
      </c>
    </row>
    <row r="1149">
      <c r="G1149" s="167" t="n">
        <v>21</v>
      </c>
      <c r="H1149" s="167" t="inlineStr">
        <is>
          <t>Збиток звітного року (5041)</t>
        </is>
      </c>
      <c r="I1149" s="168" t="inlineStr">
        <is>
          <t>-</t>
        </is>
      </c>
      <c r="J1149" s="168" t="inlineStr">
        <is>
          <t>-</t>
        </is>
      </c>
      <c r="K1149" s="168" t="inlineStr">
        <is>
          <t>-</t>
        </is>
      </c>
      <c r="L1149" s="168" t="inlineStr">
        <is>
          <t>-</t>
        </is>
      </c>
      <c r="M1149" s="168" t="inlineStr">
        <is>
          <t>-</t>
        </is>
      </c>
      <c r="N1149" s="168" t="inlineStr">
        <is>
          <t>-</t>
        </is>
      </c>
      <c r="O1149" s="168">
        <f>Q620</f>
        <v/>
      </c>
      <c r="P1149" s="168">
        <f>R620</f>
        <v/>
      </c>
      <c r="Q1149" s="168">
        <f>S620</f>
        <v/>
      </c>
    </row>
    <row r="1150">
      <c r="G1150" s="167" t="n">
        <v>22</v>
      </c>
      <c r="H1150" s="167" t="inlineStr">
        <is>
          <t>Податок на прибуток (7900)</t>
        </is>
      </c>
      <c r="I1150" s="168" t="inlineStr">
        <is>
          <t>-</t>
        </is>
      </c>
      <c r="J1150" s="168" t="inlineStr">
        <is>
          <t>-</t>
        </is>
      </c>
      <c r="K1150" s="168" t="inlineStr">
        <is>
          <t>-</t>
        </is>
      </c>
      <c r="L1150" s="168" t="inlineStr">
        <is>
          <t>-</t>
        </is>
      </c>
      <c r="M1150" s="168" t="inlineStr">
        <is>
          <t>-</t>
        </is>
      </c>
      <c r="N1150" s="168" t="inlineStr">
        <is>
          <t>-</t>
        </is>
      </c>
      <c r="O1150" s="168">
        <f>SUM(Q937:Q938)</f>
        <v/>
      </c>
      <c r="P1150" s="168">
        <f>SUM(R937:R938)</f>
        <v/>
      </c>
      <c r="Q1150" s="168">
        <f>SUM(S937:S938)</f>
        <v/>
      </c>
    </row>
    <row r="1151">
      <c r="G1151" s="167" t="n">
        <v>23</v>
      </c>
      <c r="H1151" s="167" t="inlineStr">
        <is>
          <t>Інші податки (741)</t>
        </is>
      </c>
      <c r="I1151" s="168" t="inlineStr">
        <is>
          <t>-</t>
        </is>
      </c>
      <c r="J1151" s="168" t="inlineStr">
        <is>
          <t>-</t>
        </is>
      </c>
      <c r="K1151" s="168" t="inlineStr">
        <is>
          <t>-</t>
        </is>
      </c>
      <c r="L1151" s="168" t="inlineStr">
        <is>
          <t>-</t>
        </is>
      </c>
      <c r="M1151" s="168" t="inlineStr">
        <is>
          <t>-</t>
        </is>
      </c>
      <c r="N1151" s="168" t="inlineStr">
        <is>
          <t>-</t>
        </is>
      </c>
      <c r="O1151" s="168">
        <f>SUM(Q881:Q884)</f>
        <v/>
      </c>
      <c r="P1151" s="168">
        <f>SUM(R881:R884)</f>
        <v/>
      </c>
      <c r="Q1151" s="168">
        <f>SUM(S881:S884)</f>
        <v/>
      </c>
    </row>
    <row r="1152">
      <c r="G1152" s="167" t="n">
        <v>24</v>
      </c>
      <c r="H1152" s="167" t="inlineStr">
        <is>
          <t>Відрахування в резерви (770)</t>
        </is>
      </c>
      <c r="I1152" s="168" t="inlineStr">
        <is>
          <t>-</t>
        </is>
      </c>
      <c r="J1152" s="168" t="inlineStr">
        <is>
          <t>-</t>
        </is>
      </c>
      <c r="K1152" s="168" t="inlineStr">
        <is>
          <t>-</t>
        </is>
      </c>
      <c r="L1152" s="168" t="inlineStr">
        <is>
          <t>-</t>
        </is>
      </c>
      <c r="M1152" s="168" t="inlineStr">
        <is>
          <t>-</t>
        </is>
      </c>
      <c r="N1152" s="168" t="inlineStr">
        <is>
          <t>-</t>
        </is>
      </c>
      <c r="O1152" s="168">
        <f>SUM(Q919:Q934)</f>
        <v/>
      </c>
      <c r="P1152" s="168">
        <f>SUM(R919:R934)</f>
        <v/>
      </c>
      <c r="Q1152" s="168">
        <f>SUM(S919:S934)</f>
        <v/>
      </c>
    </row>
    <row r="1153">
      <c r="G1153" s="167" t="n">
        <v>25</v>
      </c>
      <c r="H1153" s="167" t="inlineStr">
        <is>
          <t>Загальні доходи (6)</t>
        </is>
      </c>
      <c r="I1153" s="168" t="inlineStr">
        <is>
          <t>-</t>
        </is>
      </c>
      <c r="J1153" s="168" t="inlineStr">
        <is>
          <t>-</t>
        </is>
      </c>
      <c r="K1153" s="168" t="inlineStr">
        <is>
          <t>-</t>
        </is>
      </c>
      <c r="L1153" s="168" t="inlineStr">
        <is>
          <t>-</t>
        </is>
      </c>
      <c r="M1153" s="168" t="inlineStr">
        <is>
          <t>-</t>
        </is>
      </c>
      <c r="N1153" s="168" t="inlineStr">
        <is>
          <t>-</t>
        </is>
      </c>
      <c r="O1153" s="168">
        <f>SUM(Q641:Q642, Q644:Q656, Q658:Q673, Q675:Q680, Q682:Q685, Q687:Q694, Q696:Q701, Q703:Q704, Q707, Q709:Q722, Q724:Q725, Q728:Q736, Q738:Q743, Q745:Q750, Q753:Q754, Q756, Q758, Q760, Q762, Q764, Q766:Q774, Q777:Q778, Q781:Q785, Q787:Q793, Q795, Q798:Q800)</f>
        <v/>
      </c>
      <c r="P1153" s="168">
        <f>SUM(R641:R642, R644:R656, R658:R673, R675:R680, R682:R685, R687:R694, R696:R701, R703:R704, R707, R709:R722, R724:R725, R728:R736, R738:R743, R745:R750, R753:R754, R756, R758, R760, R762, R764, R766:R774, R777:R778, R781:R785, R787:R793, R795, R798:R800)</f>
        <v/>
      </c>
      <c r="Q1153" s="168">
        <f>SUM(S641:S642, S644:S656, S658:S673, S675:S680, S682:S685, S687:S694, S696:S701, S703:S704, S707, S709:S722, S724:S725, S728:S736, S738:S743, S745:S750, S753:S754, S756, S758, S760, S762, S764, S766:S774, S777:S778, S781:S785, S787:S793, S795, S798:S800)</f>
        <v/>
      </c>
    </row>
    <row r="1154">
      <c r="G1154" s="167" t="n">
        <v>26</v>
      </c>
      <c r="H1154" s="167" t="inlineStr">
        <is>
          <t>Загальні витрати (7)</t>
        </is>
      </c>
      <c r="I1154" s="168" t="inlineStr">
        <is>
          <t>-</t>
        </is>
      </c>
      <c r="J1154" s="168" t="inlineStr">
        <is>
          <t>-</t>
        </is>
      </c>
      <c r="K1154" s="168" t="inlineStr">
        <is>
          <t>-</t>
        </is>
      </c>
      <c r="L1154" s="168" t="inlineStr">
        <is>
          <t>-</t>
        </is>
      </c>
      <c r="M1154" s="168" t="inlineStr">
        <is>
          <t>-</t>
        </is>
      </c>
      <c r="N1154" s="168" t="inlineStr">
        <is>
          <t>-</t>
        </is>
      </c>
      <c r="O1154" s="168">
        <f>SUM(Q807, Q809:Q814, Q816:Q821, Q823, Q825:Q829, Q831:Q832, Q834:Q837, Q840:Q842, Q844:Q847, Q850:Q851, Q853, Q855, Q857, Q859, Q861, Q863:Q871, Q874:Q879, Q881:Q884, Q886:Q889, Q891:Q894, Q896:Q901, Q903:Q906, Q909:Q914, Q916, Q919:Q934, Q937:Q938)</f>
        <v/>
      </c>
      <c r="P1154" s="168">
        <f>SUM(R807, R809:R814, R816:R821, R823, R825:R829, R831:R832, R834:R837, R840:R842, R844:R847, R850:R851, R853, R855, R857, R859, R861, R863:R871, R874:R879, R881:R884, R886:R889, R891:R894, R896:R901, R903:R906, R909:R914, R916, R919:R934, R937:R938)</f>
        <v/>
      </c>
      <c r="Q1154" s="168">
        <f>SUM(S807, S809:S814, S816:S821, S823, S825:S829, S831:S832, S834:S837, S840:S842, S844:S847, S850:S851, S853, S855, S857, S859, S861, S863:S871, S874:S879, S881:S884, S886:S889, S891:S894, S896:S901, S903:S906, S909:S914, S916, S919:S934, S937:S938)</f>
        <v/>
      </c>
    </row>
    <row r="1155"/>
    <row r="1156"/>
    <row r="1157"/>
    <row r="1158"/>
    <row r="1159"/>
    <row r="1160"/>
    <row r="1161"/>
    <row r="1162"/>
    <row r="1163"/>
    <row r="1164"/>
    <row r="1165"/>
  </sheetData>
  <mergeCells count="2638">
    <mergeCell ref="F473:G473"/>
    <mergeCell ref="F1077:H1077"/>
    <mergeCell ref="F16:G16"/>
    <mergeCell ref="M1090:N1090"/>
    <mergeCell ref="M1065:N1065"/>
    <mergeCell ref="F472:G472"/>
    <mergeCell ref="F479:G480"/>
    <mergeCell ref="F17:H17"/>
    <mergeCell ref="F466:G466"/>
    <mergeCell ref="B1108:B1122"/>
    <mergeCell ref="F351:H351"/>
    <mergeCell ref="M1092:N1092"/>
    <mergeCell ref="M60:N60"/>
    <mergeCell ref="M35:N35"/>
    <mergeCell ref="M673:N673"/>
    <mergeCell ref="M358:N358"/>
    <mergeCell ref="H816:H817"/>
    <mergeCell ref="F1072:H1072"/>
    <mergeCell ref="F497:G497"/>
    <mergeCell ref="M787:N787"/>
    <mergeCell ref="M1085:N1085"/>
    <mergeCell ref="F983:G983"/>
    <mergeCell ref="M366:N366"/>
    <mergeCell ref="F70:G70"/>
    <mergeCell ref="M360:N360"/>
    <mergeCell ref="M664:N664"/>
    <mergeCell ref="F1105:H1105"/>
    <mergeCell ref="M658:N658"/>
    <mergeCell ref="D1064:E1064"/>
    <mergeCell ref="M1087:N1087"/>
    <mergeCell ref="D124:E132"/>
    <mergeCell ref="C728:C752"/>
    <mergeCell ref="C589:C592"/>
    <mergeCell ref="M689:N689"/>
    <mergeCell ref="D1066:E1066"/>
    <mergeCell ref="F96:G96"/>
    <mergeCell ref="M361:N361"/>
    <mergeCell ref="M1118:N1118"/>
    <mergeCell ref="F823:G823"/>
    <mergeCell ref="C73:C92"/>
    <mergeCell ref="D586:E587"/>
    <mergeCell ref="M989:N989"/>
    <mergeCell ref="F702:H702"/>
    <mergeCell ref="F396:G396"/>
    <mergeCell ref="M50:N50"/>
    <mergeCell ref="M392:N392"/>
    <mergeCell ref="M684:N684"/>
    <mergeCell ref="F248:H248"/>
    <mergeCell ref="M1119:N1119"/>
    <mergeCell ref="M815:N815"/>
    <mergeCell ref="F650:G651"/>
    <mergeCell ref="M1113:N1113"/>
    <mergeCell ref="M394:N394"/>
    <mergeCell ref="M692:N692"/>
    <mergeCell ref="M686:N686"/>
    <mergeCell ref="M990:N990"/>
    <mergeCell ref="M229:N229"/>
    <mergeCell ref="M387:N387"/>
    <mergeCell ref="D1121:E1121"/>
    <mergeCell ref="D1077:E1077"/>
    <mergeCell ref="M831:N831"/>
    <mergeCell ref="F238:G238"/>
    <mergeCell ref="F126:G126"/>
    <mergeCell ref="F117:H117"/>
    <mergeCell ref="D1119:E1120"/>
    <mergeCell ref="D351:E351"/>
    <mergeCell ref="F109:G109"/>
    <mergeCell ref="M105:N105"/>
    <mergeCell ref="D780:E780"/>
    <mergeCell ref="M534:N534"/>
    <mergeCell ref="M528:N528"/>
    <mergeCell ref="M316:N316"/>
    <mergeCell ref="M826:N826"/>
    <mergeCell ref="F417:H417"/>
    <mergeCell ref="F409:G409"/>
    <mergeCell ref="C641:C706"/>
    <mergeCell ref="M745:N745"/>
    <mergeCell ref="M101:N101"/>
    <mergeCell ref="M405:N405"/>
    <mergeCell ref="M834:N834"/>
    <mergeCell ref="M828:N828"/>
    <mergeCell ref="F419:H419"/>
    <mergeCell ref="M616:N616"/>
    <mergeCell ref="M1045:N1045"/>
    <mergeCell ref="D536:E536"/>
    <mergeCell ref="D919:E935"/>
    <mergeCell ref="F869:G869"/>
    <mergeCell ref="M916:N916"/>
    <mergeCell ref="D937:E939"/>
    <mergeCell ref="F442:G442"/>
    <mergeCell ref="D534:E535"/>
    <mergeCell ref="F898:G898"/>
    <mergeCell ref="F137:G137"/>
    <mergeCell ref="C520:C536"/>
    <mergeCell ref="F864:G864"/>
    <mergeCell ref="D1100:E1104"/>
    <mergeCell ref="M1061:N1061"/>
    <mergeCell ref="F900:G900"/>
    <mergeCell ref="M458:N458"/>
    <mergeCell ref="C951:C956"/>
    <mergeCell ref="D428:E432"/>
    <mergeCell ref="M756:N756"/>
    <mergeCell ref="F43:H43"/>
    <mergeCell ref="F347:H347"/>
    <mergeCell ref="M31:N31"/>
    <mergeCell ref="D262:E268"/>
    <mergeCell ref="F470:G470"/>
    <mergeCell ref="M758:N758"/>
    <mergeCell ref="M1056:N1056"/>
    <mergeCell ref="F147:G148"/>
    <mergeCell ref="M331:N331"/>
    <mergeCell ref="M1058:N1058"/>
    <mergeCell ref="M26:N26"/>
    <mergeCell ref="D92:E92"/>
    <mergeCell ref="F286:G287"/>
    <mergeCell ref="F795:G795"/>
    <mergeCell ref="F953:G953"/>
    <mergeCell ref="B11:B105"/>
    <mergeCell ref="F490:G490"/>
    <mergeCell ref="M171:N171"/>
    <mergeCell ref="C378:C381"/>
    <mergeCell ref="H202:H203"/>
    <mergeCell ref="M898:N898"/>
    <mergeCell ref="F1096:H1096"/>
    <mergeCell ref="M173:N173"/>
    <mergeCell ref="M811:N811"/>
    <mergeCell ref="M471:N471"/>
    <mergeCell ref="M1109:N1109"/>
    <mergeCell ref="M769:N769"/>
    <mergeCell ref="D857:E858"/>
    <mergeCell ref="M927:N927"/>
    <mergeCell ref="M688:N688"/>
    <mergeCell ref="F72:H72"/>
    <mergeCell ref="F370:H370"/>
    <mergeCell ref="M473:N473"/>
    <mergeCell ref="F484:H484"/>
    <mergeCell ref="M174:N174"/>
    <mergeCell ref="D908:E908"/>
    <mergeCell ref="D73:E76"/>
    <mergeCell ref="M497:N497"/>
    <mergeCell ref="F517:H517"/>
    <mergeCell ref="F511:H511"/>
    <mergeCell ref="F509:G509"/>
    <mergeCell ref="F82:G82"/>
    <mergeCell ref="M103:N103"/>
    <mergeCell ref="M401:N401"/>
    <mergeCell ref="M395:N395"/>
    <mergeCell ref="M830:N830"/>
    <mergeCell ref="F83:H83"/>
    <mergeCell ref="M824:N824"/>
    <mergeCell ref="M1122:N1122"/>
    <mergeCell ref="M96:N96"/>
    <mergeCell ref="M403:N403"/>
    <mergeCell ref="M701:N701"/>
    <mergeCell ref="D803:E803"/>
    <mergeCell ref="F865:G865"/>
    <mergeCell ref="F383:H383"/>
    <mergeCell ref="M98:N98"/>
    <mergeCell ref="D308:E311"/>
    <mergeCell ref="M527:N527"/>
    <mergeCell ref="F560:G560"/>
    <mergeCell ref="D526:E530"/>
    <mergeCell ref="D724:E726"/>
    <mergeCell ref="F894:G894"/>
    <mergeCell ref="D60:E66"/>
    <mergeCell ref="F133:G133"/>
    <mergeCell ref="M398:N398"/>
    <mergeCell ref="D106:E111"/>
    <mergeCell ref="D608:E611"/>
    <mergeCell ref="F562:G562"/>
    <mergeCell ref="M840:N840"/>
    <mergeCell ref="F896:G896"/>
    <mergeCell ref="D377:E377"/>
    <mergeCell ref="F433:G433"/>
    <mergeCell ref="H566:H567"/>
    <mergeCell ref="M423:N423"/>
    <mergeCell ref="F530:H530"/>
    <mergeCell ref="D72:E72"/>
    <mergeCell ref="M543:N543"/>
    <mergeCell ref="M124:N124"/>
    <mergeCell ref="C349:C351"/>
    <mergeCell ref="F687:G688"/>
    <mergeCell ref="C777:C780"/>
    <mergeCell ref="F435:G435"/>
    <mergeCell ref="M431:N431"/>
    <mergeCell ref="M116:N116"/>
    <mergeCell ref="M238:N238"/>
    <mergeCell ref="M414:N414"/>
    <mergeCell ref="F891:G891"/>
    <mergeCell ref="M545:N545"/>
    <mergeCell ref="M843:N843"/>
    <mergeCell ref="M126:N126"/>
    <mergeCell ref="M424:N424"/>
    <mergeCell ref="B4:H5"/>
    <mergeCell ref="M416:N416"/>
    <mergeCell ref="D84:E91"/>
    <mergeCell ref="F745:G746"/>
    <mergeCell ref="F1036:G1036"/>
    <mergeCell ref="F581:H581"/>
    <mergeCell ref="F146:G146"/>
    <mergeCell ref="F1038:G1038"/>
    <mergeCell ref="C1051:C1064"/>
    <mergeCell ref="M142:N142"/>
    <mergeCell ref="F277:G277"/>
    <mergeCell ref="F304:G304"/>
    <mergeCell ref="F575:G575"/>
    <mergeCell ref="M571:N571"/>
    <mergeCell ref="F740:G741"/>
    <mergeCell ref="M869:N869"/>
    <mergeCell ref="F909:G909"/>
    <mergeCell ref="F1031:G1031"/>
    <mergeCell ref="A4:A6"/>
    <mergeCell ref="M899:N899"/>
    <mergeCell ref="M144:N144"/>
    <mergeCell ref="F306:G306"/>
    <mergeCell ref="M442:N442"/>
    <mergeCell ref="F577:G577"/>
    <mergeCell ref="F604:G604"/>
    <mergeCell ref="D853:E854"/>
    <mergeCell ref="M871:N871"/>
    <mergeCell ref="F1033:G1033"/>
    <mergeCell ref="M137:N137"/>
    <mergeCell ref="D658:E674"/>
    <mergeCell ref="F151:H151"/>
    <mergeCell ref="M925:N925"/>
    <mergeCell ref="M164:N164"/>
    <mergeCell ref="M139:N139"/>
    <mergeCell ref="B807:B941"/>
    <mergeCell ref="C393:C395"/>
    <mergeCell ref="M41:N41"/>
    <mergeCell ref="F482:H482"/>
    <mergeCell ref="D178:E183"/>
    <mergeCell ref="D993:E993"/>
    <mergeCell ref="D172:E177"/>
    <mergeCell ref="M493:N493"/>
    <mergeCell ref="D537:E538"/>
    <mergeCell ref="F288:G288"/>
    <mergeCell ref="M284:N284"/>
    <mergeCell ref="H402:H403"/>
    <mergeCell ref="F207:G207"/>
    <mergeCell ref="D362:E364"/>
    <mergeCell ref="H209:H210"/>
    <mergeCell ref="M66:N66"/>
    <mergeCell ref="F962:G962"/>
    <mergeCell ref="M197:N197"/>
    <mergeCell ref="C947:C950"/>
    <mergeCell ref="M495:N495"/>
    <mergeCell ref="M793:N793"/>
    <mergeCell ref="M951:N951"/>
    <mergeCell ref="M584:N584"/>
    <mergeCell ref="M68:N68"/>
    <mergeCell ref="F507:G507"/>
    <mergeCell ref="M188:N188"/>
    <mergeCell ref="M795:N795"/>
    <mergeCell ref="I4:I6"/>
    <mergeCell ref="M67:N67"/>
    <mergeCell ref="F508:H508"/>
    <mergeCell ref="M953:N953"/>
    <mergeCell ref="M496:N496"/>
    <mergeCell ref="D420:E422"/>
    <mergeCell ref="M69:N69"/>
    <mergeCell ref="F808:H808"/>
    <mergeCell ref="F381:H381"/>
    <mergeCell ref="D552:E556"/>
    <mergeCell ref="F973:G973"/>
    <mergeCell ref="M969:N969"/>
    <mergeCell ref="M208:N208"/>
    <mergeCell ref="F981:G981"/>
    <mergeCell ref="F264:G264"/>
    <mergeCell ref="F975:G975"/>
    <mergeCell ref="F220:G220"/>
    <mergeCell ref="M210:N210"/>
    <mergeCell ref="M514:N514"/>
    <mergeCell ref="F991:G991"/>
    <mergeCell ref="F658:G659"/>
    <mergeCell ref="D840:E843"/>
    <mergeCell ref="M666:N666"/>
    <mergeCell ref="M964:N964"/>
    <mergeCell ref="M209:N209"/>
    <mergeCell ref="F222:G222"/>
    <mergeCell ref="F520:G520"/>
    <mergeCell ref="M122:N122"/>
    <mergeCell ref="F976:G976"/>
    <mergeCell ref="M966:N966"/>
    <mergeCell ref="M211:N211"/>
    <mergeCell ref="M509:N509"/>
    <mergeCell ref="B640:H640"/>
    <mergeCell ref="F94:H94"/>
    <mergeCell ref="D573:E576"/>
    <mergeCell ref="F703:G703"/>
    <mergeCell ref="F1007:G1007"/>
    <mergeCell ref="F1001:G1001"/>
    <mergeCell ref="M536:N536"/>
    <mergeCell ref="M236:N236"/>
    <mergeCell ref="H167:H168"/>
    <mergeCell ref="D886:E890"/>
    <mergeCell ref="H250:H251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854:H854"/>
    <mergeCell ref="M867:N867"/>
    <mergeCell ref="M894:N894"/>
    <mergeCell ref="M133:N133"/>
    <mergeCell ref="F696:G697"/>
    <mergeCell ref="F243:G243"/>
    <mergeCell ref="H767:H768"/>
    <mergeCell ref="H925:H926"/>
    <mergeCell ref="M440:N440"/>
    <mergeCell ref="M562:N562"/>
    <mergeCell ref="F908:H908"/>
    <mergeCell ref="M738:N738"/>
    <mergeCell ref="D1085:E1085"/>
    <mergeCell ref="M598:N598"/>
    <mergeCell ref="M896:N896"/>
    <mergeCell ref="M135:N135"/>
    <mergeCell ref="F1060:G1060"/>
    <mergeCell ref="D956:E956"/>
    <mergeCell ref="M435:N435"/>
    <mergeCell ref="M280:N280"/>
    <mergeCell ref="F1055:G1055"/>
    <mergeCell ref="F172:G172"/>
    <mergeCell ref="H609:H610"/>
    <mergeCell ref="F636:H636"/>
    <mergeCell ref="C937:C940"/>
    <mergeCell ref="F592:H592"/>
    <mergeCell ref="F890:H890"/>
    <mergeCell ref="M1037:N1037"/>
    <mergeCell ref="M580:N580"/>
    <mergeCell ref="B1:S1"/>
    <mergeCell ref="H937:H938"/>
    <mergeCell ref="F1048:H1048"/>
    <mergeCell ref="F724:G725"/>
    <mergeCell ref="B641:B803"/>
    <mergeCell ref="M1036:N1036"/>
    <mergeCell ref="M153:N153"/>
    <mergeCell ref="M275:N275"/>
    <mergeCell ref="M311:N311"/>
    <mergeCell ref="M582:N582"/>
    <mergeCell ref="M740:N740"/>
    <mergeCell ref="F773:G773"/>
    <mergeCell ref="M1038:N1038"/>
    <mergeCell ref="M277:N277"/>
    <mergeCell ref="D807:E808"/>
    <mergeCell ref="M611:N611"/>
    <mergeCell ref="D312:E316"/>
    <mergeCell ref="M792:N792"/>
    <mergeCell ref="M909:N909"/>
    <mergeCell ref="F318:G318"/>
    <mergeCell ref="F312:G312"/>
    <mergeCell ref="D581:E581"/>
    <mergeCell ref="M577:N577"/>
    <mergeCell ref="F13:G13"/>
    <mergeCell ref="F1075:G1075"/>
    <mergeCell ref="M179:N179"/>
    <mergeCell ref="F341:G341"/>
    <mergeCell ref="F918:H918"/>
    <mergeCell ref="M608:N608"/>
    <mergeCell ref="F770:G770"/>
    <mergeCell ref="F313:G313"/>
    <mergeCell ref="F349:G349"/>
    <mergeCell ref="D531:E533"/>
    <mergeCell ref="F654:G655"/>
    <mergeCell ref="F192:H192"/>
    <mergeCell ref="F648:G649"/>
    <mergeCell ref="M662:N662"/>
    <mergeCell ref="M960:N960"/>
    <mergeCell ref="F1070:G1070"/>
    <mergeCell ref="F219:H219"/>
    <mergeCell ref="D831:E833"/>
    <mergeCell ref="F949:H949"/>
    <mergeCell ref="F492:H492"/>
    <mergeCell ref="C1078:C1085"/>
    <mergeCell ref="M962:N962"/>
    <mergeCell ref="M207:N207"/>
    <mergeCell ref="M505:N505"/>
    <mergeCell ref="F38:G39"/>
    <mergeCell ref="F519:H519"/>
    <mergeCell ref="D941:E941"/>
    <mergeCell ref="B1067:H1067"/>
    <mergeCell ref="D99:E101"/>
    <mergeCell ref="D601:E601"/>
    <mergeCell ref="F788:G788"/>
    <mergeCell ref="F33:G33"/>
    <mergeCell ref="D636:E636"/>
    <mergeCell ref="F333:H333"/>
    <mergeCell ref="F489:G489"/>
    <mergeCell ref="D1036:E1037"/>
    <mergeCell ref="F672:G673"/>
    <mergeCell ref="F999:G999"/>
    <mergeCell ref="F781:G781"/>
    <mergeCell ref="F998:G998"/>
    <mergeCell ref="M690:N690"/>
    <mergeCell ref="M988:N988"/>
    <mergeCell ref="F789:G789"/>
    <mergeCell ref="F28:G28"/>
    <mergeCell ref="M980:N980"/>
    <mergeCell ref="M1102:N1102"/>
    <mergeCell ref="F1000:G1000"/>
    <mergeCell ref="M996:N996"/>
    <mergeCell ref="F239:G239"/>
    <mergeCell ref="D21:E22"/>
    <mergeCell ref="F205:H205"/>
    <mergeCell ref="F527:G528"/>
    <mergeCell ref="M681:N681"/>
    <mergeCell ref="M973:N973"/>
    <mergeCell ref="F573:G573"/>
    <mergeCell ref="H735:H736"/>
    <mergeCell ref="M264:N264"/>
    <mergeCell ref="M220:N220"/>
    <mergeCell ref="F209:G210"/>
    <mergeCell ref="M1006:N1006"/>
    <mergeCell ref="F413:G413"/>
    <mergeCell ref="D329:E331"/>
    <mergeCell ref="F211:G212"/>
    <mergeCell ref="D1113:E1118"/>
    <mergeCell ref="M551:N551"/>
    <mergeCell ref="M709:N709"/>
    <mergeCell ref="F1011:G1011"/>
    <mergeCell ref="M703:N703"/>
    <mergeCell ref="M1007:N1007"/>
    <mergeCell ref="M1001:N1001"/>
    <mergeCell ref="F110:G110"/>
    <mergeCell ref="M246:N246"/>
    <mergeCell ref="F260:H260"/>
    <mergeCell ref="F1013:G1013"/>
    <mergeCell ref="M273:N273"/>
    <mergeCell ref="M248:N248"/>
    <mergeCell ref="F439:G439"/>
    <mergeCell ref="C593:C599"/>
    <mergeCell ref="M302:N302"/>
    <mergeCell ref="M573:N573"/>
    <mergeCell ref="F441:G441"/>
    <mergeCell ref="D375:E376"/>
    <mergeCell ref="D797:E797"/>
    <mergeCell ref="F14:G14"/>
    <mergeCell ref="F141:G142"/>
    <mergeCell ref="M631:N631"/>
    <mergeCell ref="F135:G136"/>
    <mergeCell ref="F766:G766"/>
    <mergeCell ref="F1039:G1039"/>
    <mergeCell ref="M1060:N1060"/>
    <mergeCell ref="H662:H663"/>
    <mergeCell ref="M299:N299"/>
    <mergeCell ref="F314:G314"/>
    <mergeCell ref="H654:H655"/>
    <mergeCell ref="M633:N633"/>
    <mergeCell ref="M931:N931"/>
    <mergeCell ref="F1032:H1032"/>
    <mergeCell ref="M170:N170"/>
    <mergeCell ref="M1062:N1062"/>
    <mergeCell ref="M328:N328"/>
    <mergeCell ref="D1122:E1122"/>
    <mergeCell ref="M933:N933"/>
    <mergeCell ref="M172:N172"/>
    <mergeCell ref="C420:C457"/>
    <mergeCell ref="D31:E35"/>
    <mergeCell ref="B385:H385"/>
    <mergeCell ref="M46:N46"/>
    <mergeCell ref="M317:N317"/>
    <mergeCell ref="M773:N773"/>
    <mergeCell ref="F58:G58"/>
    <mergeCell ref="F40:G41"/>
    <mergeCell ref="H646:H647"/>
    <mergeCell ref="F52:G52"/>
    <mergeCell ref="D592:E592"/>
    <mergeCell ref="M346:N346"/>
    <mergeCell ref="F154:G155"/>
    <mergeCell ref="F481:G481"/>
    <mergeCell ref="F785:G785"/>
    <mergeCell ref="F963:H963"/>
    <mergeCell ref="F1085:H1085"/>
    <mergeCell ref="M775:N775"/>
    <mergeCell ref="M1073:N1073"/>
    <mergeCell ref="M14:N14"/>
    <mergeCell ref="F60:G60"/>
    <mergeCell ref="M318:N318"/>
    <mergeCell ref="M312:N312"/>
    <mergeCell ref="F360:H360"/>
    <mergeCell ref="H675:H676"/>
    <mergeCell ref="F352:G352"/>
    <mergeCell ref="F656:G656"/>
    <mergeCell ref="F956:H956"/>
    <mergeCell ref="M348:N348"/>
    <mergeCell ref="M646:N646"/>
    <mergeCell ref="F1087:H1087"/>
    <mergeCell ref="M1100:N1100"/>
    <mergeCell ref="M1075:N1075"/>
    <mergeCell ref="M43:N43"/>
    <mergeCell ref="M314:N314"/>
    <mergeCell ref="M347:N347"/>
    <mergeCell ref="M648:N648"/>
    <mergeCell ref="F361:H361"/>
    <mergeCell ref="D225:E228"/>
    <mergeCell ref="F84:G84"/>
    <mergeCell ref="F1110:G1110"/>
    <mergeCell ref="H733:H734"/>
    <mergeCell ref="D416:E417"/>
    <mergeCell ref="H61:H62"/>
    <mergeCell ref="F86:G86"/>
    <mergeCell ref="F378:G378"/>
    <mergeCell ref="M374:N374"/>
    <mergeCell ref="F813:G813"/>
    <mergeCell ref="D238:E240"/>
    <mergeCell ref="H693:H694"/>
    <mergeCell ref="F807:G807"/>
    <mergeCell ref="F937:G938"/>
    <mergeCell ref="D1049:E1049"/>
    <mergeCell ref="F1111:G1111"/>
    <mergeCell ref="M488:N488"/>
    <mergeCell ref="H728:H729"/>
    <mergeCell ref="H388:H389"/>
    <mergeCell ref="M25:N25"/>
    <mergeCell ref="F686:H686"/>
    <mergeCell ref="C329:C336"/>
    <mergeCell ref="M997:N997"/>
    <mergeCell ref="M242:N242"/>
    <mergeCell ref="F81:G81"/>
    <mergeCell ref="M788:N788"/>
    <mergeCell ref="M33:N33"/>
    <mergeCell ref="F1017:H1017"/>
    <mergeCell ref="F202:G203"/>
    <mergeCell ref="H273:H274"/>
    <mergeCell ref="M1005:N1005"/>
    <mergeCell ref="M999:N999"/>
    <mergeCell ref="M244:N244"/>
    <mergeCell ref="M542:N542"/>
    <mergeCell ref="D1065:E1065"/>
    <mergeCell ref="M62:N62"/>
    <mergeCell ref="M700:N700"/>
    <mergeCell ref="D401:E405"/>
    <mergeCell ref="F226:G226"/>
    <mergeCell ref="M544:N544"/>
    <mergeCell ref="F437:G437"/>
    <mergeCell ref="F526:G526"/>
    <mergeCell ref="F831:G832"/>
    <mergeCell ref="F101:H101"/>
    <mergeCell ref="F99:G99"/>
    <mergeCell ref="F397:G397"/>
    <mergeCell ref="M418:N418"/>
    <mergeCell ref="F851:G851"/>
    <mergeCell ref="C207:C215"/>
    <mergeCell ref="F310:G310"/>
    <mergeCell ref="F432:H432"/>
    <mergeCell ref="H747:H748"/>
    <mergeCell ref="F705:H705"/>
    <mergeCell ref="F311:H311"/>
    <mergeCell ref="M718:N718"/>
    <mergeCell ref="M712:N712"/>
    <mergeCell ref="M255:N255"/>
    <mergeCell ref="M413:N413"/>
    <mergeCell ref="F611:H611"/>
    <mergeCell ref="M720:N720"/>
    <mergeCell ref="M842:N842"/>
    <mergeCell ref="M1018:N1018"/>
    <mergeCell ref="D392:E392"/>
    <mergeCell ref="F150:G150"/>
    <mergeCell ref="M415:N415"/>
    <mergeCell ref="M713:N713"/>
    <mergeCell ref="F877:G877"/>
    <mergeCell ref="F29:H29"/>
    <mergeCell ref="F300:H300"/>
    <mergeCell ref="F1053:G1053"/>
    <mergeCell ref="F450:G450"/>
    <mergeCell ref="D359:E360"/>
    <mergeCell ref="M715:N715"/>
    <mergeCell ref="F906:G906"/>
    <mergeCell ref="F539:G539"/>
    <mergeCell ref="M560:N560"/>
    <mergeCell ref="D953:E955"/>
    <mergeCell ref="F1056:H1056"/>
    <mergeCell ref="F301:H301"/>
    <mergeCell ref="M771:N771"/>
    <mergeCell ref="M746:N746"/>
    <mergeCell ref="M1069:N1069"/>
    <mergeCell ref="M1044:N1044"/>
    <mergeCell ref="F331:H331"/>
    <mergeCell ref="F451:G451"/>
    <mergeCell ref="B2:S2"/>
    <mergeCell ref="F324:H324"/>
    <mergeCell ref="M1046:N1046"/>
    <mergeCell ref="M1071:N1071"/>
    <mergeCell ref="M39:N39"/>
    <mergeCell ref="M614:N614"/>
    <mergeCell ref="M731:N731"/>
    <mergeCell ref="C106:C152"/>
    <mergeCell ref="D105:E105"/>
    <mergeCell ref="M766:N766"/>
    <mergeCell ref="F1112:H1112"/>
    <mergeCell ref="H487:H488"/>
    <mergeCell ref="C1086:C1092"/>
    <mergeCell ref="M339:N339"/>
    <mergeCell ref="M643:N643"/>
    <mergeCell ref="F931:G932"/>
    <mergeCell ref="F163:G163"/>
    <mergeCell ref="H818:H819"/>
    <mergeCell ref="F657:H657"/>
    <mergeCell ref="C194:C206"/>
    <mergeCell ref="F933:G934"/>
    <mergeCell ref="H689:H690"/>
    <mergeCell ref="D216:E219"/>
    <mergeCell ref="F471:H471"/>
    <mergeCell ref="C753:C776"/>
    <mergeCell ref="M484:N484"/>
    <mergeCell ref="M459:N459"/>
    <mergeCell ref="F628:G629"/>
    <mergeCell ref="F892:G892"/>
    <mergeCell ref="F811:G811"/>
    <mergeCell ref="H691:H692"/>
    <mergeCell ref="F1109:G1109"/>
    <mergeCell ref="F77:G77"/>
    <mergeCell ref="M486:N486"/>
    <mergeCell ref="F681:H681"/>
    <mergeCell ref="M784:N784"/>
    <mergeCell ref="M29:N29"/>
    <mergeCell ref="M1082:N1082"/>
    <mergeCell ref="M23:N23"/>
    <mergeCell ref="F166:G166"/>
    <mergeCell ref="F173:G174"/>
    <mergeCell ref="M365:N365"/>
    <mergeCell ref="F804:H804"/>
    <mergeCell ref="M479:N479"/>
    <mergeCell ref="M786:N786"/>
    <mergeCell ref="M373:N373"/>
    <mergeCell ref="M58:N58"/>
    <mergeCell ref="M1084:N1084"/>
    <mergeCell ref="M785:N785"/>
    <mergeCell ref="F646:G647"/>
    <mergeCell ref="H717:H718"/>
    <mergeCell ref="M512:N512"/>
    <mergeCell ref="H831:H832"/>
    <mergeCell ref="M810:N810"/>
    <mergeCell ref="H710:H711"/>
    <mergeCell ref="F393:G393"/>
    <mergeCell ref="F524:G524"/>
    <mergeCell ref="M383:N383"/>
    <mergeCell ref="F1122:H1122"/>
    <mergeCell ref="M812:N812"/>
    <mergeCell ref="M84:N84"/>
    <mergeCell ref="F97:G97"/>
    <mergeCell ref="M1110:N1110"/>
    <mergeCell ref="H712:H713"/>
    <mergeCell ref="M507:N507"/>
    <mergeCell ref="F553:G553"/>
    <mergeCell ref="F98:H98"/>
    <mergeCell ref="F90:G90"/>
    <mergeCell ref="H745:H746"/>
    <mergeCell ref="M86:N86"/>
    <mergeCell ref="M42:N42"/>
    <mergeCell ref="M80:N80"/>
    <mergeCell ref="F853:G853"/>
    <mergeCell ref="M411:N411"/>
    <mergeCell ref="F878:G878"/>
    <mergeCell ref="M711:N711"/>
    <mergeCell ref="F579:G579"/>
    <mergeCell ref="F116:G116"/>
    <mergeCell ref="M525:N525"/>
    <mergeCell ref="F700:G701"/>
    <mergeCell ref="H127:H128"/>
    <mergeCell ref="F423:G423"/>
    <mergeCell ref="D1038:E1040"/>
    <mergeCell ref="F273:G274"/>
    <mergeCell ref="F537:G537"/>
    <mergeCell ref="F843:H843"/>
    <mergeCell ref="F143:G143"/>
    <mergeCell ref="F118:G118"/>
    <mergeCell ref="M856:N856"/>
    <mergeCell ref="D802:E802"/>
    <mergeCell ref="F240:H240"/>
    <mergeCell ref="M70:N70"/>
    <mergeCell ref="F245:G246"/>
    <mergeCell ref="M437:N437"/>
    <mergeCell ref="F538:H538"/>
    <mergeCell ref="M735:N735"/>
    <mergeCell ref="F22:H22"/>
    <mergeCell ref="M1042:N1042"/>
    <mergeCell ref="F111:H111"/>
    <mergeCell ref="M858:N858"/>
    <mergeCell ref="D485:E492"/>
    <mergeCell ref="D593:E598"/>
    <mergeCell ref="M99:N99"/>
    <mergeCell ref="M615:N615"/>
    <mergeCell ref="M737:N737"/>
    <mergeCell ref="M397:N397"/>
    <mergeCell ref="F838:H838"/>
    <mergeCell ref="F263:G263"/>
    <mergeCell ref="D499:E499"/>
    <mergeCell ref="M310:N310"/>
    <mergeCell ref="D337:E339"/>
    <mergeCell ref="F134:G134"/>
    <mergeCell ref="D1024:E1029"/>
    <mergeCell ref="F563:G563"/>
    <mergeCell ref="F728:G729"/>
    <mergeCell ref="F904:G905"/>
    <mergeCell ref="F265:G266"/>
    <mergeCell ref="M455:N455"/>
    <mergeCell ref="F565:G565"/>
    <mergeCell ref="F617:G617"/>
    <mergeCell ref="M150:N150"/>
    <mergeCell ref="C537:C581"/>
    <mergeCell ref="F1065:H1065"/>
    <mergeCell ref="M755:N755"/>
    <mergeCell ref="M877:N877"/>
    <mergeCell ref="F164:H164"/>
    <mergeCell ref="F162:G162"/>
    <mergeCell ref="M1053:N1053"/>
    <mergeCell ref="M913:N913"/>
    <mergeCell ref="M152:N152"/>
    <mergeCell ref="B387:B419"/>
    <mergeCell ref="M450:N450"/>
    <mergeCell ref="F35:H35"/>
    <mergeCell ref="M757:N757"/>
    <mergeCell ref="F948:G948"/>
    <mergeCell ref="M452:N452"/>
    <mergeCell ref="D518:E518"/>
    <mergeCell ref="C807:C839"/>
    <mergeCell ref="F189:G189"/>
    <mergeCell ref="D478:E482"/>
    <mergeCell ref="M597:N597"/>
    <mergeCell ref="C31:C36"/>
    <mergeCell ref="D745:E751"/>
    <mergeCell ref="M292:N292"/>
    <mergeCell ref="M808:N808"/>
    <mergeCell ref="F951:G951"/>
    <mergeCell ref="M468:N468"/>
    <mergeCell ref="M1106:N1106"/>
    <mergeCell ref="M626:N626"/>
    <mergeCell ref="M897:N897"/>
    <mergeCell ref="M163:N163"/>
    <mergeCell ref="F367:H367"/>
    <mergeCell ref="M592:N592"/>
    <mergeCell ref="M1108:N1108"/>
    <mergeCell ref="M76:N76"/>
    <mergeCell ref="F183:H183"/>
    <mergeCell ref="M380:N380"/>
    <mergeCell ref="F796:H796"/>
    <mergeCell ref="M165:N165"/>
    <mergeCell ref="M1107:N1107"/>
    <mergeCell ref="M382:N382"/>
    <mergeCell ref="M892:N892"/>
    <mergeCell ref="M680:N680"/>
    <mergeCell ref="F1121:H1121"/>
    <mergeCell ref="F961:G961"/>
    <mergeCell ref="D600:E600"/>
    <mergeCell ref="H252:H253"/>
    <mergeCell ref="D703:E705"/>
    <mergeCell ref="F208:G208"/>
    <mergeCell ref="M521:N521"/>
    <mergeCell ref="M819:N819"/>
    <mergeCell ref="F201:G201"/>
    <mergeCell ref="C623:C631"/>
    <mergeCell ref="F875:G875"/>
    <mergeCell ref="F105:H105"/>
    <mergeCell ref="M523:N523"/>
    <mergeCell ref="M827:N827"/>
    <mergeCell ref="M821:N821"/>
    <mergeCell ref="M979:N979"/>
    <mergeCell ref="C1108:C1121"/>
    <mergeCell ref="M522:N522"/>
    <mergeCell ref="F405:H405"/>
    <mergeCell ref="M95:N95"/>
    <mergeCell ref="F536:H536"/>
    <mergeCell ref="M89:N89"/>
    <mergeCell ref="M393:N393"/>
    <mergeCell ref="F259:G259"/>
    <mergeCell ref="M524:N524"/>
    <mergeCell ref="M822:N822"/>
    <mergeCell ref="F1103:G1103"/>
    <mergeCell ref="M97:N97"/>
    <mergeCell ref="D918:E918"/>
    <mergeCell ref="F559:G559"/>
    <mergeCell ref="M549:N549"/>
    <mergeCell ref="H113:H114"/>
    <mergeCell ref="F1015:G1015"/>
    <mergeCell ref="F438:H438"/>
    <mergeCell ref="F254:G254"/>
    <mergeCell ref="H265:H266"/>
    <mergeCell ref="F561:G561"/>
    <mergeCell ref="F79:G80"/>
    <mergeCell ref="F859:G859"/>
    <mergeCell ref="D256:E260"/>
    <mergeCell ref="F684:G685"/>
    <mergeCell ref="F256:G256"/>
    <mergeCell ref="F860:H860"/>
    <mergeCell ref="M550:N550"/>
    <mergeCell ref="M113:N113"/>
    <mergeCell ref="F590:G590"/>
    <mergeCell ref="F852:H852"/>
    <mergeCell ref="F888:G888"/>
    <mergeCell ref="M884:N884"/>
    <mergeCell ref="M123:N123"/>
    <mergeCell ref="F285:G285"/>
    <mergeCell ref="M421:N421"/>
    <mergeCell ref="F862:H862"/>
    <mergeCell ref="D1011:E1017"/>
    <mergeCell ref="M535:N535"/>
    <mergeCell ref="M108:N108"/>
    <mergeCell ref="D971:E971"/>
    <mergeCell ref="D760:E761"/>
    <mergeCell ref="F272:G272"/>
    <mergeCell ref="D550:E551"/>
    <mergeCell ref="F63:G64"/>
    <mergeCell ref="H468:H469"/>
    <mergeCell ref="F186:G186"/>
    <mergeCell ref="F732:G732"/>
    <mergeCell ref="H495:H496"/>
    <mergeCell ref="F1030:G1030"/>
    <mergeCell ref="M159:N159"/>
    <mergeCell ref="M134:N134"/>
    <mergeCell ref="F269:G269"/>
    <mergeCell ref="M588:N588"/>
    <mergeCell ref="F486:G486"/>
    <mergeCell ref="M624:N624"/>
    <mergeCell ref="F786:H786"/>
    <mergeCell ref="M922:N922"/>
    <mergeCell ref="M167:N167"/>
    <mergeCell ref="M161:N161"/>
    <mergeCell ref="D687:E695"/>
    <mergeCell ref="C1019:C1048"/>
    <mergeCell ref="M932:N932"/>
    <mergeCell ref="M617:N617"/>
    <mergeCell ref="M888:N888"/>
    <mergeCell ref="M924:N924"/>
    <mergeCell ref="C387:C392"/>
    <mergeCell ref="M461:N461"/>
    <mergeCell ref="D229:E229"/>
    <mergeCell ref="F329:G329"/>
    <mergeCell ref="M919:N919"/>
    <mergeCell ref="F802:H802"/>
    <mergeCell ref="F356:G356"/>
    <mergeCell ref="M492:N492"/>
    <mergeCell ref="M650:N650"/>
    <mergeCell ref="M606:N606"/>
    <mergeCell ref="M948:N948"/>
    <mergeCell ref="F1083:G1083"/>
    <mergeCell ref="M187:N187"/>
    <mergeCell ref="M485:N485"/>
    <mergeCell ref="F954:G954"/>
    <mergeCell ref="F199:G199"/>
    <mergeCell ref="F499:H499"/>
    <mergeCell ref="M195:N195"/>
    <mergeCell ref="M950:N950"/>
    <mergeCell ref="M189:N189"/>
    <mergeCell ref="M487:N487"/>
    <mergeCell ref="F376:H376"/>
    <mergeCell ref="M190:N190"/>
    <mergeCell ref="F1101:G1101"/>
    <mergeCell ref="M205:N205"/>
    <mergeCell ref="F980:G980"/>
    <mergeCell ref="M363:N363"/>
    <mergeCell ref="M634:N634"/>
    <mergeCell ref="C372:C377"/>
    <mergeCell ref="M849:N849"/>
    <mergeCell ref="M329:N329"/>
    <mergeCell ref="F375:G375"/>
    <mergeCell ref="D413:E415"/>
    <mergeCell ref="M627:N627"/>
    <mergeCell ref="D281:E290"/>
    <mergeCell ref="F856:H856"/>
    <mergeCell ref="M663:N663"/>
    <mergeCell ref="F1102:G1102"/>
    <mergeCell ref="M961:N961"/>
    <mergeCell ref="F368:G368"/>
    <mergeCell ref="M880:N880"/>
    <mergeCell ref="M874:N874"/>
    <mergeCell ref="M629:N629"/>
    <mergeCell ref="F682:G683"/>
    <mergeCell ref="F518:H518"/>
    <mergeCell ref="M548:N548"/>
    <mergeCell ref="M665:N665"/>
    <mergeCell ref="D940:E940"/>
    <mergeCell ref="M963:N963"/>
    <mergeCell ref="D766:E775"/>
    <mergeCell ref="D635:E635"/>
    <mergeCell ref="M875:N875"/>
    <mergeCell ref="F401:G401"/>
    <mergeCell ref="D758:E759"/>
    <mergeCell ref="H160:H161"/>
    <mergeCell ref="C281:C291"/>
    <mergeCell ref="M259:N259"/>
    <mergeCell ref="D903:E907"/>
    <mergeCell ref="M864:N864"/>
    <mergeCell ref="F1026:G1026"/>
    <mergeCell ref="F271:G271"/>
    <mergeCell ref="M130:N130"/>
    <mergeCell ref="F693:G694"/>
    <mergeCell ref="M1022:N1022"/>
    <mergeCell ref="H624:H625"/>
    <mergeCell ref="M261:N261"/>
    <mergeCell ref="M1016:N1016"/>
    <mergeCell ref="F607:H607"/>
    <mergeCell ref="M559:N559"/>
    <mergeCell ref="D332:E333"/>
    <mergeCell ref="M1015:N1015"/>
    <mergeCell ref="F1028:G1028"/>
    <mergeCell ref="M132:N132"/>
    <mergeCell ref="F600:H600"/>
    <mergeCell ref="M430:N430"/>
    <mergeCell ref="B806:H806"/>
    <mergeCell ref="M290:N290"/>
    <mergeCell ref="M561:N561"/>
    <mergeCell ref="F907:H907"/>
    <mergeCell ref="M859:N859"/>
    <mergeCell ref="F1029:H1029"/>
    <mergeCell ref="M1017:N1017"/>
    <mergeCell ref="D112:E117"/>
    <mergeCell ref="F298:G298"/>
    <mergeCell ref="F325:G325"/>
    <mergeCell ref="D557:E564"/>
    <mergeCell ref="M590:N590"/>
    <mergeCell ref="F754:G754"/>
    <mergeCell ref="F414:G414"/>
    <mergeCell ref="F1052:G1052"/>
    <mergeCell ref="D1082:E1084"/>
    <mergeCell ref="C337:C340"/>
    <mergeCell ref="F416:G416"/>
    <mergeCell ref="F1054:G1054"/>
    <mergeCell ref="H179:H180"/>
    <mergeCell ref="F328:H328"/>
    <mergeCell ref="M272:N272"/>
    <mergeCell ref="M1035:N1035"/>
    <mergeCell ref="M274:N274"/>
    <mergeCell ref="D140:E145"/>
    <mergeCell ref="M730:N730"/>
    <mergeCell ref="F11:G11"/>
    <mergeCell ref="D280:E280"/>
    <mergeCell ref="M941:N941"/>
    <mergeCell ref="M186:N186"/>
    <mergeCell ref="F749:G750"/>
    <mergeCell ref="F467:G467"/>
    <mergeCell ref="M1030:N1030"/>
    <mergeCell ref="F1073:H1073"/>
    <mergeCell ref="F12:G12"/>
    <mergeCell ref="M1086:N1086"/>
    <mergeCell ref="M300:N300"/>
    <mergeCell ref="F462:G462"/>
    <mergeCell ref="M659:N659"/>
    <mergeCell ref="F618:H618"/>
    <mergeCell ref="C957:C964"/>
    <mergeCell ref="M1088:N1088"/>
    <mergeCell ref="M661:N661"/>
    <mergeCell ref="F1100:G1100"/>
    <mergeCell ref="M959:N959"/>
    <mergeCell ref="M204:N204"/>
    <mergeCell ref="F366:G366"/>
    <mergeCell ref="M356:N356"/>
    <mergeCell ref="F979:H979"/>
    <mergeCell ref="M654:N654"/>
    <mergeCell ref="D159:E164"/>
    <mergeCell ref="M1083:N1083"/>
    <mergeCell ref="D153:E158"/>
    <mergeCell ref="D37:E43"/>
    <mergeCell ref="M1114:N1114"/>
    <mergeCell ref="F974:H974"/>
    <mergeCell ref="H672:H673"/>
    <mergeCell ref="F242:H242"/>
    <mergeCell ref="M687:N687"/>
    <mergeCell ref="F495:G496"/>
    <mergeCell ref="M372:N372"/>
    <mergeCell ref="M985:N985"/>
    <mergeCell ref="F25:G25"/>
    <mergeCell ref="F190:G191"/>
    <mergeCell ref="F997:G997"/>
    <mergeCell ref="M987:N987"/>
    <mergeCell ref="M672:N672"/>
    <mergeCell ref="F61:G62"/>
    <mergeCell ref="M682:N682"/>
    <mergeCell ref="F544:H544"/>
    <mergeCell ref="M227:N227"/>
    <mergeCell ref="D1086:E1087"/>
    <mergeCell ref="F844:G845"/>
    <mergeCell ref="D1073:E1073"/>
    <mergeCell ref="M586:N586"/>
    <mergeCell ref="D348:E348"/>
    <mergeCell ref="M400:N400"/>
    <mergeCell ref="D804:E804"/>
    <mergeCell ref="M698:N698"/>
    <mergeCell ref="D347:E347"/>
    <mergeCell ref="M886:N886"/>
    <mergeCell ref="F534:G534"/>
    <mergeCell ref="F255:H255"/>
    <mergeCell ref="F868:G868"/>
    <mergeCell ref="F1018:H1018"/>
    <mergeCell ref="M1031:N1031"/>
    <mergeCell ref="F870:G870"/>
    <mergeCell ref="F415:H415"/>
    <mergeCell ref="F407:G407"/>
    <mergeCell ref="M726:N726"/>
    <mergeCell ref="M1033:N1033"/>
    <mergeCell ref="H658:H659"/>
    <mergeCell ref="M728:N728"/>
    <mergeCell ref="M1026:N1026"/>
    <mergeCell ref="D795:E796"/>
    <mergeCell ref="M599:N599"/>
    <mergeCell ref="B520:B600"/>
    <mergeCell ref="M1028:N1028"/>
    <mergeCell ref="M1057:N1057"/>
    <mergeCell ref="M296:N296"/>
    <mergeCell ref="F940:H940"/>
    <mergeCell ref="M630:N630"/>
    <mergeCell ref="M752:N752"/>
    <mergeCell ref="F31:G31"/>
    <mergeCell ref="M1059:N1059"/>
    <mergeCell ref="M27:N27"/>
    <mergeCell ref="M298:N298"/>
    <mergeCell ref="M325:N325"/>
    <mergeCell ref="M596:N596"/>
    <mergeCell ref="F942:H942"/>
    <mergeCell ref="F127:G128"/>
    <mergeCell ref="M456:N456"/>
    <mergeCell ref="F1064:H1064"/>
    <mergeCell ref="M754:N754"/>
    <mergeCell ref="M930:N930"/>
    <mergeCell ref="M1052:N1052"/>
    <mergeCell ref="F339:H339"/>
    <mergeCell ref="F337:G337"/>
    <mergeCell ref="F643:H643"/>
    <mergeCell ref="D709:E723"/>
    <mergeCell ref="M327:N327"/>
    <mergeCell ref="M625:N625"/>
    <mergeCell ref="F1066:H1066"/>
    <mergeCell ref="D418:E418"/>
    <mergeCell ref="M1054:N1054"/>
    <mergeCell ref="C362:C371"/>
    <mergeCell ref="D514:E515"/>
    <mergeCell ref="F178:G178"/>
    <mergeCell ref="F160:G161"/>
    <mergeCell ref="H38:H39"/>
    <mergeCell ref="F476:G476"/>
    <mergeCell ref="D516:E517"/>
    <mergeCell ref="F355:H355"/>
    <mergeCell ref="H40:H41"/>
    <mergeCell ref="F478:G478"/>
    <mergeCell ref="D1018:E1018"/>
    <mergeCell ref="F23:H23"/>
    <mergeCell ref="F21:G21"/>
    <mergeCell ref="M1112:N1112"/>
    <mergeCell ref="M772:N772"/>
    <mergeCell ref="M11:N11"/>
    <mergeCell ref="D850:E852"/>
    <mergeCell ref="M169:N169"/>
    <mergeCell ref="M467:N467"/>
    <mergeCell ref="F1084:H1084"/>
    <mergeCell ref="C850:C873"/>
    <mergeCell ref="F350:H350"/>
    <mergeCell ref="M1072:N1072"/>
    <mergeCell ref="F181:G181"/>
    <mergeCell ref="M40:N40"/>
    <mergeCell ref="M678:N678"/>
    <mergeCell ref="F779:H779"/>
    <mergeCell ref="F777:G777"/>
    <mergeCell ref="M469:N469"/>
    <mergeCell ref="M767:N767"/>
    <mergeCell ref="M12:N12"/>
    <mergeCell ref="F358:H358"/>
    <mergeCell ref="F996:H996"/>
    <mergeCell ref="M340:N340"/>
    <mergeCell ref="M978:N978"/>
    <mergeCell ref="F53:H53"/>
    <mergeCell ref="F504:G504"/>
    <mergeCell ref="F506:G506"/>
    <mergeCell ref="C262:C280"/>
    <mergeCell ref="F810:G810"/>
    <mergeCell ref="M1123:N1123"/>
    <mergeCell ref="D67:E71"/>
    <mergeCell ref="F505:G505"/>
    <mergeCell ref="M696:N696"/>
    <mergeCell ref="M994:N994"/>
    <mergeCell ref="F78:G78"/>
    <mergeCell ref="D682:E686"/>
    <mergeCell ref="F411:H411"/>
    <mergeCell ref="M399:N399"/>
    <mergeCell ref="F982:H982"/>
    <mergeCell ref="M697:N697"/>
    <mergeCell ref="M691:N691"/>
    <mergeCell ref="D764:E765"/>
    <mergeCell ref="M1120:N1120"/>
    <mergeCell ref="D304:E307"/>
    <mergeCell ref="M699:N699"/>
    <mergeCell ref="F861:G861"/>
    <mergeCell ref="F129:G129"/>
    <mergeCell ref="D604:E607"/>
    <mergeCell ref="F550:G550"/>
    <mergeCell ref="F429:G429"/>
    <mergeCell ref="M838:N838"/>
    <mergeCell ref="F727:H727"/>
    <mergeCell ref="F543:G543"/>
    <mergeCell ref="H738:H739"/>
    <mergeCell ref="H141:H142"/>
    <mergeCell ref="F850:G850"/>
    <mergeCell ref="H135:H136"/>
    <mergeCell ref="F737:H737"/>
    <mergeCell ref="F431:G431"/>
    <mergeCell ref="F422:H422"/>
    <mergeCell ref="M112:N112"/>
    <mergeCell ref="M1048:N1048"/>
    <mergeCell ref="M719:N719"/>
    <mergeCell ref="F887:G887"/>
    <mergeCell ref="M541:N541"/>
    <mergeCell ref="B638:H638"/>
    <mergeCell ref="M839:N839"/>
    <mergeCell ref="M833:N833"/>
    <mergeCell ref="F1037:H1037"/>
    <mergeCell ref="M114:N114"/>
    <mergeCell ref="M412:N412"/>
    <mergeCell ref="M1050:N1050"/>
    <mergeCell ref="M710:N710"/>
    <mergeCell ref="M841:N841"/>
    <mergeCell ref="M107:N107"/>
    <mergeCell ref="F605:G605"/>
    <mergeCell ref="F876:G876"/>
    <mergeCell ref="D93:E94"/>
    <mergeCell ref="D448:E452"/>
    <mergeCell ref="M138:N138"/>
    <mergeCell ref="F449:G449"/>
    <mergeCell ref="F571:G571"/>
    <mergeCell ref="D997:E1003"/>
    <mergeCell ref="D849:E849"/>
    <mergeCell ref="F152:H152"/>
    <mergeCell ref="H668:H669"/>
    <mergeCell ref="F144:G144"/>
    <mergeCell ref="M463:N463"/>
    <mergeCell ref="F871:G871"/>
    <mergeCell ref="M36:N36"/>
    <mergeCell ref="F452:H452"/>
    <mergeCell ref="H670:H671"/>
    <mergeCell ref="M465:N465"/>
    <mergeCell ref="M763:N763"/>
    <mergeCell ref="M336:N336"/>
    <mergeCell ref="F1081:H1081"/>
    <mergeCell ref="M765:N765"/>
    <mergeCell ref="M1063:N1063"/>
    <mergeCell ref="F589:G589"/>
    <mergeCell ref="D365:E367"/>
    <mergeCell ref="D961:E963"/>
    <mergeCell ref="F1106:H1106"/>
    <mergeCell ref="F284:G284"/>
    <mergeCell ref="F958:G958"/>
    <mergeCell ref="F501:G501"/>
    <mergeCell ref="M193:N193"/>
    <mergeCell ref="M491:N491"/>
    <mergeCell ref="F292:G292"/>
    <mergeCell ref="H49:H50"/>
    <mergeCell ref="F74:G74"/>
    <mergeCell ref="F380:H380"/>
    <mergeCell ref="F584:G584"/>
    <mergeCell ref="F372:G372"/>
    <mergeCell ref="M781:N781"/>
    <mergeCell ref="M64:N64"/>
    <mergeCell ref="F503:G503"/>
    <mergeCell ref="F165:H165"/>
    <mergeCell ref="M362:N362"/>
    <mergeCell ref="F468:G469"/>
    <mergeCell ref="M178:N178"/>
    <mergeCell ref="M791:N791"/>
    <mergeCell ref="M476:N476"/>
    <mergeCell ref="F382:H382"/>
    <mergeCell ref="F626:G627"/>
    <mergeCell ref="F674:H674"/>
    <mergeCell ref="M783:N783"/>
    <mergeCell ref="M364:N364"/>
    <mergeCell ref="F794:H794"/>
    <mergeCell ref="M1116:N1116"/>
    <mergeCell ref="M65:N65"/>
    <mergeCell ref="M1091:N1091"/>
    <mergeCell ref="M776:N776"/>
    <mergeCell ref="M21:N21"/>
    <mergeCell ref="D11:E17"/>
    <mergeCell ref="D396:E400"/>
    <mergeCell ref="D1007:E1008"/>
    <mergeCell ref="F377:H377"/>
    <mergeCell ref="D457:E457"/>
    <mergeCell ref="D738:E744"/>
    <mergeCell ref="D152:E152"/>
    <mergeCell ref="M965:N965"/>
    <mergeCell ref="D1009:E1010"/>
    <mergeCell ref="D23:E23"/>
    <mergeCell ref="M809:N809"/>
    <mergeCell ref="F977:G977"/>
    <mergeCell ref="D582:E583"/>
    <mergeCell ref="F216:G216"/>
    <mergeCell ref="F514:G514"/>
    <mergeCell ref="F521:G522"/>
    <mergeCell ref="F59:H59"/>
    <mergeCell ref="M206:N206"/>
    <mergeCell ref="M510:N510"/>
    <mergeCell ref="M504:N504"/>
    <mergeCell ref="F95:H95"/>
    <mergeCell ref="M802:N802"/>
    <mergeCell ref="M83:N83"/>
    <mergeCell ref="F218:G218"/>
    <mergeCell ref="F822:H822"/>
    <mergeCell ref="F516:G516"/>
    <mergeCell ref="F814:G814"/>
    <mergeCell ref="M835:N835"/>
    <mergeCell ref="M506:N506"/>
    <mergeCell ref="F972:G972"/>
    <mergeCell ref="M49:N49"/>
    <mergeCell ref="F395:H395"/>
    <mergeCell ref="F89:G89"/>
    <mergeCell ref="F824:H824"/>
    <mergeCell ref="M837:N837"/>
    <mergeCell ref="M78:N78"/>
    <mergeCell ref="D1062:E1063"/>
    <mergeCell ref="F244:G244"/>
    <mergeCell ref="F542:G542"/>
    <mergeCell ref="M217:N217"/>
    <mergeCell ref="F123:H123"/>
    <mergeCell ref="F901:G901"/>
    <mergeCell ref="F115:G115"/>
    <mergeCell ref="M136:N136"/>
    <mergeCell ref="F237:H237"/>
    <mergeCell ref="M434:N434"/>
    <mergeCell ref="F535:H535"/>
    <mergeCell ref="F867:G867"/>
    <mergeCell ref="M225:N225"/>
    <mergeCell ref="M863:N863"/>
    <mergeCell ref="F903:G903"/>
    <mergeCell ref="M436:N436"/>
    <mergeCell ref="M734:N734"/>
    <mergeCell ref="D184:E192"/>
    <mergeCell ref="M848:N848"/>
    <mergeCell ref="M131:N131"/>
    <mergeCell ref="F20:H20"/>
    <mergeCell ref="M736:N736"/>
    <mergeCell ref="M1034:N1034"/>
    <mergeCell ref="M276:N276"/>
    <mergeCell ref="H904:H905"/>
    <mergeCell ref="F614:G614"/>
    <mergeCell ref="C1069:C1073"/>
    <mergeCell ref="D95:E95"/>
    <mergeCell ref="F1043:G1043"/>
    <mergeCell ref="D235:E236"/>
    <mergeCell ref="F282:G282"/>
    <mergeCell ref="M278:N278"/>
    <mergeCell ref="M576:N576"/>
    <mergeCell ref="D356:E358"/>
    <mergeCell ref="F616:G616"/>
    <mergeCell ref="H933:H934"/>
    <mergeCell ref="F914:G914"/>
    <mergeCell ref="F159:G159"/>
    <mergeCell ref="D395:E395"/>
    <mergeCell ref="F1045:G1045"/>
    <mergeCell ref="M904:N904"/>
    <mergeCell ref="M149:N149"/>
    <mergeCell ref="M271:N271"/>
    <mergeCell ref="M447:N447"/>
    <mergeCell ref="F582:G582"/>
    <mergeCell ref="F915:H915"/>
    <mergeCell ref="M578:N578"/>
    <mergeCell ref="M605:N605"/>
    <mergeCell ref="M876:N876"/>
    <mergeCell ref="F916:G916"/>
    <mergeCell ref="M151:N151"/>
    <mergeCell ref="F184:G184"/>
    <mergeCell ref="M449:N449"/>
    <mergeCell ref="F624:G625"/>
    <mergeCell ref="F917:H917"/>
    <mergeCell ref="F613:G613"/>
    <mergeCell ref="M607:N607"/>
    <mergeCell ref="M878:N878"/>
    <mergeCell ref="F911:G911"/>
    <mergeCell ref="M905:N905"/>
    <mergeCell ref="F1069:G1069"/>
    <mergeCell ref="D372:E374"/>
    <mergeCell ref="H107:H108"/>
    <mergeCell ref="M907:N907"/>
    <mergeCell ref="D707:E708"/>
    <mergeCell ref="F1071:G1071"/>
    <mergeCell ref="H196:H197"/>
    <mergeCell ref="F738:G739"/>
    <mergeCell ref="H834:H835"/>
    <mergeCell ref="F608:G608"/>
    <mergeCell ref="H923:H924"/>
    <mergeCell ref="F485:G485"/>
    <mergeCell ref="H836:H837"/>
    <mergeCell ref="M177:N177"/>
    <mergeCell ref="M500:N500"/>
    <mergeCell ref="M798:N798"/>
    <mergeCell ref="F66:H66"/>
    <mergeCell ref="M291:N291"/>
    <mergeCell ref="M79:N79"/>
    <mergeCell ref="M589:N589"/>
    <mergeCell ref="M508:N508"/>
    <mergeCell ref="M502:N502"/>
    <mergeCell ref="M800:N800"/>
    <mergeCell ref="F326:G326"/>
    <mergeCell ref="M958:N958"/>
    <mergeCell ref="M501:N501"/>
    <mergeCell ref="D393:E394"/>
    <mergeCell ref="F1118:H1118"/>
    <mergeCell ref="M74:N74"/>
    <mergeCell ref="F515:H515"/>
    <mergeCell ref="M503:N503"/>
    <mergeCell ref="F849:H849"/>
    <mergeCell ref="F784:G784"/>
    <mergeCell ref="F1082:G1082"/>
    <mergeCell ref="C965:C971"/>
    <mergeCell ref="B1069:B1106"/>
    <mergeCell ref="D599:E599"/>
    <mergeCell ref="F357:G357"/>
    <mergeCell ref="F668:G669"/>
    <mergeCell ref="F670:G671"/>
    <mergeCell ref="F986:G986"/>
    <mergeCell ref="F540:G540"/>
    <mergeCell ref="M976:N976"/>
    <mergeCell ref="M221:N221"/>
    <mergeCell ref="M215:N215"/>
    <mergeCell ref="F874:G874"/>
    <mergeCell ref="M513:N513"/>
    <mergeCell ref="F988:G988"/>
    <mergeCell ref="M92:N92"/>
    <mergeCell ref="F533:H533"/>
    <mergeCell ref="F228:H228"/>
    <mergeCell ref="M977:N977"/>
    <mergeCell ref="M971:N971"/>
    <mergeCell ref="M216:N216"/>
    <mergeCell ref="D753:E755"/>
    <mergeCell ref="F833:H833"/>
    <mergeCell ref="F714:G714"/>
    <mergeCell ref="F721:G722"/>
    <mergeCell ref="D950:E950"/>
    <mergeCell ref="M218:N218"/>
    <mergeCell ref="B420:B519"/>
    <mergeCell ref="D493:E493"/>
    <mergeCell ref="M516:N516"/>
    <mergeCell ref="M1002:N1002"/>
    <mergeCell ref="F42:G42"/>
    <mergeCell ref="F49:G50"/>
    <mergeCell ref="D325:E327"/>
    <mergeCell ref="D891:E895"/>
    <mergeCell ref="C230:C237"/>
    <mergeCell ref="F261:H261"/>
    <mergeCell ref="F1014:G1014"/>
    <mergeCell ref="M572:N572"/>
    <mergeCell ref="M243:N243"/>
    <mergeCell ref="F709:G709"/>
    <mergeCell ref="F132:H132"/>
    <mergeCell ref="F1016:G1016"/>
    <mergeCell ref="F290:H290"/>
    <mergeCell ref="M120:N120"/>
    <mergeCell ref="F588:H588"/>
    <mergeCell ref="M234:N234"/>
    <mergeCell ref="M872:N872"/>
    <mergeCell ref="F1009:G1009"/>
    <mergeCell ref="M901:N901"/>
    <mergeCell ref="F44:G44"/>
    <mergeCell ref="M115:N115"/>
    <mergeCell ref="D1092:E1092"/>
    <mergeCell ref="M903:N903"/>
    <mergeCell ref="H919:H920"/>
    <mergeCell ref="F124:G124"/>
    <mergeCell ref="F1027:G1027"/>
    <mergeCell ref="H650:H651"/>
    <mergeCell ref="M287:N287"/>
    <mergeCell ref="M262:N262"/>
    <mergeCell ref="H644:H645"/>
    <mergeCell ref="M585:N585"/>
    <mergeCell ref="F424:G424"/>
    <mergeCell ref="F735:G736"/>
    <mergeCell ref="H187:H188"/>
    <mergeCell ref="H921:H922"/>
    <mergeCell ref="D964:E964"/>
    <mergeCell ref="F1062:G1062"/>
    <mergeCell ref="F941:H941"/>
    <mergeCell ref="D249:E255"/>
    <mergeCell ref="M587:N587"/>
    <mergeCell ref="M929:N929"/>
    <mergeCell ref="M885:N885"/>
    <mergeCell ref="M168:N168"/>
    <mergeCell ref="M921:N921"/>
    <mergeCell ref="M1043:N1043"/>
    <mergeCell ref="M282:N282"/>
    <mergeCell ref="F171:H171"/>
    <mergeCell ref="D317:E321"/>
    <mergeCell ref="M914:N914"/>
    <mergeCell ref="F1078:G1078"/>
    <mergeCell ref="D1051:E1056"/>
    <mergeCell ref="M313:N313"/>
    <mergeCell ref="F353:G353"/>
    <mergeCell ref="F782:G782"/>
    <mergeCell ref="F1080:G1080"/>
    <mergeCell ref="M184:N184"/>
    <mergeCell ref="D588:E588"/>
    <mergeCell ref="M342:N342"/>
    <mergeCell ref="M613:N613"/>
    <mergeCell ref="M911:N911"/>
    <mergeCell ref="F198:H198"/>
    <mergeCell ref="M947:N947"/>
    <mergeCell ref="M308:N308"/>
    <mergeCell ref="F952:H952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466:E471"/>
    <mergeCell ref="H660:H661"/>
    <mergeCell ref="C216:C229"/>
    <mergeCell ref="M214:N214"/>
    <mergeCell ref="F1108:G1108"/>
    <mergeCell ref="F793:G793"/>
    <mergeCell ref="D301:E301"/>
    <mergeCell ref="M28:N28"/>
    <mergeCell ref="D863:E872"/>
    <mergeCell ref="M326:N326"/>
    <mergeCell ref="M1000:N1000"/>
    <mergeCell ref="F67:G67"/>
    <mergeCell ref="F338:G338"/>
    <mergeCell ref="M57:N57"/>
    <mergeCell ref="M355:N355"/>
    <mergeCell ref="F1094:H1094"/>
    <mergeCell ref="F707:G707"/>
    <mergeCell ref="F1005:G1005"/>
    <mergeCell ref="M357:N357"/>
    <mergeCell ref="M240:N240"/>
    <mergeCell ref="M995:N995"/>
    <mergeCell ref="M574:N574"/>
    <mergeCell ref="M111:N111"/>
    <mergeCell ref="M1003:N1003"/>
    <mergeCell ref="D634:E634"/>
    <mergeCell ref="M986:N986"/>
    <mergeCell ref="M540:N540"/>
    <mergeCell ref="H286:H287"/>
    <mergeCell ref="H742:H743"/>
    <mergeCell ref="M569:N569"/>
    <mergeCell ref="C909:C918"/>
    <mergeCell ref="D756:E757"/>
    <mergeCell ref="M1013:N1013"/>
    <mergeCell ref="F122:G122"/>
    <mergeCell ref="M258:N258"/>
    <mergeCell ref="F726:H726"/>
    <mergeCell ref="F420:G420"/>
    <mergeCell ref="F402:G403"/>
    <mergeCell ref="M556:N556"/>
    <mergeCell ref="F87:G88"/>
    <mergeCell ref="M714:N714"/>
    <mergeCell ref="M251:N251"/>
    <mergeCell ref="M558:N558"/>
    <mergeCell ref="C93:C95"/>
    <mergeCell ref="M716:N716"/>
    <mergeCell ref="M1014:N1014"/>
    <mergeCell ref="M1008:N1008"/>
    <mergeCell ref="M253:N253"/>
    <mergeCell ref="F599:H599"/>
    <mergeCell ref="F293:G293"/>
    <mergeCell ref="D776:E776"/>
    <mergeCell ref="M289:N289"/>
    <mergeCell ref="D269:E279"/>
    <mergeCell ref="F1020:G1020"/>
    <mergeCell ref="M1041:N1041"/>
    <mergeCell ref="D44:E53"/>
    <mergeCell ref="D1107:E1107"/>
    <mergeCell ref="F752:H752"/>
    <mergeCell ref="F446:G446"/>
    <mergeCell ref="F113:G114"/>
    <mergeCell ref="F1051:G1051"/>
    <mergeCell ref="D261:E261"/>
    <mergeCell ref="F19:G19"/>
    <mergeCell ref="F448:G448"/>
    <mergeCell ref="H211:H212"/>
    <mergeCell ref="D874:E880"/>
    <mergeCell ref="M129:N129"/>
    <mergeCell ref="F291:H291"/>
    <mergeCell ref="F327:H327"/>
    <mergeCell ref="F319:G319"/>
    <mergeCell ref="M315:N315"/>
    <mergeCell ref="M936:N936"/>
    <mergeCell ref="F1046:G1046"/>
    <mergeCell ref="M429:N429"/>
    <mergeCell ref="M1067:N1067"/>
    <mergeCell ref="M727:N727"/>
    <mergeCell ref="D509:E511"/>
    <mergeCell ref="F950:H950"/>
    <mergeCell ref="M938:N938"/>
    <mergeCell ref="M183:N183"/>
    <mergeCell ref="D706:E706"/>
    <mergeCell ref="F464:G464"/>
    <mergeCell ref="M729:N729"/>
    <mergeCell ref="M335:N335"/>
    <mergeCell ref="M1027:N1027"/>
    <mergeCell ref="F764:G764"/>
    <mergeCell ref="M24:N24"/>
    <mergeCell ref="F929:G930"/>
    <mergeCell ref="M322:N322"/>
    <mergeCell ref="F459:G459"/>
    <mergeCell ref="C494:C499"/>
    <mergeCell ref="M53:N53"/>
    <mergeCell ref="M324:N324"/>
    <mergeCell ref="H687:H688"/>
    <mergeCell ref="M351:N351"/>
    <mergeCell ref="M622:N622"/>
    <mergeCell ref="F461:G461"/>
    <mergeCell ref="M482:N482"/>
    <mergeCell ref="M780:N780"/>
    <mergeCell ref="M1078:N1078"/>
    <mergeCell ref="F47:G48"/>
    <mergeCell ref="F340:H340"/>
    <mergeCell ref="F978:H978"/>
    <mergeCell ref="M55:N55"/>
    <mergeCell ref="M353:N353"/>
    <mergeCell ref="F792:G792"/>
    <mergeCell ref="M651:N651"/>
    <mergeCell ref="F1090:G1090"/>
    <mergeCell ref="F1092:H1092"/>
    <mergeCell ref="M782:N782"/>
    <mergeCell ref="M1080:N1080"/>
    <mergeCell ref="M48:N48"/>
    <mergeCell ref="M319:N319"/>
    <mergeCell ref="H682:H683"/>
    <mergeCell ref="M477:N477"/>
    <mergeCell ref="C341:C347"/>
    <mergeCell ref="M653:N653"/>
    <mergeCell ref="M354:N354"/>
    <mergeCell ref="F390:G390"/>
    <mergeCell ref="H827:H828"/>
    <mergeCell ref="D980:E982"/>
    <mergeCell ref="D1095:E1096"/>
    <mergeCell ref="F1117:G1117"/>
    <mergeCell ref="D825:E830"/>
    <mergeCell ref="D631:E631"/>
    <mergeCell ref="D1108:E1112"/>
    <mergeCell ref="H740:H741"/>
    <mergeCell ref="M81:N81"/>
    <mergeCell ref="F644:G645"/>
    <mergeCell ref="H715:H716"/>
    <mergeCell ref="M37:N37"/>
    <mergeCell ref="F187:G188"/>
    <mergeCell ref="M379:N379"/>
    <mergeCell ref="M677:N677"/>
    <mergeCell ref="F241:H241"/>
    <mergeCell ref="H698:H699"/>
    <mergeCell ref="F93:G93"/>
    <mergeCell ref="F398:G399"/>
    <mergeCell ref="D623:E630"/>
    <mergeCell ref="M1098:N1098"/>
    <mergeCell ref="F234:H234"/>
    <mergeCell ref="M381:N381"/>
    <mergeCell ref="M679:N679"/>
    <mergeCell ref="F487:G488"/>
    <mergeCell ref="R5:R6"/>
    <mergeCell ref="D328:E328"/>
    <mergeCell ref="F392:H392"/>
    <mergeCell ref="F1120:H1120"/>
    <mergeCell ref="M38:N38"/>
    <mergeCell ref="F236:H236"/>
    <mergeCell ref="M1010:N1010"/>
    <mergeCell ref="M1004:N1004"/>
    <mergeCell ref="F394:H394"/>
    <mergeCell ref="M338:N338"/>
    <mergeCell ref="M1012:N1012"/>
    <mergeCell ref="D1033:E1035"/>
    <mergeCell ref="F532:G532"/>
    <mergeCell ref="C919:C936"/>
    <mergeCell ref="M707:N707"/>
    <mergeCell ref="M1124:N1124"/>
    <mergeCell ref="F233:G233"/>
    <mergeCell ref="C632:C634"/>
    <mergeCell ref="F531:G531"/>
    <mergeCell ref="D612:E615"/>
    <mergeCell ref="F444:G444"/>
    <mergeCell ref="C707:C727"/>
    <mergeCell ref="D340:E340"/>
    <mergeCell ref="F235:G235"/>
    <mergeCell ref="M94:N94"/>
    <mergeCell ref="F839:H839"/>
    <mergeCell ref="F621:H621"/>
    <mergeCell ref="F412:H412"/>
    <mergeCell ref="F106:G106"/>
    <mergeCell ref="F1050:H1050"/>
    <mergeCell ref="F404:G404"/>
    <mergeCell ref="F1042:G1042"/>
    <mergeCell ref="M425:N425"/>
    <mergeCell ref="D371:E371"/>
    <mergeCell ref="M723:N723"/>
    <mergeCell ref="M6:N6"/>
    <mergeCell ref="M733:N733"/>
    <mergeCell ref="M427:N427"/>
    <mergeCell ref="M725:N725"/>
    <mergeCell ref="M1023:N1023"/>
    <mergeCell ref="M306:N306"/>
    <mergeCell ref="D896:E902"/>
    <mergeCell ref="M420:N420"/>
    <mergeCell ref="B946:H946"/>
    <mergeCell ref="D589:E591"/>
    <mergeCell ref="F157:G157"/>
    <mergeCell ref="F455:G455"/>
    <mergeCell ref="F430:G430"/>
    <mergeCell ref="M451:N451"/>
    <mergeCell ref="F36:H36"/>
    <mergeCell ref="F307:H307"/>
    <mergeCell ref="D1088:E1091"/>
    <mergeCell ref="D951:E952"/>
    <mergeCell ref="F465:H465"/>
    <mergeCell ref="M295:N295"/>
    <mergeCell ref="F463:G463"/>
    <mergeCell ref="F763:H763"/>
    <mergeCell ref="F1061:H1061"/>
    <mergeCell ref="M453:N453"/>
    <mergeCell ref="D423:E427"/>
    <mergeCell ref="H55:H56"/>
    <mergeCell ref="M751:N751"/>
    <mergeCell ref="F913:G913"/>
    <mergeCell ref="F336:H336"/>
    <mergeCell ref="F634:H634"/>
    <mergeCell ref="M148:N148"/>
    <mergeCell ref="M446:N446"/>
    <mergeCell ref="F765:H765"/>
    <mergeCell ref="F1063:H1063"/>
    <mergeCell ref="M753:N753"/>
    <mergeCell ref="M1051:N1051"/>
    <mergeCell ref="D146:E151"/>
    <mergeCell ref="F458:G458"/>
    <mergeCell ref="M448:N448"/>
    <mergeCell ref="D855:E856"/>
    <mergeCell ref="F185:G185"/>
    <mergeCell ref="F483:G483"/>
    <mergeCell ref="D909:E915"/>
    <mergeCell ref="F597:G597"/>
    <mergeCell ref="M593:N593"/>
    <mergeCell ref="C1093:C1099"/>
    <mergeCell ref="F176:G176"/>
    <mergeCell ref="D412:E412"/>
    <mergeCell ref="F170:G170"/>
    <mergeCell ref="F783:G783"/>
    <mergeCell ref="H825:H826"/>
    <mergeCell ref="M166:N166"/>
    <mergeCell ref="M804:N804"/>
    <mergeCell ref="M464:N464"/>
    <mergeCell ref="F364:H364"/>
    <mergeCell ref="F897:G897"/>
    <mergeCell ref="M893:N893"/>
    <mergeCell ref="M377:N377"/>
    <mergeCell ref="D1041:E1047"/>
    <mergeCell ref="M675:N675"/>
    <mergeCell ref="F1114:G1114"/>
    <mergeCell ref="F776:H776"/>
    <mergeCell ref="F57:G57"/>
    <mergeCell ref="M466:N466"/>
    <mergeCell ref="M1104:N1104"/>
    <mergeCell ref="H68:H69"/>
    <mergeCell ref="F695:H695"/>
    <mergeCell ref="M764:N764"/>
    <mergeCell ref="D798:E801"/>
    <mergeCell ref="F993:H993"/>
    <mergeCell ref="H820:H821"/>
    <mergeCell ref="F1116:G1116"/>
    <mergeCell ref="M975:N975"/>
    <mergeCell ref="M797:N797"/>
    <mergeCell ref="D834:E838"/>
    <mergeCell ref="M676:N676"/>
    <mergeCell ref="M1105:N1105"/>
    <mergeCell ref="D1004:E1006"/>
    <mergeCell ref="D494:E498"/>
    <mergeCell ref="F959:G959"/>
    <mergeCell ref="F204:G204"/>
    <mergeCell ref="C994:C1018"/>
    <mergeCell ref="H119:H120"/>
    <mergeCell ref="D570:E572"/>
    <mergeCell ref="D859:E860"/>
    <mergeCell ref="F75:G75"/>
    <mergeCell ref="C980:C993"/>
    <mergeCell ref="F231:G231"/>
    <mergeCell ref="H724:H725"/>
    <mergeCell ref="F529:G529"/>
    <mergeCell ref="F196:G197"/>
    <mergeCell ref="M519:N519"/>
    <mergeCell ref="M823:N823"/>
    <mergeCell ref="M817:N817"/>
    <mergeCell ref="F863:G863"/>
    <mergeCell ref="F652:G653"/>
    <mergeCell ref="F923:G924"/>
    <mergeCell ref="M1115:N1115"/>
    <mergeCell ref="F706:H706"/>
    <mergeCell ref="M396:N396"/>
    <mergeCell ref="M390:N390"/>
    <mergeCell ref="F829:G829"/>
    <mergeCell ref="F103:H103"/>
    <mergeCell ref="M825:N825"/>
    <mergeCell ref="M91:N91"/>
    <mergeCell ref="M1117:N1117"/>
    <mergeCell ref="M389:N389"/>
    <mergeCell ref="F708:H708"/>
    <mergeCell ref="H719:H720"/>
    <mergeCell ref="F830:H830"/>
    <mergeCell ref="F1006:H1006"/>
    <mergeCell ref="M818:N818"/>
    <mergeCell ref="M93:N93"/>
    <mergeCell ref="M391:N391"/>
    <mergeCell ref="F257:G257"/>
    <mergeCell ref="F555:G555"/>
    <mergeCell ref="M820:N820"/>
    <mergeCell ref="B602:H602"/>
    <mergeCell ref="F889:G889"/>
    <mergeCell ref="F426:G426"/>
    <mergeCell ref="F557:G557"/>
    <mergeCell ref="F217:G217"/>
    <mergeCell ref="F855:G855"/>
    <mergeCell ref="D983:E989"/>
    <mergeCell ref="D916:E917"/>
    <mergeCell ref="F428:G428"/>
    <mergeCell ref="M109:N109"/>
    <mergeCell ref="F586:G586"/>
    <mergeCell ref="M747:N747"/>
    <mergeCell ref="F848:H848"/>
    <mergeCell ref="F857:G857"/>
    <mergeCell ref="F884:G884"/>
    <mergeCell ref="M538:N538"/>
    <mergeCell ref="F840:G840"/>
    <mergeCell ref="M532:N532"/>
    <mergeCell ref="D616:E618"/>
    <mergeCell ref="M75:N75"/>
    <mergeCell ref="F552:G552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F252:G253"/>
    <mergeCell ref="M104:N104"/>
    <mergeCell ref="D641:E643"/>
    <mergeCell ref="M235:N235"/>
    <mergeCell ref="M533:N533"/>
    <mergeCell ref="M1049:N1049"/>
    <mergeCell ref="D539:E544"/>
    <mergeCell ref="F609:G610"/>
    <mergeCell ref="M106:N106"/>
    <mergeCell ref="M744:N744"/>
    <mergeCell ref="D965:E966"/>
    <mergeCell ref="M404:N404"/>
    <mergeCell ref="F576:H576"/>
    <mergeCell ref="F270:G270"/>
    <mergeCell ref="F698:G699"/>
    <mergeCell ref="C302:C328"/>
    <mergeCell ref="F568:G568"/>
    <mergeCell ref="D696:E702"/>
    <mergeCell ref="D243:E248"/>
    <mergeCell ref="D947:E949"/>
    <mergeCell ref="F733:G734"/>
    <mergeCell ref="D383:E383"/>
    <mergeCell ref="F447:H447"/>
    <mergeCell ref="M162:N162"/>
    <mergeCell ref="M460:N460"/>
    <mergeCell ref="F299:G299"/>
    <mergeCell ref="D500:E508"/>
    <mergeCell ref="F570:G570"/>
    <mergeCell ref="D839:E839"/>
    <mergeCell ref="M462:N462"/>
    <mergeCell ref="M760:N760"/>
    <mergeCell ref="M157:N157"/>
    <mergeCell ref="M762:N762"/>
    <mergeCell ref="F169:G169"/>
    <mergeCell ref="F899:G899"/>
    <mergeCell ref="M920:N920"/>
    <mergeCell ref="M457:N457"/>
    <mergeCell ref="F346:H346"/>
    <mergeCell ref="F477:H477"/>
    <mergeCell ref="C238:C241"/>
    <mergeCell ref="M30:N30"/>
    <mergeCell ref="F775:H775"/>
    <mergeCell ref="F200:G200"/>
    <mergeCell ref="F1044:G1044"/>
    <mergeCell ref="C24:C30"/>
    <mergeCell ref="F371:H371"/>
    <mergeCell ref="F957:G957"/>
    <mergeCell ref="M61:N61"/>
    <mergeCell ref="F500:G500"/>
    <mergeCell ref="F494:G494"/>
    <mergeCell ref="F798:G798"/>
    <mergeCell ref="F1098:H1098"/>
    <mergeCell ref="M490:N490"/>
    <mergeCell ref="F37:G37"/>
    <mergeCell ref="M175:N175"/>
    <mergeCell ref="H931:H932"/>
    <mergeCell ref="F195:G195"/>
    <mergeCell ref="M902:N902"/>
    <mergeCell ref="M185:N185"/>
    <mergeCell ref="F493:H493"/>
    <mergeCell ref="M483:N483"/>
    <mergeCell ref="M475:N475"/>
    <mergeCell ref="M56:N56"/>
    <mergeCell ref="F801:H801"/>
    <mergeCell ref="D341:E346"/>
    <mergeCell ref="M176:N176"/>
    <mergeCell ref="F76:H76"/>
    <mergeCell ref="F374:H374"/>
    <mergeCell ref="D545:E549"/>
    <mergeCell ref="F803:H803"/>
    <mergeCell ref="B243:B348"/>
    <mergeCell ref="D967:E970"/>
    <mergeCell ref="M816:N816"/>
    <mergeCell ref="D644:E657"/>
    <mergeCell ref="F1097:G1097"/>
    <mergeCell ref="M201:N201"/>
    <mergeCell ref="F167:G168"/>
    <mergeCell ref="F968:G968"/>
    <mergeCell ref="F213:G213"/>
    <mergeCell ref="M203:N203"/>
    <mergeCell ref="D844:E848"/>
    <mergeCell ref="F92:H92"/>
    <mergeCell ref="M196:N196"/>
    <mergeCell ref="F373:G373"/>
    <mergeCell ref="F971:H971"/>
    <mergeCell ref="F969:G969"/>
    <mergeCell ref="D936:E936"/>
    <mergeCell ref="M198:N198"/>
    <mergeCell ref="F882:G882"/>
    <mergeCell ref="F427:H427"/>
    <mergeCell ref="D781:E786"/>
    <mergeCell ref="M100:N100"/>
    <mergeCell ref="M231:N231"/>
    <mergeCell ref="F994:G994"/>
    <mergeCell ref="M529:N529"/>
    <mergeCell ref="D230:E234"/>
    <mergeCell ref="M102:N102"/>
    <mergeCell ref="M343:N343"/>
    <mergeCell ref="D632:E633"/>
    <mergeCell ref="F572:H572"/>
    <mergeCell ref="M829:N829"/>
    <mergeCell ref="F145:H145"/>
    <mergeCell ref="F818:G819"/>
    <mergeCell ref="F872:H872"/>
    <mergeCell ref="D1106:E1106"/>
    <mergeCell ref="M247:N247"/>
    <mergeCell ref="M860:N860"/>
    <mergeCell ref="M854:N854"/>
    <mergeCell ref="F1022:G1022"/>
    <mergeCell ref="F689:G690"/>
    <mergeCell ref="M257:N257"/>
    <mergeCell ref="F820:G821"/>
    <mergeCell ref="M433:N433"/>
    <mergeCell ref="M555:N555"/>
    <mergeCell ref="F595:G595"/>
    <mergeCell ref="F866:G866"/>
    <mergeCell ref="M591:N591"/>
    <mergeCell ref="F138:G138"/>
    <mergeCell ref="M862:N862"/>
    <mergeCell ref="M547:N547"/>
    <mergeCell ref="M889:N889"/>
    <mergeCell ref="F893:G893"/>
    <mergeCell ref="F1024:G1024"/>
    <mergeCell ref="M128:N128"/>
    <mergeCell ref="F691:G692"/>
    <mergeCell ref="F229:H229"/>
    <mergeCell ref="M426:N426"/>
    <mergeCell ref="M557:N557"/>
    <mergeCell ref="M855:N855"/>
    <mergeCell ref="M891:N891"/>
    <mergeCell ref="B944:H944"/>
    <mergeCell ref="F598:H598"/>
    <mergeCell ref="M428:N428"/>
    <mergeCell ref="C96:C104"/>
    <mergeCell ref="M857:N857"/>
    <mergeCell ref="B639:H639"/>
    <mergeCell ref="F119:G120"/>
    <mergeCell ref="D809:E815"/>
    <mergeCell ref="B1068:H1068"/>
    <mergeCell ref="F323:G323"/>
    <mergeCell ref="F585:H585"/>
    <mergeCell ref="F717:G718"/>
    <mergeCell ref="F158:H158"/>
    <mergeCell ref="F316:H316"/>
    <mergeCell ref="M146:N146"/>
    <mergeCell ref="F281:G281"/>
    <mergeCell ref="F587:H587"/>
    <mergeCell ref="F623:G623"/>
    <mergeCell ref="F885:H885"/>
    <mergeCell ref="M575:N575"/>
    <mergeCell ref="D979:E979"/>
    <mergeCell ref="M181:N181"/>
    <mergeCell ref="F719:G720"/>
    <mergeCell ref="M873:N873"/>
    <mergeCell ref="F580:H580"/>
    <mergeCell ref="M1025:N1025"/>
    <mergeCell ref="M270:N270"/>
    <mergeCell ref="M568:N568"/>
    <mergeCell ref="M52:N52"/>
    <mergeCell ref="F797:H797"/>
    <mergeCell ref="M604:N604"/>
    <mergeCell ref="M481:N481"/>
    <mergeCell ref="F309:G309"/>
    <mergeCell ref="F305:G305"/>
    <mergeCell ref="D1057:E1061"/>
    <mergeCell ref="M570:N570"/>
    <mergeCell ref="F130:G131"/>
    <mergeCell ref="D242:E242"/>
    <mergeCell ref="F334:G334"/>
    <mergeCell ref="M199:N199"/>
    <mergeCell ref="F342:G342"/>
    <mergeCell ref="F641:G642"/>
    <mergeCell ref="M655:N655"/>
    <mergeCell ref="M288:N288"/>
    <mergeCell ref="F308:G308"/>
    <mergeCell ref="F606:G606"/>
    <mergeCell ref="M499:N499"/>
    <mergeCell ref="F965:G965"/>
    <mergeCell ref="M657:N657"/>
    <mergeCell ref="M955:N955"/>
    <mergeCell ref="M200:N200"/>
    <mergeCell ref="M194:N194"/>
    <mergeCell ref="F214:H214"/>
    <mergeCell ref="F967:G967"/>
    <mergeCell ref="M71:N71"/>
    <mergeCell ref="M957:N957"/>
    <mergeCell ref="M202:N202"/>
    <mergeCell ref="D1048:E1048"/>
    <mergeCell ref="M494:N494"/>
    <mergeCell ref="F970:H970"/>
    <mergeCell ref="D291:E291"/>
    <mergeCell ref="C413:C418"/>
    <mergeCell ref="F660:G661"/>
    <mergeCell ref="F232:G232"/>
    <mergeCell ref="M370:N370"/>
    <mergeCell ref="F816:G817"/>
    <mergeCell ref="F987:G987"/>
    <mergeCell ref="M668:N668"/>
    <mergeCell ref="M799:N799"/>
    <mergeCell ref="D816:E822"/>
    <mergeCell ref="C972:C979"/>
    <mergeCell ref="M1097:N1097"/>
    <mergeCell ref="F995:G995"/>
    <mergeCell ref="M670:N670"/>
    <mergeCell ref="M553:N553"/>
    <mergeCell ref="M968:N968"/>
    <mergeCell ref="M213:N213"/>
    <mergeCell ref="M851:N851"/>
    <mergeCell ref="M1099:N1099"/>
    <mergeCell ref="M887:N887"/>
    <mergeCell ref="F569:H569"/>
    <mergeCell ref="F525:H525"/>
    <mergeCell ref="C781:C797"/>
    <mergeCell ref="H844:H845"/>
    <mergeCell ref="M853:N853"/>
    <mergeCell ref="D1105:E1105"/>
    <mergeCell ref="D18:E20"/>
    <mergeCell ref="D322:E324"/>
    <mergeCell ref="M671:N671"/>
    <mergeCell ref="D577:E580"/>
    <mergeCell ref="F556:H556"/>
    <mergeCell ref="B943:I943"/>
    <mergeCell ref="M882:N882"/>
    <mergeCell ref="H628:H629"/>
    <mergeCell ref="F408:G408"/>
    <mergeCell ref="D881:E885"/>
    <mergeCell ref="D406:E411"/>
    <mergeCell ref="D942:E942"/>
    <mergeCell ref="F827:G828"/>
    <mergeCell ref="F619:G619"/>
    <mergeCell ref="F410:G410"/>
    <mergeCell ref="H173:H174"/>
    <mergeCell ref="F715:G716"/>
    <mergeCell ref="F1008:H1008"/>
    <mergeCell ref="F551:H551"/>
    <mergeCell ref="M266:N266"/>
    <mergeCell ref="M241:N241"/>
    <mergeCell ref="H927:H928"/>
    <mergeCell ref="M564:N564"/>
    <mergeCell ref="M539:N539"/>
    <mergeCell ref="M600:N600"/>
    <mergeCell ref="M1029:N1029"/>
    <mergeCell ref="M268:N268"/>
    <mergeCell ref="H929:H930"/>
    <mergeCell ref="M566:N566"/>
    <mergeCell ref="M900:N900"/>
    <mergeCell ref="M595:N595"/>
    <mergeCell ref="M866:N866"/>
    <mergeCell ref="F121:G121"/>
    <mergeCell ref="M1024:N1024"/>
    <mergeCell ref="F1057:G1057"/>
    <mergeCell ref="D1097:E1098"/>
    <mergeCell ref="F332:G332"/>
    <mergeCell ref="F936:H936"/>
    <mergeCell ref="B3:S3"/>
    <mergeCell ref="F421:G421"/>
    <mergeCell ref="F1059:G1059"/>
    <mergeCell ref="M1055:N1055"/>
    <mergeCell ref="M321:N321"/>
    <mergeCell ref="F632:G632"/>
    <mergeCell ref="F177:H177"/>
    <mergeCell ref="F175:G175"/>
    <mergeCell ref="M628:N628"/>
    <mergeCell ref="M926:N926"/>
    <mergeCell ref="F297:H297"/>
    <mergeCell ref="F335:H335"/>
    <mergeCell ref="F633:H633"/>
    <mergeCell ref="M742:N742"/>
    <mergeCell ref="M1040:N1040"/>
    <mergeCell ref="M323:N323"/>
    <mergeCell ref="M279:N279"/>
    <mergeCell ref="M621:N621"/>
    <mergeCell ref="M928:N928"/>
    <mergeCell ref="F939:H939"/>
    <mergeCell ref="B384:H384"/>
    <mergeCell ref="M281:N281"/>
    <mergeCell ref="M623:N623"/>
    <mergeCell ref="D96:E98"/>
    <mergeCell ref="D1069:E1072"/>
    <mergeCell ref="D512:E513"/>
    <mergeCell ref="B386:H386"/>
    <mergeCell ref="F18:G18"/>
    <mergeCell ref="F322:G322"/>
    <mergeCell ref="F45:G45"/>
    <mergeCell ref="F622:H622"/>
    <mergeCell ref="H700:H701"/>
    <mergeCell ref="C798:C802"/>
    <mergeCell ref="F780:H780"/>
    <mergeCell ref="F474:G474"/>
    <mergeCell ref="M610:N610"/>
    <mergeCell ref="F772:G772"/>
    <mergeCell ref="M768:N768"/>
    <mergeCell ref="M13:N13"/>
    <mergeCell ref="M7:N7"/>
    <mergeCell ref="H641:H642"/>
    <mergeCell ref="F1079:G1079"/>
    <mergeCell ref="M305:N305"/>
    <mergeCell ref="F345:G345"/>
    <mergeCell ref="M341:N341"/>
    <mergeCell ref="D194:E198"/>
    <mergeCell ref="F774:G774"/>
    <mergeCell ref="F46:G46"/>
    <mergeCell ref="F317:G317"/>
    <mergeCell ref="M1093:N1093"/>
    <mergeCell ref="M307:N307"/>
    <mergeCell ref="B8:H8"/>
    <mergeCell ref="M641:N641"/>
    <mergeCell ref="F354:H354"/>
    <mergeCell ref="F55:G56"/>
    <mergeCell ref="F348:H348"/>
    <mergeCell ref="M1070:N1070"/>
    <mergeCell ref="M1095:N1095"/>
    <mergeCell ref="M790:N790"/>
    <mergeCell ref="B10:H10"/>
    <mergeCell ref="F73:G73"/>
    <mergeCell ref="F502:G502"/>
    <mergeCell ref="F800:G800"/>
    <mergeCell ref="D166:E171"/>
    <mergeCell ref="B6:E6"/>
    <mergeCell ref="D727:E727"/>
    <mergeCell ref="B1124:H1124"/>
    <mergeCell ref="H721:H722"/>
    <mergeCell ref="F379:G379"/>
    <mergeCell ref="H677:H678"/>
    <mergeCell ref="M1121:N1121"/>
    <mergeCell ref="F406:G406"/>
    <mergeCell ref="F1010:H1010"/>
    <mergeCell ref="F704:G704"/>
    <mergeCell ref="F1002:G1002"/>
    <mergeCell ref="M694:N694"/>
    <mergeCell ref="M998:N998"/>
    <mergeCell ref="M992:N992"/>
    <mergeCell ref="M237:N237"/>
    <mergeCell ref="F583:H583"/>
    <mergeCell ref="F1004:G1004"/>
    <mergeCell ref="F549:H549"/>
    <mergeCell ref="M685:N685"/>
    <mergeCell ref="M239:N239"/>
    <mergeCell ref="M537:N537"/>
    <mergeCell ref="F68:G69"/>
    <mergeCell ref="M695:N695"/>
    <mergeCell ref="M993:N993"/>
    <mergeCell ref="D762:E763"/>
    <mergeCell ref="D30:E30"/>
    <mergeCell ref="B349:B382"/>
    <mergeCell ref="F546:G546"/>
    <mergeCell ref="D1019:E1023"/>
    <mergeCell ref="D1093:E1094"/>
    <mergeCell ref="D361:E361"/>
    <mergeCell ref="F723:H723"/>
    <mergeCell ref="M407:N407"/>
    <mergeCell ref="F846:G846"/>
    <mergeCell ref="M705:N705"/>
    <mergeCell ref="F418:H418"/>
    <mergeCell ref="F112:G112"/>
    <mergeCell ref="M836:N836"/>
    <mergeCell ref="F541:G541"/>
    <mergeCell ref="F1023:H1023"/>
    <mergeCell ref="M1011:N1011"/>
    <mergeCell ref="M250:N250"/>
    <mergeCell ref="M110:N110"/>
    <mergeCell ref="M408:N408"/>
    <mergeCell ref="M402:N402"/>
    <mergeCell ref="M706:N706"/>
    <mergeCell ref="M619:N619"/>
    <mergeCell ref="D381:E381"/>
    <mergeCell ref="M410:N410"/>
    <mergeCell ref="F443:G443"/>
    <mergeCell ref="D118:E123"/>
    <mergeCell ref="M708:N708"/>
    <mergeCell ref="D483:E484"/>
    <mergeCell ref="C153:C165"/>
    <mergeCell ref="F751:H751"/>
    <mergeCell ref="F445:G445"/>
    <mergeCell ref="B1051:B1065"/>
    <mergeCell ref="F566:G567"/>
    <mergeCell ref="H664:H665"/>
    <mergeCell ref="M301:N301"/>
    <mergeCell ref="F140:G140"/>
    <mergeCell ref="D382:E382"/>
    <mergeCell ref="M337:N337"/>
    <mergeCell ref="M847:N847"/>
    <mergeCell ref="M635:N635"/>
    <mergeCell ref="F1076:H1076"/>
    <mergeCell ref="M1064:N1064"/>
    <mergeCell ref="M309:N309"/>
    <mergeCell ref="M32:N32"/>
    <mergeCell ref="M303:N303"/>
    <mergeCell ref="H666:H667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771:G771"/>
    <mergeCell ref="M761:N761"/>
    <mergeCell ref="C500:C518"/>
    <mergeCell ref="M937:N937"/>
    <mergeCell ref="M304:N304"/>
    <mergeCell ref="Q4:S4"/>
    <mergeCell ref="F344:G344"/>
    <mergeCell ref="M632:N632"/>
    <mergeCell ref="D1078:E1081"/>
    <mergeCell ref="H79:H80"/>
    <mergeCell ref="D102:E103"/>
    <mergeCell ref="F369:G369"/>
    <mergeCell ref="F919:G920"/>
    <mergeCell ref="H684:H685"/>
    <mergeCell ref="F1104:H1104"/>
    <mergeCell ref="M777:N777"/>
    <mergeCell ref="F927:G928"/>
    <mergeCell ref="M16:N16"/>
    <mergeCell ref="F921:G922"/>
    <mergeCell ref="F153:G153"/>
    <mergeCell ref="F491:G491"/>
    <mergeCell ref="M350:N350"/>
    <mergeCell ref="H47:H48"/>
    <mergeCell ref="M472:N472"/>
    <mergeCell ref="M779:N779"/>
    <mergeCell ref="M1077:N1077"/>
    <mergeCell ref="M18:N18"/>
    <mergeCell ref="F799:G799"/>
    <mergeCell ref="M45:N45"/>
    <mergeCell ref="H679:H680"/>
    <mergeCell ref="F1099:H1099"/>
    <mergeCell ref="M352:N352"/>
    <mergeCell ref="M474:N474"/>
    <mergeCell ref="F1091:H1091"/>
    <mergeCell ref="M17:N17"/>
    <mergeCell ref="M1079:N1079"/>
    <mergeCell ref="M47:N47"/>
    <mergeCell ref="M345:N345"/>
    <mergeCell ref="D439:E447"/>
    <mergeCell ref="M774:N774"/>
    <mergeCell ref="M19:N19"/>
    <mergeCell ref="F1003:H1003"/>
    <mergeCell ref="H63:H64"/>
    <mergeCell ref="F359:G359"/>
    <mergeCell ref="M991:N991"/>
    <mergeCell ref="D622:E622"/>
    <mergeCell ref="Q5:Q6"/>
    <mergeCell ref="M376:N376"/>
    <mergeCell ref="F809:G809"/>
    <mergeCell ref="F54:G54"/>
    <mergeCell ref="M1103:N1103"/>
    <mergeCell ref="M44:N44"/>
    <mergeCell ref="H730:H731"/>
    <mergeCell ref="C292:C301"/>
    <mergeCell ref="F510:G510"/>
    <mergeCell ref="D752:E752"/>
    <mergeCell ref="H521:H522"/>
    <mergeCell ref="M378:N378"/>
    <mergeCell ref="F1123:H1123"/>
    <mergeCell ref="F91:H91"/>
    <mergeCell ref="F1115:G1115"/>
    <mergeCell ref="M832:N832"/>
    <mergeCell ref="M73:N73"/>
    <mergeCell ref="F512:G512"/>
    <mergeCell ref="M371:N371"/>
    <mergeCell ref="F179:G180"/>
    <mergeCell ref="F548:G548"/>
    <mergeCell ref="F391:H391"/>
    <mergeCell ref="F85:G85"/>
    <mergeCell ref="M861:N861"/>
    <mergeCell ref="M702:N702"/>
    <mergeCell ref="F812:G812"/>
    <mergeCell ref="D1030:E1032"/>
    <mergeCell ref="M406:N406"/>
    <mergeCell ref="F989:H989"/>
    <mergeCell ref="M704:N704"/>
    <mergeCell ref="F985:G985"/>
    <mergeCell ref="F230:G230"/>
    <mergeCell ref="M518:N518"/>
    <mergeCell ref="D298:E300"/>
    <mergeCell ref="D787:E794"/>
    <mergeCell ref="H147:H148"/>
    <mergeCell ref="M63:N63"/>
    <mergeCell ref="F1047:H1047"/>
    <mergeCell ref="F225:G225"/>
    <mergeCell ref="M422:N422"/>
    <mergeCell ref="F104:H104"/>
    <mergeCell ref="F436:G436"/>
    <mergeCell ref="M845:N845"/>
    <mergeCell ref="M432:N432"/>
    <mergeCell ref="M117:N117"/>
    <mergeCell ref="F1049:H1049"/>
    <mergeCell ref="F227:G227"/>
    <mergeCell ref="F321:H321"/>
    <mergeCell ref="M546:N546"/>
    <mergeCell ref="M722:N722"/>
    <mergeCell ref="M844:N844"/>
    <mergeCell ref="F744:H744"/>
    <mergeCell ref="M119:N119"/>
    <mergeCell ref="M732:N732"/>
    <mergeCell ref="M417:N417"/>
    <mergeCell ref="C166:C193"/>
    <mergeCell ref="F283:G283"/>
    <mergeCell ref="F615:H615"/>
    <mergeCell ref="M846:N846"/>
    <mergeCell ref="D24:E27"/>
    <mergeCell ref="M419:N419"/>
    <mergeCell ref="D453:E456"/>
    <mergeCell ref="M717:N717"/>
    <mergeCell ref="B945:H945"/>
    <mergeCell ref="F250:G251"/>
    <mergeCell ref="F881:G881"/>
    <mergeCell ref="D1123:E1123"/>
    <mergeCell ref="H479:H480"/>
    <mergeCell ref="F156:G156"/>
    <mergeCell ref="F454:G454"/>
    <mergeCell ref="D861:E862"/>
    <mergeCell ref="F612:G612"/>
    <mergeCell ref="M748:N748"/>
    <mergeCell ref="F910:G910"/>
    <mergeCell ref="M906:N906"/>
    <mergeCell ref="F149:G149"/>
    <mergeCell ref="F1041:G1041"/>
    <mergeCell ref="M145:N145"/>
    <mergeCell ref="C352:C355"/>
    <mergeCell ref="M443:N443"/>
    <mergeCell ref="M750:N750"/>
    <mergeCell ref="F925:G926"/>
    <mergeCell ref="F912:G912"/>
    <mergeCell ref="F457:H457"/>
    <mergeCell ref="F755:H755"/>
    <mergeCell ref="M147:N147"/>
    <mergeCell ref="M470:N470"/>
    <mergeCell ref="M445:N445"/>
    <mergeCell ref="M743:N743"/>
    <mergeCell ref="F30:H30"/>
    <mergeCell ref="F1095:G1095"/>
    <mergeCell ref="D368:E370"/>
    <mergeCell ref="F757:H757"/>
    <mergeCell ref="F182:G182"/>
    <mergeCell ref="M770:N770"/>
    <mergeCell ref="F296:G296"/>
    <mergeCell ref="M801:N801"/>
    <mergeCell ref="F631:H631"/>
    <mergeCell ref="F902:H902"/>
    <mergeCell ref="F596:G596"/>
    <mergeCell ref="D419:E419"/>
    <mergeCell ref="B604:B635"/>
    <mergeCell ref="D104:E104"/>
    <mergeCell ref="M890:N890"/>
    <mergeCell ref="F815:H815"/>
    <mergeCell ref="D975:E978"/>
    <mergeCell ref="M803:N803"/>
    <mergeCell ref="H527:H528"/>
    <mergeCell ref="M1101:N1101"/>
    <mergeCell ref="M367:N367"/>
    <mergeCell ref="M498:N498"/>
    <mergeCell ref="M158:N158"/>
    <mergeCell ref="M674:N674"/>
    <mergeCell ref="M796:N796"/>
    <mergeCell ref="M77:N77"/>
    <mergeCell ref="M375:N375"/>
    <mergeCell ref="M369:N369"/>
    <mergeCell ref="M489:N489"/>
    <mergeCell ref="M160:N160"/>
    <mergeCell ref="D302:E303"/>
    <mergeCell ref="H87:H88"/>
    <mergeCell ref="H245:H246"/>
    <mergeCell ref="D458:E465"/>
    <mergeCell ref="D994:E996"/>
    <mergeCell ref="M72:N72"/>
    <mergeCell ref="F664:G665"/>
    <mergeCell ref="M87:N87"/>
    <mergeCell ref="F666:G667"/>
    <mergeCell ref="M814:N814"/>
    <mergeCell ref="M59:N59"/>
    <mergeCell ref="F221:G221"/>
    <mergeCell ref="M972:N972"/>
    <mergeCell ref="D36:E36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F400:H400"/>
    <mergeCell ref="D584:E585"/>
    <mergeCell ref="M90:N90"/>
    <mergeCell ref="C37:C72"/>
    <mergeCell ref="M388:N388"/>
    <mergeCell ref="F523:G523"/>
    <mergeCell ref="D77:E83"/>
    <mergeCell ref="F125:G125"/>
    <mergeCell ref="F247:G247"/>
    <mergeCell ref="F858:H858"/>
    <mergeCell ref="F554:G554"/>
    <mergeCell ref="D519:E519"/>
    <mergeCell ref="B947:B1049"/>
    <mergeCell ref="M85:N85"/>
    <mergeCell ref="D193:E193"/>
    <mergeCell ref="F677:G678"/>
    <mergeCell ref="F249:G249"/>
    <mergeCell ref="F547:G547"/>
    <mergeCell ref="D675:E681"/>
    <mergeCell ref="B603:H603"/>
    <mergeCell ref="F1012:G1012"/>
    <mergeCell ref="M141:N141"/>
    <mergeCell ref="F679:G680"/>
    <mergeCell ref="M439:N439"/>
    <mergeCell ref="F278:G278"/>
    <mergeCell ref="M230:N230"/>
    <mergeCell ref="M868:N868"/>
    <mergeCell ref="M224:N224"/>
    <mergeCell ref="F883:G883"/>
    <mergeCell ref="H130:H131"/>
    <mergeCell ref="M143:N143"/>
    <mergeCell ref="M118:N118"/>
    <mergeCell ref="M441:N441"/>
    <mergeCell ref="M739:N739"/>
    <mergeCell ref="F578:G578"/>
    <mergeCell ref="M232:N232"/>
    <mergeCell ref="M530:N530"/>
    <mergeCell ref="D28:E29"/>
    <mergeCell ref="M741:N741"/>
    <mergeCell ref="F267:G267"/>
    <mergeCell ref="D292:E297"/>
    <mergeCell ref="D334:E335"/>
    <mergeCell ref="F730:G731"/>
    <mergeCell ref="F27:H27"/>
    <mergeCell ref="C604:C622"/>
    <mergeCell ref="F456:H456"/>
    <mergeCell ref="F873:H873"/>
    <mergeCell ref="H190:H191"/>
    <mergeCell ref="D206:E206"/>
    <mergeCell ref="F275:G276"/>
    <mergeCell ref="C356:C361"/>
    <mergeCell ref="F262:G262"/>
    <mergeCell ref="M283:N283"/>
    <mergeCell ref="M581:N581"/>
    <mergeCell ref="M915:N915"/>
    <mergeCell ref="F1025:G102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M612:N612"/>
    <mergeCell ref="M883:N883"/>
    <mergeCell ref="M910:N910"/>
    <mergeCell ref="M155:N155"/>
    <mergeCell ref="D990:E992"/>
    <mergeCell ref="M912:N912"/>
    <mergeCell ref="F778:G778"/>
    <mergeCell ref="M180:N180"/>
    <mergeCell ref="M609:N609"/>
    <mergeCell ref="F662:G663"/>
    <mergeCell ref="F955:H955"/>
    <mergeCell ref="F947:G947"/>
    <mergeCell ref="M943:N943"/>
    <mergeCell ref="H841:H842"/>
    <mergeCell ref="M182:N182"/>
    <mergeCell ref="M480:N480"/>
    <mergeCell ref="F71:H71"/>
    <mergeCell ref="F194:G194"/>
    <mergeCell ref="M970:N970"/>
    <mergeCell ref="M515:N515"/>
    <mergeCell ref="M297:N297"/>
    <mergeCell ref="M813:N813"/>
    <mergeCell ref="M807:N807"/>
    <mergeCell ref="M1111:N1111"/>
    <mergeCell ref="D873:E873"/>
    <mergeCell ref="F362:G362"/>
    <mergeCell ref="M656:N656"/>
    <mergeCell ref="D728:E737"/>
    <mergeCell ref="C243:C261"/>
    <mergeCell ref="F791:G791"/>
    <mergeCell ref="D1074:E1076"/>
    <mergeCell ref="F1089:G1089"/>
    <mergeCell ref="F675:G676"/>
    <mergeCell ref="F545:G545"/>
    <mergeCell ref="M683:N683"/>
    <mergeCell ref="M981:N981"/>
    <mergeCell ref="M226:N226"/>
    <mergeCell ref="F65:G65"/>
    <mergeCell ref="M956:N956"/>
    <mergeCell ref="D619:E621"/>
    <mergeCell ref="F363:G363"/>
    <mergeCell ref="F879:G879"/>
    <mergeCell ref="F215:H215"/>
    <mergeCell ref="F880:H880"/>
    <mergeCell ref="F513:H513"/>
    <mergeCell ref="F574:G574"/>
    <mergeCell ref="M983:N983"/>
    <mergeCell ref="M228:N228"/>
    <mergeCell ref="M222:N222"/>
    <mergeCell ref="F365:G365"/>
    <mergeCell ref="M526:N526"/>
    <mergeCell ref="M520:N520"/>
    <mergeCell ref="M870:N870"/>
    <mergeCell ref="D565:E569"/>
    <mergeCell ref="D387:E391"/>
    <mergeCell ref="M984:N984"/>
    <mergeCell ref="D54:E59"/>
    <mergeCell ref="M223:N223"/>
    <mergeCell ref="C1074:C1077"/>
    <mergeCell ref="F388:G389"/>
    <mergeCell ref="F1019:G1019"/>
    <mergeCell ref="F564:H564"/>
    <mergeCell ref="F258:G258"/>
    <mergeCell ref="H275:H276"/>
    <mergeCell ref="M254:N254"/>
    <mergeCell ref="M1009:N1009"/>
    <mergeCell ref="F294:G294"/>
    <mergeCell ref="H154:H155"/>
    <mergeCell ref="F1021:G1021"/>
    <mergeCell ref="M125:N125"/>
    <mergeCell ref="M256:N256"/>
    <mergeCell ref="F558:G558"/>
    <mergeCell ref="M554:N554"/>
    <mergeCell ref="F594:G594"/>
    <mergeCell ref="M852:N852"/>
    <mergeCell ref="F139:H139"/>
    <mergeCell ref="M127:N127"/>
    <mergeCell ref="M249:N249"/>
    <mergeCell ref="F289:G289"/>
    <mergeCell ref="M285:N285"/>
    <mergeCell ref="D777:E779"/>
    <mergeCell ref="F895:H895"/>
    <mergeCell ref="F320:G320"/>
    <mergeCell ref="C396:C412"/>
    <mergeCell ref="M908:N908"/>
    <mergeCell ref="F434:G434"/>
    <mergeCell ref="F15:G15"/>
    <mergeCell ref="H626:H627"/>
    <mergeCell ref="F620:G620"/>
    <mergeCell ref="M939:N939"/>
    <mergeCell ref="F747:G748"/>
    <mergeCell ref="F1074:G1074"/>
    <mergeCell ref="D352:E354"/>
    <mergeCell ref="F1040:H1040"/>
    <mergeCell ref="D215:E215"/>
    <mergeCell ref="F279:H279"/>
    <mergeCell ref="F315:G315"/>
    <mergeCell ref="M724:N724"/>
    <mergeCell ref="C1100:C1105"/>
    <mergeCell ref="M267:N267"/>
    <mergeCell ref="M478:N478"/>
    <mergeCell ref="F1034:G1034"/>
    <mergeCell ref="M636:N636"/>
    <mergeCell ref="M269:N269"/>
    <mergeCell ref="M934:N934"/>
    <mergeCell ref="F498:H498"/>
    <mergeCell ref="F742:G743"/>
    <mergeCell ref="F1035:H1035"/>
    <mergeCell ref="F280:H280"/>
    <mergeCell ref="F460:G460"/>
    <mergeCell ref="D433:E438"/>
    <mergeCell ref="D823:E824"/>
    <mergeCell ref="F193:H193"/>
    <mergeCell ref="H652:H653"/>
    <mergeCell ref="D378:E380"/>
    <mergeCell ref="F7:H7"/>
    <mergeCell ref="D133:E139"/>
    <mergeCell ref="F760:G760"/>
    <mergeCell ref="D241:E241"/>
    <mergeCell ref="F767:G768"/>
    <mergeCell ref="C840:C849"/>
    <mergeCell ref="M652:N652"/>
    <mergeCell ref="F787:G787"/>
    <mergeCell ref="F762:G762"/>
    <mergeCell ref="M923:N923"/>
    <mergeCell ref="F34:G34"/>
    <mergeCell ref="M1081:N1081"/>
    <mergeCell ref="M618:N618"/>
    <mergeCell ref="F964:H964"/>
    <mergeCell ref="D957:E960"/>
    <mergeCell ref="F1093:G1093"/>
    <mergeCell ref="M952:N952"/>
    <mergeCell ref="M191:N191"/>
    <mergeCell ref="M51:N51"/>
    <mergeCell ref="M349:N349"/>
    <mergeCell ref="M647:N647"/>
    <mergeCell ref="M918:N918"/>
    <mergeCell ref="F966:H966"/>
    <mergeCell ref="F1086:G1086"/>
    <mergeCell ref="M778:N778"/>
    <mergeCell ref="M954:N954"/>
    <mergeCell ref="M1076:N1076"/>
    <mergeCell ref="F790:G790"/>
    <mergeCell ref="M649:N649"/>
    <mergeCell ref="F1088:G1088"/>
    <mergeCell ref="M192:N192"/>
    <mergeCell ref="F206:H206"/>
    <mergeCell ref="M949:N949"/>
    <mergeCell ref="D165:E165"/>
    <mergeCell ref="F1119:G1119"/>
    <mergeCell ref="F475:G475"/>
    <mergeCell ref="F1113:G1113"/>
    <mergeCell ref="M794:N794"/>
    <mergeCell ref="F992:H992"/>
    <mergeCell ref="F990:G990"/>
    <mergeCell ref="D1050:E1050"/>
    <mergeCell ref="D472:E477"/>
    <mergeCell ref="D220:E224"/>
    <mergeCell ref="F387:G387"/>
    <mergeCell ref="F343:G343"/>
    <mergeCell ref="H398:H399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M1096:N1096"/>
    <mergeCell ref="M368:N368"/>
    <mergeCell ref="F1107:H1107"/>
    <mergeCell ref="M245:N245"/>
    <mergeCell ref="F268:H268"/>
    <mergeCell ref="F591:H591"/>
    <mergeCell ref="F224:H224"/>
    <mergeCell ref="M660:N660"/>
    <mergeCell ref="M552:N552"/>
    <mergeCell ref="M579:N579"/>
    <mergeCell ref="M334:N334"/>
    <mergeCell ref="M850:N850"/>
    <mergeCell ref="M1089:N1089"/>
    <mergeCell ref="D199:E205"/>
    <mergeCell ref="B7:E7"/>
    <mergeCell ref="M879:N879"/>
    <mergeCell ref="F710:G711"/>
    <mergeCell ref="M5:P5"/>
    <mergeCell ref="F841:G842"/>
    <mergeCell ref="M693:N693"/>
    <mergeCell ref="D349:E350"/>
    <mergeCell ref="F100:G100"/>
    <mergeCell ref="F107:G108"/>
    <mergeCell ref="D336:E336"/>
    <mergeCell ref="H749:H750"/>
    <mergeCell ref="F712:G713"/>
    <mergeCell ref="D207:E214"/>
    <mergeCell ref="F834:G835"/>
    <mergeCell ref="B637:I637"/>
    <mergeCell ref="B106:B242"/>
    <mergeCell ref="D1099:E1099"/>
    <mergeCell ref="M263:N263"/>
    <mergeCell ref="F102:G102"/>
    <mergeCell ref="F425:G425"/>
    <mergeCell ref="F836:G837"/>
    <mergeCell ref="F6:H6"/>
    <mergeCell ref="M1020:N1020"/>
    <mergeCell ref="M265:N265"/>
    <mergeCell ref="M563:N563"/>
    <mergeCell ref="M721:N721"/>
    <mergeCell ref="M1019:N1019"/>
    <mergeCell ref="M294:N294"/>
    <mergeCell ref="M565:N565"/>
    <mergeCell ref="F756:G756"/>
    <mergeCell ref="M1021:N1021"/>
    <mergeCell ref="D237:E237"/>
    <mergeCell ref="C458:C493"/>
    <mergeCell ref="M260:N260"/>
    <mergeCell ref="D520:E525"/>
    <mergeCell ref="F635:H635"/>
    <mergeCell ref="C874:C908"/>
    <mergeCell ref="M594:N594"/>
    <mergeCell ref="F758:G758"/>
    <mergeCell ref="F303:H303"/>
    <mergeCell ref="F24:G24"/>
    <mergeCell ref="F295:G295"/>
    <mergeCell ref="F601:H601"/>
    <mergeCell ref="M20:N20"/>
    <mergeCell ref="F847:G847"/>
    <mergeCell ref="H648:H649"/>
    <mergeCell ref="F453:G453"/>
    <mergeCell ref="F759:H759"/>
    <mergeCell ref="D355:E355"/>
    <mergeCell ref="F935:H935"/>
    <mergeCell ref="C582:C588"/>
    <mergeCell ref="C11:C23"/>
    <mergeCell ref="F32:G32"/>
    <mergeCell ref="F1058:G1058"/>
    <mergeCell ref="F26:G26"/>
    <mergeCell ref="F330:G330"/>
    <mergeCell ref="F630:H630"/>
    <mergeCell ref="M22:N22"/>
    <mergeCell ref="M293:N293"/>
    <mergeCell ref="M320:N320"/>
    <mergeCell ref="F761:H761"/>
    <mergeCell ref="S5:S6"/>
    <mergeCell ref="F753:G753"/>
    <mergeCell ref="M286:N286"/>
    <mergeCell ref="M1039:N1039"/>
    <mergeCell ref="M645:N645"/>
    <mergeCell ref="M620:N620"/>
    <mergeCell ref="M1074:N1074"/>
    <mergeCell ref="M1032:N1032"/>
    <mergeCell ref="D972:E974"/>
    <mergeCell ref="J4:P4"/>
    <mergeCell ref="F769:G769"/>
    <mergeCell ref="B805:H805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T1165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93" min="1" max="1"/>
    <col width="10.78" customWidth="1" style="93" min="2" max="2"/>
    <col width="7.77" customWidth="1" style="93" min="3" max="3"/>
    <col width="8.880000000000001" customWidth="1" style="93" min="4" max="4"/>
    <col width="4.78" customWidth="1" style="93" min="5" max="5"/>
    <col width="10.78" customWidth="1" style="93" min="6" max="6"/>
    <col width="4" customWidth="1" style="93" min="7" max="7"/>
    <col width="50" customWidth="1" style="93" min="8" max="8"/>
    <col width="13" customWidth="1" style="93" min="9" max="9"/>
    <col width="10" customWidth="1" style="93" min="10" max="10"/>
    <col width="10" customWidth="1" style="93" min="11" max="12"/>
    <col width="15" customWidth="1" style="60" min="12" max="12"/>
    <col width="15" customWidth="1" style="93" min="13" max="13"/>
    <col width="15" customWidth="1" style="93" min="14" max="19"/>
    <col width="50" customWidth="1" style="60" min="15" max="15"/>
    <col width="50" customWidth="1" style="60" min="16" max="16"/>
    <col width="50" customWidth="1" style="60" min="17" max="17"/>
    <col width="169.33" customWidth="1" style="93" min="20" max="20"/>
  </cols>
  <sheetData>
    <row r="1" ht="15.75" customHeight="1" s="60">
      <c r="A1" s="94" t="inlineStr">
        <is>
          <t>Зміст</t>
        </is>
      </c>
      <c r="B1" s="95" t="n"/>
      <c r="T1" s="96" t="n"/>
    </row>
    <row r="2" ht="15.75" customHeight="1" s="60">
      <c r="A2" s="97" t="n"/>
      <c r="B2" s="98" t="inlineStr">
        <is>
          <t>Оборотно-сальдовий баланс банку АТ "Райффайзен Банк" за станом на 01.03.2026</t>
        </is>
      </c>
      <c r="T2" s="96" t="n"/>
    </row>
    <row r="3" ht="15" customHeight="1" s="60">
      <c r="B3" s="170" t="inlineStr">
        <is>
          <t>(тис грн)</t>
        </is>
      </c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1" t="n"/>
    </row>
    <row r="4" ht="9.75" customHeight="1" s="60">
      <c r="A4" s="102" t="inlineStr">
        <is>
          <t>Номер з/п</t>
        </is>
      </c>
      <c r="B4" s="103" t="inlineStr">
        <is>
          <t>Клас/ розділ/ група/ рахунок</t>
        </is>
      </c>
      <c r="C4" s="104" t="n"/>
      <c r="D4" s="104" t="n"/>
      <c r="E4" s="104" t="n"/>
      <c r="F4" s="104" t="n"/>
      <c r="G4" s="104" t="n"/>
      <c r="H4" s="105" t="n"/>
      <c r="I4" s="103" t="inlineStr">
        <is>
          <t>Актив/ пасив</t>
        </is>
      </c>
      <c r="J4" s="103" t="inlineStr">
        <is>
          <t>Обороти за місяць</t>
        </is>
      </c>
      <c r="K4" s="106" t="n"/>
      <c r="L4" s="106" t="n"/>
      <c r="M4" s="106" t="n"/>
      <c r="N4" s="106" t="n"/>
      <c r="O4" s="106" t="n"/>
      <c r="P4" s="107" t="n"/>
      <c r="Q4" s="103" t="inlineStr">
        <is>
          <t>Сальдо</t>
        </is>
      </c>
      <c r="R4" s="106" t="n"/>
      <c r="S4" s="107" t="n"/>
      <c r="T4" s="108" t="n"/>
    </row>
    <row r="5" ht="9.75" customHeight="1" s="60">
      <c r="A5" s="109" t="n"/>
      <c r="B5" s="110" t="n"/>
      <c r="C5" s="100" t="n"/>
      <c r="D5" s="100" t="n"/>
      <c r="E5" s="100" t="n"/>
      <c r="F5" s="100" t="n"/>
      <c r="G5" s="100" t="n"/>
      <c r="H5" s="111" t="n"/>
      <c r="I5" s="109" t="n"/>
      <c r="J5" s="103" t="inlineStr">
        <is>
          <t>дебет</t>
        </is>
      </c>
      <c r="K5" s="106" t="n"/>
      <c r="L5" s="107" t="n"/>
      <c r="M5" s="103" t="inlineStr">
        <is>
          <t>кредит</t>
        </is>
      </c>
      <c r="N5" s="106" t="n"/>
      <c r="O5" s="106" t="n"/>
      <c r="P5" s="107" t="n"/>
      <c r="Q5" s="103" t="inlineStr">
        <is>
          <t>усього</t>
        </is>
      </c>
      <c r="R5" s="103" t="inlineStr">
        <is>
          <t>НВ</t>
        </is>
      </c>
      <c r="S5" s="103" t="inlineStr">
        <is>
          <t>ІВ</t>
        </is>
      </c>
      <c r="T5" s="108" t="n"/>
    </row>
    <row r="6" ht="12" customHeight="1" s="60">
      <c r="A6" s="112" t="n"/>
      <c r="B6" s="103" t="inlineStr">
        <is>
          <t>номер</t>
        </is>
      </c>
      <c r="C6" s="106" t="n"/>
      <c r="D6" s="106" t="n"/>
      <c r="E6" s="107" t="n"/>
      <c r="F6" s="103" t="inlineStr">
        <is>
          <t>назва</t>
        </is>
      </c>
      <c r="G6" s="106" t="n"/>
      <c r="H6" s="107" t="n"/>
      <c r="I6" s="112" t="n"/>
      <c r="J6" s="113" t="inlineStr">
        <is>
          <t>усього</t>
        </is>
      </c>
      <c r="K6" s="113" t="inlineStr">
        <is>
          <t>НВ</t>
        </is>
      </c>
      <c r="L6" s="113" t="inlineStr">
        <is>
          <t>ІВ</t>
        </is>
      </c>
      <c r="M6" s="103" t="inlineStr">
        <is>
          <t>усього</t>
        </is>
      </c>
      <c r="N6" s="107" t="n"/>
      <c r="O6" s="113" t="inlineStr">
        <is>
          <t>НВ</t>
        </is>
      </c>
      <c r="P6" s="113" t="inlineStr">
        <is>
          <t>ІВ</t>
        </is>
      </c>
      <c r="Q6" s="112" t="n"/>
      <c r="R6" s="112" t="n"/>
      <c r="S6" s="112" t="n"/>
      <c r="T6" s="108" t="n"/>
    </row>
    <row r="7" ht="12.75" customHeight="1" s="60">
      <c r="A7" s="102" t="n">
        <v>1</v>
      </c>
      <c r="B7" s="103" t="inlineStr">
        <is>
          <t>2</t>
        </is>
      </c>
      <c r="C7" s="106" t="n"/>
      <c r="D7" s="106" t="n"/>
      <c r="E7" s="107" t="n"/>
      <c r="F7" s="103" t="inlineStr">
        <is>
          <t>3</t>
        </is>
      </c>
      <c r="G7" s="106" t="n"/>
      <c r="H7" s="107" t="n"/>
      <c r="I7" s="114" t="inlineStr">
        <is>
          <t>4</t>
        </is>
      </c>
      <c r="J7" s="114" t="inlineStr">
        <is>
          <t>5</t>
        </is>
      </c>
      <c r="K7" s="114" t="inlineStr">
        <is>
          <t>6</t>
        </is>
      </c>
      <c r="L7" s="114" t="inlineStr">
        <is>
          <t>7</t>
        </is>
      </c>
      <c r="M7" s="103" t="inlineStr">
        <is>
          <t>8</t>
        </is>
      </c>
      <c r="N7" s="107" t="n"/>
      <c r="O7" s="114" t="inlineStr">
        <is>
          <t>9</t>
        </is>
      </c>
      <c r="P7" s="114" t="inlineStr">
        <is>
          <t>10</t>
        </is>
      </c>
      <c r="Q7" s="114" t="inlineStr">
        <is>
          <t>11</t>
        </is>
      </c>
      <c r="R7" s="114" t="inlineStr">
        <is>
          <t>12</t>
        </is>
      </c>
      <c r="S7" s="103" t="inlineStr">
        <is>
          <t>13</t>
        </is>
      </c>
      <c r="T7" s="108" t="n"/>
    </row>
    <row r="8" ht="15" customHeight="1" s="60">
      <c r="A8" s="115" t="n">
        <v>1</v>
      </c>
      <c r="B8" s="116" t="inlineStr">
        <is>
          <t>Балансові рахунки</t>
        </is>
      </c>
      <c r="C8" s="117" t="n"/>
      <c r="D8" s="117" t="n"/>
      <c r="E8" s="117" t="n"/>
      <c r="F8" s="117" t="n"/>
      <c r="G8" s="117" t="n"/>
      <c r="H8" s="118" t="n"/>
      <c r="I8" s="119" t="n"/>
      <c r="J8" s="119" t="n"/>
      <c r="K8" s="119" t="n"/>
      <c r="L8" s="119" t="n"/>
      <c r="M8" s="120" t="n"/>
      <c r="N8" s="119" t="n"/>
      <c r="O8" s="119" t="n"/>
      <c r="P8" s="119" t="n"/>
      <c r="Q8" s="119" t="n"/>
      <c r="R8" s="119" t="n"/>
      <c r="S8" s="119" t="n"/>
      <c r="T8" s="101" t="n"/>
    </row>
    <row r="9" ht="15" customHeight="1" s="60">
      <c r="A9" s="115" t="n">
        <v>2</v>
      </c>
      <c r="B9" s="121" t="inlineStr">
        <is>
          <t>Активи</t>
        </is>
      </c>
      <c r="C9" s="122" t="n"/>
      <c r="D9" s="122" t="n"/>
      <c r="E9" s="122" t="n"/>
      <c r="F9" s="122" t="n"/>
      <c r="G9" s="122" t="n"/>
      <c r="H9" s="123" t="n"/>
      <c r="I9" s="124" t="n"/>
      <c r="J9" s="124" t="n"/>
      <c r="K9" s="124" t="n"/>
      <c r="L9" s="124" t="n"/>
      <c r="M9" s="125" t="n"/>
      <c r="N9" s="124" t="n"/>
      <c r="O9" s="124" t="n"/>
      <c r="P9" s="124" t="n"/>
      <c r="Q9" s="124" t="n"/>
      <c r="R9" s="124" t="n"/>
      <c r="S9" s="124" t="n"/>
      <c r="T9" s="101" t="n"/>
    </row>
    <row r="10" ht="15" customHeight="1" s="60">
      <c r="A10" s="115" t="n">
        <v>3</v>
      </c>
      <c r="B10" s="126" t="inlineStr">
        <is>
          <t>Класи 1 - 4</t>
        </is>
      </c>
      <c r="C10" s="122" t="n"/>
      <c r="D10" s="122" t="n"/>
      <c r="E10" s="122" t="n"/>
      <c r="F10" s="122" t="n"/>
      <c r="G10" s="122" t="n"/>
      <c r="H10" s="123" t="n"/>
      <c r="I10" s="119" t="n"/>
      <c r="J10" s="119" t="n"/>
      <c r="K10" s="119" t="n"/>
      <c r="L10" s="119" t="n"/>
      <c r="M10" s="120" t="n"/>
      <c r="N10" s="119" t="n"/>
      <c r="O10" s="119" t="n"/>
      <c r="P10" s="119" t="n"/>
      <c r="Q10" s="119" t="n"/>
      <c r="R10" s="119" t="n"/>
      <c r="S10" s="119" t="n"/>
      <c r="T10" s="101" t="n"/>
    </row>
    <row r="11" ht="13.5" customHeight="1" s="60">
      <c r="A11" s="115" t="n">
        <v>4</v>
      </c>
      <c r="B11" s="127" t="inlineStr">
        <is>
          <t>Клас 1</t>
        </is>
      </c>
      <c r="C11" s="127" t="inlineStr">
        <is>
          <t>10</t>
        </is>
      </c>
      <c r="D11" s="127" t="inlineStr">
        <is>
          <t>100</t>
        </is>
      </c>
      <c r="E11" s="128" t="n"/>
      <c r="F11" s="127" t="inlineStr">
        <is>
          <t>1001</t>
        </is>
      </c>
      <c r="G11" s="123" t="n"/>
      <c r="H11" s="129" t="inlineStr">
        <is>
          <t>Банкноти та монети в касі банку</t>
        </is>
      </c>
      <c r="I11" s="129" t="inlineStr">
        <is>
          <t>А</t>
        </is>
      </c>
      <c r="J11" s="130" t="n">
        <v>27799240.69452</v>
      </c>
      <c r="K11" s="130" t="n">
        <v>16977006.9857</v>
      </c>
      <c r="L11" s="130" t="n">
        <v>10822233.70882</v>
      </c>
      <c r="M11" s="131" t="n">
        <v>27866755.32935</v>
      </c>
      <c r="N11" s="123" t="n"/>
      <c r="O11" s="130" t="n">
        <v>16869992.4658</v>
      </c>
      <c r="P11" s="130" t="n">
        <v>10996762.86355</v>
      </c>
      <c r="Q11" s="130" t="n">
        <v>4153591.85334</v>
      </c>
      <c r="R11" s="130" t="n">
        <v>1261063.6025</v>
      </c>
      <c r="S11" s="132" t="n">
        <v>2892528.25084</v>
      </c>
      <c r="T11" s="101" t="n"/>
    </row>
    <row r="12" ht="13.5" customHeight="1" s="60">
      <c r="A12" s="115" t="n">
        <v>5</v>
      </c>
      <c r="B12" s="133" t="n"/>
      <c r="C12" s="133" t="n"/>
      <c r="D12" s="134" t="n"/>
      <c r="E12" s="135" t="n"/>
      <c r="F12" s="127" t="inlineStr">
        <is>
          <t>1002</t>
        </is>
      </c>
      <c r="G12" s="123" t="n"/>
      <c r="H12" s="129" t="inlineStr">
        <is>
          <t>Банкноти та монети в касі відділень банку</t>
        </is>
      </c>
      <c r="I12" s="129" t="inlineStr">
        <is>
          <t>А</t>
        </is>
      </c>
      <c r="J12" s="130" t="n">
        <v>47793586.12972</v>
      </c>
      <c r="K12" s="130" t="n">
        <v>22796031.82956</v>
      </c>
      <c r="L12" s="130" t="n">
        <v>24997554.30016</v>
      </c>
      <c r="M12" s="131" t="n">
        <v>47679390.9185</v>
      </c>
      <c r="N12" s="123" t="n"/>
      <c r="O12" s="130" t="n">
        <v>23370903.54036</v>
      </c>
      <c r="P12" s="130" t="n">
        <v>24308487.37814</v>
      </c>
      <c r="Q12" s="130" t="n">
        <v>5039857.2364</v>
      </c>
      <c r="R12" s="130" t="n">
        <v>1754011.70998</v>
      </c>
      <c r="S12" s="132" t="n">
        <v>3285845.52642</v>
      </c>
      <c r="T12" s="101" t="n"/>
    </row>
    <row r="13" ht="14.25" customHeight="1" s="60">
      <c r="A13" s="115" t="n">
        <v>6</v>
      </c>
      <c r="B13" s="133" t="n"/>
      <c r="C13" s="133" t="n"/>
      <c r="D13" s="134" t="n"/>
      <c r="E13" s="135" t="n"/>
      <c r="F13" s="127" t="inlineStr">
        <is>
          <t>1004</t>
        </is>
      </c>
      <c r="G13" s="123" t="n"/>
      <c r="H13" s="129" t="inlineStr">
        <is>
          <t>Банкноти та монети в банкоматах</t>
        </is>
      </c>
      <c r="I13" s="129" t="inlineStr">
        <is>
          <t>А</t>
        </is>
      </c>
      <c r="J13" s="130" t="n">
        <v>17073487.53907</v>
      </c>
      <c r="K13" s="130" t="n">
        <v>16958903.82</v>
      </c>
      <c r="L13" s="130" t="n">
        <v>114583.71907</v>
      </c>
      <c r="M13" s="131" t="n">
        <v>17199240.24607</v>
      </c>
      <c r="N13" s="123" t="n"/>
      <c r="O13" s="130" t="n">
        <v>17086163.37</v>
      </c>
      <c r="P13" s="130" t="n">
        <v>113076.87607</v>
      </c>
      <c r="Q13" s="130" t="n">
        <v>2617846.62971</v>
      </c>
      <c r="R13" s="130" t="n">
        <v>2577793.15</v>
      </c>
      <c r="S13" s="132" t="n">
        <v>40053.47971</v>
      </c>
      <c r="T13" s="101" t="n"/>
    </row>
    <row r="14" ht="13.5" customHeight="1" s="60">
      <c r="A14" s="115" t="n">
        <v>7</v>
      </c>
      <c r="B14" s="133" t="n"/>
      <c r="C14" s="133" t="n"/>
      <c r="D14" s="134" t="n"/>
      <c r="E14" s="135" t="n"/>
      <c r="F14" s="127" t="inlineStr">
        <is>
          <t>1005</t>
        </is>
      </c>
      <c r="G14" s="123" t="n"/>
      <c r="H14" s="129" t="inlineStr">
        <is>
          <t>Банкноти та монети, інкасовані до перерахування</t>
        </is>
      </c>
      <c r="I14" s="129" t="inlineStr">
        <is>
          <t>А</t>
        </is>
      </c>
      <c r="J14" s="130" t="n">
        <v>1227183.3231</v>
      </c>
      <c r="K14" s="130" t="n">
        <v>1227183.3231</v>
      </c>
      <c r="L14" s="130" t="n">
        <v>0</v>
      </c>
      <c r="M14" s="131" t="n">
        <v>1227183.3231</v>
      </c>
      <c r="N14" s="123" t="n"/>
      <c r="O14" s="130" t="n">
        <v>1227183.3231</v>
      </c>
      <c r="P14" s="130" t="n">
        <v>0</v>
      </c>
      <c r="Q14" s="130" t="n">
        <v>0</v>
      </c>
      <c r="R14" s="130" t="n">
        <v>0</v>
      </c>
      <c r="S14" s="132" t="n">
        <v>0</v>
      </c>
      <c r="T14" s="101" t="n"/>
    </row>
    <row r="15" ht="13.5" customHeight="1" s="60">
      <c r="A15" s="115" t="n">
        <v>8</v>
      </c>
      <c r="B15" s="133" t="n"/>
      <c r="C15" s="133" t="n"/>
      <c r="D15" s="134" t="n"/>
      <c r="E15" s="135" t="n"/>
      <c r="F15" s="127" t="inlineStr">
        <is>
          <t>1006</t>
        </is>
      </c>
      <c r="G15" s="123" t="n"/>
      <c r="H15" s="129" t="inlineStr">
        <is>
          <t>Банкноти та монети на зберіганні в інкасаторській компанії</t>
        </is>
      </c>
      <c r="I15" s="129" t="inlineStr">
        <is>
          <t>А</t>
        </is>
      </c>
      <c r="J15" s="130" t="n">
        <v>0</v>
      </c>
      <c r="K15" s="130" t="n">
        <v>0</v>
      </c>
      <c r="L15" s="130" t="n">
        <v>0</v>
      </c>
      <c r="M15" s="131" t="n">
        <v>0</v>
      </c>
      <c r="N15" s="123" t="n"/>
      <c r="O15" s="130" t="n">
        <v>0</v>
      </c>
      <c r="P15" s="130" t="n">
        <v>0</v>
      </c>
      <c r="Q15" s="130" t="n">
        <v>0</v>
      </c>
      <c r="R15" s="130" t="n">
        <v>0</v>
      </c>
      <c r="S15" s="132" t="n">
        <v>0</v>
      </c>
      <c r="T15" s="101" t="n"/>
    </row>
    <row r="16" ht="13.5" customHeight="1" s="60">
      <c r="A16" s="115" t="n">
        <v>9</v>
      </c>
      <c r="B16" s="133" t="n"/>
      <c r="C16" s="133" t="n"/>
      <c r="D16" s="134" t="n"/>
      <c r="E16" s="135" t="n"/>
      <c r="F16" s="127" t="inlineStr">
        <is>
          <t>1007</t>
        </is>
      </c>
      <c r="G16" s="123" t="n"/>
      <c r="H16" s="129" t="inlineStr">
        <is>
          <t>Банкноти та монети в дорозі</t>
        </is>
      </c>
      <c r="I16" s="129" t="inlineStr">
        <is>
          <t>А</t>
        </is>
      </c>
      <c r="J16" s="130" t="n">
        <v>65050454.42668</v>
      </c>
      <c r="K16" s="130" t="n">
        <v>36481548.83034</v>
      </c>
      <c r="L16" s="130" t="n">
        <v>28568905.59634</v>
      </c>
      <c r="M16" s="131" t="n">
        <v>65069025.25063</v>
      </c>
      <c r="N16" s="123" t="n"/>
      <c r="O16" s="130" t="n">
        <v>36654667.15734</v>
      </c>
      <c r="P16" s="130" t="n">
        <v>28414358.09329</v>
      </c>
      <c r="Q16" s="130" t="n">
        <v>2547928.38328</v>
      </c>
      <c r="R16" s="130" t="n">
        <v>470061.017</v>
      </c>
      <c r="S16" s="132" t="n">
        <v>2077867.36628</v>
      </c>
      <c r="T16" s="101" t="n"/>
    </row>
    <row r="17" ht="13.5" customHeight="1" s="60">
      <c r="A17" s="115" t="n">
        <v>10</v>
      </c>
      <c r="B17" s="133" t="n"/>
      <c r="C17" s="133" t="n"/>
      <c r="D17" s="136" t="n"/>
      <c r="E17" s="137" t="n"/>
      <c r="F17" s="138" t="inlineStr">
        <is>
          <t>Група 100 - Усього</t>
        </is>
      </c>
      <c r="G17" s="122" t="n"/>
      <c r="H17" s="123" t="n"/>
      <c r="I17" s="139" t="n"/>
      <c r="J17" s="140" t="n">
        <v>158943952.11309</v>
      </c>
      <c r="K17" s="140" t="n">
        <v>94440674.7887</v>
      </c>
      <c r="L17" s="140" t="n">
        <v>64503277.32439</v>
      </c>
      <c r="M17" s="141" t="n">
        <v>159041595.06765</v>
      </c>
      <c r="N17" s="123" t="n"/>
      <c r="O17" s="140" t="n">
        <v>95208909.8566</v>
      </c>
      <c r="P17" s="140" t="n">
        <v>63832685.21105</v>
      </c>
      <c r="Q17" s="140" t="n">
        <v>14359224.10273</v>
      </c>
      <c r="R17" s="140" t="n">
        <v>6062929.47948</v>
      </c>
      <c r="S17" s="142" t="n">
        <v>8296294.62325</v>
      </c>
      <c r="T17" s="101" t="n"/>
    </row>
    <row r="18" ht="14.25" customHeight="1" s="60">
      <c r="A18" s="115" t="n">
        <v>11</v>
      </c>
      <c r="B18" s="133" t="n"/>
      <c r="C18" s="133" t="n"/>
      <c r="D18" s="127" t="inlineStr">
        <is>
          <t>101</t>
        </is>
      </c>
      <c r="E18" s="128" t="n"/>
      <c r="F18" s="127" t="inlineStr">
        <is>
          <t>1011</t>
        </is>
      </c>
      <c r="G18" s="123" t="n"/>
      <c r="H18" s="129" t="inlineStr">
        <is>
          <t>Дорожні чеки в касі банку</t>
        </is>
      </c>
      <c r="I18" s="129" t="inlineStr">
        <is>
          <t>А</t>
        </is>
      </c>
      <c r="J18" s="130" t="n">
        <v>0</v>
      </c>
      <c r="K18" s="130" t="n">
        <v>0</v>
      </c>
      <c r="L18" s="130" t="n">
        <v>0</v>
      </c>
      <c r="M18" s="131" t="n">
        <v>0</v>
      </c>
      <c r="N18" s="123" t="n"/>
      <c r="O18" s="130" t="n">
        <v>0</v>
      </c>
      <c r="P18" s="130" t="n">
        <v>0</v>
      </c>
      <c r="Q18" s="130" t="n">
        <v>0</v>
      </c>
      <c r="R18" s="130" t="n">
        <v>0</v>
      </c>
      <c r="S18" s="132" t="n">
        <v>0</v>
      </c>
      <c r="T18" s="101" t="n"/>
    </row>
    <row r="19" ht="13.5" customHeight="1" s="60">
      <c r="A19" s="115" t="n">
        <v>12</v>
      </c>
      <c r="B19" s="133" t="n"/>
      <c r="C19" s="133" t="n"/>
      <c r="D19" s="134" t="n"/>
      <c r="E19" s="135" t="n"/>
      <c r="F19" s="127" t="inlineStr">
        <is>
          <t>1012</t>
        </is>
      </c>
      <c r="G19" s="123" t="n"/>
      <c r="H19" s="129" t="inlineStr">
        <is>
          <t>Дорожні чеки в касі відділень банку</t>
        </is>
      </c>
      <c r="I19" s="129" t="inlineStr">
        <is>
          <t>А</t>
        </is>
      </c>
      <c r="J19" s="130" t="n">
        <v>0</v>
      </c>
      <c r="K19" s="130" t="n">
        <v>0</v>
      </c>
      <c r="L19" s="130" t="n">
        <v>0</v>
      </c>
      <c r="M19" s="131" t="n">
        <v>0</v>
      </c>
      <c r="N19" s="123" t="n"/>
      <c r="O19" s="130" t="n">
        <v>0</v>
      </c>
      <c r="P19" s="130" t="n">
        <v>0</v>
      </c>
      <c r="Q19" s="130" t="n">
        <v>0</v>
      </c>
      <c r="R19" s="130" t="n">
        <v>0</v>
      </c>
      <c r="S19" s="132" t="n">
        <v>0</v>
      </c>
      <c r="T19" s="101" t="n"/>
    </row>
    <row r="20" ht="13.5" customHeight="1" s="60">
      <c r="A20" s="115" t="n">
        <v>13</v>
      </c>
      <c r="B20" s="133" t="n"/>
      <c r="C20" s="133" t="n"/>
      <c r="D20" s="136" t="n"/>
      <c r="E20" s="137" t="n"/>
      <c r="F20" s="138" t="inlineStr">
        <is>
          <t>Група 101 - Усього</t>
        </is>
      </c>
      <c r="G20" s="122" t="n"/>
      <c r="H20" s="123" t="n"/>
      <c r="I20" s="139" t="n"/>
      <c r="J20" s="140" t="n">
        <v>0</v>
      </c>
      <c r="K20" s="140" t="n">
        <v>0</v>
      </c>
      <c r="L20" s="140" t="n">
        <v>0</v>
      </c>
      <c r="M20" s="141" t="n">
        <v>0</v>
      </c>
      <c r="N20" s="123" t="n"/>
      <c r="O20" s="140" t="n">
        <v>0</v>
      </c>
      <c r="P20" s="140" t="n">
        <v>0</v>
      </c>
      <c r="Q20" s="140" t="n">
        <v>0</v>
      </c>
      <c r="R20" s="140" t="n">
        <v>0</v>
      </c>
      <c r="S20" s="142" t="n">
        <v>0</v>
      </c>
      <c r="T20" s="101" t="n"/>
    </row>
    <row r="21" ht="13.5" customHeight="1" s="60">
      <c r="A21" s="115" t="n">
        <v>14</v>
      </c>
      <c r="B21" s="133" t="n"/>
      <c r="C21" s="133" t="n"/>
      <c r="D21" s="127" t="inlineStr">
        <is>
          <t>109</t>
        </is>
      </c>
      <c r="E21" s="128" t="n"/>
      <c r="F21" s="127" t="inlineStr">
        <is>
          <t>1090</t>
        </is>
      </c>
      <c r="G21" s="123" t="n"/>
      <c r="H21" s="129" t="inlineStr">
        <is>
          <t>Резерви за готівковими коштами, наявність яких є непідтвердженою</t>
        </is>
      </c>
      <c r="I21" s="129" t="inlineStr">
        <is>
          <t>П</t>
        </is>
      </c>
      <c r="J21" s="130" t="n">
        <v>9618.219999999999</v>
      </c>
      <c r="K21" s="130" t="n">
        <v>9618.219999999999</v>
      </c>
      <c r="L21" s="130" t="n">
        <v>0</v>
      </c>
      <c r="M21" s="131" t="n">
        <v>9618.219999999999</v>
      </c>
      <c r="N21" s="123" t="n"/>
      <c r="O21" s="130" t="n">
        <v>9618.219999999999</v>
      </c>
      <c r="P21" s="130" t="n">
        <v>0</v>
      </c>
      <c r="Q21" s="130" t="n">
        <v>-9618.219999999999</v>
      </c>
      <c r="R21" s="130" t="n">
        <v>-9618.219999999999</v>
      </c>
      <c r="S21" s="132" t="n">
        <v>0</v>
      </c>
      <c r="T21" s="101" t="n"/>
    </row>
    <row r="22" ht="13.5" customHeight="1" s="60">
      <c r="A22" s="115" t="n">
        <v>15</v>
      </c>
      <c r="B22" s="133" t="n"/>
      <c r="C22" s="133" t="n"/>
      <c r="D22" s="136" t="n"/>
      <c r="E22" s="137" t="n"/>
      <c r="F22" s="138" t="inlineStr">
        <is>
          <t>Група 109 - Усього</t>
        </is>
      </c>
      <c r="G22" s="122" t="n"/>
      <c r="H22" s="123" t="n"/>
      <c r="I22" s="139" t="n"/>
      <c r="J22" s="140" t="n">
        <v>9618.219999999999</v>
      </c>
      <c r="K22" s="140" t="n">
        <v>9618.219999999999</v>
      </c>
      <c r="L22" s="140" t="n">
        <v>0</v>
      </c>
      <c r="M22" s="141" t="n">
        <v>9618.219999999999</v>
      </c>
      <c r="N22" s="123" t="n"/>
      <c r="O22" s="140" t="n">
        <v>9618.219999999999</v>
      </c>
      <c r="P22" s="140" t="n">
        <v>0</v>
      </c>
      <c r="Q22" s="140" t="n">
        <v>-9618.219999999999</v>
      </c>
      <c r="R22" s="140" t="n">
        <v>-9618.219999999999</v>
      </c>
      <c r="S22" s="142" t="n">
        <v>0</v>
      </c>
      <c r="T22" s="101" t="n"/>
    </row>
    <row r="23" ht="18.75" customHeight="1" s="60">
      <c r="A23" s="115" t="n">
        <v>16</v>
      </c>
      <c r="B23" s="133" t="n"/>
      <c r="C23" s="143" t="n"/>
      <c r="D23" s="138" t="inlineStr">
        <is>
          <t>Розділ 10 - Усього</t>
        </is>
      </c>
      <c r="E23" s="123" t="n"/>
      <c r="F23" s="138" t="n"/>
      <c r="G23" s="122" t="n"/>
      <c r="H23" s="123" t="n"/>
      <c r="I23" s="139" t="n"/>
      <c r="J23" s="140" t="n">
        <v>158953570.33309</v>
      </c>
      <c r="K23" s="140" t="n">
        <v>94450293.0087</v>
      </c>
      <c r="L23" s="140" t="n">
        <v>64503277.32439</v>
      </c>
      <c r="M23" s="141" t="n">
        <v>159051213.28765</v>
      </c>
      <c r="N23" s="123" t="n"/>
      <c r="O23" s="140" t="n">
        <v>95218528.0766</v>
      </c>
      <c r="P23" s="140" t="n">
        <v>63832685.21105</v>
      </c>
      <c r="Q23" s="140" t="n">
        <v>14349605.88273</v>
      </c>
      <c r="R23" s="140" t="n">
        <v>6053311.25948</v>
      </c>
      <c r="S23" s="142" t="n">
        <v>8296294.62325</v>
      </c>
      <c r="T23" s="101" t="n"/>
    </row>
    <row r="24" ht="13.5" customHeight="1" s="60">
      <c r="A24" s="115" t="n">
        <v>17</v>
      </c>
      <c r="B24" s="133" t="n"/>
      <c r="C24" s="127" t="inlineStr">
        <is>
          <t>11</t>
        </is>
      </c>
      <c r="D24" s="127" t="inlineStr">
        <is>
          <t>110</t>
        </is>
      </c>
      <c r="E24" s="128" t="n"/>
      <c r="F24" s="127" t="inlineStr">
        <is>
          <t>1101</t>
        </is>
      </c>
      <c r="G24" s="123" t="n"/>
      <c r="H24" s="129" t="inlineStr">
        <is>
          <t>Банківські метали в банку</t>
        </is>
      </c>
      <c r="I24" s="129" t="inlineStr">
        <is>
          <t>А</t>
        </is>
      </c>
      <c r="J24" s="130" t="n">
        <v>0</v>
      </c>
      <c r="K24" s="130" t="n">
        <v>0</v>
      </c>
      <c r="L24" s="130" t="n">
        <v>0</v>
      </c>
      <c r="M24" s="131" t="n">
        <v>0</v>
      </c>
      <c r="N24" s="123" t="n"/>
      <c r="O24" s="130" t="n">
        <v>0</v>
      </c>
      <c r="P24" s="130" t="n">
        <v>0</v>
      </c>
      <c r="Q24" s="130" t="n">
        <v>0</v>
      </c>
      <c r="R24" s="130" t="n">
        <v>0</v>
      </c>
      <c r="S24" s="132" t="n">
        <v>0</v>
      </c>
      <c r="T24" s="101" t="n"/>
    </row>
    <row r="25" ht="13.5" customHeight="1" s="60">
      <c r="A25" s="115" t="n">
        <v>18</v>
      </c>
      <c r="B25" s="133" t="n"/>
      <c r="C25" s="133" t="n"/>
      <c r="D25" s="134" t="n"/>
      <c r="E25" s="135" t="n"/>
      <c r="F25" s="127" t="inlineStr">
        <is>
          <t>1102</t>
        </is>
      </c>
      <c r="G25" s="123" t="n"/>
      <c r="H25" s="129" t="inlineStr">
        <is>
          <t>Банківські метали у відділенні банку</t>
        </is>
      </c>
      <c r="I25" s="129" t="inlineStr">
        <is>
          <t>А</t>
        </is>
      </c>
      <c r="J25" s="130" t="n">
        <v>0</v>
      </c>
      <c r="K25" s="130" t="n">
        <v>0</v>
      </c>
      <c r="L25" s="130" t="n">
        <v>0</v>
      </c>
      <c r="M25" s="131" t="n">
        <v>0</v>
      </c>
      <c r="N25" s="123" t="n"/>
      <c r="O25" s="130" t="n">
        <v>0</v>
      </c>
      <c r="P25" s="130" t="n">
        <v>0</v>
      </c>
      <c r="Q25" s="130" t="n">
        <v>0</v>
      </c>
      <c r="R25" s="130" t="n">
        <v>0</v>
      </c>
      <c r="S25" s="132" t="n">
        <v>0</v>
      </c>
      <c r="T25" s="101" t="n"/>
    </row>
    <row r="26" ht="13.5" customHeight="1" s="60">
      <c r="A26" s="115" t="n">
        <v>19</v>
      </c>
      <c r="B26" s="133" t="n"/>
      <c r="C26" s="133" t="n"/>
      <c r="D26" s="134" t="n"/>
      <c r="E26" s="135" t="n"/>
      <c r="F26" s="127" t="inlineStr">
        <is>
          <t>1107</t>
        </is>
      </c>
      <c r="G26" s="123" t="n"/>
      <c r="H26" s="129" t="inlineStr">
        <is>
          <t>Банківські метали в дорозі</t>
        </is>
      </c>
      <c r="I26" s="129" t="inlineStr">
        <is>
          <t>А</t>
        </is>
      </c>
      <c r="J26" s="130" t="n">
        <v>0</v>
      </c>
      <c r="K26" s="130" t="n">
        <v>0</v>
      </c>
      <c r="L26" s="130" t="n">
        <v>0</v>
      </c>
      <c r="M26" s="131" t="n">
        <v>0</v>
      </c>
      <c r="N26" s="123" t="n"/>
      <c r="O26" s="130" t="n">
        <v>0</v>
      </c>
      <c r="P26" s="130" t="n">
        <v>0</v>
      </c>
      <c r="Q26" s="130" t="n">
        <v>0</v>
      </c>
      <c r="R26" s="130" t="n">
        <v>0</v>
      </c>
      <c r="S26" s="132" t="n">
        <v>0</v>
      </c>
      <c r="T26" s="101" t="n"/>
    </row>
    <row r="27" ht="13.5" customHeight="1" s="60">
      <c r="A27" s="115" t="n">
        <v>20</v>
      </c>
      <c r="B27" s="133" t="n"/>
      <c r="C27" s="133" t="n"/>
      <c r="D27" s="136" t="n"/>
      <c r="E27" s="137" t="n"/>
      <c r="F27" s="138" t="inlineStr">
        <is>
          <t>Група 110 - Усього</t>
        </is>
      </c>
      <c r="G27" s="122" t="n"/>
      <c r="H27" s="123" t="n"/>
      <c r="I27" s="139" t="n"/>
      <c r="J27" s="140" t="n">
        <v>0</v>
      </c>
      <c r="K27" s="140" t="n">
        <v>0</v>
      </c>
      <c r="L27" s="140" t="n">
        <v>0</v>
      </c>
      <c r="M27" s="141" t="n">
        <v>0</v>
      </c>
      <c r="N27" s="123" t="n"/>
      <c r="O27" s="140" t="n">
        <v>0</v>
      </c>
      <c r="P27" s="140" t="n">
        <v>0</v>
      </c>
      <c r="Q27" s="140" t="n">
        <v>0</v>
      </c>
      <c r="R27" s="140" t="n">
        <v>0</v>
      </c>
      <c r="S27" s="142" t="n">
        <v>0</v>
      </c>
      <c r="T27" s="101" t="n"/>
    </row>
    <row r="28" ht="14.25" customHeight="1" s="60">
      <c r="A28" s="115" t="n">
        <v>21</v>
      </c>
      <c r="B28" s="133" t="n"/>
      <c r="C28" s="133" t="n"/>
      <c r="D28" s="127" t="inlineStr">
        <is>
          <t>119</t>
        </is>
      </c>
      <c r="E28" s="128" t="n"/>
      <c r="F28" s="127" t="inlineStr">
        <is>
          <t>1190</t>
        </is>
      </c>
      <c r="G28" s="123" t="n"/>
      <c r="H28" s="129" t="inlineStr">
        <is>
          <t>Резерви за банківськими металами, наявність яких є непідтвердженою</t>
        </is>
      </c>
      <c r="I28" s="129" t="inlineStr">
        <is>
          <t>П</t>
        </is>
      </c>
      <c r="J28" s="130" t="n">
        <v>0</v>
      </c>
      <c r="K28" s="130" t="n">
        <v>0</v>
      </c>
      <c r="L28" s="130" t="n">
        <v>0</v>
      </c>
      <c r="M28" s="131" t="n">
        <v>0</v>
      </c>
      <c r="N28" s="123" t="n"/>
      <c r="O28" s="130" t="n">
        <v>0</v>
      </c>
      <c r="P28" s="130" t="n">
        <v>0</v>
      </c>
      <c r="Q28" s="130" t="n">
        <v>0</v>
      </c>
      <c r="R28" s="130" t="n">
        <v>0</v>
      </c>
      <c r="S28" s="132" t="n">
        <v>0</v>
      </c>
      <c r="T28" s="101" t="n"/>
    </row>
    <row r="29" ht="13.5" customHeight="1" s="60">
      <c r="A29" s="115" t="n">
        <v>22</v>
      </c>
      <c r="B29" s="133" t="n"/>
      <c r="C29" s="133" t="n"/>
      <c r="D29" s="136" t="n"/>
      <c r="E29" s="137" t="n"/>
      <c r="F29" s="138" t="inlineStr">
        <is>
          <t>Група 119 - Усього</t>
        </is>
      </c>
      <c r="G29" s="122" t="n"/>
      <c r="H29" s="123" t="n"/>
      <c r="I29" s="139" t="n"/>
      <c r="J29" s="140" t="n">
        <v>0</v>
      </c>
      <c r="K29" s="140" t="n">
        <v>0</v>
      </c>
      <c r="L29" s="140" t="n">
        <v>0</v>
      </c>
      <c r="M29" s="141" t="n">
        <v>0</v>
      </c>
      <c r="N29" s="123" t="n"/>
      <c r="O29" s="140" t="n">
        <v>0</v>
      </c>
      <c r="P29" s="140" t="n">
        <v>0</v>
      </c>
      <c r="Q29" s="140" t="n">
        <v>0</v>
      </c>
      <c r="R29" s="140" t="n">
        <v>0</v>
      </c>
      <c r="S29" s="142" t="n">
        <v>0</v>
      </c>
      <c r="T29" s="101" t="n"/>
    </row>
    <row r="30" ht="23.25" customHeight="1" s="60">
      <c r="A30" s="115" t="n">
        <v>23</v>
      </c>
      <c r="B30" s="133" t="n"/>
      <c r="C30" s="143" t="n"/>
      <c r="D30" s="138" t="inlineStr">
        <is>
          <t>Розділ 11 - Усього</t>
        </is>
      </c>
      <c r="E30" s="123" t="n"/>
      <c r="F30" s="138" t="n"/>
      <c r="G30" s="122" t="n"/>
      <c r="H30" s="123" t="n"/>
      <c r="I30" s="139" t="n"/>
      <c r="J30" s="140" t="n">
        <v>0</v>
      </c>
      <c r="K30" s="140" t="n">
        <v>0</v>
      </c>
      <c r="L30" s="140" t="n">
        <v>0</v>
      </c>
      <c r="M30" s="141" t="n">
        <v>0</v>
      </c>
      <c r="N30" s="123" t="n"/>
      <c r="O30" s="140" t="n">
        <v>0</v>
      </c>
      <c r="P30" s="140" t="n">
        <v>0</v>
      </c>
      <c r="Q30" s="140" t="n">
        <v>0</v>
      </c>
      <c r="R30" s="140" t="n">
        <v>0</v>
      </c>
      <c r="S30" s="142" t="n">
        <v>0</v>
      </c>
      <c r="T30" s="101" t="n"/>
    </row>
    <row r="31" ht="13.5" customHeight="1" s="60">
      <c r="A31" s="115" t="n">
        <v>24</v>
      </c>
      <c r="B31" s="133" t="n"/>
      <c r="C31" s="127" t="inlineStr">
        <is>
          <t>12</t>
        </is>
      </c>
      <c r="D31" s="127" t="inlineStr">
        <is>
          <t>120</t>
        </is>
      </c>
      <c r="E31" s="128" t="n"/>
      <c r="F31" s="127" t="inlineStr">
        <is>
          <t>1200</t>
        </is>
      </c>
      <c r="G31" s="123" t="n"/>
      <c r="H31" s="129" t="inlineStr">
        <is>
          <t>Кореспондентський рахунок банку в Національному банку України</t>
        </is>
      </c>
      <c r="I31" s="129" t="inlineStr">
        <is>
          <t>А</t>
        </is>
      </c>
      <c r="J31" s="130" t="n">
        <v>799292950.1195</v>
      </c>
      <c r="K31" s="130" t="n">
        <v>799292950.1195</v>
      </c>
      <c r="L31" s="130" t="n">
        <v>0</v>
      </c>
      <c r="M31" s="131" t="n">
        <v>802615652.02652</v>
      </c>
      <c r="N31" s="123" t="n"/>
      <c r="O31" s="130" t="n">
        <v>802615652.02652</v>
      </c>
      <c r="P31" s="130" t="n">
        <v>0</v>
      </c>
      <c r="Q31" s="130" t="n">
        <v>16759705.26889</v>
      </c>
      <c r="R31" s="130" t="n">
        <v>16759705.26889</v>
      </c>
      <c r="S31" s="132" t="n">
        <v>0</v>
      </c>
      <c r="T31" s="101" t="n"/>
    </row>
    <row r="32" ht="13.5" customHeight="1" s="60">
      <c r="A32" s="115" t="n">
        <v>25</v>
      </c>
      <c r="B32" s="133" t="n"/>
      <c r="C32" s="133" t="n"/>
      <c r="D32" s="134" t="n"/>
      <c r="E32" s="135" t="n"/>
      <c r="F32" s="127" t="inlineStr">
        <is>
          <t>1202</t>
        </is>
      </c>
      <c r="G32" s="123" t="n"/>
      <c r="H32" s="129" t="inlineStr">
        <is>
          <t>Кошти банків за рахунками умовного зберігання (ескроу) у Національному банку України</t>
        </is>
      </c>
      <c r="I32" s="129" t="inlineStr">
        <is>
          <t>А</t>
        </is>
      </c>
      <c r="J32" s="130" t="n">
        <v>0</v>
      </c>
      <c r="K32" s="130" t="n">
        <v>0</v>
      </c>
      <c r="L32" s="130" t="n">
        <v>0</v>
      </c>
      <c r="M32" s="131" t="n">
        <v>0</v>
      </c>
      <c r="N32" s="123" t="n"/>
      <c r="O32" s="130" t="n">
        <v>0</v>
      </c>
      <c r="P32" s="130" t="n">
        <v>0</v>
      </c>
      <c r="Q32" s="130" t="n">
        <v>0</v>
      </c>
      <c r="R32" s="130" t="n">
        <v>0</v>
      </c>
      <c r="S32" s="132" t="n">
        <v>0</v>
      </c>
      <c r="T32" s="101" t="n"/>
    </row>
    <row r="33" ht="14.25" customHeight="1" s="60">
      <c r="A33" s="115" t="n">
        <v>26</v>
      </c>
      <c r="B33" s="133" t="n"/>
      <c r="C33" s="133" t="n"/>
      <c r="D33" s="134" t="n"/>
      <c r="E33" s="135" t="n"/>
      <c r="F33" s="127" t="inlineStr">
        <is>
          <t>1205</t>
        </is>
      </c>
      <c r="G33" s="123" t="n"/>
      <c r="H33" s="12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29" t="inlineStr">
        <is>
          <t>А</t>
        </is>
      </c>
      <c r="J33" s="130" t="n">
        <v>0</v>
      </c>
      <c r="K33" s="130" t="n">
        <v>0</v>
      </c>
      <c r="L33" s="130" t="n">
        <v>0</v>
      </c>
      <c r="M33" s="131" t="n">
        <v>0</v>
      </c>
      <c r="N33" s="123" t="n"/>
      <c r="O33" s="130" t="n">
        <v>0</v>
      </c>
      <c r="P33" s="130" t="n">
        <v>0</v>
      </c>
      <c r="Q33" s="130" t="n">
        <v>0</v>
      </c>
      <c r="R33" s="130" t="n">
        <v>0</v>
      </c>
      <c r="S33" s="132" t="n">
        <v>0</v>
      </c>
      <c r="T33" s="101" t="n"/>
    </row>
    <row r="34" ht="13.5" customHeight="1" s="60">
      <c r="A34" s="115" t="n">
        <v>27</v>
      </c>
      <c r="B34" s="133" t="n"/>
      <c r="C34" s="133" t="n"/>
      <c r="D34" s="134" t="n"/>
      <c r="E34" s="135" t="n"/>
      <c r="F34" s="127" t="inlineStr">
        <is>
          <t>1208</t>
        </is>
      </c>
      <c r="G34" s="123" t="n"/>
      <c r="H34" s="129" t="inlineStr">
        <is>
          <t>Нараховані доходи за коштами на вимогу в Національному банку України</t>
        </is>
      </c>
      <c r="I34" s="129" t="inlineStr">
        <is>
          <t>А</t>
        </is>
      </c>
      <c r="J34" s="130" t="n">
        <v>0</v>
      </c>
      <c r="K34" s="130" t="n">
        <v>0</v>
      </c>
      <c r="L34" s="130" t="n">
        <v>0</v>
      </c>
      <c r="M34" s="131" t="n">
        <v>0</v>
      </c>
      <c r="N34" s="123" t="n"/>
      <c r="O34" s="130" t="n">
        <v>0</v>
      </c>
      <c r="P34" s="130" t="n">
        <v>0</v>
      </c>
      <c r="Q34" s="130" t="n">
        <v>0</v>
      </c>
      <c r="R34" s="130" t="n">
        <v>0</v>
      </c>
      <c r="S34" s="132" t="n">
        <v>0</v>
      </c>
      <c r="T34" s="101" t="n"/>
    </row>
    <row r="35" ht="13.5" customHeight="1" s="60">
      <c r="A35" s="115" t="n">
        <v>28</v>
      </c>
      <c r="B35" s="133" t="n"/>
      <c r="C35" s="133" t="n"/>
      <c r="D35" s="136" t="n"/>
      <c r="E35" s="137" t="n"/>
      <c r="F35" s="138" t="inlineStr">
        <is>
          <t>Група 120 - Усього</t>
        </is>
      </c>
      <c r="G35" s="122" t="n"/>
      <c r="H35" s="123" t="n"/>
      <c r="I35" s="139" t="n"/>
      <c r="J35" s="140" t="n">
        <v>799292950.1195</v>
      </c>
      <c r="K35" s="140" t="n">
        <v>799292950.1195</v>
      </c>
      <c r="L35" s="140" t="n">
        <v>0</v>
      </c>
      <c r="M35" s="141" t="n">
        <v>802615652.02652</v>
      </c>
      <c r="N35" s="123" t="n"/>
      <c r="O35" s="140" t="n">
        <v>802615652.02652</v>
      </c>
      <c r="P35" s="140" t="n">
        <v>0</v>
      </c>
      <c r="Q35" s="140" t="n">
        <v>16759705.26889</v>
      </c>
      <c r="R35" s="140" t="n">
        <v>16759705.26889</v>
      </c>
      <c r="S35" s="142" t="n">
        <v>0</v>
      </c>
      <c r="T35" s="101" t="n"/>
    </row>
    <row r="36" ht="21" customHeight="1" s="60">
      <c r="A36" s="115" t="n">
        <v>29</v>
      </c>
      <c r="B36" s="133" t="n"/>
      <c r="C36" s="143" t="n"/>
      <c r="D36" s="138" t="inlineStr">
        <is>
          <t>Розділ 12 - Усього</t>
        </is>
      </c>
      <c r="E36" s="123" t="n"/>
      <c r="F36" s="138" t="n"/>
      <c r="G36" s="122" t="n"/>
      <c r="H36" s="123" t="n"/>
      <c r="I36" s="139" t="n"/>
      <c r="J36" s="140" t="n">
        <v>799292950.1195</v>
      </c>
      <c r="K36" s="140" t="n">
        <v>799292950.1195</v>
      </c>
      <c r="L36" s="140" t="n">
        <v>0</v>
      </c>
      <c r="M36" s="141" t="n">
        <v>802615652.02652</v>
      </c>
      <c r="N36" s="123" t="n"/>
      <c r="O36" s="140" t="n">
        <v>802615652.02652</v>
      </c>
      <c r="P36" s="140" t="n">
        <v>0</v>
      </c>
      <c r="Q36" s="140" t="n">
        <v>16759705.26889</v>
      </c>
      <c r="R36" s="140" t="n">
        <v>16759705.26889</v>
      </c>
      <c r="S36" s="142" t="n">
        <v>0</v>
      </c>
      <c r="T36" s="101" t="n"/>
    </row>
    <row r="37" ht="13.5" customHeight="1" s="60">
      <c r="A37" s="115" t="n">
        <v>30</v>
      </c>
      <c r="B37" s="133" t="n"/>
      <c r="C37" s="127" t="inlineStr">
        <is>
          <t>14</t>
        </is>
      </c>
      <c r="D37" s="127" t="inlineStr">
        <is>
          <t>140</t>
        </is>
      </c>
      <c r="E37" s="128" t="n"/>
      <c r="F37" s="127" t="inlineStr">
        <is>
          <t>1400</t>
        </is>
      </c>
      <c r="G37" s="123" t="n"/>
      <c r="H37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29" t="inlineStr">
        <is>
          <t>А</t>
        </is>
      </c>
      <c r="J37" s="130" t="n">
        <v>3851399.2192</v>
      </c>
      <c r="K37" s="130" t="n">
        <v>3742391</v>
      </c>
      <c r="L37" s="130" t="n">
        <v>109008.2192</v>
      </c>
      <c r="M37" s="131" t="n">
        <v>3935099.7888</v>
      </c>
      <c r="N37" s="123" t="n"/>
      <c r="O37" s="130" t="n">
        <v>3834430</v>
      </c>
      <c r="P37" s="130" t="n">
        <v>100669.7888</v>
      </c>
      <c r="Q37" s="130" t="n">
        <v>5623716.1128</v>
      </c>
      <c r="R37" s="130" t="n">
        <v>5554324</v>
      </c>
      <c r="S37" s="132" t="n">
        <v>69392.1128</v>
      </c>
      <c r="T37" s="101" t="n"/>
    </row>
    <row r="38" ht="14.25" customHeight="1" s="60">
      <c r="A38" s="115" t="n">
        <v>31</v>
      </c>
      <c r="B38" s="133" t="n"/>
      <c r="C38" s="133" t="n"/>
      <c r="D38" s="134" t="n"/>
      <c r="E38" s="135" t="n"/>
      <c r="F38" s="127" t="inlineStr">
        <is>
          <t>1405</t>
        </is>
      </c>
      <c r="G38" s="128" t="n"/>
      <c r="H38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29" t="inlineStr">
        <is>
          <t>А</t>
        </is>
      </c>
      <c r="J38" s="130" t="n">
        <v>603378.3666299999</v>
      </c>
      <c r="K38" s="130" t="n">
        <v>593690.90605</v>
      </c>
      <c r="L38" s="130" t="n">
        <v>9687.460580000001</v>
      </c>
      <c r="M38" s="131" t="n">
        <v>527740.04301</v>
      </c>
      <c r="N38" s="123" t="n"/>
      <c r="O38" s="130" t="n">
        <v>517433.33645</v>
      </c>
      <c r="P38" s="130" t="n">
        <v>10306.70656</v>
      </c>
      <c r="Q38" s="130" t="n">
        <v>118388.57936</v>
      </c>
      <c r="R38" s="130" t="n">
        <v>118137.1699</v>
      </c>
      <c r="S38" s="132" t="n">
        <v>251.40946</v>
      </c>
      <c r="T38" s="101" t="n"/>
    </row>
    <row r="39" ht="13.5" customHeight="1" s="60">
      <c r="A39" s="115" t="n">
        <v>32</v>
      </c>
      <c r="B39" s="133" t="n"/>
      <c r="C39" s="133" t="n"/>
      <c r="D39" s="134" t="n"/>
      <c r="E39" s="135" t="n"/>
      <c r="F39" s="136" t="n"/>
      <c r="G39" s="137" t="n"/>
      <c r="H39" s="143" t="n"/>
      <c r="I39" s="129" t="inlineStr">
        <is>
          <t>П</t>
        </is>
      </c>
      <c r="J39" s="130" t="n">
        <v>0</v>
      </c>
      <c r="K39" s="130" t="n">
        <v>0</v>
      </c>
      <c r="L39" s="130" t="n">
        <v>0</v>
      </c>
      <c r="M39" s="131" t="n">
        <v>0</v>
      </c>
      <c r="N39" s="123" t="n"/>
      <c r="O39" s="130" t="n">
        <v>0</v>
      </c>
      <c r="P39" s="130" t="n">
        <v>0</v>
      </c>
      <c r="Q39" s="130" t="n">
        <v>-33161.66752</v>
      </c>
      <c r="R39" s="130" t="n">
        <v>-32982.40229</v>
      </c>
      <c r="S39" s="132" t="n">
        <v>-179.26523</v>
      </c>
      <c r="T39" s="101" t="n"/>
    </row>
    <row r="40" ht="13.5" customHeight="1" s="60">
      <c r="A40" s="115" t="n">
        <v>33</v>
      </c>
      <c r="B40" s="133" t="n"/>
      <c r="C40" s="133" t="n"/>
      <c r="D40" s="134" t="n"/>
      <c r="E40" s="135" t="n"/>
      <c r="F40" s="127" t="inlineStr">
        <is>
          <t>1406</t>
        </is>
      </c>
      <c r="G40" s="128" t="n"/>
      <c r="H40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29" t="inlineStr">
        <is>
          <t>А</t>
        </is>
      </c>
      <c r="J40" s="130" t="n">
        <v>147671.4397</v>
      </c>
      <c r="K40" s="130" t="n">
        <v>146510.71239</v>
      </c>
      <c r="L40" s="130" t="n">
        <v>1160.72731</v>
      </c>
      <c r="M40" s="131" t="n">
        <v>147473.04673</v>
      </c>
      <c r="N40" s="123" t="n"/>
      <c r="O40" s="130" t="n">
        <v>146731.15123</v>
      </c>
      <c r="P40" s="130" t="n">
        <v>741.8955</v>
      </c>
      <c r="Q40" s="130" t="n">
        <v>96912.09493000001</v>
      </c>
      <c r="R40" s="130" t="n">
        <v>96384.04358</v>
      </c>
      <c r="S40" s="132" t="n">
        <v>528.05135</v>
      </c>
      <c r="T40" s="101" t="n"/>
    </row>
    <row r="41" ht="13.5" customHeight="1" s="60">
      <c r="A41" s="115" t="n">
        <v>34</v>
      </c>
      <c r="B41" s="133" t="n"/>
      <c r="C41" s="133" t="n"/>
      <c r="D41" s="134" t="n"/>
      <c r="E41" s="135" t="n"/>
      <c r="F41" s="136" t="n"/>
      <c r="G41" s="137" t="n"/>
      <c r="H41" s="143" t="n"/>
      <c r="I41" s="129" t="inlineStr">
        <is>
          <t>П</t>
        </is>
      </c>
      <c r="J41" s="130" t="n">
        <v>0</v>
      </c>
      <c r="K41" s="130" t="n">
        <v>0</v>
      </c>
      <c r="L41" s="130" t="n">
        <v>0</v>
      </c>
      <c r="M41" s="131" t="n">
        <v>0</v>
      </c>
      <c r="N41" s="123" t="n"/>
      <c r="O41" s="130" t="n">
        <v>0</v>
      </c>
      <c r="P41" s="130" t="n">
        <v>0</v>
      </c>
      <c r="Q41" s="130" t="n">
        <v>-8362.06747</v>
      </c>
      <c r="R41" s="130" t="n">
        <v>-8362.06747</v>
      </c>
      <c r="S41" s="132" t="n">
        <v>0</v>
      </c>
      <c r="T41" s="101" t="n"/>
    </row>
    <row r="42" ht="13.5" customHeight="1" s="60">
      <c r="A42" s="115" t="n">
        <v>35</v>
      </c>
      <c r="B42" s="133" t="n"/>
      <c r="C42" s="133" t="n"/>
      <c r="D42" s="134" t="n"/>
      <c r="E42" s="135" t="n"/>
      <c r="F42" s="127" t="inlineStr">
        <is>
          <t>1408</t>
        </is>
      </c>
      <c r="G42" s="123" t="n"/>
      <c r="H42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29" t="inlineStr">
        <is>
          <t>А</t>
        </is>
      </c>
      <c r="J42" s="130" t="n">
        <v>147246.593</v>
      </c>
      <c r="K42" s="130" t="n">
        <v>145124.29876</v>
      </c>
      <c r="L42" s="130" t="n">
        <v>2122.29424</v>
      </c>
      <c r="M42" s="131" t="n">
        <v>111925.06709</v>
      </c>
      <c r="N42" s="123" t="n"/>
      <c r="O42" s="130" t="n">
        <v>109927.81925</v>
      </c>
      <c r="P42" s="130" t="n">
        <v>1997.24784</v>
      </c>
      <c r="Q42" s="130" t="n">
        <v>251885.22252</v>
      </c>
      <c r="R42" s="130" t="n">
        <v>250962.06421</v>
      </c>
      <c r="S42" s="132" t="n">
        <v>923.15831</v>
      </c>
      <c r="T42" s="101" t="n"/>
    </row>
    <row r="43" ht="14.25" customHeight="1" s="60">
      <c r="A43" s="115" t="n">
        <v>36</v>
      </c>
      <c r="B43" s="133" t="n"/>
      <c r="C43" s="133" t="n"/>
      <c r="D43" s="136" t="n"/>
      <c r="E43" s="137" t="n"/>
      <c r="F43" s="138" t="inlineStr">
        <is>
          <t>Група 140 - Усього</t>
        </is>
      </c>
      <c r="G43" s="122" t="n"/>
      <c r="H43" s="123" t="n"/>
      <c r="I43" s="139" t="n"/>
      <c r="J43" s="140" t="n">
        <v>4749695.61853</v>
      </c>
      <c r="K43" s="140" t="n">
        <v>4627716.9172</v>
      </c>
      <c r="L43" s="140" t="n">
        <v>121978.70133</v>
      </c>
      <c r="M43" s="141" t="n">
        <v>4722237.94563</v>
      </c>
      <c r="N43" s="123" t="n"/>
      <c r="O43" s="140" t="n">
        <v>4608522.30693</v>
      </c>
      <c r="P43" s="140" t="n">
        <v>113715.6387</v>
      </c>
      <c r="Q43" s="140" t="n">
        <v>6049378.27462</v>
      </c>
      <c r="R43" s="140" t="n">
        <v>5978462.80793</v>
      </c>
      <c r="S43" s="142" t="n">
        <v>70915.46669</v>
      </c>
      <c r="T43" s="101" t="n"/>
    </row>
    <row r="44" ht="13.5" customHeight="1" s="60">
      <c r="A44" s="115" t="n">
        <v>37</v>
      </c>
      <c r="B44" s="133" t="n"/>
      <c r="C44" s="133" t="n"/>
      <c r="D44" s="127" t="inlineStr">
        <is>
          <t>141</t>
        </is>
      </c>
      <c r="E44" s="128" t="n"/>
      <c r="F44" s="127" t="inlineStr">
        <is>
          <t>1410</t>
        </is>
      </c>
      <c r="G44" s="123" t="n"/>
      <c r="H44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29" t="inlineStr">
        <is>
          <t>А</t>
        </is>
      </c>
      <c r="J44" s="130" t="n">
        <v>1756908</v>
      </c>
      <c r="K44" s="130" t="n">
        <v>1756908</v>
      </c>
      <c r="L44" s="130" t="n">
        <v>0</v>
      </c>
      <c r="M44" s="131" t="n">
        <v>550000</v>
      </c>
      <c r="N44" s="123" t="n"/>
      <c r="O44" s="130" t="n">
        <v>550000</v>
      </c>
      <c r="P44" s="130" t="n">
        <v>0</v>
      </c>
      <c r="Q44" s="130" t="n">
        <v>28592135</v>
      </c>
      <c r="R44" s="130" t="n">
        <v>28592135</v>
      </c>
      <c r="S44" s="132" t="n">
        <v>0</v>
      </c>
      <c r="T44" s="101" t="n"/>
    </row>
    <row r="45" ht="13.5" customHeight="1" s="60">
      <c r="A45" s="115" t="n">
        <v>38</v>
      </c>
      <c r="B45" s="133" t="n"/>
      <c r="C45" s="133" t="n"/>
      <c r="D45" s="134" t="n"/>
      <c r="E45" s="135" t="n"/>
      <c r="F45" s="127" t="inlineStr">
        <is>
          <t>1411</t>
        </is>
      </c>
      <c r="G45" s="123" t="n"/>
      <c r="H45" s="1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29" t="inlineStr">
        <is>
          <t>А</t>
        </is>
      </c>
      <c r="J45" s="130" t="n">
        <v>0</v>
      </c>
      <c r="K45" s="130" t="n">
        <v>0</v>
      </c>
      <c r="L45" s="130" t="n">
        <v>0</v>
      </c>
      <c r="M45" s="131" t="n">
        <v>0</v>
      </c>
      <c r="N45" s="123" t="n"/>
      <c r="O45" s="130" t="n">
        <v>0</v>
      </c>
      <c r="P45" s="130" t="n">
        <v>0</v>
      </c>
      <c r="Q45" s="130" t="n">
        <v>0</v>
      </c>
      <c r="R45" s="130" t="n">
        <v>0</v>
      </c>
      <c r="S45" s="132" t="n">
        <v>0</v>
      </c>
      <c r="T45" s="101" t="n"/>
    </row>
    <row r="46" ht="13.5" customHeight="1" s="60">
      <c r="A46" s="115" t="n">
        <v>39</v>
      </c>
      <c r="B46" s="133" t="n"/>
      <c r="C46" s="133" t="n"/>
      <c r="D46" s="134" t="n"/>
      <c r="E46" s="135" t="n"/>
      <c r="F46" s="127" t="inlineStr">
        <is>
          <t>1412</t>
        </is>
      </c>
      <c r="G46" s="123" t="n"/>
      <c r="H46" s="12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29" t="inlineStr">
        <is>
          <t>А</t>
        </is>
      </c>
      <c r="J46" s="130" t="n">
        <v>0</v>
      </c>
      <c r="K46" s="130" t="n">
        <v>0</v>
      </c>
      <c r="L46" s="130" t="n">
        <v>0</v>
      </c>
      <c r="M46" s="131" t="n">
        <v>0</v>
      </c>
      <c r="N46" s="123" t="n"/>
      <c r="O46" s="130" t="n">
        <v>0</v>
      </c>
      <c r="P46" s="130" t="n">
        <v>0</v>
      </c>
      <c r="Q46" s="130" t="n">
        <v>0</v>
      </c>
      <c r="R46" s="130" t="n">
        <v>0</v>
      </c>
      <c r="S46" s="132" t="n">
        <v>0</v>
      </c>
      <c r="T46" s="101" t="n"/>
    </row>
    <row r="47" ht="13.5" customHeight="1" s="60">
      <c r="A47" s="115" t="n">
        <v>40</v>
      </c>
      <c r="B47" s="133" t="n"/>
      <c r="C47" s="133" t="n"/>
      <c r="D47" s="134" t="n"/>
      <c r="E47" s="135" t="n"/>
      <c r="F47" s="127" t="inlineStr">
        <is>
          <t>1415</t>
        </is>
      </c>
      <c r="G47" s="128" t="n"/>
      <c r="H47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29" t="inlineStr">
        <is>
          <t>А</t>
        </is>
      </c>
      <c r="J47" s="130" t="n">
        <v>7072050.09123</v>
      </c>
      <c r="K47" s="130" t="n">
        <v>7072050.09123</v>
      </c>
      <c r="L47" s="130" t="n">
        <v>0</v>
      </c>
      <c r="M47" s="131" t="n">
        <v>6550158.46856</v>
      </c>
      <c r="N47" s="123" t="n"/>
      <c r="O47" s="130" t="n">
        <v>6550158.46856</v>
      </c>
      <c r="P47" s="130" t="n">
        <v>0</v>
      </c>
      <c r="Q47" s="130" t="n">
        <v>3557336.21729</v>
      </c>
      <c r="R47" s="130" t="n">
        <v>3557336.21729</v>
      </c>
      <c r="S47" s="132" t="n">
        <v>0</v>
      </c>
      <c r="T47" s="101" t="n"/>
    </row>
    <row r="48" ht="14.25" customHeight="1" s="60">
      <c r="A48" s="115" t="n">
        <v>41</v>
      </c>
      <c r="B48" s="133" t="n"/>
      <c r="C48" s="133" t="n"/>
      <c r="D48" s="134" t="n"/>
      <c r="E48" s="135" t="n"/>
      <c r="F48" s="136" t="n"/>
      <c r="G48" s="137" t="n"/>
      <c r="H48" s="143" t="n"/>
      <c r="I48" s="129" t="inlineStr">
        <is>
          <t>П</t>
        </is>
      </c>
      <c r="J48" s="130" t="n">
        <v>0</v>
      </c>
      <c r="K48" s="130" t="n">
        <v>0</v>
      </c>
      <c r="L48" s="130" t="n">
        <v>0</v>
      </c>
      <c r="M48" s="131" t="n">
        <v>0</v>
      </c>
      <c r="N48" s="123" t="n"/>
      <c r="O48" s="130" t="n">
        <v>0</v>
      </c>
      <c r="P48" s="130" t="n">
        <v>0</v>
      </c>
      <c r="Q48" s="130" t="n">
        <v>0</v>
      </c>
      <c r="R48" s="130" t="n">
        <v>0</v>
      </c>
      <c r="S48" s="132" t="n">
        <v>0</v>
      </c>
      <c r="T48" s="101" t="n"/>
    </row>
    <row r="49" ht="13.5" customHeight="1" s="60">
      <c r="A49" s="115" t="n">
        <v>42</v>
      </c>
      <c r="B49" s="133" t="n"/>
      <c r="C49" s="133" t="n"/>
      <c r="D49" s="134" t="n"/>
      <c r="E49" s="135" t="n"/>
      <c r="F49" s="127" t="inlineStr">
        <is>
          <t>1416</t>
        </is>
      </c>
      <c r="G49" s="128" t="n"/>
      <c r="H49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29" t="inlineStr">
        <is>
          <t>А</t>
        </is>
      </c>
      <c r="J49" s="130" t="n">
        <v>89271.53464</v>
      </c>
      <c r="K49" s="130" t="n">
        <v>89271.53464</v>
      </c>
      <c r="L49" s="130" t="n">
        <v>0</v>
      </c>
      <c r="M49" s="131" t="n">
        <v>22421.77212</v>
      </c>
      <c r="N49" s="123" t="n"/>
      <c r="O49" s="130" t="n">
        <v>22421.77212</v>
      </c>
      <c r="P49" s="130" t="n">
        <v>0</v>
      </c>
      <c r="Q49" s="130" t="n">
        <v>439037.5126</v>
      </c>
      <c r="R49" s="130" t="n">
        <v>439037.5126</v>
      </c>
      <c r="S49" s="132" t="n">
        <v>0</v>
      </c>
      <c r="T49" s="101" t="n"/>
    </row>
    <row r="50" ht="13.5" customHeight="1" s="60">
      <c r="A50" s="115" t="n">
        <v>43</v>
      </c>
      <c r="B50" s="133" t="n"/>
      <c r="C50" s="133" t="n"/>
      <c r="D50" s="134" t="n"/>
      <c r="E50" s="135" t="n"/>
      <c r="F50" s="136" t="n"/>
      <c r="G50" s="137" t="n"/>
      <c r="H50" s="143" t="n"/>
      <c r="I50" s="129" t="inlineStr">
        <is>
          <t>П</t>
        </is>
      </c>
      <c r="J50" s="130" t="n">
        <v>0</v>
      </c>
      <c r="K50" s="130" t="n">
        <v>0</v>
      </c>
      <c r="L50" s="130" t="n">
        <v>0</v>
      </c>
      <c r="M50" s="131" t="n">
        <v>0</v>
      </c>
      <c r="N50" s="123" t="n"/>
      <c r="O50" s="130" t="n">
        <v>0</v>
      </c>
      <c r="P50" s="130" t="n">
        <v>0</v>
      </c>
      <c r="Q50" s="130" t="n">
        <v>-58169.24694</v>
      </c>
      <c r="R50" s="130" t="n">
        <v>-58169.24694</v>
      </c>
      <c r="S50" s="132" t="n">
        <v>0</v>
      </c>
      <c r="T50" s="101" t="n"/>
    </row>
    <row r="51" ht="13.5" customHeight="1" s="60">
      <c r="A51" s="115" t="n">
        <v>44</v>
      </c>
      <c r="B51" s="133" t="n"/>
      <c r="C51" s="133" t="n"/>
      <c r="D51" s="134" t="n"/>
      <c r="E51" s="135" t="n"/>
      <c r="F51" s="127" t="inlineStr">
        <is>
          <t>1418</t>
        </is>
      </c>
      <c r="G51" s="123" t="n"/>
      <c r="H51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29" t="inlineStr">
        <is>
          <t>А</t>
        </is>
      </c>
      <c r="J51" s="130" t="n">
        <v>359171.02117</v>
      </c>
      <c r="K51" s="130" t="n">
        <v>359171.02117</v>
      </c>
      <c r="L51" s="130" t="n">
        <v>0</v>
      </c>
      <c r="M51" s="131" t="n">
        <v>585435.8761</v>
      </c>
      <c r="N51" s="123" t="n"/>
      <c r="O51" s="130" t="n">
        <v>585435.8761</v>
      </c>
      <c r="P51" s="130" t="n">
        <v>0</v>
      </c>
      <c r="Q51" s="130" t="n">
        <v>1004702.81618</v>
      </c>
      <c r="R51" s="130" t="n">
        <v>1004702.81618</v>
      </c>
      <c r="S51" s="132" t="n">
        <v>0</v>
      </c>
      <c r="T51" s="101" t="n"/>
    </row>
    <row r="52" ht="13.5" customHeight="1" s="60">
      <c r="A52" s="115" t="n">
        <v>45</v>
      </c>
      <c r="B52" s="133" t="n"/>
      <c r="C52" s="133" t="n"/>
      <c r="D52" s="134" t="n"/>
      <c r="E52" s="135" t="n"/>
      <c r="F52" s="127" t="inlineStr">
        <is>
          <t>1419</t>
        </is>
      </c>
      <c r="G52" s="123" t="n"/>
      <c r="H52" s="12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29" t="inlineStr">
        <is>
          <t>П</t>
        </is>
      </c>
      <c r="J52" s="130" t="n">
        <v>3168840.55331</v>
      </c>
      <c r="K52" s="130" t="n">
        <v>3168840.55331</v>
      </c>
      <c r="L52" s="130" t="n">
        <v>0</v>
      </c>
      <c r="M52" s="131" t="n">
        <v>3326530.03331</v>
      </c>
      <c r="N52" s="123" t="n"/>
      <c r="O52" s="130" t="n">
        <v>3326530.03331</v>
      </c>
      <c r="P52" s="130" t="n">
        <v>0</v>
      </c>
      <c r="Q52" s="130" t="n">
        <v>-3326530.03331</v>
      </c>
      <c r="R52" s="130" t="n">
        <v>-3326530.03331</v>
      </c>
      <c r="S52" s="132" t="n">
        <v>0</v>
      </c>
      <c r="T52" s="101" t="n"/>
    </row>
    <row r="53" ht="14.25" customHeight="1" s="60">
      <c r="A53" s="115" t="n">
        <v>46</v>
      </c>
      <c r="B53" s="133" t="n"/>
      <c r="C53" s="133" t="n"/>
      <c r="D53" s="136" t="n"/>
      <c r="E53" s="137" t="n"/>
      <c r="F53" s="138" t="inlineStr">
        <is>
          <t>Група 141 - Усього</t>
        </is>
      </c>
      <c r="G53" s="122" t="n"/>
      <c r="H53" s="123" t="n"/>
      <c r="I53" s="139" t="n"/>
      <c r="J53" s="140" t="n">
        <v>12446241.20035</v>
      </c>
      <c r="K53" s="140" t="n">
        <v>12446241.20035</v>
      </c>
      <c r="L53" s="140" t="n">
        <v>0</v>
      </c>
      <c r="M53" s="141" t="n">
        <v>11034546.15009</v>
      </c>
      <c r="N53" s="123" t="n"/>
      <c r="O53" s="140" t="n">
        <v>11034546.15009</v>
      </c>
      <c r="P53" s="140" t="n">
        <v>0</v>
      </c>
      <c r="Q53" s="140" t="n">
        <v>30208512.26582</v>
      </c>
      <c r="R53" s="140" t="n">
        <v>30208512.26582</v>
      </c>
      <c r="S53" s="142" t="n">
        <v>0</v>
      </c>
      <c r="T53" s="101" t="n"/>
    </row>
    <row r="54" ht="13.5" customHeight="1" s="60">
      <c r="A54" s="115" t="n">
        <v>47</v>
      </c>
      <c r="B54" s="133" t="n"/>
      <c r="C54" s="133" t="n"/>
      <c r="D54" s="127" t="inlineStr">
        <is>
          <t>142</t>
        </is>
      </c>
      <c r="E54" s="128" t="n"/>
      <c r="F54" s="127" t="inlineStr">
        <is>
          <t>1420</t>
        </is>
      </c>
      <c r="G54" s="123" t="n"/>
      <c r="H54" s="12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29" t="inlineStr">
        <is>
          <t>А</t>
        </is>
      </c>
      <c r="J54" s="130" t="n">
        <v>0</v>
      </c>
      <c r="K54" s="130" t="n">
        <v>0</v>
      </c>
      <c r="L54" s="130" t="n">
        <v>0</v>
      </c>
      <c r="M54" s="131" t="n">
        <v>1</v>
      </c>
      <c r="N54" s="123" t="n"/>
      <c r="O54" s="130" t="n">
        <v>1</v>
      </c>
      <c r="P54" s="130" t="n">
        <v>0</v>
      </c>
      <c r="Q54" s="130" t="n">
        <v>6036907</v>
      </c>
      <c r="R54" s="130" t="n">
        <v>6036907</v>
      </c>
      <c r="S54" s="132" t="n">
        <v>0</v>
      </c>
      <c r="T54" s="101" t="n"/>
    </row>
    <row r="55" ht="13.5" customHeight="1" s="60">
      <c r="A55" s="115" t="n">
        <v>48</v>
      </c>
      <c r="B55" s="133" t="n"/>
      <c r="C55" s="133" t="n"/>
      <c r="D55" s="134" t="n"/>
      <c r="E55" s="135" t="n"/>
      <c r="F55" s="127" t="inlineStr">
        <is>
          <t>1426</t>
        </is>
      </c>
      <c r="G55" s="128" t="n"/>
      <c r="H55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29" t="inlineStr">
        <is>
          <t>А</t>
        </is>
      </c>
      <c r="J55" s="130" t="n">
        <v>3398.19135</v>
      </c>
      <c r="K55" s="130" t="n">
        <v>3398.19135</v>
      </c>
      <c r="L55" s="130" t="n">
        <v>0</v>
      </c>
      <c r="M55" s="131" t="n">
        <v>371.6</v>
      </c>
      <c r="N55" s="123" t="n"/>
      <c r="O55" s="130" t="n">
        <v>371.6</v>
      </c>
      <c r="P55" s="130" t="n">
        <v>0</v>
      </c>
      <c r="Q55" s="130" t="n">
        <v>37847.80829</v>
      </c>
      <c r="R55" s="130" t="n">
        <v>37847.80829</v>
      </c>
      <c r="S55" s="132" t="n">
        <v>0</v>
      </c>
      <c r="T55" s="101" t="n"/>
    </row>
    <row r="56" ht="13.5" customHeight="1" s="60">
      <c r="A56" s="115" t="n">
        <v>49</v>
      </c>
      <c r="B56" s="133" t="n"/>
      <c r="C56" s="133" t="n"/>
      <c r="D56" s="134" t="n"/>
      <c r="E56" s="135" t="n"/>
      <c r="F56" s="136" t="n"/>
      <c r="G56" s="137" t="n"/>
      <c r="H56" s="143" t="n"/>
      <c r="I56" s="129" t="inlineStr">
        <is>
          <t>П</t>
        </is>
      </c>
      <c r="J56" s="130" t="n">
        <v>0</v>
      </c>
      <c r="K56" s="130" t="n">
        <v>0</v>
      </c>
      <c r="L56" s="130" t="n">
        <v>0</v>
      </c>
      <c r="M56" s="131" t="n">
        <v>0</v>
      </c>
      <c r="N56" s="123" t="n"/>
      <c r="O56" s="130" t="n">
        <v>0</v>
      </c>
      <c r="P56" s="130" t="n">
        <v>0</v>
      </c>
      <c r="Q56" s="130" t="n">
        <v>-39704.1644</v>
      </c>
      <c r="R56" s="130" t="n">
        <v>-39704.1644</v>
      </c>
      <c r="S56" s="132" t="n">
        <v>0</v>
      </c>
      <c r="T56" s="101" t="n"/>
    </row>
    <row r="57" ht="13.5" customHeight="1" s="60">
      <c r="A57" s="115" t="n">
        <v>50</v>
      </c>
      <c r="B57" s="133" t="n"/>
      <c r="C57" s="133" t="n"/>
      <c r="D57" s="134" t="n"/>
      <c r="E57" s="135" t="n"/>
      <c r="F57" s="127" t="inlineStr">
        <is>
          <t>1428</t>
        </is>
      </c>
      <c r="G57" s="123" t="n"/>
      <c r="H57" s="12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29" t="inlineStr">
        <is>
          <t>А</t>
        </is>
      </c>
      <c r="J57" s="130" t="n">
        <v>79309.35639</v>
      </c>
      <c r="K57" s="130" t="n">
        <v>79309.35639</v>
      </c>
      <c r="L57" s="130" t="n">
        <v>0</v>
      </c>
      <c r="M57" s="131" t="n">
        <v>148129.59875</v>
      </c>
      <c r="N57" s="123" t="n"/>
      <c r="O57" s="130" t="n">
        <v>148129.59875</v>
      </c>
      <c r="P57" s="130" t="n">
        <v>0</v>
      </c>
      <c r="Q57" s="130" t="n">
        <v>249605.93661</v>
      </c>
      <c r="R57" s="130" t="n">
        <v>249605.93661</v>
      </c>
      <c r="S57" s="132" t="n">
        <v>0</v>
      </c>
      <c r="T57" s="101" t="n"/>
    </row>
    <row r="58" ht="14.25" customHeight="1" s="60">
      <c r="A58" s="115" t="n">
        <v>51</v>
      </c>
      <c r="B58" s="133" t="n"/>
      <c r="C58" s="133" t="n"/>
      <c r="D58" s="134" t="n"/>
      <c r="E58" s="135" t="n"/>
      <c r="F58" s="127" t="inlineStr">
        <is>
          <t>1429</t>
        </is>
      </c>
      <c r="G58" s="123" t="n"/>
      <c r="H58" s="12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29" t="inlineStr">
        <is>
          <t>П</t>
        </is>
      </c>
      <c r="J58" s="130" t="n">
        <v>646694.9374000001</v>
      </c>
      <c r="K58" s="130" t="n">
        <v>646694.9374000001</v>
      </c>
      <c r="L58" s="130" t="n">
        <v>0</v>
      </c>
      <c r="M58" s="131" t="n">
        <v>613854.58422</v>
      </c>
      <c r="N58" s="123" t="n"/>
      <c r="O58" s="130" t="n">
        <v>613854.58422</v>
      </c>
      <c r="P58" s="130" t="n">
        <v>0</v>
      </c>
      <c r="Q58" s="130" t="n">
        <v>-613854.58422</v>
      </c>
      <c r="R58" s="130" t="n">
        <v>-613854.58422</v>
      </c>
      <c r="S58" s="132" t="n">
        <v>0</v>
      </c>
      <c r="T58" s="101" t="n"/>
    </row>
    <row r="59" ht="13.5" customHeight="1" s="60">
      <c r="A59" s="115" t="n">
        <v>52</v>
      </c>
      <c r="B59" s="133" t="n"/>
      <c r="C59" s="133" t="n"/>
      <c r="D59" s="136" t="n"/>
      <c r="E59" s="137" t="n"/>
      <c r="F59" s="138" t="inlineStr">
        <is>
          <t>Група 142 - Усього</t>
        </is>
      </c>
      <c r="G59" s="122" t="n"/>
      <c r="H59" s="123" t="n"/>
      <c r="I59" s="139" t="n"/>
      <c r="J59" s="140" t="n">
        <v>729402.48514</v>
      </c>
      <c r="K59" s="140" t="n">
        <v>729402.48514</v>
      </c>
      <c r="L59" s="140" t="n">
        <v>0</v>
      </c>
      <c r="M59" s="141" t="n">
        <v>762356.7829699999</v>
      </c>
      <c r="N59" s="123" t="n"/>
      <c r="O59" s="140" t="n">
        <v>762356.7829699999</v>
      </c>
      <c r="P59" s="140" t="n">
        <v>0</v>
      </c>
      <c r="Q59" s="140" t="n">
        <v>5670801.99628</v>
      </c>
      <c r="R59" s="140" t="n">
        <v>5670801.99628</v>
      </c>
      <c r="S59" s="142" t="n">
        <v>0</v>
      </c>
      <c r="T59" s="101" t="n"/>
    </row>
    <row r="60" ht="13.5" customHeight="1" s="60">
      <c r="A60" s="115" t="n">
        <v>53</v>
      </c>
      <c r="B60" s="133" t="n"/>
      <c r="C60" s="133" t="n"/>
      <c r="D60" s="127" t="inlineStr">
        <is>
          <t>143</t>
        </is>
      </c>
      <c r="E60" s="128" t="n"/>
      <c r="F60" s="127" t="inlineStr">
        <is>
          <t>1430</t>
        </is>
      </c>
      <c r="G60" s="123" t="n"/>
      <c r="H60" s="12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29" t="inlineStr">
        <is>
          <t>А</t>
        </is>
      </c>
      <c r="J60" s="130" t="n">
        <v>0</v>
      </c>
      <c r="K60" s="130" t="n">
        <v>0</v>
      </c>
      <c r="L60" s="130" t="n">
        <v>0</v>
      </c>
      <c r="M60" s="131" t="n">
        <v>0</v>
      </c>
      <c r="N60" s="123" t="n"/>
      <c r="O60" s="130" t="n">
        <v>0</v>
      </c>
      <c r="P60" s="130" t="n">
        <v>0</v>
      </c>
      <c r="Q60" s="130" t="n">
        <v>0</v>
      </c>
      <c r="R60" s="130" t="n">
        <v>0</v>
      </c>
      <c r="S60" s="132" t="n">
        <v>0</v>
      </c>
      <c r="T60" s="101" t="n"/>
    </row>
    <row r="61" ht="13.5" customHeight="1" s="60">
      <c r="A61" s="115" t="n">
        <v>54</v>
      </c>
      <c r="B61" s="133" t="n"/>
      <c r="C61" s="133" t="n"/>
      <c r="D61" s="134" t="n"/>
      <c r="E61" s="135" t="n"/>
      <c r="F61" s="127" t="inlineStr">
        <is>
          <t>1435</t>
        </is>
      </c>
      <c r="G61" s="128" t="n"/>
      <c r="H61" s="12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29" t="inlineStr">
        <is>
          <t>А</t>
        </is>
      </c>
      <c r="J61" s="130" t="n">
        <v>0</v>
      </c>
      <c r="K61" s="130" t="n">
        <v>0</v>
      </c>
      <c r="L61" s="130" t="n">
        <v>0</v>
      </c>
      <c r="M61" s="131" t="n">
        <v>0</v>
      </c>
      <c r="N61" s="123" t="n"/>
      <c r="O61" s="130" t="n">
        <v>0</v>
      </c>
      <c r="P61" s="130" t="n">
        <v>0</v>
      </c>
      <c r="Q61" s="130" t="n">
        <v>0</v>
      </c>
      <c r="R61" s="130" t="n">
        <v>0</v>
      </c>
      <c r="S61" s="132" t="n">
        <v>0</v>
      </c>
      <c r="T61" s="101" t="n"/>
    </row>
    <row r="62" ht="13.5" customHeight="1" s="60">
      <c r="A62" s="115" t="n">
        <v>55</v>
      </c>
      <c r="B62" s="133" t="n"/>
      <c r="C62" s="133" t="n"/>
      <c r="D62" s="134" t="n"/>
      <c r="E62" s="135" t="n"/>
      <c r="F62" s="136" t="n"/>
      <c r="G62" s="137" t="n"/>
      <c r="H62" s="143" t="n"/>
      <c r="I62" s="129" t="inlineStr">
        <is>
          <t>П</t>
        </is>
      </c>
      <c r="J62" s="130" t="n">
        <v>0</v>
      </c>
      <c r="K62" s="130" t="n">
        <v>0</v>
      </c>
      <c r="L62" s="130" t="n">
        <v>0</v>
      </c>
      <c r="M62" s="131" t="n">
        <v>0</v>
      </c>
      <c r="N62" s="123" t="n"/>
      <c r="O62" s="130" t="n">
        <v>0</v>
      </c>
      <c r="P62" s="130" t="n">
        <v>0</v>
      </c>
      <c r="Q62" s="130" t="n">
        <v>0</v>
      </c>
      <c r="R62" s="130" t="n">
        <v>0</v>
      </c>
      <c r="S62" s="132" t="n">
        <v>0</v>
      </c>
      <c r="T62" s="101" t="n"/>
    </row>
    <row r="63" ht="14.25" customHeight="1" s="60">
      <c r="A63" s="115" t="n">
        <v>56</v>
      </c>
      <c r="B63" s="133" t="n"/>
      <c r="C63" s="133" t="n"/>
      <c r="D63" s="134" t="n"/>
      <c r="E63" s="135" t="n"/>
      <c r="F63" s="127" t="inlineStr">
        <is>
          <t>1436</t>
        </is>
      </c>
      <c r="G63" s="128" t="n"/>
      <c r="H63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3" s="129" t="inlineStr">
        <is>
          <t>А</t>
        </is>
      </c>
      <c r="J63" s="130" t="n">
        <v>0</v>
      </c>
      <c r="K63" s="130" t="n">
        <v>0</v>
      </c>
      <c r="L63" s="130" t="n">
        <v>0</v>
      </c>
      <c r="M63" s="131" t="n">
        <v>0</v>
      </c>
      <c r="N63" s="123" t="n"/>
      <c r="O63" s="130" t="n">
        <v>0</v>
      </c>
      <c r="P63" s="130" t="n">
        <v>0</v>
      </c>
      <c r="Q63" s="130" t="n">
        <v>0</v>
      </c>
      <c r="R63" s="130" t="n">
        <v>0</v>
      </c>
      <c r="S63" s="132" t="n">
        <v>0</v>
      </c>
      <c r="T63" s="101" t="n"/>
    </row>
    <row r="64" ht="13.5" customHeight="1" s="60">
      <c r="A64" s="115" t="n">
        <v>57</v>
      </c>
      <c r="B64" s="133" t="n"/>
      <c r="C64" s="133" t="n"/>
      <c r="D64" s="134" t="n"/>
      <c r="E64" s="135" t="n"/>
      <c r="F64" s="136" t="n"/>
      <c r="G64" s="137" t="n"/>
      <c r="H64" s="143" t="n"/>
      <c r="I64" s="129" t="inlineStr">
        <is>
          <t>П</t>
        </is>
      </c>
      <c r="J64" s="130" t="n">
        <v>0</v>
      </c>
      <c r="K64" s="130" t="n">
        <v>0</v>
      </c>
      <c r="L64" s="130" t="n">
        <v>0</v>
      </c>
      <c r="M64" s="131" t="n">
        <v>0</v>
      </c>
      <c r="N64" s="123" t="n"/>
      <c r="O64" s="130" t="n">
        <v>0</v>
      </c>
      <c r="P64" s="130" t="n">
        <v>0</v>
      </c>
      <c r="Q64" s="130" t="n">
        <v>0</v>
      </c>
      <c r="R64" s="130" t="n">
        <v>0</v>
      </c>
      <c r="S64" s="132" t="n">
        <v>0</v>
      </c>
      <c r="T64" s="101" t="n"/>
    </row>
    <row r="65" ht="13.5" customHeight="1" s="60">
      <c r="A65" s="115" t="n">
        <v>58</v>
      </c>
      <c r="B65" s="133" t="n"/>
      <c r="C65" s="133" t="n"/>
      <c r="D65" s="134" t="n"/>
      <c r="E65" s="135" t="n"/>
      <c r="F65" s="127" t="inlineStr">
        <is>
          <t>1438</t>
        </is>
      </c>
      <c r="G65" s="123" t="n"/>
      <c r="H65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5" s="129" t="inlineStr">
        <is>
          <t>А</t>
        </is>
      </c>
      <c r="J65" s="130" t="n">
        <v>0</v>
      </c>
      <c r="K65" s="130" t="n">
        <v>0</v>
      </c>
      <c r="L65" s="130" t="n">
        <v>0</v>
      </c>
      <c r="M65" s="131" t="n">
        <v>0</v>
      </c>
      <c r="N65" s="123" t="n"/>
      <c r="O65" s="130" t="n">
        <v>0</v>
      </c>
      <c r="P65" s="130" t="n">
        <v>0</v>
      </c>
      <c r="Q65" s="130" t="n">
        <v>0</v>
      </c>
      <c r="R65" s="130" t="n">
        <v>0</v>
      </c>
      <c r="S65" s="132" t="n">
        <v>0</v>
      </c>
      <c r="T65" s="101" t="n"/>
    </row>
    <row r="66" ht="13.5" customHeight="1" s="60">
      <c r="A66" s="115" t="n">
        <v>59</v>
      </c>
      <c r="B66" s="133" t="n"/>
      <c r="C66" s="133" t="n"/>
      <c r="D66" s="136" t="n"/>
      <c r="E66" s="137" t="n"/>
      <c r="F66" s="138" t="inlineStr">
        <is>
          <t>Група 143 - Усього</t>
        </is>
      </c>
      <c r="G66" s="122" t="n"/>
      <c r="H66" s="123" t="n"/>
      <c r="I66" s="139" t="n"/>
      <c r="J66" s="140" t="n">
        <v>0</v>
      </c>
      <c r="K66" s="140" t="n">
        <v>0</v>
      </c>
      <c r="L66" s="140" t="n">
        <v>0</v>
      </c>
      <c r="M66" s="141" t="n">
        <v>0</v>
      </c>
      <c r="N66" s="123" t="n"/>
      <c r="O66" s="140" t="n">
        <v>0</v>
      </c>
      <c r="P66" s="140" t="n">
        <v>0</v>
      </c>
      <c r="Q66" s="140" t="n">
        <v>0</v>
      </c>
      <c r="R66" s="140" t="n">
        <v>0</v>
      </c>
      <c r="S66" s="142" t="n">
        <v>0</v>
      </c>
      <c r="T66" s="101" t="n"/>
    </row>
    <row r="67" ht="13.5" customHeight="1" s="60">
      <c r="A67" s="115" t="n">
        <v>60</v>
      </c>
      <c r="B67" s="133" t="n"/>
      <c r="C67" s="133" t="n"/>
      <c r="D67" s="127" t="inlineStr">
        <is>
          <t>144</t>
        </is>
      </c>
      <c r="E67" s="128" t="n"/>
      <c r="F67" s="127" t="inlineStr">
        <is>
          <t>1440</t>
        </is>
      </c>
      <c r="G67" s="123" t="n"/>
      <c r="H67" s="12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7" s="129" t="inlineStr">
        <is>
          <t>А</t>
        </is>
      </c>
      <c r="J67" s="130" t="n">
        <v>529603000</v>
      </c>
      <c r="K67" s="130" t="n">
        <v>529603000</v>
      </c>
      <c r="L67" s="130" t="n">
        <v>0</v>
      </c>
      <c r="M67" s="131" t="n">
        <v>528822000</v>
      </c>
      <c r="N67" s="123" t="n"/>
      <c r="O67" s="130" t="n">
        <v>528822000</v>
      </c>
      <c r="P67" s="130" t="n">
        <v>0</v>
      </c>
      <c r="Q67" s="130" t="n">
        <v>16599000</v>
      </c>
      <c r="R67" s="130" t="n">
        <v>16599000</v>
      </c>
      <c r="S67" s="132" t="n">
        <v>0</v>
      </c>
      <c r="T67" s="101" t="n"/>
    </row>
    <row r="68" ht="14.25" customHeight="1" s="60">
      <c r="A68" s="115" t="n">
        <v>61</v>
      </c>
      <c r="B68" s="133" t="n"/>
      <c r="C68" s="133" t="n"/>
      <c r="D68" s="134" t="n"/>
      <c r="E68" s="135" t="n"/>
      <c r="F68" s="127" t="inlineStr">
        <is>
          <t>1446</t>
        </is>
      </c>
      <c r="G68" s="128" t="n"/>
      <c r="H68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8" s="129" t="inlineStr">
        <is>
          <t>А</t>
        </is>
      </c>
      <c r="J68" s="130" t="n">
        <v>0</v>
      </c>
      <c r="K68" s="130" t="n">
        <v>0</v>
      </c>
      <c r="L68" s="130" t="n">
        <v>0</v>
      </c>
      <c r="M68" s="131" t="n">
        <v>0</v>
      </c>
      <c r="N68" s="123" t="n"/>
      <c r="O68" s="130" t="n">
        <v>0</v>
      </c>
      <c r="P68" s="130" t="n">
        <v>0</v>
      </c>
      <c r="Q68" s="130" t="n">
        <v>0</v>
      </c>
      <c r="R68" s="130" t="n">
        <v>0</v>
      </c>
      <c r="S68" s="132" t="n">
        <v>0</v>
      </c>
      <c r="T68" s="101" t="n"/>
    </row>
    <row r="69" ht="13.5" customHeight="1" s="60">
      <c r="A69" s="115" t="n">
        <v>62</v>
      </c>
      <c r="B69" s="133" t="n"/>
      <c r="C69" s="133" t="n"/>
      <c r="D69" s="134" t="n"/>
      <c r="E69" s="135" t="n"/>
      <c r="F69" s="136" t="n"/>
      <c r="G69" s="137" t="n"/>
      <c r="H69" s="143" t="n"/>
      <c r="I69" s="129" t="inlineStr">
        <is>
          <t>П</t>
        </is>
      </c>
      <c r="J69" s="130" t="n">
        <v>0</v>
      </c>
      <c r="K69" s="130" t="n">
        <v>0</v>
      </c>
      <c r="L69" s="130" t="n">
        <v>0</v>
      </c>
      <c r="M69" s="131" t="n">
        <v>0</v>
      </c>
      <c r="N69" s="123" t="n"/>
      <c r="O69" s="130" t="n">
        <v>0</v>
      </c>
      <c r="P69" s="130" t="n">
        <v>0</v>
      </c>
      <c r="Q69" s="130" t="n">
        <v>0</v>
      </c>
      <c r="R69" s="130" t="n">
        <v>0</v>
      </c>
      <c r="S69" s="132" t="n">
        <v>0</v>
      </c>
      <c r="T69" s="101" t="n"/>
    </row>
    <row r="70" ht="13.5" customHeight="1" s="60">
      <c r="A70" s="115" t="n">
        <v>63</v>
      </c>
      <c r="B70" s="133" t="n"/>
      <c r="C70" s="133" t="n"/>
      <c r="D70" s="134" t="n"/>
      <c r="E70" s="135" t="n"/>
      <c r="F70" s="127" t="inlineStr">
        <is>
          <t>1448</t>
        </is>
      </c>
      <c r="G70" s="123" t="n"/>
      <c r="H70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70" s="129" t="inlineStr">
        <is>
          <t>А</t>
        </is>
      </c>
      <c r="J70" s="130" t="n">
        <v>383509.36345</v>
      </c>
      <c r="K70" s="130" t="n">
        <v>383509.36345</v>
      </c>
      <c r="L70" s="130" t="n">
        <v>0</v>
      </c>
      <c r="M70" s="131" t="n">
        <v>407826.47292</v>
      </c>
      <c r="N70" s="123" t="n"/>
      <c r="O70" s="130" t="n">
        <v>407826.47292</v>
      </c>
      <c r="P70" s="130" t="n">
        <v>0</v>
      </c>
      <c r="Q70" s="130" t="n">
        <v>106554.09261</v>
      </c>
      <c r="R70" s="130" t="n">
        <v>106554.09261</v>
      </c>
      <c r="S70" s="132" t="n">
        <v>0</v>
      </c>
      <c r="T70" s="101" t="n"/>
    </row>
    <row r="71" ht="13.5" customHeight="1" s="60">
      <c r="A71" s="115" t="n">
        <v>64</v>
      </c>
      <c r="B71" s="133" t="n"/>
      <c r="C71" s="133" t="n"/>
      <c r="D71" s="136" t="n"/>
      <c r="E71" s="137" t="n"/>
      <c r="F71" s="138" t="inlineStr">
        <is>
          <t>Група 144 - Усього</t>
        </is>
      </c>
      <c r="G71" s="122" t="n"/>
      <c r="H71" s="123" t="n"/>
      <c r="I71" s="139" t="n"/>
      <c r="J71" s="140" t="n">
        <v>529986509.36345</v>
      </c>
      <c r="K71" s="140" t="n">
        <v>529986509.36345</v>
      </c>
      <c r="L71" s="140" t="n">
        <v>0</v>
      </c>
      <c r="M71" s="141" t="n">
        <v>529229826.47292</v>
      </c>
      <c r="N71" s="123" t="n"/>
      <c r="O71" s="140" t="n">
        <v>529229826.47292</v>
      </c>
      <c r="P71" s="140" t="n">
        <v>0</v>
      </c>
      <c r="Q71" s="140" t="n">
        <v>16705554.09261</v>
      </c>
      <c r="R71" s="140" t="n">
        <v>16705554.09261</v>
      </c>
      <c r="S71" s="142" t="n">
        <v>0</v>
      </c>
      <c r="T71" s="101" t="n"/>
    </row>
    <row r="72" ht="20.25" customHeight="1" s="60">
      <c r="A72" s="115" t="n">
        <v>65</v>
      </c>
      <c r="B72" s="133" t="n"/>
      <c r="C72" s="143" t="n"/>
      <c r="D72" s="138" t="inlineStr">
        <is>
          <t>Розділ 14 - Усього</t>
        </is>
      </c>
      <c r="E72" s="123" t="n"/>
      <c r="F72" s="138" t="n"/>
      <c r="G72" s="122" t="n"/>
      <c r="H72" s="123" t="n"/>
      <c r="I72" s="139" t="n"/>
      <c r="J72" s="140" t="n">
        <v>547911848.66747</v>
      </c>
      <c r="K72" s="140" t="n">
        <v>547789869.96614</v>
      </c>
      <c r="L72" s="140" t="n">
        <v>121978.70133</v>
      </c>
      <c r="M72" s="141" t="n">
        <v>545748967.3516099</v>
      </c>
      <c r="N72" s="123" t="n"/>
      <c r="O72" s="140" t="n">
        <v>545635251.7129101</v>
      </c>
      <c r="P72" s="140" t="n">
        <v>113715.6387</v>
      </c>
      <c r="Q72" s="140" t="n">
        <v>58634246.62933</v>
      </c>
      <c r="R72" s="140" t="n">
        <v>58563331.16264</v>
      </c>
      <c r="S72" s="142" t="n">
        <v>70915.46669</v>
      </c>
      <c r="T72" s="101" t="n"/>
    </row>
    <row r="73" ht="14.25" customHeight="1" s="60">
      <c r="A73" s="115" t="n">
        <v>66</v>
      </c>
      <c r="B73" s="133" t="n"/>
      <c r="C73" s="127" t="inlineStr">
        <is>
          <t>15</t>
        </is>
      </c>
      <c r="D73" s="127" t="inlineStr">
        <is>
          <t>150</t>
        </is>
      </c>
      <c r="E73" s="128" t="n"/>
      <c r="F73" s="127" t="inlineStr">
        <is>
          <t>1500</t>
        </is>
      </c>
      <c r="G73" s="123" t="n"/>
      <c r="H73" s="129" t="inlineStr">
        <is>
          <t>Кореспондентські рахунки, що відкриті в інших банках</t>
        </is>
      </c>
      <c r="I73" s="129" t="inlineStr">
        <is>
          <t>А</t>
        </is>
      </c>
      <c r="J73" s="130" t="n">
        <v>296555476.90794</v>
      </c>
      <c r="K73" s="130" t="n">
        <v>14112733.82487</v>
      </c>
      <c r="L73" s="130" t="n">
        <v>282442743.08307</v>
      </c>
      <c r="M73" s="131" t="n">
        <v>293413894.25071</v>
      </c>
      <c r="N73" s="123" t="n"/>
      <c r="O73" s="130" t="n">
        <v>13875004.55388</v>
      </c>
      <c r="P73" s="130" t="n">
        <v>279538889.69683</v>
      </c>
      <c r="Q73" s="130" t="n">
        <v>36456362.79259</v>
      </c>
      <c r="R73" s="130" t="n">
        <v>815178.32307</v>
      </c>
      <c r="S73" s="132" t="n">
        <v>35641184.46952</v>
      </c>
      <c r="T73" s="101" t="n"/>
    </row>
    <row r="74" ht="13.5" customHeight="1" s="60">
      <c r="A74" s="115" t="n">
        <v>67</v>
      </c>
      <c r="B74" s="133" t="n"/>
      <c r="C74" s="133" t="n"/>
      <c r="D74" s="134" t="n"/>
      <c r="E74" s="135" t="n"/>
      <c r="F74" s="127" t="inlineStr">
        <is>
          <t>1508</t>
        </is>
      </c>
      <c r="G74" s="123" t="n"/>
      <c r="H74" s="129" t="inlineStr">
        <is>
          <t>Нараховані доходи за коштами на вимогу в інших банках</t>
        </is>
      </c>
      <c r="I74" s="129" t="inlineStr">
        <is>
          <t>А</t>
        </is>
      </c>
      <c r="J74" s="130" t="n">
        <v>43123.73551</v>
      </c>
      <c r="K74" s="130" t="n">
        <v>0</v>
      </c>
      <c r="L74" s="130" t="n">
        <v>43123.73551</v>
      </c>
      <c r="M74" s="131" t="n">
        <v>43475.45815</v>
      </c>
      <c r="N74" s="123" t="n"/>
      <c r="O74" s="130" t="n">
        <v>0</v>
      </c>
      <c r="P74" s="130" t="n">
        <v>43475.45815</v>
      </c>
      <c r="Q74" s="130" t="n">
        <v>13998.1139</v>
      </c>
      <c r="R74" s="130" t="n">
        <v>0</v>
      </c>
      <c r="S74" s="132" t="n">
        <v>13998.1139</v>
      </c>
      <c r="T74" s="101" t="n"/>
    </row>
    <row r="75" ht="13.5" customHeight="1" s="60">
      <c r="A75" s="115" t="n">
        <v>68</v>
      </c>
      <c r="B75" s="133" t="n"/>
      <c r="C75" s="133" t="n"/>
      <c r="D75" s="134" t="n"/>
      <c r="E75" s="135" t="n"/>
      <c r="F75" s="127" t="inlineStr">
        <is>
          <t>1509</t>
        </is>
      </c>
      <c r="G75" s="123" t="n"/>
      <c r="H75" s="129" t="inlineStr">
        <is>
          <t>Резерв за коштами на вимогу в інших банках</t>
        </is>
      </c>
      <c r="I75" s="129" t="inlineStr">
        <is>
          <t>П</t>
        </is>
      </c>
      <c r="J75" s="130" t="n">
        <v>46.52895</v>
      </c>
      <c r="K75" s="130" t="n">
        <v>32.98644</v>
      </c>
      <c r="L75" s="130" t="n">
        <v>13.54251</v>
      </c>
      <c r="M75" s="131" t="n">
        <v>61.95719</v>
      </c>
      <c r="N75" s="123" t="n"/>
      <c r="O75" s="130" t="n">
        <v>46.56656</v>
      </c>
      <c r="P75" s="130" t="n">
        <v>15.39063</v>
      </c>
      <c r="Q75" s="130" t="n">
        <v>-61.73694</v>
      </c>
      <c r="R75" s="130" t="n">
        <v>-46.56656</v>
      </c>
      <c r="S75" s="132" t="n">
        <v>-15.17038</v>
      </c>
      <c r="T75" s="101" t="n"/>
    </row>
    <row r="76" ht="13.5" customHeight="1" s="60">
      <c r="A76" s="115" t="n">
        <v>69</v>
      </c>
      <c r="B76" s="133" t="n"/>
      <c r="C76" s="133" t="n"/>
      <c r="D76" s="136" t="n"/>
      <c r="E76" s="137" t="n"/>
      <c r="F76" s="138" t="inlineStr">
        <is>
          <t>Група 150 - Усього</t>
        </is>
      </c>
      <c r="G76" s="122" t="n"/>
      <c r="H76" s="123" t="n"/>
      <c r="I76" s="139" t="n"/>
      <c r="J76" s="140" t="n">
        <v>296598647.1724</v>
      </c>
      <c r="K76" s="140" t="n">
        <v>14112766.81131</v>
      </c>
      <c r="L76" s="140" t="n">
        <v>282485880.36109</v>
      </c>
      <c r="M76" s="141" t="n">
        <v>293457431.66605</v>
      </c>
      <c r="N76" s="123" t="n"/>
      <c r="O76" s="140" t="n">
        <v>13875051.12044</v>
      </c>
      <c r="P76" s="140" t="n">
        <v>279582380.54561</v>
      </c>
      <c r="Q76" s="140" t="n">
        <v>36470299.16955</v>
      </c>
      <c r="R76" s="140" t="n">
        <v>815131.75651</v>
      </c>
      <c r="S76" s="142" t="n">
        <v>35655167.41304</v>
      </c>
      <c r="T76" s="101" t="n"/>
    </row>
    <row r="77" ht="13.5" customHeight="1" s="60">
      <c r="A77" s="115" t="n">
        <v>70</v>
      </c>
      <c r="B77" s="133" t="n"/>
      <c r="C77" s="133" t="n"/>
      <c r="D77" s="127" t="inlineStr">
        <is>
          <t>151</t>
        </is>
      </c>
      <c r="E77" s="128" t="n"/>
      <c r="F77" s="127" t="inlineStr">
        <is>
          <t>1510</t>
        </is>
      </c>
      <c r="G77" s="123" t="n"/>
      <c r="H77" s="129" t="inlineStr">
        <is>
          <t>Депозити овернайт, що розміщені в інших банках, які обліковуються за амортизованою собівартістю</t>
        </is>
      </c>
      <c r="I77" s="129" t="inlineStr">
        <is>
          <t>А</t>
        </is>
      </c>
      <c r="J77" s="130" t="n">
        <v>9663663.57516</v>
      </c>
      <c r="K77" s="130" t="n">
        <v>0</v>
      </c>
      <c r="L77" s="130" t="n">
        <v>9663663.57516</v>
      </c>
      <c r="M77" s="131" t="n">
        <v>9535651.821210001</v>
      </c>
      <c r="N77" s="123" t="n"/>
      <c r="O77" s="130" t="n">
        <v>0</v>
      </c>
      <c r="P77" s="130" t="n">
        <v>9535651.821210001</v>
      </c>
      <c r="Q77" s="130" t="n">
        <v>425323.25316</v>
      </c>
      <c r="R77" s="130" t="n">
        <v>0</v>
      </c>
      <c r="S77" s="132" t="n">
        <v>425323.25316</v>
      </c>
      <c r="T77" s="101" t="n"/>
    </row>
    <row r="78" ht="14.25" customHeight="1" s="60">
      <c r="A78" s="115" t="n">
        <v>71</v>
      </c>
      <c r="B78" s="133" t="n"/>
      <c r="C78" s="133" t="n"/>
      <c r="D78" s="134" t="n"/>
      <c r="E78" s="135" t="n"/>
      <c r="F78" s="127" t="inlineStr">
        <is>
          <t>1513</t>
        </is>
      </c>
      <c r="G78" s="123" t="n"/>
      <c r="H78" s="129" t="inlineStr">
        <is>
          <t>Строкові вклади (депозити), що розміщені в інших банках, які обліковуються за амортизованою собівартістю</t>
        </is>
      </c>
      <c r="I78" s="129" t="inlineStr">
        <is>
          <t>А</t>
        </is>
      </c>
      <c r="J78" s="130" t="n">
        <v>0</v>
      </c>
      <c r="K78" s="130" t="n">
        <v>0</v>
      </c>
      <c r="L78" s="130" t="n">
        <v>0</v>
      </c>
      <c r="M78" s="131" t="n">
        <v>0</v>
      </c>
      <c r="N78" s="123" t="n"/>
      <c r="O78" s="130" t="n">
        <v>0</v>
      </c>
      <c r="P78" s="130" t="n">
        <v>0</v>
      </c>
      <c r="Q78" s="130" t="n">
        <v>0</v>
      </c>
      <c r="R78" s="130" t="n">
        <v>0</v>
      </c>
      <c r="S78" s="132" t="n">
        <v>0</v>
      </c>
      <c r="T78" s="101" t="n"/>
    </row>
    <row r="79" ht="13.5" customHeight="1" s="60">
      <c r="A79" s="115" t="n">
        <v>72</v>
      </c>
      <c r="B79" s="133" t="n"/>
      <c r="C79" s="133" t="n"/>
      <c r="D79" s="134" t="n"/>
      <c r="E79" s="135" t="n"/>
      <c r="F79" s="127" t="inlineStr">
        <is>
          <t>1516</t>
        </is>
      </c>
      <c r="G79" s="128" t="n"/>
      <c r="H79" s="12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9" s="129" t="inlineStr">
        <is>
          <t>А</t>
        </is>
      </c>
      <c r="J79" s="130" t="n">
        <v>0</v>
      </c>
      <c r="K79" s="130" t="n">
        <v>0</v>
      </c>
      <c r="L79" s="130" t="n">
        <v>0</v>
      </c>
      <c r="M79" s="131" t="n">
        <v>0</v>
      </c>
      <c r="N79" s="123" t="n"/>
      <c r="O79" s="130" t="n">
        <v>0</v>
      </c>
      <c r="P79" s="130" t="n">
        <v>0</v>
      </c>
      <c r="Q79" s="130" t="n">
        <v>0</v>
      </c>
      <c r="R79" s="130" t="n">
        <v>0</v>
      </c>
      <c r="S79" s="132" t="n">
        <v>0</v>
      </c>
      <c r="T79" s="101" t="n"/>
    </row>
    <row r="80" ht="13.5" customHeight="1" s="60">
      <c r="A80" s="115" t="n">
        <v>73</v>
      </c>
      <c r="B80" s="133" t="n"/>
      <c r="C80" s="133" t="n"/>
      <c r="D80" s="134" t="n"/>
      <c r="E80" s="135" t="n"/>
      <c r="F80" s="136" t="n"/>
      <c r="G80" s="137" t="n"/>
      <c r="H80" s="143" t="n"/>
      <c r="I80" s="129" t="inlineStr">
        <is>
          <t>П</t>
        </is>
      </c>
      <c r="J80" s="130" t="n">
        <v>0</v>
      </c>
      <c r="K80" s="130" t="n">
        <v>0</v>
      </c>
      <c r="L80" s="130" t="n">
        <v>0</v>
      </c>
      <c r="M80" s="131" t="n">
        <v>0</v>
      </c>
      <c r="N80" s="123" t="n"/>
      <c r="O80" s="130" t="n">
        <v>0</v>
      </c>
      <c r="P80" s="130" t="n">
        <v>0</v>
      </c>
      <c r="Q80" s="130" t="n">
        <v>0</v>
      </c>
      <c r="R80" s="130" t="n">
        <v>0</v>
      </c>
      <c r="S80" s="132" t="n">
        <v>0</v>
      </c>
      <c r="T80" s="101" t="n"/>
    </row>
    <row r="81" ht="13.5" customHeight="1" s="60">
      <c r="A81" s="115" t="n">
        <v>74</v>
      </c>
      <c r="B81" s="133" t="n"/>
      <c r="C81" s="133" t="n"/>
      <c r="D81" s="134" t="n"/>
      <c r="E81" s="135" t="n"/>
      <c r="F81" s="127" t="inlineStr">
        <is>
          <t>1518</t>
        </is>
      </c>
      <c r="G81" s="123" t="n"/>
      <c r="H81" s="12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1" s="129" t="inlineStr">
        <is>
          <t>А</t>
        </is>
      </c>
      <c r="J81" s="130" t="n">
        <v>141.9277</v>
      </c>
      <c r="K81" s="130" t="n">
        <v>0</v>
      </c>
      <c r="L81" s="130" t="n">
        <v>141.9277</v>
      </c>
      <c r="M81" s="131" t="n">
        <v>140.96597</v>
      </c>
      <c r="N81" s="123" t="n"/>
      <c r="O81" s="130" t="n">
        <v>0</v>
      </c>
      <c r="P81" s="130" t="n">
        <v>140.96597</v>
      </c>
      <c r="Q81" s="130" t="n">
        <v>141.52943</v>
      </c>
      <c r="R81" s="130" t="n">
        <v>0</v>
      </c>
      <c r="S81" s="132" t="n">
        <v>141.52943</v>
      </c>
      <c r="T81" s="101" t="n"/>
    </row>
    <row r="82" ht="13.5" customHeight="1" s="60">
      <c r="A82" s="115" t="n">
        <v>75</v>
      </c>
      <c r="B82" s="133" t="n"/>
      <c r="C82" s="133" t="n"/>
      <c r="D82" s="134" t="n"/>
      <c r="E82" s="135" t="n"/>
      <c r="F82" s="127" t="inlineStr">
        <is>
          <t>1519</t>
        </is>
      </c>
      <c r="G82" s="123" t="n"/>
      <c r="H82" s="12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2" s="129" t="inlineStr">
        <is>
          <t>П</t>
        </is>
      </c>
      <c r="J82" s="130" t="n">
        <v>0.02792</v>
      </c>
      <c r="K82" s="130" t="n">
        <v>0</v>
      </c>
      <c r="L82" s="130" t="n">
        <v>0.02792</v>
      </c>
      <c r="M82" s="131" t="n">
        <v>0.03981</v>
      </c>
      <c r="N82" s="123" t="n"/>
      <c r="O82" s="130" t="n">
        <v>0</v>
      </c>
      <c r="P82" s="130" t="n">
        <v>0.03981</v>
      </c>
      <c r="Q82" s="130" t="n">
        <v>-0.03932</v>
      </c>
      <c r="R82" s="130" t="n">
        <v>0</v>
      </c>
      <c r="S82" s="132" t="n">
        <v>-0.03932</v>
      </c>
      <c r="T82" s="101" t="n"/>
    </row>
    <row r="83" ht="14.25" customHeight="1" s="60">
      <c r="A83" s="115" t="n">
        <v>76</v>
      </c>
      <c r="B83" s="133" t="n"/>
      <c r="C83" s="133" t="n"/>
      <c r="D83" s="136" t="n"/>
      <c r="E83" s="137" t="n"/>
      <c r="F83" s="138" t="inlineStr">
        <is>
          <t>Група 151 - Усього</t>
        </is>
      </c>
      <c r="G83" s="122" t="n"/>
      <c r="H83" s="123" t="n"/>
      <c r="I83" s="139" t="n"/>
      <c r="J83" s="140" t="n">
        <v>9663805.530780001</v>
      </c>
      <c r="K83" s="140" t="n">
        <v>0</v>
      </c>
      <c r="L83" s="140" t="n">
        <v>9663805.530780001</v>
      </c>
      <c r="M83" s="141" t="n">
        <v>9535792.826990001</v>
      </c>
      <c r="N83" s="123" t="n"/>
      <c r="O83" s="140" t="n">
        <v>0</v>
      </c>
      <c r="P83" s="140" t="n">
        <v>9535792.826990001</v>
      </c>
      <c r="Q83" s="140" t="n">
        <v>425464.74327</v>
      </c>
      <c r="R83" s="140" t="n">
        <v>0</v>
      </c>
      <c r="S83" s="142" t="n">
        <v>425464.74327</v>
      </c>
      <c r="T83" s="101" t="n"/>
    </row>
    <row r="84" ht="13.5" customHeight="1" s="60">
      <c r="A84" s="115" t="n">
        <v>77</v>
      </c>
      <c r="B84" s="133" t="n"/>
      <c r="C84" s="133" t="n"/>
      <c r="D84" s="127" t="inlineStr">
        <is>
          <t>152</t>
        </is>
      </c>
      <c r="E84" s="128" t="n"/>
      <c r="F84" s="127" t="inlineStr">
        <is>
          <t>1521</t>
        </is>
      </c>
      <c r="G84" s="123" t="n"/>
      <c r="H84" s="129" t="inlineStr">
        <is>
          <t>Кредити овернайт, що надані іншим банкам,які обліковуються за амортизованою собівартістю</t>
        </is>
      </c>
      <c r="I84" s="129" t="inlineStr">
        <is>
          <t>А</t>
        </is>
      </c>
      <c r="J84" s="130" t="n">
        <v>35920068.2</v>
      </c>
      <c r="K84" s="130" t="n">
        <v>0</v>
      </c>
      <c r="L84" s="130" t="n">
        <v>35920068.2</v>
      </c>
      <c r="M84" s="131" t="n">
        <v>35920068.2</v>
      </c>
      <c r="N84" s="123" t="n"/>
      <c r="O84" s="130" t="n">
        <v>0</v>
      </c>
      <c r="P84" s="130" t="n">
        <v>35920068.2</v>
      </c>
      <c r="Q84" s="130" t="n">
        <v>0</v>
      </c>
      <c r="R84" s="130" t="n">
        <v>0</v>
      </c>
      <c r="S84" s="132" t="n">
        <v>0</v>
      </c>
      <c r="T84" s="101" t="n"/>
    </row>
    <row r="85" ht="13.5" customHeight="1" s="60">
      <c r="A85" s="115" t="n">
        <v>78</v>
      </c>
      <c r="B85" s="133" t="n"/>
      <c r="C85" s="133" t="n"/>
      <c r="D85" s="134" t="n"/>
      <c r="E85" s="135" t="n"/>
      <c r="F85" s="127" t="inlineStr">
        <is>
          <t>1522</t>
        </is>
      </c>
      <c r="G85" s="123" t="n"/>
      <c r="H85" s="129" t="inlineStr">
        <is>
          <t>Кредити, що надані іншим банкам за операціями репо, які обліковуються за амортизованою собівартістю</t>
        </is>
      </c>
      <c r="I85" s="129" t="inlineStr">
        <is>
          <t>А</t>
        </is>
      </c>
      <c r="J85" s="130" t="n">
        <v>0</v>
      </c>
      <c r="K85" s="130" t="n">
        <v>0</v>
      </c>
      <c r="L85" s="130" t="n">
        <v>0</v>
      </c>
      <c r="M85" s="131" t="n">
        <v>0</v>
      </c>
      <c r="N85" s="123" t="n"/>
      <c r="O85" s="130" t="n">
        <v>0</v>
      </c>
      <c r="P85" s="130" t="n">
        <v>0</v>
      </c>
      <c r="Q85" s="130" t="n">
        <v>0</v>
      </c>
      <c r="R85" s="130" t="n">
        <v>0</v>
      </c>
      <c r="S85" s="132" t="n">
        <v>0</v>
      </c>
      <c r="T85" s="101" t="n"/>
    </row>
    <row r="86" ht="13.5" customHeight="1" s="60">
      <c r="A86" s="115" t="n">
        <v>79</v>
      </c>
      <c r="B86" s="133" t="n"/>
      <c r="C86" s="133" t="n"/>
      <c r="D86" s="134" t="n"/>
      <c r="E86" s="135" t="n"/>
      <c r="F86" s="127" t="inlineStr">
        <is>
          <t>1524</t>
        </is>
      </c>
      <c r="G86" s="123" t="n"/>
      <c r="H86" s="129" t="inlineStr">
        <is>
          <t>Інші кредити, що надані іншим банкам, які обліковуються за амортизованою собівартістю</t>
        </is>
      </c>
      <c r="I86" s="129" t="inlineStr">
        <is>
          <t>А</t>
        </is>
      </c>
      <c r="J86" s="130" t="n">
        <v>6287858.8</v>
      </c>
      <c r="K86" s="130" t="n">
        <v>0</v>
      </c>
      <c r="L86" s="130" t="n">
        <v>6287858.8</v>
      </c>
      <c r="M86" s="131" t="n">
        <v>3573439.4</v>
      </c>
      <c r="N86" s="123" t="n"/>
      <c r="O86" s="130" t="n">
        <v>79683</v>
      </c>
      <c r="P86" s="130" t="n">
        <v>3493756.4</v>
      </c>
      <c r="Q86" s="130" t="n">
        <v>8508398.094450001</v>
      </c>
      <c r="R86" s="130" t="n">
        <v>2286431.69445</v>
      </c>
      <c r="S86" s="132" t="n">
        <v>6221966.4</v>
      </c>
      <c r="T86" s="101" t="n"/>
    </row>
    <row r="87" ht="13.5" customHeight="1" s="60">
      <c r="A87" s="115" t="n">
        <v>80</v>
      </c>
      <c r="B87" s="133" t="n"/>
      <c r="C87" s="133" t="n"/>
      <c r="D87" s="134" t="n"/>
      <c r="E87" s="135" t="n"/>
      <c r="F87" s="127" t="inlineStr">
        <is>
          <t>1526</t>
        </is>
      </c>
      <c r="G87" s="128" t="n"/>
      <c r="H87" s="1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7" s="129" t="inlineStr">
        <is>
          <t>А</t>
        </is>
      </c>
      <c r="J87" s="130" t="n">
        <v>0</v>
      </c>
      <c r="K87" s="130" t="n">
        <v>0</v>
      </c>
      <c r="L87" s="130" t="n">
        <v>0</v>
      </c>
      <c r="M87" s="131" t="n">
        <v>0</v>
      </c>
      <c r="N87" s="123" t="n"/>
      <c r="O87" s="130" t="n">
        <v>0</v>
      </c>
      <c r="P87" s="130" t="n">
        <v>0</v>
      </c>
      <c r="Q87" s="130" t="n">
        <v>0</v>
      </c>
      <c r="R87" s="130" t="n">
        <v>0</v>
      </c>
      <c r="S87" s="132" t="n">
        <v>0</v>
      </c>
      <c r="T87" s="101" t="n"/>
    </row>
    <row r="88" ht="14.25" customHeight="1" s="60">
      <c r="A88" s="115" t="n">
        <v>81</v>
      </c>
      <c r="B88" s="133" t="n"/>
      <c r="C88" s="133" t="n"/>
      <c r="D88" s="134" t="n"/>
      <c r="E88" s="135" t="n"/>
      <c r="F88" s="136" t="n"/>
      <c r="G88" s="137" t="n"/>
      <c r="H88" s="143" t="n"/>
      <c r="I88" s="129" t="inlineStr">
        <is>
          <t>П</t>
        </is>
      </c>
      <c r="J88" s="130" t="n">
        <v>0</v>
      </c>
      <c r="K88" s="130" t="n">
        <v>0</v>
      </c>
      <c r="L88" s="130" t="n">
        <v>0</v>
      </c>
      <c r="M88" s="131" t="n">
        <v>0</v>
      </c>
      <c r="N88" s="123" t="n"/>
      <c r="O88" s="130" t="n">
        <v>0</v>
      </c>
      <c r="P88" s="130" t="n">
        <v>0</v>
      </c>
      <c r="Q88" s="130" t="n">
        <v>0</v>
      </c>
      <c r="R88" s="130" t="n">
        <v>0</v>
      </c>
      <c r="S88" s="132" t="n">
        <v>0</v>
      </c>
      <c r="T88" s="101" t="n"/>
    </row>
    <row r="89" ht="13.5" customHeight="1" s="60">
      <c r="A89" s="115" t="n">
        <v>82</v>
      </c>
      <c r="B89" s="133" t="n"/>
      <c r="C89" s="133" t="n"/>
      <c r="D89" s="134" t="n"/>
      <c r="E89" s="135" t="n"/>
      <c r="F89" s="127" t="inlineStr">
        <is>
          <t>1528</t>
        </is>
      </c>
      <c r="G89" s="123" t="n"/>
      <c r="H89" s="129" t="inlineStr">
        <is>
          <t>Нараховані доходи за кредитами, що надані іншим банкам, які обліковуються за амортизованою собівартістю</t>
        </is>
      </c>
      <c r="I89" s="129" t="inlineStr">
        <is>
          <t>А</t>
        </is>
      </c>
      <c r="J89" s="130" t="n">
        <v>26506.0977</v>
      </c>
      <c r="K89" s="130" t="n">
        <v>12675.54187</v>
      </c>
      <c r="L89" s="130" t="n">
        <v>13830.55583</v>
      </c>
      <c r="M89" s="131" t="n">
        <v>18249.76513</v>
      </c>
      <c r="N89" s="123" t="n"/>
      <c r="O89" s="130" t="n">
        <v>5221.96537</v>
      </c>
      <c r="P89" s="130" t="n">
        <v>13027.79976</v>
      </c>
      <c r="Q89" s="130" t="n">
        <v>32082.70832</v>
      </c>
      <c r="R89" s="130" t="n">
        <v>25171.2128</v>
      </c>
      <c r="S89" s="132" t="n">
        <v>6911.49552</v>
      </c>
      <c r="T89" s="101" t="n"/>
    </row>
    <row r="90" ht="13.5" customHeight="1" s="60">
      <c r="A90" s="115" t="n">
        <v>83</v>
      </c>
      <c r="B90" s="133" t="n"/>
      <c r="C90" s="133" t="n"/>
      <c r="D90" s="134" t="n"/>
      <c r="E90" s="135" t="n"/>
      <c r="F90" s="127" t="inlineStr">
        <is>
          <t>1529</t>
        </is>
      </c>
      <c r="G90" s="123" t="n"/>
      <c r="H90" s="129" t="inlineStr">
        <is>
          <t>Резерв за кредитами, що надані іншим банкам, які обліковуються за амортизованою собівартістю</t>
        </is>
      </c>
      <c r="I90" s="129" t="inlineStr">
        <is>
          <t>П</t>
        </is>
      </c>
      <c r="J90" s="130" t="n">
        <v>48.43553</v>
      </c>
      <c r="K90" s="130" t="n">
        <v>44.17571</v>
      </c>
      <c r="L90" s="130" t="n">
        <v>4.25982</v>
      </c>
      <c r="M90" s="131" t="n">
        <v>69.80887</v>
      </c>
      <c r="N90" s="123" t="n"/>
      <c r="O90" s="130" t="n">
        <v>43.23189</v>
      </c>
      <c r="P90" s="130" t="n">
        <v>26.57698</v>
      </c>
      <c r="Q90" s="130" t="n">
        <v>-69.73918999999999</v>
      </c>
      <c r="R90" s="130" t="n">
        <v>-43.23189</v>
      </c>
      <c r="S90" s="132" t="n">
        <v>-26.5073</v>
      </c>
      <c r="T90" s="101" t="n"/>
    </row>
    <row r="91" ht="13.5" customHeight="1" s="60">
      <c r="A91" s="115" t="n">
        <v>84</v>
      </c>
      <c r="B91" s="133" t="n"/>
      <c r="C91" s="133" t="n"/>
      <c r="D91" s="136" t="n"/>
      <c r="E91" s="137" t="n"/>
      <c r="F91" s="138" t="inlineStr">
        <is>
          <t>Група 152 - Усього</t>
        </is>
      </c>
      <c r="G91" s="122" t="n"/>
      <c r="H91" s="123" t="n"/>
      <c r="I91" s="139" t="n"/>
      <c r="J91" s="140" t="n">
        <v>42234481.53323</v>
      </c>
      <c r="K91" s="140" t="n">
        <v>12719.71758</v>
      </c>
      <c r="L91" s="140" t="n">
        <v>42221761.81565</v>
      </c>
      <c r="M91" s="141" t="n">
        <v>39511827.174</v>
      </c>
      <c r="N91" s="123" t="n"/>
      <c r="O91" s="140" t="n">
        <v>84948.19726</v>
      </c>
      <c r="P91" s="140" t="n">
        <v>39426878.97674</v>
      </c>
      <c r="Q91" s="140" t="n">
        <v>8540411.063580001</v>
      </c>
      <c r="R91" s="140" t="n">
        <v>2311559.67536</v>
      </c>
      <c r="S91" s="142" t="n">
        <v>6228851.38822</v>
      </c>
      <c r="T91" s="101" t="n"/>
    </row>
    <row r="92" ht="20.25" customHeight="1" s="60">
      <c r="A92" s="115" t="n">
        <v>85</v>
      </c>
      <c r="B92" s="133" t="n"/>
      <c r="C92" s="143" t="n"/>
      <c r="D92" s="138" t="inlineStr">
        <is>
          <t>Розділ 15 - Усього</t>
        </is>
      </c>
      <c r="E92" s="123" t="n"/>
      <c r="F92" s="138" t="n"/>
      <c r="G92" s="122" t="n"/>
      <c r="H92" s="123" t="n"/>
      <c r="I92" s="139" t="n"/>
      <c r="J92" s="140" t="n">
        <v>348496934.23641</v>
      </c>
      <c r="K92" s="140" t="n">
        <v>14125486.52889</v>
      </c>
      <c r="L92" s="140" t="n">
        <v>334371447.70752</v>
      </c>
      <c r="M92" s="141" t="n">
        <v>342505051.66704</v>
      </c>
      <c r="N92" s="123" t="n"/>
      <c r="O92" s="140" t="n">
        <v>13959999.3177</v>
      </c>
      <c r="P92" s="140" t="n">
        <v>328545052.34934</v>
      </c>
      <c r="Q92" s="140" t="n">
        <v>45436174.9764</v>
      </c>
      <c r="R92" s="140" t="n">
        <v>3126691.43187</v>
      </c>
      <c r="S92" s="142" t="n">
        <v>42309483.54453</v>
      </c>
      <c r="T92" s="101" t="n"/>
    </row>
    <row r="93" ht="14.25" customHeight="1" s="60">
      <c r="A93" s="115" t="n">
        <v>86</v>
      </c>
      <c r="B93" s="133" t="n"/>
      <c r="C93" s="127" t="inlineStr">
        <is>
          <t>16</t>
        </is>
      </c>
      <c r="D93" s="127" t="inlineStr">
        <is>
          <t>160</t>
        </is>
      </c>
      <c r="E93" s="128" t="n"/>
      <c r="F93" s="127" t="inlineStr">
        <is>
          <t>1600</t>
        </is>
      </c>
      <c r="G93" s="123" t="n"/>
      <c r="H93" s="129" t="inlineStr">
        <is>
          <t>Кореспондентські рахунки інших банків</t>
        </is>
      </c>
      <c r="I93" s="129" t="inlineStr">
        <is>
          <t>А</t>
        </is>
      </c>
      <c r="J93" s="130" t="n">
        <v>684404.3102900001</v>
      </c>
      <c r="K93" s="130" t="n">
        <v>456077.80984</v>
      </c>
      <c r="L93" s="130" t="n">
        <v>228326.50045</v>
      </c>
      <c r="M93" s="131" t="n">
        <v>573514.65312</v>
      </c>
      <c r="N93" s="123" t="n"/>
      <c r="O93" s="130" t="n">
        <v>345982.77726</v>
      </c>
      <c r="P93" s="130" t="n">
        <v>227531.87586</v>
      </c>
      <c r="Q93" s="130" t="n">
        <v>0</v>
      </c>
      <c r="R93" s="130" t="n">
        <v>0</v>
      </c>
      <c r="S93" s="132" t="n">
        <v>0</v>
      </c>
      <c r="T93" s="101" t="n"/>
    </row>
    <row r="94" ht="13.5" customHeight="1" s="60">
      <c r="A94" s="115" t="n">
        <v>87</v>
      </c>
      <c r="B94" s="133" t="n"/>
      <c r="C94" s="133" t="n"/>
      <c r="D94" s="136" t="n"/>
      <c r="E94" s="137" t="n"/>
      <c r="F94" s="138" t="inlineStr">
        <is>
          <t>Група 160 - Усього</t>
        </is>
      </c>
      <c r="G94" s="122" t="n"/>
      <c r="H94" s="123" t="n"/>
      <c r="I94" s="139" t="n"/>
      <c r="J94" s="140" t="n">
        <v>684404.3102900001</v>
      </c>
      <c r="K94" s="140" t="n">
        <v>456077.80984</v>
      </c>
      <c r="L94" s="140" t="n">
        <v>228326.50045</v>
      </c>
      <c r="M94" s="141" t="n">
        <v>573514.65312</v>
      </c>
      <c r="N94" s="123" t="n"/>
      <c r="O94" s="140" t="n">
        <v>345982.77726</v>
      </c>
      <c r="P94" s="140" t="n">
        <v>227531.87586</v>
      </c>
      <c r="Q94" s="140" t="n">
        <v>0</v>
      </c>
      <c r="R94" s="140" t="n">
        <v>0</v>
      </c>
      <c r="S94" s="142" t="n">
        <v>0</v>
      </c>
      <c r="T94" s="101" t="n"/>
    </row>
    <row r="95" ht="23.25" customHeight="1" s="60">
      <c r="A95" s="115" t="n">
        <v>88</v>
      </c>
      <c r="B95" s="133" t="n"/>
      <c r="C95" s="143" t="n"/>
      <c r="D95" s="138" t="inlineStr">
        <is>
          <t>Розділ 16 - Усього</t>
        </is>
      </c>
      <c r="E95" s="123" t="n"/>
      <c r="F95" s="138" t="n"/>
      <c r="G95" s="122" t="n"/>
      <c r="H95" s="123" t="n"/>
      <c r="I95" s="139" t="n"/>
      <c r="J95" s="140" t="n">
        <v>684404.3102900001</v>
      </c>
      <c r="K95" s="140" t="n">
        <v>456077.80984</v>
      </c>
      <c r="L95" s="140" t="n">
        <v>228326.50045</v>
      </c>
      <c r="M95" s="141" t="n">
        <v>573514.65312</v>
      </c>
      <c r="N95" s="123" t="n"/>
      <c r="O95" s="140" t="n">
        <v>345982.77726</v>
      </c>
      <c r="P95" s="140" t="n">
        <v>227531.87586</v>
      </c>
      <c r="Q95" s="140" t="n">
        <v>0</v>
      </c>
      <c r="R95" s="140" t="n">
        <v>0</v>
      </c>
      <c r="S95" s="142" t="n">
        <v>0</v>
      </c>
      <c r="T95" s="101" t="n"/>
    </row>
    <row r="96" ht="13.5" customHeight="1" s="60">
      <c r="A96" s="115" t="n">
        <v>89</v>
      </c>
      <c r="B96" s="133" t="n"/>
      <c r="C96" s="127" t="inlineStr">
        <is>
          <t>18</t>
        </is>
      </c>
      <c r="D96" s="127" t="inlineStr">
        <is>
          <t>181</t>
        </is>
      </c>
      <c r="E96" s="128" t="n"/>
      <c r="F96" s="127" t="inlineStr">
        <is>
          <t>1811</t>
        </is>
      </c>
      <c r="G96" s="123" t="n"/>
      <c r="H96" s="129" t="inlineStr">
        <is>
          <t>Дебіторська заборгованість за операціями з готівкою</t>
        </is>
      </c>
      <c r="I96" s="129" t="inlineStr">
        <is>
          <t>А</t>
        </is>
      </c>
      <c r="J96" s="130" t="n">
        <v>29526423.0356</v>
      </c>
      <c r="K96" s="130" t="n">
        <v>13607364.32</v>
      </c>
      <c r="L96" s="130" t="n">
        <v>15919058.7156</v>
      </c>
      <c r="M96" s="131" t="n">
        <v>29811047.3956</v>
      </c>
      <c r="N96" s="123" t="n"/>
      <c r="O96" s="130" t="n">
        <v>13607364.32</v>
      </c>
      <c r="P96" s="130" t="n">
        <v>16203683.0756</v>
      </c>
      <c r="Q96" s="130" t="n">
        <v>1214187.84</v>
      </c>
      <c r="R96" s="130" t="n">
        <v>0</v>
      </c>
      <c r="S96" s="132" t="n">
        <v>1214187.84</v>
      </c>
      <c r="T96" s="101" t="n"/>
    </row>
    <row r="97" ht="13.5" customHeight="1" s="60">
      <c r="A97" s="115" t="n">
        <v>90</v>
      </c>
      <c r="B97" s="133" t="n"/>
      <c r="C97" s="133" t="n"/>
      <c r="D97" s="134" t="n"/>
      <c r="E97" s="135" t="n"/>
      <c r="F97" s="127" t="inlineStr">
        <is>
          <t>1819</t>
        </is>
      </c>
      <c r="G97" s="123" t="n"/>
      <c r="H97" s="129" t="inlineStr">
        <is>
          <t>Інша дебіторська заборгованість за операціями з банками</t>
        </is>
      </c>
      <c r="I97" s="129" t="inlineStr">
        <is>
          <t>А</t>
        </is>
      </c>
      <c r="J97" s="130" t="n">
        <v>1766631.46896</v>
      </c>
      <c r="K97" s="130" t="n">
        <v>1766631.46896</v>
      </c>
      <c r="L97" s="130" t="n">
        <v>0</v>
      </c>
      <c r="M97" s="131" t="n">
        <v>1780753.90601</v>
      </c>
      <c r="N97" s="123" t="n"/>
      <c r="O97" s="130" t="n">
        <v>1780753.90601</v>
      </c>
      <c r="P97" s="130" t="n">
        <v>0</v>
      </c>
      <c r="Q97" s="130" t="n">
        <v>10877.56295</v>
      </c>
      <c r="R97" s="130" t="n">
        <v>10877.56295</v>
      </c>
      <c r="S97" s="132" t="n">
        <v>0</v>
      </c>
      <c r="T97" s="101" t="n"/>
    </row>
    <row r="98" ht="14.25" customHeight="1" s="60">
      <c r="A98" s="115" t="n">
        <v>91</v>
      </c>
      <c r="B98" s="133" t="n"/>
      <c r="C98" s="133" t="n"/>
      <c r="D98" s="136" t="n"/>
      <c r="E98" s="137" t="n"/>
      <c r="F98" s="138" t="inlineStr">
        <is>
          <t>Група 181 - Усього</t>
        </is>
      </c>
      <c r="G98" s="122" t="n"/>
      <c r="H98" s="123" t="n"/>
      <c r="I98" s="139" t="n"/>
      <c r="J98" s="140" t="n">
        <v>31293054.50456</v>
      </c>
      <c r="K98" s="140" t="n">
        <v>15373995.78896</v>
      </c>
      <c r="L98" s="140" t="n">
        <v>15919058.7156</v>
      </c>
      <c r="M98" s="141" t="n">
        <v>31591801.30161</v>
      </c>
      <c r="N98" s="123" t="n"/>
      <c r="O98" s="140" t="n">
        <v>15388118.22601</v>
      </c>
      <c r="P98" s="140" t="n">
        <v>16203683.0756</v>
      </c>
      <c r="Q98" s="140" t="n">
        <v>1225065.40295</v>
      </c>
      <c r="R98" s="140" t="n">
        <v>10877.56295</v>
      </c>
      <c r="S98" s="142" t="n">
        <v>1214187.84</v>
      </c>
      <c r="T98" s="101" t="n"/>
    </row>
    <row r="99" ht="13.5" customHeight="1" s="60">
      <c r="A99" s="115" t="n">
        <v>92</v>
      </c>
      <c r="B99" s="133" t="n"/>
      <c r="C99" s="133" t="n"/>
      <c r="D99" s="127" t="inlineStr">
        <is>
          <t>183</t>
        </is>
      </c>
      <c r="E99" s="128" t="n"/>
      <c r="F99" s="127" t="inlineStr">
        <is>
          <t>1832</t>
        </is>
      </c>
      <c r="G99" s="123" t="n"/>
      <c r="H99" s="129" t="inlineStr">
        <is>
          <t>Кошти банків у розрахунках</t>
        </is>
      </c>
      <c r="I99" s="129" t="inlineStr">
        <is>
          <t>А</t>
        </is>
      </c>
      <c r="J99" s="130" t="n">
        <v>93543.74284000001</v>
      </c>
      <c r="K99" s="130" t="n">
        <v>0</v>
      </c>
      <c r="L99" s="130" t="n">
        <v>93543.74284000001</v>
      </c>
      <c r="M99" s="131" t="n">
        <v>71036.22497</v>
      </c>
      <c r="N99" s="123" t="n"/>
      <c r="O99" s="130" t="n">
        <v>0</v>
      </c>
      <c r="P99" s="130" t="n">
        <v>71036.22497</v>
      </c>
      <c r="Q99" s="130" t="n">
        <v>1713027.20441</v>
      </c>
      <c r="R99" s="130" t="n">
        <v>100</v>
      </c>
      <c r="S99" s="132" t="n">
        <v>1712927.20441</v>
      </c>
      <c r="T99" s="101" t="n"/>
    </row>
    <row r="100" ht="13.5" customHeight="1" s="60">
      <c r="A100" s="115" t="n">
        <v>93</v>
      </c>
      <c r="B100" s="133" t="n"/>
      <c r="C100" s="133" t="n"/>
      <c r="D100" s="134" t="n"/>
      <c r="E100" s="135" t="n"/>
      <c r="F100" s="127" t="inlineStr">
        <is>
          <t>1839</t>
        </is>
      </c>
      <c r="G100" s="123" t="n"/>
      <c r="H100" s="129" t="inlineStr">
        <is>
          <t>Резерви за коштами банків у розрахунках</t>
        </is>
      </c>
      <c r="I100" s="129" t="inlineStr">
        <is>
          <t>П</t>
        </is>
      </c>
      <c r="J100" s="130" t="n">
        <v>0.67315</v>
      </c>
      <c r="K100" s="130" t="n">
        <v>0</v>
      </c>
      <c r="L100" s="130" t="n">
        <v>0.67315</v>
      </c>
      <c r="M100" s="131" t="n">
        <v>0.68032</v>
      </c>
      <c r="N100" s="123" t="n"/>
      <c r="O100" s="130" t="n">
        <v>0</v>
      </c>
      <c r="P100" s="130" t="n">
        <v>0.68032</v>
      </c>
      <c r="Q100" s="130" t="n">
        <v>-0.66784</v>
      </c>
      <c r="R100" s="130" t="n">
        <v>0</v>
      </c>
      <c r="S100" s="132" t="n">
        <v>-0.66784</v>
      </c>
      <c r="T100" s="101" t="n"/>
    </row>
    <row r="101" ht="13.5" customHeight="1" s="60">
      <c r="A101" s="115" t="n">
        <v>94</v>
      </c>
      <c r="B101" s="133" t="n"/>
      <c r="C101" s="133" t="n"/>
      <c r="D101" s="136" t="n"/>
      <c r="E101" s="137" t="n"/>
      <c r="F101" s="138" t="inlineStr">
        <is>
          <t>Група 183 - Усього</t>
        </is>
      </c>
      <c r="G101" s="122" t="n"/>
      <c r="H101" s="123" t="n"/>
      <c r="I101" s="139" t="n"/>
      <c r="J101" s="140" t="n">
        <v>93544.41598999999</v>
      </c>
      <c r="K101" s="140" t="n">
        <v>0</v>
      </c>
      <c r="L101" s="140" t="n">
        <v>93544.41598999999</v>
      </c>
      <c r="M101" s="141" t="n">
        <v>71036.90529</v>
      </c>
      <c r="N101" s="123" t="n"/>
      <c r="O101" s="140" t="n">
        <v>0</v>
      </c>
      <c r="P101" s="140" t="n">
        <v>71036.90529</v>
      </c>
      <c r="Q101" s="140" t="n">
        <v>1713026.53657</v>
      </c>
      <c r="R101" s="140" t="n">
        <v>100</v>
      </c>
      <c r="S101" s="142" t="n">
        <v>1712926.53657</v>
      </c>
      <c r="T101" s="101" t="n"/>
    </row>
    <row r="102" ht="13.5" customHeight="1" s="60">
      <c r="A102" s="115" t="n">
        <v>95</v>
      </c>
      <c r="B102" s="133" t="n"/>
      <c r="C102" s="133" t="n"/>
      <c r="D102" s="127" t="inlineStr">
        <is>
          <t>189</t>
        </is>
      </c>
      <c r="E102" s="128" t="n"/>
      <c r="F102" s="127" t="inlineStr">
        <is>
          <t>1890</t>
        </is>
      </c>
      <c r="G102" s="123" t="n"/>
      <c r="H102" s="129" t="inlineStr">
        <is>
          <t>Резерви під дебіторську заборгованість за операціями з банками</t>
        </is>
      </c>
      <c r="I102" s="129" t="inlineStr">
        <is>
          <t>П</t>
        </is>
      </c>
      <c r="J102" s="130" t="n">
        <v>4370.72952</v>
      </c>
      <c r="K102" s="130" t="n">
        <v>3000</v>
      </c>
      <c r="L102" s="130" t="n">
        <v>1370.72952</v>
      </c>
      <c r="M102" s="131" t="n">
        <v>2419.87515</v>
      </c>
      <c r="N102" s="123" t="n"/>
      <c r="O102" s="130" t="n">
        <v>1305.30755</v>
      </c>
      <c r="P102" s="130" t="n">
        <v>1114.5676</v>
      </c>
      <c r="Q102" s="130" t="n">
        <v>-2398.07661</v>
      </c>
      <c r="R102" s="130" t="n">
        <v>-1305.30755</v>
      </c>
      <c r="S102" s="132" t="n">
        <v>-1092.76906</v>
      </c>
      <c r="T102" s="101" t="n"/>
    </row>
    <row r="103" ht="14.25" customHeight="1" s="60">
      <c r="A103" s="115" t="n">
        <v>96</v>
      </c>
      <c r="B103" s="133" t="n"/>
      <c r="C103" s="133" t="n"/>
      <c r="D103" s="136" t="n"/>
      <c r="E103" s="137" t="n"/>
      <c r="F103" s="138" t="inlineStr">
        <is>
          <t>Група 189 - Усього</t>
        </is>
      </c>
      <c r="G103" s="122" t="n"/>
      <c r="H103" s="123" t="n"/>
      <c r="I103" s="139" t="n"/>
      <c r="J103" s="140" t="n">
        <v>4370.72952</v>
      </c>
      <c r="K103" s="140" t="n">
        <v>3000</v>
      </c>
      <c r="L103" s="140" t="n">
        <v>1370.72952</v>
      </c>
      <c r="M103" s="141" t="n">
        <v>2419.87515</v>
      </c>
      <c r="N103" s="123" t="n"/>
      <c r="O103" s="140" t="n">
        <v>1305.30755</v>
      </c>
      <c r="P103" s="140" t="n">
        <v>1114.5676</v>
      </c>
      <c r="Q103" s="140" t="n">
        <v>-2398.07661</v>
      </c>
      <c r="R103" s="140" t="n">
        <v>-1305.30755</v>
      </c>
      <c r="S103" s="142" t="n">
        <v>-1092.76906</v>
      </c>
      <c r="T103" s="101" t="n"/>
    </row>
    <row r="104" ht="20.25" customHeight="1" s="60">
      <c r="A104" s="115" t="n">
        <v>97</v>
      </c>
      <c r="B104" s="133" t="n"/>
      <c r="C104" s="143" t="n"/>
      <c r="D104" s="138" t="inlineStr">
        <is>
          <t>Розділ 18 - Усього</t>
        </is>
      </c>
      <c r="E104" s="123" t="n"/>
      <c r="F104" s="138" t="n"/>
      <c r="G104" s="122" t="n"/>
      <c r="H104" s="123" t="n"/>
      <c r="I104" s="139" t="n"/>
      <c r="J104" s="140" t="n">
        <v>31390969.65007</v>
      </c>
      <c r="K104" s="140" t="n">
        <v>15376995.78896</v>
      </c>
      <c r="L104" s="140" t="n">
        <v>16013973.86111</v>
      </c>
      <c r="M104" s="141" t="n">
        <v>31665258.08205</v>
      </c>
      <c r="N104" s="123" t="n"/>
      <c r="O104" s="140" t="n">
        <v>15389423.53356</v>
      </c>
      <c r="P104" s="140" t="n">
        <v>16275834.54849</v>
      </c>
      <c r="Q104" s="140" t="n">
        <v>2935693.86291</v>
      </c>
      <c r="R104" s="140" t="n">
        <v>9672.2554</v>
      </c>
      <c r="S104" s="142" t="n">
        <v>2926021.60751</v>
      </c>
      <c r="T104" s="101" t="n"/>
    </row>
    <row r="105" ht="28.5" customHeight="1" s="60">
      <c r="A105" s="115" t="n">
        <v>98</v>
      </c>
      <c r="B105" s="143" t="n"/>
      <c r="C105" s="139" t="inlineStr">
        <is>
          <t xml:space="preserve">  Клас 1 - Усього</t>
        </is>
      </c>
      <c r="D105" s="138" t="n"/>
      <c r="E105" s="123" t="n"/>
      <c r="F105" s="138" t="n"/>
      <c r="G105" s="122" t="n"/>
      <c r="H105" s="123" t="n"/>
      <c r="I105" s="139" t="n"/>
      <c r="J105" s="140" t="n">
        <v>1886730677.31683</v>
      </c>
      <c r="K105" s="140" t="n">
        <v>1471491673.22203</v>
      </c>
      <c r="L105" s="140" t="n">
        <v>415239004.0948</v>
      </c>
      <c r="M105" s="141" t="n">
        <v>1882159657.06799</v>
      </c>
      <c r="N105" s="123" t="n"/>
      <c r="O105" s="140" t="n">
        <v>1473164837.44455</v>
      </c>
      <c r="P105" s="140" t="n">
        <v>408994819.62344</v>
      </c>
      <c r="Q105" s="140" t="n">
        <v>138115426.62026</v>
      </c>
      <c r="R105" s="140" t="n">
        <v>84512711.37828</v>
      </c>
      <c r="S105" s="142" t="n">
        <v>53602715.24198</v>
      </c>
      <c r="T105" s="101" t="n"/>
    </row>
    <row r="106" ht="13.5" customHeight="1" s="60">
      <c r="A106" s="115" t="n">
        <v>99</v>
      </c>
      <c r="B106" s="127" t="inlineStr">
        <is>
          <t>Клас 2</t>
        </is>
      </c>
      <c r="C106" s="127" t="inlineStr">
        <is>
          <t>20</t>
        </is>
      </c>
      <c r="D106" s="127" t="inlineStr">
        <is>
          <t>201</t>
        </is>
      </c>
      <c r="E106" s="128" t="n"/>
      <c r="F106" s="127" t="inlineStr">
        <is>
          <t>2010</t>
        </is>
      </c>
      <c r="G106" s="123" t="n"/>
      <c r="H106" s="12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6" s="129" t="inlineStr">
        <is>
          <t>А</t>
        </is>
      </c>
      <c r="J106" s="130" t="n">
        <v>2368648.993</v>
      </c>
      <c r="K106" s="130" t="n">
        <v>2368648.993</v>
      </c>
      <c r="L106" s="130" t="n">
        <v>0</v>
      </c>
      <c r="M106" s="131" t="n">
        <v>2345446.454</v>
      </c>
      <c r="N106" s="123" t="n"/>
      <c r="O106" s="130" t="n">
        <v>2345446.454</v>
      </c>
      <c r="P106" s="130" t="n">
        <v>0</v>
      </c>
      <c r="Q106" s="130" t="n">
        <v>729100.612</v>
      </c>
      <c r="R106" s="130" t="n">
        <v>729100.612</v>
      </c>
      <c r="S106" s="132" t="n">
        <v>0</v>
      </c>
      <c r="T106" s="101" t="n"/>
    </row>
    <row r="107" ht="13.5" customHeight="1" s="60">
      <c r="A107" s="115" t="n">
        <v>100</v>
      </c>
      <c r="B107" s="133" t="n"/>
      <c r="C107" s="133" t="n"/>
      <c r="D107" s="134" t="n"/>
      <c r="E107" s="135" t="n"/>
      <c r="F107" s="127" t="inlineStr">
        <is>
          <t>2016</t>
        </is>
      </c>
      <c r="G107" s="128" t="n"/>
      <c r="H107" s="12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7" s="129" t="inlineStr">
        <is>
          <t>А</t>
        </is>
      </c>
      <c r="J107" s="130" t="n">
        <v>9.831709999999999</v>
      </c>
      <c r="K107" s="130" t="n">
        <v>9.831709999999999</v>
      </c>
      <c r="L107" s="130" t="n">
        <v>0</v>
      </c>
      <c r="M107" s="131" t="n">
        <v>4.71689</v>
      </c>
      <c r="N107" s="123" t="n"/>
      <c r="O107" s="130" t="n">
        <v>4.71689</v>
      </c>
      <c r="P107" s="130" t="n">
        <v>0</v>
      </c>
      <c r="Q107" s="130" t="n">
        <v>0</v>
      </c>
      <c r="R107" s="130" t="n">
        <v>0</v>
      </c>
      <c r="S107" s="132" t="n">
        <v>0</v>
      </c>
      <c r="T107" s="101" t="n"/>
    </row>
    <row r="108" ht="14.25" customHeight="1" s="60">
      <c r="A108" s="115" t="n">
        <v>101</v>
      </c>
      <c r="B108" s="133" t="n"/>
      <c r="C108" s="133" t="n"/>
      <c r="D108" s="134" t="n"/>
      <c r="E108" s="135" t="n"/>
      <c r="F108" s="136" t="n"/>
      <c r="G108" s="137" t="n"/>
      <c r="H108" s="143" t="n"/>
      <c r="I108" s="129" t="inlineStr">
        <is>
          <t>П</t>
        </is>
      </c>
      <c r="J108" s="130" t="n">
        <v>0</v>
      </c>
      <c r="K108" s="130" t="n">
        <v>0</v>
      </c>
      <c r="L108" s="130" t="n">
        <v>0</v>
      </c>
      <c r="M108" s="131" t="n">
        <v>0</v>
      </c>
      <c r="N108" s="123" t="n"/>
      <c r="O108" s="130" t="n">
        <v>0</v>
      </c>
      <c r="P108" s="130" t="n">
        <v>0</v>
      </c>
      <c r="Q108" s="130" t="n">
        <v>-1.19762</v>
      </c>
      <c r="R108" s="130" t="n">
        <v>-1.19762</v>
      </c>
      <c r="S108" s="132" t="n">
        <v>0</v>
      </c>
      <c r="T108" s="101" t="n"/>
    </row>
    <row r="109" ht="13.5" customHeight="1" s="60">
      <c r="A109" s="115" t="n">
        <v>102</v>
      </c>
      <c r="B109" s="133" t="n"/>
      <c r="C109" s="133" t="n"/>
      <c r="D109" s="134" t="n"/>
      <c r="E109" s="135" t="n"/>
      <c r="F109" s="127" t="inlineStr">
        <is>
          <t>2018</t>
        </is>
      </c>
      <c r="G109" s="123" t="n"/>
      <c r="H109" s="12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9" s="129" t="inlineStr">
        <is>
          <t>А</t>
        </is>
      </c>
      <c r="J109" s="130" t="n">
        <v>8746.462030000001</v>
      </c>
      <c r="K109" s="130" t="n">
        <v>8746.462030000001</v>
      </c>
      <c r="L109" s="130" t="n">
        <v>0</v>
      </c>
      <c r="M109" s="131" t="n">
        <v>14385.1203</v>
      </c>
      <c r="N109" s="123" t="n"/>
      <c r="O109" s="130" t="n">
        <v>14385.1203</v>
      </c>
      <c r="P109" s="130" t="n">
        <v>0</v>
      </c>
      <c r="Q109" s="130" t="n">
        <v>1712.0015</v>
      </c>
      <c r="R109" s="130" t="n">
        <v>1712.0015</v>
      </c>
      <c r="S109" s="132" t="n">
        <v>0</v>
      </c>
      <c r="T109" s="101" t="n"/>
    </row>
    <row r="110" ht="13.5" customHeight="1" s="60">
      <c r="A110" s="115" t="n">
        <v>103</v>
      </c>
      <c r="B110" s="133" t="n"/>
      <c r="C110" s="133" t="n"/>
      <c r="D110" s="134" t="n"/>
      <c r="E110" s="135" t="n"/>
      <c r="F110" s="127" t="inlineStr">
        <is>
          <t>2019</t>
        </is>
      </c>
      <c r="G110" s="123" t="n"/>
      <c r="H110" s="12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10" s="129" t="inlineStr">
        <is>
          <t>П</t>
        </is>
      </c>
      <c r="J110" s="130" t="n">
        <v>0</v>
      </c>
      <c r="K110" s="130" t="n">
        <v>0</v>
      </c>
      <c r="L110" s="130" t="n">
        <v>0</v>
      </c>
      <c r="M110" s="131" t="n">
        <v>0</v>
      </c>
      <c r="N110" s="123" t="n"/>
      <c r="O110" s="130" t="n">
        <v>0</v>
      </c>
      <c r="P110" s="130" t="n">
        <v>0</v>
      </c>
      <c r="Q110" s="130" t="n">
        <v>0</v>
      </c>
      <c r="R110" s="130" t="n">
        <v>0</v>
      </c>
      <c r="S110" s="132" t="n">
        <v>0</v>
      </c>
      <c r="T110" s="101" t="n"/>
    </row>
    <row r="111" ht="13.5" customHeight="1" s="60">
      <c r="A111" s="115" t="n">
        <v>104</v>
      </c>
      <c r="B111" s="133" t="n"/>
      <c r="C111" s="133" t="n"/>
      <c r="D111" s="136" t="n"/>
      <c r="E111" s="137" t="n"/>
      <c r="F111" s="138" t="inlineStr">
        <is>
          <t>Група 201 - Усього</t>
        </is>
      </c>
      <c r="G111" s="122" t="n"/>
      <c r="H111" s="123" t="n"/>
      <c r="I111" s="139" t="n"/>
      <c r="J111" s="140" t="n">
        <v>2377405.28674</v>
      </c>
      <c r="K111" s="140" t="n">
        <v>2377405.28674</v>
      </c>
      <c r="L111" s="140" t="n">
        <v>0</v>
      </c>
      <c r="M111" s="141" t="n">
        <v>2359836.29119</v>
      </c>
      <c r="N111" s="123" t="n"/>
      <c r="O111" s="140" t="n">
        <v>2359836.29119</v>
      </c>
      <c r="P111" s="140" t="n">
        <v>0</v>
      </c>
      <c r="Q111" s="140" t="n">
        <v>730811.41588</v>
      </c>
      <c r="R111" s="140" t="n">
        <v>730811.41588</v>
      </c>
      <c r="S111" s="142" t="n">
        <v>0</v>
      </c>
      <c r="T111" s="101" t="n"/>
    </row>
    <row r="112" ht="13.5" customHeight="1" s="60">
      <c r="A112" s="115" t="n">
        <v>105</v>
      </c>
      <c r="B112" s="133" t="n"/>
      <c r="C112" s="133" t="n"/>
      <c r="D112" s="127" t="inlineStr">
        <is>
          <t>202</t>
        </is>
      </c>
      <c r="E112" s="128" t="n"/>
      <c r="F112" s="127" t="inlineStr">
        <is>
          <t>2020</t>
        </is>
      </c>
      <c r="G112" s="123" t="n"/>
      <c r="H112" s="12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2" s="129" t="inlineStr">
        <is>
          <t>А</t>
        </is>
      </c>
      <c r="J112" s="130" t="n">
        <v>12807.50002</v>
      </c>
      <c r="K112" s="130" t="n">
        <v>12807.50002</v>
      </c>
      <c r="L112" s="130" t="n">
        <v>0</v>
      </c>
      <c r="M112" s="131" t="n">
        <v>0</v>
      </c>
      <c r="N112" s="123" t="n"/>
      <c r="O112" s="130" t="n">
        <v>0</v>
      </c>
      <c r="P112" s="130" t="n">
        <v>0</v>
      </c>
      <c r="Q112" s="130" t="n">
        <v>109667.76556</v>
      </c>
      <c r="R112" s="130" t="n">
        <v>109667.76556</v>
      </c>
      <c r="S112" s="132" t="n">
        <v>0</v>
      </c>
      <c r="T112" s="101" t="n"/>
    </row>
    <row r="113" ht="14.25" customHeight="1" s="60">
      <c r="A113" s="115" t="n">
        <v>106</v>
      </c>
      <c r="B113" s="133" t="n"/>
      <c r="C113" s="133" t="n"/>
      <c r="D113" s="134" t="n"/>
      <c r="E113" s="135" t="n"/>
      <c r="F113" s="127" t="inlineStr">
        <is>
          <t>2026</t>
        </is>
      </c>
      <c r="G113" s="128" t="n"/>
      <c r="H113" s="1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3" s="129" t="inlineStr">
        <is>
          <t>А</t>
        </is>
      </c>
      <c r="J113" s="130" t="n">
        <v>1235.78056</v>
      </c>
      <c r="K113" s="130" t="n">
        <v>1235.78056</v>
      </c>
      <c r="L113" s="130" t="n">
        <v>0</v>
      </c>
      <c r="M113" s="131" t="n">
        <v>1013.26548</v>
      </c>
      <c r="N113" s="123" t="n"/>
      <c r="O113" s="130" t="n">
        <v>1013.26548</v>
      </c>
      <c r="P113" s="130" t="n">
        <v>0</v>
      </c>
      <c r="Q113" s="130" t="n">
        <v>0</v>
      </c>
      <c r="R113" s="130" t="n">
        <v>0</v>
      </c>
      <c r="S113" s="132" t="n">
        <v>0</v>
      </c>
      <c r="T113" s="101" t="n"/>
    </row>
    <row r="114" ht="13.5" customHeight="1" s="60">
      <c r="A114" s="115" t="n">
        <v>107</v>
      </c>
      <c r="B114" s="133" t="n"/>
      <c r="C114" s="133" t="n"/>
      <c r="D114" s="134" t="n"/>
      <c r="E114" s="135" t="n"/>
      <c r="F114" s="136" t="n"/>
      <c r="G114" s="137" t="n"/>
      <c r="H114" s="143" t="n"/>
      <c r="I114" s="129" t="inlineStr">
        <is>
          <t>П</t>
        </is>
      </c>
      <c r="J114" s="130" t="n">
        <v>0</v>
      </c>
      <c r="K114" s="130" t="n">
        <v>0</v>
      </c>
      <c r="L114" s="130" t="n">
        <v>0</v>
      </c>
      <c r="M114" s="131" t="n">
        <v>0</v>
      </c>
      <c r="N114" s="123" t="n"/>
      <c r="O114" s="130" t="n">
        <v>0</v>
      </c>
      <c r="P114" s="130" t="n">
        <v>0</v>
      </c>
      <c r="Q114" s="130" t="n">
        <v>-4715.21045</v>
      </c>
      <c r="R114" s="130" t="n">
        <v>-4715.21045</v>
      </c>
      <c r="S114" s="132" t="n">
        <v>0</v>
      </c>
      <c r="T114" s="101" t="n"/>
    </row>
    <row r="115" ht="13.5" customHeight="1" s="60">
      <c r="A115" s="115" t="n">
        <v>108</v>
      </c>
      <c r="B115" s="133" t="n"/>
      <c r="C115" s="133" t="n"/>
      <c r="D115" s="134" t="n"/>
      <c r="E115" s="135" t="n"/>
      <c r="F115" s="127" t="inlineStr">
        <is>
          <t>2028</t>
        </is>
      </c>
      <c r="G115" s="123" t="n"/>
      <c r="H115" s="12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29" t="inlineStr">
        <is>
          <t>А</t>
        </is>
      </c>
      <c r="J115" s="130" t="n">
        <v>0</v>
      </c>
      <c r="K115" s="130" t="n">
        <v>0</v>
      </c>
      <c r="L115" s="130" t="n">
        <v>0</v>
      </c>
      <c r="M115" s="131" t="n">
        <v>0</v>
      </c>
      <c r="N115" s="123" t="n"/>
      <c r="O115" s="130" t="n">
        <v>0</v>
      </c>
      <c r="P115" s="130" t="n">
        <v>0</v>
      </c>
      <c r="Q115" s="130" t="n">
        <v>0</v>
      </c>
      <c r="R115" s="130" t="n">
        <v>0</v>
      </c>
      <c r="S115" s="132" t="n">
        <v>0</v>
      </c>
      <c r="T115" s="101" t="n"/>
    </row>
    <row r="116" ht="13.5" customHeight="1" s="60">
      <c r="A116" s="115" t="n">
        <v>109</v>
      </c>
      <c r="B116" s="133" t="n"/>
      <c r="C116" s="133" t="n"/>
      <c r="D116" s="134" t="n"/>
      <c r="E116" s="135" t="n"/>
      <c r="F116" s="127" t="inlineStr">
        <is>
          <t>2029</t>
        </is>
      </c>
      <c r="G116" s="123" t="n"/>
      <c r="H116" s="1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6" s="129" t="inlineStr">
        <is>
          <t>П</t>
        </is>
      </c>
      <c r="J116" s="130" t="n">
        <v>116.2374</v>
      </c>
      <c r="K116" s="130" t="n">
        <v>116.2374</v>
      </c>
      <c r="L116" s="130" t="n">
        <v>0</v>
      </c>
      <c r="M116" s="131" t="n">
        <v>107.77179</v>
      </c>
      <c r="N116" s="123" t="n"/>
      <c r="O116" s="130" t="n">
        <v>107.77179</v>
      </c>
      <c r="P116" s="130" t="n">
        <v>0</v>
      </c>
      <c r="Q116" s="130" t="n">
        <v>-107.77179</v>
      </c>
      <c r="R116" s="130" t="n">
        <v>-107.77179</v>
      </c>
      <c r="S116" s="132" t="n">
        <v>0</v>
      </c>
      <c r="T116" s="101" t="n"/>
    </row>
    <row r="117" ht="13.5" customHeight="1" s="60">
      <c r="A117" s="115" t="n">
        <v>110</v>
      </c>
      <c r="B117" s="133" t="n"/>
      <c r="C117" s="133" t="n"/>
      <c r="D117" s="136" t="n"/>
      <c r="E117" s="137" t="n"/>
      <c r="F117" s="138" t="inlineStr">
        <is>
          <t>Група 202 - Усього</t>
        </is>
      </c>
      <c r="G117" s="122" t="n"/>
      <c r="H117" s="123" t="n"/>
      <c r="I117" s="139" t="n"/>
      <c r="J117" s="140" t="n">
        <v>14159.51798</v>
      </c>
      <c r="K117" s="140" t="n">
        <v>14159.51798</v>
      </c>
      <c r="L117" s="140" t="n">
        <v>0</v>
      </c>
      <c r="M117" s="141" t="n">
        <v>1121.03727</v>
      </c>
      <c r="N117" s="123" t="n"/>
      <c r="O117" s="140" t="n">
        <v>1121.03727</v>
      </c>
      <c r="P117" s="140" t="n">
        <v>0</v>
      </c>
      <c r="Q117" s="140" t="n">
        <v>104844.78332</v>
      </c>
      <c r="R117" s="140" t="n">
        <v>104844.78332</v>
      </c>
      <c r="S117" s="142" t="n">
        <v>0</v>
      </c>
      <c r="T117" s="101" t="n"/>
    </row>
    <row r="118" ht="14.25" customHeight="1" s="60">
      <c r="A118" s="115" t="n">
        <v>111</v>
      </c>
      <c r="B118" s="133" t="n"/>
      <c r="C118" s="133" t="n"/>
      <c r="D118" s="127" t="inlineStr">
        <is>
          <t>203</t>
        </is>
      </c>
      <c r="E118" s="128" t="n"/>
      <c r="F118" s="127" t="inlineStr">
        <is>
          <t>2030</t>
        </is>
      </c>
      <c r="G118" s="123" t="n"/>
      <c r="H118" s="12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8" s="129" t="inlineStr">
        <is>
          <t>А</t>
        </is>
      </c>
      <c r="J118" s="130" t="n">
        <v>48039.0081</v>
      </c>
      <c r="K118" s="130" t="n">
        <v>48039.0081</v>
      </c>
      <c r="L118" s="130" t="n">
        <v>0</v>
      </c>
      <c r="M118" s="131" t="n">
        <v>61357.9637</v>
      </c>
      <c r="N118" s="123" t="n"/>
      <c r="O118" s="130" t="n">
        <v>61357.9637</v>
      </c>
      <c r="P118" s="130" t="n">
        <v>0</v>
      </c>
      <c r="Q118" s="130" t="n">
        <v>249125.67485</v>
      </c>
      <c r="R118" s="130" t="n">
        <v>249125.67485</v>
      </c>
      <c r="S118" s="132" t="n">
        <v>0</v>
      </c>
      <c r="T118" s="101" t="n"/>
    </row>
    <row r="119" ht="13.5" customHeight="1" s="60">
      <c r="A119" s="115" t="n">
        <v>112</v>
      </c>
      <c r="B119" s="133" t="n"/>
      <c r="C119" s="133" t="n"/>
      <c r="D119" s="134" t="n"/>
      <c r="E119" s="135" t="n"/>
      <c r="F119" s="127" t="inlineStr">
        <is>
          <t>2036</t>
        </is>
      </c>
      <c r="G119" s="128" t="n"/>
      <c r="H119" s="12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9" s="129" t="inlineStr">
        <is>
          <t>А</t>
        </is>
      </c>
      <c r="J119" s="130" t="n">
        <v>0.03962</v>
      </c>
      <c r="K119" s="130" t="n">
        <v>0.03962</v>
      </c>
      <c r="L119" s="130" t="n">
        <v>0</v>
      </c>
      <c r="M119" s="131" t="n">
        <v>0</v>
      </c>
      <c r="N119" s="123" t="n"/>
      <c r="O119" s="130" t="n">
        <v>0</v>
      </c>
      <c r="P119" s="130" t="n">
        <v>0</v>
      </c>
      <c r="Q119" s="130" t="n">
        <v>0</v>
      </c>
      <c r="R119" s="130" t="n">
        <v>0</v>
      </c>
      <c r="S119" s="132" t="n">
        <v>0</v>
      </c>
      <c r="T119" s="101" t="n"/>
    </row>
    <row r="120" ht="13.5" customHeight="1" s="60">
      <c r="A120" s="115" t="n">
        <v>113</v>
      </c>
      <c r="B120" s="133" t="n"/>
      <c r="C120" s="133" t="n"/>
      <c r="D120" s="134" t="n"/>
      <c r="E120" s="135" t="n"/>
      <c r="F120" s="136" t="n"/>
      <c r="G120" s="137" t="n"/>
      <c r="H120" s="143" t="n"/>
      <c r="I120" s="129" t="inlineStr">
        <is>
          <t>П</t>
        </is>
      </c>
      <c r="J120" s="130" t="n">
        <v>0</v>
      </c>
      <c r="K120" s="130" t="n">
        <v>0</v>
      </c>
      <c r="L120" s="130" t="n">
        <v>0</v>
      </c>
      <c r="M120" s="131" t="n">
        <v>0</v>
      </c>
      <c r="N120" s="123" t="n"/>
      <c r="O120" s="130" t="n">
        <v>0</v>
      </c>
      <c r="P120" s="130" t="n">
        <v>0</v>
      </c>
      <c r="Q120" s="130" t="n">
        <v>-0.51647</v>
      </c>
      <c r="R120" s="130" t="n">
        <v>-0.51647</v>
      </c>
      <c r="S120" s="132" t="n">
        <v>0</v>
      </c>
      <c r="T120" s="101" t="n"/>
    </row>
    <row r="121" ht="13.5" customHeight="1" s="60">
      <c r="A121" s="115" t="n">
        <v>114</v>
      </c>
      <c r="B121" s="133" t="n"/>
      <c r="C121" s="133" t="n"/>
      <c r="D121" s="134" t="n"/>
      <c r="E121" s="135" t="n"/>
      <c r="F121" s="127" t="inlineStr">
        <is>
          <t>2038</t>
        </is>
      </c>
      <c r="G121" s="123" t="n"/>
      <c r="H121" s="12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29" t="inlineStr">
        <is>
          <t>А</t>
        </is>
      </c>
      <c r="J121" s="130" t="n">
        <v>6502.62197</v>
      </c>
      <c r="K121" s="130" t="n">
        <v>6502.62197</v>
      </c>
      <c r="L121" s="130" t="n">
        <v>0</v>
      </c>
      <c r="M121" s="131" t="n">
        <v>6570.14968</v>
      </c>
      <c r="N121" s="123" t="n"/>
      <c r="O121" s="130" t="n">
        <v>6570.14968</v>
      </c>
      <c r="P121" s="130" t="n">
        <v>0</v>
      </c>
      <c r="Q121" s="130" t="n">
        <v>1475.12462</v>
      </c>
      <c r="R121" s="130" t="n">
        <v>1475.12462</v>
      </c>
      <c r="S121" s="132" t="n">
        <v>0</v>
      </c>
      <c r="T121" s="101" t="n"/>
    </row>
    <row r="122" ht="13.5" customHeight="1" s="60">
      <c r="A122" s="115" t="n">
        <v>115</v>
      </c>
      <c r="B122" s="133" t="n"/>
      <c r="C122" s="133" t="n"/>
      <c r="D122" s="134" t="n"/>
      <c r="E122" s="135" t="n"/>
      <c r="F122" s="127" t="inlineStr">
        <is>
          <t>2039</t>
        </is>
      </c>
      <c r="G122" s="123" t="n"/>
      <c r="H122" s="12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2" s="129" t="inlineStr">
        <is>
          <t>П</t>
        </is>
      </c>
      <c r="J122" s="130" t="n">
        <v>1109.84314</v>
      </c>
      <c r="K122" s="130" t="n">
        <v>1109.84314</v>
      </c>
      <c r="L122" s="130" t="n">
        <v>0</v>
      </c>
      <c r="M122" s="131" t="n">
        <v>1031.47916</v>
      </c>
      <c r="N122" s="123" t="n"/>
      <c r="O122" s="130" t="n">
        <v>1031.47916</v>
      </c>
      <c r="P122" s="130" t="n">
        <v>0</v>
      </c>
      <c r="Q122" s="130" t="n">
        <v>-1031.47916</v>
      </c>
      <c r="R122" s="130" t="n">
        <v>-1031.47916</v>
      </c>
      <c r="S122" s="132" t="n">
        <v>0</v>
      </c>
      <c r="T122" s="101" t="n"/>
    </row>
    <row r="123" ht="14.25" customHeight="1" s="60">
      <c r="A123" s="115" t="n">
        <v>116</v>
      </c>
      <c r="B123" s="133" t="n"/>
      <c r="C123" s="133" t="n"/>
      <c r="D123" s="136" t="n"/>
      <c r="E123" s="137" t="n"/>
      <c r="F123" s="138" t="inlineStr">
        <is>
          <t>Група 203 - Усього</t>
        </is>
      </c>
      <c r="G123" s="122" t="n"/>
      <c r="H123" s="123" t="n"/>
      <c r="I123" s="139" t="n"/>
      <c r="J123" s="140" t="n">
        <v>55651.51283</v>
      </c>
      <c r="K123" s="140" t="n">
        <v>55651.51283</v>
      </c>
      <c r="L123" s="140" t="n">
        <v>0</v>
      </c>
      <c r="M123" s="141" t="n">
        <v>68959.59254</v>
      </c>
      <c r="N123" s="123" t="n"/>
      <c r="O123" s="140" t="n">
        <v>68959.59254</v>
      </c>
      <c r="P123" s="140" t="n">
        <v>0</v>
      </c>
      <c r="Q123" s="140" t="n">
        <v>249568.80384</v>
      </c>
      <c r="R123" s="140" t="n">
        <v>249568.80384</v>
      </c>
      <c r="S123" s="142" t="n">
        <v>0</v>
      </c>
      <c r="T123" s="101" t="n"/>
    </row>
    <row r="124" ht="13.5" customHeight="1" s="60">
      <c r="A124" s="115" t="n">
        <v>117</v>
      </c>
      <c r="B124" s="133" t="n"/>
      <c r="C124" s="133" t="n"/>
      <c r="D124" s="127" t="inlineStr">
        <is>
          <t>204</t>
        </is>
      </c>
      <c r="E124" s="128" t="n"/>
      <c r="F124" s="127" t="inlineStr">
        <is>
          <t>2043</t>
        </is>
      </c>
      <c r="G124" s="123" t="n"/>
      <c r="H124" s="12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4" s="129" t="inlineStr">
        <is>
          <t>А</t>
        </is>
      </c>
      <c r="J124" s="130" t="n">
        <v>3166.03965</v>
      </c>
      <c r="K124" s="130" t="n">
        <v>0</v>
      </c>
      <c r="L124" s="130" t="n">
        <v>3166.03965</v>
      </c>
      <c r="M124" s="131" t="n">
        <v>23923.0502</v>
      </c>
      <c r="N124" s="123" t="n"/>
      <c r="O124" s="130" t="n">
        <v>20529.24081</v>
      </c>
      <c r="P124" s="130" t="n">
        <v>3393.80939</v>
      </c>
      <c r="Q124" s="130" t="n">
        <v>470945.65549</v>
      </c>
      <c r="R124" s="130" t="n">
        <v>305152.08613</v>
      </c>
      <c r="S124" s="132" t="n">
        <v>165793.56936</v>
      </c>
      <c r="T124" s="101" t="n"/>
    </row>
    <row r="125" ht="13.5" customHeight="1" s="60">
      <c r="A125" s="115" t="n">
        <v>118</v>
      </c>
      <c r="B125" s="133" t="n"/>
      <c r="C125" s="133" t="n"/>
      <c r="D125" s="134" t="n"/>
      <c r="E125" s="135" t="n"/>
      <c r="F125" s="127" t="inlineStr">
        <is>
          <t>2044</t>
        </is>
      </c>
      <c r="G125" s="123" t="n"/>
      <c r="H125" s="12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5" s="129" t="inlineStr">
        <is>
          <t>А</t>
        </is>
      </c>
      <c r="J125" s="130" t="n">
        <v>0</v>
      </c>
      <c r="K125" s="130" t="n">
        <v>0</v>
      </c>
      <c r="L125" s="130" t="n">
        <v>0</v>
      </c>
      <c r="M125" s="131" t="n">
        <v>0</v>
      </c>
      <c r="N125" s="123" t="n"/>
      <c r="O125" s="130" t="n">
        <v>0</v>
      </c>
      <c r="P125" s="130" t="n">
        <v>0</v>
      </c>
      <c r="Q125" s="130" t="n">
        <v>0</v>
      </c>
      <c r="R125" s="130" t="n">
        <v>0</v>
      </c>
      <c r="S125" s="132" t="n">
        <v>0</v>
      </c>
      <c r="T125" s="101" t="n"/>
    </row>
    <row r="126" ht="13.5" customHeight="1" s="60">
      <c r="A126" s="115" t="n">
        <v>119</v>
      </c>
      <c r="B126" s="133" t="n"/>
      <c r="C126" s="133" t="n"/>
      <c r="D126" s="134" t="n"/>
      <c r="E126" s="135" t="n"/>
      <c r="F126" s="127" t="inlineStr">
        <is>
          <t>2045</t>
        </is>
      </c>
      <c r="G126" s="123" t="n"/>
      <c r="H126" s="12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6" s="129" t="inlineStr">
        <is>
          <t>А</t>
        </is>
      </c>
      <c r="J126" s="130" t="n">
        <v>0</v>
      </c>
      <c r="K126" s="130" t="n">
        <v>0</v>
      </c>
      <c r="L126" s="130" t="n">
        <v>0</v>
      </c>
      <c r="M126" s="131" t="n">
        <v>0</v>
      </c>
      <c r="N126" s="123" t="n"/>
      <c r="O126" s="130" t="n">
        <v>0</v>
      </c>
      <c r="P126" s="130" t="n">
        <v>0</v>
      </c>
      <c r="Q126" s="130" t="n">
        <v>0</v>
      </c>
      <c r="R126" s="130" t="n">
        <v>0</v>
      </c>
      <c r="S126" s="132" t="n">
        <v>0</v>
      </c>
      <c r="T126" s="101" t="n"/>
    </row>
    <row r="127" ht="13.5" customHeight="1" s="60">
      <c r="A127" s="115" t="n">
        <v>120</v>
      </c>
      <c r="B127" s="133" t="n"/>
      <c r="C127" s="133" t="n"/>
      <c r="D127" s="134" t="n"/>
      <c r="E127" s="135" t="n"/>
      <c r="F127" s="127" t="inlineStr">
        <is>
          <t>2046</t>
        </is>
      </c>
      <c r="G127" s="128" t="n"/>
      <c r="H127" s="1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7" s="129" t="inlineStr">
        <is>
          <t>А</t>
        </is>
      </c>
      <c r="J127" s="130" t="n">
        <v>6551.87375</v>
      </c>
      <c r="K127" s="130" t="n">
        <v>5781.68605</v>
      </c>
      <c r="L127" s="130" t="n">
        <v>770.1876999999999</v>
      </c>
      <c r="M127" s="131" t="n">
        <v>5011.55585</v>
      </c>
      <c r="N127" s="123" t="n"/>
      <c r="O127" s="130" t="n">
        <v>3961.59631</v>
      </c>
      <c r="P127" s="130" t="n">
        <v>1049.95954</v>
      </c>
      <c r="Q127" s="130" t="n">
        <v>8898.71932</v>
      </c>
      <c r="R127" s="130" t="n">
        <v>8370.94664</v>
      </c>
      <c r="S127" s="132" t="n">
        <v>527.77268</v>
      </c>
      <c r="T127" s="101" t="n"/>
    </row>
    <row r="128" ht="14.25" customHeight="1" s="60">
      <c r="A128" s="115" t="n">
        <v>121</v>
      </c>
      <c r="B128" s="133" t="n"/>
      <c r="C128" s="133" t="n"/>
      <c r="D128" s="134" t="n"/>
      <c r="E128" s="135" t="n"/>
      <c r="F128" s="136" t="n"/>
      <c r="G128" s="137" t="n"/>
      <c r="H128" s="143" t="n"/>
      <c r="I128" s="129" t="inlineStr">
        <is>
          <t>П</t>
        </is>
      </c>
      <c r="J128" s="130" t="n">
        <v>0</v>
      </c>
      <c r="K128" s="130" t="n">
        <v>0</v>
      </c>
      <c r="L128" s="130" t="n">
        <v>0</v>
      </c>
      <c r="M128" s="131" t="n">
        <v>0</v>
      </c>
      <c r="N128" s="123" t="n"/>
      <c r="O128" s="130" t="n">
        <v>0</v>
      </c>
      <c r="P128" s="130" t="n">
        <v>0</v>
      </c>
      <c r="Q128" s="130" t="n">
        <v>-258640.06525</v>
      </c>
      <c r="R128" s="130" t="n">
        <v>-212592.83792</v>
      </c>
      <c r="S128" s="132" t="n">
        <v>-46047.22733</v>
      </c>
      <c r="T128" s="101" t="n"/>
    </row>
    <row r="129" ht="13.5" customHeight="1" s="60">
      <c r="A129" s="115" t="n">
        <v>122</v>
      </c>
      <c r="B129" s="133" t="n"/>
      <c r="C129" s="133" t="n"/>
      <c r="D129" s="134" t="n"/>
      <c r="E129" s="135" t="n"/>
      <c r="F129" s="127" t="inlineStr">
        <is>
          <t>2048</t>
        </is>
      </c>
      <c r="G129" s="123" t="n"/>
      <c r="H129" s="1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29" t="inlineStr">
        <is>
          <t>А</t>
        </is>
      </c>
      <c r="J129" s="130" t="n">
        <v>7947.81779</v>
      </c>
      <c r="K129" s="130" t="n">
        <v>6743.74582</v>
      </c>
      <c r="L129" s="130" t="n">
        <v>1204.07197</v>
      </c>
      <c r="M129" s="131" t="n">
        <v>7032.68892</v>
      </c>
      <c r="N129" s="123" t="n"/>
      <c r="O129" s="130" t="n">
        <v>5969.87333</v>
      </c>
      <c r="P129" s="130" t="n">
        <v>1062.81559</v>
      </c>
      <c r="Q129" s="130" t="n">
        <v>34552.33927</v>
      </c>
      <c r="R129" s="130" t="n">
        <v>33231.44419</v>
      </c>
      <c r="S129" s="132" t="n">
        <v>1320.89508</v>
      </c>
      <c r="T129" s="101" t="n"/>
    </row>
    <row r="130" ht="13.5" customHeight="1" s="60">
      <c r="A130" s="115" t="n">
        <v>123</v>
      </c>
      <c r="B130" s="133" t="n"/>
      <c r="C130" s="133" t="n"/>
      <c r="D130" s="134" t="n"/>
      <c r="E130" s="135" t="n"/>
      <c r="F130" s="127" t="inlineStr">
        <is>
          <t>2049</t>
        </is>
      </c>
      <c r="G130" s="128" t="n"/>
      <c r="H130" s="1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30" s="129" t="inlineStr">
        <is>
          <t>А</t>
        </is>
      </c>
      <c r="J130" s="130" t="n">
        <v>142788.34712</v>
      </c>
      <c r="K130" s="130" t="n">
        <v>61953.46447</v>
      </c>
      <c r="L130" s="130" t="n">
        <v>80834.88265</v>
      </c>
      <c r="M130" s="131" t="n">
        <v>140904.37775</v>
      </c>
      <c r="N130" s="123" t="n"/>
      <c r="O130" s="130" t="n">
        <v>60277.37435</v>
      </c>
      <c r="P130" s="130" t="n">
        <v>80627.0034</v>
      </c>
      <c r="Q130" s="130" t="n">
        <v>45128.61772</v>
      </c>
      <c r="R130" s="130" t="n">
        <v>45063.78095</v>
      </c>
      <c r="S130" s="132" t="n">
        <v>64.83677</v>
      </c>
      <c r="T130" s="101" t="n"/>
    </row>
    <row r="131" ht="13.5" customHeight="1" s="60">
      <c r="A131" s="115" t="n">
        <v>124</v>
      </c>
      <c r="B131" s="133" t="n"/>
      <c r="C131" s="133" t="n"/>
      <c r="D131" s="134" t="n"/>
      <c r="E131" s="135" t="n"/>
      <c r="F131" s="136" t="n"/>
      <c r="G131" s="137" t="n"/>
      <c r="H131" s="143" t="n"/>
      <c r="I131" s="129" t="inlineStr">
        <is>
          <t>П</t>
        </is>
      </c>
      <c r="J131" s="130" t="n">
        <v>0</v>
      </c>
      <c r="K131" s="130" t="n">
        <v>0</v>
      </c>
      <c r="L131" s="130" t="n">
        <v>0</v>
      </c>
      <c r="M131" s="131" t="n">
        <v>0</v>
      </c>
      <c r="N131" s="123" t="n"/>
      <c r="O131" s="130" t="n">
        <v>0</v>
      </c>
      <c r="P131" s="130" t="n">
        <v>0</v>
      </c>
      <c r="Q131" s="130" t="n">
        <v>-116792.26033</v>
      </c>
      <c r="R131" s="130" t="n">
        <v>-34473.74431</v>
      </c>
      <c r="S131" s="132" t="n">
        <v>-82318.51602</v>
      </c>
      <c r="T131" s="101" t="n"/>
    </row>
    <row r="132" ht="13.5" customHeight="1" s="60">
      <c r="A132" s="115" t="n">
        <v>125</v>
      </c>
      <c r="B132" s="133" t="n"/>
      <c r="C132" s="133" t="n"/>
      <c r="D132" s="136" t="n"/>
      <c r="E132" s="137" t="n"/>
      <c r="F132" s="138" t="inlineStr">
        <is>
          <t>Група 204 - Усього</t>
        </is>
      </c>
      <c r="G132" s="122" t="n"/>
      <c r="H132" s="123" t="n"/>
      <c r="I132" s="139" t="n"/>
      <c r="J132" s="140" t="n">
        <v>160454.07831</v>
      </c>
      <c r="K132" s="140" t="n">
        <v>74478.89634000001</v>
      </c>
      <c r="L132" s="140" t="n">
        <v>85975.18197000001</v>
      </c>
      <c r="M132" s="141" t="n">
        <v>176871.67272</v>
      </c>
      <c r="N132" s="123" t="n"/>
      <c r="O132" s="140" t="n">
        <v>90738.0848</v>
      </c>
      <c r="P132" s="140" t="n">
        <v>86133.58792000001</v>
      </c>
      <c r="Q132" s="140" t="n">
        <v>184093.00622</v>
      </c>
      <c r="R132" s="140" t="n">
        <v>144751.67568</v>
      </c>
      <c r="S132" s="142" t="n">
        <v>39341.33054</v>
      </c>
      <c r="T132" s="101" t="n"/>
    </row>
    <row r="133" ht="14.25" customHeight="1" s="60">
      <c r="A133" s="115" t="n">
        <v>126</v>
      </c>
      <c r="B133" s="133" t="n"/>
      <c r="C133" s="133" t="n"/>
      <c r="D133" s="127" t="inlineStr">
        <is>
          <t>206</t>
        </is>
      </c>
      <c r="E133" s="128" t="n"/>
      <c r="F133" s="127" t="inlineStr">
        <is>
          <t>2060</t>
        </is>
      </c>
      <c r="G133" s="123" t="n"/>
      <c r="H133" s="129" t="inlineStr">
        <is>
          <t>Кошти банків в розрахунках у суб'єктів господарювання</t>
        </is>
      </c>
      <c r="I133" s="129" t="inlineStr">
        <is>
          <t>А</t>
        </is>
      </c>
      <c r="J133" s="130" t="n">
        <v>4421.48613</v>
      </c>
      <c r="K133" s="130" t="n">
        <v>0</v>
      </c>
      <c r="L133" s="130" t="n">
        <v>4421.48613</v>
      </c>
      <c r="M133" s="131" t="n">
        <v>2370.62793</v>
      </c>
      <c r="N133" s="123" t="n"/>
      <c r="O133" s="130" t="n">
        <v>0</v>
      </c>
      <c r="P133" s="130" t="n">
        <v>2370.62793</v>
      </c>
      <c r="Q133" s="130" t="n">
        <v>246285.95396</v>
      </c>
      <c r="R133" s="130" t="n">
        <v>0</v>
      </c>
      <c r="S133" s="132" t="n">
        <v>246285.95396</v>
      </c>
      <c r="T133" s="101" t="n"/>
    </row>
    <row r="134" ht="13.5" customHeight="1" s="60">
      <c r="A134" s="115" t="n">
        <v>127</v>
      </c>
      <c r="B134" s="133" t="n"/>
      <c r="C134" s="133" t="n"/>
      <c r="D134" s="134" t="n"/>
      <c r="E134" s="135" t="n"/>
      <c r="F134" s="127" t="inlineStr">
        <is>
          <t>2063</t>
        </is>
      </c>
      <c r="G134" s="123" t="n"/>
      <c r="H134" s="12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4" s="129" t="inlineStr">
        <is>
          <t>А</t>
        </is>
      </c>
      <c r="J134" s="130" t="n">
        <v>11985660.64535</v>
      </c>
      <c r="K134" s="130" t="n">
        <v>9066943.39164</v>
      </c>
      <c r="L134" s="130" t="n">
        <v>2918717.25371</v>
      </c>
      <c r="M134" s="131" t="n">
        <v>11783187.93011</v>
      </c>
      <c r="N134" s="123" t="n"/>
      <c r="O134" s="130" t="n">
        <v>8082182.93082</v>
      </c>
      <c r="P134" s="130" t="n">
        <v>3701004.99929</v>
      </c>
      <c r="Q134" s="130" t="n">
        <v>78909594.28336</v>
      </c>
      <c r="R134" s="130" t="n">
        <v>51767777.72206</v>
      </c>
      <c r="S134" s="132" t="n">
        <v>27141816.5613</v>
      </c>
      <c r="T134" s="101" t="n"/>
    </row>
    <row r="135" ht="13.5" customHeight="1" s="60">
      <c r="A135" s="115" t="n">
        <v>128</v>
      </c>
      <c r="B135" s="133" t="n"/>
      <c r="C135" s="133" t="n"/>
      <c r="D135" s="134" t="n"/>
      <c r="E135" s="135" t="n"/>
      <c r="F135" s="127" t="inlineStr">
        <is>
          <t>2066</t>
        </is>
      </c>
      <c r="G135" s="128" t="n"/>
      <c r="H135" s="12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5" s="129" t="inlineStr">
        <is>
          <t>А</t>
        </is>
      </c>
      <c r="J135" s="130" t="n">
        <v>36004.35728</v>
      </c>
      <c r="K135" s="130" t="n">
        <v>26763.84183</v>
      </c>
      <c r="L135" s="130" t="n">
        <v>9240.515450000001</v>
      </c>
      <c r="M135" s="131" t="n">
        <v>40275.55107</v>
      </c>
      <c r="N135" s="123" t="n"/>
      <c r="O135" s="130" t="n">
        <v>32213.06022</v>
      </c>
      <c r="P135" s="130" t="n">
        <v>8062.49085</v>
      </c>
      <c r="Q135" s="130" t="n">
        <v>88109.18360999999</v>
      </c>
      <c r="R135" s="130" t="n">
        <v>12308.32096</v>
      </c>
      <c r="S135" s="132" t="n">
        <v>75800.86265</v>
      </c>
      <c r="T135" s="101" t="n"/>
    </row>
    <row r="136" ht="13.5" customHeight="1" s="60">
      <c r="A136" s="115" t="n">
        <v>129</v>
      </c>
      <c r="B136" s="133" t="n"/>
      <c r="C136" s="133" t="n"/>
      <c r="D136" s="134" t="n"/>
      <c r="E136" s="135" t="n"/>
      <c r="F136" s="136" t="n"/>
      <c r="G136" s="137" t="n"/>
      <c r="H136" s="143" t="n"/>
      <c r="I136" s="129" t="inlineStr">
        <is>
          <t>П</t>
        </is>
      </c>
      <c r="J136" s="130" t="n">
        <v>0</v>
      </c>
      <c r="K136" s="130" t="n">
        <v>0</v>
      </c>
      <c r="L136" s="130" t="n">
        <v>0</v>
      </c>
      <c r="M136" s="131" t="n">
        <v>0</v>
      </c>
      <c r="N136" s="123" t="n"/>
      <c r="O136" s="130" t="n">
        <v>0</v>
      </c>
      <c r="P136" s="130" t="n">
        <v>0</v>
      </c>
      <c r="Q136" s="130" t="n">
        <v>-182303.5789</v>
      </c>
      <c r="R136" s="130" t="n">
        <v>-160437.33836</v>
      </c>
      <c r="S136" s="132" t="n">
        <v>-21866.24054</v>
      </c>
      <c r="T136" s="101" t="n"/>
    </row>
    <row r="137" ht="13.5" customHeight="1" s="60">
      <c r="A137" s="115" t="n">
        <v>130</v>
      </c>
      <c r="B137" s="133" t="n"/>
      <c r="C137" s="133" t="n"/>
      <c r="D137" s="134" t="n"/>
      <c r="E137" s="135" t="n"/>
      <c r="F137" s="127" t="inlineStr">
        <is>
          <t>2068</t>
        </is>
      </c>
      <c r="G137" s="123" t="n"/>
      <c r="H137" s="12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7" s="129" t="inlineStr">
        <is>
          <t>А</t>
        </is>
      </c>
      <c r="J137" s="130" t="n">
        <v>1598911.66525</v>
      </c>
      <c r="K137" s="130" t="n">
        <v>1294771.22424</v>
      </c>
      <c r="L137" s="130" t="n">
        <v>304140.44101</v>
      </c>
      <c r="M137" s="131" t="n">
        <v>1538810.66744</v>
      </c>
      <c r="N137" s="123" t="n"/>
      <c r="O137" s="130" t="n">
        <v>1245214.96525</v>
      </c>
      <c r="P137" s="130" t="n">
        <v>293595.70219</v>
      </c>
      <c r="Q137" s="130" t="n">
        <v>995906.76792</v>
      </c>
      <c r="R137" s="130" t="n">
        <v>850147.38953</v>
      </c>
      <c r="S137" s="132" t="n">
        <v>145759.37839</v>
      </c>
      <c r="T137" s="101" t="n"/>
    </row>
    <row r="138" ht="14.25" customHeight="1" s="60">
      <c r="A138" s="115" t="n">
        <v>131</v>
      </c>
      <c r="B138" s="133" t="n"/>
      <c r="C138" s="133" t="n"/>
      <c r="D138" s="134" t="n"/>
      <c r="E138" s="135" t="n"/>
      <c r="F138" s="127" t="inlineStr">
        <is>
          <t>2069</t>
        </is>
      </c>
      <c r="G138" s="123" t="n"/>
      <c r="H138" s="12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8" s="129" t="inlineStr">
        <is>
          <t>П</t>
        </is>
      </c>
      <c r="J138" s="130" t="n">
        <v>6899221.20422</v>
      </c>
      <c r="K138" s="130" t="n">
        <v>3204449.95541</v>
      </c>
      <c r="L138" s="130" t="n">
        <v>3694771.24881</v>
      </c>
      <c r="M138" s="131" t="n">
        <v>6951689.12135</v>
      </c>
      <c r="N138" s="123" t="n"/>
      <c r="O138" s="130" t="n">
        <v>3251618.70553</v>
      </c>
      <c r="P138" s="130" t="n">
        <v>3700070.41582</v>
      </c>
      <c r="Q138" s="130" t="n">
        <v>-7758423.97702</v>
      </c>
      <c r="R138" s="130" t="n">
        <v>-3774374.39707</v>
      </c>
      <c r="S138" s="132" t="n">
        <v>-3984049.57995</v>
      </c>
      <c r="T138" s="101" t="n"/>
    </row>
    <row r="139" ht="13.5" customHeight="1" s="60">
      <c r="A139" s="115" t="n">
        <v>132</v>
      </c>
      <c r="B139" s="133" t="n"/>
      <c r="C139" s="133" t="n"/>
      <c r="D139" s="136" t="n"/>
      <c r="E139" s="137" t="n"/>
      <c r="F139" s="138" t="inlineStr">
        <is>
          <t>Група 206 - Усього</t>
        </is>
      </c>
      <c r="G139" s="122" t="n"/>
      <c r="H139" s="123" t="n"/>
      <c r="I139" s="139" t="n"/>
      <c r="J139" s="140" t="n">
        <v>20524219.35823</v>
      </c>
      <c r="K139" s="140" t="n">
        <v>13592928.41312</v>
      </c>
      <c r="L139" s="140" t="n">
        <v>6931290.94511</v>
      </c>
      <c r="M139" s="141" t="n">
        <v>20316333.8979</v>
      </c>
      <c r="N139" s="123" t="n"/>
      <c r="O139" s="140" t="n">
        <v>12611229.66182</v>
      </c>
      <c r="P139" s="140" t="n">
        <v>7705104.23608</v>
      </c>
      <c r="Q139" s="140" t="n">
        <v>72299168.63293</v>
      </c>
      <c r="R139" s="140" t="n">
        <v>48695421.69712</v>
      </c>
      <c r="S139" s="142" t="n">
        <v>23603746.93581</v>
      </c>
      <c r="T139" s="101" t="n"/>
    </row>
    <row r="140" ht="13.5" customHeight="1" s="60">
      <c r="A140" s="115" t="n">
        <v>133</v>
      </c>
      <c r="B140" s="133" t="n"/>
      <c r="C140" s="133" t="n"/>
      <c r="D140" s="127" t="inlineStr">
        <is>
          <t>207</t>
        </is>
      </c>
      <c r="E140" s="128" t="n"/>
      <c r="F140" s="127" t="inlineStr">
        <is>
          <t>2071</t>
        </is>
      </c>
      <c r="G140" s="123" t="n"/>
      <c r="H140" s="12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40" s="129" t="inlineStr">
        <is>
          <t>А</t>
        </is>
      </c>
      <c r="J140" s="130" t="n">
        <v>0</v>
      </c>
      <c r="K140" s="130" t="n">
        <v>0</v>
      </c>
      <c r="L140" s="130" t="n">
        <v>0</v>
      </c>
      <c r="M140" s="131" t="n">
        <v>0</v>
      </c>
      <c r="N140" s="123" t="n"/>
      <c r="O140" s="130" t="n">
        <v>0</v>
      </c>
      <c r="P140" s="130" t="n">
        <v>0</v>
      </c>
      <c r="Q140" s="130" t="n">
        <v>0</v>
      </c>
      <c r="R140" s="130" t="n">
        <v>0</v>
      </c>
      <c r="S140" s="132" t="n">
        <v>0</v>
      </c>
      <c r="T140" s="101" t="n"/>
    </row>
    <row r="141" ht="13.5" customHeight="1" s="60">
      <c r="A141" s="115" t="n">
        <v>134</v>
      </c>
      <c r="B141" s="133" t="n"/>
      <c r="C141" s="133" t="n"/>
      <c r="D141" s="134" t="n"/>
      <c r="E141" s="135" t="n"/>
      <c r="F141" s="127" t="inlineStr">
        <is>
          <t>2076</t>
        </is>
      </c>
      <c r="G141" s="128" t="n"/>
      <c r="H141" s="12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1" s="129" t="inlineStr">
        <is>
          <t>А</t>
        </is>
      </c>
      <c r="J141" s="130" t="n">
        <v>0</v>
      </c>
      <c r="K141" s="130" t="n">
        <v>0</v>
      </c>
      <c r="L141" s="130" t="n">
        <v>0</v>
      </c>
      <c r="M141" s="131" t="n">
        <v>0</v>
      </c>
      <c r="N141" s="123" t="n"/>
      <c r="O141" s="130" t="n">
        <v>0</v>
      </c>
      <c r="P141" s="130" t="n">
        <v>0</v>
      </c>
      <c r="Q141" s="130" t="n">
        <v>0</v>
      </c>
      <c r="R141" s="130" t="n">
        <v>0</v>
      </c>
      <c r="S141" s="132" t="n">
        <v>0</v>
      </c>
      <c r="T141" s="101" t="n"/>
    </row>
    <row r="142" ht="13.5" customHeight="1" s="60">
      <c r="A142" s="115" t="n">
        <v>135</v>
      </c>
      <c r="B142" s="133" t="n"/>
      <c r="C142" s="133" t="n"/>
      <c r="D142" s="134" t="n"/>
      <c r="E142" s="135" t="n"/>
      <c r="F142" s="136" t="n"/>
      <c r="G142" s="137" t="n"/>
      <c r="H142" s="143" t="n"/>
      <c r="I142" s="129" t="inlineStr">
        <is>
          <t>П</t>
        </is>
      </c>
      <c r="J142" s="130" t="n">
        <v>0</v>
      </c>
      <c r="K142" s="130" t="n">
        <v>0</v>
      </c>
      <c r="L142" s="130" t="n">
        <v>0</v>
      </c>
      <c r="M142" s="131" t="n">
        <v>0</v>
      </c>
      <c r="N142" s="123" t="n"/>
      <c r="O142" s="130" t="n">
        <v>0</v>
      </c>
      <c r="P142" s="130" t="n">
        <v>0</v>
      </c>
      <c r="Q142" s="130" t="n">
        <v>0</v>
      </c>
      <c r="R142" s="130" t="n">
        <v>0</v>
      </c>
      <c r="S142" s="132" t="n">
        <v>0</v>
      </c>
      <c r="T142" s="101" t="n"/>
    </row>
    <row r="143" ht="14.25" customHeight="1" s="60">
      <c r="A143" s="115" t="n">
        <v>136</v>
      </c>
      <c r="B143" s="133" t="n"/>
      <c r="C143" s="133" t="n"/>
      <c r="D143" s="134" t="n"/>
      <c r="E143" s="135" t="n"/>
      <c r="F143" s="127" t="inlineStr">
        <is>
          <t>2078</t>
        </is>
      </c>
      <c r="G143" s="123" t="n"/>
      <c r="H143" s="12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3" s="129" t="inlineStr">
        <is>
          <t>А</t>
        </is>
      </c>
      <c r="J143" s="130" t="n">
        <v>0</v>
      </c>
      <c r="K143" s="130" t="n">
        <v>0</v>
      </c>
      <c r="L143" s="130" t="n">
        <v>0</v>
      </c>
      <c r="M143" s="131" t="n">
        <v>0</v>
      </c>
      <c r="N143" s="123" t="n"/>
      <c r="O143" s="130" t="n">
        <v>0</v>
      </c>
      <c r="P143" s="130" t="n">
        <v>0</v>
      </c>
      <c r="Q143" s="130" t="n">
        <v>0</v>
      </c>
      <c r="R143" s="130" t="n">
        <v>0</v>
      </c>
      <c r="S143" s="132" t="n">
        <v>0</v>
      </c>
      <c r="T143" s="101" t="n"/>
    </row>
    <row r="144" ht="13.5" customHeight="1" s="60">
      <c r="A144" s="115" t="n">
        <v>137</v>
      </c>
      <c r="B144" s="133" t="n"/>
      <c r="C144" s="133" t="n"/>
      <c r="D144" s="134" t="n"/>
      <c r="E144" s="135" t="n"/>
      <c r="F144" s="127" t="inlineStr">
        <is>
          <t>2079</t>
        </is>
      </c>
      <c r="G144" s="123" t="n"/>
      <c r="H144" s="12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4" s="129" t="inlineStr">
        <is>
          <t>П</t>
        </is>
      </c>
      <c r="J144" s="130" t="n">
        <v>0</v>
      </c>
      <c r="K144" s="130" t="n">
        <v>0</v>
      </c>
      <c r="L144" s="130" t="n">
        <v>0</v>
      </c>
      <c r="M144" s="131" t="n">
        <v>0</v>
      </c>
      <c r="N144" s="123" t="n"/>
      <c r="O144" s="130" t="n">
        <v>0</v>
      </c>
      <c r="P144" s="130" t="n">
        <v>0</v>
      </c>
      <c r="Q144" s="130" t="n">
        <v>0</v>
      </c>
      <c r="R144" s="130" t="n">
        <v>0</v>
      </c>
      <c r="S144" s="132" t="n">
        <v>0</v>
      </c>
      <c r="T144" s="101" t="n"/>
    </row>
    <row r="145" ht="13.5" customHeight="1" s="60">
      <c r="A145" s="115" t="n">
        <v>138</v>
      </c>
      <c r="B145" s="133" t="n"/>
      <c r="C145" s="133" t="n"/>
      <c r="D145" s="136" t="n"/>
      <c r="E145" s="137" t="n"/>
      <c r="F145" s="138" t="inlineStr">
        <is>
          <t>Група 207 - Усього</t>
        </is>
      </c>
      <c r="G145" s="122" t="n"/>
      <c r="H145" s="123" t="n"/>
      <c r="I145" s="139" t="n"/>
      <c r="J145" s="140" t="n">
        <v>0</v>
      </c>
      <c r="K145" s="140" t="n">
        <v>0</v>
      </c>
      <c r="L145" s="140" t="n">
        <v>0</v>
      </c>
      <c r="M145" s="141" t="n">
        <v>0</v>
      </c>
      <c r="N145" s="123" t="n"/>
      <c r="O145" s="140" t="n">
        <v>0</v>
      </c>
      <c r="P145" s="140" t="n">
        <v>0</v>
      </c>
      <c r="Q145" s="140" t="n">
        <v>0</v>
      </c>
      <c r="R145" s="140" t="n">
        <v>0</v>
      </c>
      <c r="S145" s="142" t="n">
        <v>0</v>
      </c>
      <c r="T145" s="101" t="n"/>
    </row>
    <row r="146" ht="13.5" customHeight="1" s="60">
      <c r="A146" s="115" t="n">
        <v>139</v>
      </c>
      <c r="B146" s="133" t="n"/>
      <c r="C146" s="133" t="n"/>
      <c r="D146" s="127" t="inlineStr">
        <is>
          <t>208</t>
        </is>
      </c>
      <c r="E146" s="128" t="n"/>
      <c r="F146" s="127" t="inlineStr">
        <is>
          <t>2083</t>
        </is>
      </c>
      <c r="G146" s="123" t="n"/>
      <c r="H146" s="129" t="inlineStr">
        <is>
          <t>Іпотечні кредити, що надані суб'єктам господарювання, які обліковуються за амортизованою собівартістю</t>
        </is>
      </c>
      <c r="I146" s="129" t="inlineStr">
        <is>
          <t>А</t>
        </is>
      </c>
      <c r="J146" s="130" t="n">
        <v>48.40168</v>
      </c>
      <c r="K146" s="130" t="n">
        <v>48.40168</v>
      </c>
      <c r="L146" s="130" t="n">
        <v>0</v>
      </c>
      <c r="M146" s="131" t="n">
        <v>48.40168</v>
      </c>
      <c r="N146" s="123" t="n"/>
      <c r="O146" s="130" t="n">
        <v>48.40168</v>
      </c>
      <c r="P146" s="130" t="n">
        <v>0</v>
      </c>
      <c r="Q146" s="130" t="n">
        <v>834.5524799999999</v>
      </c>
      <c r="R146" s="130" t="n">
        <v>834.5524799999999</v>
      </c>
      <c r="S146" s="132" t="n">
        <v>0</v>
      </c>
      <c r="T146" s="101" t="n"/>
    </row>
    <row r="147" ht="13.5" customHeight="1" s="60">
      <c r="A147" s="115" t="n">
        <v>140</v>
      </c>
      <c r="B147" s="133" t="n"/>
      <c r="C147" s="133" t="n"/>
      <c r="D147" s="134" t="n"/>
      <c r="E147" s="135" t="n"/>
      <c r="F147" s="127" t="inlineStr">
        <is>
          <t>2086</t>
        </is>
      </c>
      <c r="G147" s="128" t="n"/>
      <c r="H147" s="12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7" s="129" t="inlineStr">
        <is>
          <t>А</t>
        </is>
      </c>
      <c r="J147" s="130" t="n">
        <v>0.12916</v>
      </c>
      <c r="K147" s="130" t="n">
        <v>0.12916</v>
      </c>
      <c r="L147" s="130" t="n">
        <v>0</v>
      </c>
      <c r="M147" s="131" t="n">
        <v>0</v>
      </c>
      <c r="N147" s="123" t="n"/>
      <c r="O147" s="130" t="n">
        <v>0</v>
      </c>
      <c r="P147" s="130" t="n">
        <v>0</v>
      </c>
      <c r="Q147" s="130" t="n">
        <v>0.4495</v>
      </c>
      <c r="R147" s="130" t="n">
        <v>0.4495</v>
      </c>
      <c r="S147" s="132" t="n">
        <v>0</v>
      </c>
      <c r="T147" s="101" t="n"/>
    </row>
    <row r="148" ht="14.25" customHeight="1" s="60">
      <c r="A148" s="115" t="n">
        <v>141</v>
      </c>
      <c r="B148" s="133" t="n"/>
      <c r="C148" s="133" t="n"/>
      <c r="D148" s="134" t="n"/>
      <c r="E148" s="135" t="n"/>
      <c r="F148" s="136" t="n"/>
      <c r="G148" s="137" t="n"/>
      <c r="H148" s="143" t="n"/>
      <c r="I148" s="129" t="inlineStr">
        <is>
          <t>П</t>
        </is>
      </c>
      <c r="J148" s="130" t="n">
        <v>0</v>
      </c>
      <c r="K148" s="130" t="n">
        <v>0</v>
      </c>
      <c r="L148" s="130" t="n">
        <v>0</v>
      </c>
      <c r="M148" s="131" t="n">
        <v>0</v>
      </c>
      <c r="N148" s="123" t="n"/>
      <c r="O148" s="130" t="n">
        <v>0</v>
      </c>
      <c r="P148" s="130" t="n">
        <v>0</v>
      </c>
      <c r="Q148" s="130" t="n">
        <v>0</v>
      </c>
      <c r="R148" s="130" t="n">
        <v>0</v>
      </c>
      <c r="S148" s="132" t="n">
        <v>0</v>
      </c>
      <c r="T148" s="101" t="n"/>
    </row>
    <row r="149" ht="13.5" customHeight="1" s="60">
      <c r="A149" s="115" t="n">
        <v>142</v>
      </c>
      <c r="B149" s="133" t="n"/>
      <c r="C149" s="133" t="n"/>
      <c r="D149" s="134" t="n"/>
      <c r="E149" s="135" t="n"/>
      <c r="F149" s="127" t="inlineStr">
        <is>
          <t>2088</t>
        </is>
      </c>
      <c r="G149" s="123" t="n"/>
      <c r="H149" s="12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9" s="129" t="inlineStr">
        <is>
          <t>А</t>
        </is>
      </c>
      <c r="J149" s="130" t="n">
        <v>17.58366</v>
      </c>
      <c r="K149" s="130" t="n">
        <v>17.58366</v>
      </c>
      <c r="L149" s="130" t="n">
        <v>0</v>
      </c>
      <c r="M149" s="131" t="n">
        <v>9.26098</v>
      </c>
      <c r="N149" s="123" t="n"/>
      <c r="O149" s="130" t="n">
        <v>9.26098</v>
      </c>
      <c r="P149" s="130" t="n">
        <v>0</v>
      </c>
      <c r="Q149" s="130" t="n">
        <v>22.04699</v>
      </c>
      <c r="R149" s="130" t="n">
        <v>22.04699</v>
      </c>
      <c r="S149" s="132" t="n">
        <v>0</v>
      </c>
      <c r="T149" s="101" t="n"/>
    </row>
    <row r="150" ht="13.5" customHeight="1" s="60">
      <c r="A150" s="115" t="n">
        <v>143</v>
      </c>
      <c r="B150" s="133" t="n"/>
      <c r="C150" s="133" t="n"/>
      <c r="D150" s="134" t="n"/>
      <c r="E150" s="135" t="n"/>
      <c r="F150" s="127" t="inlineStr">
        <is>
          <t>2089</t>
        </is>
      </c>
      <c r="G150" s="123" t="n"/>
      <c r="H150" s="12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50" s="129" t="inlineStr">
        <is>
          <t>П</t>
        </is>
      </c>
      <c r="J150" s="130" t="n">
        <v>646.3556</v>
      </c>
      <c r="K150" s="130" t="n">
        <v>646.3556</v>
      </c>
      <c r="L150" s="130" t="n">
        <v>0</v>
      </c>
      <c r="M150" s="131" t="n">
        <v>653.03256</v>
      </c>
      <c r="N150" s="123" t="n"/>
      <c r="O150" s="130" t="n">
        <v>653.03256</v>
      </c>
      <c r="P150" s="130" t="n">
        <v>0</v>
      </c>
      <c r="Q150" s="130" t="n">
        <v>-677.0686899999999</v>
      </c>
      <c r="R150" s="130" t="n">
        <v>-677.0686899999999</v>
      </c>
      <c r="S150" s="132" t="n">
        <v>0</v>
      </c>
      <c r="T150" s="101" t="n"/>
    </row>
    <row r="151" ht="13.5" customHeight="1" s="60">
      <c r="A151" s="115" t="n">
        <v>144</v>
      </c>
      <c r="B151" s="133" t="n"/>
      <c r="C151" s="133" t="n"/>
      <c r="D151" s="136" t="n"/>
      <c r="E151" s="137" t="n"/>
      <c r="F151" s="138" t="inlineStr">
        <is>
          <t>Група 208 - Усього</t>
        </is>
      </c>
      <c r="G151" s="122" t="n"/>
      <c r="H151" s="123" t="n"/>
      <c r="I151" s="139" t="n"/>
      <c r="J151" s="140" t="n">
        <v>712.4701</v>
      </c>
      <c r="K151" s="140" t="n">
        <v>712.4701</v>
      </c>
      <c r="L151" s="140" t="n">
        <v>0</v>
      </c>
      <c r="M151" s="141" t="n">
        <v>710.6952199999999</v>
      </c>
      <c r="N151" s="123" t="n"/>
      <c r="O151" s="140" t="n">
        <v>710.6952199999999</v>
      </c>
      <c r="P151" s="140" t="n">
        <v>0</v>
      </c>
      <c r="Q151" s="140" t="n">
        <v>179.98028</v>
      </c>
      <c r="R151" s="140" t="n">
        <v>179.98028</v>
      </c>
      <c r="S151" s="142" t="n">
        <v>0</v>
      </c>
      <c r="T151" s="101" t="n"/>
    </row>
    <row r="152" ht="23.25" customHeight="1" s="60">
      <c r="A152" s="115" t="n">
        <v>145</v>
      </c>
      <c r="B152" s="133" t="n"/>
      <c r="C152" s="143" t="n"/>
      <c r="D152" s="138" t="inlineStr">
        <is>
          <t>Розділ 20 - Усього</t>
        </is>
      </c>
      <c r="E152" s="123" t="n"/>
      <c r="F152" s="138" t="n"/>
      <c r="G152" s="122" t="n"/>
      <c r="H152" s="123" t="n"/>
      <c r="I152" s="139" t="n"/>
      <c r="J152" s="140" t="n">
        <v>23132602.22419</v>
      </c>
      <c r="K152" s="140" t="n">
        <v>16115336.09711</v>
      </c>
      <c r="L152" s="140" t="n">
        <v>7017266.12708</v>
      </c>
      <c r="M152" s="141" t="n">
        <v>22923833.18684</v>
      </c>
      <c r="N152" s="123" t="n"/>
      <c r="O152" s="140" t="n">
        <v>15132595.36284</v>
      </c>
      <c r="P152" s="140" t="n">
        <v>7791237.824</v>
      </c>
      <c r="Q152" s="140" t="n">
        <v>73568666.62247001</v>
      </c>
      <c r="R152" s="140" t="n">
        <v>49925578.35612</v>
      </c>
      <c r="S152" s="142" t="n">
        <v>23643088.26635</v>
      </c>
      <c r="T152" s="101" t="n"/>
    </row>
    <row r="153" ht="14.25" customHeight="1" s="60">
      <c r="A153" s="115" t="n">
        <v>146</v>
      </c>
      <c r="B153" s="133" t="n"/>
      <c r="C153" s="127" t="inlineStr">
        <is>
          <t>21</t>
        </is>
      </c>
      <c r="D153" s="127" t="inlineStr">
        <is>
          <t>210</t>
        </is>
      </c>
      <c r="E153" s="128" t="n"/>
      <c r="F153" s="127" t="inlineStr">
        <is>
          <t>2103</t>
        </is>
      </c>
      <c r="G153" s="123" t="n"/>
      <c r="H153" s="129" t="inlineStr">
        <is>
          <t>Кредити, що надані органам державної влади, які обліковуються за амортизованою собівартістю</t>
        </is>
      </c>
      <c r="I153" s="129" t="inlineStr">
        <is>
          <t>А</t>
        </is>
      </c>
      <c r="J153" s="130" t="n">
        <v>0</v>
      </c>
      <c r="K153" s="130" t="n">
        <v>0</v>
      </c>
      <c r="L153" s="130" t="n">
        <v>0</v>
      </c>
      <c r="M153" s="131" t="n">
        <v>0</v>
      </c>
      <c r="N153" s="123" t="n"/>
      <c r="O153" s="130" t="n">
        <v>0</v>
      </c>
      <c r="P153" s="130" t="n">
        <v>0</v>
      </c>
      <c r="Q153" s="130" t="n">
        <v>0</v>
      </c>
      <c r="R153" s="130" t="n">
        <v>0</v>
      </c>
      <c r="S153" s="132" t="n">
        <v>0</v>
      </c>
      <c r="T153" s="101" t="n"/>
    </row>
    <row r="154" ht="13.5" customHeight="1" s="60">
      <c r="A154" s="115" t="n">
        <v>147</v>
      </c>
      <c r="B154" s="133" t="n"/>
      <c r="C154" s="133" t="n"/>
      <c r="D154" s="134" t="n"/>
      <c r="E154" s="135" t="n"/>
      <c r="F154" s="127" t="inlineStr">
        <is>
          <t>2106</t>
        </is>
      </c>
      <c r="G154" s="128" t="n"/>
      <c r="H154" s="1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4" s="129" t="inlineStr">
        <is>
          <t>А</t>
        </is>
      </c>
      <c r="J154" s="130" t="n">
        <v>0</v>
      </c>
      <c r="K154" s="130" t="n">
        <v>0</v>
      </c>
      <c r="L154" s="130" t="n">
        <v>0</v>
      </c>
      <c r="M154" s="131" t="n">
        <v>0</v>
      </c>
      <c r="N154" s="123" t="n"/>
      <c r="O154" s="130" t="n">
        <v>0</v>
      </c>
      <c r="P154" s="130" t="n">
        <v>0</v>
      </c>
      <c r="Q154" s="130" t="n">
        <v>0</v>
      </c>
      <c r="R154" s="130" t="n">
        <v>0</v>
      </c>
      <c r="S154" s="132" t="n">
        <v>0</v>
      </c>
      <c r="T154" s="101" t="n"/>
    </row>
    <row r="155" ht="13.5" customHeight="1" s="60">
      <c r="A155" s="115" t="n">
        <v>148</v>
      </c>
      <c r="B155" s="133" t="n"/>
      <c r="C155" s="133" t="n"/>
      <c r="D155" s="134" t="n"/>
      <c r="E155" s="135" t="n"/>
      <c r="F155" s="136" t="n"/>
      <c r="G155" s="137" t="n"/>
      <c r="H155" s="143" t="n"/>
      <c r="I155" s="129" t="inlineStr">
        <is>
          <t>П</t>
        </is>
      </c>
      <c r="J155" s="130" t="n">
        <v>0</v>
      </c>
      <c r="K155" s="130" t="n">
        <v>0</v>
      </c>
      <c r="L155" s="130" t="n">
        <v>0</v>
      </c>
      <c r="M155" s="131" t="n">
        <v>0</v>
      </c>
      <c r="N155" s="123" t="n"/>
      <c r="O155" s="130" t="n">
        <v>0</v>
      </c>
      <c r="P155" s="130" t="n">
        <v>0</v>
      </c>
      <c r="Q155" s="130" t="n">
        <v>0</v>
      </c>
      <c r="R155" s="130" t="n">
        <v>0</v>
      </c>
      <c r="S155" s="132" t="n">
        <v>0</v>
      </c>
      <c r="T155" s="101" t="n"/>
    </row>
    <row r="156" ht="13.5" customHeight="1" s="60">
      <c r="A156" s="115" t="n">
        <v>149</v>
      </c>
      <c r="B156" s="133" t="n"/>
      <c r="C156" s="133" t="n"/>
      <c r="D156" s="134" t="n"/>
      <c r="E156" s="135" t="n"/>
      <c r="F156" s="127" t="inlineStr">
        <is>
          <t>2108</t>
        </is>
      </c>
      <c r="G156" s="123" t="n"/>
      <c r="H156" s="12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6" s="129" t="inlineStr">
        <is>
          <t>А</t>
        </is>
      </c>
      <c r="J156" s="130" t="n">
        <v>0</v>
      </c>
      <c r="K156" s="130" t="n">
        <v>0</v>
      </c>
      <c r="L156" s="130" t="n">
        <v>0</v>
      </c>
      <c r="M156" s="131" t="n">
        <v>0</v>
      </c>
      <c r="N156" s="123" t="n"/>
      <c r="O156" s="130" t="n">
        <v>0</v>
      </c>
      <c r="P156" s="130" t="n">
        <v>0</v>
      </c>
      <c r="Q156" s="130" t="n">
        <v>0</v>
      </c>
      <c r="R156" s="130" t="n">
        <v>0</v>
      </c>
      <c r="S156" s="132" t="n">
        <v>0</v>
      </c>
      <c r="T156" s="101" t="n"/>
    </row>
    <row r="157" ht="13.5" customHeight="1" s="60">
      <c r="A157" s="115" t="n">
        <v>150</v>
      </c>
      <c r="B157" s="133" t="n"/>
      <c r="C157" s="133" t="n"/>
      <c r="D157" s="134" t="n"/>
      <c r="E157" s="135" t="n"/>
      <c r="F157" s="127" t="inlineStr">
        <is>
          <t>2109</t>
        </is>
      </c>
      <c r="G157" s="123" t="n"/>
      <c r="H157" s="12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7" s="129" t="inlineStr">
        <is>
          <t>П</t>
        </is>
      </c>
      <c r="J157" s="130" t="n">
        <v>0</v>
      </c>
      <c r="K157" s="130" t="n">
        <v>0</v>
      </c>
      <c r="L157" s="130" t="n">
        <v>0</v>
      </c>
      <c r="M157" s="131" t="n">
        <v>0</v>
      </c>
      <c r="N157" s="123" t="n"/>
      <c r="O157" s="130" t="n">
        <v>0</v>
      </c>
      <c r="P157" s="130" t="n">
        <v>0</v>
      </c>
      <c r="Q157" s="130" t="n">
        <v>0</v>
      </c>
      <c r="R157" s="130" t="n">
        <v>0</v>
      </c>
      <c r="S157" s="132" t="n">
        <v>0</v>
      </c>
      <c r="T157" s="101" t="n"/>
    </row>
    <row r="158" ht="14.25" customHeight="1" s="60">
      <c r="A158" s="115" t="n">
        <v>151</v>
      </c>
      <c r="B158" s="133" t="n"/>
      <c r="C158" s="133" t="n"/>
      <c r="D158" s="136" t="n"/>
      <c r="E158" s="137" t="n"/>
      <c r="F158" s="138" t="inlineStr">
        <is>
          <t>Група 210 - Усього</t>
        </is>
      </c>
      <c r="G158" s="122" t="n"/>
      <c r="H158" s="123" t="n"/>
      <c r="I158" s="139" t="n"/>
      <c r="J158" s="140" t="n">
        <v>0</v>
      </c>
      <c r="K158" s="140" t="n">
        <v>0</v>
      </c>
      <c r="L158" s="140" t="n">
        <v>0</v>
      </c>
      <c r="M158" s="141" t="n">
        <v>0</v>
      </c>
      <c r="N158" s="123" t="n"/>
      <c r="O158" s="140" t="n">
        <v>0</v>
      </c>
      <c r="P158" s="140" t="n">
        <v>0</v>
      </c>
      <c r="Q158" s="140" t="n">
        <v>0</v>
      </c>
      <c r="R158" s="140" t="n">
        <v>0</v>
      </c>
      <c r="S158" s="142" t="n">
        <v>0</v>
      </c>
      <c r="T158" s="101" t="n"/>
    </row>
    <row r="159" ht="13.5" customHeight="1" s="60">
      <c r="A159" s="115" t="n">
        <v>152</v>
      </c>
      <c r="B159" s="133" t="n"/>
      <c r="C159" s="133" t="n"/>
      <c r="D159" s="127" t="inlineStr">
        <is>
          <t>211</t>
        </is>
      </c>
      <c r="E159" s="128" t="n"/>
      <c r="F159" s="127" t="inlineStr">
        <is>
          <t>2113</t>
        </is>
      </c>
      <c r="G159" s="123" t="n"/>
      <c r="H159" s="129" t="inlineStr">
        <is>
          <t>Кредити, що надані органам місцевого самоврядування, які обліковуються за амортизованою собівартістю</t>
        </is>
      </c>
      <c r="I159" s="129" t="inlineStr">
        <is>
          <t>А</t>
        </is>
      </c>
      <c r="J159" s="130" t="n">
        <v>0</v>
      </c>
      <c r="K159" s="130" t="n">
        <v>0</v>
      </c>
      <c r="L159" s="130" t="n">
        <v>0</v>
      </c>
      <c r="M159" s="131" t="n">
        <v>0</v>
      </c>
      <c r="N159" s="123" t="n"/>
      <c r="O159" s="130" t="n">
        <v>0</v>
      </c>
      <c r="P159" s="130" t="n">
        <v>0</v>
      </c>
      <c r="Q159" s="130" t="n">
        <v>0</v>
      </c>
      <c r="R159" s="130" t="n">
        <v>0</v>
      </c>
      <c r="S159" s="132" t="n">
        <v>0</v>
      </c>
      <c r="T159" s="101" t="n"/>
    </row>
    <row r="160" ht="13.5" customHeight="1" s="60">
      <c r="A160" s="115" t="n">
        <v>153</v>
      </c>
      <c r="B160" s="133" t="n"/>
      <c r="C160" s="133" t="n"/>
      <c r="D160" s="134" t="n"/>
      <c r="E160" s="135" t="n"/>
      <c r="F160" s="127" t="inlineStr">
        <is>
          <t>2116</t>
        </is>
      </c>
      <c r="G160" s="128" t="n"/>
      <c r="H160" s="12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60" s="129" t="inlineStr">
        <is>
          <t>А</t>
        </is>
      </c>
      <c r="J160" s="130" t="n">
        <v>0</v>
      </c>
      <c r="K160" s="130" t="n">
        <v>0</v>
      </c>
      <c r="L160" s="130" t="n">
        <v>0</v>
      </c>
      <c r="M160" s="131" t="n">
        <v>0</v>
      </c>
      <c r="N160" s="123" t="n"/>
      <c r="O160" s="130" t="n">
        <v>0</v>
      </c>
      <c r="P160" s="130" t="n">
        <v>0</v>
      </c>
      <c r="Q160" s="130" t="n">
        <v>0</v>
      </c>
      <c r="R160" s="130" t="n">
        <v>0</v>
      </c>
      <c r="S160" s="132" t="n">
        <v>0</v>
      </c>
      <c r="T160" s="101" t="n"/>
    </row>
    <row r="161" ht="13.5" customHeight="1" s="60">
      <c r="A161" s="115" t="n">
        <v>154</v>
      </c>
      <c r="B161" s="133" t="n"/>
      <c r="C161" s="133" t="n"/>
      <c r="D161" s="134" t="n"/>
      <c r="E161" s="135" t="n"/>
      <c r="F161" s="136" t="n"/>
      <c r="G161" s="137" t="n"/>
      <c r="H161" s="143" t="n"/>
      <c r="I161" s="129" t="inlineStr">
        <is>
          <t>П</t>
        </is>
      </c>
      <c r="J161" s="130" t="n">
        <v>0</v>
      </c>
      <c r="K161" s="130" t="n">
        <v>0</v>
      </c>
      <c r="L161" s="130" t="n">
        <v>0</v>
      </c>
      <c r="M161" s="131" t="n">
        <v>0</v>
      </c>
      <c r="N161" s="123" t="n"/>
      <c r="O161" s="130" t="n">
        <v>0</v>
      </c>
      <c r="P161" s="130" t="n">
        <v>0</v>
      </c>
      <c r="Q161" s="130" t="n">
        <v>0</v>
      </c>
      <c r="R161" s="130" t="n">
        <v>0</v>
      </c>
      <c r="S161" s="132" t="n">
        <v>0</v>
      </c>
      <c r="T161" s="101" t="n"/>
    </row>
    <row r="162" ht="13.5" customHeight="1" s="60">
      <c r="A162" s="115" t="n">
        <v>155</v>
      </c>
      <c r="B162" s="133" t="n"/>
      <c r="C162" s="133" t="n"/>
      <c r="D162" s="134" t="n"/>
      <c r="E162" s="135" t="n"/>
      <c r="F162" s="127" t="inlineStr">
        <is>
          <t>2118</t>
        </is>
      </c>
      <c r="G162" s="123" t="n"/>
      <c r="H162" s="12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2" s="129" t="inlineStr">
        <is>
          <t>А</t>
        </is>
      </c>
      <c r="J162" s="130" t="n">
        <v>0</v>
      </c>
      <c r="K162" s="130" t="n">
        <v>0</v>
      </c>
      <c r="L162" s="130" t="n">
        <v>0</v>
      </c>
      <c r="M162" s="131" t="n">
        <v>0</v>
      </c>
      <c r="N162" s="123" t="n"/>
      <c r="O162" s="130" t="n">
        <v>0</v>
      </c>
      <c r="P162" s="130" t="n">
        <v>0</v>
      </c>
      <c r="Q162" s="130" t="n">
        <v>0</v>
      </c>
      <c r="R162" s="130" t="n">
        <v>0</v>
      </c>
      <c r="S162" s="132" t="n">
        <v>0</v>
      </c>
      <c r="T162" s="101" t="n"/>
    </row>
    <row r="163" ht="14.25" customHeight="1" s="60">
      <c r="A163" s="115" t="n">
        <v>156</v>
      </c>
      <c r="B163" s="133" t="n"/>
      <c r="C163" s="133" t="n"/>
      <c r="D163" s="134" t="n"/>
      <c r="E163" s="135" t="n"/>
      <c r="F163" s="127" t="inlineStr">
        <is>
          <t>2119</t>
        </is>
      </c>
      <c r="G163" s="123" t="n"/>
      <c r="H163" s="12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3" s="129" t="inlineStr">
        <is>
          <t>П</t>
        </is>
      </c>
      <c r="J163" s="130" t="n">
        <v>0</v>
      </c>
      <c r="K163" s="130" t="n">
        <v>0</v>
      </c>
      <c r="L163" s="130" t="n">
        <v>0</v>
      </c>
      <c r="M163" s="131" t="n">
        <v>0</v>
      </c>
      <c r="N163" s="123" t="n"/>
      <c r="O163" s="130" t="n">
        <v>0</v>
      </c>
      <c r="P163" s="130" t="n">
        <v>0</v>
      </c>
      <c r="Q163" s="130" t="n">
        <v>0</v>
      </c>
      <c r="R163" s="130" t="n">
        <v>0</v>
      </c>
      <c r="S163" s="132" t="n">
        <v>0</v>
      </c>
      <c r="T163" s="101" t="n"/>
    </row>
    <row r="164" ht="13.5" customHeight="1" s="60">
      <c r="A164" s="115" t="n">
        <v>157</v>
      </c>
      <c r="B164" s="133" t="n"/>
      <c r="C164" s="133" t="n"/>
      <c r="D164" s="136" t="n"/>
      <c r="E164" s="137" t="n"/>
      <c r="F164" s="138" t="inlineStr">
        <is>
          <t>Група 211 - Усього</t>
        </is>
      </c>
      <c r="G164" s="122" t="n"/>
      <c r="H164" s="123" t="n"/>
      <c r="I164" s="139" t="n"/>
      <c r="J164" s="140" t="n">
        <v>0</v>
      </c>
      <c r="K164" s="140" t="n">
        <v>0</v>
      </c>
      <c r="L164" s="140" t="n">
        <v>0</v>
      </c>
      <c r="M164" s="141" t="n">
        <v>0</v>
      </c>
      <c r="N164" s="123" t="n"/>
      <c r="O164" s="140" t="n">
        <v>0</v>
      </c>
      <c r="P164" s="140" t="n">
        <v>0</v>
      </c>
      <c r="Q164" s="140" t="n">
        <v>0</v>
      </c>
      <c r="R164" s="140" t="n">
        <v>0</v>
      </c>
      <c r="S164" s="142" t="n">
        <v>0</v>
      </c>
      <c r="T164" s="101" t="n"/>
    </row>
    <row r="165" ht="24.75" customHeight="1" s="60">
      <c r="A165" s="115" t="n">
        <v>158</v>
      </c>
      <c r="B165" s="133" t="n"/>
      <c r="C165" s="143" t="n"/>
      <c r="D165" s="138" t="inlineStr">
        <is>
          <t>Розділ 21 - Усього</t>
        </is>
      </c>
      <c r="E165" s="123" t="n"/>
      <c r="F165" s="138" t="n"/>
      <c r="G165" s="122" t="n"/>
      <c r="H165" s="123" t="n"/>
      <c r="I165" s="139" t="n"/>
      <c r="J165" s="140" t="n">
        <v>0</v>
      </c>
      <c r="K165" s="140" t="n">
        <v>0</v>
      </c>
      <c r="L165" s="140" t="n">
        <v>0</v>
      </c>
      <c r="M165" s="141" t="n">
        <v>0</v>
      </c>
      <c r="N165" s="123" t="n"/>
      <c r="O165" s="140" t="n">
        <v>0</v>
      </c>
      <c r="P165" s="140" t="n">
        <v>0</v>
      </c>
      <c r="Q165" s="140" t="n">
        <v>0</v>
      </c>
      <c r="R165" s="140" t="n">
        <v>0</v>
      </c>
      <c r="S165" s="142" t="n">
        <v>0</v>
      </c>
      <c r="T165" s="101" t="n"/>
    </row>
    <row r="166" ht="13.5" customHeight="1" s="60">
      <c r="A166" s="115" t="n">
        <v>159</v>
      </c>
      <c r="B166" s="133" t="n"/>
      <c r="C166" s="127" t="inlineStr">
        <is>
          <t>22</t>
        </is>
      </c>
      <c r="D166" s="127" t="inlineStr">
        <is>
          <t>220</t>
        </is>
      </c>
      <c r="E166" s="128" t="n"/>
      <c r="F166" s="127" t="inlineStr">
        <is>
          <t>2203</t>
        </is>
      </c>
      <c r="G166" s="123" t="n"/>
      <c r="H166" s="129" t="inlineStr">
        <is>
          <t>Кредити на поточні потреби, що надані фізичним особам, які обліковуються за амортизованою собівартістю</t>
        </is>
      </c>
      <c r="I166" s="129" t="inlineStr">
        <is>
          <t>А</t>
        </is>
      </c>
      <c r="J166" s="130" t="n">
        <v>2709378.03893</v>
      </c>
      <c r="K166" s="130" t="n">
        <v>2693725.8895</v>
      </c>
      <c r="L166" s="130" t="n">
        <v>15652.14943</v>
      </c>
      <c r="M166" s="131" t="n">
        <v>2648594.7594</v>
      </c>
      <c r="N166" s="123" t="n"/>
      <c r="O166" s="130" t="n">
        <v>2632854.83144</v>
      </c>
      <c r="P166" s="130" t="n">
        <v>15739.92796</v>
      </c>
      <c r="Q166" s="130" t="n">
        <v>8843984.79645</v>
      </c>
      <c r="R166" s="130" t="n">
        <v>8838813.097410001</v>
      </c>
      <c r="S166" s="132" t="n">
        <v>5171.69904</v>
      </c>
      <c r="T166" s="101" t="n"/>
    </row>
    <row r="167" ht="13.5" customHeight="1" s="60">
      <c r="A167" s="115" t="n">
        <v>160</v>
      </c>
      <c r="B167" s="133" t="n"/>
      <c r="C167" s="133" t="n"/>
      <c r="D167" s="134" t="n"/>
      <c r="E167" s="135" t="n"/>
      <c r="F167" s="127" t="inlineStr">
        <is>
          <t>2206</t>
        </is>
      </c>
      <c r="G167" s="128" t="n"/>
      <c r="H167" s="12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67" s="129" t="inlineStr">
        <is>
          <t>А</t>
        </is>
      </c>
      <c r="J167" s="130" t="n">
        <v>5853.54945</v>
      </c>
      <c r="K167" s="130" t="n">
        <v>5847.76587</v>
      </c>
      <c r="L167" s="130" t="n">
        <v>5.78358</v>
      </c>
      <c r="M167" s="131" t="n">
        <v>40983.72792</v>
      </c>
      <c r="N167" s="123" t="n"/>
      <c r="O167" s="130" t="n">
        <v>40981.21602</v>
      </c>
      <c r="P167" s="130" t="n">
        <v>2.5119</v>
      </c>
      <c r="Q167" s="130" t="n">
        <v>10562.81647</v>
      </c>
      <c r="R167" s="130" t="n">
        <v>10558.57992</v>
      </c>
      <c r="S167" s="132" t="n">
        <v>4.23655</v>
      </c>
      <c r="T167" s="101" t="n"/>
    </row>
    <row r="168" ht="14.25" customHeight="1" s="60">
      <c r="A168" s="115" t="n">
        <v>161</v>
      </c>
      <c r="B168" s="133" t="n"/>
      <c r="C168" s="133" t="n"/>
      <c r="D168" s="134" t="n"/>
      <c r="E168" s="135" t="n"/>
      <c r="F168" s="136" t="n"/>
      <c r="G168" s="137" t="n"/>
      <c r="H168" s="143" t="n"/>
      <c r="I168" s="129" t="inlineStr">
        <is>
          <t>П</t>
        </is>
      </c>
      <c r="J168" s="130" t="n">
        <v>0</v>
      </c>
      <c r="K168" s="130" t="n">
        <v>0</v>
      </c>
      <c r="L168" s="130" t="n">
        <v>0</v>
      </c>
      <c r="M168" s="131" t="n">
        <v>0</v>
      </c>
      <c r="N168" s="123" t="n"/>
      <c r="O168" s="130" t="n">
        <v>0</v>
      </c>
      <c r="P168" s="130" t="n">
        <v>0</v>
      </c>
      <c r="Q168" s="130" t="n">
        <v>-36054.24627</v>
      </c>
      <c r="R168" s="130" t="n">
        <v>-35919.3899</v>
      </c>
      <c r="S168" s="132" t="n">
        <v>-134.85637</v>
      </c>
      <c r="T168" s="101" t="n"/>
    </row>
    <row r="169" ht="13.5" customHeight="1" s="60">
      <c r="A169" s="115" t="n">
        <v>162</v>
      </c>
      <c r="B169" s="133" t="n"/>
      <c r="C169" s="133" t="n"/>
      <c r="D169" s="134" t="n"/>
      <c r="E169" s="135" t="n"/>
      <c r="F169" s="127" t="inlineStr">
        <is>
          <t>2208</t>
        </is>
      </c>
      <c r="G169" s="123" t="n"/>
      <c r="H169" s="12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69" s="129" t="inlineStr">
        <is>
          <t>А</t>
        </is>
      </c>
      <c r="J169" s="130" t="n">
        <v>225463.67011</v>
      </c>
      <c r="K169" s="130" t="n">
        <v>225425.05431</v>
      </c>
      <c r="L169" s="130" t="n">
        <v>38.6158</v>
      </c>
      <c r="M169" s="131" t="n">
        <v>241133.46684</v>
      </c>
      <c r="N169" s="123" t="n"/>
      <c r="O169" s="130" t="n">
        <v>241108.54678</v>
      </c>
      <c r="P169" s="130" t="n">
        <v>24.92006</v>
      </c>
      <c r="Q169" s="130" t="n">
        <v>82736.97116</v>
      </c>
      <c r="R169" s="130" t="n">
        <v>82695.84173</v>
      </c>
      <c r="S169" s="132" t="n">
        <v>41.12943</v>
      </c>
      <c r="T169" s="101" t="n"/>
    </row>
    <row r="170" ht="13.5" customHeight="1" s="60">
      <c r="A170" s="115" t="n">
        <v>163</v>
      </c>
      <c r="B170" s="133" t="n"/>
      <c r="C170" s="133" t="n"/>
      <c r="D170" s="134" t="n"/>
      <c r="E170" s="135" t="n"/>
      <c r="F170" s="127" t="inlineStr">
        <is>
          <t>2209</t>
        </is>
      </c>
      <c r="G170" s="123" t="n"/>
      <c r="H170" s="12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0" s="129" t="inlineStr">
        <is>
          <t>П</t>
        </is>
      </c>
      <c r="J170" s="130" t="n">
        <v>1167789.66622</v>
      </c>
      <c r="K170" s="130" t="n">
        <v>1164212.25293</v>
      </c>
      <c r="L170" s="130" t="n">
        <v>3577.41329</v>
      </c>
      <c r="M170" s="131" t="n">
        <v>1101203.79119</v>
      </c>
      <c r="N170" s="123" t="n"/>
      <c r="O170" s="130" t="n">
        <v>1097794.26482</v>
      </c>
      <c r="P170" s="130" t="n">
        <v>3409.52637</v>
      </c>
      <c r="Q170" s="130" t="n">
        <v>-1234616.05432</v>
      </c>
      <c r="R170" s="130" t="n">
        <v>-1229989.10157</v>
      </c>
      <c r="S170" s="132" t="n">
        <v>-4626.95275</v>
      </c>
      <c r="T170" s="101" t="n"/>
    </row>
    <row r="171" ht="13.5" customHeight="1" s="60">
      <c r="A171" s="115" t="n">
        <v>164</v>
      </c>
      <c r="B171" s="133" t="n"/>
      <c r="C171" s="133" t="n"/>
      <c r="D171" s="136" t="n"/>
      <c r="E171" s="137" t="n"/>
      <c r="F171" s="138" t="inlineStr">
        <is>
          <t>Група 220 - Усього</t>
        </is>
      </c>
      <c r="G171" s="122" t="n"/>
      <c r="H171" s="123" t="n"/>
      <c r="I171" s="139" t="n"/>
      <c r="J171" s="140" t="n">
        <v>4108484.92471</v>
      </c>
      <c r="K171" s="140" t="n">
        <v>4089210.96261</v>
      </c>
      <c r="L171" s="140" t="n">
        <v>19273.9621</v>
      </c>
      <c r="M171" s="141" t="n">
        <v>4031915.74535</v>
      </c>
      <c r="N171" s="123" t="n"/>
      <c r="O171" s="140" t="n">
        <v>4012738.85906</v>
      </c>
      <c r="P171" s="140" t="n">
        <v>19176.88629</v>
      </c>
      <c r="Q171" s="140" t="n">
        <v>7666614.28349</v>
      </c>
      <c r="R171" s="140" t="n">
        <v>7666159.02759</v>
      </c>
      <c r="S171" s="142" t="n">
        <v>455.255899999999</v>
      </c>
      <c r="T171" s="101" t="n"/>
    </row>
    <row r="172" ht="13.5" customHeight="1" s="60">
      <c r="A172" s="115" t="n">
        <v>165</v>
      </c>
      <c r="B172" s="133" t="n"/>
      <c r="C172" s="133" t="n"/>
      <c r="D172" s="127" t="inlineStr">
        <is>
          <t>221</t>
        </is>
      </c>
      <c r="E172" s="128" t="n"/>
      <c r="F172" s="127" t="inlineStr">
        <is>
          <t>2211</t>
        </is>
      </c>
      <c r="G172" s="123" t="n"/>
      <c r="H172" s="12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2" s="129" t="inlineStr">
        <is>
          <t>А</t>
        </is>
      </c>
      <c r="J172" s="130" t="n">
        <v>0</v>
      </c>
      <c r="K172" s="130" t="n">
        <v>0</v>
      </c>
      <c r="L172" s="130" t="n">
        <v>0</v>
      </c>
      <c r="M172" s="131" t="n">
        <v>0</v>
      </c>
      <c r="N172" s="123" t="n"/>
      <c r="O172" s="130" t="n">
        <v>0</v>
      </c>
      <c r="P172" s="130" t="n">
        <v>0</v>
      </c>
      <c r="Q172" s="130" t="n">
        <v>0</v>
      </c>
      <c r="R172" s="130" t="n">
        <v>0</v>
      </c>
      <c r="S172" s="132" t="n">
        <v>0</v>
      </c>
      <c r="T172" s="101" t="n"/>
    </row>
    <row r="173" ht="14.25" customHeight="1" s="60">
      <c r="A173" s="115" t="n">
        <v>166</v>
      </c>
      <c r="B173" s="133" t="n"/>
      <c r="C173" s="133" t="n"/>
      <c r="D173" s="134" t="n"/>
      <c r="E173" s="135" t="n"/>
      <c r="F173" s="127" t="inlineStr">
        <is>
          <t>2216</t>
        </is>
      </c>
      <c r="G173" s="128" t="n"/>
      <c r="H173" s="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3" s="129" t="inlineStr">
        <is>
          <t>А</t>
        </is>
      </c>
      <c r="J173" s="130" t="n">
        <v>0</v>
      </c>
      <c r="K173" s="130" t="n">
        <v>0</v>
      </c>
      <c r="L173" s="130" t="n">
        <v>0</v>
      </c>
      <c r="M173" s="131" t="n">
        <v>0</v>
      </c>
      <c r="N173" s="123" t="n"/>
      <c r="O173" s="130" t="n">
        <v>0</v>
      </c>
      <c r="P173" s="130" t="n">
        <v>0</v>
      </c>
      <c r="Q173" s="130" t="n">
        <v>0</v>
      </c>
      <c r="R173" s="130" t="n">
        <v>0</v>
      </c>
      <c r="S173" s="132" t="n">
        <v>0</v>
      </c>
      <c r="T173" s="101" t="n"/>
    </row>
    <row r="174" ht="13.5" customHeight="1" s="60">
      <c r="A174" s="115" t="n">
        <v>167</v>
      </c>
      <c r="B174" s="133" t="n"/>
      <c r="C174" s="133" t="n"/>
      <c r="D174" s="134" t="n"/>
      <c r="E174" s="135" t="n"/>
      <c r="F174" s="136" t="n"/>
      <c r="G174" s="137" t="n"/>
      <c r="H174" s="143" t="n"/>
      <c r="I174" s="129" t="inlineStr">
        <is>
          <t>П</t>
        </is>
      </c>
      <c r="J174" s="130" t="n">
        <v>0</v>
      </c>
      <c r="K174" s="130" t="n">
        <v>0</v>
      </c>
      <c r="L174" s="130" t="n">
        <v>0</v>
      </c>
      <c r="M174" s="131" t="n">
        <v>0</v>
      </c>
      <c r="N174" s="123" t="n"/>
      <c r="O174" s="130" t="n">
        <v>0</v>
      </c>
      <c r="P174" s="130" t="n">
        <v>0</v>
      </c>
      <c r="Q174" s="130" t="n">
        <v>0</v>
      </c>
      <c r="R174" s="130" t="n">
        <v>0</v>
      </c>
      <c r="S174" s="132" t="n">
        <v>0</v>
      </c>
      <c r="T174" s="101" t="n"/>
    </row>
    <row r="175" ht="13.5" customHeight="1" s="60">
      <c r="A175" s="115" t="n">
        <v>168</v>
      </c>
      <c r="B175" s="133" t="n"/>
      <c r="C175" s="133" t="n"/>
      <c r="D175" s="134" t="n"/>
      <c r="E175" s="135" t="n"/>
      <c r="F175" s="127" t="inlineStr">
        <is>
          <t>2218</t>
        </is>
      </c>
      <c r="G175" s="123" t="n"/>
      <c r="H175" s="12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5" s="129" t="inlineStr">
        <is>
          <t>А</t>
        </is>
      </c>
      <c r="J175" s="130" t="n">
        <v>0</v>
      </c>
      <c r="K175" s="130" t="n">
        <v>0</v>
      </c>
      <c r="L175" s="130" t="n">
        <v>0</v>
      </c>
      <c r="M175" s="131" t="n">
        <v>0</v>
      </c>
      <c r="N175" s="123" t="n"/>
      <c r="O175" s="130" t="n">
        <v>0</v>
      </c>
      <c r="P175" s="130" t="n">
        <v>0</v>
      </c>
      <c r="Q175" s="130" t="n">
        <v>0</v>
      </c>
      <c r="R175" s="130" t="n">
        <v>0</v>
      </c>
      <c r="S175" s="132" t="n">
        <v>0</v>
      </c>
      <c r="T175" s="101" t="n"/>
    </row>
    <row r="176" ht="13.5" customHeight="1" s="60">
      <c r="A176" s="115" t="n">
        <v>169</v>
      </c>
      <c r="B176" s="133" t="n"/>
      <c r="C176" s="133" t="n"/>
      <c r="D176" s="134" t="n"/>
      <c r="E176" s="135" t="n"/>
      <c r="F176" s="127" t="inlineStr">
        <is>
          <t>2219</t>
        </is>
      </c>
      <c r="G176" s="123" t="n"/>
      <c r="H176" s="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76" s="129" t="inlineStr">
        <is>
          <t>П</t>
        </is>
      </c>
      <c r="J176" s="130" t="n">
        <v>0</v>
      </c>
      <c r="K176" s="130" t="n">
        <v>0</v>
      </c>
      <c r="L176" s="130" t="n">
        <v>0</v>
      </c>
      <c r="M176" s="131" t="n">
        <v>0</v>
      </c>
      <c r="N176" s="123" t="n"/>
      <c r="O176" s="130" t="n">
        <v>0</v>
      </c>
      <c r="P176" s="130" t="n">
        <v>0</v>
      </c>
      <c r="Q176" s="130" t="n">
        <v>0</v>
      </c>
      <c r="R176" s="130" t="n">
        <v>0</v>
      </c>
      <c r="S176" s="132" t="n">
        <v>0</v>
      </c>
      <c r="T176" s="101" t="n"/>
    </row>
    <row r="177" ht="13.5" customHeight="1" s="60">
      <c r="A177" s="115" t="n">
        <v>170</v>
      </c>
      <c r="B177" s="133" t="n"/>
      <c r="C177" s="133" t="n"/>
      <c r="D177" s="136" t="n"/>
      <c r="E177" s="137" t="n"/>
      <c r="F177" s="138" t="inlineStr">
        <is>
          <t>Група 221 - Усього</t>
        </is>
      </c>
      <c r="G177" s="122" t="n"/>
      <c r="H177" s="123" t="n"/>
      <c r="I177" s="139" t="n"/>
      <c r="J177" s="140" t="n">
        <v>0</v>
      </c>
      <c r="K177" s="140" t="n">
        <v>0</v>
      </c>
      <c r="L177" s="140" t="n">
        <v>0</v>
      </c>
      <c r="M177" s="141" t="n">
        <v>0</v>
      </c>
      <c r="N177" s="123" t="n"/>
      <c r="O177" s="140" t="n">
        <v>0</v>
      </c>
      <c r="P177" s="140" t="n">
        <v>0</v>
      </c>
      <c r="Q177" s="140" t="n">
        <v>0</v>
      </c>
      <c r="R177" s="140" t="n">
        <v>0</v>
      </c>
      <c r="S177" s="142" t="n">
        <v>0</v>
      </c>
      <c r="T177" s="101" t="n"/>
    </row>
    <row r="178" ht="14.25" customHeight="1" s="60">
      <c r="A178" s="115" t="n">
        <v>171</v>
      </c>
      <c r="B178" s="133" t="n"/>
      <c r="C178" s="133" t="n"/>
      <c r="D178" s="127" t="inlineStr">
        <is>
          <t>223</t>
        </is>
      </c>
      <c r="E178" s="128" t="n"/>
      <c r="F178" s="127" t="inlineStr">
        <is>
          <t>2233</t>
        </is>
      </c>
      <c r="G178" s="123" t="n"/>
      <c r="H178" s="129" t="inlineStr">
        <is>
          <t>Іпотечні кредити, що надані фізичним особам, які обліковуються за амортизованою собівартістю</t>
        </is>
      </c>
      <c r="I178" s="129" t="inlineStr">
        <is>
          <t>А</t>
        </is>
      </c>
      <c r="J178" s="130" t="n">
        <v>1701.5804</v>
      </c>
      <c r="K178" s="130" t="n">
        <v>312.91028</v>
      </c>
      <c r="L178" s="130" t="n">
        <v>1388.67012</v>
      </c>
      <c r="M178" s="131" t="n">
        <v>4003.3724</v>
      </c>
      <c r="N178" s="123" t="n"/>
      <c r="O178" s="130" t="n">
        <v>1945.36437</v>
      </c>
      <c r="P178" s="130" t="n">
        <v>2058.00803</v>
      </c>
      <c r="Q178" s="130" t="n">
        <v>104091.60597</v>
      </c>
      <c r="R178" s="130" t="n">
        <v>60450.03921</v>
      </c>
      <c r="S178" s="132" t="n">
        <v>43641.56676</v>
      </c>
      <c r="T178" s="101" t="n"/>
    </row>
    <row r="179" ht="13.5" customHeight="1" s="60">
      <c r="A179" s="115" t="n">
        <v>172</v>
      </c>
      <c r="B179" s="133" t="n"/>
      <c r="C179" s="133" t="n"/>
      <c r="D179" s="134" t="n"/>
      <c r="E179" s="135" t="n"/>
      <c r="F179" s="127" t="inlineStr">
        <is>
          <t>2236</t>
        </is>
      </c>
      <c r="G179" s="128" t="n"/>
      <c r="H179" s="12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79" s="129" t="inlineStr">
        <is>
          <t>А</t>
        </is>
      </c>
      <c r="J179" s="130" t="n">
        <v>112.7009</v>
      </c>
      <c r="K179" s="130" t="n">
        <v>20.32001</v>
      </c>
      <c r="L179" s="130" t="n">
        <v>92.38088999999999</v>
      </c>
      <c r="M179" s="131" t="n">
        <v>170.66393</v>
      </c>
      <c r="N179" s="123" t="n"/>
      <c r="O179" s="130" t="n">
        <v>100.87665</v>
      </c>
      <c r="P179" s="130" t="n">
        <v>69.78728</v>
      </c>
      <c r="Q179" s="130" t="n">
        <v>1306.46331</v>
      </c>
      <c r="R179" s="130" t="n">
        <v>775.46345</v>
      </c>
      <c r="S179" s="132" t="n">
        <v>530.99986</v>
      </c>
      <c r="T179" s="101" t="n"/>
    </row>
    <row r="180" ht="13.5" customHeight="1" s="60">
      <c r="A180" s="115" t="n">
        <v>173</v>
      </c>
      <c r="B180" s="133" t="n"/>
      <c r="C180" s="133" t="n"/>
      <c r="D180" s="134" t="n"/>
      <c r="E180" s="135" t="n"/>
      <c r="F180" s="136" t="n"/>
      <c r="G180" s="137" t="n"/>
      <c r="H180" s="143" t="n"/>
      <c r="I180" s="129" t="inlineStr">
        <is>
          <t>П</t>
        </is>
      </c>
      <c r="J180" s="130" t="n">
        <v>0</v>
      </c>
      <c r="K180" s="130" t="n">
        <v>0</v>
      </c>
      <c r="L180" s="130" t="n">
        <v>0</v>
      </c>
      <c r="M180" s="131" t="n">
        <v>0</v>
      </c>
      <c r="N180" s="123" t="n"/>
      <c r="O180" s="130" t="n">
        <v>0</v>
      </c>
      <c r="P180" s="130" t="n">
        <v>0</v>
      </c>
      <c r="Q180" s="130" t="n">
        <v>-3283.17815</v>
      </c>
      <c r="R180" s="130" t="n">
        <v>-462.96041</v>
      </c>
      <c r="S180" s="132" t="n">
        <v>-2820.21774</v>
      </c>
      <c r="T180" s="101" t="n"/>
    </row>
    <row r="181" ht="13.5" customHeight="1" s="60">
      <c r="A181" s="115" t="n">
        <v>174</v>
      </c>
      <c r="B181" s="133" t="n"/>
      <c r="C181" s="133" t="n"/>
      <c r="D181" s="134" t="n"/>
      <c r="E181" s="135" t="n"/>
      <c r="F181" s="127" t="inlineStr">
        <is>
          <t>2238</t>
        </is>
      </c>
      <c r="G181" s="123" t="n"/>
      <c r="H181" s="12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1" s="129" t="inlineStr">
        <is>
          <t>А</t>
        </is>
      </c>
      <c r="J181" s="130" t="n">
        <v>1425.23869</v>
      </c>
      <c r="K181" s="130" t="n">
        <v>808.80614</v>
      </c>
      <c r="L181" s="130" t="n">
        <v>616.43255</v>
      </c>
      <c r="M181" s="131" t="n">
        <v>1583.75158</v>
      </c>
      <c r="N181" s="123" t="n"/>
      <c r="O181" s="130" t="n">
        <v>885.89667</v>
      </c>
      <c r="P181" s="130" t="n">
        <v>697.85491</v>
      </c>
      <c r="Q181" s="130" t="n">
        <v>2062.40981</v>
      </c>
      <c r="R181" s="130" t="n">
        <v>1527.5198</v>
      </c>
      <c r="S181" s="132" t="n">
        <v>534.89001</v>
      </c>
      <c r="T181" s="101" t="n"/>
    </row>
    <row r="182" ht="13.5" customHeight="1" s="60">
      <c r="A182" s="115" t="n">
        <v>175</v>
      </c>
      <c r="B182" s="133" t="n"/>
      <c r="C182" s="133" t="n"/>
      <c r="D182" s="134" t="n"/>
      <c r="E182" s="135" t="n"/>
      <c r="F182" s="127" t="inlineStr">
        <is>
          <t>2239</t>
        </is>
      </c>
      <c r="G182" s="123" t="n"/>
      <c r="H182" s="12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2" s="129" t="inlineStr">
        <is>
          <t>П</t>
        </is>
      </c>
      <c r="J182" s="130" t="n">
        <v>26857.89663</v>
      </c>
      <c r="K182" s="130" t="n">
        <v>13396.16834</v>
      </c>
      <c r="L182" s="130" t="n">
        <v>13461.72829</v>
      </c>
      <c r="M182" s="131" t="n">
        <v>26195.41217</v>
      </c>
      <c r="N182" s="123" t="n"/>
      <c r="O182" s="130" t="n">
        <v>12960.48677</v>
      </c>
      <c r="P182" s="130" t="n">
        <v>13234.9254</v>
      </c>
      <c r="Q182" s="130" t="n">
        <v>-37084.31028</v>
      </c>
      <c r="R182" s="130" t="n">
        <v>-20125.38637</v>
      </c>
      <c r="S182" s="132" t="n">
        <v>-16958.92391</v>
      </c>
      <c r="T182" s="101" t="n"/>
    </row>
    <row r="183" ht="14.25" customHeight="1" s="60">
      <c r="A183" s="115" t="n">
        <v>176</v>
      </c>
      <c r="B183" s="133" t="n"/>
      <c r="C183" s="133" t="n"/>
      <c r="D183" s="136" t="n"/>
      <c r="E183" s="137" t="n"/>
      <c r="F183" s="138" t="inlineStr">
        <is>
          <t>Група 223 - Усього</t>
        </is>
      </c>
      <c r="G183" s="122" t="n"/>
      <c r="H183" s="123" t="n"/>
      <c r="I183" s="139" t="n"/>
      <c r="J183" s="140" t="n">
        <v>30097.41662</v>
      </c>
      <c r="K183" s="140" t="n">
        <v>14538.20477</v>
      </c>
      <c r="L183" s="140" t="n">
        <v>15559.21185</v>
      </c>
      <c r="M183" s="141" t="n">
        <v>31953.20008</v>
      </c>
      <c r="N183" s="123" t="n"/>
      <c r="O183" s="140" t="n">
        <v>15892.62446</v>
      </c>
      <c r="P183" s="140" t="n">
        <v>16060.57562</v>
      </c>
      <c r="Q183" s="140" t="n">
        <v>67092.99066</v>
      </c>
      <c r="R183" s="140" t="n">
        <v>42164.67568</v>
      </c>
      <c r="S183" s="142" t="n">
        <v>24928.31498</v>
      </c>
      <c r="T183" s="101" t="n"/>
    </row>
    <row r="184" ht="13.5" customHeight="1" s="60">
      <c r="A184" s="115" t="n">
        <v>177</v>
      </c>
      <c r="B184" s="133" t="n"/>
      <c r="C184" s="133" t="n"/>
      <c r="D184" s="127" t="inlineStr">
        <is>
          <t>224</t>
        </is>
      </c>
      <c r="E184" s="128" t="n"/>
      <c r="F184" s="127" t="inlineStr">
        <is>
          <t>2240</t>
        </is>
      </c>
      <c r="G184" s="123" t="n"/>
      <c r="H184" s="12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4" s="129" t="inlineStr">
        <is>
          <t>А</t>
        </is>
      </c>
      <c r="J184" s="130" t="n">
        <v>327.04066</v>
      </c>
      <c r="K184" s="130" t="n">
        <v>327.04066</v>
      </c>
      <c r="L184" s="130" t="n">
        <v>0</v>
      </c>
      <c r="M184" s="131" t="n">
        <v>1124.93708</v>
      </c>
      <c r="N184" s="123" t="n"/>
      <c r="O184" s="130" t="n">
        <v>1124.93708</v>
      </c>
      <c r="P184" s="130" t="n">
        <v>0</v>
      </c>
      <c r="Q184" s="130" t="n">
        <v>27669.14348</v>
      </c>
      <c r="R184" s="130" t="n">
        <v>27669.14348</v>
      </c>
      <c r="S184" s="132" t="n">
        <v>0</v>
      </c>
      <c r="T184" s="101" t="n"/>
    </row>
    <row r="185" ht="13.5" customHeight="1" s="60">
      <c r="A185" s="115" t="n">
        <v>178</v>
      </c>
      <c r="B185" s="133" t="n"/>
      <c r="C185" s="133" t="n"/>
      <c r="D185" s="134" t="n"/>
      <c r="E185" s="135" t="n"/>
      <c r="F185" s="127" t="inlineStr">
        <is>
          <t>2241</t>
        </is>
      </c>
      <c r="G185" s="123" t="n"/>
      <c r="H185" s="1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5" s="129" t="inlineStr">
        <is>
          <t>А</t>
        </is>
      </c>
      <c r="J185" s="130" t="n">
        <v>0</v>
      </c>
      <c r="K185" s="130" t="n">
        <v>0</v>
      </c>
      <c r="L185" s="130" t="n">
        <v>0</v>
      </c>
      <c r="M185" s="131" t="n">
        <v>0</v>
      </c>
      <c r="N185" s="123" t="n"/>
      <c r="O185" s="130" t="n">
        <v>0</v>
      </c>
      <c r="P185" s="130" t="n">
        <v>0</v>
      </c>
      <c r="Q185" s="130" t="n">
        <v>0</v>
      </c>
      <c r="R185" s="130" t="n">
        <v>0</v>
      </c>
      <c r="S185" s="132" t="n">
        <v>0</v>
      </c>
      <c r="T185" s="101" t="n"/>
    </row>
    <row r="186" ht="13.5" customHeight="1" s="60">
      <c r="A186" s="115" t="n">
        <v>179</v>
      </c>
      <c r="B186" s="133" t="n"/>
      <c r="C186" s="133" t="n"/>
      <c r="D186" s="134" t="n"/>
      <c r="E186" s="135" t="n"/>
      <c r="F186" s="127" t="inlineStr">
        <is>
          <t>2243</t>
        </is>
      </c>
      <c r="G186" s="123" t="n"/>
      <c r="H186" s="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86" s="129" t="inlineStr">
        <is>
          <t>А</t>
        </is>
      </c>
      <c r="J186" s="130" t="n">
        <v>913.2734</v>
      </c>
      <c r="K186" s="130" t="n">
        <v>913.2734</v>
      </c>
      <c r="L186" s="130" t="n">
        <v>0</v>
      </c>
      <c r="M186" s="131" t="n">
        <v>3354.03223</v>
      </c>
      <c r="N186" s="123" t="n"/>
      <c r="O186" s="130" t="n">
        <v>3354.03223</v>
      </c>
      <c r="P186" s="130" t="n">
        <v>0</v>
      </c>
      <c r="Q186" s="130" t="n">
        <v>139989.92096</v>
      </c>
      <c r="R186" s="130" t="n">
        <v>139989.92096</v>
      </c>
      <c r="S186" s="132" t="n">
        <v>0</v>
      </c>
      <c r="T186" s="101" t="n"/>
    </row>
    <row r="187" ht="13.5" customHeight="1" s="60">
      <c r="A187" s="115" t="n">
        <v>180</v>
      </c>
      <c r="B187" s="133" t="n"/>
      <c r="C187" s="133" t="n"/>
      <c r="D187" s="134" t="n"/>
      <c r="E187" s="135" t="n"/>
      <c r="F187" s="127" t="inlineStr">
        <is>
          <t>2246</t>
        </is>
      </c>
      <c r="G187" s="128" t="n"/>
      <c r="H187" s="1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87" s="129" t="inlineStr">
        <is>
          <t>А</t>
        </is>
      </c>
      <c r="J187" s="130" t="n">
        <v>283.60287</v>
      </c>
      <c r="K187" s="130" t="n">
        <v>283.60287</v>
      </c>
      <c r="L187" s="130" t="n">
        <v>0</v>
      </c>
      <c r="M187" s="131" t="n">
        <v>1078.49006</v>
      </c>
      <c r="N187" s="123" t="n"/>
      <c r="O187" s="130" t="n">
        <v>1078.49006</v>
      </c>
      <c r="P187" s="130" t="n">
        <v>0</v>
      </c>
      <c r="Q187" s="130" t="n">
        <v>4527.76838</v>
      </c>
      <c r="R187" s="130" t="n">
        <v>4527.76838</v>
      </c>
      <c r="S187" s="132" t="n">
        <v>0</v>
      </c>
      <c r="T187" s="101" t="n"/>
    </row>
    <row r="188" ht="14.25" customHeight="1" s="60">
      <c r="A188" s="115" t="n">
        <v>181</v>
      </c>
      <c r="B188" s="133" t="n"/>
      <c r="C188" s="133" t="n"/>
      <c r="D188" s="134" t="n"/>
      <c r="E188" s="135" t="n"/>
      <c r="F188" s="136" t="n"/>
      <c r="G188" s="137" t="n"/>
      <c r="H188" s="143" t="n"/>
      <c r="I188" s="129" t="inlineStr">
        <is>
          <t>П</t>
        </is>
      </c>
      <c r="J188" s="130" t="n">
        <v>0</v>
      </c>
      <c r="K188" s="130" t="n">
        <v>0</v>
      </c>
      <c r="L188" s="130" t="n">
        <v>0</v>
      </c>
      <c r="M188" s="131" t="n">
        <v>0</v>
      </c>
      <c r="N188" s="123" t="n"/>
      <c r="O188" s="130" t="n">
        <v>0</v>
      </c>
      <c r="P188" s="130" t="n">
        <v>0</v>
      </c>
      <c r="Q188" s="130" t="n">
        <v>-6166.84189</v>
      </c>
      <c r="R188" s="130" t="n">
        <v>-6166.84189</v>
      </c>
      <c r="S188" s="132" t="n">
        <v>0</v>
      </c>
      <c r="T188" s="101" t="n"/>
    </row>
    <row r="189" ht="13.5" customHeight="1" s="60">
      <c r="A189" s="115" t="n">
        <v>182</v>
      </c>
      <c r="B189" s="133" t="n"/>
      <c r="C189" s="133" t="n"/>
      <c r="D189" s="134" t="n"/>
      <c r="E189" s="135" t="n"/>
      <c r="F189" s="127" t="inlineStr">
        <is>
          <t>2248</t>
        </is>
      </c>
      <c r="G189" s="123" t="n"/>
      <c r="H189" s="1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89" s="129" t="inlineStr">
        <is>
          <t>А</t>
        </is>
      </c>
      <c r="J189" s="130" t="n">
        <v>4228.3326</v>
      </c>
      <c r="K189" s="130" t="n">
        <v>4228.3326</v>
      </c>
      <c r="L189" s="130" t="n">
        <v>0</v>
      </c>
      <c r="M189" s="131" t="n">
        <v>4425.13954</v>
      </c>
      <c r="N189" s="123" t="n"/>
      <c r="O189" s="130" t="n">
        <v>4425.13954</v>
      </c>
      <c r="P189" s="130" t="n">
        <v>0</v>
      </c>
      <c r="Q189" s="130" t="n">
        <v>3459.64351</v>
      </c>
      <c r="R189" s="130" t="n">
        <v>3459.64351</v>
      </c>
      <c r="S189" s="132" t="n">
        <v>0</v>
      </c>
      <c r="T189" s="101" t="n"/>
    </row>
    <row r="190" ht="13.5" customHeight="1" s="60">
      <c r="A190" s="115" t="n">
        <v>183</v>
      </c>
      <c r="B190" s="133" t="n"/>
      <c r="C190" s="133" t="n"/>
      <c r="D190" s="134" t="n"/>
      <c r="E190" s="135" t="n"/>
      <c r="F190" s="127" t="inlineStr">
        <is>
          <t>2249</t>
        </is>
      </c>
      <c r="G190" s="128" t="n"/>
      <c r="H190" s="1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0" s="129" t="inlineStr">
        <is>
          <t>А</t>
        </is>
      </c>
      <c r="J190" s="130" t="n">
        <v>17900.25759</v>
      </c>
      <c r="K190" s="130" t="n">
        <v>17900.25759</v>
      </c>
      <c r="L190" s="130" t="n">
        <v>0</v>
      </c>
      <c r="M190" s="131" t="n">
        <v>16185.29436</v>
      </c>
      <c r="N190" s="123" t="n"/>
      <c r="O190" s="130" t="n">
        <v>16185.29436</v>
      </c>
      <c r="P190" s="130" t="n">
        <v>0</v>
      </c>
      <c r="Q190" s="130" t="n">
        <v>2119.18507</v>
      </c>
      <c r="R190" s="130" t="n">
        <v>2119.18507</v>
      </c>
      <c r="S190" s="132" t="n">
        <v>0</v>
      </c>
      <c r="T190" s="101" t="n"/>
    </row>
    <row r="191" ht="13.5" customHeight="1" s="60">
      <c r="A191" s="115" t="n">
        <v>184</v>
      </c>
      <c r="B191" s="133" t="n"/>
      <c r="C191" s="133" t="n"/>
      <c r="D191" s="134" t="n"/>
      <c r="E191" s="135" t="n"/>
      <c r="F191" s="136" t="n"/>
      <c r="G191" s="137" t="n"/>
      <c r="H191" s="143" t="n"/>
      <c r="I191" s="129" t="inlineStr">
        <is>
          <t>П</t>
        </is>
      </c>
      <c r="J191" s="130" t="n">
        <v>0</v>
      </c>
      <c r="K191" s="130" t="n">
        <v>0</v>
      </c>
      <c r="L191" s="130" t="n">
        <v>0</v>
      </c>
      <c r="M191" s="131" t="n">
        <v>0</v>
      </c>
      <c r="N191" s="123" t="n"/>
      <c r="O191" s="130" t="n">
        <v>0</v>
      </c>
      <c r="P191" s="130" t="n">
        <v>0</v>
      </c>
      <c r="Q191" s="130" t="n">
        <v>-119132.50517</v>
      </c>
      <c r="R191" s="130" t="n">
        <v>-119132.50517</v>
      </c>
      <c r="S191" s="132" t="n">
        <v>0</v>
      </c>
      <c r="T191" s="101" t="n"/>
    </row>
    <row r="192" ht="13.5" customHeight="1" s="60">
      <c r="A192" s="115" t="n">
        <v>185</v>
      </c>
      <c r="B192" s="133" t="n"/>
      <c r="C192" s="133" t="n"/>
      <c r="D192" s="136" t="n"/>
      <c r="E192" s="137" t="n"/>
      <c r="F192" s="138" t="inlineStr">
        <is>
          <t>Група 224 - Усього</t>
        </is>
      </c>
      <c r="G192" s="122" t="n"/>
      <c r="H192" s="123" t="n"/>
      <c r="I192" s="139" t="n"/>
      <c r="J192" s="140" t="n">
        <v>23652.50712</v>
      </c>
      <c r="K192" s="140" t="n">
        <v>23652.50712</v>
      </c>
      <c r="L192" s="140" t="n">
        <v>0</v>
      </c>
      <c r="M192" s="141" t="n">
        <v>26167.89327</v>
      </c>
      <c r="N192" s="123" t="n"/>
      <c r="O192" s="140" t="n">
        <v>26167.89327</v>
      </c>
      <c r="P192" s="140" t="n">
        <v>0</v>
      </c>
      <c r="Q192" s="140" t="n">
        <v>52466.31434</v>
      </c>
      <c r="R192" s="140" t="n">
        <v>52466.31434</v>
      </c>
      <c r="S192" s="142" t="n">
        <v>0</v>
      </c>
      <c r="T192" s="101" t="n"/>
    </row>
    <row r="193" ht="21.75" customHeight="1" s="60">
      <c r="A193" s="115" t="n">
        <v>186</v>
      </c>
      <c r="B193" s="133" t="n"/>
      <c r="C193" s="143" t="n"/>
      <c r="D193" s="138" t="inlineStr">
        <is>
          <t>Розділ 22 - Усього</t>
        </is>
      </c>
      <c r="E193" s="123" t="n"/>
      <c r="F193" s="138" t="n"/>
      <c r="G193" s="122" t="n"/>
      <c r="H193" s="123" t="n"/>
      <c r="I193" s="139" t="n"/>
      <c r="J193" s="140" t="n">
        <v>4162234.84845</v>
      </c>
      <c r="K193" s="140" t="n">
        <v>4127401.6745</v>
      </c>
      <c r="L193" s="140" t="n">
        <v>34833.17395</v>
      </c>
      <c r="M193" s="141" t="n">
        <v>4090036.8387</v>
      </c>
      <c r="N193" s="123" t="n"/>
      <c r="O193" s="140" t="n">
        <v>4054799.37679</v>
      </c>
      <c r="P193" s="140" t="n">
        <v>35237.46191</v>
      </c>
      <c r="Q193" s="140" t="n">
        <v>7786173.58849</v>
      </c>
      <c r="R193" s="140" t="n">
        <v>7760790.01761</v>
      </c>
      <c r="S193" s="142" t="n">
        <v>25383.57088</v>
      </c>
      <c r="T193" s="101" t="n"/>
    </row>
    <row r="194" ht="13.5" customHeight="1" s="60">
      <c r="A194" s="115" t="n">
        <v>187</v>
      </c>
      <c r="B194" s="133" t="n"/>
      <c r="C194" s="127" t="inlineStr">
        <is>
          <t>23</t>
        </is>
      </c>
      <c r="D194" s="127" t="inlineStr">
        <is>
          <t>230</t>
        </is>
      </c>
      <c r="E194" s="128" t="n"/>
      <c r="F194" s="127" t="inlineStr">
        <is>
          <t>2301</t>
        </is>
      </c>
      <c r="G194" s="123" t="n"/>
      <c r="H194" s="12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4" s="129" t="inlineStr">
        <is>
          <t>А</t>
        </is>
      </c>
      <c r="J194" s="130" t="n">
        <v>0</v>
      </c>
      <c r="K194" s="130" t="n">
        <v>0</v>
      </c>
      <c r="L194" s="130" t="n">
        <v>0</v>
      </c>
      <c r="M194" s="131" t="n">
        <v>0</v>
      </c>
      <c r="N194" s="123" t="n"/>
      <c r="O194" s="130" t="n">
        <v>0</v>
      </c>
      <c r="P194" s="130" t="n">
        <v>0</v>
      </c>
      <c r="Q194" s="130" t="n">
        <v>0</v>
      </c>
      <c r="R194" s="130" t="n">
        <v>0</v>
      </c>
      <c r="S194" s="132" t="n">
        <v>0</v>
      </c>
      <c r="T194" s="101" t="n"/>
    </row>
    <row r="195" ht="13.5" customHeight="1" s="60">
      <c r="A195" s="115" t="n">
        <v>188</v>
      </c>
      <c r="B195" s="133" t="n"/>
      <c r="C195" s="133" t="n"/>
      <c r="D195" s="134" t="n"/>
      <c r="E195" s="135" t="n"/>
      <c r="F195" s="127" t="inlineStr">
        <is>
          <t>2308</t>
        </is>
      </c>
      <c r="G195" s="123" t="n"/>
      <c r="H195" s="12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5" s="129" t="inlineStr">
        <is>
          <t>А</t>
        </is>
      </c>
      <c r="J195" s="130" t="n">
        <v>0</v>
      </c>
      <c r="K195" s="130" t="n">
        <v>0</v>
      </c>
      <c r="L195" s="130" t="n">
        <v>0</v>
      </c>
      <c r="M195" s="131" t="n">
        <v>0</v>
      </c>
      <c r="N195" s="123" t="n"/>
      <c r="O195" s="130" t="n">
        <v>0</v>
      </c>
      <c r="P195" s="130" t="n">
        <v>0</v>
      </c>
      <c r="Q195" s="130" t="n">
        <v>0</v>
      </c>
      <c r="R195" s="130" t="n">
        <v>0</v>
      </c>
      <c r="S195" s="132" t="n">
        <v>0</v>
      </c>
      <c r="T195" s="101" t="n"/>
    </row>
    <row r="196" ht="13.5" customHeight="1" s="60">
      <c r="A196" s="115" t="n">
        <v>189</v>
      </c>
      <c r="B196" s="133" t="n"/>
      <c r="C196" s="133" t="n"/>
      <c r="D196" s="134" t="n"/>
      <c r="E196" s="135" t="n"/>
      <c r="F196" s="127" t="inlineStr">
        <is>
          <t>2309</t>
        </is>
      </c>
      <c r="G196" s="128" t="n"/>
      <c r="H196" s="12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6" s="129" t="inlineStr">
        <is>
          <t>А</t>
        </is>
      </c>
      <c r="J196" s="130" t="n">
        <v>0</v>
      </c>
      <c r="K196" s="130" t="n">
        <v>0</v>
      </c>
      <c r="L196" s="130" t="n">
        <v>0</v>
      </c>
      <c r="M196" s="131" t="n">
        <v>0</v>
      </c>
      <c r="N196" s="123" t="n"/>
      <c r="O196" s="130" t="n">
        <v>0</v>
      </c>
      <c r="P196" s="130" t="n">
        <v>0</v>
      </c>
      <c r="Q196" s="130" t="n">
        <v>0</v>
      </c>
      <c r="R196" s="130" t="n">
        <v>0</v>
      </c>
      <c r="S196" s="132" t="n">
        <v>0</v>
      </c>
      <c r="T196" s="101" t="n"/>
    </row>
    <row r="197" ht="13.5" customHeight="1" s="60">
      <c r="A197" s="115" t="n">
        <v>190</v>
      </c>
      <c r="B197" s="133" t="n"/>
      <c r="C197" s="133" t="n"/>
      <c r="D197" s="134" t="n"/>
      <c r="E197" s="135" t="n"/>
      <c r="F197" s="136" t="n"/>
      <c r="G197" s="137" t="n"/>
      <c r="H197" s="143" t="n"/>
      <c r="I197" s="129" t="inlineStr">
        <is>
          <t>П</t>
        </is>
      </c>
      <c r="J197" s="130" t="n">
        <v>0</v>
      </c>
      <c r="K197" s="130" t="n">
        <v>0</v>
      </c>
      <c r="L197" s="130" t="n">
        <v>0</v>
      </c>
      <c r="M197" s="131" t="n">
        <v>0</v>
      </c>
      <c r="N197" s="123" t="n"/>
      <c r="O197" s="130" t="n">
        <v>0</v>
      </c>
      <c r="P197" s="130" t="n">
        <v>0</v>
      </c>
      <c r="Q197" s="130" t="n">
        <v>0</v>
      </c>
      <c r="R197" s="130" t="n">
        <v>0</v>
      </c>
      <c r="S197" s="132" t="n">
        <v>0</v>
      </c>
      <c r="T197" s="101" t="n"/>
    </row>
    <row r="198" ht="14.25" customHeight="1" s="60">
      <c r="A198" s="115" t="n">
        <v>191</v>
      </c>
      <c r="B198" s="133" t="n"/>
      <c r="C198" s="133" t="n"/>
      <c r="D198" s="136" t="n"/>
      <c r="E198" s="137" t="n"/>
      <c r="F198" s="138" t="inlineStr">
        <is>
          <t>Група 230 - Усього</t>
        </is>
      </c>
      <c r="G198" s="122" t="n"/>
      <c r="H198" s="123" t="n"/>
      <c r="I198" s="139" t="n"/>
      <c r="J198" s="140" t="n">
        <v>0</v>
      </c>
      <c r="K198" s="140" t="n">
        <v>0</v>
      </c>
      <c r="L198" s="140" t="n">
        <v>0</v>
      </c>
      <c r="M198" s="141" t="n">
        <v>0</v>
      </c>
      <c r="N198" s="123" t="n"/>
      <c r="O198" s="140" t="n">
        <v>0</v>
      </c>
      <c r="P198" s="140" t="n">
        <v>0</v>
      </c>
      <c r="Q198" s="140" t="n">
        <v>0</v>
      </c>
      <c r="R198" s="140" t="n">
        <v>0</v>
      </c>
      <c r="S198" s="142" t="n">
        <v>0</v>
      </c>
      <c r="T198" s="101" t="n"/>
    </row>
    <row r="199" ht="13.5" customHeight="1" s="60">
      <c r="A199" s="115" t="n">
        <v>192</v>
      </c>
      <c r="B199" s="133" t="n"/>
      <c r="C199" s="133" t="n"/>
      <c r="D199" s="127" t="inlineStr">
        <is>
          <t>239</t>
        </is>
      </c>
      <c r="E199" s="128" t="n"/>
      <c r="F199" s="127" t="inlineStr">
        <is>
          <t>2390</t>
        </is>
      </c>
      <c r="G199" s="123" t="n"/>
      <c r="H199" s="12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99" s="129" t="inlineStr">
        <is>
          <t>А</t>
        </is>
      </c>
      <c r="J199" s="130" t="n">
        <v>0</v>
      </c>
      <c r="K199" s="130" t="n">
        <v>0</v>
      </c>
      <c r="L199" s="130" t="n">
        <v>0</v>
      </c>
      <c r="M199" s="131" t="n">
        <v>0</v>
      </c>
      <c r="N199" s="123" t="n"/>
      <c r="O199" s="130" t="n">
        <v>0</v>
      </c>
      <c r="P199" s="130" t="n">
        <v>0</v>
      </c>
      <c r="Q199" s="130" t="n">
        <v>0</v>
      </c>
      <c r="R199" s="130" t="n">
        <v>0</v>
      </c>
      <c r="S199" s="132" t="n">
        <v>0</v>
      </c>
      <c r="T199" s="101" t="n"/>
    </row>
    <row r="200" ht="13.5" customHeight="1" s="60">
      <c r="A200" s="115" t="n">
        <v>193</v>
      </c>
      <c r="B200" s="133" t="n"/>
      <c r="C200" s="133" t="n"/>
      <c r="D200" s="134" t="n"/>
      <c r="E200" s="135" t="n"/>
      <c r="F200" s="127" t="inlineStr">
        <is>
          <t>2394</t>
        </is>
      </c>
      <c r="G200" s="123" t="n"/>
      <c r="H200" s="12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0" s="129" t="inlineStr">
        <is>
          <t>А</t>
        </is>
      </c>
      <c r="J200" s="130" t="n">
        <v>0</v>
      </c>
      <c r="K200" s="130" t="n">
        <v>0</v>
      </c>
      <c r="L200" s="130" t="n">
        <v>0</v>
      </c>
      <c r="M200" s="131" t="n">
        <v>0</v>
      </c>
      <c r="N200" s="123" t="n"/>
      <c r="O200" s="130" t="n">
        <v>0</v>
      </c>
      <c r="P200" s="130" t="n">
        <v>0</v>
      </c>
      <c r="Q200" s="130" t="n">
        <v>0</v>
      </c>
      <c r="R200" s="130" t="n">
        <v>0</v>
      </c>
      <c r="S200" s="132" t="n">
        <v>0</v>
      </c>
      <c r="T200" s="101" t="n"/>
    </row>
    <row r="201" ht="13.5" customHeight="1" s="60">
      <c r="A201" s="115" t="n">
        <v>194</v>
      </c>
      <c r="B201" s="133" t="n"/>
      <c r="C201" s="133" t="n"/>
      <c r="D201" s="134" t="n"/>
      <c r="E201" s="135" t="n"/>
      <c r="F201" s="127" t="inlineStr">
        <is>
          <t>2396</t>
        </is>
      </c>
      <c r="G201" s="123" t="n"/>
      <c r="H201" s="12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1" s="129" t="inlineStr">
        <is>
          <t>А</t>
        </is>
      </c>
      <c r="J201" s="130" t="n">
        <v>0</v>
      </c>
      <c r="K201" s="130" t="n">
        <v>0</v>
      </c>
      <c r="L201" s="130" t="n">
        <v>0</v>
      </c>
      <c r="M201" s="131" t="n">
        <v>0</v>
      </c>
      <c r="N201" s="123" t="n"/>
      <c r="O201" s="130" t="n">
        <v>0</v>
      </c>
      <c r="P201" s="130" t="n">
        <v>0</v>
      </c>
      <c r="Q201" s="130" t="n">
        <v>0</v>
      </c>
      <c r="R201" s="130" t="n">
        <v>0</v>
      </c>
      <c r="S201" s="132" t="n">
        <v>0</v>
      </c>
      <c r="T201" s="101" t="n"/>
    </row>
    <row r="202" ht="13.5" customHeight="1" s="60">
      <c r="A202" s="115" t="n">
        <v>195</v>
      </c>
      <c r="B202" s="133" t="n"/>
      <c r="C202" s="133" t="n"/>
      <c r="D202" s="134" t="n"/>
      <c r="E202" s="135" t="n"/>
      <c r="F202" s="127" t="inlineStr">
        <is>
          <t>2397</t>
        </is>
      </c>
      <c r="G202" s="128" t="n"/>
      <c r="H202" s="12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2" s="129" t="inlineStr">
        <is>
          <t>А</t>
        </is>
      </c>
      <c r="J202" s="130" t="n">
        <v>0</v>
      </c>
      <c r="K202" s="130" t="n">
        <v>0</v>
      </c>
      <c r="L202" s="130" t="n">
        <v>0</v>
      </c>
      <c r="M202" s="131" t="n">
        <v>0</v>
      </c>
      <c r="N202" s="123" t="n"/>
      <c r="O202" s="130" t="n">
        <v>0</v>
      </c>
      <c r="P202" s="130" t="n">
        <v>0</v>
      </c>
      <c r="Q202" s="130" t="n">
        <v>0</v>
      </c>
      <c r="R202" s="130" t="n">
        <v>0</v>
      </c>
      <c r="S202" s="132" t="n">
        <v>0</v>
      </c>
      <c r="T202" s="101" t="n"/>
    </row>
    <row r="203" ht="14.25" customHeight="1" s="60">
      <c r="A203" s="115" t="n">
        <v>196</v>
      </c>
      <c r="B203" s="133" t="n"/>
      <c r="C203" s="133" t="n"/>
      <c r="D203" s="134" t="n"/>
      <c r="E203" s="135" t="n"/>
      <c r="F203" s="136" t="n"/>
      <c r="G203" s="137" t="n"/>
      <c r="H203" s="143" t="n"/>
      <c r="I203" s="129" t="inlineStr">
        <is>
          <t>П</t>
        </is>
      </c>
      <c r="J203" s="130" t="n">
        <v>0</v>
      </c>
      <c r="K203" s="130" t="n">
        <v>0</v>
      </c>
      <c r="L203" s="130" t="n">
        <v>0</v>
      </c>
      <c r="M203" s="131" t="n">
        <v>0</v>
      </c>
      <c r="N203" s="123" t="n"/>
      <c r="O203" s="130" t="n">
        <v>0</v>
      </c>
      <c r="P203" s="130" t="n">
        <v>0</v>
      </c>
      <c r="Q203" s="130" t="n">
        <v>0</v>
      </c>
      <c r="R203" s="130" t="n">
        <v>0</v>
      </c>
      <c r="S203" s="132" t="n">
        <v>0</v>
      </c>
      <c r="T203" s="101" t="n"/>
    </row>
    <row r="204" ht="13.5" customHeight="1" s="60">
      <c r="A204" s="115" t="n">
        <v>197</v>
      </c>
      <c r="B204" s="133" t="n"/>
      <c r="C204" s="133" t="n"/>
      <c r="D204" s="134" t="n"/>
      <c r="E204" s="135" t="n"/>
      <c r="F204" s="127" t="inlineStr">
        <is>
          <t>2398</t>
        </is>
      </c>
      <c r="G204" s="123" t="n"/>
      <c r="H204" s="12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4" s="129" t="inlineStr">
        <is>
          <t>А</t>
        </is>
      </c>
      <c r="J204" s="130" t="n">
        <v>0</v>
      </c>
      <c r="K204" s="130" t="n">
        <v>0</v>
      </c>
      <c r="L204" s="130" t="n">
        <v>0</v>
      </c>
      <c r="M204" s="131" t="n">
        <v>0</v>
      </c>
      <c r="N204" s="123" t="n"/>
      <c r="O204" s="130" t="n">
        <v>0</v>
      </c>
      <c r="P204" s="130" t="n">
        <v>0</v>
      </c>
      <c r="Q204" s="130" t="n">
        <v>0</v>
      </c>
      <c r="R204" s="130" t="n">
        <v>0</v>
      </c>
      <c r="S204" s="132" t="n">
        <v>0</v>
      </c>
      <c r="T204" s="101" t="n"/>
    </row>
    <row r="205" ht="13.5" customHeight="1" s="60">
      <c r="A205" s="115" t="n">
        <v>198</v>
      </c>
      <c r="B205" s="133" t="n"/>
      <c r="C205" s="133" t="n"/>
      <c r="D205" s="136" t="n"/>
      <c r="E205" s="137" t="n"/>
      <c r="F205" s="138" t="inlineStr">
        <is>
          <t>Група 239 - Усього</t>
        </is>
      </c>
      <c r="G205" s="122" t="n"/>
      <c r="H205" s="123" t="n"/>
      <c r="I205" s="139" t="n"/>
      <c r="J205" s="140" t="n">
        <v>0</v>
      </c>
      <c r="K205" s="140" t="n">
        <v>0</v>
      </c>
      <c r="L205" s="140" t="n">
        <v>0</v>
      </c>
      <c r="M205" s="141" t="n">
        <v>0</v>
      </c>
      <c r="N205" s="123" t="n"/>
      <c r="O205" s="140" t="n">
        <v>0</v>
      </c>
      <c r="P205" s="140" t="n">
        <v>0</v>
      </c>
      <c r="Q205" s="140" t="n">
        <v>0</v>
      </c>
      <c r="R205" s="140" t="n">
        <v>0</v>
      </c>
      <c r="S205" s="142" t="n">
        <v>0</v>
      </c>
      <c r="T205" s="101" t="n"/>
    </row>
    <row r="206" ht="20.25" customHeight="1" s="60">
      <c r="A206" s="115" t="n">
        <v>199</v>
      </c>
      <c r="B206" s="133" t="n"/>
      <c r="C206" s="143" t="n"/>
      <c r="D206" s="138" t="inlineStr">
        <is>
          <t>Розділ 23 - Усього</t>
        </is>
      </c>
      <c r="E206" s="123" t="n"/>
      <c r="F206" s="138" t="n"/>
      <c r="G206" s="122" t="n"/>
      <c r="H206" s="123" t="n"/>
      <c r="I206" s="139" t="n"/>
      <c r="J206" s="140" t="n">
        <v>0</v>
      </c>
      <c r="K206" s="140" t="n">
        <v>0</v>
      </c>
      <c r="L206" s="140" t="n">
        <v>0</v>
      </c>
      <c r="M206" s="141" t="n">
        <v>0</v>
      </c>
      <c r="N206" s="123" t="n"/>
      <c r="O206" s="140" t="n">
        <v>0</v>
      </c>
      <c r="P206" s="140" t="n">
        <v>0</v>
      </c>
      <c r="Q206" s="140" t="n">
        <v>0</v>
      </c>
      <c r="R206" s="140" t="n">
        <v>0</v>
      </c>
      <c r="S206" s="142" t="n">
        <v>0</v>
      </c>
      <c r="T206" s="101" t="n"/>
    </row>
    <row r="207" ht="13.5" customHeight="1" s="60">
      <c r="A207" s="115" t="n">
        <v>200</v>
      </c>
      <c r="B207" s="133" t="n"/>
      <c r="C207" s="127" t="inlineStr">
        <is>
          <t>24</t>
        </is>
      </c>
      <c r="D207" s="127" t="inlineStr">
        <is>
          <t>245</t>
        </is>
      </c>
      <c r="E207" s="128" t="n"/>
      <c r="F207" s="127" t="inlineStr">
        <is>
          <t>2450</t>
        </is>
      </c>
      <c r="G207" s="123" t="n"/>
      <c r="H207" s="12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07" s="129" t="inlineStr">
        <is>
          <t>А</t>
        </is>
      </c>
      <c r="J207" s="130" t="n">
        <v>0</v>
      </c>
      <c r="K207" s="130" t="n">
        <v>0</v>
      </c>
      <c r="L207" s="130" t="n">
        <v>0</v>
      </c>
      <c r="M207" s="131" t="n">
        <v>0</v>
      </c>
      <c r="N207" s="123" t="n"/>
      <c r="O207" s="130" t="n">
        <v>0</v>
      </c>
      <c r="P207" s="130" t="n">
        <v>0</v>
      </c>
      <c r="Q207" s="130" t="n">
        <v>0</v>
      </c>
      <c r="R207" s="130" t="n">
        <v>0</v>
      </c>
      <c r="S207" s="132" t="n">
        <v>0</v>
      </c>
      <c r="T207" s="101" t="n"/>
    </row>
    <row r="208" ht="14.25" customHeight="1" s="60">
      <c r="A208" s="115" t="n">
        <v>201</v>
      </c>
      <c r="B208" s="133" t="n"/>
      <c r="C208" s="133" t="n"/>
      <c r="D208" s="134" t="n"/>
      <c r="E208" s="135" t="n"/>
      <c r="F208" s="127" t="inlineStr">
        <is>
          <t>2453</t>
        </is>
      </c>
      <c r="G208" s="123" t="n"/>
      <c r="H208" s="12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08" s="129" t="inlineStr">
        <is>
          <t>А</t>
        </is>
      </c>
      <c r="J208" s="130" t="n">
        <v>0</v>
      </c>
      <c r="K208" s="130" t="n">
        <v>0</v>
      </c>
      <c r="L208" s="130" t="n">
        <v>0</v>
      </c>
      <c r="M208" s="131" t="n">
        <v>0</v>
      </c>
      <c r="N208" s="123" t="n"/>
      <c r="O208" s="130" t="n">
        <v>0</v>
      </c>
      <c r="P208" s="130" t="n">
        <v>0</v>
      </c>
      <c r="Q208" s="130" t="n">
        <v>0</v>
      </c>
      <c r="R208" s="130" t="n">
        <v>0</v>
      </c>
      <c r="S208" s="132" t="n">
        <v>0</v>
      </c>
      <c r="T208" s="101" t="n"/>
    </row>
    <row r="209" ht="13.5" customHeight="1" s="60">
      <c r="A209" s="115" t="n">
        <v>202</v>
      </c>
      <c r="B209" s="133" t="n"/>
      <c r="C209" s="133" t="n"/>
      <c r="D209" s="134" t="n"/>
      <c r="E209" s="135" t="n"/>
      <c r="F209" s="127" t="inlineStr">
        <is>
          <t>2456</t>
        </is>
      </c>
      <c r="G209" s="128" t="n"/>
      <c r="H209" s="12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09" s="129" t="inlineStr">
        <is>
          <t>А</t>
        </is>
      </c>
      <c r="J209" s="130" t="n">
        <v>0</v>
      </c>
      <c r="K209" s="130" t="n">
        <v>0</v>
      </c>
      <c r="L209" s="130" t="n">
        <v>0</v>
      </c>
      <c r="M209" s="131" t="n">
        <v>0</v>
      </c>
      <c r="N209" s="123" t="n"/>
      <c r="O209" s="130" t="n">
        <v>0</v>
      </c>
      <c r="P209" s="130" t="n">
        <v>0</v>
      </c>
      <c r="Q209" s="130" t="n">
        <v>0</v>
      </c>
      <c r="R209" s="130" t="n">
        <v>0</v>
      </c>
      <c r="S209" s="132" t="n">
        <v>0</v>
      </c>
      <c r="T209" s="101" t="n"/>
    </row>
    <row r="210" ht="13.5" customHeight="1" s="60">
      <c r="A210" s="115" t="n">
        <v>203</v>
      </c>
      <c r="B210" s="133" t="n"/>
      <c r="C210" s="133" t="n"/>
      <c r="D210" s="134" t="n"/>
      <c r="E210" s="135" t="n"/>
      <c r="F210" s="136" t="n"/>
      <c r="G210" s="137" t="n"/>
      <c r="H210" s="143" t="n"/>
      <c r="I210" s="129" t="inlineStr">
        <is>
          <t>П</t>
        </is>
      </c>
      <c r="J210" s="130" t="n">
        <v>0</v>
      </c>
      <c r="K210" s="130" t="n">
        <v>0</v>
      </c>
      <c r="L210" s="130" t="n">
        <v>0</v>
      </c>
      <c r="M210" s="131" t="n">
        <v>0</v>
      </c>
      <c r="N210" s="123" t="n"/>
      <c r="O210" s="130" t="n">
        <v>0</v>
      </c>
      <c r="P210" s="130" t="n">
        <v>0</v>
      </c>
      <c r="Q210" s="130" t="n">
        <v>0</v>
      </c>
      <c r="R210" s="130" t="n">
        <v>0</v>
      </c>
      <c r="S210" s="132" t="n">
        <v>0</v>
      </c>
      <c r="T210" s="101" t="n"/>
    </row>
    <row r="211" ht="13.5" customHeight="1" s="60">
      <c r="A211" s="115" t="n">
        <v>204</v>
      </c>
      <c r="B211" s="133" t="n"/>
      <c r="C211" s="133" t="n"/>
      <c r="D211" s="134" t="n"/>
      <c r="E211" s="135" t="n"/>
      <c r="F211" s="127" t="inlineStr">
        <is>
          <t>2457</t>
        </is>
      </c>
      <c r="G211" s="128" t="n"/>
      <c r="H211" s="12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1" s="129" t="inlineStr">
        <is>
          <t>А</t>
        </is>
      </c>
      <c r="J211" s="130" t="n">
        <v>0</v>
      </c>
      <c r="K211" s="130" t="n">
        <v>0</v>
      </c>
      <c r="L211" s="130" t="n">
        <v>0</v>
      </c>
      <c r="M211" s="131" t="n">
        <v>0</v>
      </c>
      <c r="N211" s="123" t="n"/>
      <c r="O211" s="130" t="n">
        <v>0</v>
      </c>
      <c r="P211" s="130" t="n">
        <v>0</v>
      </c>
      <c r="Q211" s="130" t="n">
        <v>0</v>
      </c>
      <c r="R211" s="130" t="n">
        <v>0</v>
      </c>
      <c r="S211" s="132" t="n">
        <v>0</v>
      </c>
      <c r="T211" s="101" t="n"/>
    </row>
    <row r="212" ht="13.5" customHeight="1" s="60">
      <c r="A212" s="115" t="n">
        <v>205</v>
      </c>
      <c r="B212" s="133" t="n"/>
      <c r="C212" s="133" t="n"/>
      <c r="D212" s="134" t="n"/>
      <c r="E212" s="135" t="n"/>
      <c r="F212" s="136" t="n"/>
      <c r="G212" s="137" t="n"/>
      <c r="H212" s="143" t="n"/>
      <c r="I212" s="129" t="inlineStr">
        <is>
          <t>П</t>
        </is>
      </c>
      <c r="J212" s="130" t="n">
        <v>0</v>
      </c>
      <c r="K212" s="130" t="n">
        <v>0</v>
      </c>
      <c r="L212" s="130" t="n">
        <v>0</v>
      </c>
      <c r="M212" s="131" t="n">
        <v>0</v>
      </c>
      <c r="N212" s="123" t="n"/>
      <c r="O212" s="130" t="n">
        <v>0</v>
      </c>
      <c r="P212" s="130" t="n">
        <v>0</v>
      </c>
      <c r="Q212" s="130" t="n">
        <v>0</v>
      </c>
      <c r="R212" s="130" t="n">
        <v>0</v>
      </c>
      <c r="S212" s="132" t="n">
        <v>0</v>
      </c>
      <c r="T212" s="101" t="n"/>
    </row>
    <row r="213" ht="14.25" customHeight="1" s="60">
      <c r="A213" s="115" t="n">
        <v>206</v>
      </c>
      <c r="B213" s="133" t="n"/>
      <c r="C213" s="133" t="n"/>
      <c r="D213" s="134" t="n"/>
      <c r="E213" s="135" t="n"/>
      <c r="F213" s="127" t="inlineStr">
        <is>
          <t>2458</t>
        </is>
      </c>
      <c r="G213" s="123" t="n"/>
      <c r="H213" s="12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3" s="129" t="inlineStr">
        <is>
          <t>А</t>
        </is>
      </c>
      <c r="J213" s="130" t="n">
        <v>0</v>
      </c>
      <c r="K213" s="130" t="n">
        <v>0</v>
      </c>
      <c r="L213" s="130" t="n">
        <v>0</v>
      </c>
      <c r="M213" s="131" t="n">
        <v>0</v>
      </c>
      <c r="N213" s="123" t="n"/>
      <c r="O213" s="130" t="n">
        <v>0</v>
      </c>
      <c r="P213" s="130" t="n">
        <v>0</v>
      </c>
      <c r="Q213" s="130" t="n">
        <v>0</v>
      </c>
      <c r="R213" s="130" t="n">
        <v>0</v>
      </c>
      <c r="S213" s="132" t="n">
        <v>0</v>
      </c>
      <c r="T213" s="101" t="n"/>
    </row>
    <row r="214" ht="13.5" customHeight="1" s="60">
      <c r="A214" s="115" t="n">
        <v>207</v>
      </c>
      <c r="B214" s="133" t="n"/>
      <c r="C214" s="133" t="n"/>
      <c r="D214" s="136" t="n"/>
      <c r="E214" s="137" t="n"/>
      <c r="F214" s="138" t="inlineStr">
        <is>
          <t>Група 245 - Усього</t>
        </is>
      </c>
      <c r="G214" s="122" t="n"/>
      <c r="H214" s="123" t="n"/>
      <c r="I214" s="139" t="n"/>
      <c r="J214" s="140" t="n">
        <v>0</v>
      </c>
      <c r="K214" s="140" t="n">
        <v>0</v>
      </c>
      <c r="L214" s="140" t="n">
        <v>0</v>
      </c>
      <c r="M214" s="141" t="n">
        <v>0</v>
      </c>
      <c r="N214" s="123" t="n"/>
      <c r="O214" s="140" t="n">
        <v>0</v>
      </c>
      <c r="P214" s="140" t="n">
        <v>0</v>
      </c>
      <c r="Q214" s="140" t="n">
        <v>0</v>
      </c>
      <c r="R214" s="140" t="n">
        <v>0</v>
      </c>
      <c r="S214" s="142" t="n">
        <v>0</v>
      </c>
      <c r="T214" s="101" t="n"/>
    </row>
    <row r="215" ht="21" customHeight="1" s="60">
      <c r="A215" s="115" t="n">
        <v>208</v>
      </c>
      <c r="B215" s="133" t="n"/>
      <c r="C215" s="143" t="n"/>
      <c r="D215" s="138" t="inlineStr">
        <is>
          <t>Розділ 24 - Усього</t>
        </is>
      </c>
      <c r="E215" s="123" t="n"/>
      <c r="F215" s="138" t="n"/>
      <c r="G215" s="122" t="n"/>
      <c r="H215" s="123" t="n"/>
      <c r="I215" s="139" t="n"/>
      <c r="J215" s="140" t="n">
        <v>0</v>
      </c>
      <c r="K215" s="140" t="n">
        <v>0</v>
      </c>
      <c r="L215" s="140" t="n">
        <v>0</v>
      </c>
      <c r="M215" s="141" t="n">
        <v>0</v>
      </c>
      <c r="N215" s="123" t="n"/>
      <c r="O215" s="140" t="n">
        <v>0</v>
      </c>
      <c r="P215" s="140" t="n">
        <v>0</v>
      </c>
      <c r="Q215" s="140" t="n">
        <v>0</v>
      </c>
      <c r="R215" s="140" t="n">
        <v>0</v>
      </c>
      <c r="S215" s="142" t="n">
        <v>0</v>
      </c>
      <c r="T215" s="101" t="n"/>
    </row>
    <row r="216" ht="13.5" customHeight="1" s="60">
      <c r="A216" s="115" t="n">
        <v>209</v>
      </c>
      <c r="B216" s="133" t="n"/>
      <c r="C216" s="127" t="inlineStr">
        <is>
          <t>26</t>
        </is>
      </c>
      <c r="D216" s="127" t="inlineStr">
        <is>
          <t>260</t>
        </is>
      </c>
      <c r="E216" s="128" t="n"/>
      <c r="F216" s="127" t="inlineStr">
        <is>
          <t>2600</t>
        </is>
      </c>
      <c r="G216" s="123" t="n"/>
      <c r="H216" s="129" t="inlineStr">
        <is>
          <t>Кошти на вимогу суб'єктів господарювання</t>
        </is>
      </c>
      <c r="I216" s="129" t="inlineStr">
        <is>
          <t>А</t>
        </is>
      </c>
      <c r="J216" s="130" t="n">
        <v>430182614.00651</v>
      </c>
      <c r="K216" s="130" t="n">
        <v>370038766.10868</v>
      </c>
      <c r="L216" s="130" t="n">
        <v>60143847.89783</v>
      </c>
      <c r="M216" s="131" t="n">
        <v>433407610.26525</v>
      </c>
      <c r="N216" s="123" t="n"/>
      <c r="O216" s="130" t="n">
        <v>367323380.61173</v>
      </c>
      <c r="P216" s="130" t="n">
        <v>66084229.65352</v>
      </c>
      <c r="Q216" s="130" t="n">
        <v>2332250.62484</v>
      </c>
      <c r="R216" s="130" t="n">
        <v>2332247.19039</v>
      </c>
      <c r="S216" s="132" t="n">
        <v>3.43445</v>
      </c>
      <c r="T216" s="101" t="n"/>
    </row>
    <row r="217" ht="13.5" customHeight="1" s="60">
      <c r="A217" s="115" t="n">
        <v>210</v>
      </c>
      <c r="B217" s="133" t="n"/>
      <c r="C217" s="133" t="n"/>
      <c r="D217" s="134" t="n"/>
      <c r="E217" s="135" t="n"/>
      <c r="F217" s="127" t="inlineStr">
        <is>
          <t>2607</t>
        </is>
      </c>
      <c r="G217" s="123" t="n"/>
      <c r="H217" s="129" t="inlineStr">
        <is>
          <t>Нараховані доходи за кредитами овердрафт, що надані суб'єктам господарювання</t>
        </is>
      </c>
      <c r="I217" s="129" t="inlineStr">
        <is>
          <t>А</t>
        </is>
      </c>
      <c r="J217" s="130" t="n">
        <v>29535.52399</v>
      </c>
      <c r="K217" s="130" t="n">
        <v>29534.42651</v>
      </c>
      <c r="L217" s="130" t="n">
        <v>1.09748</v>
      </c>
      <c r="M217" s="131" t="n">
        <v>29495.95494</v>
      </c>
      <c r="N217" s="123" t="n"/>
      <c r="O217" s="130" t="n">
        <v>29494.9025</v>
      </c>
      <c r="P217" s="130" t="n">
        <v>1.05244</v>
      </c>
      <c r="Q217" s="130" t="n">
        <v>6158.82589</v>
      </c>
      <c r="R217" s="130" t="n">
        <v>6158.21155</v>
      </c>
      <c r="S217" s="132" t="n">
        <v>0.61434</v>
      </c>
      <c r="T217" s="101" t="n"/>
    </row>
    <row r="218" ht="14.25" customHeight="1" s="60">
      <c r="A218" s="115" t="n">
        <v>211</v>
      </c>
      <c r="B218" s="133" t="n"/>
      <c r="C218" s="133" t="n"/>
      <c r="D218" s="134" t="n"/>
      <c r="E218" s="135" t="n"/>
      <c r="F218" s="127" t="inlineStr">
        <is>
          <t>2609</t>
        </is>
      </c>
      <c r="G218" s="123" t="n"/>
      <c r="H218" s="129" t="inlineStr">
        <is>
          <t xml:space="preserve">Резерв за коштами на вимогу суб'єктів господарювання </t>
        </is>
      </c>
      <c r="I218" s="129" t="inlineStr">
        <is>
          <t>П</t>
        </is>
      </c>
      <c r="J218" s="130" t="n">
        <v>62579.54217</v>
      </c>
      <c r="K218" s="130" t="n">
        <v>62579.14409</v>
      </c>
      <c r="L218" s="130" t="n">
        <v>0.39808</v>
      </c>
      <c r="M218" s="131" t="n">
        <v>60298.79155</v>
      </c>
      <c r="N218" s="123" t="n"/>
      <c r="O218" s="130" t="n">
        <v>60298.78037</v>
      </c>
      <c r="P218" s="130" t="n">
        <v>0.01118</v>
      </c>
      <c r="Q218" s="130" t="n">
        <v>-60298.78496</v>
      </c>
      <c r="R218" s="130" t="n">
        <v>-60298.78037</v>
      </c>
      <c r="S218" s="132" t="n">
        <v>-0.00459</v>
      </c>
      <c r="T218" s="101" t="n"/>
    </row>
    <row r="219" ht="13.5" customHeight="1" s="60">
      <c r="A219" s="115" t="n">
        <v>212</v>
      </c>
      <c r="B219" s="133" t="n"/>
      <c r="C219" s="133" t="n"/>
      <c r="D219" s="136" t="n"/>
      <c r="E219" s="137" t="n"/>
      <c r="F219" s="138" t="inlineStr">
        <is>
          <t>Група 260 - Усього</t>
        </is>
      </c>
      <c r="G219" s="122" t="n"/>
      <c r="H219" s="123" t="n"/>
      <c r="I219" s="139" t="n"/>
      <c r="J219" s="140" t="n">
        <v>430274729.07267</v>
      </c>
      <c r="K219" s="140" t="n">
        <v>370130879.67928</v>
      </c>
      <c r="L219" s="140" t="n">
        <v>60143849.39339</v>
      </c>
      <c r="M219" s="141" t="n">
        <v>433497405.01174</v>
      </c>
      <c r="N219" s="123" t="n"/>
      <c r="O219" s="140" t="n">
        <v>367413174.2946</v>
      </c>
      <c r="P219" s="140" t="n">
        <v>66084230.71714</v>
      </c>
      <c r="Q219" s="140" t="n">
        <v>2278110.66577</v>
      </c>
      <c r="R219" s="140" t="n">
        <v>2278106.62157</v>
      </c>
      <c r="S219" s="142" t="n">
        <v>4.0442</v>
      </c>
      <c r="T219" s="101" t="n"/>
    </row>
    <row r="220" ht="13.5" customHeight="1" s="60">
      <c r="A220" s="115" t="n">
        <v>213</v>
      </c>
      <c r="B220" s="133" t="n"/>
      <c r="C220" s="133" t="n"/>
      <c r="D220" s="127" t="inlineStr">
        <is>
          <t>262</t>
        </is>
      </c>
      <c r="E220" s="128" t="n"/>
      <c r="F220" s="127" t="inlineStr">
        <is>
          <t>2620</t>
        </is>
      </c>
      <c r="G220" s="123" t="n"/>
      <c r="H220" s="129" t="inlineStr">
        <is>
          <t>Кошти на вимогу фізичних осіб</t>
        </is>
      </c>
      <c r="I220" s="129" t="inlineStr">
        <is>
          <t>А</t>
        </is>
      </c>
      <c r="J220" s="130" t="n">
        <v>62509421.33222</v>
      </c>
      <c r="K220" s="130" t="n">
        <v>54968255.27533</v>
      </c>
      <c r="L220" s="130" t="n">
        <v>7541166.05689</v>
      </c>
      <c r="M220" s="131" t="n">
        <v>64944054.41231</v>
      </c>
      <c r="N220" s="123" t="n"/>
      <c r="O220" s="130" t="n">
        <v>56133321.90496</v>
      </c>
      <c r="P220" s="130" t="n">
        <v>8810732.50735</v>
      </c>
      <c r="Q220" s="130" t="n">
        <v>35266.62931</v>
      </c>
      <c r="R220" s="130" t="n">
        <v>35264.54241</v>
      </c>
      <c r="S220" s="132" t="n">
        <v>2.0869</v>
      </c>
      <c r="T220" s="101" t="n"/>
    </row>
    <row r="221" ht="13.5" customHeight="1" s="60">
      <c r="A221" s="115" t="n">
        <v>214</v>
      </c>
      <c r="B221" s="133" t="n"/>
      <c r="C221" s="133" t="n"/>
      <c r="D221" s="134" t="n"/>
      <c r="E221" s="135" t="n"/>
      <c r="F221" s="127" t="inlineStr">
        <is>
          <t>2621</t>
        </is>
      </c>
      <c r="G221" s="123" t="n"/>
      <c r="H221" s="129" t="inlineStr">
        <is>
          <t>Кошти на вимогу суб’єктів незалежної професійної діяльності</t>
        </is>
      </c>
      <c r="I221" s="129" t="inlineStr">
        <is>
          <t>А</t>
        </is>
      </c>
      <c r="J221" s="130" t="n">
        <v>15684.76662</v>
      </c>
      <c r="K221" s="130" t="n">
        <v>15268.31773</v>
      </c>
      <c r="L221" s="130" t="n">
        <v>416.44889</v>
      </c>
      <c r="M221" s="131" t="n">
        <v>16275.60775</v>
      </c>
      <c r="N221" s="123" t="n"/>
      <c r="O221" s="130" t="n">
        <v>15858.12403</v>
      </c>
      <c r="P221" s="130" t="n">
        <v>417.48372</v>
      </c>
      <c r="Q221" s="130" t="n">
        <v>0</v>
      </c>
      <c r="R221" s="130" t="n">
        <v>0</v>
      </c>
      <c r="S221" s="132" t="n">
        <v>0</v>
      </c>
      <c r="T221" s="101" t="n"/>
    </row>
    <row r="222" ht="13.5" customHeight="1" s="60">
      <c r="A222" s="115" t="n">
        <v>215</v>
      </c>
      <c r="B222" s="133" t="n"/>
      <c r="C222" s="133" t="n"/>
      <c r="D222" s="134" t="n"/>
      <c r="E222" s="135" t="n"/>
      <c r="F222" s="127" t="inlineStr">
        <is>
          <t>2627</t>
        </is>
      </c>
      <c r="G222" s="123" t="n"/>
      <c r="H222" s="129" t="inlineStr">
        <is>
          <t>Нараховані доходи за кредитами овердрафт, що надані фізичним особам</t>
        </is>
      </c>
      <c r="I222" s="129" t="inlineStr">
        <is>
          <t>А</t>
        </is>
      </c>
      <c r="J222" s="130" t="n">
        <v>0</v>
      </c>
      <c r="K222" s="130" t="n">
        <v>0</v>
      </c>
      <c r="L222" s="130" t="n">
        <v>0</v>
      </c>
      <c r="M222" s="131" t="n">
        <v>0</v>
      </c>
      <c r="N222" s="123" t="n"/>
      <c r="O222" s="130" t="n">
        <v>0</v>
      </c>
      <c r="P222" s="130" t="n">
        <v>0</v>
      </c>
      <c r="Q222" s="130" t="n">
        <v>0</v>
      </c>
      <c r="R222" s="130" t="n">
        <v>0</v>
      </c>
      <c r="S222" s="132" t="n">
        <v>0</v>
      </c>
      <c r="T222" s="101" t="n"/>
    </row>
    <row r="223" ht="14.25" customHeight="1" s="60">
      <c r="A223" s="115" t="n">
        <v>216</v>
      </c>
      <c r="B223" s="133" t="n"/>
      <c r="C223" s="133" t="n"/>
      <c r="D223" s="134" t="n"/>
      <c r="E223" s="135" t="n"/>
      <c r="F223" s="127" t="inlineStr">
        <is>
          <t>2629</t>
        </is>
      </c>
      <c r="G223" s="123" t="n"/>
      <c r="H223" s="129" t="inlineStr">
        <is>
          <t>Резерв за коштами на вимогу фізичних осіб</t>
        </is>
      </c>
      <c r="I223" s="129" t="inlineStr">
        <is>
          <t>П</t>
        </is>
      </c>
      <c r="J223" s="130" t="n">
        <v>6788.08861</v>
      </c>
      <c r="K223" s="130" t="n">
        <v>6770.97662</v>
      </c>
      <c r="L223" s="130" t="n">
        <v>17.11199</v>
      </c>
      <c r="M223" s="131" t="n">
        <v>7292.5979</v>
      </c>
      <c r="N223" s="123" t="n"/>
      <c r="O223" s="130" t="n">
        <v>7289.29914</v>
      </c>
      <c r="P223" s="130" t="n">
        <v>3.29876</v>
      </c>
      <c r="Q223" s="130" t="n">
        <v>-7291.38604</v>
      </c>
      <c r="R223" s="130" t="n">
        <v>-7289.29914</v>
      </c>
      <c r="S223" s="132" t="n">
        <v>-2.0869</v>
      </c>
      <c r="T223" s="101" t="n"/>
    </row>
    <row r="224" ht="13.5" customHeight="1" s="60">
      <c r="A224" s="115" t="n">
        <v>217</v>
      </c>
      <c r="B224" s="133" t="n"/>
      <c r="C224" s="133" t="n"/>
      <c r="D224" s="136" t="n"/>
      <c r="E224" s="137" t="n"/>
      <c r="F224" s="138" t="inlineStr">
        <is>
          <t>Група 262 - Усього</t>
        </is>
      </c>
      <c r="G224" s="122" t="n"/>
      <c r="H224" s="123" t="n"/>
      <c r="I224" s="139" t="n"/>
      <c r="J224" s="140" t="n">
        <v>62531894.18745</v>
      </c>
      <c r="K224" s="140" t="n">
        <v>54990294.56968</v>
      </c>
      <c r="L224" s="140" t="n">
        <v>7541599.61777</v>
      </c>
      <c r="M224" s="141" t="n">
        <v>64967622.61796</v>
      </c>
      <c r="N224" s="123" t="n"/>
      <c r="O224" s="140" t="n">
        <v>56156469.32813</v>
      </c>
      <c r="P224" s="140" t="n">
        <v>8811153.289829999</v>
      </c>
      <c r="Q224" s="140" t="n">
        <v>27975.24327</v>
      </c>
      <c r="R224" s="140" t="n">
        <v>27975.24327</v>
      </c>
      <c r="S224" s="142" t="n">
        <v>0</v>
      </c>
      <c r="T224" s="101" t="n"/>
    </row>
    <row r="225" ht="13.5" customHeight="1" s="60">
      <c r="A225" s="115" t="n">
        <v>218</v>
      </c>
      <c r="B225" s="133" t="n"/>
      <c r="C225" s="133" t="n"/>
      <c r="D225" s="127" t="inlineStr">
        <is>
          <t>265</t>
        </is>
      </c>
      <c r="E225" s="128" t="n"/>
      <c r="F225" s="127" t="inlineStr">
        <is>
          <t>2650</t>
        </is>
      </c>
      <c r="G225" s="123" t="n"/>
      <c r="H225" s="129" t="inlineStr">
        <is>
          <t>Кошти на вимогу небанківських фінансових установ</t>
        </is>
      </c>
      <c r="I225" s="129" t="inlineStr">
        <is>
          <t>А</t>
        </is>
      </c>
      <c r="J225" s="130" t="n">
        <v>3070081.70738</v>
      </c>
      <c r="K225" s="130" t="n">
        <v>2969064.90538</v>
      </c>
      <c r="L225" s="130" t="n">
        <v>101016.802</v>
      </c>
      <c r="M225" s="131" t="n">
        <v>3036885.89297</v>
      </c>
      <c r="N225" s="123" t="n"/>
      <c r="O225" s="130" t="n">
        <v>2925266.13495</v>
      </c>
      <c r="P225" s="130" t="n">
        <v>111619.75802</v>
      </c>
      <c r="Q225" s="130" t="n">
        <v>0</v>
      </c>
      <c r="R225" s="130" t="n">
        <v>0</v>
      </c>
      <c r="S225" s="132" t="n">
        <v>0</v>
      </c>
      <c r="T225" s="101" t="n"/>
    </row>
    <row r="226" ht="13.5" customHeight="1" s="60">
      <c r="A226" s="115" t="n">
        <v>219</v>
      </c>
      <c r="B226" s="133" t="n"/>
      <c r="C226" s="133" t="n"/>
      <c r="D226" s="134" t="n"/>
      <c r="E226" s="135" t="n"/>
      <c r="F226" s="127" t="inlineStr">
        <is>
          <t>2657</t>
        </is>
      </c>
      <c r="G226" s="123" t="n"/>
      <c r="H226" s="129" t="inlineStr">
        <is>
          <t>Нараховані доходи за кредитами овердрафт, що надані небанківським фінансовим установам</t>
        </is>
      </c>
      <c r="I226" s="129" t="inlineStr">
        <is>
          <t>А</t>
        </is>
      </c>
      <c r="J226" s="130" t="n">
        <v>95.2225</v>
      </c>
      <c r="K226" s="130" t="n">
        <v>95.2225</v>
      </c>
      <c r="L226" s="130" t="n">
        <v>0</v>
      </c>
      <c r="M226" s="131" t="n">
        <v>95.2225</v>
      </c>
      <c r="N226" s="123" t="n"/>
      <c r="O226" s="130" t="n">
        <v>95.2225</v>
      </c>
      <c r="P226" s="130" t="n">
        <v>0</v>
      </c>
      <c r="Q226" s="130" t="n">
        <v>0</v>
      </c>
      <c r="R226" s="130" t="n">
        <v>0</v>
      </c>
      <c r="S226" s="132" t="n">
        <v>0</v>
      </c>
      <c r="T226" s="101" t="n"/>
    </row>
    <row r="227" ht="13.5" customHeight="1" s="60">
      <c r="A227" s="115" t="n">
        <v>220</v>
      </c>
      <c r="B227" s="133" t="n"/>
      <c r="C227" s="133" t="n"/>
      <c r="D227" s="134" t="n"/>
      <c r="E227" s="135" t="n"/>
      <c r="F227" s="127" t="inlineStr">
        <is>
          <t>2659</t>
        </is>
      </c>
      <c r="G227" s="123" t="n"/>
      <c r="H227" s="129" t="inlineStr">
        <is>
          <t>Резерв за коштами небанківських фінансових установ</t>
        </is>
      </c>
      <c r="I227" s="129" t="inlineStr">
        <is>
          <t>П</t>
        </is>
      </c>
      <c r="J227" s="130" t="n">
        <v>0</v>
      </c>
      <c r="K227" s="130" t="n">
        <v>0</v>
      </c>
      <c r="L227" s="130" t="n">
        <v>0</v>
      </c>
      <c r="M227" s="131" t="n">
        <v>0</v>
      </c>
      <c r="N227" s="123" t="n"/>
      <c r="O227" s="130" t="n">
        <v>0</v>
      </c>
      <c r="P227" s="130" t="n">
        <v>0</v>
      </c>
      <c r="Q227" s="130" t="n">
        <v>0</v>
      </c>
      <c r="R227" s="130" t="n">
        <v>0</v>
      </c>
      <c r="S227" s="132" t="n">
        <v>0</v>
      </c>
      <c r="T227" s="101" t="n"/>
    </row>
    <row r="228" ht="14.25" customHeight="1" s="60">
      <c r="A228" s="115" t="n">
        <v>221</v>
      </c>
      <c r="B228" s="133" t="n"/>
      <c r="C228" s="133" t="n"/>
      <c r="D228" s="136" t="n"/>
      <c r="E228" s="137" t="n"/>
      <c r="F228" s="138" t="inlineStr">
        <is>
          <t>Група 265 - Усього</t>
        </is>
      </c>
      <c r="G228" s="122" t="n"/>
      <c r="H228" s="123" t="n"/>
      <c r="I228" s="139" t="n"/>
      <c r="J228" s="140" t="n">
        <v>3070176.92988</v>
      </c>
      <c r="K228" s="140" t="n">
        <v>2969160.12788</v>
      </c>
      <c r="L228" s="140" t="n">
        <v>101016.802</v>
      </c>
      <c r="M228" s="141" t="n">
        <v>3036981.11547</v>
      </c>
      <c r="N228" s="123" t="n"/>
      <c r="O228" s="140" t="n">
        <v>2925361.35745</v>
      </c>
      <c r="P228" s="140" t="n">
        <v>111619.75802</v>
      </c>
      <c r="Q228" s="140" t="n">
        <v>0</v>
      </c>
      <c r="R228" s="140" t="n">
        <v>0</v>
      </c>
      <c r="S228" s="142" t="n">
        <v>0</v>
      </c>
      <c r="T228" s="101" t="n"/>
    </row>
    <row r="229" ht="21" customHeight="1" s="60">
      <c r="A229" s="115" t="n">
        <v>222</v>
      </c>
      <c r="B229" s="133" t="n"/>
      <c r="C229" s="143" t="n"/>
      <c r="D229" s="138" t="inlineStr">
        <is>
          <t>Розділ 26 - Усього</t>
        </is>
      </c>
      <c r="E229" s="123" t="n"/>
      <c r="F229" s="138" t="n"/>
      <c r="G229" s="122" t="n"/>
      <c r="H229" s="123" t="n"/>
      <c r="I229" s="139" t="n"/>
      <c r="J229" s="140" t="n">
        <v>495876800.19</v>
      </c>
      <c r="K229" s="140" t="n">
        <v>428090334.37684</v>
      </c>
      <c r="L229" s="140" t="n">
        <v>67786465.81316</v>
      </c>
      <c r="M229" s="141" t="n">
        <v>501502008.74517</v>
      </c>
      <c r="N229" s="123" t="n"/>
      <c r="O229" s="140" t="n">
        <v>426495004.98018</v>
      </c>
      <c r="P229" s="140" t="n">
        <v>75007003.76499</v>
      </c>
      <c r="Q229" s="140" t="n">
        <v>2306085.90904</v>
      </c>
      <c r="R229" s="140" t="n">
        <v>2306081.86484</v>
      </c>
      <c r="S229" s="142" t="n">
        <v>4.0442</v>
      </c>
      <c r="T229" s="101" t="n"/>
    </row>
    <row r="230" ht="13.5" customHeight="1" s="60">
      <c r="A230" s="115" t="n">
        <v>223</v>
      </c>
      <c r="B230" s="133" t="n"/>
      <c r="C230" s="127" t="inlineStr">
        <is>
          <t>28</t>
        </is>
      </c>
      <c r="D230" s="127" t="inlineStr">
        <is>
          <t>280</t>
        </is>
      </c>
      <c r="E230" s="128" t="n"/>
      <c r="F230" s="127" t="inlineStr">
        <is>
          <t>2800</t>
        </is>
      </c>
      <c r="G230" s="123" t="n"/>
      <c r="H230" s="12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0" s="129" t="inlineStr">
        <is>
          <t>А</t>
        </is>
      </c>
      <c r="J230" s="130" t="n">
        <v>43188463.96851</v>
      </c>
      <c r="K230" s="130" t="n">
        <v>21247864.74094</v>
      </c>
      <c r="L230" s="130" t="n">
        <v>21940599.22757</v>
      </c>
      <c r="M230" s="131" t="n">
        <v>43188463.96851</v>
      </c>
      <c r="N230" s="123" t="n"/>
      <c r="O230" s="130" t="n">
        <v>21247864.74094</v>
      </c>
      <c r="P230" s="130" t="n">
        <v>21940599.22757</v>
      </c>
      <c r="Q230" s="130" t="n">
        <v>0</v>
      </c>
      <c r="R230" s="130" t="n">
        <v>0</v>
      </c>
      <c r="S230" s="132" t="n">
        <v>0</v>
      </c>
      <c r="T230" s="101" t="n"/>
    </row>
    <row r="231" ht="13.5" customHeight="1" s="60">
      <c r="A231" s="115" t="n">
        <v>224</v>
      </c>
      <c r="B231" s="133" t="n"/>
      <c r="C231" s="133" t="n"/>
      <c r="D231" s="134" t="n"/>
      <c r="E231" s="135" t="n"/>
      <c r="F231" s="127" t="inlineStr">
        <is>
          <t>2801</t>
        </is>
      </c>
      <c r="G231" s="123" t="n"/>
      <c r="H231" s="129" t="inlineStr">
        <is>
          <t>Дебіторська заборгованість за розрахунками за цінними паперами для клієнтів банку</t>
        </is>
      </c>
      <c r="I231" s="129" t="inlineStr">
        <is>
          <t>А</t>
        </is>
      </c>
      <c r="J231" s="130" t="n">
        <v>0</v>
      </c>
      <c r="K231" s="130" t="n">
        <v>0</v>
      </c>
      <c r="L231" s="130" t="n">
        <v>0</v>
      </c>
      <c r="M231" s="131" t="n">
        <v>0</v>
      </c>
      <c r="N231" s="123" t="n"/>
      <c r="O231" s="130" t="n">
        <v>0</v>
      </c>
      <c r="P231" s="130" t="n">
        <v>0</v>
      </c>
      <c r="Q231" s="130" t="n">
        <v>0</v>
      </c>
      <c r="R231" s="130" t="n">
        <v>0</v>
      </c>
      <c r="S231" s="132" t="n">
        <v>0</v>
      </c>
      <c r="T231" s="101" t="n"/>
    </row>
    <row r="232" ht="13.5" customHeight="1" s="60">
      <c r="A232" s="115" t="n">
        <v>225</v>
      </c>
      <c r="B232" s="133" t="n"/>
      <c r="C232" s="133" t="n"/>
      <c r="D232" s="134" t="n"/>
      <c r="E232" s="135" t="n"/>
      <c r="F232" s="127" t="inlineStr">
        <is>
          <t>2807</t>
        </is>
      </c>
      <c r="G232" s="123" t="n"/>
      <c r="H232" s="12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2" s="129" t="inlineStr">
        <is>
          <t>А</t>
        </is>
      </c>
      <c r="J232" s="130" t="n">
        <v>0</v>
      </c>
      <c r="K232" s="130" t="n">
        <v>0</v>
      </c>
      <c r="L232" s="130" t="n">
        <v>0</v>
      </c>
      <c r="M232" s="131" t="n">
        <v>0</v>
      </c>
      <c r="N232" s="123" t="n"/>
      <c r="O232" s="130" t="n">
        <v>0</v>
      </c>
      <c r="P232" s="130" t="n">
        <v>0</v>
      </c>
      <c r="Q232" s="130" t="n">
        <v>0</v>
      </c>
      <c r="R232" s="130" t="n">
        <v>0</v>
      </c>
      <c r="S232" s="132" t="n">
        <v>0</v>
      </c>
      <c r="T232" s="101" t="n"/>
    </row>
    <row r="233" ht="14.25" customHeight="1" s="60">
      <c r="A233" s="115" t="n">
        <v>226</v>
      </c>
      <c r="B233" s="133" t="n"/>
      <c r="C233" s="133" t="n"/>
      <c r="D233" s="134" t="n"/>
      <c r="E233" s="135" t="n"/>
      <c r="F233" s="127" t="inlineStr">
        <is>
          <t>2809</t>
        </is>
      </c>
      <c r="G233" s="123" t="n"/>
      <c r="H233" s="129" t="inlineStr">
        <is>
          <t>Інша дебіторська заборгованість за операціями з клієнтами банку</t>
        </is>
      </c>
      <c r="I233" s="129" t="inlineStr">
        <is>
          <t>А</t>
        </is>
      </c>
      <c r="J233" s="130" t="n">
        <v>802983.15394</v>
      </c>
      <c r="K233" s="130" t="n">
        <v>624612.65817</v>
      </c>
      <c r="L233" s="130" t="n">
        <v>178370.49577</v>
      </c>
      <c r="M233" s="131" t="n">
        <v>796334.72883</v>
      </c>
      <c r="N233" s="123" t="n"/>
      <c r="O233" s="130" t="n">
        <v>619260.35507</v>
      </c>
      <c r="P233" s="130" t="n">
        <v>177074.37376</v>
      </c>
      <c r="Q233" s="130" t="n">
        <v>22639.16209</v>
      </c>
      <c r="R233" s="130" t="n">
        <v>12983.21064</v>
      </c>
      <c r="S233" s="132" t="n">
        <v>9655.95145</v>
      </c>
      <c r="T233" s="101" t="n"/>
    </row>
    <row r="234" ht="13.5" customHeight="1" s="60">
      <c r="A234" s="115" t="n">
        <v>227</v>
      </c>
      <c r="B234" s="133" t="n"/>
      <c r="C234" s="133" t="n"/>
      <c r="D234" s="136" t="n"/>
      <c r="E234" s="137" t="n"/>
      <c r="F234" s="138" t="inlineStr">
        <is>
          <t>Група 280 - Усього</t>
        </is>
      </c>
      <c r="G234" s="122" t="n"/>
      <c r="H234" s="123" t="n"/>
      <c r="I234" s="139" t="n"/>
      <c r="J234" s="140" t="n">
        <v>43991447.12245</v>
      </c>
      <c r="K234" s="140" t="n">
        <v>21872477.39911</v>
      </c>
      <c r="L234" s="140" t="n">
        <v>22118969.72334</v>
      </c>
      <c r="M234" s="141" t="n">
        <v>43984798.69734</v>
      </c>
      <c r="N234" s="123" t="n"/>
      <c r="O234" s="140" t="n">
        <v>21867125.09601</v>
      </c>
      <c r="P234" s="140" t="n">
        <v>22117673.60133</v>
      </c>
      <c r="Q234" s="140" t="n">
        <v>22639.16209</v>
      </c>
      <c r="R234" s="140" t="n">
        <v>12983.21064</v>
      </c>
      <c r="S234" s="142" t="n">
        <v>9655.95145</v>
      </c>
      <c r="T234" s="101" t="n"/>
    </row>
    <row r="235" ht="13.5" customHeight="1" s="60">
      <c r="A235" s="115" t="n">
        <v>228</v>
      </c>
      <c r="B235" s="133" t="n"/>
      <c r="C235" s="133" t="n"/>
      <c r="D235" s="127" t="inlineStr">
        <is>
          <t>289</t>
        </is>
      </c>
      <c r="E235" s="128" t="n"/>
      <c r="F235" s="127" t="inlineStr">
        <is>
          <t>2890</t>
        </is>
      </c>
      <c r="G235" s="123" t="n"/>
      <c r="H235" s="129" t="inlineStr">
        <is>
          <t>Резерви під дебіторську заборгованість за операціями з клієнтами банку</t>
        </is>
      </c>
      <c r="I235" s="129" t="inlineStr">
        <is>
          <t>П</t>
        </is>
      </c>
      <c r="J235" s="130" t="n">
        <v>6728.36919</v>
      </c>
      <c r="K235" s="130" t="n">
        <v>1490.71235</v>
      </c>
      <c r="L235" s="130" t="n">
        <v>5237.65684</v>
      </c>
      <c r="M235" s="131" t="n">
        <v>9920.000379999999</v>
      </c>
      <c r="N235" s="123" t="n"/>
      <c r="O235" s="130" t="n">
        <v>2084.32154</v>
      </c>
      <c r="P235" s="130" t="n">
        <v>7835.67884</v>
      </c>
      <c r="Q235" s="130" t="n">
        <v>-9823.85074</v>
      </c>
      <c r="R235" s="130" t="n">
        <v>-2084.32154</v>
      </c>
      <c r="S235" s="132" t="n">
        <v>-7739.5292</v>
      </c>
      <c r="T235" s="101" t="n"/>
    </row>
    <row r="236" ht="13.5" customHeight="1" s="60">
      <c r="A236" s="115" t="n">
        <v>229</v>
      </c>
      <c r="B236" s="133" t="n"/>
      <c r="C236" s="133" t="n"/>
      <c r="D236" s="136" t="n"/>
      <c r="E236" s="137" t="n"/>
      <c r="F236" s="138" t="inlineStr">
        <is>
          <t>Група 289 - Усього</t>
        </is>
      </c>
      <c r="G236" s="122" t="n"/>
      <c r="H236" s="123" t="n"/>
      <c r="I236" s="139" t="n"/>
      <c r="J236" s="140" t="n">
        <v>6728.36919</v>
      </c>
      <c r="K236" s="140" t="n">
        <v>1490.71235</v>
      </c>
      <c r="L236" s="140" t="n">
        <v>5237.65684</v>
      </c>
      <c r="M236" s="141" t="n">
        <v>9920.000379999999</v>
      </c>
      <c r="N236" s="123" t="n"/>
      <c r="O236" s="140" t="n">
        <v>2084.32154</v>
      </c>
      <c r="P236" s="140" t="n">
        <v>7835.67884</v>
      </c>
      <c r="Q236" s="140" t="n">
        <v>-9823.85074</v>
      </c>
      <c r="R236" s="140" t="n">
        <v>-2084.32154</v>
      </c>
      <c r="S236" s="142" t="n">
        <v>-7739.5292</v>
      </c>
      <c r="T236" s="101" t="n"/>
    </row>
    <row r="237" ht="21" customHeight="1" s="60">
      <c r="A237" s="115" t="n">
        <v>230</v>
      </c>
      <c r="B237" s="133" t="n"/>
      <c r="C237" s="143" t="n"/>
      <c r="D237" s="138" t="inlineStr">
        <is>
          <t>Розділ 28 - Усього</t>
        </is>
      </c>
      <c r="E237" s="123" t="n"/>
      <c r="F237" s="138" t="n"/>
      <c r="G237" s="122" t="n"/>
      <c r="H237" s="123" t="n"/>
      <c r="I237" s="139" t="n"/>
      <c r="J237" s="140" t="n">
        <v>43998175.49164</v>
      </c>
      <c r="K237" s="140" t="n">
        <v>21873968.11146</v>
      </c>
      <c r="L237" s="140" t="n">
        <v>22124207.38018</v>
      </c>
      <c r="M237" s="141" t="n">
        <v>43994718.69772</v>
      </c>
      <c r="N237" s="123" t="n"/>
      <c r="O237" s="140" t="n">
        <v>21869209.41755</v>
      </c>
      <c r="P237" s="140" t="n">
        <v>22125509.28017</v>
      </c>
      <c r="Q237" s="140" t="n">
        <v>12815.31135</v>
      </c>
      <c r="R237" s="140" t="n">
        <v>10898.8891</v>
      </c>
      <c r="S237" s="142" t="n">
        <v>1916.42225</v>
      </c>
      <c r="T237" s="101" t="n"/>
    </row>
    <row r="238" ht="14.25" customHeight="1" s="60">
      <c r="A238" s="115" t="n">
        <v>231</v>
      </c>
      <c r="B238" s="133" t="n"/>
      <c r="C238" s="127" t="inlineStr">
        <is>
          <t>29</t>
        </is>
      </c>
      <c r="D238" s="127" t="inlineStr">
        <is>
          <t>292</t>
        </is>
      </c>
      <c r="E238" s="128" t="n"/>
      <c r="F238" s="127" t="inlineStr">
        <is>
          <t>2920</t>
        </is>
      </c>
      <c r="G238" s="123" t="n"/>
      <c r="H238" s="129" t="inlineStr">
        <is>
          <t>Транзитний рахунок за операціями, здійсненими через банкомат</t>
        </is>
      </c>
      <c r="I238" s="129" t="inlineStr">
        <is>
          <t>А</t>
        </is>
      </c>
      <c r="J238" s="130" t="n">
        <v>12485431.69234</v>
      </c>
      <c r="K238" s="130" t="n">
        <v>12386598.74</v>
      </c>
      <c r="L238" s="130" t="n">
        <v>98832.95234</v>
      </c>
      <c r="M238" s="131" t="n">
        <v>12480842.09803</v>
      </c>
      <c r="N238" s="123" t="n"/>
      <c r="O238" s="130" t="n">
        <v>12385321.84</v>
      </c>
      <c r="P238" s="130" t="n">
        <v>95520.25803</v>
      </c>
      <c r="Q238" s="130" t="n">
        <v>0</v>
      </c>
      <c r="R238" s="130" t="n">
        <v>0</v>
      </c>
      <c r="S238" s="132" t="n">
        <v>0</v>
      </c>
      <c r="T238" s="101" t="n"/>
    </row>
    <row r="239" ht="13.5" customHeight="1" s="60">
      <c r="A239" s="115" t="n">
        <v>232</v>
      </c>
      <c r="B239" s="133" t="n"/>
      <c r="C239" s="133" t="n"/>
      <c r="D239" s="134" t="n"/>
      <c r="E239" s="135" t="n"/>
      <c r="F239" s="127" t="inlineStr">
        <is>
          <t>2924</t>
        </is>
      </c>
      <c r="G239" s="123" t="n"/>
      <c r="H239" s="129" t="inlineStr">
        <is>
          <t>Транзитний рахунок за операціями, здійсненими з використанням платіжних карток</t>
        </is>
      </c>
      <c r="I239" s="129" t="inlineStr">
        <is>
          <t>А</t>
        </is>
      </c>
      <c r="J239" s="130" t="n">
        <v>264417847.77139</v>
      </c>
      <c r="K239" s="130" t="n">
        <v>251596114.58058</v>
      </c>
      <c r="L239" s="130" t="n">
        <v>12821733.19081</v>
      </c>
      <c r="M239" s="131" t="n">
        <v>264344279.36328</v>
      </c>
      <c r="N239" s="123" t="n"/>
      <c r="O239" s="130" t="n">
        <v>251516950.19484</v>
      </c>
      <c r="P239" s="130" t="n">
        <v>12827329.16844</v>
      </c>
      <c r="Q239" s="130" t="n">
        <v>794758.37688</v>
      </c>
      <c r="R239" s="130" t="n">
        <v>757387.3099399999</v>
      </c>
      <c r="S239" s="132" t="n">
        <v>37371.06694</v>
      </c>
      <c r="T239" s="101" t="n"/>
    </row>
    <row r="240" ht="13.5" customHeight="1" s="60">
      <c r="A240" s="115" t="n">
        <v>233</v>
      </c>
      <c r="B240" s="133" t="n"/>
      <c r="C240" s="133" t="n"/>
      <c r="D240" s="136" t="n"/>
      <c r="E240" s="137" t="n"/>
      <c r="F240" s="138" t="inlineStr">
        <is>
          <t>Група 292 - Усього</t>
        </is>
      </c>
      <c r="G240" s="122" t="n"/>
      <c r="H240" s="123" t="n"/>
      <c r="I240" s="139" t="n"/>
      <c r="J240" s="140" t="n">
        <v>276903279.46373</v>
      </c>
      <c r="K240" s="140" t="n">
        <v>263982713.32058</v>
      </c>
      <c r="L240" s="140" t="n">
        <v>12920566.14315</v>
      </c>
      <c r="M240" s="141" t="n">
        <v>276825121.46131</v>
      </c>
      <c r="N240" s="123" t="n"/>
      <c r="O240" s="140" t="n">
        <v>263902272.03484</v>
      </c>
      <c r="P240" s="140" t="n">
        <v>12922849.42647</v>
      </c>
      <c r="Q240" s="140" t="n">
        <v>794758.37688</v>
      </c>
      <c r="R240" s="140" t="n">
        <v>757387.3099399999</v>
      </c>
      <c r="S240" s="142" t="n">
        <v>37371.06694</v>
      </c>
      <c r="T240" s="101" t="n"/>
    </row>
    <row r="241" ht="18" customHeight="1" s="60">
      <c r="A241" s="115" t="n">
        <v>234</v>
      </c>
      <c r="B241" s="133" t="n"/>
      <c r="C241" s="143" t="n"/>
      <c r="D241" s="138" t="inlineStr">
        <is>
          <t>Розділ 29 - Усього</t>
        </is>
      </c>
      <c r="E241" s="123" t="n"/>
      <c r="F241" s="138" t="n"/>
      <c r="G241" s="122" t="n"/>
      <c r="H241" s="123" t="n"/>
      <c r="I241" s="139" t="n"/>
      <c r="J241" s="140" t="n">
        <v>276903279.46373</v>
      </c>
      <c r="K241" s="140" t="n">
        <v>263982713.32058</v>
      </c>
      <c r="L241" s="140" t="n">
        <v>12920566.14315</v>
      </c>
      <c r="M241" s="141" t="n">
        <v>276825121.46131</v>
      </c>
      <c r="N241" s="123" t="n"/>
      <c r="O241" s="140" t="n">
        <v>263902272.03484</v>
      </c>
      <c r="P241" s="140" t="n">
        <v>12922849.42647</v>
      </c>
      <c r="Q241" s="140" t="n">
        <v>794758.37688</v>
      </c>
      <c r="R241" s="140" t="n">
        <v>757387.3099399999</v>
      </c>
      <c r="S241" s="142" t="n">
        <v>37371.06694</v>
      </c>
      <c r="T241" s="101" t="n"/>
    </row>
    <row r="242" ht="25.5" customHeight="1" s="60">
      <c r="A242" s="115" t="n">
        <v>235</v>
      </c>
      <c r="B242" s="143" t="n"/>
      <c r="C242" s="139" t="inlineStr">
        <is>
          <t xml:space="preserve">  Клас 2 - Усього</t>
        </is>
      </c>
      <c r="D242" s="138" t="n"/>
      <c r="E242" s="123" t="n"/>
      <c r="F242" s="138" t="n"/>
      <c r="G242" s="122" t="n"/>
      <c r="H242" s="123" t="n"/>
      <c r="I242" s="139" t="n"/>
      <c r="J242" s="140" t="n">
        <v>844073092.2180099</v>
      </c>
      <c r="K242" s="140" t="n">
        <v>734189753.58049</v>
      </c>
      <c r="L242" s="140" t="n">
        <v>109883338.63752</v>
      </c>
      <c r="M242" s="141" t="n">
        <v>849335718.92974</v>
      </c>
      <c r="N242" s="123" t="n"/>
      <c r="O242" s="140" t="n">
        <v>731453881.1722</v>
      </c>
      <c r="P242" s="140" t="n">
        <v>117881837.75754</v>
      </c>
      <c r="Q242" s="140" t="n">
        <v>84468499.80823</v>
      </c>
      <c r="R242" s="140" t="n">
        <v>60760736.43761</v>
      </c>
      <c r="S242" s="142" t="n">
        <v>23707763.37062</v>
      </c>
      <c r="T242" s="101" t="n"/>
    </row>
    <row r="243" ht="14.25" customHeight="1" s="60">
      <c r="A243" s="115" t="n">
        <v>236</v>
      </c>
      <c r="B243" s="127" t="inlineStr">
        <is>
          <t>Клас 3</t>
        </is>
      </c>
      <c r="C243" s="127" t="inlineStr">
        <is>
          <t>30</t>
        </is>
      </c>
      <c r="D243" s="127" t="inlineStr">
        <is>
          <t>300</t>
        </is>
      </c>
      <c r="E243" s="128" t="n"/>
      <c r="F243" s="127" t="inlineStr">
        <is>
          <t>3003</t>
        </is>
      </c>
      <c r="G243" s="123" t="n"/>
      <c r="H243" s="12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3" s="129" t="inlineStr">
        <is>
          <t>А</t>
        </is>
      </c>
      <c r="J243" s="130" t="n">
        <v>0.86783</v>
      </c>
      <c r="K243" s="130" t="n">
        <v>0</v>
      </c>
      <c r="L243" s="130" t="n">
        <v>0.86783</v>
      </c>
      <c r="M243" s="131" t="n">
        <v>1.05849</v>
      </c>
      <c r="N243" s="123" t="n"/>
      <c r="O243" s="130" t="n">
        <v>0</v>
      </c>
      <c r="P243" s="130" t="n">
        <v>1.05849</v>
      </c>
      <c r="Q243" s="130" t="n">
        <v>214.64635</v>
      </c>
      <c r="R243" s="130" t="n">
        <v>170</v>
      </c>
      <c r="S243" s="132" t="n">
        <v>44.64635</v>
      </c>
      <c r="T243" s="101" t="n"/>
    </row>
    <row r="244" ht="13.5" customHeight="1" s="60">
      <c r="A244" s="115" t="n">
        <v>237</v>
      </c>
      <c r="B244" s="133" t="n"/>
      <c r="C244" s="133" t="n"/>
      <c r="D244" s="134" t="n"/>
      <c r="E244" s="135" t="n"/>
      <c r="F244" s="127" t="inlineStr">
        <is>
          <t>3005</t>
        </is>
      </c>
      <c r="G244" s="123" t="n"/>
      <c r="H244" s="12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4" s="129" t="inlineStr">
        <is>
          <t>А</t>
        </is>
      </c>
      <c r="J244" s="130" t="n">
        <v>0</v>
      </c>
      <c r="K244" s="130" t="n">
        <v>0</v>
      </c>
      <c r="L244" s="130" t="n">
        <v>0</v>
      </c>
      <c r="M244" s="131" t="n">
        <v>0</v>
      </c>
      <c r="N244" s="123" t="n"/>
      <c r="O244" s="130" t="n">
        <v>0</v>
      </c>
      <c r="P244" s="130" t="n">
        <v>0</v>
      </c>
      <c r="Q244" s="130" t="n">
        <v>2076.80311</v>
      </c>
      <c r="R244" s="130" t="n">
        <v>2076.80311</v>
      </c>
      <c r="S244" s="132" t="n">
        <v>0</v>
      </c>
      <c r="T244" s="101" t="n"/>
    </row>
    <row r="245" ht="13.5" customHeight="1" s="60">
      <c r="A245" s="115" t="n">
        <v>238</v>
      </c>
      <c r="B245" s="133" t="n"/>
      <c r="C245" s="133" t="n"/>
      <c r="D245" s="134" t="n"/>
      <c r="E245" s="135" t="n"/>
      <c r="F245" s="127" t="inlineStr">
        <is>
          <t>3007</t>
        </is>
      </c>
      <c r="G245" s="128" t="n"/>
      <c r="H245" s="12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5" s="129" t="inlineStr">
        <is>
          <t>А</t>
        </is>
      </c>
      <c r="J245" s="130" t="n">
        <v>64.32383</v>
      </c>
      <c r="K245" s="130" t="n">
        <v>0.1742</v>
      </c>
      <c r="L245" s="130" t="n">
        <v>64.14963</v>
      </c>
      <c r="M245" s="131" t="n">
        <v>78.24339999999999</v>
      </c>
      <c r="N245" s="123" t="n"/>
      <c r="O245" s="130" t="n">
        <v>0</v>
      </c>
      <c r="P245" s="130" t="n">
        <v>78.24339999999999</v>
      </c>
      <c r="Q245" s="130" t="n">
        <v>3300.25819</v>
      </c>
      <c r="R245" s="130" t="n">
        <v>0</v>
      </c>
      <c r="S245" s="132" t="n">
        <v>3300.25819</v>
      </c>
      <c r="T245" s="101" t="n"/>
    </row>
    <row r="246" ht="13.5" customHeight="1" s="60">
      <c r="A246" s="115" t="n">
        <v>239</v>
      </c>
      <c r="B246" s="133" t="n"/>
      <c r="C246" s="133" t="n"/>
      <c r="D246" s="134" t="n"/>
      <c r="E246" s="135" t="n"/>
      <c r="F246" s="136" t="n"/>
      <c r="G246" s="137" t="n"/>
      <c r="H246" s="143" t="n"/>
      <c r="I246" s="129" t="inlineStr">
        <is>
          <t>П</t>
        </is>
      </c>
      <c r="J246" s="130" t="n">
        <v>0</v>
      </c>
      <c r="K246" s="130" t="n">
        <v>0</v>
      </c>
      <c r="L246" s="130" t="n">
        <v>0</v>
      </c>
      <c r="M246" s="131" t="n">
        <v>0</v>
      </c>
      <c r="N246" s="123" t="n"/>
      <c r="O246" s="130" t="n">
        <v>0</v>
      </c>
      <c r="P246" s="130" t="n">
        <v>0</v>
      </c>
      <c r="Q246" s="130" t="n">
        <v>-2219.31391</v>
      </c>
      <c r="R246" s="130" t="n">
        <v>-2219.31391</v>
      </c>
      <c r="S246" s="132" t="n">
        <v>0</v>
      </c>
      <c r="T246" s="101" t="n"/>
    </row>
    <row r="247" ht="13.5" customHeight="1" s="60">
      <c r="A247" s="115" t="n">
        <v>240</v>
      </c>
      <c r="B247" s="133" t="n"/>
      <c r="C247" s="133" t="n"/>
      <c r="D247" s="134" t="n"/>
      <c r="E247" s="135" t="n"/>
      <c r="F247" s="127" t="inlineStr">
        <is>
          <t>3008</t>
        </is>
      </c>
      <c r="G247" s="123" t="n"/>
      <c r="H24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47" s="129" t="inlineStr">
        <is>
          <t>А</t>
        </is>
      </c>
      <c r="J247" s="130" t="n">
        <v>0</v>
      </c>
      <c r="K247" s="130" t="n">
        <v>0</v>
      </c>
      <c r="L247" s="130" t="n">
        <v>0</v>
      </c>
      <c r="M247" s="131" t="n">
        <v>0</v>
      </c>
      <c r="N247" s="123" t="n"/>
      <c r="O247" s="130" t="n">
        <v>0</v>
      </c>
      <c r="P247" s="130" t="n">
        <v>0</v>
      </c>
      <c r="Q247" s="130" t="n">
        <v>0</v>
      </c>
      <c r="R247" s="130" t="n">
        <v>0</v>
      </c>
      <c r="S247" s="132" t="n">
        <v>0</v>
      </c>
      <c r="T247" s="101" t="n"/>
    </row>
    <row r="248" ht="14.25" customHeight="1" s="60">
      <c r="A248" s="115" t="n">
        <v>241</v>
      </c>
      <c r="B248" s="133" t="n"/>
      <c r="C248" s="133" t="n"/>
      <c r="D248" s="136" t="n"/>
      <c r="E248" s="137" t="n"/>
      <c r="F248" s="138" t="inlineStr">
        <is>
          <t>Група 300 - Усього</t>
        </is>
      </c>
      <c r="G248" s="122" t="n"/>
      <c r="H248" s="123" t="n"/>
      <c r="I248" s="139" t="n"/>
      <c r="J248" s="140" t="n">
        <v>65.19166</v>
      </c>
      <c r="K248" s="140" t="n">
        <v>0.1742</v>
      </c>
      <c r="L248" s="140" t="n">
        <v>65.01746</v>
      </c>
      <c r="M248" s="141" t="n">
        <v>79.30189</v>
      </c>
      <c r="N248" s="123" t="n"/>
      <c r="O248" s="140" t="n">
        <v>0</v>
      </c>
      <c r="P248" s="140" t="n">
        <v>79.30189</v>
      </c>
      <c r="Q248" s="140" t="n">
        <v>3372.39374</v>
      </c>
      <c r="R248" s="140" t="n">
        <v>27.4892</v>
      </c>
      <c r="S248" s="142" t="n">
        <v>3344.90454</v>
      </c>
      <c r="T248" s="101" t="n"/>
    </row>
    <row r="249" ht="13.5" customHeight="1" s="60">
      <c r="A249" s="115" t="n">
        <v>242</v>
      </c>
      <c r="B249" s="133" t="n"/>
      <c r="C249" s="133" t="n"/>
      <c r="D249" s="127" t="inlineStr">
        <is>
          <t>301</t>
        </is>
      </c>
      <c r="E249" s="128" t="n"/>
      <c r="F249" s="127" t="inlineStr">
        <is>
          <t>3010</t>
        </is>
      </c>
      <c r="G249" s="123" t="n"/>
      <c r="H249" s="129" t="inlineStr">
        <is>
          <t>Боргові державні цінні папери, які обліковуються за справедливою вартістю через прибутки/збитки</t>
        </is>
      </c>
      <c r="I249" s="129" t="inlineStr">
        <is>
          <t>А</t>
        </is>
      </c>
      <c r="J249" s="130" t="n">
        <v>0</v>
      </c>
      <c r="K249" s="130" t="n">
        <v>0</v>
      </c>
      <c r="L249" s="130" t="n">
        <v>0</v>
      </c>
      <c r="M249" s="131" t="n">
        <v>0</v>
      </c>
      <c r="N249" s="123" t="n"/>
      <c r="O249" s="130" t="n">
        <v>0</v>
      </c>
      <c r="P249" s="130" t="n">
        <v>0</v>
      </c>
      <c r="Q249" s="130" t="n">
        <v>0</v>
      </c>
      <c r="R249" s="130" t="n">
        <v>0</v>
      </c>
      <c r="S249" s="132" t="n">
        <v>0</v>
      </c>
      <c r="T249" s="101" t="n"/>
    </row>
    <row r="250" ht="13.5" customHeight="1" s="60">
      <c r="A250" s="115" t="n">
        <v>243</v>
      </c>
      <c r="B250" s="133" t="n"/>
      <c r="C250" s="133" t="n"/>
      <c r="D250" s="134" t="n"/>
      <c r="E250" s="135" t="n"/>
      <c r="F250" s="127" t="inlineStr">
        <is>
          <t>3015</t>
        </is>
      </c>
      <c r="G250" s="128" t="n"/>
      <c r="H250" s="127" t="inlineStr">
        <is>
          <t>Переоцінка боргових цінних паперів, які обліковуються за справедливою вартістю через прибутки/збитки</t>
        </is>
      </c>
      <c r="I250" s="129" t="inlineStr">
        <is>
          <t>А</t>
        </is>
      </c>
      <c r="J250" s="130" t="n">
        <v>0</v>
      </c>
      <c r="K250" s="130" t="n">
        <v>0</v>
      </c>
      <c r="L250" s="130" t="n">
        <v>0</v>
      </c>
      <c r="M250" s="131" t="n">
        <v>0</v>
      </c>
      <c r="N250" s="123" t="n"/>
      <c r="O250" s="130" t="n">
        <v>0</v>
      </c>
      <c r="P250" s="130" t="n">
        <v>0</v>
      </c>
      <c r="Q250" s="130" t="n">
        <v>0</v>
      </c>
      <c r="R250" s="130" t="n">
        <v>0</v>
      </c>
      <c r="S250" s="132" t="n">
        <v>0</v>
      </c>
      <c r="T250" s="101" t="n"/>
    </row>
    <row r="251" ht="13.5" customHeight="1" s="60">
      <c r="A251" s="115" t="n">
        <v>244</v>
      </c>
      <c r="B251" s="133" t="n"/>
      <c r="C251" s="133" t="n"/>
      <c r="D251" s="134" t="n"/>
      <c r="E251" s="135" t="n"/>
      <c r="F251" s="136" t="n"/>
      <c r="G251" s="137" t="n"/>
      <c r="H251" s="143" t="n"/>
      <c r="I251" s="129" t="inlineStr">
        <is>
          <t>П</t>
        </is>
      </c>
      <c r="J251" s="130" t="n">
        <v>0</v>
      </c>
      <c r="K251" s="130" t="n">
        <v>0</v>
      </c>
      <c r="L251" s="130" t="n">
        <v>0</v>
      </c>
      <c r="M251" s="131" t="n">
        <v>0</v>
      </c>
      <c r="N251" s="123" t="n"/>
      <c r="O251" s="130" t="n">
        <v>0</v>
      </c>
      <c r="P251" s="130" t="n">
        <v>0</v>
      </c>
      <c r="Q251" s="130" t="n">
        <v>0</v>
      </c>
      <c r="R251" s="130" t="n">
        <v>0</v>
      </c>
      <c r="S251" s="132" t="n">
        <v>0</v>
      </c>
      <c r="T251" s="101" t="n"/>
    </row>
    <row r="252" ht="13.5" customHeight="1" s="60">
      <c r="A252" s="115" t="n">
        <v>245</v>
      </c>
      <c r="B252" s="133" t="n"/>
      <c r="C252" s="133" t="n"/>
      <c r="D252" s="134" t="n"/>
      <c r="E252" s="135" t="n"/>
      <c r="F252" s="127" t="inlineStr">
        <is>
          <t>3016</t>
        </is>
      </c>
      <c r="G252" s="128" t="n"/>
      <c r="H252" s="12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2" s="129" t="inlineStr">
        <is>
          <t>А</t>
        </is>
      </c>
      <c r="J252" s="130" t="n">
        <v>0</v>
      </c>
      <c r="K252" s="130" t="n">
        <v>0</v>
      </c>
      <c r="L252" s="130" t="n">
        <v>0</v>
      </c>
      <c r="M252" s="131" t="n">
        <v>0</v>
      </c>
      <c r="N252" s="123" t="n"/>
      <c r="O252" s="130" t="n">
        <v>0</v>
      </c>
      <c r="P252" s="130" t="n">
        <v>0</v>
      </c>
      <c r="Q252" s="130" t="n">
        <v>0</v>
      </c>
      <c r="R252" s="130" t="n">
        <v>0</v>
      </c>
      <c r="S252" s="132" t="n">
        <v>0</v>
      </c>
      <c r="T252" s="101" t="n"/>
    </row>
    <row r="253" ht="14.25" customHeight="1" s="60">
      <c r="A253" s="115" t="n">
        <v>246</v>
      </c>
      <c r="B253" s="133" t="n"/>
      <c r="C253" s="133" t="n"/>
      <c r="D253" s="134" t="n"/>
      <c r="E253" s="135" t="n"/>
      <c r="F253" s="136" t="n"/>
      <c r="G253" s="137" t="n"/>
      <c r="H253" s="143" t="n"/>
      <c r="I253" s="129" t="inlineStr">
        <is>
          <t>П</t>
        </is>
      </c>
      <c r="J253" s="130" t="n">
        <v>0</v>
      </c>
      <c r="K253" s="130" t="n">
        <v>0</v>
      </c>
      <c r="L253" s="130" t="n">
        <v>0</v>
      </c>
      <c r="M253" s="131" t="n">
        <v>0</v>
      </c>
      <c r="N253" s="123" t="n"/>
      <c r="O253" s="130" t="n">
        <v>0</v>
      </c>
      <c r="P253" s="130" t="n">
        <v>0</v>
      </c>
      <c r="Q253" s="130" t="n">
        <v>0</v>
      </c>
      <c r="R253" s="130" t="n">
        <v>0</v>
      </c>
      <c r="S253" s="132" t="n">
        <v>0</v>
      </c>
      <c r="T253" s="101" t="n"/>
    </row>
    <row r="254" ht="13.5" customHeight="1" s="60">
      <c r="A254" s="115" t="n">
        <v>247</v>
      </c>
      <c r="B254" s="133" t="n"/>
      <c r="C254" s="133" t="n"/>
      <c r="D254" s="134" t="n"/>
      <c r="E254" s="135" t="n"/>
      <c r="F254" s="127" t="inlineStr">
        <is>
          <t>3018</t>
        </is>
      </c>
      <c r="G254" s="123" t="n"/>
      <c r="H254" s="12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4" s="129" t="inlineStr">
        <is>
          <t>А</t>
        </is>
      </c>
      <c r="J254" s="130" t="n">
        <v>0</v>
      </c>
      <c r="K254" s="130" t="n">
        <v>0</v>
      </c>
      <c r="L254" s="130" t="n">
        <v>0</v>
      </c>
      <c r="M254" s="131" t="n">
        <v>0</v>
      </c>
      <c r="N254" s="123" t="n"/>
      <c r="O254" s="130" t="n">
        <v>0</v>
      </c>
      <c r="P254" s="130" t="n">
        <v>0</v>
      </c>
      <c r="Q254" s="130" t="n">
        <v>0</v>
      </c>
      <c r="R254" s="130" t="n">
        <v>0</v>
      </c>
      <c r="S254" s="132" t="n">
        <v>0</v>
      </c>
      <c r="T254" s="101" t="n"/>
    </row>
    <row r="255" ht="13.5" customHeight="1" s="60">
      <c r="A255" s="115" t="n">
        <v>248</v>
      </c>
      <c r="B255" s="133" t="n"/>
      <c r="C255" s="133" t="n"/>
      <c r="D255" s="136" t="n"/>
      <c r="E255" s="137" t="n"/>
      <c r="F255" s="138" t="inlineStr">
        <is>
          <t>Група 301 - Усього</t>
        </is>
      </c>
      <c r="G255" s="122" t="n"/>
      <c r="H255" s="123" t="n"/>
      <c r="I255" s="139" t="n"/>
      <c r="J255" s="140" t="n">
        <v>0</v>
      </c>
      <c r="K255" s="140" t="n">
        <v>0</v>
      </c>
      <c r="L255" s="140" t="n">
        <v>0</v>
      </c>
      <c r="M255" s="141" t="n">
        <v>0</v>
      </c>
      <c r="N255" s="123" t="n"/>
      <c r="O255" s="140" t="n">
        <v>0</v>
      </c>
      <c r="P255" s="140" t="n">
        <v>0</v>
      </c>
      <c r="Q255" s="140" t="n">
        <v>0</v>
      </c>
      <c r="R255" s="140" t="n">
        <v>0</v>
      </c>
      <c r="S255" s="142" t="n">
        <v>0</v>
      </c>
      <c r="T255" s="101" t="n"/>
    </row>
    <row r="256" ht="13.5" customHeight="1" s="60">
      <c r="A256" s="115" t="n">
        <v>249</v>
      </c>
      <c r="B256" s="133" t="n"/>
      <c r="C256" s="133" t="n"/>
      <c r="D256" s="127" t="inlineStr">
        <is>
          <t>304</t>
        </is>
      </c>
      <c r="E256" s="128" t="n"/>
      <c r="F256" s="127" t="inlineStr">
        <is>
          <t>3041</t>
        </is>
      </c>
      <c r="G256" s="123" t="n"/>
      <c r="H256" s="129" t="inlineStr">
        <is>
          <t>Активи за форвардними контрактами, які обліковуються за справедливою вартістю через прибутки/збитки</t>
        </is>
      </c>
      <c r="I256" s="129" t="inlineStr">
        <is>
          <t>А</t>
        </is>
      </c>
      <c r="J256" s="130" t="n">
        <v>0.14245</v>
      </c>
      <c r="K256" s="130" t="n">
        <v>0</v>
      </c>
      <c r="L256" s="130" t="n">
        <v>0.14245</v>
      </c>
      <c r="M256" s="131" t="n">
        <v>0.14245</v>
      </c>
      <c r="N256" s="123" t="n"/>
      <c r="O256" s="130" t="n">
        <v>0</v>
      </c>
      <c r="P256" s="130" t="n">
        <v>0.14245</v>
      </c>
      <c r="Q256" s="130" t="n">
        <v>0</v>
      </c>
      <c r="R256" s="130" t="n">
        <v>0</v>
      </c>
      <c r="S256" s="132" t="n">
        <v>0</v>
      </c>
      <c r="T256" s="101" t="n"/>
    </row>
    <row r="257" ht="13.5" customHeight="1" s="60">
      <c r="A257" s="115" t="n">
        <v>250</v>
      </c>
      <c r="B257" s="133" t="n"/>
      <c r="C257" s="133" t="n"/>
      <c r="D257" s="134" t="n"/>
      <c r="E257" s="135" t="n"/>
      <c r="F257" s="127" t="inlineStr">
        <is>
          <t>3043</t>
        </is>
      </c>
      <c r="G257" s="123" t="n"/>
      <c r="H257" s="129" t="inlineStr">
        <is>
          <t>Активи за валютними своп-контрактами, які обліковуються за справедливою вартістю через прибутки/збитки</t>
        </is>
      </c>
      <c r="I257" s="129" t="inlineStr">
        <is>
          <t>А</t>
        </is>
      </c>
      <c r="J257" s="130" t="n">
        <v>53013.4995</v>
      </c>
      <c r="K257" s="130" t="n">
        <v>46187.40817</v>
      </c>
      <c r="L257" s="130" t="n">
        <v>6826.09133</v>
      </c>
      <c r="M257" s="131" t="n">
        <v>50994.65487</v>
      </c>
      <c r="N257" s="123" t="n"/>
      <c r="O257" s="130" t="n">
        <v>44450.12867</v>
      </c>
      <c r="P257" s="130" t="n">
        <v>6544.5262</v>
      </c>
      <c r="Q257" s="130" t="n">
        <v>5424.85844</v>
      </c>
      <c r="R257" s="130" t="n">
        <v>5143.29331</v>
      </c>
      <c r="S257" s="132" t="n">
        <v>281.56513</v>
      </c>
      <c r="T257" s="101" t="n"/>
    </row>
    <row r="258" ht="14.25" customHeight="1" s="60">
      <c r="A258" s="115" t="n">
        <v>251</v>
      </c>
      <c r="B258" s="133" t="n"/>
      <c r="C258" s="133" t="n"/>
      <c r="D258" s="134" t="n"/>
      <c r="E258" s="135" t="n"/>
      <c r="F258" s="127" t="inlineStr">
        <is>
          <t>3044</t>
        </is>
      </c>
      <c r="G258" s="123" t="n"/>
      <c r="H258" s="12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58" s="129" t="inlineStr">
        <is>
          <t>А</t>
        </is>
      </c>
      <c r="J258" s="130" t="n">
        <v>0</v>
      </c>
      <c r="K258" s="130" t="n">
        <v>0</v>
      </c>
      <c r="L258" s="130" t="n">
        <v>0</v>
      </c>
      <c r="M258" s="131" t="n">
        <v>0</v>
      </c>
      <c r="N258" s="123" t="n"/>
      <c r="O258" s="130" t="n">
        <v>0</v>
      </c>
      <c r="P258" s="130" t="n">
        <v>0</v>
      </c>
      <c r="Q258" s="130" t="n">
        <v>0</v>
      </c>
      <c r="R258" s="130" t="n">
        <v>0</v>
      </c>
      <c r="S258" s="132" t="n">
        <v>0</v>
      </c>
      <c r="T258" s="101" t="n"/>
    </row>
    <row r="259" ht="13.5" customHeight="1" s="60">
      <c r="A259" s="115" t="n">
        <v>252</v>
      </c>
      <c r="B259" s="133" t="n"/>
      <c r="C259" s="133" t="n"/>
      <c r="D259" s="134" t="n"/>
      <c r="E259" s="135" t="n"/>
      <c r="F259" s="127" t="inlineStr">
        <is>
          <t>3049</t>
        </is>
      </c>
      <c r="G259" s="123" t="n"/>
      <c r="H259" s="129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59" s="129" t="inlineStr">
        <is>
          <t>А</t>
        </is>
      </c>
      <c r="J259" s="130" t="n">
        <v>0</v>
      </c>
      <c r="K259" s="130" t="n">
        <v>0</v>
      </c>
      <c r="L259" s="130" t="n">
        <v>0</v>
      </c>
      <c r="M259" s="131" t="n">
        <v>0</v>
      </c>
      <c r="N259" s="123" t="n"/>
      <c r="O259" s="130" t="n">
        <v>0</v>
      </c>
      <c r="P259" s="130" t="n">
        <v>0</v>
      </c>
      <c r="Q259" s="130" t="n">
        <v>0</v>
      </c>
      <c r="R259" s="130" t="n">
        <v>0</v>
      </c>
      <c r="S259" s="132" t="n">
        <v>0</v>
      </c>
      <c r="T259" s="101" t="n"/>
    </row>
    <row r="260" ht="13.5" customHeight="1" s="60">
      <c r="A260" s="115" t="n">
        <v>253</v>
      </c>
      <c r="B260" s="133" t="n"/>
      <c r="C260" s="133" t="n"/>
      <c r="D260" s="136" t="n"/>
      <c r="E260" s="137" t="n"/>
      <c r="F260" s="138" t="inlineStr">
        <is>
          <t>Група 304 - Усього</t>
        </is>
      </c>
      <c r="G260" s="122" t="n"/>
      <c r="H260" s="123" t="n"/>
      <c r="I260" s="139" t="n"/>
      <c r="J260" s="140" t="n">
        <v>53013.64195</v>
      </c>
      <c r="K260" s="140" t="n">
        <v>46187.40817</v>
      </c>
      <c r="L260" s="140" t="n">
        <v>6826.23378</v>
      </c>
      <c r="M260" s="141" t="n">
        <v>50994.79732</v>
      </c>
      <c r="N260" s="123" t="n"/>
      <c r="O260" s="140" t="n">
        <v>44450.12867</v>
      </c>
      <c r="P260" s="140" t="n">
        <v>6544.66865</v>
      </c>
      <c r="Q260" s="140" t="n">
        <v>5424.85844</v>
      </c>
      <c r="R260" s="140" t="n">
        <v>5143.29331</v>
      </c>
      <c r="S260" s="142" t="n">
        <v>281.56513</v>
      </c>
      <c r="T260" s="101" t="n"/>
    </row>
    <row r="261" ht="21" customHeight="1" s="60">
      <c r="A261" s="115" t="n">
        <v>254</v>
      </c>
      <c r="B261" s="133" t="n"/>
      <c r="C261" s="143" t="n"/>
      <c r="D261" s="138" t="inlineStr">
        <is>
          <t>Розділ 30 - Усього</t>
        </is>
      </c>
      <c r="E261" s="123" t="n"/>
      <c r="F261" s="138" t="n"/>
      <c r="G261" s="122" t="n"/>
      <c r="H261" s="123" t="n"/>
      <c r="I261" s="139" t="n"/>
      <c r="J261" s="140" t="n">
        <v>53078.83361</v>
      </c>
      <c r="K261" s="140" t="n">
        <v>46187.58237</v>
      </c>
      <c r="L261" s="140" t="n">
        <v>6891.25124</v>
      </c>
      <c r="M261" s="141" t="n">
        <v>51074.09921</v>
      </c>
      <c r="N261" s="123" t="n"/>
      <c r="O261" s="140" t="n">
        <v>44450.12867</v>
      </c>
      <c r="P261" s="140" t="n">
        <v>6623.97054</v>
      </c>
      <c r="Q261" s="140" t="n">
        <v>8797.252179999999</v>
      </c>
      <c r="R261" s="140" t="n">
        <v>5170.78251</v>
      </c>
      <c r="S261" s="142" t="n">
        <v>3626.46967</v>
      </c>
      <c r="T261" s="101" t="n"/>
    </row>
    <row r="262" ht="13.5" customHeight="1" s="60">
      <c r="A262" s="115" t="n">
        <v>255</v>
      </c>
      <c r="B262" s="133" t="n"/>
      <c r="C262" s="127" t="inlineStr">
        <is>
          <t>31</t>
        </is>
      </c>
      <c r="D262" s="127" t="inlineStr">
        <is>
          <t>310</t>
        </is>
      </c>
      <c r="E262" s="128" t="n"/>
      <c r="F262" s="127" t="inlineStr">
        <is>
          <t>3102</t>
        </is>
      </c>
      <c r="G262" s="123" t="n"/>
      <c r="H262" s="129" t="inlineStr">
        <is>
          <t>Акції, що випущені банками, які обліковуються за справедливою вартістю через інший сукупний дохід</t>
        </is>
      </c>
      <c r="I262" s="129" t="inlineStr">
        <is>
          <t>А</t>
        </is>
      </c>
      <c r="J262" s="130" t="n">
        <v>0</v>
      </c>
      <c r="K262" s="130" t="n">
        <v>0</v>
      </c>
      <c r="L262" s="130" t="n">
        <v>0</v>
      </c>
      <c r="M262" s="131" t="n">
        <v>0</v>
      </c>
      <c r="N262" s="123" t="n"/>
      <c r="O262" s="130" t="n">
        <v>0</v>
      </c>
      <c r="P262" s="130" t="n">
        <v>0</v>
      </c>
      <c r="Q262" s="130" t="n">
        <v>0</v>
      </c>
      <c r="R262" s="130" t="n">
        <v>0</v>
      </c>
      <c r="S262" s="132" t="n">
        <v>0</v>
      </c>
      <c r="T262" s="101" t="n"/>
    </row>
    <row r="263" ht="14.25" customHeight="1" s="60">
      <c r="A263" s="115" t="n">
        <v>256</v>
      </c>
      <c r="B263" s="133" t="n"/>
      <c r="C263" s="133" t="n"/>
      <c r="D263" s="134" t="n"/>
      <c r="E263" s="135" t="n"/>
      <c r="F263" s="127" t="inlineStr">
        <is>
          <t>3103</t>
        </is>
      </c>
      <c r="G263" s="123" t="n"/>
      <c r="H263" s="12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3" s="129" t="inlineStr">
        <is>
          <t>А</t>
        </is>
      </c>
      <c r="J263" s="130" t="n">
        <v>0</v>
      </c>
      <c r="K263" s="130" t="n">
        <v>0</v>
      </c>
      <c r="L263" s="130" t="n">
        <v>0</v>
      </c>
      <c r="M263" s="131" t="n">
        <v>0</v>
      </c>
      <c r="N263" s="123" t="n"/>
      <c r="O263" s="130" t="n">
        <v>0</v>
      </c>
      <c r="P263" s="130" t="n">
        <v>0</v>
      </c>
      <c r="Q263" s="130" t="n">
        <v>0</v>
      </c>
      <c r="R263" s="130" t="n">
        <v>0</v>
      </c>
      <c r="S263" s="132" t="n">
        <v>0</v>
      </c>
      <c r="T263" s="101" t="n"/>
    </row>
    <row r="264" ht="13.5" customHeight="1" s="60">
      <c r="A264" s="115" t="n">
        <v>257</v>
      </c>
      <c r="B264" s="133" t="n"/>
      <c r="C264" s="133" t="n"/>
      <c r="D264" s="134" t="n"/>
      <c r="E264" s="135" t="n"/>
      <c r="F264" s="127" t="inlineStr">
        <is>
          <t>3105</t>
        </is>
      </c>
      <c r="G264" s="123" t="n"/>
      <c r="H264" s="1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4" s="129" t="inlineStr">
        <is>
          <t>А</t>
        </is>
      </c>
      <c r="J264" s="130" t="n">
        <v>0</v>
      </c>
      <c r="K264" s="130" t="n">
        <v>0</v>
      </c>
      <c r="L264" s="130" t="n">
        <v>0</v>
      </c>
      <c r="M264" s="131" t="n">
        <v>0</v>
      </c>
      <c r="N264" s="123" t="n"/>
      <c r="O264" s="130" t="n">
        <v>0</v>
      </c>
      <c r="P264" s="130" t="n">
        <v>0</v>
      </c>
      <c r="Q264" s="130" t="n">
        <v>0</v>
      </c>
      <c r="R264" s="130" t="n">
        <v>0</v>
      </c>
      <c r="S264" s="132" t="n">
        <v>0</v>
      </c>
      <c r="T264" s="101" t="n"/>
    </row>
    <row r="265" ht="13.5" customHeight="1" s="60">
      <c r="A265" s="115" t="n">
        <v>258</v>
      </c>
      <c r="B265" s="133" t="n"/>
      <c r="C265" s="133" t="n"/>
      <c r="D265" s="134" t="n"/>
      <c r="E265" s="135" t="n"/>
      <c r="F265" s="127" t="inlineStr">
        <is>
          <t>3107</t>
        </is>
      </c>
      <c r="G265" s="128" t="n"/>
      <c r="H265" s="1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5" s="129" t="inlineStr">
        <is>
          <t>А</t>
        </is>
      </c>
      <c r="J265" s="130" t="n">
        <v>0</v>
      </c>
      <c r="K265" s="130" t="n">
        <v>0</v>
      </c>
      <c r="L265" s="130" t="n">
        <v>0</v>
      </c>
      <c r="M265" s="131" t="n">
        <v>0</v>
      </c>
      <c r="N265" s="123" t="n"/>
      <c r="O265" s="130" t="n">
        <v>0</v>
      </c>
      <c r="P265" s="130" t="n">
        <v>0</v>
      </c>
      <c r="Q265" s="130" t="n">
        <v>0</v>
      </c>
      <c r="R265" s="130" t="n">
        <v>0</v>
      </c>
      <c r="S265" s="132" t="n">
        <v>0</v>
      </c>
      <c r="T265" s="101" t="n"/>
    </row>
    <row r="266" ht="13.5" customHeight="1" s="60">
      <c r="A266" s="115" t="n">
        <v>259</v>
      </c>
      <c r="B266" s="133" t="n"/>
      <c r="C266" s="133" t="n"/>
      <c r="D266" s="134" t="n"/>
      <c r="E266" s="135" t="n"/>
      <c r="F266" s="136" t="n"/>
      <c r="G266" s="137" t="n"/>
      <c r="H266" s="143" t="n"/>
      <c r="I266" s="129" t="inlineStr">
        <is>
          <t>П</t>
        </is>
      </c>
      <c r="J266" s="130" t="n">
        <v>0</v>
      </c>
      <c r="K266" s="130" t="n">
        <v>0</v>
      </c>
      <c r="L266" s="130" t="n">
        <v>0</v>
      </c>
      <c r="M266" s="131" t="n">
        <v>0</v>
      </c>
      <c r="N266" s="123" t="n"/>
      <c r="O266" s="130" t="n">
        <v>0</v>
      </c>
      <c r="P266" s="130" t="n">
        <v>0</v>
      </c>
      <c r="Q266" s="130" t="n">
        <v>0</v>
      </c>
      <c r="R266" s="130" t="n">
        <v>0</v>
      </c>
      <c r="S266" s="132" t="n">
        <v>0</v>
      </c>
      <c r="T266" s="101" t="n"/>
    </row>
    <row r="267" ht="13.5" customHeight="1" s="60">
      <c r="A267" s="115" t="n">
        <v>260</v>
      </c>
      <c r="B267" s="133" t="n"/>
      <c r="C267" s="133" t="n"/>
      <c r="D267" s="134" t="n"/>
      <c r="E267" s="135" t="n"/>
      <c r="F267" s="127" t="inlineStr">
        <is>
          <t>3108</t>
        </is>
      </c>
      <c r="G267" s="123" t="n"/>
      <c r="H26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67" s="129" t="inlineStr">
        <is>
          <t>А</t>
        </is>
      </c>
      <c r="J267" s="130" t="n">
        <v>0</v>
      </c>
      <c r="K267" s="130" t="n">
        <v>0</v>
      </c>
      <c r="L267" s="130" t="n">
        <v>0</v>
      </c>
      <c r="M267" s="131" t="n">
        <v>0</v>
      </c>
      <c r="N267" s="123" t="n"/>
      <c r="O267" s="130" t="n">
        <v>0</v>
      </c>
      <c r="P267" s="130" t="n">
        <v>0</v>
      </c>
      <c r="Q267" s="130" t="n">
        <v>0</v>
      </c>
      <c r="R267" s="130" t="n">
        <v>0</v>
      </c>
      <c r="S267" s="132" t="n">
        <v>0</v>
      </c>
      <c r="T267" s="101" t="n"/>
    </row>
    <row r="268" ht="14.25" customHeight="1" s="60">
      <c r="A268" s="115" t="n">
        <v>261</v>
      </c>
      <c r="B268" s="133" t="n"/>
      <c r="C268" s="133" t="n"/>
      <c r="D268" s="136" t="n"/>
      <c r="E268" s="137" t="n"/>
      <c r="F268" s="138" t="inlineStr">
        <is>
          <t>Група 310 - Усього</t>
        </is>
      </c>
      <c r="G268" s="122" t="n"/>
      <c r="H268" s="123" t="n"/>
      <c r="I268" s="139" t="n"/>
      <c r="J268" s="140" t="n">
        <v>0</v>
      </c>
      <c r="K268" s="140" t="n">
        <v>0</v>
      </c>
      <c r="L268" s="140" t="n">
        <v>0</v>
      </c>
      <c r="M268" s="141" t="n">
        <v>0</v>
      </c>
      <c r="N268" s="123" t="n"/>
      <c r="O268" s="140" t="n">
        <v>0</v>
      </c>
      <c r="P268" s="140" t="n">
        <v>0</v>
      </c>
      <c r="Q268" s="140" t="n">
        <v>0</v>
      </c>
      <c r="R268" s="140" t="n">
        <v>0</v>
      </c>
      <c r="S268" s="142" t="n">
        <v>0</v>
      </c>
      <c r="T268" s="101" t="n"/>
    </row>
    <row r="269" ht="13.5" customHeight="1" s="60">
      <c r="A269" s="115" t="n">
        <v>262</v>
      </c>
      <c r="B269" s="133" t="n"/>
      <c r="C269" s="133" t="n"/>
      <c r="D269" s="127" t="inlineStr">
        <is>
          <t>311</t>
        </is>
      </c>
      <c r="E269" s="128" t="n"/>
      <c r="F269" s="127" t="inlineStr">
        <is>
          <t>3110</t>
        </is>
      </c>
      <c r="G269" s="123" t="n"/>
      <c r="H269" s="129" t="inlineStr">
        <is>
          <t>Боргові державні цінні папери, які обліковуються за справедливою вартістю через інший сукупний дохід</t>
        </is>
      </c>
      <c r="I269" s="129" t="inlineStr">
        <is>
          <t>А</t>
        </is>
      </c>
      <c r="J269" s="130" t="n">
        <v>6946965.17145</v>
      </c>
      <c r="K269" s="130" t="n">
        <v>0</v>
      </c>
      <c r="L269" s="130" t="n">
        <v>6946965.17145</v>
      </c>
      <c r="M269" s="131" t="n">
        <v>6768346.28205</v>
      </c>
      <c r="N269" s="123" t="n"/>
      <c r="O269" s="130" t="n">
        <v>0</v>
      </c>
      <c r="P269" s="130" t="n">
        <v>6768346.28205</v>
      </c>
      <c r="Q269" s="130" t="n">
        <v>21918453.73965</v>
      </c>
      <c r="R269" s="130" t="n">
        <v>0</v>
      </c>
      <c r="S269" s="132" t="n">
        <v>21918453.73965</v>
      </c>
      <c r="T269" s="101" t="n"/>
    </row>
    <row r="270" ht="13.5" customHeight="1" s="60">
      <c r="A270" s="115" t="n">
        <v>263</v>
      </c>
      <c r="B270" s="133" t="n"/>
      <c r="C270" s="133" t="n"/>
      <c r="D270" s="134" t="n"/>
      <c r="E270" s="135" t="n"/>
      <c r="F270" s="127" t="inlineStr">
        <is>
          <t>3112</t>
        </is>
      </c>
      <c r="G270" s="123" t="n"/>
      <c r="H270" s="12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0" s="129" t="inlineStr">
        <is>
          <t>А</t>
        </is>
      </c>
      <c r="J270" s="130" t="n">
        <v>47600.8305</v>
      </c>
      <c r="K270" s="130" t="n">
        <v>0</v>
      </c>
      <c r="L270" s="130" t="n">
        <v>47600.8305</v>
      </c>
      <c r="M270" s="131" t="n">
        <v>25521.7035</v>
      </c>
      <c r="N270" s="123" t="n"/>
      <c r="O270" s="130" t="n">
        <v>0</v>
      </c>
      <c r="P270" s="130" t="n">
        <v>25521.7035</v>
      </c>
      <c r="Q270" s="130" t="n">
        <v>2651465.0565</v>
      </c>
      <c r="R270" s="130" t="n">
        <v>0</v>
      </c>
      <c r="S270" s="132" t="n">
        <v>2651465.0565</v>
      </c>
      <c r="T270" s="101" t="n"/>
    </row>
    <row r="271" ht="13.5" customHeight="1" s="60">
      <c r="A271" s="115" t="n">
        <v>264</v>
      </c>
      <c r="B271" s="133" t="n"/>
      <c r="C271" s="133" t="n"/>
      <c r="D271" s="134" t="n"/>
      <c r="E271" s="135" t="n"/>
      <c r="F271" s="127" t="inlineStr">
        <is>
          <t>3113</t>
        </is>
      </c>
      <c r="G271" s="123" t="n"/>
      <c r="H271" s="1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1" s="129" t="inlineStr">
        <is>
          <t>А</t>
        </is>
      </c>
      <c r="J271" s="130" t="n">
        <v>0</v>
      </c>
      <c r="K271" s="130" t="n">
        <v>0</v>
      </c>
      <c r="L271" s="130" t="n">
        <v>0</v>
      </c>
      <c r="M271" s="131" t="n">
        <v>0</v>
      </c>
      <c r="N271" s="123" t="n"/>
      <c r="O271" s="130" t="n">
        <v>0</v>
      </c>
      <c r="P271" s="130" t="n">
        <v>0</v>
      </c>
      <c r="Q271" s="130" t="n">
        <v>0</v>
      </c>
      <c r="R271" s="130" t="n">
        <v>0</v>
      </c>
      <c r="S271" s="132" t="n">
        <v>0</v>
      </c>
      <c r="T271" s="101" t="n"/>
    </row>
    <row r="272" ht="13.5" customHeight="1" s="60">
      <c r="A272" s="115" t="n">
        <v>265</v>
      </c>
      <c r="B272" s="133" t="n"/>
      <c r="C272" s="133" t="n"/>
      <c r="D272" s="134" t="n"/>
      <c r="E272" s="135" t="n"/>
      <c r="F272" s="127" t="inlineStr">
        <is>
          <t>3114</t>
        </is>
      </c>
      <c r="G272" s="123" t="n"/>
      <c r="H272" s="12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2" s="129" t="inlineStr">
        <is>
          <t>А</t>
        </is>
      </c>
      <c r="J272" s="130" t="n">
        <v>0</v>
      </c>
      <c r="K272" s="130" t="n">
        <v>0</v>
      </c>
      <c r="L272" s="130" t="n">
        <v>0</v>
      </c>
      <c r="M272" s="131" t="n">
        <v>0</v>
      </c>
      <c r="N272" s="123" t="n"/>
      <c r="O272" s="130" t="n">
        <v>0</v>
      </c>
      <c r="P272" s="130" t="n">
        <v>0</v>
      </c>
      <c r="Q272" s="130" t="n">
        <v>0</v>
      </c>
      <c r="R272" s="130" t="n">
        <v>0</v>
      </c>
      <c r="S272" s="132" t="n">
        <v>0</v>
      </c>
      <c r="T272" s="101" t="n"/>
    </row>
    <row r="273" ht="14.25" customHeight="1" s="60">
      <c r="A273" s="115" t="n">
        <v>266</v>
      </c>
      <c r="B273" s="133" t="n"/>
      <c r="C273" s="133" t="n"/>
      <c r="D273" s="134" t="n"/>
      <c r="E273" s="135" t="n"/>
      <c r="F273" s="127" t="inlineStr">
        <is>
          <t>3115</t>
        </is>
      </c>
      <c r="G273" s="128" t="n"/>
      <c r="H273" s="12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3" s="129" t="inlineStr">
        <is>
          <t>А</t>
        </is>
      </c>
      <c r="J273" s="130" t="n">
        <v>44462.05115</v>
      </c>
      <c r="K273" s="130" t="n">
        <v>0</v>
      </c>
      <c r="L273" s="130" t="n">
        <v>44462.05115</v>
      </c>
      <c r="M273" s="131" t="n">
        <v>44906.37917</v>
      </c>
      <c r="N273" s="123" t="n"/>
      <c r="O273" s="130" t="n">
        <v>0</v>
      </c>
      <c r="P273" s="130" t="n">
        <v>44906.37917</v>
      </c>
      <c r="Q273" s="130" t="n">
        <v>15692.55107</v>
      </c>
      <c r="R273" s="130" t="n">
        <v>0</v>
      </c>
      <c r="S273" s="132" t="n">
        <v>15692.55107</v>
      </c>
      <c r="T273" s="101" t="n"/>
    </row>
    <row r="274" ht="13.5" customHeight="1" s="60">
      <c r="A274" s="115" t="n">
        <v>267</v>
      </c>
      <c r="B274" s="133" t="n"/>
      <c r="C274" s="133" t="n"/>
      <c r="D274" s="134" t="n"/>
      <c r="E274" s="135" t="n"/>
      <c r="F274" s="136" t="n"/>
      <c r="G274" s="137" t="n"/>
      <c r="H274" s="143" t="n"/>
      <c r="I274" s="129" t="inlineStr">
        <is>
          <t>П</t>
        </is>
      </c>
      <c r="J274" s="130" t="n">
        <v>0</v>
      </c>
      <c r="K274" s="130" t="n">
        <v>0</v>
      </c>
      <c r="L274" s="130" t="n">
        <v>0</v>
      </c>
      <c r="M274" s="131" t="n">
        <v>0</v>
      </c>
      <c r="N274" s="123" t="n"/>
      <c r="O274" s="130" t="n">
        <v>0</v>
      </c>
      <c r="P274" s="130" t="n">
        <v>0</v>
      </c>
      <c r="Q274" s="130" t="n">
        <v>-1208.21687</v>
      </c>
      <c r="R274" s="130" t="n">
        <v>0</v>
      </c>
      <c r="S274" s="132" t="n">
        <v>-1208.21687</v>
      </c>
      <c r="T274" s="101" t="n"/>
    </row>
    <row r="275" ht="13.5" customHeight="1" s="60">
      <c r="A275" s="115" t="n">
        <v>268</v>
      </c>
      <c r="B275" s="133" t="n"/>
      <c r="C275" s="133" t="n"/>
      <c r="D275" s="134" t="n"/>
      <c r="E275" s="135" t="n"/>
      <c r="F275" s="127" t="inlineStr">
        <is>
          <t>3116</t>
        </is>
      </c>
      <c r="G275" s="128" t="n"/>
      <c r="H275" s="1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5" s="129" t="inlineStr">
        <is>
          <t>А</t>
        </is>
      </c>
      <c r="J275" s="130" t="n">
        <v>54271.54852</v>
      </c>
      <c r="K275" s="130" t="n">
        <v>0</v>
      </c>
      <c r="L275" s="130" t="n">
        <v>54271.54852</v>
      </c>
      <c r="M275" s="131" t="n">
        <v>31858.93624</v>
      </c>
      <c r="N275" s="123" t="n"/>
      <c r="O275" s="130" t="n">
        <v>0</v>
      </c>
      <c r="P275" s="130" t="n">
        <v>31858.93624</v>
      </c>
      <c r="Q275" s="130" t="n">
        <v>9339.604520000001</v>
      </c>
      <c r="R275" s="130" t="n">
        <v>0</v>
      </c>
      <c r="S275" s="132" t="n">
        <v>9339.604520000001</v>
      </c>
      <c r="T275" s="101" t="n"/>
    </row>
    <row r="276" ht="13.5" customHeight="1" s="60">
      <c r="A276" s="115" t="n">
        <v>269</v>
      </c>
      <c r="B276" s="133" t="n"/>
      <c r="C276" s="133" t="n"/>
      <c r="D276" s="134" t="n"/>
      <c r="E276" s="135" t="n"/>
      <c r="F276" s="136" t="n"/>
      <c r="G276" s="137" t="n"/>
      <c r="H276" s="143" t="n"/>
      <c r="I276" s="129" t="inlineStr">
        <is>
          <t>П</t>
        </is>
      </c>
      <c r="J276" s="130" t="n">
        <v>0</v>
      </c>
      <c r="K276" s="130" t="n">
        <v>0</v>
      </c>
      <c r="L276" s="130" t="n">
        <v>0</v>
      </c>
      <c r="M276" s="131" t="n">
        <v>0</v>
      </c>
      <c r="N276" s="123" t="n"/>
      <c r="O276" s="130" t="n">
        <v>0</v>
      </c>
      <c r="P276" s="130" t="n">
        <v>0</v>
      </c>
      <c r="Q276" s="130" t="n">
        <v>-138338.92788</v>
      </c>
      <c r="R276" s="130" t="n">
        <v>0</v>
      </c>
      <c r="S276" s="132" t="n">
        <v>-138338.92788</v>
      </c>
      <c r="T276" s="101" t="n"/>
    </row>
    <row r="277" ht="13.5" customHeight="1" s="60">
      <c r="A277" s="115" t="n">
        <v>270</v>
      </c>
      <c r="B277" s="133" t="n"/>
      <c r="C277" s="133" t="n"/>
      <c r="D277" s="134" t="n"/>
      <c r="E277" s="135" t="n"/>
      <c r="F277" s="127" t="inlineStr">
        <is>
          <t>3118</t>
        </is>
      </c>
      <c r="G277" s="123" t="n"/>
      <c r="H277" s="1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77" s="129" t="inlineStr">
        <is>
          <t>А</t>
        </is>
      </c>
      <c r="J277" s="130" t="n">
        <v>22259.24056</v>
      </c>
      <c r="K277" s="130" t="n">
        <v>0</v>
      </c>
      <c r="L277" s="130" t="n">
        <v>22259.24056</v>
      </c>
      <c r="M277" s="131" t="n">
        <v>14407.14018</v>
      </c>
      <c r="N277" s="123" t="n"/>
      <c r="O277" s="130" t="n">
        <v>0</v>
      </c>
      <c r="P277" s="130" t="n">
        <v>14407.14018</v>
      </c>
      <c r="Q277" s="130" t="n">
        <v>79105.07622</v>
      </c>
      <c r="R277" s="130" t="n">
        <v>0</v>
      </c>
      <c r="S277" s="132" t="n">
        <v>79105.07622</v>
      </c>
      <c r="T277" s="101" t="n"/>
    </row>
    <row r="278" ht="14.25" customHeight="1" s="60">
      <c r="A278" s="115" t="n">
        <v>271</v>
      </c>
      <c r="B278" s="133" t="n"/>
      <c r="C278" s="133" t="n"/>
      <c r="D278" s="134" t="n"/>
      <c r="E278" s="135" t="n"/>
      <c r="F278" s="127" t="inlineStr">
        <is>
          <t>3119</t>
        </is>
      </c>
      <c r="G278" s="123" t="n"/>
      <c r="H278" s="12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78" s="129" t="inlineStr">
        <is>
          <t>П</t>
        </is>
      </c>
      <c r="J278" s="130" t="n">
        <v>314.35975</v>
      </c>
      <c r="K278" s="130" t="n">
        <v>0</v>
      </c>
      <c r="L278" s="130" t="n">
        <v>314.35975</v>
      </c>
      <c r="M278" s="131" t="n">
        <v>3820.84723</v>
      </c>
      <c r="N278" s="123" t="n"/>
      <c r="O278" s="130" t="n">
        <v>0</v>
      </c>
      <c r="P278" s="130" t="n">
        <v>3820.84723</v>
      </c>
      <c r="Q278" s="130" t="n">
        <v>-3814.83712</v>
      </c>
      <c r="R278" s="130" t="n">
        <v>0</v>
      </c>
      <c r="S278" s="132" t="n">
        <v>-3814.83712</v>
      </c>
      <c r="T278" s="101" t="n"/>
    </row>
    <row r="279" ht="13.5" customHeight="1" s="60">
      <c r="A279" s="115" t="n">
        <v>272</v>
      </c>
      <c r="B279" s="133" t="n"/>
      <c r="C279" s="133" t="n"/>
      <c r="D279" s="136" t="n"/>
      <c r="E279" s="137" t="n"/>
      <c r="F279" s="138" t="inlineStr">
        <is>
          <t>Група 311 - Усього</t>
        </is>
      </c>
      <c r="G279" s="122" t="n"/>
      <c r="H279" s="123" t="n"/>
      <c r="I279" s="139" t="n"/>
      <c r="J279" s="140" t="n">
        <v>7115873.20193</v>
      </c>
      <c r="K279" s="140" t="n">
        <v>0</v>
      </c>
      <c r="L279" s="140" t="n">
        <v>7115873.20193</v>
      </c>
      <c r="M279" s="141" t="n">
        <v>6888861.28837</v>
      </c>
      <c r="N279" s="123" t="n"/>
      <c r="O279" s="140" t="n">
        <v>0</v>
      </c>
      <c r="P279" s="140" t="n">
        <v>6888861.28837</v>
      </c>
      <c r="Q279" s="140" t="n">
        <v>24530694.04609</v>
      </c>
      <c r="R279" s="140" t="n">
        <v>0</v>
      </c>
      <c r="S279" s="142" t="n">
        <v>24530694.04609</v>
      </c>
      <c r="T279" s="101" t="n"/>
    </row>
    <row r="280" ht="20.25" customHeight="1" s="60">
      <c r="A280" s="115" t="n">
        <v>273</v>
      </c>
      <c r="B280" s="133" t="n"/>
      <c r="C280" s="143" t="n"/>
      <c r="D280" s="138" t="inlineStr">
        <is>
          <t>Розділ 31 - Усього</t>
        </is>
      </c>
      <c r="E280" s="123" t="n"/>
      <c r="F280" s="138" t="n"/>
      <c r="G280" s="122" t="n"/>
      <c r="H280" s="123" t="n"/>
      <c r="I280" s="139" t="n"/>
      <c r="J280" s="140" t="n">
        <v>7115873.20193</v>
      </c>
      <c r="K280" s="140" t="n">
        <v>0</v>
      </c>
      <c r="L280" s="140" t="n">
        <v>7115873.20193</v>
      </c>
      <c r="M280" s="141" t="n">
        <v>6888861.28837</v>
      </c>
      <c r="N280" s="123" t="n"/>
      <c r="O280" s="140" t="n">
        <v>0</v>
      </c>
      <c r="P280" s="140" t="n">
        <v>6888861.28837</v>
      </c>
      <c r="Q280" s="140" t="n">
        <v>24530694.04609</v>
      </c>
      <c r="R280" s="140" t="n">
        <v>0</v>
      </c>
      <c r="S280" s="142" t="n">
        <v>24530694.04609</v>
      </c>
      <c r="T280" s="101" t="n"/>
    </row>
    <row r="281" ht="13.5" customHeight="1" s="60">
      <c r="A281" s="115" t="n">
        <v>274</v>
      </c>
      <c r="B281" s="133" t="n"/>
      <c r="C281" s="127" t="inlineStr">
        <is>
          <t>32</t>
        </is>
      </c>
      <c r="D281" s="127" t="inlineStr">
        <is>
          <t>321</t>
        </is>
      </c>
      <c r="E281" s="128" t="n"/>
      <c r="F281" s="127" t="inlineStr">
        <is>
          <t>3210</t>
        </is>
      </c>
      <c r="G281" s="123" t="n"/>
      <c r="H281" s="129" t="inlineStr">
        <is>
          <t>Боргові державні цінні папери, які обліковуються за амортизованою собівартістю</t>
        </is>
      </c>
      <c r="I281" s="129" t="inlineStr">
        <is>
          <t>А</t>
        </is>
      </c>
      <c r="J281" s="130" t="n">
        <v>76282.338</v>
      </c>
      <c r="K281" s="130" t="n">
        <v>0</v>
      </c>
      <c r="L281" s="130" t="n">
        <v>76282.338</v>
      </c>
      <c r="M281" s="131" t="n">
        <v>40899.606</v>
      </c>
      <c r="N281" s="123" t="n"/>
      <c r="O281" s="130" t="n">
        <v>0</v>
      </c>
      <c r="P281" s="130" t="n">
        <v>40899.606</v>
      </c>
      <c r="Q281" s="130" t="n">
        <v>4249084.554</v>
      </c>
      <c r="R281" s="130" t="n">
        <v>0</v>
      </c>
      <c r="S281" s="132" t="n">
        <v>4249084.554</v>
      </c>
      <c r="T281" s="101" t="n"/>
    </row>
    <row r="282" ht="13.5" customHeight="1" s="60">
      <c r="A282" s="115" t="n">
        <v>275</v>
      </c>
      <c r="B282" s="133" t="n"/>
      <c r="C282" s="133" t="n"/>
      <c r="D282" s="134" t="n"/>
      <c r="E282" s="135" t="n"/>
      <c r="F282" s="127" t="inlineStr">
        <is>
          <t>3211</t>
        </is>
      </c>
      <c r="G282" s="123" t="n"/>
      <c r="H282" s="12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2" s="129" t="inlineStr">
        <is>
          <t>А</t>
        </is>
      </c>
      <c r="J282" s="130" t="n">
        <v>0</v>
      </c>
      <c r="K282" s="130" t="n">
        <v>0</v>
      </c>
      <c r="L282" s="130" t="n">
        <v>0</v>
      </c>
      <c r="M282" s="131" t="n">
        <v>0</v>
      </c>
      <c r="N282" s="123" t="n"/>
      <c r="O282" s="130" t="n">
        <v>0</v>
      </c>
      <c r="P282" s="130" t="n">
        <v>0</v>
      </c>
      <c r="Q282" s="130" t="n">
        <v>0</v>
      </c>
      <c r="R282" s="130" t="n">
        <v>0</v>
      </c>
      <c r="S282" s="132" t="n">
        <v>0</v>
      </c>
      <c r="T282" s="101" t="n"/>
    </row>
    <row r="283" ht="14.25" customHeight="1" s="60">
      <c r="A283" s="115" t="n">
        <v>276</v>
      </c>
      <c r="B283" s="133" t="n"/>
      <c r="C283" s="133" t="n"/>
      <c r="D283" s="134" t="n"/>
      <c r="E283" s="135" t="n"/>
      <c r="F283" s="127" t="inlineStr">
        <is>
          <t>3212</t>
        </is>
      </c>
      <c r="G283" s="123" t="n"/>
      <c r="H283" s="129" t="inlineStr">
        <is>
          <t>Боргові цінні папери, випущені банками, які обліковуються за амортизованою собівартістю</t>
        </is>
      </c>
      <c r="I283" s="129" t="inlineStr">
        <is>
          <t>А</t>
        </is>
      </c>
      <c r="J283" s="130" t="n">
        <v>0</v>
      </c>
      <c r="K283" s="130" t="n">
        <v>0</v>
      </c>
      <c r="L283" s="130" t="n">
        <v>0</v>
      </c>
      <c r="M283" s="131" t="n">
        <v>0</v>
      </c>
      <c r="N283" s="123" t="n"/>
      <c r="O283" s="130" t="n">
        <v>0</v>
      </c>
      <c r="P283" s="130" t="n">
        <v>0</v>
      </c>
      <c r="Q283" s="130" t="n">
        <v>0</v>
      </c>
      <c r="R283" s="130" t="n">
        <v>0</v>
      </c>
      <c r="S283" s="132" t="n">
        <v>0</v>
      </c>
      <c r="T283" s="101" t="n"/>
    </row>
    <row r="284" ht="13.5" customHeight="1" s="60">
      <c r="A284" s="115" t="n">
        <v>277</v>
      </c>
      <c r="B284" s="133" t="n"/>
      <c r="C284" s="133" t="n"/>
      <c r="D284" s="134" t="n"/>
      <c r="E284" s="135" t="n"/>
      <c r="F284" s="127" t="inlineStr">
        <is>
          <t>3213</t>
        </is>
      </c>
      <c r="G284" s="123" t="n"/>
      <c r="H284" s="12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4" s="129" t="inlineStr">
        <is>
          <t>А</t>
        </is>
      </c>
      <c r="J284" s="130" t="n">
        <v>0</v>
      </c>
      <c r="K284" s="130" t="n">
        <v>0</v>
      </c>
      <c r="L284" s="130" t="n">
        <v>0</v>
      </c>
      <c r="M284" s="131" t="n">
        <v>0</v>
      </c>
      <c r="N284" s="123" t="n"/>
      <c r="O284" s="130" t="n">
        <v>0</v>
      </c>
      <c r="P284" s="130" t="n">
        <v>0</v>
      </c>
      <c r="Q284" s="130" t="n">
        <v>0</v>
      </c>
      <c r="R284" s="130" t="n">
        <v>0</v>
      </c>
      <c r="S284" s="132" t="n">
        <v>0</v>
      </c>
      <c r="T284" s="101" t="n"/>
    </row>
    <row r="285" ht="13.5" customHeight="1" s="60">
      <c r="A285" s="115" t="n">
        <v>278</v>
      </c>
      <c r="B285" s="133" t="n"/>
      <c r="C285" s="133" t="n"/>
      <c r="D285" s="134" t="n"/>
      <c r="E285" s="135" t="n"/>
      <c r="F285" s="127" t="inlineStr">
        <is>
          <t>3214</t>
        </is>
      </c>
      <c r="G285" s="123" t="n"/>
      <c r="H285" s="129" t="inlineStr">
        <is>
          <t>Боргові цінні папери нефінансових підприємств, які обліковуються за амортизованою собівартістю</t>
        </is>
      </c>
      <c r="I285" s="129" t="inlineStr">
        <is>
          <t>А</t>
        </is>
      </c>
      <c r="J285" s="130" t="n">
        <v>0</v>
      </c>
      <c r="K285" s="130" t="n">
        <v>0</v>
      </c>
      <c r="L285" s="130" t="n">
        <v>0</v>
      </c>
      <c r="M285" s="131" t="n">
        <v>0</v>
      </c>
      <c r="N285" s="123" t="n"/>
      <c r="O285" s="130" t="n">
        <v>0</v>
      </c>
      <c r="P285" s="130" t="n">
        <v>0</v>
      </c>
      <c r="Q285" s="130" t="n">
        <v>0</v>
      </c>
      <c r="R285" s="130" t="n">
        <v>0</v>
      </c>
      <c r="S285" s="132" t="n">
        <v>0</v>
      </c>
      <c r="T285" s="101" t="n"/>
    </row>
    <row r="286" ht="13.5" customHeight="1" s="60">
      <c r="A286" s="115" t="n">
        <v>279</v>
      </c>
      <c r="B286" s="133" t="n"/>
      <c r="C286" s="133" t="n"/>
      <c r="D286" s="134" t="n"/>
      <c r="E286" s="135" t="n"/>
      <c r="F286" s="127" t="inlineStr">
        <is>
          <t>3216</t>
        </is>
      </c>
      <c r="G286" s="128" t="n"/>
      <c r="H286" s="12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86" s="129" t="inlineStr">
        <is>
          <t>А</t>
        </is>
      </c>
      <c r="J286" s="130" t="n">
        <v>488.18033</v>
      </c>
      <c r="K286" s="130" t="n">
        <v>0</v>
      </c>
      <c r="L286" s="130" t="n">
        <v>488.18033</v>
      </c>
      <c r="M286" s="131" t="n">
        <v>2156.90835</v>
      </c>
      <c r="N286" s="123" t="n"/>
      <c r="O286" s="130" t="n">
        <v>0</v>
      </c>
      <c r="P286" s="130" t="n">
        <v>2156.90835</v>
      </c>
      <c r="Q286" s="130" t="n">
        <v>25763.99839</v>
      </c>
      <c r="R286" s="130" t="n">
        <v>0</v>
      </c>
      <c r="S286" s="132" t="n">
        <v>25763.99839</v>
      </c>
      <c r="T286" s="101" t="n"/>
    </row>
    <row r="287" ht="13.5" customHeight="1" s="60">
      <c r="A287" s="115" t="n">
        <v>280</v>
      </c>
      <c r="B287" s="133" t="n"/>
      <c r="C287" s="133" t="n"/>
      <c r="D287" s="134" t="n"/>
      <c r="E287" s="135" t="n"/>
      <c r="F287" s="136" t="n"/>
      <c r="G287" s="137" t="n"/>
      <c r="H287" s="143" t="n"/>
      <c r="I287" s="129" t="inlineStr">
        <is>
          <t>П</t>
        </is>
      </c>
      <c r="J287" s="130" t="n">
        <v>0</v>
      </c>
      <c r="K287" s="130" t="n">
        <v>0</v>
      </c>
      <c r="L287" s="130" t="n">
        <v>0</v>
      </c>
      <c r="M287" s="131" t="n">
        <v>0</v>
      </c>
      <c r="N287" s="123" t="n"/>
      <c r="O287" s="130" t="n">
        <v>0</v>
      </c>
      <c r="P287" s="130" t="n">
        <v>0</v>
      </c>
      <c r="Q287" s="130" t="n">
        <v>0</v>
      </c>
      <c r="R287" s="130" t="n">
        <v>0</v>
      </c>
      <c r="S287" s="132" t="n">
        <v>0</v>
      </c>
      <c r="T287" s="101" t="n"/>
    </row>
    <row r="288" ht="14.25" customHeight="1" s="60">
      <c r="A288" s="115" t="n">
        <v>281</v>
      </c>
      <c r="B288" s="133" t="n"/>
      <c r="C288" s="133" t="n"/>
      <c r="D288" s="134" t="n"/>
      <c r="E288" s="135" t="n"/>
      <c r="F288" s="127" t="inlineStr">
        <is>
          <t>3218</t>
        </is>
      </c>
      <c r="G288" s="123" t="n"/>
      <c r="H288" s="129" t="inlineStr">
        <is>
          <t>Нараховані доходи за борговими цінними паперами, які обліковуються за амортизованою собівартістю</t>
        </is>
      </c>
      <c r="I288" s="129" t="inlineStr">
        <is>
          <t>А</t>
        </is>
      </c>
      <c r="J288" s="130" t="n">
        <v>14048.58807</v>
      </c>
      <c r="K288" s="130" t="n">
        <v>0</v>
      </c>
      <c r="L288" s="130" t="n">
        <v>14048.58807</v>
      </c>
      <c r="M288" s="131" t="n">
        <v>388.55233</v>
      </c>
      <c r="N288" s="123" t="n"/>
      <c r="O288" s="130" t="n">
        <v>0</v>
      </c>
      <c r="P288" s="130" t="n">
        <v>388.55233</v>
      </c>
      <c r="Q288" s="130" t="n">
        <v>48008.34707</v>
      </c>
      <c r="R288" s="130" t="n">
        <v>0</v>
      </c>
      <c r="S288" s="132" t="n">
        <v>48008.34707</v>
      </c>
      <c r="T288" s="101" t="n"/>
    </row>
    <row r="289" ht="13.5" customHeight="1" s="60">
      <c r="A289" s="115" t="n">
        <v>282</v>
      </c>
      <c r="B289" s="133" t="n"/>
      <c r="C289" s="133" t="n"/>
      <c r="D289" s="134" t="n"/>
      <c r="E289" s="135" t="n"/>
      <c r="F289" s="127" t="inlineStr">
        <is>
          <t>3219</t>
        </is>
      </c>
      <c r="G289" s="123" t="n"/>
      <c r="H289" s="129" t="inlineStr">
        <is>
          <t>Резерв за борговими цінними паперами, які обліковуються за амортизованою собівартістю</t>
        </is>
      </c>
      <c r="I289" s="129" t="inlineStr">
        <is>
          <t>П</t>
        </is>
      </c>
      <c r="J289" s="130" t="n">
        <v>200.62488</v>
      </c>
      <c r="K289" s="130" t="n">
        <v>0</v>
      </c>
      <c r="L289" s="130" t="n">
        <v>200.62488</v>
      </c>
      <c r="M289" s="131" t="n">
        <v>202.80803</v>
      </c>
      <c r="N289" s="123" t="n"/>
      <c r="O289" s="130" t="n">
        <v>0</v>
      </c>
      <c r="P289" s="130" t="n">
        <v>202.80803</v>
      </c>
      <c r="Q289" s="130" t="n">
        <v>-199.24291</v>
      </c>
      <c r="R289" s="130" t="n">
        <v>0</v>
      </c>
      <c r="S289" s="132" t="n">
        <v>-199.24291</v>
      </c>
      <c r="T289" s="101" t="n"/>
    </row>
    <row r="290" ht="13.5" customHeight="1" s="60">
      <c r="A290" s="115" t="n">
        <v>283</v>
      </c>
      <c r="B290" s="133" t="n"/>
      <c r="C290" s="133" t="n"/>
      <c r="D290" s="136" t="n"/>
      <c r="E290" s="137" t="n"/>
      <c r="F290" s="138" t="inlineStr">
        <is>
          <t>Група 321 - Усього</t>
        </is>
      </c>
      <c r="G290" s="122" t="n"/>
      <c r="H290" s="123" t="n"/>
      <c r="I290" s="139" t="n"/>
      <c r="J290" s="140" t="n">
        <v>91019.73128000001</v>
      </c>
      <c r="K290" s="140" t="n">
        <v>0</v>
      </c>
      <c r="L290" s="140" t="n">
        <v>91019.73128000001</v>
      </c>
      <c r="M290" s="141" t="n">
        <v>43647.87471</v>
      </c>
      <c r="N290" s="123" t="n"/>
      <c r="O290" s="140" t="n">
        <v>0</v>
      </c>
      <c r="P290" s="140" t="n">
        <v>43647.87471</v>
      </c>
      <c r="Q290" s="140" t="n">
        <v>4322657.65655</v>
      </c>
      <c r="R290" s="140" t="n">
        <v>0</v>
      </c>
      <c r="S290" s="142" t="n">
        <v>4322657.65655</v>
      </c>
      <c r="T290" s="101" t="n"/>
    </row>
    <row r="291" ht="18" customHeight="1" s="60">
      <c r="A291" s="115" t="n">
        <v>284</v>
      </c>
      <c r="B291" s="133" t="n"/>
      <c r="C291" s="143" t="n"/>
      <c r="D291" s="138" t="inlineStr">
        <is>
          <t>Розділ 32 - Усього</t>
        </is>
      </c>
      <c r="E291" s="123" t="n"/>
      <c r="F291" s="138" t="n"/>
      <c r="G291" s="122" t="n"/>
      <c r="H291" s="123" t="n"/>
      <c r="I291" s="139" t="n"/>
      <c r="J291" s="140" t="n">
        <v>91019.73128000001</v>
      </c>
      <c r="K291" s="140" t="n">
        <v>0</v>
      </c>
      <c r="L291" s="140" t="n">
        <v>91019.73128000001</v>
      </c>
      <c r="M291" s="141" t="n">
        <v>43647.87471</v>
      </c>
      <c r="N291" s="123" t="n"/>
      <c r="O291" s="140" t="n">
        <v>0</v>
      </c>
      <c r="P291" s="140" t="n">
        <v>43647.87471</v>
      </c>
      <c r="Q291" s="140" t="n">
        <v>4322657.65655</v>
      </c>
      <c r="R291" s="140" t="n">
        <v>0</v>
      </c>
      <c r="S291" s="142" t="n">
        <v>4322657.65655</v>
      </c>
      <c r="T291" s="101" t="n"/>
    </row>
    <row r="292" ht="13.5" customHeight="1" s="60">
      <c r="A292" s="115" t="n">
        <v>285</v>
      </c>
      <c r="B292" s="133" t="n"/>
      <c r="C292" s="127" t="inlineStr">
        <is>
          <t>34</t>
        </is>
      </c>
      <c r="D292" s="127" t="inlineStr">
        <is>
          <t>340</t>
        </is>
      </c>
      <c r="E292" s="128" t="n"/>
      <c r="F292" s="127" t="inlineStr">
        <is>
          <t>3400</t>
        </is>
      </c>
      <c r="G292" s="123" t="n"/>
      <c r="H292" s="129" t="inlineStr">
        <is>
          <t>Запаси на складі</t>
        </is>
      </c>
      <c r="I292" s="129" t="inlineStr">
        <is>
          <t>А</t>
        </is>
      </c>
      <c r="J292" s="130" t="n">
        <v>0</v>
      </c>
      <c r="K292" s="130" t="n">
        <v>0</v>
      </c>
      <c r="L292" s="130" t="n">
        <v>0</v>
      </c>
      <c r="M292" s="131" t="n">
        <v>0</v>
      </c>
      <c r="N292" s="123" t="n"/>
      <c r="O292" s="130" t="n">
        <v>0</v>
      </c>
      <c r="P292" s="130" t="n">
        <v>0</v>
      </c>
      <c r="Q292" s="130" t="n">
        <v>486.48241</v>
      </c>
      <c r="R292" s="130" t="n">
        <v>486.48241</v>
      </c>
      <c r="S292" s="132" t="n">
        <v>0</v>
      </c>
      <c r="T292" s="101" t="n"/>
    </row>
    <row r="293" ht="14.25" customHeight="1" s="60">
      <c r="A293" s="115" t="n">
        <v>286</v>
      </c>
      <c r="B293" s="133" t="n"/>
      <c r="C293" s="133" t="n"/>
      <c r="D293" s="134" t="n"/>
      <c r="E293" s="135" t="n"/>
      <c r="F293" s="127" t="inlineStr">
        <is>
          <t>3402</t>
        </is>
      </c>
      <c r="G293" s="123" t="n"/>
      <c r="H293" s="129" t="inlineStr">
        <is>
          <t>Запаси в підзвітних осіб</t>
        </is>
      </c>
      <c r="I293" s="129" t="inlineStr">
        <is>
          <t>А</t>
        </is>
      </c>
      <c r="J293" s="130" t="n">
        <v>10073.10304</v>
      </c>
      <c r="K293" s="130" t="n">
        <v>10073.10304</v>
      </c>
      <c r="L293" s="130" t="n">
        <v>0</v>
      </c>
      <c r="M293" s="131" t="n">
        <v>8768.863859999999</v>
      </c>
      <c r="N293" s="123" t="n"/>
      <c r="O293" s="130" t="n">
        <v>8768.863859999999</v>
      </c>
      <c r="P293" s="130" t="n">
        <v>0</v>
      </c>
      <c r="Q293" s="130" t="n">
        <v>15828.2304</v>
      </c>
      <c r="R293" s="130" t="n">
        <v>15828.2304</v>
      </c>
      <c r="S293" s="132" t="n">
        <v>0</v>
      </c>
      <c r="T293" s="101" t="n"/>
    </row>
    <row r="294" ht="13.5" customHeight="1" s="60">
      <c r="A294" s="115" t="n">
        <v>287</v>
      </c>
      <c r="B294" s="133" t="n"/>
      <c r="C294" s="133" t="n"/>
      <c r="D294" s="134" t="n"/>
      <c r="E294" s="135" t="n"/>
      <c r="F294" s="127" t="inlineStr">
        <is>
          <t>3403</t>
        </is>
      </c>
      <c r="G294" s="123" t="n"/>
      <c r="H294" s="129" t="inlineStr">
        <is>
          <t>Дорогоцінні метали в банку</t>
        </is>
      </c>
      <c r="I294" s="129" t="inlineStr">
        <is>
          <t>А</t>
        </is>
      </c>
      <c r="J294" s="130" t="n">
        <v>0</v>
      </c>
      <c r="K294" s="130" t="n">
        <v>0</v>
      </c>
      <c r="L294" s="130" t="n">
        <v>0</v>
      </c>
      <c r="M294" s="131" t="n">
        <v>0</v>
      </c>
      <c r="N294" s="123" t="n"/>
      <c r="O294" s="130" t="n">
        <v>0</v>
      </c>
      <c r="P294" s="130" t="n">
        <v>0</v>
      </c>
      <c r="Q294" s="130" t="n">
        <v>0</v>
      </c>
      <c r="R294" s="130" t="n">
        <v>0</v>
      </c>
      <c r="S294" s="132" t="n">
        <v>0</v>
      </c>
      <c r="T294" s="101" t="n"/>
    </row>
    <row r="295" ht="13.5" customHeight="1" s="60">
      <c r="A295" s="115" t="n">
        <v>288</v>
      </c>
      <c r="B295" s="133" t="n"/>
      <c r="C295" s="133" t="n"/>
      <c r="D295" s="134" t="n"/>
      <c r="E295" s="135" t="n"/>
      <c r="F295" s="127" t="inlineStr">
        <is>
          <t>3408</t>
        </is>
      </c>
      <c r="G295" s="123" t="n"/>
      <c r="H295" s="129" t="inlineStr">
        <is>
          <t>Необоротні активи, утримувані для продажу</t>
        </is>
      </c>
      <c r="I295" s="129" t="inlineStr">
        <is>
          <t>А</t>
        </is>
      </c>
      <c r="J295" s="130" t="n">
        <v>0</v>
      </c>
      <c r="K295" s="130" t="n">
        <v>0</v>
      </c>
      <c r="L295" s="130" t="n">
        <v>0</v>
      </c>
      <c r="M295" s="131" t="n">
        <v>0</v>
      </c>
      <c r="N295" s="123" t="n"/>
      <c r="O295" s="130" t="n">
        <v>0</v>
      </c>
      <c r="P295" s="130" t="n">
        <v>0</v>
      </c>
      <c r="Q295" s="130" t="n">
        <v>7721.68807</v>
      </c>
      <c r="R295" s="130" t="n">
        <v>7721.68807</v>
      </c>
      <c r="S295" s="132" t="n">
        <v>0</v>
      </c>
      <c r="T295" s="101" t="n"/>
    </row>
    <row r="296" ht="13.5" customHeight="1" s="60">
      <c r="A296" s="115" t="n">
        <v>289</v>
      </c>
      <c r="B296" s="133" t="n"/>
      <c r="C296" s="133" t="n"/>
      <c r="D296" s="134" t="n"/>
      <c r="E296" s="135" t="n"/>
      <c r="F296" s="127" t="inlineStr">
        <is>
          <t>3409</t>
        </is>
      </c>
      <c r="G296" s="123" t="n"/>
      <c r="H296" s="129" t="inlineStr">
        <is>
          <t>Майно, що перейшло у власність банку як заставодержателя</t>
        </is>
      </c>
      <c r="I296" s="129" t="inlineStr">
        <is>
          <t>А</t>
        </is>
      </c>
      <c r="J296" s="130" t="n">
        <v>0</v>
      </c>
      <c r="K296" s="130" t="n">
        <v>0</v>
      </c>
      <c r="L296" s="130" t="n">
        <v>0</v>
      </c>
      <c r="M296" s="131" t="n">
        <v>0</v>
      </c>
      <c r="N296" s="123" t="n"/>
      <c r="O296" s="130" t="n">
        <v>0</v>
      </c>
      <c r="P296" s="130" t="n">
        <v>0</v>
      </c>
      <c r="Q296" s="130" t="n">
        <v>0</v>
      </c>
      <c r="R296" s="130" t="n">
        <v>0</v>
      </c>
      <c r="S296" s="132" t="n">
        <v>0</v>
      </c>
      <c r="T296" s="101" t="n"/>
    </row>
    <row r="297" ht="13.5" customHeight="1" s="60">
      <c r="A297" s="115" t="n">
        <v>290</v>
      </c>
      <c r="B297" s="133" t="n"/>
      <c r="C297" s="133" t="n"/>
      <c r="D297" s="136" t="n"/>
      <c r="E297" s="137" t="n"/>
      <c r="F297" s="138" t="inlineStr">
        <is>
          <t>Група 340 - Усього</t>
        </is>
      </c>
      <c r="G297" s="122" t="n"/>
      <c r="H297" s="123" t="n"/>
      <c r="I297" s="139" t="n"/>
      <c r="J297" s="140" t="n">
        <v>10073.10304</v>
      </c>
      <c r="K297" s="140" t="n">
        <v>10073.10304</v>
      </c>
      <c r="L297" s="140" t="n">
        <v>0</v>
      </c>
      <c r="M297" s="141" t="n">
        <v>8768.863859999999</v>
      </c>
      <c r="N297" s="123" t="n"/>
      <c r="O297" s="140" t="n">
        <v>8768.863859999999</v>
      </c>
      <c r="P297" s="140" t="n">
        <v>0</v>
      </c>
      <c r="Q297" s="140" t="n">
        <v>24036.40088</v>
      </c>
      <c r="R297" s="140" t="n">
        <v>24036.40088</v>
      </c>
      <c r="S297" s="142" t="n">
        <v>0</v>
      </c>
      <c r="T297" s="101" t="n"/>
    </row>
    <row r="298" ht="14.25" customHeight="1" s="60">
      <c r="A298" s="115" t="n">
        <v>291</v>
      </c>
      <c r="B298" s="133" t="n"/>
      <c r="C298" s="133" t="n"/>
      <c r="D298" s="127" t="inlineStr">
        <is>
          <t>342</t>
        </is>
      </c>
      <c r="E298" s="128" t="n"/>
      <c r="F298" s="127" t="inlineStr">
        <is>
          <t>3423</t>
        </is>
      </c>
      <c r="G298" s="123" t="n"/>
      <c r="H298" s="129" t="inlineStr">
        <is>
          <t>Інвестиції в дочірні небанківські фінансові установи, що утримуються з метою продажу</t>
        </is>
      </c>
      <c r="I298" s="129" t="inlineStr">
        <is>
          <t>А</t>
        </is>
      </c>
      <c r="J298" s="130" t="n">
        <v>0</v>
      </c>
      <c r="K298" s="130" t="n">
        <v>0</v>
      </c>
      <c r="L298" s="130" t="n">
        <v>0</v>
      </c>
      <c r="M298" s="131" t="n">
        <v>0</v>
      </c>
      <c r="N298" s="123" t="n"/>
      <c r="O298" s="130" t="n">
        <v>0</v>
      </c>
      <c r="P298" s="130" t="n">
        <v>0</v>
      </c>
      <c r="Q298" s="130" t="n">
        <v>0</v>
      </c>
      <c r="R298" s="130" t="n">
        <v>0</v>
      </c>
      <c r="S298" s="132" t="n">
        <v>0</v>
      </c>
      <c r="T298" s="101" t="n"/>
    </row>
    <row r="299" ht="13.5" customHeight="1" s="60">
      <c r="A299" s="115" t="n">
        <v>292</v>
      </c>
      <c r="B299" s="133" t="n"/>
      <c r="C299" s="133" t="n"/>
      <c r="D299" s="134" t="n"/>
      <c r="E299" s="135" t="n"/>
      <c r="F299" s="127" t="inlineStr">
        <is>
          <t>3425</t>
        </is>
      </c>
      <c r="G299" s="123" t="n"/>
      <c r="H299" s="129" t="inlineStr">
        <is>
          <t>Інвестиції в інші дочірні компанії, що утримуються з метою продажу</t>
        </is>
      </c>
      <c r="I299" s="129" t="inlineStr">
        <is>
          <t>А</t>
        </is>
      </c>
      <c r="J299" s="130" t="n">
        <v>0</v>
      </c>
      <c r="K299" s="130" t="n">
        <v>0</v>
      </c>
      <c r="L299" s="130" t="n">
        <v>0</v>
      </c>
      <c r="M299" s="131" t="n">
        <v>0</v>
      </c>
      <c r="N299" s="123" t="n"/>
      <c r="O299" s="130" t="n">
        <v>0</v>
      </c>
      <c r="P299" s="130" t="n">
        <v>0</v>
      </c>
      <c r="Q299" s="130" t="n">
        <v>0</v>
      </c>
      <c r="R299" s="130" t="n">
        <v>0</v>
      </c>
      <c r="S299" s="132" t="n">
        <v>0</v>
      </c>
      <c r="T299" s="101" t="n"/>
    </row>
    <row r="300" ht="13.5" customHeight="1" s="60">
      <c r="A300" s="115" t="n">
        <v>293</v>
      </c>
      <c r="B300" s="133" t="n"/>
      <c r="C300" s="133" t="n"/>
      <c r="D300" s="136" t="n"/>
      <c r="E300" s="137" t="n"/>
      <c r="F300" s="138" t="inlineStr">
        <is>
          <t>Група 342 - Усього</t>
        </is>
      </c>
      <c r="G300" s="122" t="n"/>
      <c r="H300" s="123" t="n"/>
      <c r="I300" s="139" t="n"/>
      <c r="J300" s="140" t="n">
        <v>0</v>
      </c>
      <c r="K300" s="140" t="n">
        <v>0</v>
      </c>
      <c r="L300" s="140" t="n">
        <v>0</v>
      </c>
      <c r="M300" s="141" t="n">
        <v>0</v>
      </c>
      <c r="N300" s="123" t="n"/>
      <c r="O300" s="140" t="n">
        <v>0</v>
      </c>
      <c r="P300" s="140" t="n">
        <v>0</v>
      </c>
      <c r="Q300" s="140" t="n">
        <v>0</v>
      </c>
      <c r="R300" s="140" t="n">
        <v>0</v>
      </c>
      <c r="S300" s="142" t="n">
        <v>0</v>
      </c>
      <c r="T300" s="101" t="n"/>
    </row>
    <row r="301" ht="22.5" customHeight="1" s="60">
      <c r="A301" s="115" t="n">
        <v>294</v>
      </c>
      <c r="B301" s="133" t="n"/>
      <c r="C301" s="143" t="n"/>
      <c r="D301" s="138" t="inlineStr">
        <is>
          <t>Розділ 34 - Усього</t>
        </is>
      </c>
      <c r="E301" s="123" t="n"/>
      <c r="F301" s="138" t="n"/>
      <c r="G301" s="122" t="n"/>
      <c r="H301" s="123" t="n"/>
      <c r="I301" s="139" t="n"/>
      <c r="J301" s="140" t="n">
        <v>10073.10304</v>
      </c>
      <c r="K301" s="140" t="n">
        <v>10073.10304</v>
      </c>
      <c r="L301" s="140" t="n">
        <v>0</v>
      </c>
      <c r="M301" s="141" t="n">
        <v>8768.863859999999</v>
      </c>
      <c r="N301" s="123" t="n"/>
      <c r="O301" s="140" t="n">
        <v>8768.863859999999</v>
      </c>
      <c r="P301" s="140" t="n">
        <v>0</v>
      </c>
      <c r="Q301" s="140" t="n">
        <v>24036.40088</v>
      </c>
      <c r="R301" s="140" t="n">
        <v>24036.40088</v>
      </c>
      <c r="S301" s="142" t="n">
        <v>0</v>
      </c>
      <c r="T301" s="101" t="n"/>
    </row>
    <row r="302" ht="13.5" customHeight="1" s="60">
      <c r="A302" s="115" t="n">
        <v>295</v>
      </c>
      <c r="B302" s="133" t="n"/>
      <c r="C302" s="127" t="inlineStr">
        <is>
          <t>35</t>
        </is>
      </c>
      <c r="D302" s="127" t="inlineStr">
        <is>
          <t>350</t>
        </is>
      </c>
      <c r="E302" s="128" t="n"/>
      <c r="F302" s="127" t="inlineStr">
        <is>
          <t>3500</t>
        </is>
      </c>
      <c r="G302" s="123" t="n"/>
      <c r="H302" s="129" t="inlineStr">
        <is>
          <t>Витрати майбутніх періодів</t>
        </is>
      </c>
      <c r="I302" s="129" t="inlineStr">
        <is>
          <t>А</t>
        </is>
      </c>
      <c r="J302" s="130" t="n">
        <v>18464.29973</v>
      </c>
      <c r="K302" s="130" t="n">
        <v>8515.27944</v>
      </c>
      <c r="L302" s="130" t="n">
        <v>9949.02029</v>
      </c>
      <c r="M302" s="131" t="n">
        <v>30958.84356</v>
      </c>
      <c r="N302" s="123" t="n"/>
      <c r="O302" s="130" t="n">
        <v>16030.19814</v>
      </c>
      <c r="P302" s="130" t="n">
        <v>14928.64542</v>
      </c>
      <c r="Q302" s="130" t="n">
        <v>191522.35723</v>
      </c>
      <c r="R302" s="130" t="n">
        <v>118618.46766</v>
      </c>
      <c r="S302" s="132" t="n">
        <v>72903.88957</v>
      </c>
      <c r="T302" s="101" t="n"/>
    </row>
    <row r="303" ht="14.25" customHeight="1" s="60">
      <c r="A303" s="115" t="n">
        <v>296</v>
      </c>
      <c r="B303" s="133" t="n"/>
      <c r="C303" s="133" t="n"/>
      <c r="D303" s="136" t="n"/>
      <c r="E303" s="137" t="n"/>
      <c r="F303" s="138" t="inlineStr">
        <is>
          <t>Група 350 - Усього</t>
        </is>
      </c>
      <c r="G303" s="122" t="n"/>
      <c r="H303" s="123" t="n"/>
      <c r="I303" s="139" t="n"/>
      <c r="J303" s="140" t="n">
        <v>18464.29973</v>
      </c>
      <c r="K303" s="140" t="n">
        <v>8515.27944</v>
      </c>
      <c r="L303" s="140" t="n">
        <v>9949.02029</v>
      </c>
      <c r="M303" s="141" t="n">
        <v>30958.84356</v>
      </c>
      <c r="N303" s="123" t="n"/>
      <c r="O303" s="140" t="n">
        <v>16030.19814</v>
      </c>
      <c r="P303" s="140" t="n">
        <v>14928.64542</v>
      </c>
      <c r="Q303" s="140" t="n">
        <v>191522.35723</v>
      </c>
      <c r="R303" s="140" t="n">
        <v>118618.46766</v>
      </c>
      <c r="S303" s="142" t="n">
        <v>72903.88957</v>
      </c>
      <c r="T303" s="101" t="n"/>
    </row>
    <row r="304" ht="13.5" customHeight="1" s="60">
      <c r="A304" s="115" t="n">
        <v>297</v>
      </c>
      <c r="B304" s="133" t="n"/>
      <c r="C304" s="133" t="n"/>
      <c r="D304" s="127" t="inlineStr">
        <is>
          <t>351</t>
        </is>
      </c>
      <c r="E304" s="128" t="n"/>
      <c r="F304" s="127" t="inlineStr">
        <is>
          <t>3510</t>
        </is>
      </c>
      <c r="G304" s="123" t="n"/>
      <c r="H304" s="129" t="inlineStr">
        <is>
          <t>Дебіторська заборгованість з придбання активів</t>
        </is>
      </c>
      <c r="I304" s="129" t="inlineStr">
        <is>
          <t>А</t>
        </is>
      </c>
      <c r="J304" s="130" t="n">
        <v>18505.93956</v>
      </c>
      <c r="K304" s="130" t="n">
        <v>18495.77934</v>
      </c>
      <c r="L304" s="130" t="n">
        <v>10.16022</v>
      </c>
      <c r="M304" s="131" t="n">
        <v>13005.15377</v>
      </c>
      <c r="N304" s="123" t="n"/>
      <c r="O304" s="130" t="n">
        <v>12701.56989</v>
      </c>
      <c r="P304" s="130" t="n">
        <v>303.58388</v>
      </c>
      <c r="Q304" s="130" t="n">
        <v>77382.00395</v>
      </c>
      <c r="R304" s="130" t="n">
        <v>77382.00395</v>
      </c>
      <c r="S304" s="132" t="n">
        <v>0</v>
      </c>
      <c r="T304" s="101" t="n"/>
    </row>
    <row r="305" ht="13.5" customHeight="1" s="60">
      <c r="A305" s="115" t="n">
        <v>298</v>
      </c>
      <c r="B305" s="133" t="n"/>
      <c r="C305" s="133" t="n"/>
      <c r="D305" s="134" t="n"/>
      <c r="E305" s="135" t="n"/>
      <c r="F305" s="127" t="inlineStr">
        <is>
          <t>3511</t>
        </is>
      </c>
      <c r="G305" s="123" t="n"/>
      <c r="H305" s="129" t="inlineStr">
        <is>
          <t xml:space="preserve">Договірний актив </t>
        </is>
      </c>
      <c r="I305" s="129" t="inlineStr">
        <is>
          <t>А</t>
        </is>
      </c>
      <c r="J305" s="130" t="n">
        <v>444.64534</v>
      </c>
      <c r="K305" s="130" t="n">
        <v>444.64534</v>
      </c>
      <c r="L305" s="130" t="n">
        <v>0</v>
      </c>
      <c r="M305" s="131" t="n">
        <v>591.56549</v>
      </c>
      <c r="N305" s="123" t="n"/>
      <c r="O305" s="130" t="n">
        <v>591.56549</v>
      </c>
      <c r="P305" s="130" t="n">
        <v>0</v>
      </c>
      <c r="Q305" s="130" t="n">
        <v>280.21079</v>
      </c>
      <c r="R305" s="130" t="n">
        <v>280.21079</v>
      </c>
      <c r="S305" s="132" t="n">
        <v>0</v>
      </c>
      <c r="T305" s="101" t="n"/>
    </row>
    <row r="306" ht="13.5" customHeight="1" s="60">
      <c r="A306" s="115" t="n">
        <v>299</v>
      </c>
      <c r="B306" s="133" t="n"/>
      <c r="C306" s="133" t="n"/>
      <c r="D306" s="134" t="n"/>
      <c r="E306" s="135" t="n"/>
      <c r="F306" s="127" t="inlineStr">
        <is>
          <t>3519</t>
        </is>
      </c>
      <c r="G306" s="123" t="n"/>
      <c r="H306" s="129" t="inlineStr">
        <is>
          <t>Дебіторська заборгованість за послуги</t>
        </is>
      </c>
      <c r="I306" s="129" t="inlineStr">
        <is>
          <t>А</t>
        </is>
      </c>
      <c r="J306" s="130" t="n">
        <v>36420.87171</v>
      </c>
      <c r="K306" s="130" t="n">
        <v>32925.50715</v>
      </c>
      <c r="L306" s="130" t="n">
        <v>3495.36456</v>
      </c>
      <c r="M306" s="131" t="n">
        <v>33612.99624</v>
      </c>
      <c r="N306" s="123" t="n"/>
      <c r="O306" s="130" t="n">
        <v>30117.63168</v>
      </c>
      <c r="P306" s="130" t="n">
        <v>3495.36456</v>
      </c>
      <c r="Q306" s="130" t="n">
        <v>29569.58698</v>
      </c>
      <c r="R306" s="130" t="n">
        <v>29569.58698</v>
      </c>
      <c r="S306" s="132" t="n">
        <v>0</v>
      </c>
      <c r="T306" s="101" t="n"/>
    </row>
    <row r="307" ht="13.5" customHeight="1" s="60">
      <c r="A307" s="115" t="n">
        <v>300</v>
      </c>
      <c r="B307" s="133" t="n"/>
      <c r="C307" s="133" t="n"/>
      <c r="D307" s="136" t="n"/>
      <c r="E307" s="137" t="n"/>
      <c r="F307" s="138" t="inlineStr">
        <is>
          <t>Група 351 - Усього</t>
        </is>
      </c>
      <c r="G307" s="122" t="n"/>
      <c r="H307" s="123" t="n"/>
      <c r="I307" s="139" t="n"/>
      <c r="J307" s="140" t="n">
        <v>55371.45661</v>
      </c>
      <c r="K307" s="140" t="n">
        <v>51865.93183</v>
      </c>
      <c r="L307" s="140" t="n">
        <v>3505.52478</v>
      </c>
      <c r="M307" s="141" t="n">
        <v>47209.7155</v>
      </c>
      <c r="N307" s="123" t="n"/>
      <c r="O307" s="140" t="n">
        <v>43410.76706</v>
      </c>
      <c r="P307" s="140" t="n">
        <v>3798.94844</v>
      </c>
      <c r="Q307" s="140" t="n">
        <v>107231.80172</v>
      </c>
      <c r="R307" s="140" t="n">
        <v>107231.80172</v>
      </c>
      <c r="S307" s="142" t="n">
        <v>0</v>
      </c>
      <c r="T307" s="101" t="n"/>
    </row>
    <row r="308" ht="14.25" customHeight="1" s="60">
      <c r="A308" s="115" t="n">
        <v>301</v>
      </c>
      <c r="B308" s="133" t="n"/>
      <c r="C308" s="133" t="n"/>
      <c r="D308" s="127" t="inlineStr">
        <is>
          <t>352</t>
        </is>
      </c>
      <c r="E308" s="128" t="n"/>
      <c r="F308" s="127" t="inlineStr">
        <is>
          <t>3520</t>
        </is>
      </c>
      <c r="G308" s="123" t="n"/>
      <c r="H308" s="129" t="inlineStr">
        <is>
          <t>Дебіторська заборгованість за податком на прибуток</t>
        </is>
      </c>
      <c r="I308" s="129" t="inlineStr">
        <is>
          <t>А</t>
        </is>
      </c>
      <c r="J308" s="130" t="n">
        <v>124.487</v>
      </c>
      <c r="K308" s="130" t="n">
        <v>124.487</v>
      </c>
      <c r="L308" s="130" t="n">
        <v>0</v>
      </c>
      <c r="M308" s="131" t="n">
        <v>124.487</v>
      </c>
      <c r="N308" s="123" t="n"/>
      <c r="O308" s="130" t="n">
        <v>124.487</v>
      </c>
      <c r="P308" s="130" t="n">
        <v>0</v>
      </c>
      <c r="Q308" s="130" t="n">
        <v>0</v>
      </c>
      <c r="R308" s="130" t="n">
        <v>0</v>
      </c>
      <c r="S308" s="132" t="n">
        <v>0</v>
      </c>
      <c r="T308" s="101" t="n"/>
    </row>
    <row r="309" ht="13.5" customHeight="1" s="60">
      <c r="A309" s="115" t="n">
        <v>302</v>
      </c>
      <c r="B309" s="133" t="n"/>
      <c r="C309" s="133" t="n"/>
      <c r="D309" s="134" t="n"/>
      <c r="E309" s="135" t="n"/>
      <c r="F309" s="127" t="inlineStr">
        <is>
          <t>3521</t>
        </is>
      </c>
      <c r="G309" s="123" t="n"/>
      <c r="H309" s="129" t="inlineStr">
        <is>
          <t>Відстрочений податковий актив</t>
        </is>
      </c>
      <c r="I309" s="129" t="inlineStr">
        <is>
          <t>А</t>
        </is>
      </c>
      <c r="J309" s="130" t="n">
        <v>0</v>
      </c>
      <c r="K309" s="130" t="n">
        <v>0</v>
      </c>
      <c r="L309" s="130" t="n">
        <v>0</v>
      </c>
      <c r="M309" s="131" t="n">
        <v>372.70685</v>
      </c>
      <c r="N309" s="123" t="n"/>
      <c r="O309" s="130" t="n">
        <v>372.70685</v>
      </c>
      <c r="P309" s="130" t="n">
        <v>0</v>
      </c>
      <c r="Q309" s="130" t="n">
        <v>146172.84276</v>
      </c>
      <c r="R309" s="130" t="n">
        <v>146172.84276</v>
      </c>
      <c r="S309" s="132" t="n">
        <v>0</v>
      </c>
      <c r="T309" s="101" t="n"/>
    </row>
    <row r="310" ht="13.5" customHeight="1" s="60">
      <c r="A310" s="115" t="n">
        <v>303</v>
      </c>
      <c r="B310" s="133" t="n"/>
      <c r="C310" s="133" t="n"/>
      <c r="D310" s="134" t="n"/>
      <c r="E310" s="135" t="n"/>
      <c r="F310" s="127" t="inlineStr">
        <is>
          <t>3522</t>
        </is>
      </c>
      <c r="G310" s="123" t="n"/>
      <c r="H310" s="129" t="inlineStr">
        <is>
          <t>Дебіторська заборгованість за податками та обов'язковими платежами, крім податку на прибуток</t>
        </is>
      </c>
      <c r="I310" s="129" t="inlineStr">
        <is>
          <t>А</t>
        </is>
      </c>
      <c r="J310" s="130" t="n">
        <v>77769.32491</v>
      </c>
      <c r="K310" s="130" t="n">
        <v>77769.32491</v>
      </c>
      <c r="L310" s="130" t="n">
        <v>0</v>
      </c>
      <c r="M310" s="131" t="n">
        <v>102022.79395</v>
      </c>
      <c r="N310" s="123" t="n"/>
      <c r="O310" s="130" t="n">
        <v>102022.79395</v>
      </c>
      <c r="P310" s="130" t="n">
        <v>0</v>
      </c>
      <c r="Q310" s="130" t="n">
        <v>22959.32516</v>
      </c>
      <c r="R310" s="130" t="n">
        <v>22959.32516</v>
      </c>
      <c r="S310" s="132" t="n">
        <v>0</v>
      </c>
      <c r="T310" s="101" t="n"/>
    </row>
    <row r="311" ht="13.5" customHeight="1" s="60">
      <c r="A311" s="115" t="n">
        <v>304</v>
      </c>
      <c r="B311" s="133" t="n"/>
      <c r="C311" s="133" t="n"/>
      <c r="D311" s="136" t="n"/>
      <c r="E311" s="137" t="n"/>
      <c r="F311" s="138" t="inlineStr">
        <is>
          <t>Група 352 - Усього</t>
        </is>
      </c>
      <c r="G311" s="122" t="n"/>
      <c r="H311" s="123" t="n"/>
      <c r="I311" s="139" t="n"/>
      <c r="J311" s="140" t="n">
        <v>77893.81191</v>
      </c>
      <c r="K311" s="140" t="n">
        <v>77893.81191</v>
      </c>
      <c r="L311" s="140" t="n">
        <v>0</v>
      </c>
      <c r="M311" s="141" t="n">
        <v>102519.9878</v>
      </c>
      <c r="N311" s="123" t="n"/>
      <c r="O311" s="140" t="n">
        <v>102519.9878</v>
      </c>
      <c r="P311" s="140" t="n">
        <v>0</v>
      </c>
      <c r="Q311" s="140" t="n">
        <v>169132.16792</v>
      </c>
      <c r="R311" s="140" t="n">
        <v>169132.16792</v>
      </c>
      <c r="S311" s="142" t="n">
        <v>0</v>
      </c>
      <c r="T311" s="101" t="n"/>
    </row>
    <row r="312" ht="13.5" customHeight="1" s="60">
      <c r="A312" s="115" t="n">
        <v>305</v>
      </c>
      <c r="B312" s="133" t="n"/>
      <c r="C312" s="133" t="n"/>
      <c r="D312" s="127" t="inlineStr">
        <is>
          <t>354</t>
        </is>
      </c>
      <c r="E312" s="128" t="n"/>
      <c r="F312" s="127" t="inlineStr">
        <is>
          <t>3540</t>
        </is>
      </c>
      <c r="G312" s="123" t="n"/>
      <c r="H312" s="12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2" s="129" t="inlineStr">
        <is>
          <t>А</t>
        </is>
      </c>
      <c r="J312" s="130" t="n">
        <v>73071029.32814001</v>
      </c>
      <c r="K312" s="130" t="n">
        <v>24358100.45848</v>
      </c>
      <c r="L312" s="130" t="n">
        <v>48712928.86966</v>
      </c>
      <c r="M312" s="131" t="n">
        <v>73070826.36601</v>
      </c>
      <c r="N312" s="123" t="n"/>
      <c r="O312" s="130" t="n">
        <v>24359336.69635</v>
      </c>
      <c r="P312" s="130" t="n">
        <v>48711489.66966</v>
      </c>
      <c r="Q312" s="130" t="n">
        <v>173916.4162</v>
      </c>
      <c r="R312" s="130" t="n">
        <v>1084.0162</v>
      </c>
      <c r="S312" s="132" t="n">
        <v>172832.4</v>
      </c>
      <c r="T312" s="101" t="n"/>
    </row>
    <row r="313" ht="14.25" customHeight="1" s="60">
      <c r="A313" s="115" t="n">
        <v>306</v>
      </c>
      <c r="B313" s="133" t="n"/>
      <c r="C313" s="133" t="n"/>
      <c r="D313" s="134" t="n"/>
      <c r="E313" s="135" t="n"/>
      <c r="F313" s="127" t="inlineStr">
        <is>
          <t>3541</t>
        </is>
      </c>
      <c r="G313" s="123" t="n"/>
      <c r="H313" s="129" t="inlineStr">
        <is>
          <t>Дебіторська заборгованість за розрахунками за цінними паперами для банку</t>
        </is>
      </c>
      <c r="I313" s="129" t="inlineStr">
        <is>
          <t>А</t>
        </is>
      </c>
      <c r="J313" s="130" t="n">
        <v>32184624.1244</v>
      </c>
      <c r="K313" s="130" t="n">
        <v>18877901.6552</v>
      </c>
      <c r="L313" s="130" t="n">
        <v>13306722.4692</v>
      </c>
      <c r="M313" s="131" t="n">
        <v>32184624.1244</v>
      </c>
      <c r="N313" s="123" t="n"/>
      <c r="O313" s="130" t="n">
        <v>18877901.6552</v>
      </c>
      <c r="P313" s="130" t="n">
        <v>13306722.4692</v>
      </c>
      <c r="Q313" s="130" t="n">
        <v>0</v>
      </c>
      <c r="R313" s="130" t="n">
        <v>0</v>
      </c>
      <c r="S313" s="132" t="n">
        <v>0</v>
      </c>
      <c r="T313" s="101" t="n"/>
    </row>
    <row r="314" ht="13.5" customHeight="1" s="60">
      <c r="A314" s="115" t="n">
        <v>307</v>
      </c>
      <c r="B314" s="133" t="n"/>
      <c r="C314" s="133" t="n"/>
      <c r="D314" s="134" t="n"/>
      <c r="E314" s="135" t="n"/>
      <c r="F314" s="127" t="inlineStr">
        <is>
          <t>3542</t>
        </is>
      </c>
      <c r="G314" s="123" t="n"/>
      <c r="H314" s="129" t="inlineStr">
        <is>
          <t>Дебіторська заборгованість за кредитними операціями</t>
        </is>
      </c>
      <c r="I314" s="129" t="inlineStr">
        <is>
          <t>А</t>
        </is>
      </c>
      <c r="J314" s="130" t="n">
        <v>0</v>
      </c>
      <c r="K314" s="130" t="n">
        <v>0</v>
      </c>
      <c r="L314" s="130" t="n">
        <v>0</v>
      </c>
      <c r="M314" s="131" t="n">
        <v>0</v>
      </c>
      <c r="N314" s="123" t="n"/>
      <c r="O314" s="130" t="n">
        <v>0</v>
      </c>
      <c r="P314" s="130" t="n">
        <v>0</v>
      </c>
      <c r="Q314" s="130" t="n">
        <v>0</v>
      </c>
      <c r="R314" s="130" t="n">
        <v>0</v>
      </c>
      <c r="S314" s="132" t="n">
        <v>0</v>
      </c>
      <c r="T314" s="101" t="n"/>
    </row>
    <row r="315" ht="13.5" customHeight="1" s="60">
      <c r="A315" s="115" t="n">
        <v>308</v>
      </c>
      <c r="B315" s="133" t="n"/>
      <c r="C315" s="133" t="n"/>
      <c r="D315" s="134" t="n"/>
      <c r="E315" s="135" t="n"/>
      <c r="F315" s="127" t="inlineStr">
        <is>
          <t>3548</t>
        </is>
      </c>
      <c r="G315" s="123" t="n"/>
      <c r="H315" s="129" t="inlineStr">
        <is>
          <t>Дебіторська заборгованість за операціями з іншими фінансовими інструментами</t>
        </is>
      </c>
      <c r="I315" s="129" t="inlineStr">
        <is>
          <t>А</t>
        </is>
      </c>
      <c r="J315" s="130" t="n">
        <v>529609340.50868</v>
      </c>
      <c r="K315" s="130" t="n">
        <v>529603000</v>
      </c>
      <c r="L315" s="130" t="n">
        <v>6340.50868</v>
      </c>
      <c r="M315" s="131" t="n">
        <v>529609578.88865</v>
      </c>
      <c r="N315" s="123" t="n"/>
      <c r="O315" s="130" t="n">
        <v>529603000</v>
      </c>
      <c r="P315" s="130" t="n">
        <v>6578.88865</v>
      </c>
      <c r="Q315" s="130" t="n">
        <v>323.42418</v>
      </c>
      <c r="R315" s="130" t="n">
        <v>0</v>
      </c>
      <c r="S315" s="132" t="n">
        <v>323.42418</v>
      </c>
      <c r="T315" s="101" t="n"/>
    </row>
    <row r="316" ht="13.5" customHeight="1" s="60">
      <c r="A316" s="115" t="n">
        <v>309</v>
      </c>
      <c r="B316" s="133" t="n"/>
      <c r="C316" s="133" t="n"/>
      <c r="D316" s="136" t="n"/>
      <c r="E316" s="137" t="n"/>
      <c r="F316" s="138" t="inlineStr">
        <is>
          <t>Група 354 - Усього</t>
        </is>
      </c>
      <c r="G316" s="122" t="n"/>
      <c r="H316" s="123" t="n"/>
      <c r="I316" s="139" t="n"/>
      <c r="J316" s="140" t="n">
        <v>634864993.96122</v>
      </c>
      <c r="K316" s="140" t="n">
        <v>572839002.11368</v>
      </c>
      <c r="L316" s="140" t="n">
        <v>62025991.84754</v>
      </c>
      <c r="M316" s="141" t="n">
        <v>634865029.37906</v>
      </c>
      <c r="N316" s="123" t="n"/>
      <c r="O316" s="140" t="n">
        <v>572840238.35155</v>
      </c>
      <c r="P316" s="140" t="n">
        <v>62024791.02751</v>
      </c>
      <c r="Q316" s="140" t="n">
        <v>174239.84038</v>
      </c>
      <c r="R316" s="140" t="n">
        <v>1084.0162</v>
      </c>
      <c r="S316" s="142" t="n">
        <v>173155.82418</v>
      </c>
      <c r="T316" s="101" t="n"/>
    </row>
    <row r="317" ht="13.5" customHeight="1" s="60">
      <c r="A317" s="115" t="n">
        <v>310</v>
      </c>
      <c r="B317" s="133" t="n"/>
      <c r="C317" s="133" t="n"/>
      <c r="D317" s="127" t="inlineStr">
        <is>
          <t>355</t>
        </is>
      </c>
      <c r="E317" s="128" t="n"/>
      <c r="F317" s="127" t="inlineStr">
        <is>
          <t>3550</t>
        </is>
      </c>
      <c r="G317" s="123" t="n"/>
      <c r="H317" s="129" t="inlineStr">
        <is>
          <t>Аванси працівникам банку на витрати з відрядження</t>
        </is>
      </c>
      <c r="I317" s="129" t="inlineStr">
        <is>
          <t>А</t>
        </is>
      </c>
      <c r="J317" s="130" t="n">
        <v>0</v>
      </c>
      <c r="K317" s="130" t="n">
        <v>0</v>
      </c>
      <c r="L317" s="130" t="n">
        <v>0</v>
      </c>
      <c r="M317" s="131" t="n">
        <v>0</v>
      </c>
      <c r="N317" s="123" t="n"/>
      <c r="O317" s="130" t="n">
        <v>0</v>
      </c>
      <c r="P317" s="130" t="n">
        <v>0</v>
      </c>
      <c r="Q317" s="130" t="n">
        <v>0</v>
      </c>
      <c r="R317" s="130" t="n">
        <v>0</v>
      </c>
      <c r="S317" s="132" t="n">
        <v>0</v>
      </c>
      <c r="T317" s="101" t="n"/>
    </row>
    <row r="318" ht="14.25" customHeight="1" s="60">
      <c r="A318" s="115" t="n">
        <v>311</v>
      </c>
      <c r="B318" s="133" t="n"/>
      <c r="C318" s="133" t="n"/>
      <c r="D318" s="134" t="n"/>
      <c r="E318" s="135" t="n"/>
      <c r="F318" s="127" t="inlineStr">
        <is>
          <t>3551</t>
        </is>
      </c>
      <c r="G318" s="123" t="n"/>
      <c r="H318" s="129" t="inlineStr">
        <is>
          <t>Аванси працівникам банку на господарські витрати</t>
        </is>
      </c>
      <c r="I318" s="129" t="inlineStr">
        <is>
          <t>А</t>
        </is>
      </c>
      <c r="J318" s="130" t="n">
        <v>0</v>
      </c>
      <c r="K318" s="130" t="n">
        <v>0</v>
      </c>
      <c r="L318" s="130" t="n">
        <v>0</v>
      </c>
      <c r="M318" s="131" t="n">
        <v>0</v>
      </c>
      <c r="N318" s="123" t="n"/>
      <c r="O318" s="130" t="n">
        <v>0</v>
      </c>
      <c r="P318" s="130" t="n">
        <v>0</v>
      </c>
      <c r="Q318" s="130" t="n">
        <v>0</v>
      </c>
      <c r="R318" s="130" t="n">
        <v>0</v>
      </c>
      <c r="S318" s="132" t="n">
        <v>0</v>
      </c>
      <c r="T318" s="101" t="n"/>
    </row>
    <row r="319" ht="13.5" customHeight="1" s="60">
      <c r="A319" s="115" t="n">
        <v>312</v>
      </c>
      <c r="B319" s="133" t="n"/>
      <c r="C319" s="133" t="n"/>
      <c r="D319" s="134" t="n"/>
      <c r="E319" s="135" t="n"/>
      <c r="F319" s="127" t="inlineStr">
        <is>
          <t>3552</t>
        </is>
      </c>
      <c r="G319" s="123" t="n"/>
      <c r="H319" s="129" t="inlineStr">
        <is>
          <t xml:space="preserve">Нестачі та інші нарахування на працівників банку </t>
        </is>
      </c>
      <c r="I319" s="129" t="inlineStr">
        <is>
          <t>А</t>
        </is>
      </c>
      <c r="J319" s="130" t="n">
        <v>687.27898</v>
      </c>
      <c r="K319" s="130" t="n">
        <v>414.98845</v>
      </c>
      <c r="L319" s="130" t="n">
        <v>272.29053</v>
      </c>
      <c r="M319" s="131" t="n">
        <v>624.2853699999999</v>
      </c>
      <c r="N319" s="123" t="n"/>
      <c r="O319" s="130" t="n">
        <v>346.92586</v>
      </c>
      <c r="P319" s="130" t="n">
        <v>277.35951</v>
      </c>
      <c r="Q319" s="130" t="n">
        <v>280.91968</v>
      </c>
      <c r="R319" s="130" t="n">
        <v>142.22268</v>
      </c>
      <c r="S319" s="132" t="n">
        <v>138.697</v>
      </c>
      <c r="T319" s="101" t="n"/>
    </row>
    <row r="320" ht="13.5" customHeight="1" s="60">
      <c r="A320" s="115" t="n">
        <v>313</v>
      </c>
      <c r="B320" s="133" t="n"/>
      <c r="C320" s="133" t="n"/>
      <c r="D320" s="134" t="n"/>
      <c r="E320" s="135" t="n"/>
      <c r="F320" s="127" t="inlineStr">
        <is>
          <t>3559</t>
        </is>
      </c>
      <c r="G320" s="123" t="n"/>
      <c r="H320" s="129" t="inlineStr">
        <is>
          <t>Інша дебіторська заборгованість за розрахунками з працівниками банку та іншими особами</t>
        </is>
      </c>
      <c r="I320" s="129" t="inlineStr">
        <is>
          <t>А</t>
        </is>
      </c>
      <c r="J320" s="130" t="n">
        <v>137271.20164</v>
      </c>
      <c r="K320" s="130" t="n">
        <v>137081.11786</v>
      </c>
      <c r="L320" s="130" t="n">
        <v>190.08378</v>
      </c>
      <c r="M320" s="131" t="n">
        <v>137190.87123</v>
      </c>
      <c r="N320" s="123" t="n"/>
      <c r="O320" s="130" t="n">
        <v>137077.45455</v>
      </c>
      <c r="P320" s="130" t="n">
        <v>113.41668</v>
      </c>
      <c r="Q320" s="130" t="n">
        <v>319.04682</v>
      </c>
      <c r="R320" s="130" t="n">
        <v>196.10308</v>
      </c>
      <c r="S320" s="132" t="n">
        <v>122.94374</v>
      </c>
      <c r="T320" s="101" t="n"/>
    </row>
    <row r="321" ht="13.5" customHeight="1" s="60">
      <c r="A321" s="115" t="n">
        <v>314</v>
      </c>
      <c r="B321" s="133" t="n"/>
      <c r="C321" s="133" t="n"/>
      <c r="D321" s="136" t="n"/>
      <c r="E321" s="137" t="n"/>
      <c r="F321" s="138" t="inlineStr">
        <is>
          <t>Група 355 - Усього</t>
        </is>
      </c>
      <c r="G321" s="122" t="n"/>
      <c r="H321" s="123" t="n"/>
      <c r="I321" s="139" t="n"/>
      <c r="J321" s="140" t="n">
        <v>137958.48062</v>
      </c>
      <c r="K321" s="140" t="n">
        <v>137496.10631</v>
      </c>
      <c r="L321" s="140" t="n">
        <v>462.37431</v>
      </c>
      <c r="M321" s="141" t="n">
        <v>137815.1566</v>
      </c>
      <c r="N321" s="123" t="n"/>
      <c r="O321" s="140" t="n">
        <v>137424.38041</v>
      </c>
      <c r="P321" s="140" t="n">
        <v>390.77619</v>
      </c>
      <c r="Q321" s="140" t="n">
        <v>599.9665</v>
      </c>
      <c r="R321" s="140" t="n">
        <v>338.32576</v>
      </c>
      <c r="S321" s="142" t="n">
        <v>261.64074</v>
      </c>
      <c r="T321" s="101" t="n"/>
    </row>
    <row r="322" ht="13.5" customHeight="1" s="60">
      <c r="A322" s="115" t="n">
        <v>315</v>
      </c>
      <c r="B322" s="133" t="n"/>
      <c r="C322" s="133" t="n"/>
      <c r="D322" s="127" t="inlineStr">
        <is>
          <t>357</t>
        </is>
      </c>
      <c r="E322" s="128" t="n"/>
      <c r="F322" s="127" t="inlineStr">
        <is>
          <t>3570</t>
        </is>
      </c>
      <c r="G322" s="123" t="n"/>
      <c r="H322" s="129" t="inlineStr">
        <is>
          <t xml:space="preserve">Нараховані доходи за розрахунково-касове обслуговування </t>
        </is>
      </c>
      <c r="I322" s="129" t="inlineStr">
        <is>
          <t>А</t>
        </is>
      </c>
      <c r="J322" s="130" t="n">
        <v>72221.06057</v>
      </c>
      <c r="K322" s="130" t="n">
        <v>70009.33553</v>
      </c>
      <c r="L322" s="130" t="n">
        <v>2211.72504</v>
      </c>
      <c r="M322" s="131" t="n">
        <v>74959.76363</v>
      </c>
      <c r="N322" s="123" t="n"/>
      <c r="O322" s="130" t="n">
        <v>72748.03859</v>
      </c>
      <c r="P322" s="130" t="n">
        <v>2211.72504</v>
      </c>
      <c r="Q322" s="130" t="n">
        <v>26806.93635</v>
      </c>
      <c r="R322" s="130" t="n">
        <v>26806.93635</v>
      </c>
      <c r="S322" s="132" t="n">
        <v>0</v>
      </c>
      <c r="T322" s="101" t="n"/>
    </row>
    <row r="323" ht="14.25" customHeight="1" s="60">
      <c r="A323" s="115" t="n">
        <v>316</v>
      </c>
      <c r="B323" s="133" t="n"/>
      <c r="C323" s="133" t="n"/>
      <c r="D323" s="134" t="n"/>
      <c r="E323" s="135" t="n"/>
      <c r="F323" s="127" t="inlineStr">
        <is>
          <t>3578</t>
        </is>
      </c>
      <c r="G323" s="123" t="n"/>
      <c r="H323" s="129" t="inlineStr">
        <is>
          <t xml:space="preserve">Інші нараховані доходи </t>
        </is>
      </c>
      <c r="I323" s="129" t="inlineStr">
        <is>
          <t>А</t>
        </is>
      </c>
      <c r="J323" s="130" t="n">
        <v>18461.99699</v>
      </c>
      <c r="K323" s="130" t="n">
        <v>16844.32525</v>
      </c>
      <c r="L323" s="130" t="n">
        <v>1617.67174</v>
      </c>
      <c r="M323" s="131" t="n">
        <v>16997.14745</v>
      </c>
      <c r="N323" s="123" t="n"/>
      <c r="O323" s="130" t="n">
        <v>15579.76962</v>
      </c>
      <c r="P323" s="130" t="n">
        <v>1417.37783</v>
      </c>
      <c r="Q323" s="130" t="n">
        <v>15105.08875</v>
      </c>
      <c r="R323" s="130" t="n">
        <v>9290.32698</v>
      </c>
      <c r="S323" s="132" t="n">
        <v>5814.76177</v>
      </c>
      <c r="T323" s="101" t="n"/>
    </row>
    <row r="324" ht="13.5" customHeight="1" s="60">
      <c r="A324" s="115" t="n">
        <v>317</v>
      </c>
      <c r="B324" s="133" t="n"/>
      <c r="C324" s="133" t="n"/>
      <c r="D324" s="136" t="n"/>
      <c r="E324" s="137" t="n"/>
      <c r="F324" s="138" t="inlineStr">
        <is>
          <t>Група 357 - Усього</t>
        </is>
      </c>
      <c r="G324" s="122" t="n"/>
      <c r="H324" s="123" t="n"/>
      <c r="I324" s="139" t="n"/>
      <c r="J324" s="140" t="n">
        <v>90683.05756</v>
      </c>
      <c r="K324" s="140" t="n">
        <v>86853.66078000001</v>
      </c>
      <c r="L324" s="140" t="n">
        <v>3829.39678</v>
      </c>
      <c r="M324" s="141" t="n">
        <v>91956.91108000001</v>
      </c>
      <c r="N324" s="123" t="n"/>
      <c r="O324" s="140" t="n">
        <v>88327.80821</v>
      </c>
      <c r="P324" s="140" t="n">
        <v>3629.10287</v>
      </c>
      <c r="Q324" s="140" t="n">
        <v>41912.0251</v>
      </c>
      <c r="R324" s="140" t="n">
        <v>36097.26333</v>
      </c>
      <c r="S324" s="142" t="n">
        <v>5814.76177</v>
      </c>
      <c r="T324" s="101" t="n"/>
    </row>
    <row r="325" ht="13.5" customHeight="1" s="60">
      <c r="A325" s="115" t="n">
        <v>318</v>
      </c>
      <c r="B325" s="133" t="n"/>
      <c r="C325" s="133" t="n"/>
      <c r="D325" s="127" t="inlineStr">
        <is>
          <t>359</t>
        </is>
      </c>
      <c r="E325" s="128" t="n"/>
      <c r="F325" s="127" t="inlineStr">
        <is>
          <t>3590</t>
        </is>
      </c>
      <c r="G325" s="123" t="n"/>
      <c r="H325" s="129" t="inlineStr">
        <is>
          <t xml:space="preserve">Резерви під нефінансову дебіторську заборгованість за операціями банку </t>
        </is>
      </c>
      <c r="I325" s="129" t="inlineStr">
        <is>
          <t>П</t>
        </is>
      </c>
      <c r="J325" s="130" t="n">
        <v>4246.30673</v>
      </c>
      <c r="K325" s="130" t="n">
        <v>4104.32943</v>
      </c>
      <c r="L325" s="130" t="n">
        <v>141.9773</v>
      </c>
      <c r="M325" s="131" t="n">
        <v>4335.04252</v>
      </c>
      <c r="N325" s="123" t="n"/>
      <c r="O325" s="130" t="n">
        <v>4195.06302</v>
      </c>
      <c r="P325" s="130" t="n">
        <v>139.9795</v>
      </c>
      <c r="Q325" s="130" t="n">
        <v>-4332.72302</v>
      </c>
      <c r="R325" s="130" t="n">
        <v>-4195.06302</v>
      </c>
      <c r="S325" s="132" t="n">
        <v>-137.66</v>
      </c>
      <c r="T325" s="101" t="n"/>
    </row>
    <row r="326" ht="13.5" customHeight="1" s="60">
      <c r="A326" s="115" t="n">
        <v>319</v>
      </c>
      <c r="B326" s="133" t="n"/>
      <c r="C326" s="133" t="n"/>
      <c r="D326" s="134" t="n"/>
      <c r="E326" s="135" t="n"/>
      <c r="F326" s="127" t="inlineStr">
        <is>
          <t>3599</t>
        </is>
      </c>
      <c r="G326" s="123" t="n"/>
      <c r="H326" s="129" t="inlineStr">
        <is>
          <t xml:space="preserve">Резерви під фінансову дебіторську заборгованість за операціями банку </t>
        </is>
      </c>
      <c r="I326" s="129" t="inlineStr">
        <is>
          <t>П</t>
        </is>
      </c>
      <c r="J326" s="130" t="n">
        <v>15814.36091</v>
      </c>
      <c r="K326" s="130" t="n">
        <v>11380.48157</v>
      </c>
      <c r="L326" s="130" t="n">
        <v>4433.87934</v>
      </c>
      <c r="M326" s="131" t="n">
        <v>17503.51767</v>
      </c>
      <c r="N326" s="123" t="n"/>
      <c r="O326" s="130" t="n">
        <v>13054.28628</v>
      </c>
      <c r="P326" s="130" t="n">
        <v>4449.23139</v>
      </c>
      <c r="Q326" s="130" t="n">
        <v>-17423.023</v>
      </c>
      <c r="R326" s="130" t="n">
        <v>-13054.28628</v>
      </c>
      <c r="S326" s="132" t="n">
        <v>-4368.73672</v>
      </c>
      <c r="T326" s="101" t="n"/>
    </row>
    <row r="327" ht="13.5" customHeight="1" s="60">
      <c r="A327" s="115" t="n">
        <v>320</v>
      </c>
      <c r="B327" s="133" t="n"/>
      <c r="C327" s="133" t="n"/>
      <c r="D327" s="136" t="n"/>
      <c r="E327" s="137" t="n"/>
      <c r="F327" s="138" t="inlineStr">
        <is>
          <t>Група 359 - Усього</t>
        </is>
      </c>
      <c r="G327" s="122" t="n"/>
      <c r="H327" s="123" t="n"/>
      <c r="I327" s="139" t="n"/>
      <c r="J327" s="140" t="n">
        <v>20060.66764</v>
      </c>
      <c r="K327" s="140" t="n">
        <v>15484.811</v>
      </c>
      <c r="L327" s="140" t="n">
        <v>4575.85664</v>
      </c>
      <c r="M327" s="141" t="n">
        <v>21838.56019</v>
      </c>
      <c r="N327" s="123" t="n"/>
      <c r="O327" s="140" t="n">
        <v>17249.3493</v>
      </c>
      <c r="P327" s="140" t="n">
        <v>4589.21089</v>
      </c>
      <c r="Q327" s="140" t="n">
        <v>-21755.74602</v>
      </c>
      <c r="R327" s="140" t="n">
        <v>-17249.3493</v>
      </c>
      <c r="S327" s="142" t="n">
        <v>-4506.39672</v>
      </c>
      <c r="T327" s="101" t="n"/>
    </row>
    <row r="328" ht="21" customHeight="1" s="60">
      <c r="A328" s="115" t="n">
        <v>321</v>
      </c>
      <c r="B328" s="133" t="n"/>
      <c r="C328" s="143" t="n"/>
      <c r="D328" s="138" t="inlineStr">
        <is>
          <t>Розділ 35 - Усього</t>
        </is>
      </c>
      <c r="E328" s="123" t="n"/>
      <c r="F328" s="138" t="n"/>
      <c r="G328" s="122" t="n"/>
      <c r="H328" s="123" t="n"/>
      <c r="I328" s="139" t="n"/>
      <c r="J328" s="140" t="n">
        <v>635265425.7352901</v>
      </c>
      <c r="K328" s="140" t="n">
        <v>573217111.71495</v>
      </c>
      <c r="L328" s="140" t="n">
        <v>62048314.02034</v>
      </c>
      <c r="M328" s="141" t="n">
        <v>635297328.55379</v>
      </c>
      <c r="N328" s="123" t="n"/>
      <c r="O328" s="140" t="n">
        <v>573245200.84247</v>
      </c>
      <c r="P328" s="140" t="n">
        <v>62052127.71132</v>
      </c>
      <c r="Q328" s="140" t="n">
        <v>662882.41283</v>
      </c>
      <c r="R328" s="140" t="n">
        <v>415252.69329</v>
      </c>
      <c r="S328" s="142" t="n">
        <v>247629.71954</v>
      </c>
      <c r="T328" s="101" t="n"/>
    </row>
    <row r="329" ht="13.5" customHeight="1" s="60">
      <c r="A329" s="115" t="n">
        <v>322</v>
      </c>
      <c r="B329" s="133" t="n"/>
      <c r="C329" s="127" t="inlineStr">
        <is>
          <t>37</t>
        </is>
      </c>
      <c r="D329" s="127" t="inlineStr">
        <is>
          <t>370</t>
        </is>
      </c>
      <c r="E329" s="128" t="n"/>
      <c r="F329" s="127" t="inlineStr">
        <is>
          <t>3705</t>
        </is>
      </c>
      <c r="G329" s="123" t="n"/>
      <c r="H329" s="129" t="inlineStr">
        <is>
          <t>Клірингові рахунки за розрахунками платіжними картками</t>
        </is>
      </c>
      <c r="I329" s="129" t="inlineStr">
        <is>
          <t>А</t>
        </is>
      </c>
      <c r="J329" s="130" t="n">
        <v>0</v>
      </c>
      <c r="K329" s="130" t="n">
        <v>0</v>
      </c>
      <c r="L329" s="130" t="n">
        <v>0</v>
      </c>
      <c r="M329" s="131" t="n">
        <v>0</v>
      </c>
      <c r="N329" s="123" t="n"/>
      <c r="O329" s="130" t="n">
        <v>0</v>
      </c>
      <c r="P329" s="130" t="n">
        <v>0</v>
      </c>
      <c r="Q329" s="130" t="n">
        <v>0</v>
      </c>
      <c r="R329" s="130" t="n">
        <v>0</v>
      </c>
      <c r="S329" s="132" t="n">
        <v>0</v>
      </c>
      <c r="T329" s="101" t="n"/>
    </row>
    <row r="330" ht="13.5" customHeight="1" s="60">
      <c r="A330" s="115" t="n">
        <v>323</v>
      </c>
      <c r="B330" s="133" t="n"/>
      <c r="C330" s="133" t="n"/>
      <c r="D330" s="134" t="n"/>
      <c r="E330" s="135" t="n"/>
      <c r="F330" s="127" t="inlineStr">
        <is>
          <t>3706</t>
        </is>
      </c>
      <c r="G330" s="123" t="n"/>
      <c r="H330" s="129" t="inlineStr">
        <is>
          <t>Клірингові рахунки за іншими розрахунками</t>
        </is>
      </c>
      <c r="I330" s="129" t="inlineStr">
        <is>
          <t>А</t>
        </is>
      </c>
      <c r="J330" s="130" t="n">
        <v>0</v>
      </c>
      <c r="K330" s="130" t="n">
        <v>0</v>
      </c>
      <c r="L330" s="130" t="n">
        <v>0</v>
      </c>
      <c r="M330" s="131" t="n">
        <v>0</v>
      </c>
      <c r="N330" s="123" t="n"/>
      <c r="O330" s="130" t="n">
        <v>0</v>
      </c>
      <c r="P330" s="130" t="n">
        <v>0</v>
      </c>
      <c r="Q330" s="130" t="n">
        <v>0</v>
      </c>
      <c r="R330" s="130" t="n">
        <v>0</v>
      </c>
      <c r="S330" s="132" t="n">
        <v>0</v>
      </c>
      <c r="T330" s="101" t="n"/>
    </row>
    <row r="331" ht="13.5" customHeight="1" s="60">
      <c r="A331" s="115" t="n">
        <v>324</v>
      </c>
      <c r="B331" s="133" t="n"/>
      <c r="C331" s="133" t="n"/>
      <c r="D331" s="136" t="n"/>
      <c r="E331" s="137" t="n"/>
      <c r="F331" s="138" t="inlineStr">
        <is>
          <t>Група 370 - Усього</t>
        </is>
      </c>
      <c r="G331" s="122" t="n"/>
      <c r="H331" s="123" t="n"/>
      <c r="I331" s="139" t="n"/>
      <c r="J331" s="140" t="n">
        <v>0</v>
      </c>
      <c r="K331" s="140" t="n">
        <v>0</v>
      </c>
      <c r="L331" s="140" t="n">
        <v>0</v>
      </c>
      <c r="M331" s="141" t="n">
        <v>0</v>
      </c>
      <c r="N331" s="123" t="n"/>
      <c r="O331" s="140" t="n">
        <v>0</v>
      </c>
      <c r="P331" s="140" t="n">
        <v>0</v>
      </c>
      <c r="Q331" s="140" t="n">
        <v>0</v>
      </c>
      <c r="R331" s="140" t="n">
        <v>0</v>
      </c>
      <c r="S331" s="142" t="n">
        <v>0</v>
      </c>
      <c r="T331" s="101" t="n"/>
    </row>
    <row r="332" ht="13.5" customHeight="1" s="60">
      <c r="A332" s="115" t="n">
        <v>325</v>
      </c>
      <c r="B332" s="133" t="n"/>
      <c r="C332" s="133" t="n"/>
      <c r="D332" s="127" t="inlineStr">
        <is>
          <t>371</t>
        </is>
      </c>
      <c r="E332" s="128" t="n"/>
      <c r="F332" s="127" t="inlineStr">
        <is>
          <t>3710</t>
        </is>
      </c>
      <c r="G332" s="123" t="n"/>
      <c r="H332" s="129" t="inlineStr">
        <is>
          <t>Дебетові суми до з'ясування</t>
        </is>
      </c>
      <c r="I332" s="129" t="inlineStr">
        <is>
          <t>А</t>
        </is>
      </c>
      <c r="J332" s="130" t="n">
        <v>145191.91955</v>
      </c>
      <c r="K332" s="130" t="n">
        <v>20712.4157</v>
      </c>
      <c r="L332" s="130" t="n">
        <v>124479.50385</v>
      </c>
      <c r="M332" s="131" t="n">
        <v>145191.91955</v>
      </c>
      <c r="N332" s="123" t="n"/>
      <c r="O332" s="130" t="n">
        <v>20712.4157</v>
      </c>
      <c r="P332" s="130" t="n">
        <v>124479.50385</v>
      </c>
      <c r="Q332" s="130" t="n">
        <v>0</v>
      </c>
      <c r="R332" s="130" t="n">
        <v>0</v>
      </c>
      <c r="S332" s="132" t="n">
        <v>0</v>
      </c>
      <c r="T332" s="101" t="n"/>
    </row>
    <row r="333" ht="14.25" customHeight="1" s="60">
      <c r="A333" s="115" t="n">
        <v>326</v>
      </c>
      <c r="B333" s="133" t="n"/>
      <c r="C333" s="133" t="n"/>
      <c r="D333" s="136" t="n"/>
      <c r="E333" s="137" t="n"/>
      <c r="F333" s="138" t="inlineStr">
        <is>
          <t>Група 371 - Усього</t>
        </is>
      </c>
      <c r="G333" s="122" t="n"/>
      <c r="H333" s="123" t="n"/>
      <c r="I333" s="139" t="n"/>
      <c r="J333" s="140" t="n">
        <v>145191.91955</v>
      </c>
      <c r="K333" s="140" t="n">
        <v>20712.4157</v>
      </c>
      <c r="L333" s="140" t="n">
        <v>124479.50385</v>
      </c>
      <c r="M333" s="141" t="n">
        <v>145191.91955</v>
      </c>
      <c r="N333" s="123" t="n"/>
      <c r="O333" s="140" t="n">
        <v>20712.4157</v>
      </c>
      <c r="P333" s="140" t="n">
        <v>124479.50385</v>
      </c>
      <c r="Q333" s="140" t="n">
        <v>0</v>
      </c>
      <c r="R333" s="140" t="n">
        <v>0</v>
      </c>
      <c r="S333" s="142" t="n">
        <v>0</v>
      </c>
      <c r="T333" s="101" t="n"/>
    </row>
    <row r="334" ht="13.5" customHeight="1" s="60">
      <c r="A334" s="115" t="n">
        <v>327</v>
      </c>
      <c r="B334" s="133" t="n"/>
      <c r="C334" s="133" t="n"/>
      <c r="D334" s="127" t="inlineStr">
        <is>
          <t>373</t>
        </is>
      </c>
      <c r="E334" s="128" t="n"/>
      <c r="F334" s="127" t="inlineStr">
        <is>
          <t>3739</t>
        </is>
      </c>
      <c r="G334" s="123" t="n"/>
      <c r="H334" s="129" t="inlineStr">
        <is>
          <t>Транзитний рахунок за іншими розрахунками</t>
        </is>
      </c>
      <c r="I334" s="129" t="inlineStr">
        <is>
          <t>А</t>
        </is>
      </c>
      <c r="J334" s="130" t="n">
        <v>3525158523.27207</v>
      </c>
      <c r="K334" s="130" t="n">
        <v>2804385583.37921</v>
      </c>
      <c r="L334" s="130" t="n">
        <v>720772939.8928601</v>
      </c>
      <c r="M334" s="131" t="n">
        <v>3525164189.0323</v>
      </c>
      <c r="N334" s="123" t="n"/>
      <c r="O334" s="130" t="n">
        <v>2804389136.16518</v>
      </c>
      <c r="P334" s="130" t="n">
        <v>720775052.86712</v>
      </c>
      <c r="Q334" s="130" t="n">
        <v>17454.02492</v>
      </c>
      <c r="R334" s="130" t="n">
        <v>0.024</v>
      </c>
      <c r="S334" s="132" t="n">
        <v>17454.00092</v>
      </c>
      <c r="T334" s="101" t="n"/>
    </row>
    <row r="335" ht="13.5" customHeight="1" s="60">
      <c r="A335" s="115" t="n">
        <v>328</v>
      </c>
      <c r="B335" s="133" t="n"/>
      <c r="C335" s="133" t="n"/>
      <c r="D335" s="136" t="n"/>
      <c r="E335" s="137" t="n"/>
      <c r="F335" s="138" t="inlineStr">
        <is>
          <t>Група 373 - Усього</t>
        </is>
      </c>
      <c r="G335" s="122" t="n"/>
      <c r="H335" s="123" t="n"/>
      <c r="I335" s="139" t="n"/>
      <c r="J335" s="140" t="n">
        <v>3525158523.27207</v>
      </c>
      <c r="K335" s="140" t="n">
        <v>2804385583.37921</v>
      </c>
      <c r="L335" s="140" t="n">
        <v>720772939.8928601</v>
      </c>
      <c r="M335" s="141" t="n">
        <v>3525164189.0323</v>
      </c>
      <c r="N335" s="123" t="n"/>
      <c r="O335" s="140" t="n">
        <v>2804389136.16518</v>
      </c>
      <c r="P335" s="140" t="n">
        <v>720775052.86712</v>
      </c>
      <c r="Q335" s="140" t="n">
        <v>17454.02492</v>
      </c>
      <c r="R335" s="140" t="n">
        <v>0.024</v>
      </c>
      <c r="S335" s="142" t="n">
        <v>17454.00092</v>
      </c>
      <c r="T335" s="101" t="n"/>
    </row>
    <row r="336" ht="18.75" customHeight="1" s="60">
      <c r="A336" s="115" t="n">
        <v>329</v>
      </c>
      <c r="B336" s="133" t="n"/>
      <c r="C336" s="143" t="n"/>
      <c r="D336" s="138" t="inlineStr">
        <is>
          <t>Розділ 37 - Усього</t>
        </is>
      </c>
      <c r="E336" s="123" t="n"/>
      <c r="F336" s="138" t="n"/>
      <c r="G336" s="122" t="n"/>
      <c r="H336" s="123" t="n"/>
      <c r="I336" s="139" t="n"/>
      <c r="J336" s="140" t="n">
        <v>3525303715.19162</v>
      </c>
      <c r="K336" s="140" t="n">
        <v>2804406295.79491</v>
      </c>
      <c r="L336" s="140" t="n">
        <v>720897419.39671</v>
      </c>
      <c r="M336" s="141" t="n">
        <v>3525309380.95185</v>
      </c>
      <c r="N336" s="123" t="n"/>
      <c r="O336" s="140" t="n">
        <v>2804409848.58088</v>
      </c>
      <c r="P336" s="140" t="n">
        <v>720899532.37097</v>
      </c>
      <c r="Q336" s="140" t="n">
        <v>17454.02492</v>
      </c>
      <c r="R336" s="140" t="n">
        <v>0.024</v>
      </c>
      <c r="S336" s="142" t="n">
        <v>17454.00092</v>
      </c>
      <c r="T336" s="101" t="n"/>
    </row>
    <row r="337" ht="13.5" customHeight="1" s="60">
      <c r="A337" s="115" t="n">
        <v>330</v>
      </c>
      <c r="B337" s="133" t="n"/>
      <c r="C337" s="127" t="inlineStr">
        <is>
          <t>38</t>
        </is>
      </c>
      <c r="D337" s="127" t="inlineStr">
        <is>
          <t>380</t>
        </is>
      </c>
      <c r="E337" s="128" t="n"/>
      <c r="F337" s="127" t="inlineStr">
        <is>
          <t>3800</t>
        </is>
      </c>
      <c r="G337" s="123" t="n"/>
      <c r="H337" s="129" t="inlineStr">
        <is>
          <t>Позиція банку щодо іноземної валюти та банківських металів</t>
        </is>
      </c>
      <c r="I337" s="129" t="inlineStr">
        <is>
          <t>А</t>
        </is>
      </c>
      <c r="J337" s="130" t="n">
        <v>123208632.52682</v>
      </c>
      <c r="K337" s="130" t="n">
        <v>0</v>
      </c>
      <c r="L337" s="130" t="n">
        <v>123208632.52682</v>
      </c>
      <c r="M337" s="131" t="n">
        <v>123036361.34367</v>
      </c>
      <c r="N337" s="123" t="n"/>
      <c r="O337" s="130" t="n">
        <v>0</v>
      </c>
      <c r="P337" s="130" t="n">
        <v>123036361.34367</v>
      </c>
      <c r="Q337" s="130" t="n">
        <v>1094429633.25151</v>
      </c>
      <c r="R337" s="130" t="n">
        <v>0</v>
      </c>
      <c r="S337" s="132" t="n">
        <v>1094429633.25151</v>
      </c>
      <c r="T337" s="101" t="n"/>
    </row>
    <row r="338" ht="14.25" customHeight="1" s="60">
      <c r="A338" s="115" t="n">
        <v>331</v>
      </c>
      <c r="B338" s="133" t="n"/>
      <c r="C338" s="133" t="n"/>
      <c r="D338" s="134" t="n"/>
      <c r="E338" s="135" t="n"/>
      <c r="F338" s="127" t="inlineStr">
        <is>
          <t>3801</t>
        </is>
      </c>
      <c r="G338" s="123" t="n"/>
      <c r="H338" s="129" t="inlineStr">
        <is>
          <t>Еквівалент позиції банку щодо іноземної валюти та банківських металів</t>
        </is>
      </c>
      <c r="I338" s="129" t="inlineStr">
        <is>
          <t>П</t>
        </is>
      </c>
      <c r="J338" s="130" t="n">
        <v>0</v>
      </c>
      <c r="K338" s="130" t="n">
        <v>0</v>
      </c>
      <c r="L338" s="130" t="n">
        <v>0</v>
      </c>
      <c r="M338" s="131" t="n">
        <v>0</v>
      </c>
      <c r="N338" s="123" t="n"/>
      <c r="O338" s="130" t="n">
        <v>0</v>
      </c>
      <c r="P338" s="130" t="n">
        <v>0</v>
      </c>
      <c r="Q338" s="130" t="n">
        <v>-1094429633.25151</v>
      </c>
      <c r="R338" s="130" t="n">
        <v>-1094429633.25151</v>
      </c>
      <c r="S338" s="132" t="n">
        <v>0</v>
      </c>
      <c r="T338" s="101" t="n"/>
    </row>
    <row r="339" ht="13.5" customHeight="1" s="60">
      <c r="A339" s="115" t="n">
        <v>332</v>
      </c>
      <c r="B339" s="133" t="n"/>
      <c r="C339" s="133" t="n"/>
      <c r="D339" s="136" t="n"/>
      <c r="E339" s="137" t="n"/>
      <c r="F339" s="138" t="inlineStr">
        <is>
          <t>Група 380 - Усього</t>
        </is>
      </c>
      <c r="G339" s="122" t="n"/>
      <c r="H339" s="123" t="n"/>
      <c r="I339" s="139" t="n"/>
      <c r="J339" s="140" t="n">
        <v>123208632.52682</v>
      </c>
      <c r="K339" s="140" t="n">
        <v>0</v>
      </c>
      <c r="L339" s="140" t="n">
        <v>123208632.52682</v>
      </c>
      <c r="M339" s="141" t="n">
        <v>123036361.34367</v>
      </c>
      <c r="N339" s="123" t="n"/>
      <c r="O339" s="140" t="n">
        <v>0</v>
      </c>
      <c r="P339" s="140" t="n">
        <v>123036361.34367</v>
      </c>
      <c r="Q339" s="140" t="n">
        <v>0</v>
      </c>
      <c r="R339" s="140" t="n">
        <v>-1094429633.25151</v>
      </c>
      <c r="S339" s="142" t="n">
        <v>1094429633.25151</v>
      </c>
      <c r="T339" s="101" t="n"/>
    </row>
    <row r="340" ht="22.5" customHeight="1" s="60">
      <c r="A340" s="115" t="n">
        <v>333</v>
      </c>
      <c r="B340" s="133" t="n"/>
      <c r="C340" s="143" t="n"/>
      <c r="D340" s="138" t="inlineStr">
        <is>
          <t>Розділ 38 - Усього</t>
        </is>
      </c>
      <c r="E340" s="123" t="n"/>
      <c r="F340" s="138" t="n"/>
      <c r="G340" s="122" t="n"/>
      <c r="H340" s="123" t="n"/>
      <c r="I340" s="139" t="n"/>
      <c r="J340" s="140" t="n">
        <v>123208632.52682</v>
      </c>
      <c r="K340" s="140" t="n">
        <v>0</v>
      </c>
      <c r="L340" s="140" t="n">
        <v>123208632.52682</v>
      </c>
      <c r="M340" s="141" t="n">
        <v>123036361.34367</v>
      </c>
      <c r="N340" s="123" t="n"/>
      <c r="O340" s="140" t="n">
        <v>0</v>
      </c>
      <c r="P340" s="140" t="n">
        <v>123036361.34367</v>
      </c>
      <c r="Q340" s="140" t="n">
        <v>0</v>
      </c>
      <c r="R340" s="140" t="n">
        <v>-1094429633.25151</v>
      </c>
      <c r="S340" s="142" t="n">
        <v>1094429633.25151</v>
      </c>
      <c r="T340" s="101" t="n"/>
    </row>
    <row r="341" ht="13.5" customHeight="1" s="60">
      <c r="A341" s="115" t="n">
        <v>334</v>
      </c>
      <c r="B341" s="133" t="n"/>
      <c r="C341" s="127" t="inlineStr">
        <is>
          <t>39</t>
        </is>
      </c>
      <c r="D341" s="127" t="inlineStr">
        <is>
          <t>390</t>
        </is>
      </c>
      <c r="E341" s="128" t="n"/>
      <c r="F341" s="127" t="inlineStr">
        <is>
          <t>3900</t>
        </is>
      </c>
      <c r="G341" s="123" t="n"/>
      <c r="H341" s="129" t="inlineStr">
        <is>
          <t>Рахунки філій, що відкриті в банку</t>
        </is>
      </c>
      <c r="I341" s="129" t="inlineStr">
        <is>
          <t>А</t>
        </is>
      </c>
      <c r="J341" s="130" t="n">
        <v>78844160.03396</v>
      </c>
      <c r="K341" s="130" t="n">
        <v>33018682.75817</v>
      </c>
      <c r="L341" s="130" t="n">
        <v>45825477.27579</v>
      </c>
      <c r="M341" s="131" t="n">
        <v>69852632.50115</v>
      </c>
      <c r="N341" s="123" t="n"/>
      <c r="O341" s="130" t="n">
        <v>34229020.60311</v>
      </c>
      <c r="P341" s="130" t="n">
        <v>35623611.89804</v>
      </c>
      <c r="Q341" s="130" t="n">
        <v>560264861.53803</v>
      </c>
      <c r="R341" s="130" t="n">
        <v>118028084.30535</v>
      </c>
      <c r="S341" s="132" t="n">
        <v>442236777.23268</v>
      </c>
      <c r="T341" s="101" t="n"/>
    </row>
    <row r="342" ht="13.5" customHeight="1" s="60">
      <c r="A342" s="115" t="n">
        <v>335</v>
      </c>
      <c r="B342" s="133" t="n"/>
      <c r="C342" s="133" t="n"/>
      <c r="D342" s="134" t="n"/>
      <c r="E342" s="135" t="n"/>
      <c r="F342" s="127" t="inlineStr">
        <is>
          <t>3901</t>
        </is>
      </c>
      <c r="G342" s="123" t="n"/>
      <c r="H342" s="129" t="inlineStr">
        <is>
          <t>Рахунки, що відкриті для філій банку</t>
        </is>
      </c>
      <c r="I342" s="129" t="inlineStr">
        <is>
          <t>А</t>
        </is>
      </c>
      <c r="J342" s="130" t="n">
        <v>398443799.35393</v>
      </c>
      <c r="K342" s="130" t="n">
        <v>322170414.37284</v>
      </c>
      <c r="L342" s="130" t="n">
        <v>76273384.98108999</v>
      </c>
      <c r="M342" s="131" t="n">
        <v>407435326.88675</v>
      </c>
      <c r="N342" s="123" t="n"/>
      <c r="O342" s="130" t="n">
        <v>320960076.5279</v>
      </c>
      <c r="P342" s="130" t="n">
        <v>86475250.35885</v>
      </c>
      <c r="Q342" s="130" t="n">
        <v>356186345.45866</v>
      </c>
      <c r="R342" s="130" t="n">
        <v>6939950.53966</v>
      </c>
      <c r="S342" s="132" t="n">
        <v>349246394.919</v>
      </c>
      <c r="T342" s="101" t="n"/>
    </row>
    <row r="343" ht="14.25" customHeight="1" s="60">
      <c r="A343" s="115" t="n">
        <v>336</v>
      </c>
      <c r="B343" s="133" t="n"/>
      <c r="C343" s="133" t="n"/>
      <c r="D343" s="134" t="n"/>
      <c r="E343" s="135" t="n"/>
      <c r="F343" s="127" t="inlineStr">
        <is>
          <t>3902</t>
        </is>
      </c>
      <c r="G343" s="123" t="n"/>
      <c r="H343" s="129" t="inlineStr">
        <is>
          <t>Розрахунки за коштами, що надані філіям банку</t>
        </is>
      </c>
      <c r="I343" s="129" t="inlineStr">
        <is>
          <t>А</t>
        </is>
      </c>
      <c r="J343" s="130" t="n">
        <v>515848.85128</v>
      </c>
      <c r="K343" s="130" t="n">
        <v>0</v>
      </c>
      <c r="L343" s="130" t="n">
        <v>515848.85128</v>
      </c>
      <c r="M343" s="131" t="n">
        <v>343241.96026</v>
      </c>
      <c r="N343" s="123" t="n"/>
      <c r="O343" s="130" t="n">
        <v>0</v>
      </c>
      <c r="P343" s="130" t="n">
        <v>343241.96026</v>
      </c>
      <c r="Q343" s="130" t="n">
        <v>126592047.87215</v>
      </c>
      <c r="R343" s="130" t="n">
        <v>98174489.49597999</v>
      </c>
      <c r="S343" s="132" t="n">
        <v>28417558.37617</v>
      </c>
      <c r="T343" s="101" t="n"/>
    </row>
    <row r="344" ht="13.5" customHeight="1" s="60">
      <c r="A344" s="115" t="n">
        <v>337</v>
      </c>
      <c r="B344" s="133" t="n"/>
      <c r="C344" s="133" t="n"/>
      <c r="D344" s="134" t="n"/>
      <c r="E344" s="135" t="n"/>
      <c r="F344" s="127" t="inlineStr">
        <is>
          <t>3904</t>
        </is>
      </c>
      <c r="G344" s="123" t="n"/>
      <c r="H344" s="129" t="inlineStr">
        <is>
          <t>Нараховані доходи за коштами, що надані філіям банку</t>
        </is>
      </c>
      <c r="I344" s="129" t="inlineStr">
        <is>
          <t>А</t>
        </is>
      </c>
      <c r="J344" s="130" t="n">
        <v>0</v>
      </c>
      <c r="K344" s="130" t="n">
        <v>0</v>
      </c>
      <c r="L344" s="130" t="n">
        <v>0</v>
      </c>
      <c r="M344" s="131" t="n">
        <v>0</v>
      </c>
      <c r="N344" s="123" t="n"/>
      <c r="O344" s="130" t="n">
        <v>0</v>
      </c>
      <c r="P344" s="130" t="n">
        <v>0</v>
      </c>
      <c r="Q344" s="130" t="n">
        <v>0</v>
      </c>
      <c r="R344" s="130" t="n">
        <v>0</v>
      </c>
      <c r="S344" s="132" t="n">
        <v>0</v>
      </c>
      <c r="T344" s="101" t="n"/>
    </row>
    <row r="345" ht="13.5" customHeight="1" s="60">
      <c r="A345" s="115" t="n">
        <v>338</v>
      </c>
      <c r="B345" s="133" t="n"/>
      <c r="C345" s="133" t="n"/>
      <c r="D345" s="134" t="n"/>
      <c r="E345" s="135" t="n"/>
      <c r="F345" s="127" t="inlineStr">
        <is>
          <t>3906</t>
        </is>
      </c>
      <c r="G345" s="123" t="n"/>
      <c r="H345" s="129" t="inlineStr">
        <is>
          <t>Дебіторська заборгованість за операціями з готівкою між філіями банку</t>
        </is>
      </c>
      <c r="I345" s="129" t="inlineStr">
        <is>
          <t>А</t>
        </is>
      </c>
      <c r="J345" s="130" t="n">
        <v>20758786.54472</v>
      </c>
      <c r="K345" s="130" t="n">
        <v>3595574.55324</v>
      </c>
      <c r="L345" s="130" t="n">
        <v>17163211.99148</v>
      </c>
      <c r="M345" s="131" t="n">
        <v>20758786.54472</v>
      </c>
      <c r="N345" s="123" t="n"/>
      <c r="O345" s="130" t="n">
        <v>3595574.55324</v>
      </c>
      <c r="P345" s="130" t="n">
        <v>17163211.99148</v>
      </c>
      <c r="Q345" s="130" t="n">
        <v>0</v>
      </c>
      <c r="R345" s="130" t="n">
        <v>0</v>
      </c>
      <c r="S345" s="132" t="n">
        <v>0</v>
      </c>
      <c r="T345" s="101" t="n"/>
    </row>
    <row r="346" ht="13.5" customHeight="1" s="60">
      <c r="A346" s="115" t="n">
        <v>339</v>
      </c>
      <c r="B346" s="133" t="n"/>
      <c r="C346" s="133" t="n"/>
      <c r="D346" s="136" t="n"/>
      <c r="E346" s="137" t="n"/>
      <c r="F346" s="138" t="inlineStr">
        <is>
          <t>Група 390 - Усього</t>
        </is>
      </c>
      <c r="G346" s="122" t="n"/>
      <c r="H346" s="123" t="n"/>
      <c r="I346" s="139" t="n"/>
      <c r="J346" s="140" t="n">
        <v>498562594.78389</v>
      </c>
      <c r="K346" s="140" t="n">
        <v>358784671.68425</v>
      </c>
      <c r="L346" s="140" t="n">
        <v>139777923.09964</v>
      </c>
      <c r="M346" s="141" t="n">
        <v>498389987.89288</v>
      </c>
      <c r="N346" s="123" t="n"/>
      <c r="O346" s="140" t="n">
        <v>358784671.68425</v>
      </c>
      <c r="P346" s="140" t="n">
        <v>139605316.20863</v>
      </c>
      <c r="Q346" s="140" t="n">
        <v>1043043254.86884</v>
      </c>
      <c r="R346" s="140" t="n">
        <v>223142524.34099</v>
      </c>
      <c r="S346" s="142" t="n">
        <v>819900730.52785</v>
      </c>
      <c r="T346" s="101" t="n"/>
    </row>
    <row r="347" ht="19.5" customHeight="1" s="60">
      <c r="A347" s="115" t="n">
        <v>340</v>
      </c>
      <c r="B347" s="133" t="n"/>
      <c r="C347" s="143" t="n"/>
      <c r="D347" s="138" t="inlineStr">
        <is>
          <t>Розділ 39 - Усього</t>
        </is>
      </c>
      <c r="E347" s="123" t="n"/>
      <c r="F347" s="138" t="n"/>
      <c r="G347" s="122" t="n"/>
      <c r="H347" s="123" t="n"/>
      <c r="I347" s="139" t="n"/>
      <c r="J347" s="140" t="n">
        <v>498562594.78389</v>
      </c>
      <c r="K347" s="140" t="n">
        <v>358784671.68425</v>
      </c>
      <c r="L347" s="140" t="n">
        <v>139777923.09964</v>
      </c>
      <c r="M347" s="141" t="n">
        <v>498389987.89288</v>
      </c>
      <c r="N347" s="123" t="n"/>
      <c r="O347" s="140" t="n">
        <v>358784671.68425</v>
      </c>
      <c r="P347" s="140" t="n">
        <v>139605316.20863</v>
      </c>
      <c r="Q347" s="140" t="n">
        <v>1043043254.86884</v>
      </c>
      <c r="R347" s="140" t="n">
        <v>223142524.34099</v>
      </c>
      <c r="S347" s="142" t="n">
        <v>819900730.52785</v>
      </c>
      <c r="T347" s="101" t="n"/>
    </row>
    <row r="348" ht="27" customHeight="1" s="60">
      <c r="A348" s="115" t="n">
        <v>341</v>
      </c>
      <c r="B348" s="143" t="n"/>
      <c r="C348" s="139" t="inlineStr">
        <is>
          <t xml:space="preserve">  Клас 3 - Усього</t>
        </is>
      </c>
      <c r="D348" s="138" t="n"/>
      <c r="E348" s="123" t="n"/>
      <c r="F348" s="138" t="n"/>
      <c r="G348" s="122" t="n"/>
      <c r="H348" s="123" t="n"/>
      <c r="I348" s="139" t="n"/>
      <c r="J348" s="140" t="n">
        <v>4789610413.10748</v>
      </c>
      <c r="K348" s="140" t="n">
        <v>3736464339.87952</v>
      </c>
      <c r="L348" s="140" t="n">
        <v>1053146073.22796</v>
      </c>
      <c r="M348" s="141" t="n">
        <v>4789025410.86834</v>
      </c>
      <c r="N348" s="123" t="n"/>
      <c r="O348" s="140" t="n">
        <v>3736492940.10013</v>
      </c>
      <c r="P348" s="140" t="n">
        <v>1052532470.76821</v>
      </c>
      <c r="Q348" s="140" t="n">
        <v>1072609776.66229</v>
      </c>
      <c r="R348" s="140" t="n">
        <v>-870842649.00984</v>
      </c>
      <c r="S348" s="142" t="n">
        <v>1943452425.67213</v>
      </c>
      <c r="T348" s="101" t="n"/>
    </row>
    <row r="349" ht="13.5" customHeight="1" s="60">
      <c r="A349" s="115" t="n">
        <v>342</v>
      </c>
      <c r="B349" s="127" t="inlineStr">
        <is>
          <t>Клас 4</t>
        </is>
      </c>
      <c r="C349" s="127" t="inlineStr">
        <is>
          <t>41</t>
        </is>
      </c>
      <c r="D349" s="127" t="inlineStr">
        <is>
          <t>410</t>
        </is>
      </c>
      <c r="E349" s="128" t="n"/>
      <c r="F349" s="127" t="inlineStr">
        <is>
          <t>4105</t>
        </is>
      </c>
      <c r="G349" s="123" t="n"/>
      <c r="H349" s="129" t="inlineStr">
        <is>
          <t>Інвестиції в інші асоційовані компанії</t>
        </is>
      </c>
      <c r="I349" s="129" t="inlineStr">
        <is>
          <t>А</t>
        </is>
      </c>
      <c r="J349" s="130" t="n">
        <v>0</v>
      </c>
      <c r="K349" s="130" t="n">
        <v>0</v>
      </c>
      <c r="L349" s="130" t="n">
        <v>0</v>
      </c>
      <c r="M349" s="131" t="n">
        <v>0</v>
      </c>
      <c r="N349" s="123" t="n"/>
      <c r="O349" s="130" t="n">
        <v>0</v>
      </c>
      <c r="P349" s="130" t="n">
        <v>0</v>
      </c>
      <c r="Q349" s="130" t="n">
        <v>0</v>
      </c>
      <c r="R349" s="130" t="n">
        <v>0</v>
      </c>
      <c r="S349" s="132" t="n">
        <v>0</v>
      </c>
      <c r="T349" s="101" t="n"/>
    </row>
    <row r="350" ht="13.5" customHeight="1" s="60">
      <c r="A350" s="115" t="n">
        <v>343</v>
      </c>
      <c r="B350" s="133" t="n"/>
      <c r="C350" s="133" t="n"/>
      <c r="D350" s="136" t="n"/>
      <c r="E350" s="137" t="n"/>
      <c r="F350" s="138" t="inlineStr">
        <is>
          <t>Група 410 - Усього</t>
        </is>
      </c>
      <c r="G350" s="122" t="n"/>
      <c r="H350" s="123" t="n"/>
      <c r="I350" s="139" t="n"/>
      <c r="J350" s="140" t="n">
        <v>0</v>
      </c>
      <c r="K350" s="140" t="n">
        <v>0</v>
      </c>
      <c r="L350" s="140" t="n">
        <v>0</v>
      </c>
      <c r="M350" s="141" t="n">
        <v>0</v>
      </c>
      <c r="N350" s="123" t="n"/>
      <c r="O350" s="140" t="n">
        <v>0</v>
      </c>
      <c r="P350" s="140" t="n">
        <v>0</v>
      </c>
      <c r="Q350" s="140" t="n">
        <v>0</v>
      </c>
      <c r="R350" s="140" t="n">
        <v>0</v>
      </c>
      <c r="S350" s="142" t="n">
        <v>0</v>
      </c>
      <c r="T350" s="101" t="n"/>
    </row>
    <row r="351" ht="20.25" customHeight="1" s="60">
      <c r="A351" s="115" t="n">
        <v>344</v>
      </c>
      <c r="B351" s="133" t="n"/>
      <c r="C351" s="143" t="n"/>
      <c r="D351" s="138" t="inlineStr">
        <is>
          <t>Розділ 41 - Усього</t>
        </is>
      </c>
      <c r="E351" s="123" t="n"/>
      <c r="F351" s="138" t="n"/>
      <c r="G351" s="122" t="n"/>
      <c r="H351" s="123" t="n"/>
      <c r="I351" s="139" t="n"/>
      <c r="J351" s="140" t="n">
        <v>0</v>
      </c>
      <c r="K351" s="140" t="n">
        <v>0</v>
      </c>
      <c r="L351" s="140" t="n">
        <v>0</v>
      </c>
      <c r="M351" s="141" t="n">
        <v>0</v>
      </c>
      <c r="N351" s="123" t="n"/>
      <c r="O351" s="140" t="n">
        <v>0</v>
      </c>
      <c r="P351" s="140" t="n">
        <v>0</v>
      </c>
      <c r="Q351" s="140" t="n">
        <v>0</v>
      </c>
      <c r="R351" s="140" t="n">
        <v>0</v>
      </c>
      <c r="S351" s="142" t="n">
        <v>0</v>
      </c>
      <c r="T351" s="101" t="n"/>
    </row>
    <row r="352" ht="13.5" customHeight="1" s="60">
      <c r="A352" s="115" t="n">
        <v>345</v>
      </c>
      <c r="B352" s="133" t="n"/>
      <c r="C352" s="127" t="inlineStr">
        <is>
          <t>42</t>
        </is>
      </c>
      <c r="D352" s="127" t="inlineStr">
        <is>
          <t>420</t>
        </is>
      </c>
      <c r="E352" s="128" t="n"/>
      <c r="F352" s="127" t="inlineStr">
        <is>
          <t>4203</t>
        </is>
      </c>
      <c r="G352" s="123" t="n"/>
      <c r="H352" s="129" t="inlineStr">
        <is>
          <t>Інвестиції в дочірні небанківські фінансові установи</t>
        </is>
      </c>
      <c r="I352" s="129" t="inlineStr">
        <is>
          <t>А</t>
        </is>
      </c>
      <c r="J352" s="130" t="n">
        <v>0</v>
      </c>
      <c r="K352" s="130" t="n">
        <v>0</v>
      </c>
      <c r="L352" s="130" t="n">
        <v>0</v>
      </c>
      <c r="M352" s="131" t="n">
        <v>0</v>
      </c>
      <c r="N352" s="123" t="n"/>
      <c r="O352" s="130" t="n">
        <v>0</v>
      </c>
      <c r="P352" s="130" t="n">
        <v>0</v>
      </c>
      <c r="Q352" s="130" t="n">
        <v>0</v>
      </c>
      <c r="R352" s="130" t="n">
        <v>0</v>
      </c>
      <c r="S352" s="132" t="n">
        <v>0</v>
      </c>
      <c r="T352" s="101" t="n"/>
    </row>
    <row r="353" ht="14.25" customHeight="1" s="60">
      <c r="A353" s="115" t="n">
        <v>346</v>
      </c>
      <c r="B353" s="133" t="n"/>
      <c r="C353" s="133" t="n"/>
      <c r="D353" s="134" t="n"/>
      <c r="E353" s="135" t="n"/>
      <c r="F353" s="127" t="inlineStr">
        <is>
          <t>4205</t>
        </is>
      </c>
      <c r="G353" s="123" t="n"/>
      <c r="H353" s="129" t="inlineStr">
        <is>
          <t>Інвестиції в інші дочірні компанії</t>
        </is>
      </c>
      <c r="I353" s="129" t="inlineStr">
        <is>
          <t>А</t>
        </is>
      </c>
      <c r="J353" s="130" t="n">
        <v>0</v>
      </c>
      <c r="K353" s="130" t="n">
        <v>0</v>
      </c>
      <c r="L353" s="130" t="n">
        <v>0</v>
      </c>
      <c r="M353" s="131" t="n">
        <v>0</v>
      </c>
      <c r="N353" s="123" t="n"/>
      <c r="O353" s="130" t="n">
        <v>0</v>
      </c>
      <c r="P353" s="130" t="n">
        <v>0</v>
      </c>
      <c r="Q353" s="130" t="n">
        <v>49155.1915</v>
      </c>
      <c r="R353" s="130" t="n">
        <v>49155.1915</v>
      </c>
      <c r="S353" s="132" t="n">
        <v>0</v>
      </c>
      <c r="T353" s="101" t="n"/>
    </row>
    <row r="354" ht="13.5" customHeight="1" s="60">
      <c r="A354" s="115" t="n">
        <v>347</v>
      </c>
      <c r="B354" s="133" t="n"/>
      <c r="C354" s="133" t="n"/>
      <c r="D354" s="136" t="n"/>
      <c r="E354" s="137" t="n"/>
      <c r="F354" s="138" t="inlineStr">
        <is>
          <t>Група 420 - Усього</t>
        </is>
      </c>
      <c r="G354" s="122" t="n"/>
      <c r="H354" s="123" t="n"/>
      <c r="I354" s="139" t="n"/>
      <c r="J354" s="140" t="n">
        <v>0</v>
      </c>
      <c r="K354" s="140" t="n">
        <v>0</v>
      </c>
      <c r="L354" s="140" t="n">
        <v>0</v>
      </c>
      <c r="M354" s="141" t="n">
        <v>0</v>
      </c>
      <c r="N354" s="123" t="n"/>
      <c r="O354" s="140" t="n">
        <v>0</v>
      </c>
      <c r="P354" s="140" t="n">
        <v>0</v>
      </c>
      <c r="Q354" s="140" t="n">
        <v>49155.1915</v>
      </c>
      <c r="R354" s="140" t="n">
        <v>49155.1915</v>
      </c>
      <c r="S354" s="142" t="n">
        <v>0</v>
      </c>
      <c r="T354" s="101" t="n"/>
    </row>
    <row r="355" ht="22.5" customHeight="1" s="60">
      <c r="A355" s="115" t="n">
        <v>348</v>
      </c>
      <c r="B355" s="133" t="n"/>
      <c r="C355" s="143" t="n"/>
      <c r="D355" s="138" t="inlineStr">
        <is>
          <t>Розділ 42 - Усього</t>
        </is>
      </c>
      <c r="E355" s="123" t="n"/>
      <c r="F355" s="138" t="n"/>
      <c r="G355" s="122" t="n"/>
      <c r="H355" s="123" t="n"/>
      <c r="I355" s="139" t="n"/>
      <c r="J355" s="140" t="n">
        <v>0</v>
      </c>
      <c r="K355" s="140" t="n">
        <v>0</v>
      </c>
      <c r="L355" s="140" t="n">
        <v>0</v>
      </c>
      <c r="M355" s="141" t="n">
        <v>0</v>
      </c>
      <c r="N355" s="123" t="n"/>
      <c r="O355" s="140" t="n">
        <v>0</v>
      </c>
      <c r="P355" s="140" t="n">
        <v>0</v>
      </c>
      <c r="Q355" s="140" t="n">
        <v>49155.1915</v>
      </c>
      <c r="R355" s="140" t="n">
        <v>49155.1915</v>
      </c>
      <c r="S355" s="142" t="n">
        <v>0</v>
      </c>
      <c r="T355" s="101" t="n"/>
    </row>
    <row r="356" ht="13.5" customHeight="1" s="60">
      <c r="A356" s="115" t="n">
        <v>349</v>
      </c>
      <c r="B356" s="133" t="n"/>
      <c r="C356" s="127" t="inlineStr">
        <is>
          <t>43</t>
        </is>
      </c>
      <c r="D356" s="127" t="inlineStr">
        <is>
          <t>430</t>
        </is>
      </c>
      <c r="E356" s="128" t="n"/>
      <c r="F356" s="127" t="inlineStr">
        <is>
          <t>4300</t>
        </is>
      </c>
      <c r="G356" s="123" t="n"/>
      <c r="H356" s="129" t="inlineStr">
        <is>
          <t>Нематеріальні активи</t>
        </is>
      </c>
      <c r="I356" s="129" t="inlineStr">
        <is>
          <t>А</t>
        </is>
      </c>
      <c r="J356" s="130" t="n">
        <v>46196.90889</v>
      </c>
      <c r="K356" s="130" t="n">
        <v>46196.90889</v>
      </c>
      <c r="L356" s="130" t="n">
        <v>0</v>
      </c>
      <c r="M356" s="131" t="n">
        <v>0</v>
      </c>
      <c r="N356" s="123" t="n"/>
      <c r="O356" s="130" t="n">
        <v>0</v>
      </c>
      <c r="P356" s="130" t="n">
        <v>0</v>
      </c>
      <c r="Q356" s="130" t="n">
        <v>5709699.82356</v>
      </c>
      <c r="R356" s="130" t="n">
        <v>5709699.82356</v>
      </c>
      <c r="S356" s="132" t="n">
        <v>0</v>
      </c>
      <c r="T356" s="101" t="n"/>
    </row>
    <row r="357" ht="13.5" customHeight="1" s="60">
      <c r="A357" s="115" t="n">
        <v>350</v>
      </c>
      <c r="B357" s="133" t="n"/>
      <c r="C357" s="133" t="n"/>
      <c r="D357" s="134" t="n"/>
      <c r="E357" s="135" t="n"/>
      <c r="F357" s="127" t="inlineStr">
        <is>
          <t>4309</t>
        </is>
      </c>
      <c r="G357" s="123" t="n"/>
      <c r="H357" s="129" t="inlineStr">
        <is>
          <t>Накопичена амортизація нематеріальних активів</t>
        </is>
      </c>
      <c r="I357" s="129" t="inlineStr">
        <is>
          <t>П</t>
        </is>
      </c>
      <c r="J357" s="130" t="n">
        <v>18052.53192</v>
      </c>
      <c r="K357" s="130" t="n">
        <v>18052.53192</v>
      </c>
      <c r="L357" s="130" t="n">
        <v>0</v>
      </c>
      <c r="M357" s="131" t="n">
        <v>86348.86612000001</v>
      </c>
      <c r="N357" s="123" t="n"/>
      <c r="O357" s="130" t="n">
        <v>86348.86612000001</v>
      </c>
      <c r="P357" s="130" t="n">
        <v>0</v>
      </c>
      <c r="Q357" s="130" t="n">
        <v>-3241985.57547</v>
      </c>
      <c r="R357" s="130" t="n">
        <v>-3241985.57547</v>
      </c>
      <c r="S357" s="132" t="n">
        <v>0</v>
      </c>
      <c r="T357" s="101" t="n"/>
    </row>
    <row r="358" ht="14.25" customHeight="1" s="60">
      <c r="A358" s="115" t="n">
        <v>351</v>
      </c>
      <c r="B358" s="133" t="n"/>
      <c r="C358" s="133" t="n"/>
      <c r="D358" s="136" t="n"/>
      <c r="E358" s="137" t="n"/>
      <c r="F358" s="138" t="inlineStr">
        <is>
          <t>Група 430 - Усього</t>
        </is>
      </c>
      <c r="G358" s="122" t="n"/>
      <c r="H358" s="123" t="n"/>
      <c r="I358" s="139" t="n"/>
      <c r="J358" s="140" t="n">
        <v>64249.44081</v>
      </c>
      <c r="K358" s="140" t="n">
        <v>64249.44081</v>
      </c>
      <c r="L358" s="140" t="n">
        <v>0</v>
      </c>
      <c r="M358" s="141" t="n">
        <v>86348.86612000001</v>
      </c>
      <c r="N358" s="123" t="n"/>
      <c r="O358" s="140" t="n">
        <v>86348.86612000001</v>
      </c>
      <c r="P358" s="140" t="n">
        <v>0</v>
      </c>
      <c r="Q358" s="140" t="n">
        <v>2467714.24809</v>
      </c>
      <c r="R358" s="140" t="n">
        <v>2467714.24809</v>
      </c>
      <c r="S358" s="142" t="n">
        <v>0</v>
      </c>
      <c r="T358" s="101" t="n"/>
    </row>
    <row r="359" ht="13.5" customHeight="1" s="60">
      <c r="A359" s="115" t="n">
        <v>352</v>
      </c>
      <c r="B359" s="133" t="n"/>
      <c r="C359" s="133" t="n"/>
      <c r="D359" s="127" t="inlineStr">
        <is>
          <t>431</t>
        </is>
      </c>
      <c r="E359" s="128" t="n"/>
      <c r="F359" s="127" t="inlineStr">
        <is>
          <t>4310</t>
        </is>
      </c>
      <c r="G359" s="123" t="n"/>
      <c r="H359" s="129" t="inlineStr">
        <is>
          <t>Капітальні інвестиції за не введеними в експлуатацію нематеріальними активами</t>
        </is>
      </c>
      <c r="I359" s="129" t="inlineStr">
        <is>
          <t>А</t>
        </is>
      </c>
      <c r="J359" s="130" t="n">
        <v>134287.43462</v>
      </c>
      <c r="K359" s="130" t="n">
        <v>134287.43462</v>
      </c>
      <c r="L359" s="130" t="n">
        <v>0</v>
      </c>
      <c r="M359" s="131" t="n">
        <v>119326.2028</v>
      </c>
      <c r="N359" s="123" t="n"/>
      <c r="O359" s="130" t="n">
        <v>119326.2028</v>
      </c>
      <c r="P359" s="130" t="n">
        <v>0</v>
      </c>
      <c r="Q359" s="130" t="n">
        <v>93554.9281</v>
      </c>
      <c r="R359" s="130" t="n">
        <v>93554.9281</v>
      </c>
      <c r="S359" s="132" t="n">
        <v>0</v>
      </c>
      <c r="T359" s="101" t="n"/>
    </row>
    <row r="360" ht="13.5" customHeight="1" s="60">
      <c r="A360" s="115" t="n">
        <v>353</v>
      </c>
      <c r="B360" s="133" t="n"/>
      <c r="C360" s="133" t="n"/>
      <c r="D360" s="136" t="n"/>
      <c r="E360" s="137" t="n"/>
      <c r="F360" s="138" t="inlineStr">
        <is>
          <t>Група 431 - Усього</t>
        </is>
      </c>
      <c r="G360" s="122" t="n"/>
      <c r="H360" s="123" t="n"/>
      <c r="I360" s="139" t="n"/>
      <c r="J360" s="140" t="n">
        <v>134287.43462</v>
      </c>
      <c r="K360" s="140" t="n">
        <v>134287.43462</v>
      </c>
      <c r="L360" s="140" t="n">
        <v>0</v>
      </c>
      <c r="M360" s="141" t="n">
        <v>119326.2028</v>
      </c>
      <c r="N360" s="123" t="n"/>
      <c r="O360" s="140" t="n">
        <v>119326.2028</v>
      </c>
      <c r="P360" s="140" t="n">
        <v>0</v>
      </c>
      <c r="Q360" s="140" t="n">
        <v>93554.9281</v>
      </c>
      <c r="R360" s="140" t="n">
        <v>93554.9281</v>
      </c>
      <c r="S360" s="142" t="n">
        <v>0</v>
      </c>
      <c r="T360" s="101" t="n"/>
    </row>
    <row r="361" ht="23.25" customHeight="1" s="60">
      <c r="A361" s="115" t="n">
        <v>354</v>
      </c>
      <c r="B361" s="133" t="n"/>
      <c r="C361" s="143" t="n"/>
      <c r="D361" s="138" t="inlineStr">
        <is>
          <t>Розділ 43 - Усього</t>
        </is>
      </c>
      <c r="E361" s="123" t="n"/>
      <c r="F361" s="138" t="n"/>
      <c r="G361" s="122" t="n"/>
      <c r="H361" s="123" t="n"/>
      <c r="I361" s="139" t="n"/>
      <c r="J361" s="140" t="n">
        <v>198536.87543</v>
      </c>
      <c r="K361" s="140" t="n">
        <v>198536.87543</v>
      </c>
      <c r="L361" s="140" t="n">
        <v>0</v>
      </c>
      <c r="M361" s="141" t="n">
        <v>205675.06892</v>
      </c>
      <c r="N361" s="123" t="n"/>
      <c r="O361" s="140" t="n">
        <v>205675.06892</v>
      </c>
      <c r="P361" s="140" t="n">
        <v>0</v>
      </c>
      <c r="Q361" s="140" t="n">
        <v>2561269.17619</v>
      </c>
      <c r="R361" s="140" t="n">
        <v>2561269.17619</v>
      </c>
      <c r="S361" s="142" t="n">
        <v>0</v>
      </c>
      <c r="T361" s="101" t="n"/>
    </row>
    <row r="362" ht="13.5" customHeight="1" s="60">
      <c r="A362" s="115" t="n">
        <v>355</v>
      </c>
      <c r="B362" s="133" t="n"/>
      <c r="C362" s="127" t="inlineStr">
        <is>
          <t>44</t>
        </is>
      </c>
      <c r="D362" s="127" t="inlineStr">
        <is>
          <t>440</t>
        </is>
      </c>
      <c r="E362" s="128" t="n"/>
      <c r="F362" s="127" t="inlineStr">
        <is>
          <t>4400</t>
        </is>
      </c>
      <c r="G362" s="123" t="n"/>
      <c r="H362" s="129" t="inlineStr">
        <is>
          <t>Основні засоби</t>
        </is>
      </c>
      <c r="I362" s="129" t="inlineStr">
        <is>
          <t>А</t>
        </is>
      </c>
      <c r="J362" s="130" t="n">
        <v>26790.41383</v>
      </c>
      <c r="K362" s="130" t="n">
        <v>26790.41383</v>
      </c>
      <c r="L362" s="130" t="n">
        <v>0</v>
      </c>
      <c r="M362" s="131" t="n">
        <v>2908.80262</v>
      </c>
      <c r="N362" s="123" t="n"/>
      <c r="O362" s="130" t="n">
        <v>2908.80262</v>
      </c>
      <c r="P362" s="130" t="n">
        <v>0</v>
      </c>
      <c r="Q362" s="130" t="n">
        <v>5139489.94269</v>
      </c>
      <c r="R362" s="130" t="n">
        <v>5139489.94269</v>
      </c>
      <c r="S362" s="132" t="n">
        <v>0</v>
      </c>
      <c r="T362" s="101" t="n"/>
    </row>
    <row r="363" ht="14.25" customHeight="1" s="60">
      <c r="A363" s="115" t="n">
        <v>356</v>
      </c>
      <c r="B363" s="133" t="n"/>
      <c r="C363" s="133" t="n"/>
      <c r="D363" s="134" t="n"/>
      <c r="E363" s="135" t="n"/>
      <c r="F363" s="127" t="inlineStr">
        <is>
          <t>4409</t>
        </is>
      </c>
      <c r="G363" s="123" t="n"/>
      <c r="H363" s="129" t="inlineStr">
        <is>
          <t>Знос основних засобів</t>
        </is>
      </c>
      <c r="I363" s="129" t="inlineStr">
        <is>
          <t>П</t>
        </is>
      </c>
      <c r="J363" s="130" t="n">
        <v>2947.27536</v>
      </c>
      <c r="K363" s="130" t="n">
        <v>2947.27536</v>
      </c>
      <c r="L363" s="130" t="n">
        <v>0</v>
      </c>
      <c r="M363" s="131" t="n">
        <v>31290.87384</v>
      </c>
      <c r="N363" s="123" t="n"/>
      <c r="O363" s="130" t="n">
        <v>31290.87384</v>
      </c>
      <c r="P363" s="130" t="n">
        <v>0</v>
      </c>
      <c r="Q363" s="130" t="n">
        <v>-2978091.40434</v>
      </c>
      <c r="R363" s="130" t="n">
        <v>-2978091.40434</v>
      </c>
      <c r="S363" s="132" t="n">
        <v>0</v>
      </c>
      <c r="T363" s="101" t="n"/>
    </row>
    <row r="364" ht="13.5" customHeight="1" s="60">
      <c r="A364" s="115" t="n">
        <v>357</v>
      </c>
      <c r="B364" s="133" t="n"/>
      <c r="C364" s="133" t="n"/>
      <c r="D364" s="136" t="n"/>
      <c r="E364" s="137" t="n"/>
      <c r="F364" s="138" t="inlineStr">
        <is>
          <t>Група 440 - Усього</t>
        </is>
      </c>
      <c r="G364" s="122" t="n"/>
      <c r="H364" s="123" t="n"/>
      <c r="I364" s="139" t="n"/>
      <c r="J364" s="140" t="n">
        <v>29737.68919</v>
      </c>
      <c r="K364" s="140" t="n">
        <v>29737.68919</v>
      </c>
      <c r="L364" s="140" t="n">
        <v>0</v>
      </c>
      <c r="M364" s="141" t="n">
        <v>34199.67646</v>
      </c>
      <c r="N364" s="123" t="n"/>
      <c r="O364" s="140" t="n">
        <v>34199.67646</v>
      </c>
      <c r="P364" s="140" t="n">
        <v>0</v>
      </c>
      <c r="Q364" s="140" t="n">
        <v>2161398.53835</v>
      </c>
      <c r="R364" s="140" t="n">
        <v>2161398.53835</v>
      </c>
      <c r="S364" s="142" t="n">
        <v>0</v>
      </c>
      <c r="T364" s="101" t="n"/>
    </row>
    <row r="365" ht="13.5" customHeight="1" s="60">
      <c r="A365" s="115" t="n">
        <v>358</v>
      </c>
      <c r="B365" s="133" t="n"/>
      <c r="C365" s="133" t="n"/>
      <c r="D365" s="127" t="inlineStr">
        <is>
          <t>441</t>
        </is>
      </c>
      <c r="E365" s="128" t="n"/>
      <c r="F365" s="127" t="inlineStr">
        <is>
          <t>4410</t>
        </is>
      </c>
      <c r="G365" s="123" t="n"/>
      <c r="H365" s="129" t="inlineStr">
        <is>
          <t>Інвестиційна нерухомість</t>
        </is>
      </c>
      <c r="I365" s="129" t="inlineStr">
        <is>
          <t>А</t>
        </is>
      </c>
      <c r="J365" s="130" t="n">
        <v>0</v>
      </c>
      <c r="K365" s="130" t="n">
        <v>0</v>
      </c>
      <c r="L365" s="130" t="n">
        <v>0</v>
      </c>
      <c r="M365" s="131" t="n">
        <v>0</v>
      </c>
      <c r="N365" s="123" t="n"/>
      <c r="O365" s="130" t="n">
        <v>0</v>
      </c>
      <c r="P365" s="130" t="n">
        <v>0</v>
      </c>
      <c r="Q365" s="130" t="n">
        <v>71185.50006000001</v>
      </c>
      <c r="R365" s="130" t="n">
        <v>71185.50006000001</v>
      </c>
      <c r="S365" s="132" t="n">
        <v>0</v>
      </c>
      <c r="T365" s="101" t="n"/>
    </row>
    <row r="366" ht="13.5" customHeight="1" s="60">
      <c r="A366" s="115" t="n">
        <v>359</v>
      </c>
      <c r="B366" s="133" t="n"/>
      <c r="C366" s="133" t="n"/>
      <c r="D366" s="134" t="n"/>
      <c r="E366" s="135" t="n"/>
      <c r="F366" s="127" t="inlineStr">
        <is>
          <t>4419</t>
        </is>
      </c>
      <c r="G366" s="123" t="n"/>
      <c r="H366" s="129" t="inlineStr">
        <is>
          <t>Знос інвестиційної нерухомості</t>
        </is>
      </c>
      <c r="I366" s="129" t="inlineStr">
        <is>
          <t>П</t>
        </is>
      </c>
      <c r="J366" s="130" t="n">
        <v>0</v>
      </c>
      <c r="K366" s="130" t="n">
        <v>0</v>
      </c>
      <c r="L366" s="130" t="n">
        <v>0</v>
      </c>
      <c r="M366" s="131" t="n">
        <v>0</v>
      </c>
      <c r="N366" s="123" t="n"/>
      <c r="O366" s="130" t="n">
        <v>0</v>
      </c>
      <c r="P366" s="130" t="n">
        <v>0</v>
      </c>
      <c r="Q366" s="130" t="n">
        <v>0</v>
      </c>
      <c r="R366" s="130" t="n">
        <v>0</v>
      </c>
      <c r="S366" s="132" t="n">
        <v>0</v>
      </c>
      <c r="T366" s="101" t="n"/>
    </row>
    <row r="367" ht="13.5" customHeight="1" s="60">
      <c r="A367" s="115" t="n">
        <v>360</v>
      </c>
      <c r="B367" s="133" t="n"/>
      <c r="C367" s="133" t="n"/>
      <c r="D367" s="136" t="n"/>
      <c r="E367" s="137" t="n"/>
      <c r="F367" s="138" t="inlineStr">
        <is>
          <t>Група 441 - Усього</t>
        </is>
      </c>
      <c r="G367" s="122" t="n"/>
      <c r="H367" s="123" t="n"/>
      <c r="I367" s="139" t="n"/>
      <c r="J367" s="140" t="n">
        <v>0</v>
      </c>
      <c r="K367" s="140" t="n">
        <v>0</v>
      </c>
      <c r="L367" s="140" t="n">
        <v>0</v>
      </c>
      <c r="M367" s="141" t="n">
        <v>0</v>
      </c>
      <c r="N367" s="123" t="n"/>
      <c r="O367" s="140" t="n">
        <v>0</v>
      </c>
      <c r="P367" s="140" t="n">
        <v>0</v>
      </c>
      <c r="Q367" s="140" t="n">
        <v>71185.50006000001</v>
      </c>
      <c r="R367" s="140" t="n">
        <v>71185.50006000001</v>
      </c>
      <c r="S367" s="142" t="n">
        <v>0</v>
      </c>
      <c r="T367" s="101" t="n"/>
    </row>
    <row r="368" ht="14.25" customHeight="1" s="60">
      <c r="A368" s="115" t="n">
        <v>361</v>
      </c>
      <c r="B368" s="133" t="n"/>
      <c r="C368" s="133" t="n"/>
      <c r="D368" s="127" t="inlineStr">
        <is>
          <t>443</t>
        </is>
      </c>
      <c r="E368" s="128" t="n"/>
      <c r="F368" s="127" t="inlineStr">
        <is>
          <t>4430</t>
        </is>
      </c>
      <c r="G368" s="123" t="n"/>
      <c r="H368" s="12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68" s="129" t="inlineStr">
        <is>
          <t>А</t>
        </is>
      </c>
      <c r="J368" s="130" t="n">
        <v>41718.69813</v>
      </c>
      <c r="K368" s="130" t="n">
        <v>41718.69813</v>
      </c>
      <c r="L368" s="130" t="n">
        <v>0</v>
      </c>
      <c r="M368" s="131" t="n">
        <v>69498.61529</v>
      </c>
      <c r="N368" s="123" t="n"/>
      <c r="O368" s="130" t="n">
        <v>69498.61529</v>
      </c>
      <c r="P368" s="130" t="n">
        <v>0</v>
      </c>
      <c r="Q368" s="130" t="n">
        <v>32423.88653</v>
      </c>
      <c r="R368" s="130" t="n">
        <v>32423.88653</v>
      </c>
      <c r="S368" s="132" t="n">
        <v>0</v>
      </c>
      <c r="T368" s="101" t="n"/>
    </row>
    <row r="369" ht="13.5" customHeight="1" s="60">
      <c r="A369" s="115" t="n">
        <v>362</v>
      </c>
      <c r="B369" s="133" t="n"/>
      <c r="C369" s="133" t="n"/>
      <c r="D369" s="134" t="n"/>
      <c r="E369" s="135" t="n"/>
      <c r="F369" s="127" t="inlineStr">
        <is>
          <t>4431</t>
        </is>
      </c>
      <c r="G369" s="123" t="n"/>
      <c r="H369" s="129" t="inlineStr">
        <is>
          <t>Обладнання, що потребує монтажу</t>
        </is>
      </c>
      <c r="I369" s="129" t="inlineStr">
        <is>
          <t>А</t>
        </is>
      </c>
      <c r="J369" s="130" t="n">
        <v>0</v>
      </c>
      <c r="K369" s="130" t="n">
        <v>0</v>
      </c>
      <c r="L369" s="130" t="n">
        <v>0</v>
      </c>
      <c r="M369" s="131" t="n">
        <v>0</v>
      </c>
      <c r="N369" s="123" t="n"/>
      <c r="O369" s="130" t="n">
        <v>0</v>
      </c>
      <c r="P369" s="130" t="n">
        <v>0</v>
      </c>
      <c r="Q369" s="130" t="n">
        <v>0</v>
      </c>
      <c r="R369" s="130" t="n">
        <v>0</v>
      </c>
      <c r="S369" s="132" t="n">
        <v>0</v>
      </c>
      <c r="T369" s="101" t="n"/>
    </row>
    <row r="370" ht="13.5" customHeight="1" s="60">
      <c r="A370" s="115" t="n">
        <v>363</v>
      </c>
      <c r="B370" s="133" t="n"/>
      <c r="C370" s="133" t="n"/>
      <c r="D370" s="136" t="n"/>
      <c r="E370" s="137" t="n"/>
      <c r="F370" s="138" t="inlineStr">
        <is>
          <t>Група 443 - Усього</t>
        </is>
      </c>
      <c r="G370" s="122" t="n"/>
      <c r="H370" s="123" t="n"/>
      <c r="I370" s="139" t="n"/>
      <c r="J370" s="140" t="n">
        <v>41718.69813</v>
      </c>
      <c r="K370" s="140" t="n">
        <v>41718.69813</v>
      </c>
      <c r="L370" s="140" t="n">
        <v>0</v>
      </c>
      <c r="M370" s="141" t="n">
        <v>69498.61529</v>
      </c>
      <c r="N370" s="123" t="n"/>
      <c r="O370" s="140" t="n">
        <v>69498.61529</v>
      </c>
      <c r="P370" s="140" t="n">
        <v>0</v>
      </c>
      <c r="Q370" s="140" t="n">
        <v>32423.88653</v>
      </c>
      <c r="R370" s="140" t="n">
        <v>32423.88653</v>
      </c>
      <c r="S370" s="142" t="n">
        <v>0</v>
      </c>
      <c r="T370" s="101" t="n"/>
    </row>
    <row r="371" ht="18" customHeight="1" s="60">
      <c r="A371" s="115" t="n">
        <v>364</v>
      </c>
      <c r="B371" s="133" t="n"/>
      <c r="C371" s="143" t="n"/>
      <c r="D371" s="138" t="inlineStr">
        <is>
          <t>Розділ 44 - Усього</t>
        </is>
      </c>
      <c r="E371" s="123" t="n"/>
      <c r="F371" s="138" t="n"/>
      <c r="G371" s="122" t="n"/>
      <c r="H371" s="123" t="n"/>
      <c r="I371" s="139" t="n"/>
      <c r="J371" s="140" t="n">
        <v>71456.38731999999</v>
      </c>
      <c r="K371" s="140" t="n">
        <v>71456.38731999999</v>
      </c>
      <c r="L371" s="140" t="n">
        <v>0</v>
      </c>
      <c r="M371" s="141" t="n">
        <v>103698.29175</v>
      </c>
      <c r="N371" s="123" t="n"/>
      <c r="O371" s="140" t="n">
        <v>103698.29175</v>
      </c>
      <c r="P371" s="140" t="n">
        <v>0</v>
      </c>
      <c r="Q371" s="140" t="n">
        <v>2265007.92494</v>
      </c>
      <c r="R371" s="140" t="n">
        <v>2265007.92494</v>
      </c>
      <c r="S371" s="142" t="n">
        <v>0</v>
      </c>
      <c r="T371" s="101" t="n"/>
    </row>
    <row r="372" ht="13.5" customHeight="1" s="60">
      <c r="A372" s="115" t="n">
        <v>365</v>
      </c>
      <c r="B372" s="133" t="n"/>
      <c r="C372" s="127" t="inlineStr">
        <is>
          <t>45</t>
        </is>
      </c>
      <c r="D372" s="127" t="inlineStr">
        <is>
          <t>450</t>
        </is>
      </c>
      <c r="E372" s="128" t="n"/>
      <c r="F372" s="127" t="inlineStr">
        <is>
          <t>4500</t>
        </is>
      </c>
      <c r="G372" s="123" t="n"/>
      <c r="H372" s="129" t="inlineStr">
        <is>
          <t>Інші необоротні матеріальні активи</t>
        </is>
      </c>
      <c r="I372" s="129" t="inlineStr">
        <is>
          <t>А</t>
        </is>
      </c>
      <c r="J372" s="130" t="n">
        <v>42974.40818</v>
      </c>
      <c r="K372" s="130" t="n">
        <v>42974.40818</v>
      </c>
      <c r="L372" s="130" t="n">
        <v>0</v>
      </c>
      <c r="M372" s="131" t="n">
        <v>212.95599</v>
      </c>
      <c r="N372" s="123" t="n"/>
      <c r="O372" s="130" t="n">
        <v>212.95599</v>
      </c>
      <c r="P372" s="130" t="n">
        <v>0</v>
      </c>
      <c r="Q372" s="130" t="n">
        <v>793664.36914</v>
      </c>
      <c r="R372" s="130" t="n">
        <v>793664.36914</v>
      </c>
      <c r="S372" s="132" t="n">
        <v>0</v>
      </c>
      <c r="T372" s="101" t="n"/>
    </row>
    <row r="373" ht="14.25" customHeight="1" s="60">
      <c r="A373" s="115" t="n">
        <v>366</v>
      </c>
      <c r="B373" s="133" t="n"/>
      <c r="C373" s="133" t="n"/>
      <c r="D373" s="134" t="n"/>
      <c r="E373" s="135" t="n"/>
      <c r="F373" s="127" t="inlineStr">
        <is>
          <t>4509</t>
        </is>
      </c>
      <c r="G373" s="123" t="n"/>
      <c r="H373" s="129" t="inlineStr">
        <is>
          <t>Знос інших необоротних матеріальних активів</t>
        </is>
      </c>
      <c r="I373" s="129" t="inlineStr">
        <is>
          <t>П</t>
        </is>
      </c>
      <c r="J373" s="130" t="n">
        <v>212.96931</v>
      </c>
      <c r="K373" s="130" t="n">
        <v>212.96931</v>
      </c>
      <c r="L373" s="130" t="n">
        <v>0</v>
      </c>
      <c r="M373" s="131" t="n">
        <v>43917.47873</v>
      </c>
      <c r="N373" s="123" t="n"/>
      <c r="O373" s="130" t="n">
        <v>43917.47873</v>
      </c>
      <c r="P373" s="130" t="n">
        <v>0</v>
      </c>
      <c r="Q373" s="130" t="n">
        <v>-757500.14915</v>
      </c>
      <c r="R373" s="130" t="n">
        <v>-757500.14915</v>
      </c>
      <c r="S373" s="132" t="n">
        <v>0</v>
      </c>
      <c r="T373" s="101" t="n"/>
    </row>
    <row r="374" ht="13.5" customHeight="1" s="60">
      <c r="A374" s="115" t="n">
        <v>367</v>
      </c>
      <c r="B374" s="133" t="n"/>
      <c r="C374" s="133" t="n"/>
      <c r="D374" s="136" t="n"/>
      <c r="E374" s="137" t="n"/>
      <c r="F374" s="138" t="inlineStr">
        <is>
          <t>Група 450 - Усього</t>
        </is>
      </c>
      <c r="G374" s="122" t="n"/>
      <c r="H374" s="123" t="n"/>
      <c r="I374" s="139" t="n"/>
      <c r="J374" s="140" t="n">
        <v>43187.37749</v>
      </c>
      <c r="K374" s="140" t="n">
        <v>43187.37749</v>
      </c>
      <c r="L374" s="140" t="n">
        <v>0</v>
      </c>
      <c r="M374" s="141" t="n">
        <v>44130.43472</v>
      </c>
      <c r="N374" s="123" t="n"/>
      <c r="O374" s="140" t="n">
        <v>44130.43472</v>
      </c>
      <c r="P374" s="140" t="n">
        <v>0</v>
      </c>
      <c r="Q374" s="140" t="n">
        <v>36164.21999</v>
      </c>
      <c r="R374" s="140" t="n">
        <v>36164.21999</v>
      </c>
      <c r="S374" s="142" t="n">
        <v>0</v>
      </c>
      <c r="T374" s="101" t="n"/>
    </row>
    <row r="375" ht="13.5" customHeight="1" s="60">
      <c r="A375" s="115" t="n">
        <v>368</v>
      </c>
      <c r="B375" s="133" t="n"/>
      <c r="C375" s="133" t="n"/>
      <c r="D375" s="127" t="inlineStr">
        <is>
          <t>453</t>
        </is>
      </c>
      <c r="E375" s="128" t="n"/>
      <c r="F375" s="127" t="inlineStr">
        <is>
          <t>4530</t>
        </is>
      </c>
      <c r="G375" s="123" t="n"/>
      <c r="H375" s="129" t="inlineStr">
        <is>
          <t>Капітальні інвестиції за необоротними активами, що отримані в лізинг (оренду)</t>
        </is>
      </c>
      <c r="I375" s="129" t="inlineStr">
        <is>
          <t>А</t>
        </is>
      </c>
      <c r="J375" s="130" t="n">
        <v>0</v>
      </c>
      <c r="K375" s="130" t="n">
        <v>0</v>
      </c>
      <c r="L375" s="130" t="n">
        <v>0</v>
      </c>
      <c r="M375" s="131" t="n">
        <v>266.20672</v>
      </c>
      <c r="N375" s="123" t="n"/>
      <c r="O375" s="130" t="n">
        <v>266.20672</v>
      </c>
      <c r="P375" s="130" t="n">
        <v>0</v>
      </c>
      <c r="Q375" s="130" t="n">
        <v>0</v>
      </c>
      <c r="R375" s="130" t="n">
        <v>0</v>
      </c>
      <c r="S375" s="132" t="n">
        <v>0</v>
      </c>
      <c r="T375" s="101" t="n"/>
    </row>
    <row r="376" ht="13.5" customHeight="1" s="60">
      <c r="A376" s="115" t="n">
        <v>369</v>
      </c>
      <c r="B376" s="133" t="n"/>
      <c r="C376" s="133" t="n"/>
      <c r="D376" s="136" t="n"/>
      <c r="E376" s="137" t="n"/>
      <c r="F376" s="138" t="inlineStr">
        <is>
          <t>Група 453 - Усього</t>
        </is>
      </c>
      <c r="G376" s="122" t="n"/>
      <c r="H376" s="123" t="n"/>
      <c r="I376" s="139" t="n"/>
      <c r="J376" s="140" t="n">
        <v>0</v>
      </c>
      <c r="K376" s="140" t="n">
        <v>0</v>
      </c>
      <c r="L376" s="140" t="n">
        <v>0</v>
      </c>
      <c r="M376" s="141" t="n">
        <v>266.20672</v>
      </c>
      <c r="N376" s="123" t="n"/>
      <c r="O376" s="140" t="n">
        <v>266.20672</v>
      </c>
      <c r="P376" s="140" t="n">
        <v>0</v>
      </c>
      <c r="Q376" s="140" t="n">
        <v>0</v>
      </c>
      <c r="R376" s="140" t="n">
        <v>0</v>
      </c>
      <c r="S376" s="142" t="n">
        <v>0</v>
      </c>
      <c r="T376" s="101" t="n"/>
    </row>
    <row r="377" ht="18" customHeight="1" s="60">
      <c r="A377" s="115" t="n">
        <v>370</v>
      </c>
      <c r="B377" s="133" t="n"/>
      <c r="C377" s="143" t="n"/>
      <c r="D377" s="138" t="inlineStr">
        <is>
          <t>Розділ 45 - Усього</t>
        </is>
      </c>
      <c r="E377" s="123" t="n"/>
      <c r="F377" s="138" t="n"/>
      <c r="G377" s="122" t="n"/>
      <c r="H377" s="123" t="n"/>
      <c r="I377" s="139" t="n"/>
      <c r="J377" s="140" t="n">
        <v>43187.37749</v>
      </c>
      <c r="K377" s="140" t="n">
        <v>43187.37749</v>
      </c>
      <c r="L377" s="140" t="n">
        <v>0</v>
      </c>
      <c r="M377" s="141" t="n">
        <v>44396.64144</v>
      </c>
      <c r="N377" s="123" t="n"/>
      <c r="O377" s="140" t="n">
        <v>44396.64144</v>
      </c>
      <c r="P377" s="140" t="n">
        <v>0</v>
      </c>
      <c r="Q377" s="140" t="n">
        <v>36164.21999</v>
      </c>
      <c r="R377" s="140" t="n">
        <v>36164.21999</v>
      </c>
      <c r="S377" s="142" t="n">
        <v>0</v>
      </c>
      <c r="T377" s="101" t="n"/>
    </row>
    <row r="378" ht="14.25" customHeight="1" s="60">
      <c r="A378" s="115" t="n">
        <v>371</v>
      </c>
      <c r="B378" s="133" t="n"/>
      <c r="C378" s="127" t="inlineStr">
        <is>
          <t>46</t>
        </is>
      </c>
      <c r="D378" s="127" t="inlineStr">
        <is>
          <t>460</t>
        </is>
      </c>
      <c r="E378" s="128" t="n"/>
      <c r="F378" s="127" t="inlineStr">
        <is>
          <t>4600</t>
        </is>
      </c>
      <c r="G378" s="123" t="n"/>
      <c r="H378" s="129" t="inlineStr">
        <is>
          <t>Активи з права користування</t>
        </is>
      </c>
      <c r="I378" s="129" t="inlineStr">
        <is>
          <t>А</t>
        </is>
      </c>
      <c r="J378" s="130" t="n">
        <v>1373.14906</v>
      </c>
      <c r="K378" s="130" t="n">
        <v>1373.14906</v>
      </c>
      <c r="L378" s="130" t="n">
        <v>0</v>
      </c>
      <c r="M378" s="131" t="n">
        <v>1904.35686</v>
      </c>
      <c r="N378" s="123" t="n"/>
      <c r="O378" s="130" t="n">
        <v>1904.35686</v>
      </c>
      <c r="P378" s="130" t="n">
        <v>0</v>
      </c>
      <c r="Q378" s="130" t="n">
        <v>862104.45578</v>
      </c>
      <c r="R378" s="130" t="n">
        <v>862104.45578</v>
      </c>
      <c r="S378" s="132" t="n">
        <v>0</v>
      </c>
      <c r="T378" s="101" t="n"/>
    </row>
    <row r="379" ht="13.5" customHeight="1" s="60">
      <c r="A379" s="115" t="n">
        <v>372</v>
      </c>
      <c r="B379" s="133" t="n"/>
      <c r="C379" s="133" t="n"/>
      <c r="D379" s="134" t="n"/>
      <c r="E379" s="135" t="n"/>
      <c r="F379" s="127" t="inlineStr">
        <is>
          <t>4609</t>
        </is>
      </c>
      <c r="G379" s="123" t="n"/>
      <c r="H379" s="129" t="inlineStr">
        <is>
          <t>Накопичена амортизація активів з права користування</t>
        </is>
      </c>
      <c r="I379" s="129" t="inlineStr">
        <is>
          <t>П</t>
        </is>
      </c>
      <c r="J379" s="130" t="n">
        <v>8165.21557</v>
      </c>
      <c r="K379" s="130" t="n">
        <v>8165.21557</v>
      </c>
      <c r="L379" s="130" t="n">
        <v>0</v>
      </c>
      <c r="M379" s="131" t="n">
        <v>15649.46271</v>
      </c>
      <c r="N379" s="123" t="n"/>
      <c r="O379" s="130" t="n">
        <v>15649.46271</v>
      </c>
      <c r="P379" s="130" t="n">
        <v>0</v>
      </c>
      <c r="Q379" s="130" t="n">
        <v>-518317.48347</v>
      </c>
      <c r="R379" s="130" t="n">
        <v>-518317.48347</v>
      </c>
      <c r="S379" s="132" t="n">
        <v>0</v>
      </c>
      <c r="T379" s="101" t="n"/>
    </row>
    <row r="380" ht="13.5" customHeight="1" s="60">
      <c r="A380" s="115" t="n">
        <v>373</v>
      </c>
      <c r="B380" s="133" t="n"/>
      <c r="C380" s="133" t="n"/>
      <c r="D380" s="136" t="n"/>
      <c r="E380" s="137" t="n"/>
      <c r="F380" s="138" t="inlineStr">
        <is>
          <t>Група 460 - Усього</t>
        </is>
      </c>
      <c r="G380" s="122" t="n"/>
      <c r="H380" s="123" t="n"/>
      <c r="I380" s="139" t="n"/>
      <c r="J380" s="140" t="n">
        <v>9538.36463</v>
      </c>
      <c r="K380" s="140" t="n">
        <v>9538.36463</v>
      </c>
      <c r="L380" s="140" t="n">
        <v>0</v>
      </c>
      <c r="M380" s="141" t="n">
        <v>17553.81957</v>
      </c>
      <c r="N380" s="123" t="n"/>
      <c r="O380" s="140" t="n">
        <v>17553.81957</v>
      </c>
      <c r="P380" s="140" t="n">
        <v>0</v>
      </c>
      <c r="Q380" s="140" t="n">
        <v>343786.97231</v>
      </c>
      <c r="R380" s="140" t="n">
        <v>343786.97231</v>
      </c>
      <c r="S380" s="142" t="n">
        <v>0</v>
      </c>
      <c r="T380" s="101" t="n"/>
    </row>
    <row r="381" ht="18" customHeight="1" s="60">
      <c r="A381" s="115" t="n">
        <v>374</v>
      </c>
      <c r="B381" s="133" t="n"/>
      <c r="C381" s="143" t="n"/>
      <c r="D381" s="138" t="inlineStr">
        <is>
          <t>Розділ 46 - Усього</t>
        </is>
      </c>
      <c r="E381" s="123" t="n"/>
      <c r="F381" s="138" t="n"/>
      <c r="G381" s="122" t="n"/>
      <c r="H381" s="123" t="n"/>
      <c r="I381" s="139" t="n"/>
      <c r="J381" s="140" t="n">
        <v>9538.36463</v>
      </c>
      <c r="K381" s="140" t="n">
        <v>9538.36463</v>
      </c>
      <c r="L381" s="140" t="n">
        <v>0</v>
      </c>
      <c r="M381" s="141" t="n">
        <v>17553.81957</v>
      </c>
      <c r="N381" s="123" t="n"/>
      <c r="O381" s="140" t="n">
        <v>17553.81957</v>
      </c>
      <c r="P381" s="140" t="n">
        <v>0</v>
      </c>
      <c r="Q381" s="140" t="n">
        <v>343786.97231</v>
      </c>
      <c r="R381" s="140" t="n">
        <v>343786.97231</v>
      </c>
      <c r="S381" s="142" t="n">
        <v>0</v>
      </c>
      <c r="T381" s="101" t="n"/>
    </row>
    <row r="382" ht="23.25" customHeight="1" s="60">
      <c r="A382" s="115" t="n">
        <v>375</v>
      </c>
      <c r="B382" s="143" t="n"/>
      <c r="C382" s="139" t="inlineStr">
        <is>
          <t xml:space="preserve">  Клас 4 - Усього</t>
        </is>
      </c>
      <c r="D382" s="138" t="n"/>
      <c r="E382" s="123" t="n"/>
      <c r="F382" s="138" t="n"/>
      <c r="G382" s="122" t="n"/>
      <c r="H382" s="123" t="n"/>
      <c r="I382" s="139" t="n"/>
      <c r="J382" s="140" t="n">
        <v>322719.00487</v>
      </c>
      <c r="K382" s="140" t="n">
        <v>322719.00487</v>
      </c>
      <c r="L382" s="140" t="n">
        <v>0</v>
      </c>
      <c r="M382" s="141" t="n">
        <v>371323.82168</v>
      </c>
      <c r="N382" s="123" t="n"/>
      <c r="O382" s="140" t="n">
        <v>371323.82168</v>
      </c>
      <c r="P382" s="140" t="n">
        <v>0</v>
      </c>
      <c r="Q382" s="140" t="n">
        <v>5255383.48493</v>
      </c>
      <c r="R382" s="140" t="n">
        <v>5255383.48493</v>
      </c>
      <c r="S382" s="142" t="n">
        <v>0</v>
      </c>
      <c r="T382" s="101" t="n"/>
    </row>
    <row r="383" ht="25.5" customHeight="1" s="60">
      <c r="A383" s="115" t="n">
        <v>376</v>
      </c>
      <c r="B383" s="144" t="inlineStr">
        <is>
          <t xml:space="preserve">  Активи - Усього</t>
        </is>
      </c>
      <c r="C383" s="144" t="n"/>
      <c r="D383" s="145" t="n"/>
      <c r="E383" s="146" t="n"/>
      <c r="F383" s="145" t="n"/>
      <c r="G383" s="147" t="n"/>
      <c r="H383" s="146" t="n"/>
      <c r="I383" s="144" t="n"/>
      <c r="J383" s="148" t="n">
        <v>7520736901.64719</v>
      </c>
      <c r="K383" s="148" t="n">
        <v>5942468485.68691</v>
      </c>
      <c r="L383" s="148" t="n">
        <v>1578268415.96028</v>
      </c>
      <c r="M383" s="149" t="n">
        <v>7520892110.68775</v>
      </c>
      <c r="N383" s="146" t="n"/>
      <c r="O383" s="148" t="n">
        <v>5941482982.53856</v>
      </c>
      <c r="P383" s="148" t="n">
        <v>1579409128.14919</v>
      </c>
      <c r="Q383" s="148" t="n">
        <v>1300449086.57571</v>
      </c>
      <c r="R383" s="148" t="n">
        <v>-720313817.70902</v>
      </c>
      <c r="S383" s="150" t="n">
        <v>2020762904.28473</v>
      </c>
      <c r="T383" s="101" t="n"/>
    </row>
    <row r="384" ht="15" customHeight="1" s="60">
      <c r="A384" s="115" t="n">
        <v>377</v>
      </c>
      <c r="B384" s="151" t="inlineStr">
        <is>
          <t>Пасиви</t>
        </is>
      </c>
      <c r="C384" s="152" t="n"/>
      <c r="D384" s="152" t="n"/>
      <c r="E384" s="152" t="n"/>
      <c r="F384" s="152" t="n"/>
      <c r="G384" s="152" t="n"/>
      <c r="H384" s="153" t="n"/>
      <c r="I384" s="119" t="n"/>
      <c r="J384" s="119" t="n"/>
      <c r="K384" s="119" t="n"/>
      <c r="L384" s="119" t="n"/>
      <c r="M384" s="120" t="n"/>
      <c r="N384" s="119" t="n"/>
      <c r="O384" s="119" t="n"/>
      <c r="P384" s="119" t="n"/>
      <c r="Q384" s="119" t="n"/>
      <c r="R384" s="119" t="n"/>
      <c r="S384" s="119" t="n"/>
      <c r="T384" s="101" t="n"/>
    </row>
    <row r="385" ht="14.25" customHeight="1" s="60">
      <c r="A385" s="115" t="n">
        <v>378</v>
      </c>
      <c r="B385" s="126" t="inlineStr">
        <is>
          <t>Класи 1 - 4</t>
        </is>
      </c>
      <c r="C385" s="122" t="n"/>
      <c r="D385" s="122" t="n"/>
      <c r="E385" s="122" t="n"/>
      <c r="F385" s="122" t="n"/>
      <c r="G385" s="122" t="n"/>
      <c r="H385" s="123" t="n"/>
      <c r="I385" s="124" t="n"/>
      <c r="J385" s="124" t="n"/>
      <c r="K385" s="124" t="n"/>
      <c r="L385" s="124" t="n"/>
      <c r="M385" s="125" t="n"/>
      <c r="N385" s="124" t="n"/>
      <c r="O385" s="124" t="n"/>
      <c r="P385" s="124" t="n"/>
      <c r="Q385" s="124" t="n"/>
      <c r="R385" s="124" t="n"/>
      <c r="S385" s="124" t="n"/>
      <c r="T385" s="101" t="n"/>
    </row>
    <row r="386" ht="13.5" customHeight="1" s="60">
      <c r="A386" s="115" t="n">
        <v>379</v>
      </c>
      <c r="B386" s="138" t="inlineStr">
        <is>
          <t>Зобов'язання</t>
        </is>
      </c>
      <c r="C386" s="122" t="n"/>
      <c r="D386" s="122" t="n"/>
      <c r="E386" s="122" t="n"/>
      <c r="F386" s="122" t="n"/>
      <c r="G386" s="122" t="n"/>
      <c r="H386" s="123" t="n"/>
      <c r="I386" s="119" t="n"/>
      <c r="J386" s="119" t="n"/>
      <c r="K386" s="119" t="n"/>
      <c r="L386" s="119" t="n"/>
      <c r="M386" s="120" t="n"/>
      <c r="N386" s="119" t="n"/>
      <c r="O386" s="119" t="n"/>
      <c r="P386" s="119" t="n"/>
      <c r="Q386" s="119" t="n"/>
      <c r="R386" s="119" t="n"/>
      <c r="S386" s="119" t="n"/>
      <c r="T386" s="101" t="n"/>
    </row>
    <row r="387" ht="13.5" customHeight="1" s="60">
      <c r="A387" s="115" t="n">
        <v>380</v>
      </c>
      <c r="B387" s="127" t="inlineStr">
        <is>
          <t>Клас 1</t>
        </is>
      </c>
      <c r="C387" s="127" t="inlineStr">
        <is>
          <t>13</t>
        </is>
      </c>
      <c r="D387" s="127" t="inlineStr">
        <is>
          <t>131</t>
        </is>
      </c>
      <c r="E387" s="128" t="n"/>
      <c r="F387" s="127" t="inlineStr">
        <is>
          <t>1312</t>
        </is>
      </c>
      <c r="G387" s="123" t="n"/>
      <c r="H387" s="129" t="inlineStr">
        <is>
          <t>Інші кредити, що отримані від Національного банку України шляхом рефінансування</t>
        </is>
      </c>
      <c r="I387" s="129" t="inlineStr">
        <is>
          <t>П</t>
        </is>
      </c>
      <c r="J387" s="130" t="n">
        <v>0</v>
      </c>
      <c r="K387" s="130" t="n">
        <v>0</v>
      </c>
      <c r="L387" s="130" t="n">
        <v>0</v>
      </c>
      <c r="M387" s="131" t="n">
        <v>0</v>
      </c>
      <c r="N387" s="123" t="n"/>
      <c r="O387" s="130" t="n">
        <v>0</v>
      </c>
      <c r="P387" s="130" t="n">
        <v>0</v>
      </c>
      <c r="Q387" s="130" t="n">
        <v>0</v>
      </c>
      <c r="R387" s="130" t="n">
        <v>0</v>
      </c>
      <c r="S387" s="132" t="n">
        <v>0</v>
      </c>
      <c r="T387" s="101" t="n"/>
    </row>
    <row r="388" ht="13.5" customHeight="1" s="60">
      <c r="A388" s="115" t="n">
        <v>381</v>
      </c>
      <c r="B388" s="133" t="n"/>
      <c r="C388" s="133" t="n"/>
      <c r="D388" s="134" t="n"/>
      <c r="E388" s="135" t="n"/>
      <c r="F388" s="127" t="inlineStr">
        <is>
          <t>1316</t>
        </is>
      </c>
      <c r="G388" s="128" t="n"/>
      <c r="H388" s="12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88" s="129" t="inlineStr">
        <is>
          <t>А</t>
        </is>
      </c>
      <c r="J388" s="130" t="n">
        <v>0</v>
      </c>
      <c r="K388" s="130" t="n">
        <v>0</v>
      </c>
      <c r="L388" s="130" t="n">
        <v>0</v>
      </c>
      <c r="M388" s="131" t="n">
        <v>0</v>
      </c>
      <c r="N388" s="123" t="n"/>
      <c r="O388" s="130" t="n">
        <v>0</v>
      </c>
      <c r="P388" s="130" t="n">
        <v>0</v>
      </c>
      <c r="Q388" s="130" t="n">
        <v>0</v>
      </c>
      <c r="R388" s="130" t="n">
        <v>0</v>
      </c>
      <c r="S388" s="132" t="n">
        <v>0</v>
      </c>
      <c r="T388" s="101" t="n"/>
    </row>
    <row r="389" ht="14.25" customHeight="1" s="60">
      <c r="A389" s="115" t="n">
        <v>382</v>
      </c>
      <c r="B389" s="133" t="n"/>
      <c r="C389" s="133" t="n"/>
      <c r="D389" s="134" t="n"/>
      <c r="E389" s="135" t="n"/>
      <c r="F389" s="136" t="n"/>
      <c r="G389" s="137" t="n"/>
      <c r="H389" s="143" t="n"/>
      <c r="I389" s="129" t="inlineStr">
        <is>
          <t>П</t>
        </is>
      </c>
      <c r="J389" s="130" t="n">
        <v>0</v>
      </c>
      <c r="K389" s="130" t="n">
        <v>0</v>
      </c>
      <c r="L389" s="130" t="n">
        <v>0</v>
      </c>
      <c r="M389" s="131" t="n">
        <v>0</v>
      </c>
      <c r="N389" s="123" t="n"/>
      <c r="O389" s="130" t="n">
        <v>0</v>
      </c>
      <c r="P389" s="130" t="n">
        <v>0</v>
      </c>
      <c r="Q389" s="130" t="n">
        <v>0</v>
      </c>
      <c r="R389" s="130" t="n">
        <v>0</v>
      </c>
      <c r="S389" s="132" t="n">
        <v>0</v>
      </c>
      <c r="T389" s="101" t="n"/>
    </row>
    <row r="390" ht="13.5" customHeight="1" s="60">
      <c r="A390" s="115" t="n">
        <v>383</v>
      </c>
      <c r="B390" s="133" t="n"/>
      <c r="C390" s="133" t="n"/>
      <c r="D390" s="134" t="n"/>
      <c r="E390" s="135" t="n"/>
      <c r="F390" s="127" t="inlineStr">
        <is>
          <t>1318</t>
        </is>
      </c>
      <c r="G390" s="123" t="n"/>
      <c r="H390" s="129" t="inlineStr">
        <is>
          <t>Нараховані витрати за кредитами, що отримані від Національного банку України шляхом рефінансування</t>
        </is>
      </c>
      <c r="I390" s="129" t="inlineStr">
        <is>
          <t>П</t>
        </is>
      </c>
      <c r="J390" s="130" t="n">
        <v>0</v>
      </c>
      <c r="K390" s="130" t="n">
        <v>0</v>
      </c>
      <c r="L390" s="130" t="n">
        <v>0</v>
      </c>
      <c r="M390" s="131" t="n">
        <v>0</v>
      </c>
      <c r="N390" s="123" t="n"/>
      <c r="O390" s="130" t="n">
        <v>0</v>
      </c>
      <c r="P390" s="130" t="n">
        <v>0</v>
      </c>
      <c r="Q390" s="130" t="n">
        <v>0</v>
      </c>
      <c r="R390" s="130" t="n">
        <v>0</v>
      </c>
      <c r="S390" s="132" t="n">
        <v>0</v>
      </c>
      <c r="T390" s="101" t="n"/>
    </row>
    <row r="391" ht="13.5" customHeight="1" s="60">
      <c r="A391" s="115" t="n">
        <v>384</v>
      </c>
      <c r="B391" s="133" t="n"/>
      <c r="C391" s="133" t="n"/>
      <c r="D391" s="136" t="n"/>
      <c r="E391" s="137" t="n"/>
      <c r="F391" s="138" t="inlineStr">
        <is>
          <t>Група 131 - Усього</t>
        </is>
      </c>
      <c r="G391" s="122" t="n"/>
      <c r="H391" s="123" t="n"/>
      <c r="I391" s="139" t="n"/>
      <c r="J391" s="140" t="n">
        <v>0</v>
      </c>
      <c r="K391" s="140" t="n">
        <v>0</v>
      </c>
      <c r="L391" s="140" t="n">
        <v>0</v>
      </c>
      <c r="M391" s="141" t="n">
        <v>0</v>
      </c>
      <c r="N391" s="123" t="n"/>
      <c r="O391" s="140" t="n">
        <v>0</v>
      </c>
      <c r="P391" s="140" t="n">
        <v>0</v>
      </c>
      <c r="Q391" s="140" t="n">
        <v>0</v>
      </c>
      <c r="R391" s="140" t="n">
        <v>0</v>
      </c>
      <c r="S391" s="142" t="n">
        <v>0</v>
      </c>
      <c r="T391" s="101" t="n"/>
    </row>
    <row r="392" ht="17.25" customHeight="1" s="60">
      <c r="A392" s="115" t="n">
        <v>385</v>
      </c>
      <c r="B392" s="133" t="n"/>
      <c r="C392" s="143" t="n"/>
      <c r="D392" s="138" t="inlineStr">
        <is>
          <t>Розділ 13 - Усього</t>
        </is>
      </c>
      <c r="E392" s="123" t="n"/>
      <c r="F392" s="138" t="n"/>
      <c r="G392" s="122" t="n"/>
      <c r="H392" s="123" t="n"/>
      <c r="I392" s="139" t="n"/>
      <c r="J392" s="140" t="n">
        <v>0</v>
      </c>
      <c r="K392" s="140" t="n">
        <v>0</v>
      </c>
      <c r="L392" s="140" t="n">
        <v>0</v>
      </c>
      <c r="M392" s="141" t="n">
        <v>0</v>
      </c>
      <c r="N392" s="123" t="n"/>
      <c r="O392" s="140" t="n">
        <v>0</v>
      </c>
      <c r="P392" s="140" t="n">
        <v>0</v>
      </c>
      <c r="Q392" s="140" t="n">
        <v>0</v>
      </c>
      <c r="R392" s="140" t="n">
        <v>0</v>
      </c>
      <c r="S392" s="142" t="n">
        <v>0</v>
      </c>
      <c r="T392" s="101" t="n"/>
    </row>
    <row r="393" ht="13.5" customHeight="1" s="60">
      <c r="A393" s="115" t="n">
        <v>386</v>
      </c>
      <c r="B393" s="133" t="n"/>
      <c r="C393" s="127" t="inlineStr">
        <is>
          <t>15</t>
        </is>
      </c>
      <c r="D393" s="127" t="inlineStr">
        <is>
          <t>150</t>
        </is>
      </c>
      <c r="E393" s="128" t="n"/>
      <c r="F393" s="127" t="inlineStr">
        <is>
          <t>1500</t>
        </is>
      </c>
      <c r="G393" s="123" t="n"/>
      <c r="H393" s="129" t="inlineStr">
        <is>
          <t>Кореспондентські рахунки, що відкриті в інших банках</t>
        </is>
      </c>
      <c r="I393" s="129" t="inlineStr">
        <is>
          <t>П</t>
        </is>
      </c>
      <c r="J393" s="130" t="n">
        <v>0</v>
      </c>
      <c r="K393" s="130" t="n">
        <v>0</v>
      </c>
      <c r="L393" s="130" t="n">
        <v>0</v>
      </c>
      <c r="M393" s="131" t="n">
        <v>0</v>
      </c>
      <c r="N393" s="123" t="n"/>
      <c r="O393" s="130" t="n">
        <v>0</v>
      </c>
      <c r="P393" s="130" t="n">
        <v>0</v>
      </c>
      <c r="Q393" s="130" t="n">
        <v>0</v>
      </c>
      <c r="R393" s="130" t="n">
        <v>0</v>
      </c>
      <c r="S393" s="132" t="n">
        <v>0</v>
      </c>
      <c r="T393" s="101" t="n"/>
    </row>
    <row r="394" ht="14.25" customHeight="1" s="60">
      <c r="A394" s="115" t="n">
        <v>387</v>
      </c>
      <c r="B394" s="133" t="n"/>
      <c r="C394" s="133" t="n"/>
      <c r="D394" s="136" t="n"/>
      <c r="E394" s="137" t="n"/>
      <c r="F394" s="138" t="inlineStr">
        <is>
          <t>Група 150 - Усього</t>
        </is>
      </c>
      <c r="G394" s="122" t="n"/>
      <c r="H394" s="123" t="n"/>
      <c r="I394" s="139" t="n"/>
      <c r="J394" s="140" t="n">
        <v>0</v>
      </c>
      <c r="K394" s="140" t="n">
        <v>0</v>
      </c>
      <c r="L394" s="140" t="n">
        <v>0</v>
      </c>
      <c r="M394" s="141" t="n">
        <v>0</v>
      </c>
      <c r="N394" s="123" t="n"/>
      <c r="O394" s="140" t="n">
        <v>0</v>
      </c>
      <c r="P394" s="140" t="n">
        <v>0</v>
      </c>
      <c r="Q394" s="140" t="n">
        <v>0</v>
      </c>
      <c r="R394" s="140" t="n">
        <v>0</v>
      </c>
      <c r="S394" s="142" t="n">
        <v>0</v>
      </c>
      <c r="T394" s="101" t="n"/>
    </row>
    <row r="395" ht="15" customHeight="1" s="60">
      <c r="A395" s="115" t="n">
        <v>388</v>
      </c>
      <c r="B395" s="133" t="n"/>
      <c r="C395" s="143" t="n"/>
      <c r="D395" s="138" t="inlineStr">
        <is>
          <t>Розділ 15 - Усього</t>
        </is>
      </c>
      <c r="E395" s="123" t="n"/>
      <c r="F395" s="138" t="n"/>
      <c r="G395" s="122" t="n"/>
      <c r="H395" s="123" t="n"/>
      <c r="I395" s="139" t="n"/>
      <c r="J395" s="140" t="n">
        <v>0</v>
      </c>
      <c r="K395" s="140" t="n">
        <v>0</v>
      </c>
      <c r="L395" s="140" t="n">
        <v>0</v>
      </c>
      <c r="M395" s="141" t="n">
        <v>0</v>
      </c>
      <c r="N395" s="123" t="n"/>
      <c r="O395" s="140" t="n">
        <v>0</v>
      </c>
      <c r="P395" s="140" t="n">
        <v>0</v>
      </c>
      <c r="Q395" s="140" t="n">
        <v>0</v>
      </c>
      <c r="R395" s="140" t="n">
        <v>0</v>
      </c>
      <c r="S395" s="142" t="n">
        <v>0</v>
      </c>
      <c r="T395" s="101" t="n"/>
    </row>
    <row r="396" ht="13.5" customHeight="1" s="60">
      <c r="A396" s="115" t="n">
        <v>389</v>
      </c>
      <c r="B396" s="133" t="n"/>
      <c r="C396" s="127" t="inlineStr">
        <is>
          <t>16</t>
        </is>
      </c>
      <c r="D396" s="127" t="inlineStr">
        <is>
          <t>160</t>
        </is>
      </c>
      <c r="E396" s="128" t="n"/>
      <c r="F396" s="127" t="inlineStr">
        <is>
          <t>1600</t>
        </is>
      </c>
      <c r="G396" s="123" t="n"/>
      <c r="H396" s="129" t="inlineStr">
        <is>
          <t>Кореспондентські рахунки інших банків</t>
        </is>
      </c>
      <c r="I396" s="129" t="inlineStr">
        <is>
          <t>П</t>
        </is>
      </c>
      <c r="J396" s="130" t="n">
        <v>0</v>
      </c>
      <c r="K396" s="130" t="n">
        <v>0</v>
      </c>
      <c r="L396" s="130" t="n">
        <v>0</v>
      </c>
      <c r="M396" s="131" t="n">
        <v>0</v>
      </c>
      <c r="N396" s="123" t="n"/>
      <c r="O396" s="130" t="n">
        <v>0</v>
      </c>
      <c r="P396" s="130" t="n">
        <v>0</v>
      </c>
      <c r="Q396" s="130" t="n">
        <v>1844225.62712</v>
      </c>
      <c r="R396" s="130" t="n">
        <v>1778808.51616</v>
      </c>
      <c r="S396" s="132" t="n">
        <v>65417.11096</v>
      </c>
      <c r="T396" s="101" t="n"/>
    </row>
    <row r="397" ht="13.5" customHeight="1" s="60">
      <c r="A397" s="115" t="n">
        <v>390</v>
      </c>
      <c r="B397" s="133" t="n"/>
      <c r="C397" s="133" t="n"/>
      <c r="D397" s="134" t="n"/>
      <c r="E397" s="135" t="n"/>
      <c r="F397" s="127" t="inlineStr">
        <is>
          <t>1602</t>
        </is>
      </c>
      <c r="G397" s="123" t="n"/>
      <c r="H397" s="129" t="inlineStr">
        <is>
          <t>Кошти інших банків за рахунками умовного зберігання (ескроу)</t>
        </is>
      </c>
      <c r="I397" s="129" t="inlineStr">
        <is>
          <t>П</t>
        </is>
      </c>
      <c r="J397" s="130" t="n">
        <v>0</v>
      </c>
      <c r="K397" s="130" t="n">
        <v>0</v>
      </c>
      <c r="L397" s="130" t="n">
        <v>0</v>
      </c>
      <c r="M397" s="131" t="n">
        <v>0</v>
      </c>
      <c r="N397" s="123" t="n"/>
      <c r="O397" s="130" t="n">
        <v>0</v>
      </c>
      <c r="P397" s="130" t="n">
        <v>0</v>
      </c>
      <c r="Q397" s="130" t="n">
        <v>0</v>
      </c>
      <c r="R397" s="130" t="n">
        <v>0</v>
      </c>
      <c r="S397" s="132" t="n">
        <v>0</v>
      </c>
      <c r="T397" s="101" t="n"/>
    </row>
    <row r="398" ht="13.5" customHeight="1" s="60">
      <c r="A398" s="115" t="n">
        <v>391</v>
      </c>
      <c r="B398" s="133" t="n"/>
      <c r="C398" s="133" t="n"/>
      <c r="D398" s="134" t="n"/>
      <c r="E398" s="135" t="n"/>
      <c r="F398" s="127" t="inlineStr">
        <is>
          <t>1608</t>
        </is>
      </c>
      <c r="G398" s="128" t="n"/>
      <c r="H398" s="127" t="inlineStr">
        <is>
          <t>Нараховані витрати за коштами на вимогу інших банків</t>
        </is>
      </c>
      <c r="I398" s="129" t="inlineStr">
        <is>
          <t>А</t>
        </is>
      </c>
      <c r="J398" s="130" t="n">
        <v>0</v>
      </c>
      <c r="K398" s="130" t="n">
        <v>0</v>
      </c>
      <c r="L398" s="130" t="n">
        <v>0</v>
      </c>
      <c r="M398" s="131" t="n">
        <v>0</v>
      </c>
      <c r="N398" s="123" t="n"/>
      <c r="O398" s="130" t="n">
        <v>0</v>
      </c>
      <c r="P398" s="130" t="n">
        <v>0</v>
      </c>
      <c r="Q398" s="130" t="n">
        <v>0</v>
      </c>
      <c r="R398" s="130" t="n">
        <v>0</v>
      </c>
      <c r="S398" s="132" t="n">
        <v>0</v>
      </c>
      <c r="T398" s="101" t="n"/>
    </row>
    <row r="399" ht="14.25" customHeight="1" s="60">
      <c r="A399" s="115" t="n">
        <v>392</v>
      </c>
      <c r="B399" s="133" t="n"/>
      <c r="C399" s="133" t="n"/>
      <c r="D399" s="134" t="n"/>
      <c r="E399" s="135" t="n"/>
      <c r="F399" s="136" t="n"/>
      <c r="G399" s="137" t="n"/>
      <c r="H399" s="143" t="n"/>
      <c r="I399" s="129" t="inlineStr">
        <is>
          <t>П</t>
        </is>
      </c>
      <c r="J399" s="130" t="n">
        <v>0</v>
      </c>
      <c r="K399" s="130" t="n">
        <v>0</v>
      </c>
      <c r="L399" s="130" t="n">
        <v>0</v>
      </c>
      <c r="M399" s="131" t="n">
        <v>0</v>
      </c>
      <c r="N399" s="123" t="n"/>
      <c r="O399" s="130" t="n">
        <v>0</v>
      </c>
      <c r="P399" s="130" t="n">
        <v>0</v>
      </c>
      <c r="Q399" s="130" t="n">
        <v>0.63515</v>
      </c>
      <c r="R399" s="130" t="n">
        <v>0.63515</v>
      </c>
      <c r="S399" s="132" t="n">
        <v>0</v>
      </c>
      <c r="T399" s="101" t="n"/>
    </row>
    <row r="400" ht="13.5" customHeight="1" s="60">
      <c r="A400" s="115" t="n">
        <v>393</v>
      </c>
      <c r="B400" s="133" t="n"/>
      <c r="C400" s="133" t="n"/>
      <c r="D400" s="136" t="n"/>
      <c r="E400" s="137" t="n"/>
      <c r="F400" s="138" t="inlineStr">
        <is>
          <t>Група 160 - Усього</t>
        </is>
      </c>
      <c r="G400" s="122" t="n"/>
      <c r="H400" s="123" t="n"/>
      <c r="I400" s="139" t="n"/>
      <c r="J400" s="140" t="n">
        <v>0</v>
      </c>
      <c r="K400" s="140" t="n">
        <v>0</v>
      </c>
      <c r="L400" s="140" t="n">
        <v>0</v>
      </c>
      <c r="M400" s="141" t="n">
        <v>0</v>
      </c>
      <c r="N400" s="123" t="n"/>
      <c r="O400" s="140" t="n">
        <v>0</v>
      </c>
      <c r="P400" s="140" t="n">
        <v>0</v>
      </c>
      <c r="Q400" s="140" t="n">
        <v>1844226.26227</v>
      </c>
      <c r="R400" s="140" t="n">
        <v>1778809.15131</v>
      </c>
      <c r="S400" s="142" t="n">
        <v>65417.11096</v>
      </c>
      <c r="T400" s="101" t="n"/>
    </row>
    <row r="401" ht="13.5" customHeight="1" s="60">
      <c r="A401" s="115" t="n">
        <v>394</v>
      </c>
      <c r="B401" s="133" t="n"/>
      <c r="C401" s="133" t="n"/>
      <c r="D401" s="127" t="inlineStr">
        <is>
          <t>161</t>
        </is>
      </c>
      <c r="E401" s="128" t="n"/>
      <c r="F401" s="127" t="inlineStr">
        <is>
          <t>1613</t>
        </is>
      </c>
      <c r="G401" s="123" t="n"/>
      <c r="H401" s="129" t="inlineStr">
        <is>
          <t>Строкові вклади (депозити) інших банків, які обліковуються за амортизованою собівартістю</t>
        </is>
      </c>
      <c r="I401" s="129" t="inlineStr">
        <is>
          <t>П</t>
        </is>
      </c>
      <c r="J401" s="130" t="n">
        <v>0</v>
      </c>
      <c r="K401" s="130" t="n">
        <v>0</v>
      </c>
      <c r="L401" s="130" t="n">
        <v>0</v>
      </c>
      <c r="M401" s="131" t="n">
        <v>0</v>
      </c>
      <c r="N401" s="123" t="n"/>
      <c r="O401" s="130" t="n">
        <v>0</v>
      </c>
      <c r="P401" s="130" t="n">
        <v>0</v>
      </c>
      <c r="Q401" s="130" t="n">
        <v>0</v>
      </c>
      <c r="R401" s="130" t="n">
        <v>0</v>
      </c>
      <c r="S401" s="132" t="n">
        <v>0</v>
      </c>
      <c r="T401" s="101" t="n"/>
    </row>
    <row r="402" ht="13.5" customHeight="1" s="60">
      <c r="A402" s="115" t="n">
        <v>395</v>
      </c>
      <c r="B402" s="133" t="n"/>
      <c r="C402" s="133" t="n"/>
      <c r="D402" s="134" t="n"/>
      <c r="E402" s="135" t="n"/>
      <c r="F402" s="127" t="inlineStr">
        <is>
          <t>1618</t>
        </is>
      </c>
      <c r="G402" s="128" t="n"/>
      <c r="H402" s="12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2" s="129" t="inlineStr">
        <is>
          <t>А</t>
        </is>
      </c>
      <c r="J402" s="130" t="n">
        <v>0</v>
      </c>
      <c r="K402" s="130" t="n">
        <v>0</v>
      </c>
      <c r="L402" s="130" t="n">
        <v>0</v>
      </c>
      <c r="M402" s="131" t="n">
        <v>0</v>
      </c>
      <c r="N402" s="123" t="n"/>
      <c r="O402" s="130" t="n">
        <v>0</v>
      </c>
      <c r="P402" s="130" t="n">
        <v>0</v>
      </c>
      <c r="Q402" s="130" t="n">
        <v>0</v>
      </c>
      <c r="R402" s="130" t="n">
        <v>0</v>
      </c>
      <c r="S402" s="132" t="n">
        <v>0</v>
      </c>
      <c r="T402" s="101" t="n"/>
    </row>
    <row r="403" ht="13.5" customHeight="1" s="60">
      <c r="A403" s="115" t="n">
        <v>396</v>
      </c>
      <c r="B403" s="133" t="n"/>
      <c r="C403" s="133" t="n"/>
      <c r="D403" s="134" t="n"/>
      <c r="E403" s="135" t="n"/>
      <c r="F403" s="136" t="n"/>
      <c r="G403" s="137" t="n"/>
      <c r="H403" s="143" t="n"/>
      <c r="I403" s="129" t="inlineStr">
        <is>
          <t>П</t>
        </is>
      </c>
      <c r="J403" s="130" t="n">
        <v>0</v>
      </c>
      <c r="K403" s="130" t="n">
        <v>0</v>
      </c>
      <c r="L403" s="130" t="n">
        <v>0</v>
      </c>
      <c r="M403" s="131" t="n">
        <v>0</v>
      </c>
      <c r="N403" s="123" t="n"/>
      <c r="O403" s="130" t="n">
        <v>0</v>
      </c>
      <c r="P403" s="130" t="n">
        <v>0</v>
      </c>
      <c r="Q403" s="130" t="n">
        <v>0</v>
      </c>
      <c r="R403" s="130" t="n">
        <v>0</v>
      </c>
      <c r="S403" s="132" t="n">
        <v>0</v>
      </c>
      <c r="T403" s="101" t="n"/>
    </row>
    <row r="404" ht="14.25" customHeight="1" s="60">
      <c r="A404" s="115" t="n">
        <v>397</v>
      </c>
      <c r="B404" s="133" t="n"/>
      <c r="C404" s="133" t="n"/>
      <c r="D404" s="134" t="n"/>
      <c r="E404" s="135" t="n"/>
      <c r="F404" s="127" t="inlineStr">
        <is>
          <t>1616</t>
        </is>
      </c>
      <c r="G404" s="123" t="n"/>
      <c r="H404" s="12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04" s="129" t="inlineStr">
        <is>
          <t>А</t>
        </is>
      </c>
      <c r="J404" s="130" t="n">
        <v>0</v>
      </c>
      <c r="K404" s="130" t="n">
        <v>0</v>
      </c>
      <c r="L404" s="130" t="n">
        <v>0</v>
      </c>
      <c r="M404" s="131" t="n">
        <v>0</v>
      </c>
      <c r="N404" s="123" t="n"/>
      <c r="O404" s="130" t="n">
        <v>0</v>
      </c>
      <c r="P404" s="130" t="n">
        <v>0</v>
      </c>
      <c r="Q404" s="130" t="n">
        <v>0</v>
      </c>
      <c r="R404" s="130" t="n">
        <v>0</v>
      </c>
      <c r="S404" s="132" t="n">
        <v>0</v>
      </c>
      <c r="T404" s="101" t="n"/>
    </row>
    <row r="405" ht="13.5" customHeight="1" s="60">
      <c r="A405" s="115" t="n">
        <v>398</v>
      </c>
      <c r="B405" s="133" t="n"/>
      <c r="C405" s="133" t="n"/>
      <c r="D405" s="136" t="n"/>
      <c r="E405" s="137" t="n"/>
      <c r="F405" s="138" t="inlineStr">
        <is>
          <t>Група 161 - Усього</t>
        </is>
      </c>
      <c r="G405" s="122" t="n"/>
      <c r="H405" s="123" t="n"/>
      <c r="I405" s="139" t="n"/>
      <c r="J405" s="140" t="n">
        <v>0</v>
      </c>
      <c r="K405" s="140" t="n">
        <v>0</v>
      </c>
      <c r="L405" s="140" t="n">
        <v>0</v>
      </c>
      <c r="M405" s="141" t="n">
        <v>0</v>
      </c>
      <c r="N405" s="123" t="n"/>
      <c r="O405" s="140" t="n">
        <v>0</v>
      </c>
      <c r="P405" s="140" t="n">
        <v>0</v>
      </c>
      <c r="Q405" s="140" t="n">
        <v>0</v>
      </c>
      <c r="R405" s="140" t="n">
        <v>0</v>
      </c>
      <c r="S405" s="142" t="n">
        <v>0</v>
      </c>
      <c r="T405" s="101" t="n"/>
    </row>
    <row r="406" ht="13.5" customHeight="1" s="60">
      <c r="A406" s="115" t="n">
        <v>399</v>
      </c>
      <c r="B406" s="133" t="n"/>
      <c r="C406" s="133" t="n"/>
      <c r="D406" s="127" t="inlineStr">
        <is>
          <t>162</t>
        </is>
      </c>
      <c r="E406" s="128" t="n"/>
      <c r="F406" s="127" t="inlineStr">
        <is>
          <t>1621</t>
        </is>
      </c>
      <c r="G406" s="123" t="n"/>
      <c r="H406" s="129" t="inlineStr">
        <is>
          <t>Кредити овернайт, що отримані від інших банків, які обліковуються за амортизованою собівартістю</t>
        </is>
      </c>
      <c r="I406" s="129" t="inlineStr">
        <is>
          <t>П</t>
        </is>
      </c>
      <c r="J406" s="130" t="n">
        <v>8261302.90001</v>
      </c>
      <c r="K406" s="130" t="n">
        <v>790000</v>
      </c>
      <c r="L406" s="130" t="n">
        <v>7471302.90001</v>
      </c>
      <c r="M406" s="131" t="n">
        <v>8261302.90001</v>
      </c>
      <c r="N406" s="123" t="n"/>
      <c r="O406" s="130" t="n">
        <v>790000</v>
      </c>
      <c r="P406" s="130" t="n">
        <v>7471302.90001</v>
      </c>
      <c r="Q406" s="130" t="n">
        <v>0</v>
      </c>
      <c r="R406" s="130" t="n">
        <v>0</v>
      </c>
      <c r="S406" s="132" t="n">
        <v>0</v>
      </c>
      <c r="T406" s="101" t="n"/>
    </row>
    <row r="407" ht="13.5" customHeight="1" s="60">
      <c r="A407" s="115" t="n">
        <v>400</v>
      </c>
      <c r="B407" s="133" t="n"/>
      <c r="C407" s="133" t="n"/>
      <c r="D407" s="134" t="n"/>
      <c r="E407" s="135" t="n"/>
      <c r="F407" s="127" t="inlineStr">
        <is>
          <t>1622</t>
        </is>
      </c>
      <c r="G407" s="123" t="n"/>
      <c r="H407" s="12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07" s="129" t="inlineStr">
        <is>
          <t>П</t>
        </is>
      </c>
      <c r="J407" s="130" t="n">
        <v>0</v>
      </c>
      <c r="K407" s="130" t="n">
        <v>0</v>
      </c>
      <c r="L407" s="130" t="n">
        <v>0</v>
      </c>
      <c r="M407" s="131" t="n">
        <v>0</v>
      </c>
      <c r="N407" s="123" t="n"/>
      <c r="O407" s="130" t="n">
        <v>0</v>
      </c>
      <c r="P407" s="130" t="n">
        <v>0</v>
      </c>
      <c r="Q407" s="130" t="n">
        <v>0</v>
      </c>
      <c r="R407" s="130" t="n">
        <v>0</v>
      </c>
      <c r="S407" s="132" t="n">
        <v>0</v>
      </c>
      <c r="T407" s="101" t="n"/>
    </row>
    <row r="408" ht="13.5" customHeight="1" s="60">
      <c r="A408" s="115" t="n">
        <v>401</v>
      </c>
      <c r="B408" s="133" t="n"/>
      <c r="C408" s="133" t="n"/>
      <c r="D408" s="134" t="n"/>
      <c r="E408" s="135" t="n"/>
      <c r="F408" s="127" t="inlineStr">
        <is>
          <t>1623</t>
        </is>
      </c>
      <c r="G408" s="123" t="n"/>
      <c r="H408" s="129" t="inlineStr">
        <is>
          <t>Інші кредити, що отримані від інших банків, які обліковуються за амортизованою собівартістю</t>
        </is>
      </c>
      <c r="I408" s="129" t="inlineStr">
        <is>
          <t>П</t>
        </is>
      </c>
      <c r="J408" s="130" t="n">
        <v>496460.75</v>
      </c>
      <c r="K408" s="130" t="n">
        <v>0</v>
      </c>
      <c r="L408" s="130" t="n">
        <v>496460.75</v>
      </c>
      <c r="M408" s="131" t="n">
        <v>496460.75</v>
      </c>
      <c r="N408" s="123" t="n"/>
      <c r="O408" s="130" t="n">
        <v>0</v>
      </c>
      <c r="P408" s="130" t="n">
        <v>496460.75</v>
      </c>
      <c r="Q408" s="130" t="n">
        <v>0</v>
      </c>
      <c r="R408" s="130" t="n">
        <v>0</v>
      </c>
      <c r="S408" s="132" t="n">
        <v>0</v>
      </c>
      <c r="T408" s="101" t="n"/>
    </row>
    <row r="409" ht="14.25" customHeight="1" s="60">
      <c r="A409" s="115" t="n">
        <v>402</v>
      </c>
      <c r="B409" s="133" t="n"/>
      <c r="C409" s="133" t="n"/>
      <c r="D409" s="134" t="n"/>
      <c r="E409" s="135" t="n"/>
      <c r="F409" s="127" t="inlineStr">
        <is>
          <t>1626</t>
        </is>
      </c>
      <c r="G409" s="123" t="n"/>
      <c r="H409" s="12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09" s="129" t="inlineStr">
        <is>
          <t>А</t>
        </is>
      </c>
      <c r="J409" s="130" t="n">
        <v>0</v>
      </c>
      <c r="K409" s="130" t="n">
        <v>0</v>
      </c>
      <c r="L409" s="130" t="n">
        <v>0</v>
      </c>
      <c r="M409" s="131" t="n">
        <v>0</v>
      </c>
      <c r="N409" s="123" t="n"/>
      <c r="O409" s="130" t="n">
        <v>0</v>
      </c>
      <c r="P409" s="130" t="n">
        <v>0</v>
      </c>
      <c r="Q409" s="130" t="n">
        <v>0</v>
      </c>
      <c r="R409" s="130" t="n">
        <v>0</v>
      </c>
      <c r="S409" s="132" t="n">
        <v>0</v>
      </c>
      <c r="T409" s="101" t="n"/>
    </row>
    <row r="410" ht="13.5" customHeight="1" s="60">
      <c r="A410" s="115" t="n">
        <v>403</v>
      </c>
      <c r="B410" s="133" t="n"/>
      <c r="C410" s="133" t="n"/>
      <c r="D410" s="134" t="n"/>
      <c r="E410" s="135" t="n"/>
      <c r="F410" s="127" t="inlineStr">
        <is>
          <t>1628</t>
        </is>
      </c>
      <c r="G410" s="123" t="n"/>
      <c r="H410" s="1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0" s="129" t="inlineStr">
        <is>
          <t>П</t>
        </is>
      </c>
      <c r="J410" s="130" t="n">
        <v>1002.10434</v>
      </c>
      <c r="K410" s="130" t="n">
        <v>303.0137</v>
      </c>
      <c r="L410" s="130" t="n">
        <v>699.09064</v>
      </c>
      <c r="M410" s="131" t="n">
        <v>1002.10434</v>
      </c>
      <c r="N410" s="123" t="n"/>
      <c r="O410" s="130" t="n">
        <v>303.0137</v>
      </c>
      <c r="P410" s="130" t="n">
        <v>699.09064</v>
      </c>
      <c r="Q410" s="130" t="n">
        <v>0</v>
      </c>
      <c r="R410" s="130" t="n">
        <v>0</v>
      </c>
      <c r="S410" s="132" t="n">
        <v>0</v>
      </c>
      <c r="T410" s="101" t="n"/>
    </row>
    <row r="411" ht="13.5" customHeight="1" s="60">
      <c r="A411" s="115" t="n">
        <v>404</v>
      </c>
      <c r="B411" s="133" t="n"/>
      <c r="C411" s="133" t="n"/>
      <c r="D411" s="136" t="n"/>
      <c r="E411" s="137" t="n"/>
      <c r="F411" s="138" t="inlineStr">
        <is>
          <t>Група 162 - Усього</t>
        </is>
      </c>
      <c r="G411" s="122" t="n"/>
      <c r="H411" s="123" t="n"/>
      <c r="I411" s="139" t="n"/>
      <c r="J411" s="140" t="n">
        <v>8758765.754349999</v>
      </c>
      <c r="K411" s="140" t="n">
        <v>790303.0137</v>
      </c>
      <c r="L411" s="140" t="n">
        <v>7968462.74065</v>
      </c>
      <c r="M411" s="141" t="n">
        <v>8758765.754349999</v>
      </c>
      <c r="N411" s="123" t="n"/>
      <c r="O411" s="140" t="n">
        <v>790303.0137</v>
      </c>
      <c r="P411" s="140" t="n">
        <v>7968462.74065</v>
      </c>
      <c r="Q411" s="140" t="n">
        <v>0</v>
      </c>
      <c r="R411" s="140" t="n">
        <v>0</v>
      </c>
      <c r="S411" s="142" t="n">
        <v>0</v>
      </c>
      <c r="T411" s="101" t="n"/>
    </row>
    <row r="412" ht="20.25" customHeight="1" s="60">
      <c r="A412" s="115" t="n">
        <v>405</v>
      </c>
      <c r="B412" s="133" t="n"/>
      <c r="C412" s="143" t="n"/>
      <c r="D412" s="138" t="inlineStr">
        <is>
          <t>Розділ 16 - Усього</t>
        </is>
      </c>
      <c r="E412" s="123" t="n"/>
      <c r="F412" s="138" t="n"/>
      <c r="G412" s="122" t="n"/>
      <c r="H412" s="123" t="n"/>
      <c r="I412" s="139" t="n"/>
      <c r="J412" s="140" t="n">
        <v>8758765.754349999</v>
      </c>
      <c r="K412" s="140" t="n">
        <v>790303.0137</v>
      </c>
      <c r="L412" s="140" t="n">
        <v>7968462.74065</v>
      </c>
      <c r="M412" s="141" t="n">
        <v>8758765.754349999</v>
      </c>
      <c r="N412" s="123" t="n"/>
      <c r="O412" s="140" t="n">
        <v>790303.0137</v>
      </c>
      <c r="P412" s="140" t="n">
        <v>7968462.74065</v>
      </c>
      <c r="Q412" s="140" t="n">
        <v>1844226.26227</v>
      </c>
      <c r="R412" s="140" t="n">
        <v>1778809.15131</v>
      </c>
      <c r="S412" s="142" t="n">
        <v>65417.11096</v>
      </c>
      <c r="T412" s="101" t="n"/>
    </row>
    <row r="413" ht="13.5" customHeight="1" s="60">
      <c r="A413" s="115" t="n">
        <v>406</v>
      </c>
      <c r="B413" s="133" t="n"/>
      <c r="C413" s="127" t="inlineStr">
        <is>
          <t>19</t>
        </is>
      </c>
      <c r="D413" s="127" t="inlineStr">
        <is>
          <t>191</t>
        </is>
      </c>
      <c r="E413" s="128" t="n"/>
      <c r="F413" s="127" t="inlineStr">
        <is>
          <t>1911</t>
        </is>
      </c>
      <c r="G413" s="123" t="n"/>
      <c r="H413" s="129" t="inlineStr">
        <is>
          <t>Кредиторська заборгованість за операціями з готівкою</t>
        </is>
      </c>
      <c r="I413" s="129" t="inlineStr">
        <is>
          <t>П</t>
        </is>
      </c>
      <c r="J413" s="130" t="n">
        <v>13373513.60747</v>
      </c>
      <c r="K413" s="130" t="n">
        <v>7853578.815</v>
      </c>
      <c r="L413" s="130" t="n">
        <v>5519934.79247</v>
      </c>
      <c r="M413" s="131" t="n">
        <v>13351078.82957</v>
      </c>
      <c r="N413" s="123" t="n"/>
      <c r="O413" s="130" t="n">
        <v>7853578.88</v>
      </c>
      <c r="P413" s="130" t="n">
        <v>5497499.94957</v>
      </c>
      <c r="Q413" s="130" t="n">
        <v>0.205</v>
      </c>
      <c r="R413" s="130" t="n">
        <v>0.205</v>
      </c>
      <c r="S413" s="132" t="n">
        <v>0</v>
      </c>
      <c r="T413" s="101" t="n"/>
    </row>
    <row r="414" ht="14.25" customHeight="1" s="60">
      <c r="A414" s="115" t="n">
        <v>407</v>
      </c>
      <c r="B414" s="133" t="n"/>
      <c r="C414" s="133" t="n"/>
      <c r="D414" s="134" t="n"/>
      <c r="E414" s="135" t="n"/>
      <c r="F414" s="127" t="inlineStr">
        <is>
          <t>1919</t>
        </is>
      </c>
      <c r="G414" s="123" t="n"/>
      <c r="H414" s="129" t="inlineStr">
        <is>
          <t>Інша кредиторська заборгованість за операціями з банками</t>
        </is>
      </c>
      <c r="I414" s="129" t="inlineStr">
        <is>
          <t>П</t>
        </is>
      </c>
      <c r="J414" s="130" t="n">
        <v>490410.16684</v>
      </c>
      <c r="K414" s="130" t="n">
        <v>460994.62853</v>
      </c>
      <c r="L414" s="130" t="n">
        <v>29415.53831</v>
      </c>
      <c r="M414" s="131" t="n">
        <v>491416.71732</v>
      </c>
      <c r="N414" s="123" t="n"/>
      <c r="O414" s="130" t="n">
        <v>456438.85717</v>
      </c>
      <c r="P414" s="130" t="n">
        <v>34977.86015</v>
      </c>
      <c r="Q414" s="130" t="n">
        <v>209564.09914</v>
      </c>
      <c r="R414" s="130" t="n">
        <v>16365.31646</v>
      </c>
      <c r="S414" s="132" t="n">
        <v>193198.78268</v>
      </c>
      <c r="T414" s="101" t="n"/>
    </row>
    <row r="415" ht="13.5" customHeight="1" s="60">
      <c r="A415" s="115" t="n">
        <v>408</v>
      </c>
      <c r="B415" s="133" t="n"/>
      <c r="C415" s="133" t="n"/>
      <c r="D415" s="136" t="n"/>
      <c r="E415" s="137" t="n"/>
      <c r="F415" s="138" t="inlineStr">
        <is>
          <t>Група 191 - Усього</t>
        </is>
      </c>
      <c r="G415" s="122" t="n"/>
      <c r="H415" s="123" t="n"/>
      <c r="I415" s="139" t="n"/>
      <c r="J415" s="140" t="n">
        <v>13863923.77431</v>
      </c>
      <c r="K415" s="140" t="n">
        <v>8314573.44353</v>
      </c>
      <c r="L415" s="140" t="n">
        <v>5549350.33078</v>
      </c>
      <c r="M415" s="141" t="n">
        <v>13842495.54689</v>
      </c>
      <c r="N415" s="123" t="n"/>
      <c r="O415" s="140" t="n">
        <v>8310017.73717</v>
      </c>
      <c r="P415" s="140" t="n">
        <v>5532477.80972</v>
      </c>
      <c r="Q415" s="140" t="n">
        <v>209564.30414</v>
      </c>
      <c r="R415" s="140" t="n">
        <v>16365.52146</v>
      </c>
      <c r="S415" s="142" t="n">
        <v>193198.78268</v>
      </c>
      <c r="T415" s="101" t="n"/>
    </row>
    <row r="416" ht="13.5" customHeight="1" s="60">
      <c r="A416" s="115" t="n">
        <v>409</v>
      </c>
      <c r="B416" s="133" t="n"/>
      <c r="C416" s="133" t="n"/>
      <c r="D416" s="127" t="inlineStr">
        <is>
          <t>193</t>
        </is>
      </c>
      <c r="E416" s="128" t="n"/>
      <c r="F416" s="127" t="inlineStr">
        <is>
          <t>1932</t>
        </is>
      </c>
      <c r="G416" s="123" t="n"/>
      <c r="H416" s="129" t="inlineStr">
        <is>
          <t>Кошти в розрахунках інших банків</t>
        </is>
      </c>
      <c r="I416" s="129" t="inlineStr">
        <is>
          <t>П</t>
        </is>
      </c>
      <c r="J416" s="130" t="n">
        <v>12.0611</v>
      </c>
      <c r="K416" s="130" t="n">
        <v>0</v>
      </c>
      <c r="L416" s="130" t="n">
        <v>12.0611</v>
      </c>
      <c r="M416" s="131" t="n">
        <v>22.4953</v>
      </c>
      <c r="N416" s="123" t="n"/>
      <c r="O416" s="130" t="n">
        <v>0</v>
      </c>
      <c r="P416" s="130" t="n">
        <v>22.4953</v>
      </c>
      <c r="Q416" s="130" t="n">
        <v>1253.0349</v>
      </c>
      <c r="R416" s="130" t="n">
        <v>0</v>
      </c>
      <c r="S416" s="132" t="n">
        <v>1253.0349</v>
      </c>
      <c r="T416" s="101" t="n"/>
    </row>
    <row r="417" ht="13.5" customHeight="1" s="60">
      <c r="A417" s="115" t="n">
        <v>410</v>
      </c>
      <c r="B417" s="133" t="n"/>
      <c r="C417" s="133" t="n"/>
      <c r="D417" s="136" t="n"/>
      <c r="E417" s="137" t="n"/>
      <c r="F417" s="138" t="inlineStr">
        <is>
          <t>Група 193 - Усього</t>
        </is>
      </c>
      <c r="G417" s="122" t="n"/>
      <c r="H417" s="123" t="n"/>
      <c r="I417" s="139" t="n"/>
      <c r="J417" s="140" t="n">
        <v>12.0611</v>
      </c>
      <c r="K417" s="140" t="n">
        <v>0</v>
      </c>
      <c r="L417" s="140" t="n">
        <v>12.0611</v>
      </c>
      <c r="M417" s="141" t="n">
        <v>22.4953</v>
      </c>
      <c r="N417" s="123" t="n"/>
      <c r="O417" s="140" t="n">
        <v>0</v>
      </c>
      <c r="P417" s="140" t="n">
        <v>22.4953</v>
      </c>
      <c r="Q417" s="140" t="n">
        <v>1253.0349</v>
      </c>
      <c r="R417" s="140" t="n">
        <v>0</v>
      </c>
      <c r="S417" s="142" t="n">
        <v>1253.0349</v>
      </c>
      <c r="T417" s="101" t="n"/>
    </row>
    <row r="418" ht="18" customHeight="1" s="60">
      <c r="A418" s="115" t="n">
        <v>411</v>
      </c>
      <c r="B418" s="133" t="n"/>
      <c r="C418" s="143" t="n"/>
      <c r="D418" s="138" t="inlineStr">
        <is>
          <t>Розділ 19 - Усього</t>
        </is>
      </c>
      <c r="E418" s="123" t="n"/>
      <c r="F418" s="138" t="n"/>
      <c r="G418" s="122" t="n"/>
      <c r="H418" s="123" t="n"/>
      <c r="I418" s="139" t="n"/>
      <c r="J418" s="140" t="n">
        <v>13863935.83541</v>
      </c>
      <c r="K418" s="140" t="n">
        <v>8314573.44353</v>
      </c>
      <c r="L418" s="140" t="n">
        <v>5549362.39188</v>
      </c>
      <c r="M418" s="141" t="n">
        <v>13842518.04219</v>
      </c>
      <c r="N418" s="123" t="n"/>
      <c r="O418" s="140" t="n">
        <v>8310017.73717</v>
      </c>
      <c r="P418" s="140" t="n">
        <v>5532500.30502</v>
      </c>
      <c r="Q418" s="140" t="n">
        <v>210817.33904</v>
      </c>
      <c r="R418" s="140" t="n">
        <v>16365.52146</v>
      </c>
      <c r="S418" s="142" t="n">
        <v>194451.81758</v>
      </c>
      <c r="T418" s="101" t="n"/>
    </row>
    <row r="419" ht="21" customHeight="1" s="60">
      <c r="A419" s="115" t="n">
        <v>412</v>
      </c>
      <c r="B419" s="143" t="n"/>
      <c r="C419" s="139" t="inlineStr">
        <is>
          <t xml:space="preserve">  Клас 1 - Усього</t>
        </is>
      </c>
      <c r="D419" s="138" t="n"/>
      <c r="E419" s="123" t="n"/>
      <c r="F419" s="138" t="n"/>
      <c r="G419" s="122" t="n"/>
      <c r="H419" s="123" t="n"/>
      <c r="I419" s="139" t="n"/>
      <c r="J419" s="140" t="n">
        <v>22622701.58976</v>
      </c>
      <c r="K419" s="140" t="n">
        <v>9104876.45723</v>
      </c>
      <c r="L419" s="140" t="n">
        <v>13517825.13253</v>
      </c>
      <c r="M419" s="141" t="n">
        <v>22601283.79654</v>
      </c>
      <c r="N419" s="123" t="n"/>
      <c r="O419" s="140" t="n">
        <v>9100320.750870001</v>
      </c>
      <c r="P419" s="140" t="n">
        <v>13500963.04567</v>
      </c>
      <c r="Q419" s="140" t="n">
        <v>2055043.60131</v>
      </c>
      <c r="R419" s="140" t="n">
        <v>1795174.67277</v>
      </c>
      <c r="S419" s="142" t="n">
        <v>259868.92854</v>
      </c>
      <c r="T419" s="101" t="n"/>
    </row>
    <row r="420" ht="13.5" customHeight="1" s="60">
      <c r="A420" s="115" t="n">
        <v>413</v>
      </c>
      <c r="B420" s="127" t="inlineStr">
        <is>
          <t>Клас 2</t>
        </is>
      </c>
      <c r="C420" s="127" t="inlineStr">
        <is>
          <t>25</t>
        </is>
      </c>
      <c r="D420" s="127" t="inlineStr">
        <is>
          <t>251</t>
        </is>
      </c>
      <c r="E420" s="128" t="n"/>
      <c r="F420" s="127" t="inlineStr">
        <is>
          <t>2513</t>
        </is>
      </c>
      <c r="G420" s="123" t="n"/>
      <c r="H420" s="129" t="inlineStr">
        <is>
          <t>Кошти Державного казначейства України</t>
        </is>
      </c>
      <c r="I420" s="129" t="inlineStr">
        <is>
          <t>П</t>
        </is>
      </c>
      <c r="J420" s="130" t="n">
        <v>0</v>
      </c>
      <c r="K420" s="130" t="n">
        <v>0</v>
      </c>
      <c r="L420" s="130" t="n">
        <v>0</v>
      </c>
      <c r="M420" s="131" t="n">
        <v>0</v>
      </c>
      <c r="N420" s="123" t="n"/>
      <c r="O420" s="130" t="n">
        <v>0</v>
      </c>
      <c r="P420" s="130" t="n">
        <v>0</v>
      </c>
      <c r="Q420" s="130" t="n">
        <v>0</v>
      </c>
      <c r="R420" s="130" t="n">
        <v>0</v>
      </c>
      <c r="S420" s="132" t="n">
        <v>0</v>
      </c>
      <c r="T420" s="101" t="n"/>
    </row>
    <row r="421" ht="13.5" customHeight="1" s="60">
      <c r="A421" s="115" t="n">
        <v>414</v>
      </c>
      <c r="B421" s="133" t="n"/>
      <c r="C421" s="133" t="n"/>
      <c r="D421" s="134" t="n"/>
      <c r="E421" s="135" t="n"/>
      <c r="F421" s="127" t="inlineStr">
        <is>
          <t>2518</t>
        </is>
      </c>
      <c r="G421" s="123" t="n"/>
      <c r="H421" s="129" t="inlineStr">
        <is>
          <t>Нараховані витрати за коштами Державного бюджету України</t>
        </is>
      </c>
      <c r="I421" s="129" t="inlineStr">
        <is>
          <t>П</t>
        </is>
      </c>
      <c r="J421" s="130" t="n">
        <v>0</v>
      </c>
      <c r="K421" s="130" t="n">
        <v>0</v>
      </c>
      <c r="L421" s="130" t="n">
        <v>0</v>
      </c>
      <c r="M421" s="131" t="n">
        <v>0</v>
      </c>
      <c r="N421" s="123" t="n"/>
      <c r="O421" s="130" t="n">
        <v>0</v>
      </c>
      <c r="P421" s="130" t="n">
        <v>0</v>
      </c>
      <c r="Q421" s="130" t="n">
        <v>0</v>
      </c>
      <c r="R421" s="130" t="n">
        <v>0</v>
      </c>
      <c r="S421" s="132" t="n">
        <v>0</v>
      </c>
      <c r="T421" s="101" t="n"/>
    </row>
    <row r="422" ht="13.5" customHeight="1" s="60">
      <c r="A422" s="115" t="n">
        <v>415</v>
      </c>
      <c r="B422" s="133" t="n"/>
      <c r="C422" s="133" t="n"/>
      <c r="D422" s="136" t="n"/>
      <c r="E422" s="137" t="n"/>
      <c r="F422" s="138" t="inlineStr">
        <is>
          <t>Група 251 - Усього</t>
        </is>
      </c>
      <c r="G422" s="122" t="n"/>
      <c r="H422" s="123" t="n"/>
      <c r="I422" s="139" t="n"/>
      <c r="J422" s="140" t="n">
        <v>0</v>
      </c>
      <c r="K422" s="140" t="n">
        <v>0</v>
      </c>
      <c r="L422" s="140" t="n">
        <v>0</v>
      </c>
      <c r="M422" s="141" t="n">
        <v>0</v>
      </c>
      <c r="N422" s="123" t="n"/>
      <c r="O422" s="140" t="n">
        <v>0</v>
      </c>
      <c r="P422" s="140" t="n">
        <v>0</v>
      </c>
      <c r="Q422" s="140" t="n">
        <v>0</v>
      </c>
      <c r="R422" s="140" t="n">
        <v>0</v>
      </c>
      <c r="S422" s="142" t="n">
        <v>0</v>
      </c>
      <c r="T422" s="101" t="n"/>
    </row>
    <row r="423" ht="13.5" customHeight="1" s="60">
      <c r="A423" s="115" t="n">
        <v>416</v>
      </c>
      <c r="B423" s="133" t="n"/>
      <c r="C423" s="133" t="n"/>
      <c r="D423" s="127" t="inlineStr">
        <is>
          <t>252</t>
        </is>
      </c>
      <c r="E423" s="128" t="n"/>
      <c r="F423" s="127" t="inlineStr">
        <is>
          <t>2520</t>
        </is>
      </c>
      <c r="G423" s="123" t="n"/>
      <c r="H423" s="129" t="inlineStr">
        <is>
          <t>Поточні рахунки клієнтів, які утримуються за рахунок Державного бюджету України</t>
        </is>
      </c>
      <c r="I423" s="129" t="inlineStr">
        <is>
          <t>П</t>
        </is>
      </c>
      <c r="J423" s="130" t="n">
        <v>570.77509</v>
      </c>
      <c r="K423" s="130" t="n">
        <v>0</v>
      </c>
      <c r="L423" s="130" t="n">
        <v>570.77509</v>
      </c>
      <c r="M423" s="131" t="n">
        <v>190.74661</v>
      </c>
      <c r="N423" s="123" t="n"/>
      <c r="O423" s="130" t="n">
        <v>0</v>
      </c>
      <c r="P423" s="130" t="n">
        <v>190.74661</v>
      </c>
      <c r="Q423" s="130" t="n">
        <v>9524.227290000001</v>
      </c>
      <c r="R423" s="130" t="n">
        <v>0</v>
      </c>
      <c r="S423" s="132" t="n">
        <v>9524.227290000001</v>
      </c>
      <c r="T423" s="101" t="n"/>
    </row>
    <row r="424" ht="14.25" customHeight="1" s="60">
      <c r="A424" s="115" t="n">
        <v>417</v>
      </c>
      <c r="B424" s="133" t="n"/>
      <c r="C424" s="133" t="n"/>
      <c r="D424" s="134" t="n"/>
      <c r="E424" s="135" t="n"/>
      <c r="F424" s="127" t="inlineStr">
        <is>
          <t>2523</t>
        </is>
      </c>
      <c r="G424" s="123" t="n"/>
      <c r="H424" s="129" t="inlineStr">
        <is>
          <t>Поточні рахунки цільового характеру клієнтів, які утримуються за рахунок Державного бюджету України</t>
        </is>
      </c>
      <c r="I424" s="129" t="inlineStr">
        <is>
          <t>П</t>
        </is>
      </c>
      <c r="J424" s="130" t="n">
        <v>0</v>
      </c>
      <c r="K424" s="130" t="n">
        <v>0</v>
      </c>
      <c r="L424" s="130" t="n">
        <v>0</v>
      </c>
      <c r="M424" s="131" t="n">
        <v>0</v>
      </c>
      <c r="N424" s="123" t="n"/>
      <c r="O424" s="130" t="n">
        <v>0</v>
      </c>
      <c r="P424" s="130" t="n">
        <v>0</v>
      </c>
      <c r="Q424" s="130" t="n">
        <v>0</v>
      </c>
      <c r="R424" s="130" t="n">
        <v>0</v>
      </c>
      <c r="S424" s="132" t="n">
        <v>0</v>
      </c>
      <c r="T424" s="101" t="n"/>
    </row>
    <row r="425" ht="13.5" customHeight="1" s="60">
      <c r="A425" s="115" t="n">
        <v>418</v>
      </c>
      <c r="B425" s="133" t="n"/>
      <c r="C425" s="133" t="n"/>
      <c r="D425" s="134" t="n"/>
      <c r="E425" s="135" t="n"/>
      <c r="F425" s="127" t="inlineStr">
        <is>
          <t>2525</t>
        </is>
      </c>
      <c r="G425" s="123" t="n"/>
      <c r="H425" s="129" t="inlineStr">
        <is>
          <t xml:space="preserve">Строкові вклади (депозити) клієнтів, які утримуються за рахунок Державного бюджету України </t>
        </is>
      </c>
      <c r="I425" s="129" t="inlineStr">
        <is>
          <t>П</t>
        </is>
      </c>
      <c r="J425" s="130" t="n">
        <v>0</v>
      </c>
      <c r="K425" s="130" t="n">
        <v>0</v>
      </c>
      <c r="L425" s="130" t="n">
        <v>0</v>
      </c>
      <c r="M425" s="131" t="n">
        <v>0</v>
      </c>
      <c r="N425" s="123" t="n"/>
      <c r="O425" s="130" t="n">
        <v>0</v>
      </c>
      <c r="P425" s="130" t="n">
        <v>0</v>
      </c>
      <c r="Q425" s="130" t="n">
        <v>0</v>
      </c>
      <c r="R425" s="130" t="n">
        <v>0</v>
      </c>
      <c r="S425" s="132" t="n">
        <v>0</v>
      </c>
      <c r="T425" s="101" t="n"/>
    </row>
    <row r="426" ht="13.5" customHeight="1" s="60">
      <c r="A426" s="115" t="n">
        <v>419</v>
      </c>
      <c r="B426" s="133" t="n"/>
      <c r="C426" s="133" t="n"/>
      <c r="D426" s="134" t="n"/>
      <c r="E426" s="135" t="n"/>
      <c r="F426" s="127" t="inlineStr">
        <is>
          <t>2528</t>
        </is>
      </c>
      <c r="G426" s="123" t="n"/>
      <c r="H426" s="129" t="inlineStr">
        <is>
          <t>Нараховані витрати за коштами клієнтів банку, які утримуються за рахунок Державного бюджету України</t>
        </is>
      </c>
      <c r="I426" s="129" t="inlineStr">
        <is>
          <t>П</t>
        </is>
      </c>
      <c r="J426" s="130" t="n">
        <v>0</v>
      </c>
      <c r="K426" s="130" t="n">
        <v>0</v>
      </c>
      <c r="L426" s="130" t="n">
        <v>0</v>
      </c>
      <c r="M426" s="131" t="n">
        <v>0</v>
      </c>
      <c r="N426" s="123" t="n"/>
      <c r="O426" s="130" t="n">
        <v>0</v>
      </c>
      <c r="P426" s="130" t="n">
        <v>0</v>
      </c>
      <c r="Q426" s="130" t="n">
        <v>0</v>
      </c>
      <c r="R426" s="130" t="n">
        <v>0</v>
      </c>
      <c r="S426" s="132" t="n">
        <v>0</v>
      </c>
      <c r="T426" s="101" t="n"/>
    </row>
    <row r="427" ht="13.5" customHeight="1" s="60">
      <c r="A427" s="115" t="n">
        <v>420</v>
      </c>
      <c r="B427" s="133" t="n"/>
      <c r="C427" s="133" t="n"/>
      <c r="D427" s="136" t="n"/>
      <c r="E427" s="137" t="n"/>
      <c r="F427" s="138" t="inlineStr">
        <is>
          <t>Група 252 - Усього</t>
        </is>
      </c>
      <c r="G427" s="122" t="n"/>
      <c r="H427" s="123" t="n"/>
      <c r="I427" s="139" t="n"/>
      <c r="J427" s="140" t="n">
        <v>570.77509</v>
      </c>
      <c r="K427" s="140" t="n">
        <v>0</v>
      </c>
      <c r="L427" s="140" t="n">
        <v>570.77509</v>
      </c>
      <c r="M427" s="141" t="n">
        <v>190.74661</v>
      </c>
      <c r="N427" s="123" t="n"/>
      <c r="O427" s="140" t="n">
        <v>0</v>
      </c>
      <c r="P427" s="140" t="n">
        <v>190.74661</v>
      </c>
      <c r="Q427" s="140" t="n">
        <v>9524.227290000001</v>
      </c>
      <c r="R427" s="140" t="n">
        <v>0</v>
      </c>
      <c r="S427" s="142" t="n">
        <v>9524.227290000001</v>
      </c>
      <c r="T427" s="101" t="n"/>
    </row>
    <row r="428" ht="13.5" customHeight="1" s="60">
      <c r="A428" s="115" t="n">
        <v>421</v>
      </c>
      <c r="B428" s="133" t="n"/>
      <c r="C428" s="133" t="n"/>
      <c r="D428" s="127" t="inlineStr">
        <is>
          <t>253</t>
        </is>
      </c>
      <c r="E428" s="128" t="n"/>
      <c r="F428" s="127" t="inlineStr">
        <is>
          <t>2530</t>
        </is>
      </c>
      <c r="G428" s="123" t="n"/>
      <c r="H428" s="129" t="inlineStr">
        <is>
          <t>Кошти бюджетних установ, що включаються до спеціального фонду Державного бюджету України</t>
        </is>
      </c>
      <c r="I428" s="129" t="inlineStr">
        <is>
          <t>П</t>
        </is>
      </c>
      <c r="J428" s="130" t="n">
        <v>2599.01968</v>
      </c>
      <c r="K428" s="130" t="n">
        <v>0</v>
      </c>
      <c r="L428" s="130" t="n">
        <v>2599.01968</v>
      </c>
      <c r="M428" s="131" t="n">
        <v>7149.50361</v>
      </c>
      <c r="N428" s="123" t="n"/>
      <c r="O428" s="130" t="n">
        <v>0</v>
      </c>
      <c r="P428" s="130" t="n">
        <v>7149.50361</v>
      </c>
      <c r="Q428" s="130" t="n">
        <v>262768.68036</v>
      </c>
      <c r="R428" s="130" t="n">
        <v>0</v>
      </c>
      <c r="S428" s="132" t="n">
        <v>262768.68036</v>
      </c>
      <c r="T428" s="101" t="n"/>
    </row>
    <row r="429" ht="14.25" customHeight="1" s="60">
      <c r="A429" s="115" t="n">
        <v>422</v>
      </c>
      <c r="B429" s="133" t="n"/>
      <c r="C429" s="133" t="n"/>
      <c r="D429" s="134" t="n"/>
      <c r="E429" s="135" t="n"/>
      <c r="F429" s="127" t="inlineStr">
        <is>
          <t>2531</t>
        </is>
      </c>
      <c r="G429" s="123" t="n"/>
      <c r="H429" s="129" t="inlineStr">
        <is>
          <t>Кошти, що вилучені уповноваженими органами</t>
        </is>
      </c>
      <c r="I429" s="129" t="inlineStr">
        <is>
          <t>П</t>
        </is>
      </c>
      <c r="J429" s="130" t="n">
        <v>12463.01704</v>
      </c>
      <c r="K429" s="130" t="n">
        <v>29.71314</v>
      </c>
      <c r="L429" s="130" t="n">
        <v>12433.3039</v>
      </c>
      <c r="M429" s="131" t="n">
        <v>4842.81924</v>
      </c>
      <c r="N429" s="123" t="n"/>
      <c r="O429" s="130" t="n">
        <v>57.68107</v>
      </c>
      <c r="P429" s="130" t="n">
        <v>4785.13817</v>
      </c>
      <c r="Q429" s="130" t="n">
        <v>86720.15363</v>
      </c>
      <c r="R429" s="130" t="n">
        <v>7046.11493</v>
      </c>
      <c r="S429" s="132" t="n">
        <v>79674.0387</v>
      </c>
      <c r="T429" s="101" t="n"/>
    </row>
    <row r="430" ht="13.5" customHeight="1" s="60">
      <c r="A430" s="115" t="n">
        <v>423</v>
      </c>
      <c r="B430" s="133" t="n"/>
      <c r="C430" s="133" t="n"/>
      <c r="D430" s="134" t="n"/>
      <c r="E430" s="135" t="n"/>
      <c r="F430" s="127" t="inlineStr">
        <is>
          <t>2538</t>
        </is>
      </c>
      <c r="G430" s="123" t="n"/>
      <c r="H430" s="1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0" s="129" t="inlineStr">
        <is>
          <t>П</t>
        </is>
      </c>
      <c r="J430" s="130" t="n">
        <v>2.83837</v>
      </c>
      <c r="K430" s="130" t="n">
        <v>2.83837</v>
      </c>
      <c r="L430" s="130" t="n">
        <v>0</v>
      </c>
      <c r="M430" s="131" t="n">
        <v>2.62461</v>
      </c>
      <c r="N430" s="123" t="n"/>
      <c r="O430" s="130" t="n">
        <v>2.62461</v>
      </c>
      <c r="P430" s="130" t="n">
        <v>0</v>
      </c>
      <c r="Q430" s="130" t="n">
        <v>1.24221</v>
      </c>
      <c r="R430" s="130" t="n">
        <v>1.24221</v>
      </c>
      <c r="S430" s="132" t="n">
        <v>0</v>
      </c>
      <c r="T430" s="101" t="n"/>
    </row>
    <row r="431" ht="13.5" customHeight="1" s="60">
      <c r="A431" s="115" t="n">
        <v>424</v>
      </c>
      <c r="B431" s="133" t="n"/>
      <c r="C431" s="133" t="n"/>
      <c r="D431" s="134" t="n"/>
      <c r="E431" s="135" t="n"/>
      <c r="F431" s="127" t="inlineStr">
        <is>
          <t>2533</t>
        </is>
      </c>
      <c r="G431" s="123" t="n"/>
      <c r="H431" s="129" t="inlineStr">
        <is>
          <t>Депозитні суми та кошти, стягнуті з боржника органами державної виконавчої служби</t>
        </is>
      </c>
      <c r="I431" s="129" t="inlineStr">
        <is>
          <t>П</t>
        </is>
      </c>
      <c r="J431" s="130" t="n">
        <v>0</v>
      </c>
      <c r="K431" s="130" t="n">
        <v>0</v>
      </c>
      <c r="L431" s="130" t="n">
        <v>0</v>
      </c>
      <c r="M431" s="131" t="n">
        <v>0</v>
      </c>
      <c r="N431" s="123" t="n"/>
      <c r="O431" s="130" t="n">
        <v>0</v>
      </c>
      <c r="P431" s="130" t="n">
        <v>0</v>
      </c>
      <c r="Q431" s="130" t="n">
        <v>0</v>
      </c>
      <c r="R431" s="130" t="n">
        <v>0</v>
      </c>
      <c r="S431" s="132" t="n">
        <v>0</v>
      </c>
      <c r="T431" s="101" t="n"/>
    </row>
    <row r="432" ht="13.5" customHeight="1" s="60">
      <c r="A432" s="115" t="n">
        <v>425</v>
      </c>
      <c r="B432" s="133" t="n"/>
      <c r="C432" s="133" t="n"/>
      <c r="D432" s="136" t="n"/>
      <c r="E432" s="137" t="n"/>
      <c r="F432" s="138" t="inlineStr">
        <is>
          <t>Група 253 - Усього</t>
        </is>
      </c>
      <c r="G432" s="122" t="n"/>
      <c r="H432" s="123" t="n"/>
      <c r="I432" s="139" t="n"/>
      <c r="J432" s="140" t="n">
        <v>15064.87509</v>
      </c>
      <c r="K432" s="140" t="n">
        <v>32.55151</v>
      </c>
      <c r="L432" s="140" t="n">
        <v>15032.32358</v>
      </c>
      <c r="M432" s="141" t="n">
        <v>11994.94746</v>
      </c>
      <c r="N432" s="123" t="n"/>
      <c r="O432" s="140" t="n">
        <v>60.30568</v>
      </c>
      <c r="P432" s="140" t="n">
        <v>11934.64178</v>
      </c>
      <c r="Q432" s="140" t="n">
        <v>349490.0762</v>
      </c>
      <c r="R432" s="140" t="n">
        <v>7047.35714</v>
      </c>
      <c r="S432" s="142" t="n">
        <v>342442.71906</v>
      </c>
      <c r="T432" s="101" t="n"/>
    </row>
    <row r="433" ht="13.5" customHeight="1" s="60">
      <c r="A433" s="115" t="n">
        <v>426</v>
      </c>
      <c r="B433" s="133" t="n"/>
      <c r="C433" s="133" t="n"/>
      <c r="D433" s="127" t="inlineStr">
        <is>
          <t>254</t>
        </is>
      </c>
      <c r="E433" s="128" t="n"/>
      <c r="F433" s="127" t="inlineStr">
        <is>
          <t>2541</t>
        </is>
      </c>
      <c r="G433" s="123" t="n"/>
      <c r="H433" s="129" t="inlineStr">
        <is>
          <t>Кошти бюджету Автономної Республіки Крим та обласних бюджетів</t>
        </is>
      </c>
      <c r="I433" s="129" t="inlineStr">
        <is>
          <t>П</t>
        </is>
      </c>
      <c r="J433" s="130" t="n">
        <v>0</v>
      </c>
      <c r="K433" s="130" t="n">
        <v>0</v>
      </c>
      <c r="L433" s="130" t="n">
        <v>0</v>
      </c>
      <c r="M433" s="131" t="n">
        <v>0</v>
      </c>
      <c r="N433" s="123" t="n"/>
      <c r="O433" s="130" t="n">
        <v>0</v>
      </c>
      <c r="P433" s="130" t="n">
        <v>0</v>
      </c>
      <c r="Q433" s="130" t="n">
        <v>0</v>
      </c>
      <c r="R433" s="130" t="n">
        <v>0</v>
      </c>
      <c r="S433" s="132" t="n">
        <v>0</v>
      </c>
      <c r="T433" s="101" t="n"/>
    </row>
    <row r="434" ht="14.25" customHeight="1" s="60">
      <c r="A434" s="115" t="n">
        <v>427</v>
      </c>
      <c r="B434" s="133" t="n"/>
      <c r="C434" s="133" t="n"/>
      <c r="D434" s="134" t="n"/>
      <c r="E434" s="135" t="n"/>
      <c r="F434" s="127" t="inlineStr">
        <is>
          <t>2542</t>
        </is>
      </c>
      <c r="G434" s="123" t="n"/>
      <c r="H434" s="129" t="inlineStr">
        <is>
          <t>Кошти районних, міських, селищних та сільських бюджетів</t>
        </is>
      </c>
      <c r="I434" s="129" t="inlineStr">
        <is>
          <t>П</t>
        </is>
      </c>
      <c r="J434" s="130" t="n">
        <v>0</v>
      </c>
      <c r="K434" s="130" t="n">
        <v>0</v>
      </c>
      <c r="L434" s="130" t="n">
        <v>0</v>
      </c>
      <c r="M434" s="131" t="n">
        <v>0</v>
      </c>
      <c r="N434" s="123" t="n"/>
      <c r="O434" s="130" t="n">
        <v>0</v>
      </c>
      <c r="P434" s="130" t="n">
        <v>0</v>
      </c>
      <c r="Q434" s="130" t="n">
        <v>0</v>
      </c>
      <c r="R434" s="130" t="n">
        <v>0</v>
      </c>
      <c r="S434" s="132" t="n">
        <v>0</v>
      </c>
      <c r="T434" s="101" t="n"/>
    </row>
    <row r="435" ht="13.5" customHeight="1" s="60">
      <c r="A435" s="115" t="n">
        <v>428</v>
      </c>
      <c r="B435" s="133" t="n"/>
      <c r="C435" s="133" t="n"/>
      <c r="D435" s="134" t="n"/>
      <c r="E435" s="135" t="n"/>
      <c r="F435" s="127" t="inlineStr">
        <is>
          <t>2544</t>
        </is>
      </c>
      <c r="G435" s="123" t="n"/>
      <c r="H435" s="129" t="inlineStr">
        <is>
          <t>Кошти бюджету Автономної Республіки Крим та обласних бюджетів цільового характеру</t>
        </is>
      </c>
      <c r="I435" s="129" t="inlineStr">
        <is>
          <t>П</t>
        </is>
      </c>
      <c r="J435" s="130" t="n">
        <v>0</v>
      </c>
      <c r="K435" s="130" t="n">
        <v>0</v>
      </c>
      <c r="L435" s="130" t="n">
        <v>0</v>
      </c>
      <c r="M435" s="131" t="n">
        <v>0</v>
      </c>
      <c r="N435" s="123" t="n"/>
      <c r="O435" s="130" t="n">
        <v>0</v>
      </c>
      <c r="P435" s="130" t="n">
        <v>0</v>
      </c>
      <c r="Q435" s="130" t="n">
        <v>0</v>
      </c>
      <c r="R435" s="130" t="n">
        <v>0</v>
      </c>
      <c r="S435" s="132" t="n">
        <v>0</v>
      </c>
      <c r="T435" s="101" t="n"/>
    </row>
    <row r="436" ht="13.5" customHeight="1" s="60">
      <c r="A436" s="115" t="n">
        <v>429</v>
      </c>
      <c r="B436" s="133" t="n"/>
      <c r="C436" s="133" t="n"/>
      <c r="D436" s="134" t="n"/>
      <c r="E436" s="135" t="n"/>
      <c r="F436" s="127" t="inlineStr">
        <is>
          <t>2545</t>
        </is>
      </c>
      <c r="G436" s="123" t="n"/>
      <c r="H436" s="129" t="inlineStr">
        <is>
          <t>Кошти районних, міських, селищних та сільських бюджетів цільового характеру</t>
        </is>
      </c>
      <c r="I436" s="129" t="inlineStr">
        <is>
          <t>П</t>
        </is>
      </c>
      <c r="J436" s="130" t="n">
        <v>0</v>
      </c>
      <c r="K436" s="130" t="n">
        <v>0</v>
      </c>
      <c r="L436" s="130" t="n">
        <v>0</v>
      </c>
      <c r="M436" s="131" t="n">
        <v>0</v>
      </c>
      <c r="N436" s="123" t="n"/>
      <c r="O436" s="130" t="n">
        <v>0</v>
      </c>
      <c r="P436" s="130" t="n">
        <v>0</v>
      </c>
      <c r="Q436" s="130" t="n">
        <v>0</v>
      </c>
      <c r="R436" s="130" t="n">
        <v>0</v>
      </c>
      <c r="S436" s="132" t="n">
        <v>0</v>
      </c>
      <c r="T436" s="101" t="n"/>
    </row>
    <row r="437" ht="13.5" customHeight="1" s="60">
      <c r="A437" s="115" t="n">
        <v>430</v>
      </c>
      <c r="B437" s="133" t="n"/>
      <c r="C437" s="133" t="n"/>
      <c r="D437" s="134" t="n"/>
      <c r="E437" s="135" t="n"/>
      <c r="F437" s="127" t="inlineStr">
        <is>
          <t>2548</t>
        </is>
      </c>
      <c r="G437" s="123" t="n"/>
      <c r="H437" s="129" t="inlineStr">
        <is>
          <t xml:space="preserve">Нараховані витрати за коштами місцевих бюджетів </t>
        </is>
      </c>
      <c r="I437" s="129" t="inlineStr">
        <is>
          <t>П</t>
        </is>
      </c>
      <c r="J437" s="130" t="n">
        <v>0</v>
      </c>
      <c r="K437" s="130" t="n">
        <v>0</v>
      </c>
      <c r="L437" s="130" t="n">
        <v>0</v>
      </c>
      <c r="M437" s="131" t="n">
        <v>0</v>
      </c>
      <c r="N437" s="123" t="n"/>
      <c r="O437" s="130" t="n">
        <v>0</v>
      </c>
      <c r="P437" s="130" t="n">
        <v>0</v>
      </c>
      <c r="Q437" s="130" t="n">
        <v>0</v>
      </c>
      <c r="R437" s="130" t="n">
        <v>0</v>
      </c>
      <c r="S437" s="132" t="n">
        <v>0</v>
      </c>
      <c r="T437" s="101" t="n"/>
    </row>
    <row r="438" ht="13.5" customHeight="1" s="60">
      <c r="A438" s="115" t="n">
        <v>431</v>
      </c>
      <c r="B438" s="133" t="n"/>
      <c r="C438" s="133" t="n"/>
      <c r="D438" s="136" t="n"/>
      <c r="E438" s="137" t="n"/>
      <c r="F438" s="138" t="inlineStr">
        <is>
          <t>Група 254 - Усього</t>
        </is>
      </c>
      <c r="G438" s="122" t="n"/>
      <c r="H438" s="123" t="n"/>
      <c r="I438" s="139" t="n"/>
      <c r="J438" s="140" t="n">
        <v>0</v>
      </c>
      <c r="K438" s="140" t="n">
        <v>0</v>
      </c>
      <c r="L438" s="140" t="n">
        <v>0</v>
      </c>
      <c r="M438" s="141" t="n">
        <v>0</v>
      </c>
      <c r="N438" s="123" t="n"/>
      <c r="O438" s="140" t="n">
        <v>0</v>
      </c>
      <c r="P438" s="140" t="n">
        <v>0</v>
      </c>
      <c r="Q438" s="140" t="n">
        <v>0</v>
      </c>
      <c r="R438" s="140" t="n">
        <v>0</v>
      </c>
      <c r="S438" s="142" t="n">
        <v>0</v>
      </c>
      <c r="T438" s="101" t="n"/>
    </row>
    <row r="439" ht="14.25" customHeight="1" s="60">
      <c r="A439" s="115" t="n">
        <v>432</v>
      </c>
      <c r="B439" s="133" t="n"/>
      <c r="C439" s="133" t="n"/>
      <c r="D439" s="127" t="inlineStr">
        <is>
          <t>255</t>
        </is>
      </c>
      <c r="E439" s="128" t="n"/>
      <c r="F439" s="127" t="inlineStr">
        <is>
          <t>2550</t>
        </is>
      </c>
      <c r="G439" s="123" t="n"/>
      <c r="H439" s="12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39" s="129" t="inlineStr">
        <is>
          <t>П</t>
        </is>
      </c>
      <c r="J439" s="130" t="n">
        <v>0</v>
      </c>
      <c r="K439" s="130" t="n">
        <v>0</v>
      </c>
      <c r="L439" s="130" t="n">
        <v>0</v>
      </c>
      <c r="M439" s="131" t="n">
        <v>0</v>
      </c>
      <c r="N439" s="123" t="n"/>
      <c r="O439" s="130" t="n">
        <v>0</v>
      </c>
      <c r="P439" s="130" t="n">
        <v>0</v>
      </c>
      <c r="Q439" s="130" t="n">
        <v>0</v>
      </c>
      <c r="R439" s="130" t="n">
        <v>0</v>
      </c>
      <c r="S439" s="132" t="n">
        <v>0</v>
      </c>
      <c r="T439" s="101" t="n"/>
    </row>
    <row r="440" ht="13.5" customHeight="1" s="60">
      <c r="A440" s="115" t="n">
        <v>433</v>
      </c>
      <c r="B440" s="133" t="n"/>
      <c r="C440" s="133" t="n"/>
      <c r="D440" s="134" t="n"/>
      <c r="E440" s="135" t="n"/>
      <c r="F440" s="127" t="inlineStr">
        <is>
          <t>2551</t>
        </is>
      </c>
      <c r="G440" s="123" t="n"/>
      <c r="H440" s="12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0" s="129" t="inlineStr">
        <is>
          <t>П</t>
        </is>
      </c>
      <c r="J440" s="130" t="n">
        <v>0</v>
      </c>
      <c r="K440" s="130" t="n">
        <v>0</v>
      </c>
      <c r="L440" s="130" t="n">
        <v>0</v>
      </c>
      <c r="M440" s="131" t="n">
        <v>0</v>
      </c>
      <c r="N440" s="123" t="n"/>
      <c r="O440" s="130" t="n">
        <v>0</v>
      </c>
      <c r="P440" s="130" t="n">
        <v>0</v>
      </c>
      <c r="Q440" s="130" t="n">
        <v>0</v>
      </c>
      <c r="R440" s="130" t="n">
        <v>0</v>
      </c>
      <c r="S440" s="132" t="n">
        <v>0</v>
      </c>
      <c r="T440" s="101" t="n"/>
    </row>
    <row r="441" ht="13.5" customHeight="1" s="60">
      <c r="A441" s="115" t="n">
        <v>434</v>
      </c>
      <c r="B441" s="133" t="n"/>
      <c r="C441" s="133" t="n"/>
      <c r="D441" s="134" t="n"/>
      <c r="E441" s="135" t="n"/>
      <c r="F441" s="127" t="inlineStr">
        <is>
          <t>2552</t>
        </is>
      </c>
      <c r="G441" s="123" t="n"/>
      <c r="H441" s="12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1" s="129" t="inlineStr">
        <is>
          <t>П</t>
        </is>
      </c>
      <c r="J441" s="130" t="n">
        <v>0</v>
      </c>
      <c r="K441" s="130" t="n">
        <v>0</v>
      </c>
      <c r="L441" s="130" t="n">
        <v>0</v>
      </c>
      <c r="M441" s="131" t="n">
        <v>0</v>
      </c>
      <c r="N441" s="123" t="n"/>
      <c r="O441" s="130" t="n">
        <v>0</v>
      </c>
      <c r="P441" s="130" t="n">
        <v>0</v>
      </c>
      <c r="Q441" s="130" t="n">
        <v>0</v>
      </c>
      <c r="R441" s="130" t="n">
        <v>0</v>
      </c>
      <c r="S441" s="132" t="n">
        <v>0</v>
      </c>
      <c r="T441" s="101" t="n"/>
    </row>
    <row r="442" ht="13.5" customHeight="1" s="60">
      <c r="A442" s="115" t="n">
        <v>435</v>
      </c>
      <c r="B442" s="133" t="n"/>
      <c r="C442" s="133" t="n"/>
      <c r="D442" s="134" t="n"/>
      <c r="E442" s="135" t="n"/>
      <c r="F442" s="127" t="inlineStr">
        <is>
          <t>2553</t>
        </is>
      </c>
      <c r="G442" s="123" t="n"/>
      <c r="H442" s="12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2" s="129" t="inlineStr">
        <is>
          <t>П</t>
        </is>
      </c>
      <c r="J442" s="130" t="n">
        <v>0</v>
      </c>
      <c r="K442" s="130" t="n">
        <v>0</v>
      </c>
      <c r="L442" s="130" t="n">
        <v>0</v>
      </c>
      <c r="M442" s="131" t="n">
        <v>0</v>
      </c>
      <c r="N442" s="123" t="n"/>
      <c r="O442" s="130" t="n">
        <v>0</v>
      </c>
      <c r="P442" s="130" t="n">
        <v>0</v>
      </c>
      <c r="Q442" s="130" t="n">
        <v>0</v>
      </c>
      <c r="R442" s="130" t="n">
        <v>0</v>
      </c>
      <c r="S442" s="132" t="n">
        <v>0</v>
      </c>
      <c r="T442" s="101" t="n"/>
    </row>
    <row r="443" ht="13.5" customHeight="1" s="60">
      <c r="A443" s="115" t="n">
        <v>436</v>
      </c>
      <c r="B443" s="133" t="n"/>
      <c r="C443" s="133" t="n"/>
      <c r="D443" s="134" t="n"/>
      <c r="E443" s="135" t="n"/>
      <c r="F443" s="127" t="inlineStr">
        <is>
          <t>2554</t>
        </is>
      </c>
      <c r="G443" s="123" t="n"/>
      <c r="H443" s="12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3" s="129" t="inlineStr">
        <is>
          <t>П</t>
        </is>
      </c>
      <c r="J443" s="130" t="n">
        <v>0</v>
      </c>
      <c r="K443" s="130" t="n">
        <v>0</v>
      </c>
      <c r="L443" s="130" t="n">
        <v>0</v>
      </c>
      <c r="M443" s="131" t="n">
        <v>0</v>
      </c>
      <c r="N443" s="123" t="n"/>
      <c r="O443" s="130" t="n">
        <v>0</v>
      </c>
      <c r="P443" s="130" t="n">
        <v>0</v>
      </c>
      <c r="Q443" s="130" t="n">
        <v>0</v>
      </c>
      <c r="R443" s="130" t="n">
        <v>0</v>
      </c>
      <c r="S443" s="132" t="n">
        <v>0</v>
      </c>
      <c r="T443" s="101" t="n"/>
    </row>
    <row r="444" ht="14.25" customHeight="1" s="60">
      <c r="A444" s="115" t="n">
        <v>437</v>
      </c>
      <c r="B444" s="133" t="n"/>
      <c r="C444" s="133" t="n"/>
      <c r="D444" s="134" t="n"/>
      <c r="E444" s="135" t="n"/>
      <c r="F444" s="127" t="inlineStr">
        <is>
          <t>2555</t>
        </is>
      </c>
      <c r="G444" s="123" t="n"/>
      <c r="H444" s="12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44" s="129" t="inlineStr">
        <is>
          <t>П</t>
        </is>
      </c>
      <c r="J444" s="130" t="n">
        <v>0</v>
      </c>
      <c r="K444" s="130" t="n">
        <v>0</v>
      </c>
      <c r="L444" s="130" t="n">
        <v>0</v>
      </c>
      <c r="M444" s="131" t="n">
        <v>0</v>
      </c>
      <c r="N444" s="123" t="n"/>
      <c r="O444" s="130" t="n">
        <v>0</v>
      </c>
      <c r="P444" s="130" t="n">
        <v>0</v>
      </c>
      <c r="Q444" s="130" t="n">
        <v>0</v>
      </c>
      <c r="R444" s="130" t="n">
        <v>0</v>
      </c>
      <c r="S444" s="132" t="n">
        <v>0</v>
      </c>
      <c r="T444" s="101" t="n"/>
    </row>
    <row r="445" ht="13.5" customHeight="1" s="60">
      <c r="A445" s="115" t="n">
        <v>438</v>
      </c>
      <c r="B445" s="133" t="n"/>
      <c r="C445" s="133" t="n"/>
      <c r="D445" s="134" t="n"/>
      <c r="E445" s="135" t="n"/>
      <c r="F445" s="127" t="inlineStr">
        <is>
          <t>2558</t>
        </is>
      </c>
      <c r="G445" s="123" t="n"/>
      <c r="H445" s="12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45" s="129" t="inlineStr">
        <is>
          <t>П</t>
        </is>
      </c>
      <c r="J445" s="130" t="n">
        <v>0</v>
      </c>
      <c r="K445" s="130" t="n">
        <v>0</v>
      </c>
      <c r="L445" s="130" t="n">
        <v>0</v>
      </c>
      <c r="M445" s="131" t="n">
        <v>0</v>
      </c>
      <c r="N445" s="123" t="n"/>
      <c r="O445" s="130" t="n">
        <v>0</v>
      </c>
      <c r="P445" s="130" t="n">
        <v>0</v>
      </c>
      <c r="Q445" s="130" t="n">
        <v>0</v>
      </c>
      <c r="R445" s="130" t="n">
        <v>0</v>
      </c>
      <c r="S445" s="132" t="n">
        <v>0</v>
      </c>
      <c r="T445" s="101" t="n"/>
    </row>
    <row r="446" ht="13.5" customHeight="1" s="60">
      <c r="A446" s="115" t="n">
        <v>439</v>
      </c>
      <c r="B446" s="133" t="n"/>
      <c r="C446" s="133" t="n"/>
      <c r="D446" s="134" t="n"/>
      <c r="E446" s="135" t="n"/>
      <c r="F446" s="127" t="inlineStr">
        <is>
          <t>2556</t>
        </is>
      </c>
      <c r="G446" s="123" t="n"/>
      <c r="H446" s="1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46" s="129" t="inlineStr">
        <is>
          <t>П</t>
        </is>
      </c>
      <c r="J446" s="130" t="n">
        <v>0</v>
      </c>
      <c r="K446" s="130" t="n">
        <v>0</v>
      </c>
      <c r="L446" s="130" t="n">
        <v>0</v>
      </c>
      <c r="M446" s="131" t="n">
        <v>0</v>
      </c>
      <c r="N446" s="123" t="n"/>
      <c r="O446" s="130" t="n">
        <v>0</v>
      </c>
      <c r="P446" s="130" t="n">
        <v>0</v>
      </c>
      <c r="Q446" s="130" t="n">
        <v>0</v>
      </c>
      <c r="R446" s="130" t="n">
        <v>0</v>
      </c>
      <c r="S446" s="132" t="n">
        <v>0</v>
      </c>
      <c r="T446" s="101" t="n"/>
    </row>
    <row r="447" ht="13.5" customHeight="1" s="60">
      <c r="A447" s="115" t="n">
        <v>440</v>
      </c>
      <c r="B447" s="133" t="n"/>
      <c r="C447" s="133" t="n"/>
      <c r="D447" s="136" t="n"/>
      <c r="E447" s="137" t="n"/>
      <c r="F447" s="138" t="inlineStr">
        <is>
          <t>Група 255 - Усього</t>
        </is>
      </c>
      <c r="G447" s="122" t="n"/>
      <c r="H447" s="123" t="n"/>
      <c r="I447" s="139" t="n"/>
      <c r="J447" s="140" t="n">
        <v>0</v>
      </c>
      <c r="K447" s="140" t="n">
        <v>0</v>
      </c>
      <c r="L447" s="140" t="n">
        <v>0</v>
      </c>
      <c r="M447" s="141" t="n">
        <v>0</v>
      </c>
      <c r="N447" s="123" t="n"/>
      <c r="O447" s="140" t="n">
        <v>0</v>
      </c>
      <c r="P447" s="140" t="n">
        <v>0</v>
      </c>
      <c r="Q447" s="140" t="n">
        <v>0</v>
      </c>
      <c r="R447" s="140" t="n">
        <v>0</v>
      </c>
      <c r="S447" s="142" t="n">
        <v>0</v>
      </c>
      <c r="T447" s="101" t="n"/>
    </row>
    <row r="448" ht="13.5" customHeight="1" s="60">
      <c r="A448" s="115" t="n">
        <v>441</v>
      </c>
      <c r="B448" s="133" t="n"/>
      <c r="C448" s="133" t="n"/>
      <c r="D448" s="127" t="inlineStr">
        <is>
          <t>256</t>
        </is>
      </c>
      <c r="E448" s="128" t="n"/>
      <c r="F448" s="127" t="inlineStr">
        <is>
          <t>2560</t>
        </is>
      </c>
      <c r="G448" s="123" t="n"/>
      <c r="H448" s="129" t="inlineStr">
        <is>
          <t>Державні позабюджетні фонди</t>
        </is>
      </c>
      <c r="I448" s="129" t="inlineStr">
        <is>
          <t>П</t>
        </is>
      </c>
      <c r="J448" s="130" t="n">
        <v>2407298.07166</v>
      </c>
      <c r="K448" s="130" t="n">
        <v>2407298.07166</v>
      </c>
      <c r="L448" s="130" t="n">
        <v>0</v>
      </c>
      <c r="M448" s="131" t="n">
        <v>2407365.23166</v>
      </c>
      <c r="N448" s="123" t="n"/>
      <c r="O448" s="130" t="n">
        <v>2407365.23166</v>
      </c>
      <c r="P448" s="130" t="n">
        <v>0</v>
      </c>
      <c r="Q448" s="130" t="n">
        <v>67.16</v>
      </c>
      <c r="R448" s="130" t="n">
        <v>67.16</v>
      </c>
      <c r="S448" s="132" t="n">
        <v>0</v>
      </c>
      <c r="T448" s="101" t="n"/>
    </row>
    <row r="449" ht="14.25" customHeight="1" s="60">
      <c r="A449" s="115" t="n">
        <v>442</v>
      </c>
      <c r="B449" s="133" t="n"/>
      <c r="C449" s="133" t="n"/>
      <c r="D449" s="134" t="n"/>
      <c r="E449" s="135" t="n"/>
      <c r="F449" s="127" t="inlineStr">
        <is>
          <t>2562</t>
        </is>
      </c>
      <c r="G449" s="123" t="n"/>
      <c r="H449" s="129" t="inlineStr">
        <is>
          <t>Регіональні позабюджетні фонди</t>
        </is>
      </c>
      <c r="I449" s="129" t="inlineStr">
        <is>
          <t>П</t>
        </is>
      </c>
      <c r="J449" s="130" t="n">
        <v>0</v>
      </c>
      <c r="K449" s="130" t="n">
        <v>0</v>
      </c>
      <c r="L449" s="130" t="n">
        <v>0</v>
      </c>
      <c r="M449" s="131" t="n">
        <v>0</v>
      </c>
      <c r="N449" s="123" t="n"/>
      <c r="O449" s="130" t="n">
        <v>0</v>
      </c>
      <c r="P449" s="130" t="n">
        <v>0</v>
      </c>
      <c r="Q449" s="130" t="n">
        <v>0</v>
      </c>
      <c r="R449" s="130" t="n">
        <v>0</v>
      </c>
      <c r="S449" s="132" t="n">
        <v>0</v>
      </c>
      <c r="T449" s="101" t="n"/>
    </row>
    <row r="450" ht="13.5" customHeight="1" s="60">
      <c r="A450" s="115" t="n">
        <v>443</v>
      </c>
      <c r="B450" s="133" t="n"/>
      <c r="C450" s="133" t="n"/>
      <c r="D450" s="134" t="n"/>
      <c r="E450" s="135" t="n"/>
      <c r="F450" s="127" t="inlineStr">
        <is>
          <t>2565</t>
        </is>
      </c>
      <c r="G450" s="123" t="n"/>
      <c r="H450" s="129" t="inlineStr">
        <is>
          <t>Цільові кошти позабюджетних фондів</t>
        </is>
      </c>
      <c r="I450" s="129" t="inlineStr">
        <is>
          <t>П</t>
        </is>
      </c>
      <c r="J450" s="130" t="n">
        <v>0</v>
      </c>
      <c r="K450" s="130" t="n">
        <v>0</v>
      </c>
      <c r="L450" s="130" t="n">
        <v>0</v>
      </c>
      <c r="M450" s="131" t="n">
        <v>0</v>
      </c>
      <c r="N450" s="123" t="n"/>
      <c r="O450" s="130" t="n">
        <v>0</v>
      </c>
      <c r="P450" s="130" t="n">
        <v>0</v>
      </c>
      <c r="Q450" s="130" t="n">
        <v>0</v>
      </c>
      <c r="R450" s="130" t="n">
        <v>0</v>
      </c>
      <c r="S450" s="132" t="n">
        <v>0</v>
      </c>
      <c r="T450" s="101" t="n"/>
    </row>
    <row r="451" ht="13.5" customHeight="1" s="60">
      <c r="A451" s="115" t="n">
        <v>444</v>
      </c>
      <c r="B451" s="133" t="n"/>
      <c r="C451" s="133" t="n"/>
      <c r="D451" s="134" t="n"/>
      <c r="E451" s="135" t="n"/>
      <c r="F451" s="127" t="inlineStr">
        <is>
          <t>2568</t>
        </is>
      </c>
      <c r="G451" s="123" t="n"/>
      <c r="H451" s="129" t="inlineStr">
        <is>
          <t>Нараховані витрати за коштами позабюджетних фондів</t>
        </is>
      </c>
      <c r="I451" s="129" t="inlineStr">
        <is>
          <t>П</t>
        </is>
      </c>
      <c r="J451" s="130" t="n">
        <v>0</v>
      </c>
      <c r="K451" s="130" t="n">
        <v>0</v>
      </c>
      <c r="L451" s="130" t="n">
        <v>0</v>
      </c>
      <c r="M451" s="131" t="n">
        <v>0</v>
      </c>
      <c r="N451" s="123" t="n"/>
      <c r="O451" s="130" t="n">
        <v>0</v>
      </c>
      <c r="P451" s="130" t="n">
        <v>0</v>
      </c>
      <c r="Q451" s="130" t="n">
        <v>0</v>
      </c>
      <c r="R451" s="130" t="n">
        <v>0</v>
      </c>
      <c r="S451" s="132" t="n">
        <v>0</v>
      </c>
      <c r="T451" s="101" t="n"/>
    </row>
    <row r="452" ht="13.5" customHeight="1" s="60">
      <c r="A452" s="115" t="n">
        <v>445</v>
      </c>
      <c r="B452" s="133" t="n"/>
      <c r="C452" s="133" t="n"/>
      <c r="D452" s="136" t="n"/>
      <c r="E452" s="137" t="n"/>
      <c r="F452" s="138" t="inlineStr">
        <is>
          <t>Група 256 - Усього</t>
        </is>
      </c>
      <c r="G452" s="122" t="n"/>
      <c r="H452" s="123" t="n"/>
      <c r="I452" s="139" t="n"/>
      <c r="J452" s="140" t="n">
        <v>2407298.07166</v>
      </c>
      <c r="K452" s="140" t="n">
        <v>2407298.07166</v>
      </c>
      <c r="L452" s="140" t="n">
        <v>0</v>
      </c>
      <c r="M452" s="141" t="n">
        <v>2407365.23166</v>
      </c>
      <c r="N452" s="123" t="n"/>
      <c r="O452" s="140" t="n">
        <v>2407365.23166</v>
      </c>
      <c r="P452" s="140" t="n">
        <v>0</v>
      </c>
      <c r="Q452" s="140" t="n">
        <v>67.16</v>
      </c>
      <c r="R452" s="140" t="n">
        <v>67.16</v>
      </c>
      <c r="S452" s="142" t="n">
        <v>0</v>
      </c>
      <c r="T452" s="101" t="n"/>
    </row>
    <row r="453" ht="13.5" customHeight="1" s="60">
      <c r="A453" s="115" t="n">
        <v>446</v>
      </c>
      <c r="B453" s="133" t="n"/>
      <c r="C453" s="133" t="n"/>
      <c r="D453" s="127" t="inlineStr">
        <is>
          <t>257</t>
        </is>
      </c>
      <c r="E453" s="128" t="n"/>
      <c r="F453" s="127" t="inlineStr">
        <is>
          <t>2570</t>
        </is>
      </c>
      <c r="G453" s="123" t="n"/>
      <c r="H453" s="129" t="inlineStr">
        <is>
          <t>Кошти державного бюджету для виплат</t>
        </is>
      </c>
      <c r="I453" s="129" t="inlineStr">
        <is>
          <t>П</t>
        </is>
      </c>
      <c r="J453" s="130" t="n">
        <v>0</v>
      </c>
      <c r="K453" s="130" t="n">
        <v>0</v>
      </c>
      <c r="L453" s="130" t="n">
        <v>0</v>
      </c>
      <c r="M453" s="131" t="n">
        <v>0</v>
      </c>
      <c r="N453" s="123" t="n"/>
      <c r="O453" s="130" t="n">
        <v>0</v>
      </c>
      <c r="P453" s="130" t="n">
        <v>0</v>
      </c>
      <c r="Q453" s="130" t="n">
        <v>0</v>
      </c>
      <c r="R453" s="130" t="n">
        <v>0</v>
      </c>
      <c r="S453" s="132" t="n">
        <v>0</v>
      </c>
      <c r="T453" s="101" t="n"/>
    </row>
    <row r="454" ht="14.25" customHeight="1" s="60">
      <c r="A454" s="115" t="n">
        <v>447</v>
      </c>
      <c r="B454" s="133" t="n"/>
      <c r="C454" s="133" t="n"/>
      <c r="D454" s="134" t="n"/>
      <c r="E454" s="135" t="n"/>
      <c r="F454" s="127" t="inlineStr">
        <is>
          <t>2571</t>
        </is>
      </c>
      <c r="G454" s="123" t="n"/>
      <c r="H454" s="129" t="inlineStr">
        <is>
          <t>Кошти державного та місцевих бюджетів для цільових виплат готівкою</t>
        </is>
      </c>
      <c r="I454" s="129" t="inlineStr">
        <is>
          <t>П</t>
        </is>
      </c>
      <c r="J454" s="130" t="n">
        <v>0</v>
      </c>
      <c r="K454" s="130" t="n">
        <v>0</v>
      </c>
      <c r="L454" s="130" t="n">
        <v>0</v>
      </c>
      <c r="M454" s="131" t="n">
        <v>0</v>
      </c>
      <c r="N454" s="123" t="n"/>
      <c r="O454" s="130" t="n">
        <v>0</v>
      </c>
      <c r="P454" s="130" t="n">
        <v>0</v>
      </c>
      <c r="Q454" s="130" t="n">
        <v>0</v>
      </c>
      <c r="R454" s="130" t="n">
        <v>0</v>
      </c>
      <c r="S454" s="132" t="n">
        <v>0</v>
      </c>
      <c r="T454" s="101" t="n"/>
    </row>
    <row r="455" ht="13.5" customHeight="1" s="60">
      <c r="A455" s="115" t="n">
        <v>448</v>
      </c>
      <c r="B455" s="133" t="n"/>
      <c r="C455" s="133" t="n"/>
      <c r="D455" s="134" t="n"/>
      <c r="E455" s="135" t="n"/>
      <c r="F455" s="127" t="inlineStr">
        <is>
          <t>2572</t>
        </is>
      </c>
      <c r="G455" s="123" t="n"/>
      <c r="H455" s="129" t="inlineStr">
        <is>
          <t>Кошти місцевих бюджетів для виплат</t>
        </is>
      </c>
      <c r="I455" s="129" t="inlineStr">
        <is>
          <t>П</t>
        </is>
      </c>
      <c r="J455" s="130" t="n">
        <v>0</v>
      </c>
      <c r="K455" s="130" t="n">
        <v>0</v>
      </c>
      <c r="L455" s="130" t="n">
        <v>0</v>
      </c>
      <c r="M455" s="131" t="n">
        <v>0</v>
      </c>
      <c r="N455" s="123" t="n"/>
      <c r="O455" s="130" t="n">
        <v>0</v>
      </c>
      <c r="P455" s="130" t="n">
        <v>0</v>
      </c>
      <c r="Q455" s="130" t="n">
        <v>0</v>
      </c>
      <c r="R455" s="130" t="n">
        <v>0</v>
      </c>
      <c r="S455" s="132" t="n">
        <v>0</v>
      </c>
      <c r="T455" s="101" t="n"/>
    </row>
    <row r="456" ht="13.5" customHeight="1" s="60">
      <c r="A456" s="115" t="n">
        <v>449</v>
      </c>
      <c r="B456" s="133" t="n"/>
      <c r="C456" s="133" t="n"/>
      <c r="D456" s="136" t="n"/>
      <c r="E456" s="137" t="n"/>
      <c r="F456" s="138" t="inlineStr">
        <is>
          <t>Група 257 - Усього</t>
        </is>
      </c>
      <c r="G456" s="122" t="n"/>
      <c r="H456" s="123" t="n"/>
      <c r="I456" s="139" t="n"/>
      <c r="J456" s="140" t="n">
        <v>0</v>
      </c>
      <c r="K456" s="140" t="n">
        <v>0</v>
      </c>
      <c r="L456" s="140" t="n">
        <v>0</v>
      </c>
      <c r="M456" s="141" t="n">
        <v>0</v>
      </c>
      <c r="N456" s="123" t="n"/>
      <c r="O456" s="140" t="n">
        <v>0</v>
      </c>
      <c r="P456" s="140" t="n">
        <v>0</v>
      </c>
      <c r="Q456" s="140" t="n">
        <v>0</v>
      </c>
      <c r="R456" s="140" t="n">
        <v>0</v>
      </c>
      <c r="S456" s="142" t="n">
        <v>0</v>
      </c>
      <c r="T456" s="101" t="n"/>
    </row>
    <row r="457" ht="20.25" customHeight="1" s="60">
      <c r="A457" s="115" t="n">
        <v>450</v>
      </c>
      <c r="B457" s="133" t="n"/>
      <c r="C457" s="143" t="n"/>
      <c r="D457" s="138" t="inlineStr">
        <is>
          <t>Розділ 25 - Усього</t>
        </is>
      </c>
      <c r="E457" s="123" t="n"/>
      <c r="F457" s="138" t="n"/>
      <c r="G457" s="122" t="n"/>
      <c r="H457" s="123" t="n"/>
      <c r="I457" s="139" t="n"/>
      <c r="J457" s="140" t="n">
        <v>2422933.72184</v>
      </c>
      <c r="K457" s="140" t="n">
        <v>2407330.62317</v>
      </c>
      <c r="L457" s="140" t="n">
        <v>15603.09867</v>
      </c>
      <c r="M457" s="141" t="n">
        <v>2419550.92573</v>
      </c>
      <c r="N457" s="123" t="n"/>
      <c r="O457" s="140" t="n">
        <v>2407425.53734</v>
      </c>
      <c r="P457" s="140" t="n">
        <v>12125.38839</v>
      </c>
      <c r="Q457" s="140" t="n">
        <v>359081.46349</v>
      </c>
      <c r="R457" s="140" t="n">
        <v>7114.51714</v>
      </c>
      <c r="S457" s="142" t="n">
        <v>351966.94635</v>
      </c>
      <c r="T457" s="101" t="n"/>
    </row>
    <row r="458" ht="13.5" customHeight="1" s="60">
      <c r="A458" s="115" t="n">
        <v>451</v>
      </c>
      <c r="B458" s="133" t="n"/>
      <c r="C458" s="127" t="inlineStr">
        <is>
          <t>26</t>
        </is>
      </c>
      <c r="D458" s="127" t="inlineStr">
        <is>
          <t>260</t>
        </is>
      </c>
      <c r="E458" s="128" t="n"/>
      <c r="F458" s="127" t="inlineStr">
        <is>
          <t>2600</t>
        </is>
      </c>
      <c r="G458" s="123" t="n"/>
      <c r="H458" s="129" t="inlineStr">
        <is>
          <t>Кошти на вимогу суб'єктів господарювання</t>
        </is>
      </c>
      <c r="I458" s="129" t="inlineStr">
        <is>
          <t>П</t>
        </is>
      </c>
      <c r="J458" s="130" t="n">
        <v>0</v>
      </c>
      <c r="K458" s="130" t="n">
        <v>0</v>
      </c>
      <c r="L458" s="130" t="n">
        <v>0</v>
      </c>
      <c r="M458" s="131" t="n">
        <v>0</v>
      </c>
      <c r="N458" s="123" t="n"/>
      <c r="O458" s="130" t="n">
        <v>0</v>
      </c>
      <c r="P458" s="130" t="n">
        <v>0</v>
      </c>
      <c r="Q458" s="130" t="n">
        <v>100834234.35119</v>
      </c>
      <c r="R458" s="130" t="n">
        <v>69151000.94464999</v>
      </c>
      <c r="S458" s="132" t="n">
        <v>31683233.40654</v>
      </c>
      <c r="T458" s="101" t="n"/>
    </row>
    <row r="459" ht="14.25" customHeight="1" s="60">
      <c r="A459" s="115" t="n">
        <v>452</v>
      </c>
      <c r="B459" s="133" t="n"/>
      <c r="C459" s="133" t="n"/>
      <c r="D459" s="134" t="n"/>
      <c r="E459" s="135" t="n"/>
      <c r="F459" s="127" t="inlineStr">
        <is>
          <t>2601</t>
        </is>
      </c>
      <c r="G459" s="123" t="n"/>
      <c r="H459" s="129" t="inlineStr">
        <is>
          <t>Поточні рахунки банку-управителя з довірчого управління</t>
        </is>
      </c>
      <c r="I459" s="129" t="inlineStr">
        <is>
          <t>П</t>
        </is>
      </c>
      <c r="J459" s="130" t="n">
        <v>0</v>
      </c>
      <c r="K459" s="130" t="n">
        <v>0</v>
      </c>
      <c r="L459" s="130" t="n">
        <v>0</v>
      </c>
      <c r="M459" s="131" t="n">
        <v>0</v>
      </c>
      <c r="N459" s="123" t="n"/>
      <c r="O459" s="130" t="n">
        <v>0</v>
      </c>
      <c r="P459" s="130" t="n">
        <v>0</v>
      </c>
      <c r="Q459" s="130" t="n">
        <v>0</v>
      </c>
      <c r="R459" s="130" t="n">
        <v>0</v>
      </c>
      <c r="S459" s="132" t="n">
        <v>0</v>
      </c>
      <c r="T459" s="101" t="n"/>
    </row>
    <row r="460" ht="13.5" customHeight="1" s="60">
      <c r="A460" s="115" t="n">
        <v>453</v>
      </c>
      <c r="B460" s="133" t="n"/>
      <c r="C460" s="133" t="n"/>
      <c r="D460" s="134" t="n"/>
      <c r="E460" s="135" t="n"/>
      <c r="F460" s="127" t="inlineStr">
        <is>
          <t>2602</t>
        </is>
      </c>
      <c r="G460" s="123" t="n"/>
      <c r="H460" s="129" t="inlineStr">
        <is>
          <t>Кошти суб`єктів господарювання  за рахунками умовного зберігання (ескроу)</t>
        </is>
      </c>
      <c r="I460" s="129" t="inlineStr">
        <is>
          <t>П</t>
        </is>
      </c>
      <c r="J460" s="130" t="n">
        <v>990.775</v>
      </c>
      <c r="K460" s="130" t="n">
        <v>990.775</v>
      </c>
      <c r="L460" s="130" t="n">
        <v>0</v>
      </c>
      <c r="M460" s="131" t="n">
        <v>1114.9006</v>
      </c>
      <c r="N460" s="123" t="n"/>
      <c r="O460" s="130" t="n">
        <v>1114.9006</v>
      </c>
      <c r="P460" s="130" t="n">
        <v>0</v>
      </c>
      <c r="Q460" s="130" t="n">
        <v>3058.46101</v>
      </c>
      <c r="R460" s="130" t="n">
        <v>3058.46101</v>
      </c>
      <c r="S460" s="132" t="n">
        <v>0</v>
      </c>
      <c r="T460" s="101" t="n"/>
    </row>
    <row r="461" ht="13.5" customHeight="1" s="60">
      <c r="A461" s="115" t="n">
        <v>454</v>
      </c>
      <c r="B461" s="133" t="n"/>
      <c r="C461" s="133" t="n"/>
      <c r="D461" s="134" t="n"/>
      <c r="E461" s="135" t="n"/>
      <c r="F461" s="127" t="inlineStr">
        <is>
          <t>2603</t>
        </is>
      </c>
      <c r="G461" s="123" t="n"/>
      <c r="H461" s="129" t="inlineStr">
        <is>
          <t>Розподільчі рахунки суб'єктів господарювання</t>
        </is>
      </c>
      <c r="I461" s="129" t="inlineStr">
        <is>
          <t>П</t>
        </is>
      </c>
      <c r="J461" s="130" t="n">
        <v>34656878.40614</v>
      </c>
      <c r="K461" s="130" t="n">
        <v>465830.87591</v>
      </c>
      <c r="L461" s="130" t="n">
        <v>34191047.53023</v>
      </c>
      <c r="M461" s="131" t="n">
        <v>34738336.43666</v>
      </c>
      <c r="N461" s="123" t="n"/>
      <c r="O461" s="130" t="n">
        <v>462753.46361</v>
      </c>
      <c r="P461" s="130" t="n">
        <v>34275582.97305</v>
      </c>
      <c r="Q461" s="130" t="n">
        <v>329777.50733</v>
      </c>
      <c r="R461" s="130" t="n">
        <v>7141.33228</v>
      </c>
      <c r="S461" s="132" t="n">
        <v>322636.17505</v>
      </c>
      <c r="T461" s="101" t="n"/>
    </row>
    <row r="462" ht="13.5" customHeight="1" s="60">
      <c r="A462" s="115" t="n">
        <v>455</v>
      </c>
      <c r="B462" s="133" t="n"/>
      <c r="C462" s="133" t="n"/>
      <c r="D462" s="134" t="n"/>
      <c r="E462" s="135" t="n"/>
      <c r="F462" s="127" t="inlineStr">
        <is>
          <t>2604</t>
        </is>
      </c>
      <c r="G462" s="123" t="n"/>
      <c r="H462" s="129" t="inlineStr">
        <is>
          <t>Цільові кошти на вимогу суб'єктів господарювання</t>
        </is>
      </c>
      <c r="I462" s="129" t="inlineStr">
        <is>
          <t>П</t>
        </is>
      </c>
      <c r="J462" s="130" t="n">
        <v>213007.44706</v>
      </c>
      <c r="K462" s="130" t="n">
        <v>213007.44706</v>
      </c>
      <c r="L462" s="130" t="n">
        <v>0</v>
      </c>
      <c r="M462" s="131" t="n">
        <v>218372.36734</v>
      </c>
      <c r="N462" s="123" t="n"/>
      <c r="O462" s="130" t="n">
        <v>218372.36734</v>
      </c>
      <c r="P462" s="130" t="n">
        <v>0</v>
      </c>
      <c r="Q462" s="130" t="n">
        <v>26648.36048</v>
      </c>
      <c r="R462" s="130" t="n">
        <v>26648.36048</v>
      </c>
      <c r="S462" s="132" t="n">
        <v>0</v>
      </c>
      <c r="T462" s="101" t="n"/>
    </row>
    <row r="463" ht="13.5" customHeight="1" s="60">
      <c r="A463" s="115" t="n">
        <v>456</v>
      </c>
      <c r="B463" s="133" t="n"/>
      <c r="C463" s="133" t="n"/>
      <c r="D463" s="134" t="n"/>
      <c r="E463" s="135" t="n"/>
      <c r="F463" s="127" t="inlineStr">
        <is>
          <t>2606</t>
        </is>
      </c>
      <c r="G463" s="123" t="n"/>
      <c r="H463" s="12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3" s="129" t="inlineStr">
        <is>
          <t>П</t>
        </is>
      </c>
      <c r="J463" s="130" t="n">
        <v>0</v>
      </c>
      <c r="K463" s="130" t="n">
        <v>0</v>
      </c>
      <c r="L463" s="130" t="n">
        <v>0</v>
      </c>
      <c r="M463" s="131" t="n">
        <v>0</v>
      </c>
      <c r="N463" s="123" t="n"/>
      <c r="O463" s="130" t="n">
        <v>0</v>
      </c>
      <c r="P463" s="130" t="n">
        <v>0</v>
      </c>
      <c r="Q463" s="130" t="n">
        <v>0</v>
      </c>
      <c r="R463" s="130" t="n">
        <v>0</v>
      </c>
      <c r="S463" s="132" t="n">
        <v>0</v>
      </c>
      <c r="T463" s="101" t="n"/>
    </row>
    <row r="464" ht="14.25" customHeight="1" s="60">
      <c r="A464" s="115" t="n">
        <v>457</v>
      </c>
      <c r="B464" s="133" t="n"/>
      <c r="C464" s="133" t="n"/>
      <c r="D464" s="134" t="n"/>
      <c r="E464" s="135" t="n"/>
      <c r="F464" s="127" t="inlineStr">
        <is>
          <t>2608</t>
        </is>
      </c>
      <c r="G464" s="123" t="n"/>
      <c r="H464" s="129" t="inlineStr">
        <is>
          <t>Нараховані витрати за коштами на вимогу суб'єктів господарювання</t>
        </is>
      </c>
      <c r="I464" s="129" t="inlineStr">
        <is>
          <t>П</t>
        </is>
      </c>
      <c r="J464" s="130" t="n">
        <v>294005.62839</v>
      </c>
      <c r="K464" s="130" t="n">
        <v>293308.08499</v>
      </c>
      <c r="L464" s="130" t="n">
        <v>697.5434</v>
      </c>
      <c r="M464" s="131" t="n">
        <v>261900.94932</v>
      </c>
      <c r="N464" s="123" t="n"/>
      <c r="O464" s="130" t="n">
        <v>260341.4539</v>
      </c>
      <c r="P464" s="130" t="n">
        <v>1559.49542</v>
      </c>
      <c r="Q464" s="130" t="n">
        <v>236042.98887</v>
      </c>
      <c r="R464" s="130" t="n">
        <v>234518.01348</v>
      </c>
      <c r="S464" s="132" t="n">
        <v>1524.97539</v>
      </c>
      <c r="T464" s="101" t="n"/>
    </row>
    <row r="465" ht="13.5" customHeight="1" s="60">
      <c r="A465" s="115" t="n">
        <v>458</v>
      </c>
      <c r="B465" s="133" t="n"/>
      <c r="C465" s="133" t="n"/>
      <c r="D465" s="136" t="n"/>
      <c r="E465" s="137" t="n"/>
      <c r="F465" s="138" t="inlineStr">
        <is>
          <t>Група 260 - Усього</t>
        </is>
      </c>
      <c r="G465" s="122" t="n"/>
      <c r="H465" s="123" t="n"/>
      <c r="I465" s="139" t="n"/>
      <c r="J465" s="140" t="n">
        <v>35164882.25659</v>
      </c>
      <c r="K465" s="140" t="n">
        <v>973137.18296</v>
      </c>
      <c r="L465" s="140" t="n">
        <v>34191745.07363</v>
      </c>
      <c r="M465" s="141" t="n">
        <v>35219724.65392</v>
      </c>
      <c r="N465" s="123" t="n"/>
      <c r="O465" s="140" t="n">
        <v>942582.18545</v>
      </c>
      <c r="P465" s="140" t="n">
        <v>34277142.46847</v>
      </c>
      <c r="Q465" s="140" t="n">
        <v>101429761.66888</v>
      </c>
      <c r="R465" s="140" t="n">
        <v>69422367.1119</v>
      </c>
      <c r="S465" s="142" t="n">
        <v>32007394.55698</v>
      </c>
      <c r="T465" s="101" t="n"/>
    </row>
    <row r="466" ht="13.5" customHeight="1" s="60">
      <c r="A466" s="115" t="n">
        <v>459</v>
      </c>
      <c r="B466" s="133" t="n"/>
      <c r="C466" s="133" t="n"/>
      <c r="D466" s="127" t="inlineStr">
        <is>
          <t>261</t>
        </is>
      </c>
      <c r="E466" s="128" t="n"/>
      <c r="F466" s="127" t="inlineStr">
        <is>
          <t>2610</t>
        </is>
      </c>
      <c r="G466" s="123" t="n"/>
      <c r="H466" s="129" t="inlineStr">
        <is>
          <t xml:space="preserve">Строкові вклади (депозити) суб'єктів господарювання </t>
        </is>
      </c>
      <c r="I466" s="129" t="inlineStr">
        <is>
          <t>П</t>
        </is>
      </c>
      <c r="J466" s="130" t="n">
        <v>4737851.52195</v>
      </c>
      <c r="K466" s="130" t="n">
        <v>2189792.89548</v>
      </c>
      <c r="L466" s="130" t="n">
        <v>2548058.62647</v>
      </c>
      <c r="M466" s="131" t="n">
        <v>3591542.40268</v>
      </c>
      <c r="N466" s="123" t="n"/>
      <c r="O466" s="130" t="n">
        <v>2380885.92617</v>
      </c>
      <c r="P466" s="130" t="n">
        <v>1210656.47651</v>
      </c>
      <c r="Q466" s="130" t="n">
        <v>16002710.18647</v>
      </c>
      <c r="R466" s="130" t="n">
        <v>7148627.68837</v>
      </c>
      <c r="S466" s="132" t="n">
        <v>8854082.4981</v>
      </c>
      <c r="T466" s="101" t="n"/>
    </row>
    <row r="467" ht="13.5" customHeight="1" s="60">
      <c r="A467" s="115" t="n">
        <v>460</v>
      </c>
      <c r="B467" s="133" t="n"/>
      <c r="C467" s="133" t="n"/>
      <c r="D467" s="134" t="n"/>
      <c r="E467" s="135" t="n"/>
      <c r="F467" s="127" t="inlineStr">
        <is>
          <t>2611</t>
        </is>
      </c>
      <c r="G467" s="123" t="n"/>
      <c r="H467" s="129" t="inlineStr">
        <is>
          <t>Кошти, що отримані від суб'єктів господарювання за операціями репо</t>
        </is>
      </c>
      <c r="I467" s="129" t="inlineStr">
        <is>
          <t>П</t>
        </is>
      </c>
      <c r="J467" s="130" t="n">
        <v>0</v>
      </c>
      <c r="K467" s="130" t="n">
        <v>0</v>
      </c>
      <c r="L467" s="130" t="n">
        <v>0</v>
      </c>
      <c r="M467" s="131" t="n">
        <v>0</v>
      </c>
      <c r="N467" s="123" t="n"/>
      <c r="O467" s="130" t="n">
        <v>0</v>
      </c>
      <c r="P467" s="130" t="n">
        <v>0</v>
      </c>
      <c r="Q467" s="130" t="n">
        <v>0</v>
      </c>
      <c r="R467" s="130" t="n">
        <v>0</v>
      </c>
      <c r="S467" s="132" t="n">
        <v>0</v>
      </c>
      <c r="T467" s="101" t="n"/>
    </row>
    <row r="468" ht="13.5" customHeight="1" s="60">
      <c r="A468" s="115" t="n">
        <v>461</v>
      </c>
      <c r="B468" s="133" t="n"/>
      <c r="C468" s="133" t="n"/>
      <c r="D468" s="134" t="n"/>
      <c r="E468" s="135" t="n"/>
      <c r="F468" s="127" t="inlineStr">
        <is>
          <t>2616</t>
        </is>
      </c>
      <c r="G468" s="128" t="n"/>
      <c r="H468" s="127" t="inlineStr">
        <is>
          <t>Неамортизований дисконт/премія за строковими коштами суб'єктів господарювання</t>
        </is>
      </c>
      <c r="I468" s="129" t="inlineStr">
        <is>
          <t>А</t>
        </is>
      </c>
      <c r="J468" s="130" t="n">
        <v>40.751</v>
      </c>
      <c r="K468" s="130" t="n">
        <v>27.55628</v>
      </c>
      <c r="L468" s="130" t="n">
        <v>13.19472</v>
      </c>
      <c r="M468" s="131" t="n">
        <v>136.09452</v>
      </c>
      <c r="N468" s="123" t="n"/>
      <c r="O468" s="130" t="n">
        <v>130.28944</v>
      </c>
      <c r="P468" s="130" t="n">
        <v>5.80508</v>
      </c>
      <c r="Q468" s="130" t="n">
        <v>-110.71886</v>
      </c>
      <c r="R468" s="130" t="n">
        <v>-106.89462</v>
      </c>
      <c r="S468" s="132" t="n">
        <v>-3.82424</v>
      </c>
      <c r="T468" s="101" t="n"/>
    </row>
    <row r="469" ht="14.25" customHeight="1" s="60">
      <c r="A469" s="115" t="n">
        <v>462</v>
      </c>
      <c r="B469" s="133" t="n"/>
      <c r="C469" s="133" t="n"/>
      <c r="D469" s="134" t="n"/>
      <c r="E469" s="135" t="n"/>
      <c r="F469" s="136" t="n"/>
      <c r="G469" s="137" t="n"/>
      <c r="H469" s="143" t="n"/>
      <c r="I469" s="129" t="inlineStr">
        <is>
          <t>П</t>
        </is>
      </c>
      <c r="J469" s="130" t="n">
        <v>0</v>
      </c>
      <c r="K469" s="130" t="n">
        <v>0</v>
      </c>
      <c r="L469" s="130" t="n">
        <v>0</v>
      </c>
      <c r="M469" s="131" t="n">
        <v>0</v>
      </c>
      <c r="N469" s="123" t="n"/>
      <c r="O469" s="130" t="n">
        <v>0</v>
      </c>
      <c r="P469" s="130" t="n">
        <v>0</v>
      </c>
      <c r="Q469" s="130" t="n">
        <v>13.11899</v>
      </c>
      <c r="R469" s="130" t="n">
        <v>11.832</v>
      </c>
      <c r="S469" s="132" t="n">
        <v>1.28699</v>
      </c>
      <c r="T469" s="101" t="n"/>
    </row>
    <row r="470" ht="13.5" customHeight="1" s="60">
      <c r="A470" s="115" t="n">
        <v>463</v>
      </c>
      <c r="B470" s="133" t="n"/>
      <c r="C470" s="133" t="n"/>
      <c r="D470" s="134" t="n"/>
      <c r="E470" s="135" t="n"/>
      <c r="F470" s="127" t="inlineStr">
        <is>
          <t>2618</t>
        </is>
      </c>
      <c r="G470" s="123" t="n"/>
      <c r="H470" s="129" t="inlineStr">
        <is>
          <t>Нараховані витрати за строковими коштами суб'єктів господарювання</t>
        </is>
      </c>
      <c r="I470" s="129" t="inlineStr">
        <is>
          <t>П</t>
        </is>
      </c>
      <c r="J470" s="130" t="n">
        <v>28286.20966</v>
      </c>
      <c r="K470" s="130" t="n">
        <v>19521.70134</v>
      </c>
      <c r="L470" s="130" t="n">
        <v>8764.508320000001</v>
      </c>
      <c r="M470" s="131" t="n">
        <v>54660.52669</v>
      </c>
      <c r="N470" s="123" t="n"/>
      <c r="O470" s="130" t="n">
        <v>45488.19989</v>
      </c>
      <c r="P470" s="130" t="n">
        <v>9172.326800000001</v>
      </c>
      <c r="Q470" s="130" t="n">
        <v>89601.03948000001</v>
      </c>
      <c r="R470" s="130" t="n">
        <v>81903.39073</v>
      </c>
      <c r="S470" s="132" t="n">
        <v>7697.64875</v>
      </c>
      <c r="T470" s="101" t="n"/>
    </row>
    <row r="471" ht="13.5" customHeight="1" s="60">
      <c r="A471" s="115" t="n">
        <v>464</v>
      </c>
      <c r="B471" s="133" t="n"/>
      <c r="C471" s="133" t="n"/>
      <c r="D471" s="136" t="n"/>
      <c r="E471" s="137" t="n"/>
      <c r="F471" s="138" t="inlineStr">
        <is>
          <t>Група 261 - Усього</t>
        </is>
      </c>
      <c r="G471" s="122" t="n"/>
      <c r="H471" s="123" t="n"/>
      <c r="I471" s="139" t="n"/>
      <c r="J471" s="140" t="n">
        <v>4766178.48261</v>
      </c>
      <c r="K471" s="140" t="n">
        <v>2209342.1531</v>
      </c>
      <c r="L471" s="140" t="n">
        <v>2556836.32951</v>
      </c>
      <c r="M471" s="141" t="n">
        <v>3646339.02389</v>
      </c>
      <c r="N471" s="123" t="n"/>
      <c r="O471" s="140" t="n">
        <v>2426504.4155</v>
      </c>
      <c r="P471" s="140" t="n">
        <v>1219834.60839</v>
      </c>
      <c r="Q471" s="140" t="n">
        <v>16092213.62608</v>
      </c>
      <c r="R471" s="140" t="n">
        <v>7230436.01648</v>
      </c>
      <c r="S471" s="142" t="n">
        <v>8861777.6096</v>
      </c>
      <c r="T471" s="101" t="n"/>
    </row>
    <row r="472" ht="13.5" customHeight="1" s="60">
      <c r="A472" s="115" t="n">
        <v>465</v>
      </c>
      <c r="B472" s="133" t="n"/>
      <c r="C472" s="133" t="n"/>
      <c r="D472" s="127" t="inlineStr">
        <is>
          <t>262</t>
        </is>
      </c>
      <c r="E472" s="128" t="n"/>
      <c r="F472" s="127" t="inlineStr">
        <is>
          <t>2620</t>
        </is>
      </c>
      <c r="G472" s="123" t="n"/>
      <c r="H472" s="129" t="inlineStr">
        <is>
          <t>Кошти на вимогу фізичних осіб</t>
        </is>
      </c>
      <c r="I472" s="129" t="inlineStr">
        <is>
          <t>П</t>
        </is>
      </c>
      <c r="J472" s="130" t="n">
        <v>0</v>
      </c>
      <c r="K472" s="130" t="n">
        <v>0</v>
      </c>
      <c r="L472" s="130" t="n">
        <v>0</v>
      </c>
      <c r="M472" s="131" t="n">
        <v>0</v>
      </c>
      <c r="N472" s="123" t="n"/>
      <c r="O472" s="130" t="n">
        <v>0</v>
      </c>
      <c r="P472" s="130" t="n">
        <v>0</v>
      </c>
      <c r="Q472" s="130" t="n">
        <v>67145792.88541</v>
      </c>
      <c r="R472" s="130" t="n">
        <v>35177975.31326</v>
      </c>
      <c r="S472" s="132" t="n">
        <v>31967817.57215</v>
      </c>
      <c r="T472" s="101" t="n"/>
    </row>
    <row r="473" ht="13.5" customHeight="1" s="60">
      <c r="A473" s="115" t="n">
        <v>466</v>
      </c>
      <c r="B473" s="133" t="n"/>
      <c r="C473" s="133" t="n"/>
      <c r="D473" s="134" t="n"/>
      <c r="E473" s="135" t="n"/>
      <c r="F473" s="127" t="inlineStr">
        <is>
          <t>2621</t>
        </is>
      </c>
      <c r="G473" s="123" t="n"/>
      <c r="H473" s="129" t="inlineStr">
        <is>
          <t>Кошти на вимогу суб’єктів незалежної професійної діяльності</t>
        </is>
      </c>
      <c r="I473" s="129" t="inlineStr">
        <is>
          <t>П</t>
        </is>
      </c>
      <c r="J473" s="130" t="n">
        <v>0</v>
      </c>
      <c r="K473" s="130" t="n">
        <v>0</v>
      </c>
      <c r="L473" s="130" t="n">
        <v>0</v>
      </c>
      <c r="M473" s="131" t="n">
        <v>0</v>
      </c>
      <c r="N473" s="123" t="n"/>
      <c r="O473" s="130" t="n">
        <v>0</v>
      </c>
      <c r="P473" s="130" t="n">
        <v>0</v>
      </c>
      <c r="Q473" s="130" t="n">
        <v>30619.71989</v>
      </c>
      <c r="R473" s="130" t="n">
        <v>29820.31803</v>
      </c>
      <c r="S473" s="132" t="n">
        <v>799.4018600000001</v>
      </c>
      <c r="T473" s="101" t="n"/>
    </row>
    <row r="474" ht="14.25" customHeight="1" s="60">
      <c r="A474" s="115" t="n">
        <v>467</v>
      </c>
      <c r="B474" s="133" t="n"/>
      <c r="C474" s="133" t="n"/>
      <c r="D474" s="134" t="n"/>
      <c r="E474" s="135" t="n"/>
      <c r="F474" s="127" t="inlineStr">
        <is>
          <t>2622</t>
        </is>
      </c>
      <c r="G474" s="123" t="n"/>
      <c r="H474" s="129" t="inlineStr">
        <is>
          <t xml:space="preserve">Кошти фізичних осіб за рахунками умовного зберігання (ескроу) </t>
        </is>
      </c>
      <c r="I474" s="129" t="inlineStr">
        <is>
          <t>П</t>
        </is>
      </c>
      <c r="J474" s="130" t="n">
        <v>0</v>
      </c>
      <c r="K474" s="130" t="n">
        <v>0</v>
      </c>
      <c r="L474" s="130" t="n">
        <v>0</v>
      </c>
      <c r="M474" s="131" t="n">
        <v>0</v>
      </c>
      <c r="N474" s="123" t="n"/>
      <c r="O474" s="130" t="n">
        <v>0</v>
      </c>
      <c r="P474" s="130" t="n">
        <v>0</v>
      </c>
      <c r="Q474" s="130" t="n">
        <v>0</v>
      </c>
      <c r="R474" s="130" t="n">
        <v>0</v>
      </c>
      <c r="S474" s="132" t="n">
        <v>0</v>
      </c>
      <c r="T474" s="101" t="n"/>
    </row>
    <row r="475" ht="13.5" customHeight="1" s="60">
      <c r="A475" s="115" t="n">
        <v>468</v>
      </c>
      <c r="B475" s="133" t="n"/>
      <c r="C475" s="133" t="n"/>
      <c r="D475" s="134" t="n"/>
      <c r="E475" s="135" t="n"/>
      <c r="F475" s="127" t="inlineStr">
        <is>
          <t>2628</t>
        </is>
      </c>
      <c r="G475" s="123" t="n"/>
      <c r="H475" s="129" t="inlineStr">
        <is>
          <t xml:space="preserve">Нараховані витрати за коштами на вимогу фізичних осіб </t>
        </is>
      </c>
      <c r="I475" s="129" t="inlineStr">
        <is>
          <t>П</t>
        </is>
      </c>
      <c r="J475" s="130" t="n">
        <v>42333.91988</v>
      </c>
      <c r="K475" s="130" t="n">
        <v>42331.22318</v>
      </c>
      <c r="L475" s="130" t="n">
        <v>2.6967</v>
      </c>
      <c r="M475" s="131" t="n">
        <v>40086.43307</v>
      </c>
      <c r="N475" s="123" t="n"/>
      <c r="O475" s="130" t="n">
        <v>40083.73905</v>
      </c>
      <c r="P475" s="130" t="n">
        <v>2.69402</v>
      </c>
      <c r="Q475" s="130" t="n">
        <v>15034.23203</v>
      </c>
      <c r="R475" s="130" t="n">
        <v>15033.60838</v>
      </c>
      <c r="S475" s="132" t="n">
        <v>0.62365</v>
      </c>
      <c r="T475" s="101" t="n"/>
    </row>
    <row r="476" ht="13.5" customHeight="1" s="60">
      <c r="A476" s="115" t="n">
        <v>469</v>
      </c>
      <c r="B476" s="133" t="n"/>
      <c r="C476" s="133" t="n"/>
      <c r="D476" s="134" t="n"/>
      <c r="E476" s="135" t="n"/>
      <c r="F476" s="127" t="inlineStr">
        <is>
          <t>2624</t>
        </is>
      </c>
      <c r="G476" s="123" t="n"/>
      <c r="H476" s="129" t="inlineStr">
        <is>
          <t>Кошти, що отримані суб’єктами незалежної професійної діяльності</t>
        </is>
      </c>
      <c r="I476" s="129" t="inlineStr">
        <is>
          <t>П</t>
        </is>
      </c>
      <c r="J476" s="130" t="n">
        <v>0</v>
      </c>
      <c r="K476" s="130" t="n">
        <v>0</v>
      </c>
      <c r="L476" s="130" t="n">
        <v>0</v>
      </c>
      <c r="M476" s="131" t="n">
        <v>91.208</v>
      </c>
      <c r="N476" s="123" t="n"/>
      <c r="O476" s="130" t="n">
        <v>91.208</v>
      </c>
      <c r="P476" s="130" t="n">
        <v>0</v>
      </c>
      <c r="Q476" s="130" t="n">
        <v>543.90436</v>
      </c>
      <c r="R476" s="130" t="n">
        <v>543.90436</v>
      </c>
      <c r="S476" s="132" t="n">
        <v>0</v>
      </c>
      <c r="T476" s="101" t="n"/>
    </row>
    <row r="477" ht="13.5" customHeight="1" s="60">
      <c r="A477" s="115" t="n">
        <v>470</v>
      </c>
      <c r="B477" s="133" t="n"/>
      <c r="C477" s="133" t="n"/>
      <c r="D477" s="136" t="n"/>
      <c r="E477" s="137" t="n"/>
      <c r="F477" s="138" t="inlineStr">
        <is>
          <t>Група 262 - Усього</t>
        </is>
      </c>
      <c r="G477" s="122" t="n"/>
      <c r="H477" s="123" t="n"/>
      <c r="I477" s="139" t="n"/>
      <c r="J477" s="140" t="n">
        <v>42333.91988</v>
      </c>
      <c r="K477" s="140" t="n">
        <v>42331.22318</v>
      </c>
      <c r="L477" s="140" t="n">
        <v>2.6967</v>
      </c>
      <c r="M477" s="141" t="n">
        <v>40177.64107</v>
      </c>
      <c r="N477" s="123" t="n"/>
      <c r="O477" s="140" t="n">
        <v>40174.94705</v>
      </c>
      <c r="P477" s="140" t="n">
        <v>2.69402</v>
      </c>
      <c r="Q477" s="140" t="n">
        <v>67191990.74168999</v>
      </c>
      <c r="R477" s="140" t="n">
        <v>35223373.14403</v>
      </c>
      <c r="S477" s="142" t="n">
        <v>31968617.59766</v>
      </c>
      <c r="T477" s="101" t="n"/>
    </row>
    <row r="478" ht="13.5" customHeight="1" s="60">
      <c r="A478" s="115" t="n">
        <v>471</v>
      </c>
      <c r="B478" s="133" t="n"/>
      <c r="C478" s="133" t="n"/>
      <c r="D478" s="127" t="inlineStr">
        <is>
          <t>263</t>
        </is>
      </c>
      <c r="E478" s="128" t="n"/>
      <c r="F478" s="127" t="inlineStr">
        <is>
          <t>2630</t>
        </is>
      </c>
      <c r="G478" s="123" t="n"/>
      <c r="H478" s="129" t="inlineStr">
        <is>
          <t xml:space="preserve">Строкові вклади (депозити) фізичних осіб </t>
        </is>
      </c>
      <c r="I478" s="129" t="inlineStr">
        <is>
          <t>П</t>
        </is>
      </c>
      <c r="J478" s="130" t="n">
        <v>5561739.39123</v>
      </c>
      <c r="K478" s="130" t="n">
        <v>836372.38561</v>
      </c>
      <c r="L478" s="130" t="n">
        <v>4725367.00562</v>
      </c>
      <c r="M478" s="131" t="n">
        <v>5581435.04511</v>
      </c>
      <c r="N478" s="123" t="n"/>
      <c r="O478" s="130" t="n">
        <v>968019.39933</v>
      </c>
      <c r="P478" s="130" t="n">
        <v>4613415.64578</v>
      </c>
      <c r="Q478" s="130" t="n">
        <v>18001883.87085</v>
      </c>
      <c r="R478" s="130" t="n">
        <v>5671340.39481</v>
      </c>
      <c r="S478" s="132" t="n">
        <v>12330543.47604</v>
      </c>
      <c r="T478" s="101" t="n"/>
    </row>
    <row r="479" ht="14.25" customHeight="1" s="60">
      <c r="A479" s="115" t="n">
        <v>472</v>
      </c>
      <c r="B479" s="133" t="n"/>
      <c r="C479" s="133" t="n"/>
      <c r="D479" s="134" t="n"/>
      <c r="E479" s="135" t="n"/>
      <c r="F479" s="127" t="inlineStr">
        <is>
          <t>2636</t>
        </is>
      </c>
      <c r="G479" s="128" t="n"/>
      <c r="H479" s="127" t="inlineStr">
        <is>
          <t>Неамортизований дисконт/премія за строковими коштами фізичних осіб</t>
        </is>
      </c>
      <c r="I479" s="129" t="inlineStr">
        <is>
          <t>А</t>
        </is>
      </c>
      <c r="J479" s="130" t="n">
        <v>209.81684</v>
      </c>
      <c r="K479" s="130" t="n">
        <v>164.91936</v>
      </c>
      <c r="L479" s="130" t="n">
        <v>44.89748</v>
      </c>
      <c r="M479" s="131" t="n">
        <v>220.71615</v>
      </c>
      <c r="N479" s="123" t="n"/>
      <c r="O479" s="130" t="n">
        <v>175.44299</v>
      </c>
      <c r="P479" s="130" t="n">
        <v>45.27316</v>
      </c>
      <c r="Q479" s="130" t="n">
        <v>-672.45798</v>
      </c>
      <c r="R479" s="130" t="n">
        <v>-659.12938</v>
      </c>
      <c r="S479" s="132" t="n">
        <v>-13.3286</v>
      </c>
      <c r="T479" s="101" t="n"/>
    </row>
    <row r="480" ht="13.5" customHeight="1" s="60">
      <c r="A480" s="115" t="n">
        <v>473</v>
      </c>
      <c r="B480" s="133" t="n"/>
      <c r="C480" s="133" t="n"/>
      <c r="D480" s="134" t="n"/>
      <c r="E480" s="135" t="n"/>
      <c r="F480" s="136" t="n"/>
      <c r="G480" s="137" t="n"/>
      <c r="H480" s="143" t="n"/>
      <c r="I480" s="129" t="inlineStr">
        <is>
          <t>П</t>
        </is>
      </c>
      <c r="J480" s="130" t="n">
        <v>0</v>
      </c>
      <c r="K480" s="130" t="n">
        <v>0</v>
      </c>
      <c r="L480" s="130" t="n">
        <v>0</v>
      </c>
      <c r="M480" s="131" t="n">
        <v>0</v>
      </c>
      <c r="N480" s="123" t="n"/>
      <c r="O480" s="130" t="n">
        <v>0</v>
      </c>
      <c r="P480" s="130" t="n">
        <v>0</v>
      </c>
      <c r="Q480" s="130" t="n">
        <v>50.08219</v>
      </c>
      <c r="R480" s="130" t="n">
        <v>47.96702</v>
      </c>
      <c r="S480" s="132" t="n">
        <v>2.11517</v>
      </c>
      <c r="T480" s="101" t="n"/>
    </row>
    <row r="481" ht="13.5" customHeight="1" s="60">
      <c r="A481" s="115" t="n">
        <v>474</v>
      </c>
      <c r="B481" s="133" t="n"/>
      <c r="C481" s="133" t="n"/>
      <c r="D481" s="134" t="n"/>
      <c r="E481" s="135" t="n"/>
      <c r="F481" s="127" t="inlineStr">
        <is>
          <t>2638</t>
        </is>
      </c>
      <c r="G481" s="123" t="n"/>
      <c r="H481" s="129" t="inlineStr">
        <is>
          <t xml:space="preserve">Нараховані витрати за строковими коштами фізичних осіб </t>
        </is>
      </c>
      <c r="I481" s="129" t="inlineStr">
        <is>
          <t>П</t>
        </is>
      </c>
      <c r="J481" s="130" t="n">
        <v>46849.70556</v>
      </c>
      <c r="K481" s="130" t="n">
        <v>31669.04423</v>
      </c>
      <c r="L481" s="130" t="n">
        <v>15180.66133</v>
      </c>
      <c r="M481" s="131" t="n">
        <v>48115.81218</v>
      </c>
      <c r="N481" s="123" t="n"/>
      <c r="O481" s="130" t="n">
        <v>36315.44385</v>
      </c>
      <c r="P481" s="130" t="n">
        <v>11800.36833</v>
      </c>
      <c r="Q481" s="130" t="n">
        <v>89502.64988</v>
      </c>
      <c r="R481" s="130" t="n">
        <v>71717.98533</v>
      </c>
      <c r="S481" s="132" t="n">
        <v>17784.66455</v>
      </c>
      <c r="T481" s="101" t="n"/>
    </row>
    <row r="482" ht="13.5" customHeight="1" s="60">
      <c r="A482" s="115" t="n">
        <v>475</v>
      </c>
      <c r="B482" s="133" t="n"/>
      <c r="C482" s="133" t="n"/>
      <c r="D482" s="136" t="n"/>
      <c r="E482" s="137" t="n"/>
      <c r="F482" s="138" t="inlineStr">
        <is>
          <t>Група 263 - Усього</t>
        </is>
      </c>
      <c r="G482" s="122" t="n"/>
      <c r="H482" s="123" t="n"/>
      <c r="I482" s="139" t="n"/>
      <c r="J482" s="140" t="n">
        <v>5608798.91363</v>
      </c>
      <c r="K482" s="140" t="n">
        <v>868206.3492000001</v>
      </c>
      <c r="L482" s="140" t="n">
        <v>4740592.56443</v>
      </c>
      <c r="M482" s="141" t="n">
        <v>5629771.57344</v>
      </c>
      <c r="N482" s="123" t="n"/>
      <c r="O482" s="140" t="n">
        <v>1004510.28617</v>
      </c>
      <c r="P482" s="140" t="n">
        <v>4625261.28727</v>
      </c>
      <c r="Q482" s="140" t="n">
        <v>18090764.14494</v>
      </c>
      <c r="R482" s="140" t="n">
        <v>5742447.21778</v>
      </c>
      <c r="S482" s="142" t="n">
        <v>12348316.92716</v>
      </c>
      <c r="T482" s="101" t="n"/>
    </row>
    <row r="483" ht="13.5" customHeight="1" s="60">
      <c r="A483" s="115" t="n">
        <v>476</v>
      </c>
      <c r="B483" s="133" t="n"/>
      <c r="C483" s="133" t="n"/>
      <c r="D483" s="127" t="inlineStr">
        <is>
          <t>264</t>
        </is>
      </c>
      <c r="E483" s="128" t="n"/>
      <c r="F483" s="127" t="inlineStr">
        <is>
          <t>2643</t>
        </is>
      </c>
      <c r="G483" s="123" t="n"/>
      <c r="H483" s="12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3" s="129" t="inlineStr">
        <is>
          <t>П</t>
        </is>
      </c>
      <c r="J483" s="130" t="n">
        <v>0</v>
      </c>
      <c r="K483" s="130" t="n">
        <v>0</v>
      </c>
      <c r="L483" s="130" t="n">
        <v>0</v>
      </c>
      <c r="M483" s="131" t="n">
        <v>0</v>
      </c>
      <c r="N483" s="123" t="n"/>
      <c r="O483" s="130" t="n">
        <v>0</v>
      </c>
      <c r="P483" s="130" t="n">
        <v>0</v>
      </c>
      <c r="Q483" s="130" t="n">
        <v>0</v>
      </c>
      <c r="R483" s="130" t="n">
        <v>0</v>
      </c>
      <c r="S483" s="132" t="n">
        <v>0</v>
      </c>
      <c r="T483" s="101" t="n"/>
    </row>
    <row r="484" ht="14.25" customHeight="1" s="60">
      <c r="A484" s="115" t="n">
        <v>477</v>
      </c>
      <c r="B484" s="133" t="n"/>
      <c r="C484" s="133" t="n"/>
      <c r="D484" s="136" t="n"/>
      <c r="E484" s="137" t="n"/>
      <c r="F484" s="138" t="inlineStr">
        <is>
          <t>Група 264 - Усього</t>
        </is>
      </c>
      <c r="G484" s="122" t="n"/>
      <c r="H484" s="123" t="n"/>
      <c r="I484" s="139" t="n"/>
      <c r="J484" s="140" t="n">
        <v>0</v>
      </c>
      <c r="K484" s="140" t="n">
        <v>0</v>
      </c>
      <c r="L484" s="140" t="n">
        <v>0</v>
      </c>
      <c r="M484" s="141" t="n">
        <v>0</v>
      </c>
      <c r="N484" s="123" t="n"/>
      <c r="O484" s="140" t="n">
        <v>0</v>
      </c>
      <c r="P484" s="140" t="n">
        <v>0</v>
      </c>
      <c r="Q484" s="140" t="n">
        <v>0</v>
      </c>
      <c r="R484" s="140" t="n">
        <v>0</v>
      </c>
      <c r="S484" s="142" t="n">
        <v>0</v>
      </c>
      <c r="T484" s="101" t="n"/>
    </row>
    <row r="485" ht="13.5" customHeight="1" s="60">
      <c r="A485" s="115" t="n">
        <v>478</v>
      </c>
      <c r="B485" s="133" t="n"/>
      <c r="C485" s="133" t="n"/>
      <c r="D485" s="127" t="inlineStr">
        <is>
          <t>265</t>
        </is>
      </c>
      <c r="E485" s="128" t="n"/>
      <c r="F485" s="127" t="inlineStr">
        <is>
          <t>2651</t>
        </is>
      </c>
      <c r="G485" s="123" t="n"/>
      <c r="H485" s="129" t="inlineStr">
        <is>
          <t>Строкові вклади (депозити) небанківських фінансових установ</t>
        </is>
      </c>
      <c r="I485" s="129" t="inlineStr">
        <is>
          <t>П</t>
        </is>
      </c>
      <c r="J485" s="130" t="n">
        <v>665.335</v>
      </c>
      <c r="K485" s="130" t="n">
        <v>0</v>
      </c>
      <c r="L485" s="130" t="n">
        <v>665.335</v>
      </c>
      <c r="M485" s="131" t="n">
        <v>545.49</v>
      </c>
      <c r="N485" s="123" t="n"/>
      <c r="O485" s="130" t="n">
        <v>0</v>
      </c>
      <c r="P485" s="130" t="n">
        <v>545.49</v>
      </c>
      <c r="Q485" s="130" t="n">
        <v>524863.42</v>
      </c>
      <c r="R485" s="130" t="n">
        <v>496800</v>
      </c>
      <c r="S485" s="132" t="n">
        <v>28063.42</v>
      </c>
      <c r="T485" s="101" t="n"/>
    </row>
    <row r="486" ht="13.5" customHeight="1" s="60">
      <c r="A486" s="115" t="n">
        <v>479</v>
      </c>
      <c r="B486" s="133" t="n"/>
      <c r="C486" s="133" t="n"/>
      <c r="D486" s="134" t="n"/>
      <c r="E486" s="135" t="n"/>
      <c r="F486" s="127" t="inlineStr">
        <is>
          <t>2652</t>
        </is>
      </c>
      <c r="G486" s="123" t="n"/>
      <c r="H486" s="129" t="inlineStr">
        <is>
          <t>Кошти небанківських фінансових установ за рахунками умовного зберігання (ескроу)</t>
        </is>
      </c>
      <c r="I486" s="129" t="inlineStr">
        <is>
          <t>П</t>
        </is>
      </c>
      <c r="J486" s="130" t="n">
        <v>0</v>
      </c>
      <c r="K486" s="130" t="n">
        <v>0</v>
      </c>
      <c r="L486" s="130" t="n">
        <v>0</v>
      </c>
      <c r="M486" s="131" t="n">
        <v>105901</v>
      </c>
      <c r="N486" s="123" t="n"/>
      <c r="O486" s="130" t="n">
        <v>105901</v>
      </c>
      <c r="P486" s="130" t="n">
        <v>0</v>
      </c>
      <c r="Q486" s="130" t="n">
        <v>106119.21142</v>
      </c>
      <c r="R486" s="130" t="n">
        <v>106119.21142</v>
      </c>
      <c r="S486" s="132" t="n">
        <v>0</v>
      </c>
      <c r="T486" s="101" t="n"/>
    </row>
    <row r="487" ht="13.5" customHeight="1" s="60">
      <c r="A487" s="115" t="n">
        <v>480</v>
      </c>
      <c r="B487" s="133" t="n"/>
      <c r="C487" s="133" t="n"/>
      <c r="D487" s="134" t="n"/>
      <c r="E487" s="135" t="n"/>
      <c r="F487" s="127" t="inlineStr">
        <is>
          <t>2656</t>
        </is>
      </c>
      <c r="G487" s="128" t="n"/>
      <c r="H487" s="127" t="inlineStr">
        <is>
          <t>Неамортизований дисконт/премія за строковими коштами небанківських фінансових установ</t>
        </is>
      </c>
      <c r="I487" s="129" t="inlineStr">
        <is>
          <t>А</t>
        </is>
      </c>
      <c r="J487" s="130" t="n">
        <v>2.45162</v>
      </c>
      <c r="K487" s="130" t="n">
        <v>2.44958</v>
      </c>
      <c r="L487" s="130" t="n">
        <v>0.00204</v>
      </c>
      <c r="M487" s="131" t="n">
        <v>2.04365</v>
      </c>
      <c r="N487" s="123" t="n"/>
      <c r="O487" s="130" t="n">
        <v>2.04161</v>
      </c>
      <c r="P487" s="130" t="n">
        <v>0.00204</v>
      </c>
      <c r="Q487" s="130" t="n">
        <v>-1.39022</v>
      </c>
      <c r="R487" s="130" t="n">
        <v>-1.39022</v>
      </c>
      <c r="S487" s="132" t="n">
        <v>0</v>
      </c>
      <c r="T487" s="101" t="n"/>
    </row>
    <row r="488" ht="13.5" customHeight="1" s="60">
      <c r="A488" s="115" t="n">
        <v>481</v>
      </c>
      <c r="B488" s="133" t="n"/>
      <c r="C488" s="133" t="n"/>
      <c r="D488" s="134" t="n"/>
      <c r="E488" s="135" t="n"/>
      <c r="F488" s="136" t="n"/>
      <c r="G488" s="137" t="n"/>
      <c r="H488" s="143" t="n"/>
      <c r="I488" s="129" t="inlineStr">
        <is>
          <t>П</t>
        </is>
      </c>
      <c r="J488" s="130" t="n">
        <v>0</v>
      </c>
      <c r="K488" s="130" t="n">
        <v>0</v>
      </c>
      <c r="L488" s="130" t="n">
        <v>0</v>
      </c>
      <c r="M488" s="131" t="n">
        <v>0</v>
      </c>
      <c r="N488" s="123" t="n"/>
      <c r="O488" s="130" t="n">
        <v>0</v>
      </c>
      <c r="P488" s="130" t="n">
        <v>0</v>
      </c>
      <c r="Q488" s="130" t="n">
        <v>0.08681999999999999</v>
      </c>
      <c r="R488" s="130" t="n">
        <v>0.08681999999999999</v>
      </c>
      <c r="S488" s="132" t="n">
        <v>0</v>
      </c>
      <c r="T488" s="101" t="n"/>
    </row>
    <row r="489" ht="14.25" customHeight="1" s="60">
      <c r="A489" s="115" t="n">
        <v>482</v>
      </c>
      <c r="B489" s="133" t="n"/>
      <c r="C489" s="133" t="n"/>
      <c r="D489" s="134" t="n"/>
      <c r="E489" s="135" t="n"/>
      <c r="F489" s="127" t="inlineStr">
        <is>
          <t>2658</t>
        </is>
      </c>
      <c r="G489" s="123" t="n"/>
      <c r="H489" s="129" t="inlineStr">
        <is>
          <t xml:space="preserve">Нараховані витрати за коштами небанківських фінансових установ </t>
        </is>
      </c>
      <c r="I489" s="129" t="inlineStr">
        <is>
          <t>П</t>
        </is>
      </c>
      <c r="J489" s="130" t="n">
        <v>3411.7696</v>
      </c>
      <c r="K489" s="130" t="n">
        <v>3411.66879</v>
      </c>
      <c r="L489" s="130" t="n">
        <v>0.10081</v>
      </c>
      <c r="M489" s="131" t="n">
        <v>3253.53146</v>
      </c>
      <c r="N489" s="123" t="n"/>
      <c r="O489" s="130" t="n">
        <v>3251.28814</v>
      </c>
      <c r="P489" s="130" t="n">
        <v>2.24332</v>
      </c>
      <c r="Q489" s="130" t="n">
        <v>2458.80601</v>
      </c>
      <c r="R489" s="130" t="n">
        <v>2453.18159</v>
      </c>
      <c r="S489" s="132" t="n">
        <v>5.62442</v>
      </c>
      <c r="T489" s="101" t="n"/>
    </row>
    <row r="490" ht="13.5" customHeight="1" s="60">
      <c r="A490" s="115" t="n">
        <v>483</v>
      </c>
      <c r="B490" s="133" t="n"/>
      <c r="C490" s="133" t="n"/>
      <c r="D490" s="134" t="n"/>
      <c r="E490" s="135" t="n"/>
      <c r="F490" s="127" t="inlineStr">
        <is>
          <t>2650</t>
        </is>
      </c>
      <c r="G490" s="123" t="n"/>
      <c r="H490" s="129" t="inlineStr">
        <is>
          <t>Кошти на вимогу небанківських фінансових установ</t>
        </is>
      </c>
      <c r="I490" s="129" t="inlineStr">
        <is>
          <t>П</t>
        </is>
      </c>
      <c r="J490" s="130" t="n">
        <v>0</v>
      </c>
      <c r="K490" s="130" t="n">
        <v>0</v>
      </c>
      <c r="L490" s="130" t="n">
        <v>0</v>
      </c>
      <c r="M490" s="131" t="n">
        <v>0</v>
      </c>
      <c r="N490" s="123" t="n"/>
      <c r="O490" s="130" t="n">
        <v>0</v>
      </c>
      <c r="P490" s="130" t="n">
        <v>0</v>
      </c>
      <c r="Q490" s="130" t="n">
        <v>554314.16411</v>
      </c>
      <c r="R490" s="130" t="n">
        <v>356157.39844</v>
      </c>
      <c r="S490" s="132" t="n">
        <v>198156.76567</v>
      </c>
      <c r="T490" s="101" t="n"/>
    </row>
    <row r="491" ht="13.5" customHeight="1" s="60">
      <c r="A491" s="115" t="n">
        <v>484</v>
      </c>
      <c r="B491" s="133" t="n"/>
      <c r="C491" s="133" t="n"/>
      <c r="D491" s="134" t="n"/>
      <c r="E491" s="135" t="n"/>
      <c r="F491" s="127" t="inlineStr">
        <is>
          <t>2654</t>
        </is>
      </c>
      <c r="G491" s="123" t="n"/>
      <c r="H491" s="129" t="inlineStr">
        <is>
          <t>Розрахункові рахунки небанківських надавачів фінансових платіжних послуг</t>
        </is>
      </c>
      <c r="I491" s="129" t="inlineStr">
        <is>
          <t>П</t>
        </is>
      </c>
      <c r="J491" s="130" t="n">
        <v>7885191.89186</v>
      </c>
      <c r="K491" s="130" t="n">
        <v>7885191.89186</v>
      </c>
      <c r="L491" s="130" t="n">
        <v>0</v>
      </c>
      <c r="M491" s="131" t="n">
        <v>7910807.78058</v>
      </c>
      <c r="N491" s="123" t="n"/>
      <c r="O491" s="130" t="n">
        <v>7910807.78058</v>
      </c>
      <c r="P491" s="130" t="n">
        <v>0</v>
      </c>
      <c r="Q491" s="130" t="n">
        <v>93821.05972</v>
      </c>
      <c r="R491" s="130" t="n">
        <v>93821.05972</v>
      </c>
      <c r="S491" s="132" t="n">
        <v>0</v>
      </c>
      <c r="T491" s="101" t="n"/>
    </row>
    <row r="492" ht="13.5" customHeight="1" s="60">
      <c r="A492" s="115" t="n">
        <v>485</v>
      </c>
      <c r="B492" s="133" t="n"/>
      <c r="C492" s="133" t="n"/>
      <c r="D492" s="136" t="n"/>
      <c r="E492" s="137" t="n"/>
      <c r="F492" s="138" t="inlineStr">
        <is>
          <t>Група 265 - Усього</t>
        </is>
      </c>
      <c r="G492" s="122" t="n"/>
      <c r="H492" s="123" t="n"/>
      <c r="I492" s="139" t="n"/>
      <c r="J492" s="140" t="n">
        <v>7889271.44808</v>
      </c>
      <c r="K492" s="140" t="n">
        <v>7888606.01023</v>
      </c>
      <c r="L492" s="140" t="n">
        <v>665.43785</v>
      </c>
      <c r="M492" s="141" t="n">
        <v>8020509.84569</v>
      </c>
      <c r="N492" s="123" t="n"/>
      <c r="O492" s="140" t="n">
        <v>8019962.11033</v>
      </c>
      <c r="P492" s="140" t="n">
        <v>547.73536</v>
      </c>
      <c r="Q492" s="140" t="n">
        <v>1281575.35786</v>
      </c>
      <c r="R492" s="140" t="n">
        <v>1055349.54777</v>
      </c>
      <c r="S492" s="142" t="n">
        <v>226225.81009</v>
      </c>
      <c r="T492" s="101" t="n"/>
    </row>
    <row r="493" ht="18.75" customHeight="1" s="60">
      <c r="A493" s="115" t="n">
        <v>486</v>
      </c>
      <c r="B493" s="133" t="n"/>
      <c r="C493" s="143" t="n"/>
      <c r="D493" s="138" t="inlineStr">
        <is>
          <t>Розділ 26 - Усього</t>
        </is>
      </c>
      <c r="E493" s="123" t="n"/>
      <c r="F493" s="138" t="n"/>
      <c r="G493" s="122" t="n"/>
      <c r="H493" s="123" t="n"/>
      <c r="I493" s="139" t="n"/>
      <c r="J493" s="140" t="n">
        <v>53471465.02079</v>
      </c>
      <c r="K493" s="140" t="n">
        <v>11981622.91867</v>
      </c>
      <c r="L493" s="140" t="n">
        <v>41489842.10212</v>
      </c>
      <c r="M493" s="141" t="n">
        <v>52556522.73801</v>
      </c>
      <c r="N493" s="123" t="n"/>
      <c r="O493" s="140" t="n">
        <v>12433733.9445</v>
      </c>
      <c r="P493" s="140" t="n">
        <v>40122788.79351</v>
      </c>
      <c r="Q493" s="140" t="n">
        <v>204086305.53945</v>
      </c>
      <c r="R493" s="140" t="n">
        <v>118673973.03796</v>
      </c>
      <c r="S493" s="142" t="n">
        <v>85412332.50149</v>
      </c>
      <c r="T493" s="101" t="n"/>
    </row>
    <row r="494" ht="14.25" customHeight="1" s="60">
      <c r="A494" s="115" t="n">
        <v>487</v>
      </c>
      <c r="B494" s="133" t="n"/>
      <c r="C494" s="127" t="inlineStr">
        <is>
          <t>27</t>
        </is>
      </c>
      <c r="D494" s="127" t="inlineStr">
        <is>
          <t>270</t>
        </is>
      </c>
      <c r="E494" s="128" t="n"/>
      <c r="F494" s="127" t="inlineStr">
        <is>
          <t>2701</t>
        </is>
      </c>
      <c r="G494" s="123" t="n"/>
      <c r="H494" s="12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94" s="129" t="inlineStr">
        <is>
          <t>П</t>
        </is>
      </c>
      <c r="J494" s="130" t="n">
        <v>0</v>
      </c>
      <c r="K494" s="130" t="n">
        <v>0</v>
      </c>
      <c r="L494" s="130" t="n">
        <v>0</v>
      </c>
      <c r="M494" s="131" t="n">
        <v>0</v>
      </c>
      <c r="N494" s="123" t="n"/>
      <c r="O494" s="130" t="n">
        <v>0</v>
      </c>
      <c r="P494" s="130" t="n">
        <v>0</v>
      </c>
      <c r="Q494" s="130" t="n">
        <v>0</v>
      </c>
      <c r="R494" s="130" t="n">
        <v>0</v>
      </c>
      <c r="S494" s="132" t="n">
        <v>0</v>
      </c>
      <c r="T494" s="101" t="n"/>
    </row>
    <row r="495" ht="13.5" customHeight="1" s="60">
      <c r="A495" s="115" t="n">
        <v>488</v>
      </c>
      <c r="B495" s="133" t="n"/>
      <c r="C495" s="133" t="n"/>
      <c r="D495" s="134" t="n"/>
      <c r="E495" s="135" t="n"/>
      <c r="F495" s="127" t="inlineStr">
        <is>
          <t>2706</t>
        </is>
      </c>
      <c r="G495" s="128" t="n"/>
      <c r="H495" s="12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5" s="129" t="inlineStr">
        <is>
          <t>А</t>
        </is>
      </c>
      <c r="J495" s="130" t="n">
        <v>0</v>
      </c>
      <c r="K495" s="130" t="n">
        <v>0</v>
      </c>
      <c r="L495" s="130" t="n">
        <v>0</v>
      </c>
      <c r="M495" s="131" t="n">
        <v>0</v>
      </c>
      <c r="N495" s="123" t="n"/>
      <c r="O495" s="130" t="n">
        <v>0</v>
      </c>
      <c r="P495" s="130" t="n">
        <v>0</v>
      </c>
      <c r="Q495" s="130" t="n">
        <v>0</v>
      </c>
      <c r="R495" s="130" t="n">
        <v>0</v>
      </c>
      <c r="S495" s="132" t="n">
        <v>0</v>
      </c>
      <c r="T495" s="101" t="n"/>
    </row>
    <row r="496" ht="13.5" customHeight="1" s="60">
      <c r="A496" s="115" t="n">
        <v>489</v>
      </c>
      <c r="B496" s="133" t="n"/>
      <c r="C496" s="133" t="n"/>
      <c r="D496" s="134" t="n"/>
      <c r="E496" s="135" t="n"/>
      <c r="F496" s="136" t="n"/>
      <c r="G496" s="137" t="n"/>
      <c r="H496" s="143" t="n"/>
      <c r="I496" s="129" t="inlineStr">
        <is>
          <t>П</t>
        </is>
      </c>
      <c r="J496" s="130" t="n">
        <v>0</v>
      </c>
      <c r="K496" s="130" t="n">
        <v>0</v>
      </c>
      <c r="L496" s="130" t="n">
        <v>0</v>
      </c>
      <c r="M496" s="131" t="n">
        <v>0</v>
      </c>
      <c r="N496" s="123" t="n"/>
      <c r="O496" s="130" t="n">
        <v>0</v>
      </c>
      <c r="P496" s="130" t="n">
        <v>0</v>
      </c>
      <c r="Q496" s="130" t="n">
        <v>0</v>
      </c>
      <c r="R496" s="130" t="n">
        <v>0</v>
      </c>
      <c r="S496" s="132" t="n">
        <v>0</v>
      </c>
      <c r="T496" s="101" t="n"/>
    </row>
    <row r="497" ht="13.5" customHeight="1" s="60">
      <c r="A497" s="115" t="n">
        <v>490</v>
      </c>
      <c r="B497" s="133" t="n"/>
      <c r="C497" s="133" t="n"/>
      <c r="D497" s="134" t="n"/>
      <c r="E497" s="135" t="n"/>
      <c r="F497" s="127" t="inlineStr">
        <is>
          <t>2708</t>
        </is>
      </c>
      <c r="G497" s="123" t="n"/>
      <c r="H497" s="12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7" s="129" t="inlineStr">
        <is>
          <t>П</t>
        </is>
      </c>
      <c r="J497" s="130" t="n">
        <v>0</v>
      </c>
      <c r="K497" s="130" t="n">
        <v>0</v>
      </c>
      <c r="L497" s="130" t="n">
        <v>0</v>
      </c>
      <c r="M497" s="131" t="n">
        <v>0</v>
      </c>
      <c r="N497" s="123" t="n"/>
      <c r="O497" s="130" t="n">
        <v>0</v>
      </c>
      <c r="P497" s="130" t="n">
        <v>0</v>
      </c>
      <c r="Q497" s="130" t="n">
        <v>0</v>
      </c>
      <c r="R497" s="130" t="n">
        <v>0</v>
      </c>
      <c r="S497" s="132" t="n">
        <v>0</v>
      </c>
      <c r="T497" s="101" t="n"/>
    </row>
    <row r="498" ht="13.5" customHeight="1" s="60">
      <c r="A498" s="115" t="n">
        <v>491</v>
      </c>
      <c r="B498" s="133" t="n"/>
      <c r="C498" s="133" t="n"/>
      <c r="D498" s="136" t="n"/>
      <c r="E498" s="137" t="n"/>
      <c r="F498" s="138" t="inlineStr">
        <is>
          <t>Група 270 - Усього</t>
        </is>
      </c>
      <c r="G498" s="122" t="n"/>
      <c r="H498" s="123" t="n"/>
      <c r="I498" s="139" t="n"/>
      <c r="J498" s="140" t="n">
        <v>0</v>
      </c>
      <c r="K498" s="140" t="n">
        <v>0</v>
      </c>
      <c r="L498" s="140" t="n">
        <v>0</v>
      </c>
      <c r="M498" s="141" t="n">
        <v>0</v>
      </c>
      <c r="N498" s="123" t="n"/>
      <c r="O498" s="140" t="n">
        <v>0</v>
      </c>
      <c r="P498" s="140" t="n">
        <v>0</v>
      </c>
      <c r="Q498" s="140" t="n">
        <v>0</v>
      </c>
      <c r="R498" s="140" t="n">
        <v>0</v>
      </c>
      <c r="S498" s="142" t="n">
        <v>0</v>
      </c>
      <c r="T498" s="101" t="n"/>
    </row>
    <row r="499" ht="21" customHeight="1" s="60">
      <c r="A499" s="115" t="n">
        <v>492</v>
      </c>
      <c r="B499" s="133" t="n"/>
      <c r="C499" s="143" t="n"/>
      <c r="D499" s="138" t="inlineStr">
        <is>
          <t>Розділ 27 - Усього</t>
        </is>
      </c>
      <c r="E499" s="123" t="n"/>
      <c r="F499" s="138" t="n"/>
      <c r="G499" s="122" t="n"/>
      <c r="H499" s="123" t="n"/>
      <c r="I499" s="139" t="n"/>
      <c r="J499" s="140" t="n">
        <v>0</v>
      </c>
      <c r="K499" s="140" t="n">
        <v>0</v>
      </c>
      <c r="L499" s="140" t="n">
        <v>0</v>
      </c>
      <c r="M499" s="141" t="n">
        <v>0</v>
      </c>
      <c r="N499" s="123" t="n"/>
      <c r="O499" s="140" t="n">
        <v>0</v>
      </c>
      <c r="P499" s="140" t="n">
        <v>0</v>
      </c>
      <c r="Q499" s="140" t="n">
        <v>0</v>
      </c>
      <c r="R499" s="140" t="n">
        <v>0</v>
      </c>
      <c r="S499" s="142" t="n">
        <v>0</v>
      </c>
      <c r="T499" s="101" t="n"/>
    </row>
    <row r="500" ht="13.5" customHeight="1" s="60">
      <c r="A500" s="115" t="n">
        <v>493</v>
      </c>
      <c r="B500" s="133" t="n"/>
      <c r="C500" s="127" t="inlineStr">
        <is>
          <t>29</t>
        </is>
      </c>
      <c r="D500" s="127" t="inlineStr">
        <is>
          <t>290</t>
        </is>
      </c>
      <c r="E500" s="128" t="n"/>
      <c r="F500" s="127" t="inlineStr">
        <is>
          <t>2900</t>
        </is>
      </c>
      <c r="G500" s="123" t="n"/>
      <c r="H500" s="12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0" s="129" t="inlineStr">
        <is>
          <t>П</t>
        </is>
      </c>
      <c r="J500" s="130" t="n">
        <v>43928747.49407</v>
      </c>
      <c r="K500" s="130" t="n">
        <v>20620946.30541</v>
      </c>
      <c r="L500" s="130" t="n">
        <v>23307801.18866</v>
      </c>
      <c r="M500" s="131" t="n">
        <v>43931394.22552</v>
      </c>
      <c r="N500" s="123" t="n"/>
      <c r="O500" s="130" t="n">
        <v>20623504.01279</v>
      </c>
      <c r="P500" s="130" t="n">
        <v>23307890.21273</v>
      </c>
      <c r="Q500" s="130" t="n">
        <v>46875.12753</v>
      </c>
      <c r="R500" s="130" t="n">
        <v>46250.23783</v>
      </c>
      <c r="S500" s="132" t="n">
        <v>624.8896999999999</v>
      </c>
      <c r="T500" s="101" t="n"/>
    </row>
    <row r="501" ht="13.5" customHeight="1" s="60">
      <c r="A501" s="115" t="n">
        <v>494</v>
      </c>
      <c r="B501" s="133" t="n"/>
      <c r="C501" s="133" t="n"/>
      <c r="D501" s="134" t="n"/>
      <c r="E501" s="135" t="n"/>
      <c r="F501" s="127" t="inlineStr">
        <is>
          <t>2901</t>
        </is>
      </c>
      <c r="G501" s="123" t="n"/>
      <c r="H501" s="129" t="inlineStr">
        <is>
          <t>Кредиторська заборгованість за розрахунками за цінними паперами для клієнтів</t>
        </is>
      </c>
      <c r="I501" s="129" t="inlineStr">
        <is>
          <t>П</t>
        </is>
      </c>
      <c r="J501" s="130" t="n">
        <v>3063353.8211</v>
      </c>
      <c r="K501" s="130" t="n">
        <v>2929996.77437</v>
      </c>
      <c r="L501" s="130" t="n">
        <v>133357.04673</v>
      </c>
      <c r="M501" s="131" t="n">
        <v>3168729.39846</v>
      </c>
      <c r="N501" s="123" t="n"/>
      <c r="O501" s="130" t="n">
        <v>2935154.86688</v>
      </c>
      <c r="P501" s="130" t="n">
        <v>233574.53158</v>
      </c>
      <c r="Q501" s="130" t="n">
        <v>143493.5864</v>
      </c>
      <c r="R501" s="130" t="n">
        <v>43274.78354</v>
      </c>
      <c r="S501" s="132" t="n">
        <v>100218.80286</v>
      </c>
      <c r="T501" s="101" t="n"/>
    </row>
    <row r="502" ht="13.5" customHeight="1" s="60">
      <c r="A502" s="115" t="n">
        <v>495</v>
      </c>
      <c r="B502" s="133" t="n"/>
      <c r="C502" s="133" t="n"/>
      <c r="D502" s="134" t="n"/>
      <c r="E502" s="135" t="n"/>
      <c r="F502" s="127" t="inlineStr">
        <is>
          <t>2902</t>
        </is>
      </c>
      <c r="G502" s="123" t="n"/>
      <c r="H502" s="129" t="inlineStr">
        <is>
          <t>Кредиторська заборгованість за прийняті платежі</t>
        </is>
      </c>
      <c r="I502" s="129" t="inlineStr">
        <is>
          <t>П</t>
        </is>
      </c>
      <c r="J502" s="130" t="n">
        <v>10643597.88639</v>
      </c>
      <c r="K502" s="130" t="n">
        <v>10643597.88639</v>
      </c>
      <c r="L502" s="130" t="n">
        <v>0</v>
      </c>
      <c r="M502" s="131" t="n">
        <v>10645151.97855</v>
      </c>
      <c r="N502" s="123" t="n"/>
      <c r="O502" s="130" t="n">
        <v>10645151.97855</v>
      </c>
      <c r="P502" s="130" t="n">
        <v>0</v>
      </c>
      <c r="Q502" s="130" t="n">
        <v>10138.09574</v>
      </c>
      <c r="R502" s="130" t="n">
        <v>10138.09574</v>
      </c>
      <c r="S502" s="132" t="n">
        <v>0</v>
      </c>
      <c r="T502" s="101" t="n"/>
    </row>
    <row r="503" ht="13.5" customHeight="1" s="60">
      <c r="A503" s="115" t="n">
        <v>496</v>
      </c>
      <c r="B503" s="133" t="n"/>
      <c r="C503" s="133" t="n"/>
      <c r="D503" s="134" t="n"/>
      <c r="E503" s="135" t="n"/>
      <c r="F503" s="127" t="inlineStr">
        <is>
          <t>2903</t>
        </is>
      </c>
      <c r="G503" s="123" t="n"/>
      <c r="H503" s="129" t="inlineStr">
        <is>
          <t>Кошти клієнтів банку за недіючими рахунками</t>
        </is>
      </c>
      <c r="I503" s="129" t="inlineStr">
        <is>
          <t>П</t>
        </is>
      </c>
      <c r="J503" s="130" t="n">
        <v>88431.57341</v>
      </c>
      <c r="K503" s="130" t="n">
        <v>37215.81904</v>
      </c>
      <c r="L503" s="130" t="n">
        <v>51215.75437</v>
      </c>
      <c r="M503" s="131" t="n">
        <v>75973.59583999999</v>
      </c>
      <c r="N503" s="123" t="n"/>
      <c r="O503" s="130" t="n">
        <v>37651.87401</v>
      </c>
      <c r="P503" s="130" t="n">
        <v>38321.72183</v>
      </c>
      <c r="Q503" s="130" t="n">
        <v>1244653.32328</v>
      </c>
      <c r="R503" s="130" t="n">
        <v>870111.31168</v>
      </c>
      <c r="S503" s="132" t="n">
        <v>374542.0116</v>
      </c>
      <c r="T503" s="101" t="n"/>
    </row>
    <row r="504" ht="14.25" customHeight="1" s="60">
      <c r="A504" s="115" t="n">
        <v>497</v>
      </c>
      <c r="B504" s="133" t="n"/>
      <c r="C504" s="133" t="n"/>
      <c r="D504" s="134" t="n"/>
      <c r="E504" s="135" t="n"/>
      <c r="F504" s="127" t="inlineStr">
        <is>
          <t>2904</t>
        </is>
      </c>
      <c r="G504" s="123" t="n"/>
      <c r="H504" s="129" t="inlineStr">
        <is>
          <t>Зобов'язання банку за випущеними електронними грошима</t>
        </is>
      </c>
      <c r="I504" s="129" t="inlineStr">
        <is>
          <t>П</t>
        </is>
      </c>
      <c r="J504" s="130" t="n">
        <v>0</v>
      </c>
      <c r="K504" s="130" t="n">
        <v>0</v>
      </c>
      <c r="L504" s="130" t="n">
        <v>0</v>
      </c>
      <c r="M504" s="131" t="n">
        <v>0</v>
      </c>
      <c r="N504" s="123" t="n"/>
      <c r="O504" s="130" t="n">
        <v>0</v>
      </c>
      <c r="P504" s="130" t="n">
        <v>0</v>
      </c>
      <c r="Q504" s="130" t="n">
        <v>0</v>
      </c>
      <c r="R504" s="130" t="n">
        <v>0</v>
      </c>
      <c r="S504" s="132" t="n">
        <v>0</v>
      </c>
      <c r="T504" s="101" t="n"/>
    </row>
    <row r="505" ht="13.5" customHeight="1" s="60">
      <c r="A505" s="115" t="n">
        <v>498</v>
      </c>
      <c r="B505" s="133" t="n"/>
      <c r="C505" s="133" t="n"/>
      <c r="D505" s="134" t="n"/>
      <c r="E505" s="135" t="n"/>
      <c r="F505" s="127" t="inlineStr">
        <is>
          <t>2907</t>
        </is>
      </c>
      <c r="G505" s="123" t="n"/>
      <c r="H505" s="12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05" s="129" t="inlineStr">
        <is>
          <t>П</t>
        </is>
      </c>
      <c r="J505" s="130" t="n">
        <v>0</v>
      </c>
      <c r="K505" s="130" t="n">
        <v>0</v>
      </c>
      <c r="L505" s="130" t="n">
        <v>0</v>
      </c>
      <c r="M505" s="131" t="n">
        <v>0</v>
      </c>
      <c r="N505" s="123" t="n"/>
      <c r="O505" s="130" t="n">
        <v>0</v>
      </c>
      <c r="P505" s="130" t="n">
        <v>0</v>
      </c>
      <c r="Q505" s="130" t="n">
        <v>0</v>
      </c>
      <c r="R505" s="130" t="n">
        <v>0</v>
      </c>
      <c r="S505" s="132" t="n">
        <v>0</v>
      </c>
      <c r="T505" s="101" t="n"/>
    </row>
    <row r="506" ht="13.5" customHeight="1" s="60">
      <c r="A506" s="115" t="n">
        <v>499</v>
      </c>
      <c r="B506" s="133" t="n"/>
      <c r="C506" s="133" t="n"/>
      <c r="D506" s="134" t="n"/>
      <c r="E506" s="135" t="n"/>
      <c r="F506" s="127" t="inlineStr">
        <is>
          <t>2908</t>
        </is>
      </c>
      <c r="G506" s="123" t="n"/>
      <c r="H506" s="129" t="inlineStr">
        <is>
          <t>Кредиторська заборгованість за іншими операціями колишнього СРСР</t>
        </is>
      </c>
      <c r="I506" s="129" t="inlineStr">
        <is>
          <t>П</t>
        </is>
      </c>
      <c r="J506" s="130" t="n">
        <v>0</v>
      </c>
      <c r="K506" s="130" t="n">
        <v>0</v>
      </c>
      <c r="L506" s="130" t="n">
        <v>0</v>
      </c>
      <c r="M506" s="131" t="n">
        <v>0</v>
      </c>
      <c r="N506" s="123" t="n"/>
      <c r="O506" s="130" t="n">
        <v>0</v>
      </c>
      <c r="P506" s="130" t="n">
        <v>0</v>
      </c>
      <c r="Q506" s="130" t="n">
        <v>0</v>
      </c>
      <c r="R506" s="130" t="n">
        <v>0</v>
      </c>
      <c r="S506" s="132" t="n">
        <v>0</v>
      </c>
      <c r="T506" s="101" t="n"/>
    </row>
    <row r="507" ht="13.5" customHeight="1" s="60">
      <c r="A507" s="115" t="n">
        <v>500</v>
      </c>
      <c r="B507" s="133" t="n"/>
      <c r="C507" s="133" t="n"/>
      <c r="D507" s="134" t="n"/>
      <c r="E507" s="135" t="n"/>
      <c r="F507" s="127" t="inlineStr">
        <is>
          <t>2909</t>
        </is>
      </c>
      <c r="G507" s="123" t="n"/>
      <c r="H507" s="129" t="inlineStr">
        <is>
          <t>Інша кредиторська заборгованість за операціями з клієнтами банку</t>
        </is>
      </c>
      <c r="I507" s="129" t="inlineStr">
        <is>
          <t>П</t>
        </is>
      </c>
      <c r="J507" s="130" t="n">
        <v>22069494.19447</v>
      </c>
      <c r="K507" s="130" t="n">
        <v>20972906.0724</v>
      </c>
      <c r="L507" s="130" t="n">
        <v>1096588.12207</v>
      </c>
      <c r="M507" s="131" t="n">
        <v>22059208.96897</v>
      </c>
      <c r="N507" s="123" t="n"/>
      <c r="O507" s="130" t="n">
        <v>20965467.44977</v>
      </c>
      <c r="P507" s="130" t="n">
        <v>1093741.5192</v>
      </c>
      <c r="Q507" s="130" t="n">
        <v>855236.54212</v>
      </c>
      <c r="R507" s="130" t="n">
        <v>322722.77296</v>
      </c>
      <c r="S507" s="132" t="n">
        <v>532513.76916</v>
      </c>
      <c r="T507" s="101" t="n"/>
    </row>
    <row r="508" ht="13.5" customHeight="1" s="60">
      <c r="A508" s="115" t="n">
        <v>501</v>
      </c>
      <c r="B508" s="133" t="n"/>
      <c r="C508" s="133" t="n"/>
      <c r="D508" s="136" t="n"/>
      <c r="E508" s="137" t="n"/>
      <c r="F508" s="138" t="inlineStr">
        <is>
          <t>Група 290 - Усього</t>
        </is>
      </c>
      <c r="G508" s="122" t="n"/>
      <c r="H508" s="123" t="n"/>
      <c r="I508" s="139" t="n"/>
      <c r="J508" s="140" t="n">
        <v>79793624.96944</v>
      </c>
      <c r="K508" s="140" t="n">
        <v>55204662.85761</v>
      </c>
      <c r="L508" s="140" t="n">
        <v>24588962.11183</v>
      </c>
      <c r="M508" s="141" t="n">
        <v>79880458.16734</v>
      </c>
      <c r="N508" s="123" t="n"/>
      <c r="O508" s="140" t="n">
        <v>55206930.182</v>
      </c>
      <c r="P508" s="140" t="n">
        <v>24673527.98534</v>
      </c>
      <c r="Q508" s="140" t="n">
        <v>2300396.67507</v>
      </c>
      <c r="R508" s="140" t="n">
        <v>1292497.20175</v>
      </c>
      <c r="S508" s="142" t="n">
        <v>1007899.47332</v>
      </c>
      <c r="T508" s="101" t="n"/>
    </row>
    <row r="509" ht="14.25" customHeight="1" s="60">
      <c r="A509" s="115" t="n">
        <v>502</v>
      </c>
      <c r="B509" s="133" t="n"/>
      <c r="C509" s="133" t="n"/>
      <c r="D509" s="127" t="inlineStr">
        <is>
          <t>292</t>
        </is>
      </c>
      <c r="E509" s="128" t="n"/>
      <c r="F509" s="127" t="inlineStr">
        <is>
          <t>2920</t>
        </is>
      </c>
      <c r="G509" s="123" t="n"/>
      <c r="H509" s="129" t="inlineStr">
        <is>
          <t>Транзитний рахунок за операціями, здійсненими через банкомат</t>
        </is>
      </c>
      <c r="I509" s="129" t="inlineStr">
        <is>
          <t>П</t>
        </is>
      </c>
      <c r="J509" s="130" t="n">
        <v>0</v>
      </c>
      <c r="K509" s="130" t="n">
        <v>0</v>
      </c>
      <c r="L509" s="130" t="n">
        <v>0</v>
      </c>
      <c r="M509" s="131" t="n">
        <v>0</v>
      </c>
      <c r="N509" s="123" t="n"/>
      <c r="O509" s="130" t="n">
        <v>0</v>
      </c>
      <c r="P509" s="130" t="n">
        <v>0</v>
      </c>
      <c r="Q509" s="130" t="n">
        <v>3249.74681</v>
      </c>
      <c r="R509" s="130" t="n">
        <v>0</v>
      </c>
      <c r="S509" s="132" t="n">
        <v>3249.74681</v>
      </c>
      <c r="T509" s="101" t="n"/>
    </row>
    <row r="510" ht="13.5" customHeight="1" s="60">
      <c r="A510" s="115" t="n">
        <v>503</v>
      </c>
      <c r="B510" s="133" t="n"/>
      <c r="C510" s="133" t="n"/>
      <c r="D510" s="134" t="n"/>
      <c r="E510" s="135" t="n"/>
      <c r="F510" s="127" t="inlineStr">
        <is>
          <t>2924</t>
        </is>
      </c>
      <c r="G510" s="123" t="n"/>
      <c r="H510" s="129" t="inlineStr">
        <is>
          <t>Транзитний рахунок за операціями, здійсненими з використанням платіжних карток</t>
        </is>
      </c>
      <c r="I510" s="129" t="inlineStr">
        <is>
          <t>П</t>
        </is>
      </c>
      <c r="J510" s="130" t="n">
        <v>0</v>
      </c>
      <c r="K510" s="130" t="n">
        <v>0</v>
      </c>
      <c r="L510" s="130" t="n">
        <v>0</v>
      </c>
      <c r="M510" s="131" t="n">
        <v>0</v>
      </c>
      <c r="N510" s="123" t="n"/>
      <c r="O510" s="130" t="n">
        <v>0</v>
      </c>
      <c r="P510" s="130" t="n">
        <v>0</v>
      </c>
      <c r="Q510" s="130" t="n">
        <v>547303.34722</v>
      </c>
      <c r="R510" s="130" t="n">
        <v>446300.66325</v>
      </c>
      <c r="S510" s="132" t="n">
        <v>101002.68397</v>
      </c>
      <c r="T510" s="101" t="n"/>
    </row>
    <row r="511" ht="13.5" customHeight="1" s="60">
      <c r="A511" s="115" t="n">
        <v>504</v>
      </c>
      <c r="B511" s="133" t="n"/>
      <c r="C511" s="133" t="n"/>
      <c r="D511" s="136" t="n"/>
      <c r="E511" s="137" t="n"/>
      <c r="F511" s="138" t="inlineStr">
        <is>
          <t>Група 292 - Усього</t>
        </is>
      </c>
      <c r="G511" s="122" t="n"/>
      <c r="H511" s="123" t="n"/>
      <c r="I511" s="139" t="n"/>
      <c r="J511" s="140" t="n">
        <v>0</v>
      </c>
      <c r="K511" s="140" t="n">
        <v>0</v>
      </c>
      <c r="L511" s="140" t="n">
        <v>0</v>
      </c>
      <c r="M511" s="141" t="n">
        <v>0</v>
      </c>
      <c r="N511" s="123" t="n"/>
      <c r="O511" s="140" t="n">
        <v>0</v>
      </c>
      <c r="P511" s="140" t="n">
        <v>0</v>
      </c>
      <c r="Q511" s="140" t="n">
        <v>550553.09403</v>
      </c>
      <c r="R511" s="140" t="n">
        <v>446300.66325</v>
      </c>
      <c r="S511" s="142" t="n">
        <v>104252.43078</v>
      </c>
      <c r="T511" s="101" t="n"/>
    </row>
    <row r="512" ht="13.5" customHeight="1" s="60">
      <c r="A512" s="115" t="n">
        <v>505</v>
      </c>
      <c r="B512" s="133" t="n"/>
      <c r="C512" s="133" t="n"/>
      <c r="D512" s="127" t="inlineStr">
        <is>
          <t>293</t>
        </is>
      </c>
      <c r="E512" s="128" t="n"/>
      <c r="F512" s="127" t="inlineStr">
        <is>
          <t>2932</t>
        </is>
      </c>
      <c r="G512" s="123" t="n"/>
      <c r="H512" s="129" t="inlineStr">
        <is>
          <t>Кошти в розрахунках суб’єктів господарювання</t>
        </is>
      </c>
      <c r="I512" s="129" t="inlineStr">
        <is>
          <t>П</t>
        </is>
      </c>
      <c r="J512" s="130" t="n">
        <v>150301.80785</v>
      </c>
      <c r="K512" s="130" t="n">
        <v>46191.73975</v>
      </c>
      <c r="L512" s="130" t="n">
        <v>104110.0681</v>
      </c>
      <c r="M512" s="131" t="n">
        <v>207642.96223</v>
      </c>
      <c r="N512" s="123" t="n"/>
      <c r="O512" s="130" t="n">
        <v>44707.91201</v>
      </c>
      <c r="P512" s="130" t="n">
        <v>162935.05022</v>
      </c>
      <c r="Q512" s="130" t="n">
        <v>340900.02655</v>
      </c>
      <c r="R512" s="130" t="n">
        <v>12456.0507</v>
      </c>
      <c r="S512" s="132" t="n">
        <v>328443.97585</v>
      </c>
      <c r="T512" s="101" t="n"/>
    </row>
    <row r="513" ht="13.5" customHeight="1" s="60">
      <c r="A513" s="115" t="n">
        <v>506</v>
      </c>
      <c r="B513" s="133" t="n"/>
      <c r="C513" s="133" t="n"/>
      <c r="D513" s="136" t="n"/>
      <c r="E513" s="137" t="n"/>
      <c r="F513" s="138" t="inlineStr">
        <is>
          <t>Група 293 - Усього</t>
        </is>
      </c>
      <c r="G513" s="122" t="n"/>
      <c r="H513" s="123" t="n"/>
      <c r="I513" s="139" t="n"/>
      <c r="J513" s="140" t="n">
        <v>150301.80785</v>
      </c>
      <c r="K513" s="140" t="n">
        <v>46191.73975</v>
      </c>
      <c r="L513" s="140" t="n">
        <v>104110.0681</v>
      </c>
      <c r="M513" s="141" t="n">
        <v>207642.96223</v>
      </c>
      <c r="N513" s="123" t="n"/>
      <c r="O513" s="140" t="n">
        <v>44707.91201</v>
      </c>
      <c r="P513" s="140" t="n">
        <v>162935.05022</v>
      </c>
      <c r="Q513" s="140" t="n">
        <v>340900.02655</v>
      </c>
      <c r="R513" s="140" t="n">
        <v>12456.0507</v>
      </c>
      <c r="S513" s="142" t="n">
        <v>328443.97585</v>
      </c>
      <c r="T513" s="101" t="n"/>
    </row>
    <row r="514" ht="14.25" customHeight="1" s="60">
      <c r="A514" s="115" t="n">
        <v>507</v>
      </c>
      <c r="B514" s="133" t="n"/>
      <c r="C514" s="133" t="n"/>
      <c r="D514" s="127" t="inlineStr">
        <is>
          <t>294</t>
        </is>
      </c>
      <c r="E514" s="128" t="n"/>
      <c r="F514" s="127" t="inlineStr">
        <is>
          <t>2942</t>
        </is>
      </c>
      <c r="G514" s="123" t="n"/>
      <c r="H514" s="129" t="inlineStr">
        <is>
          <t>Кошти в розрахунках фізичних осіб</t>
        </is>
      </c>
      <c r="I514" s="129" t="inlineStr">
        <is>
          <t>П</t>
        </is>
      </c>
      <c r="J514" s="130" t="n">
        <v>146530.83802</v>
      </c>
      <c r="K514" s="130" t="n">
        <v>146530.83802</v>
      </c>
      <c r="L514" s="130" t="n">
        <v>0</v>
      </c>
      <c r="M514" s="131" t="n">
        <v>146794.83802</v>
      </c>
      <c r="N514" s="123" t="n"/>
      <c r="O514" s="130" t="n">
        <v>146794.83802</v>
      </c>
      <c r="P514" s="130" t="n">
        <v>0</v>
      </c>
      <c r="Q514" s="130" t="n">
        <v>27843.385</v>
      </c>
      <c r="R514" s="130" t="n">
        <v>27843.385</v>
      </c>
      <c r="S514" s="132" t="n">
        <v>0</v>
      </c>
      <c r="T514" s="101" t="n"/>
    </row>
    <row r="515" ht="13.5" customHeight="1" s="60">
      <c r="A515" s="115" t="n">
        <v>508</v>
      </c>
      <c r="B515" s="133" t="n"/>
      <c r="C515" s="133" t="n"/>
      <c r="D515" s="136" t="n"/>
      <c r="E515" s="137" t="n"/>
      <c r="F515" s="138" t="inlineStr">
        <is>
          <t>Група 294 - Усього</t>
        </is>
      </c>
      <c r="G515" s="122" t="n"/>
      <c r="H515" s="123" t="n"/>
      <c r="I515" s="139" t="n"/>
      <c r="J515" s="140" t="n">
        <v>146530.83802</v>
      </c>
      <c r="K515" s="140" t="n">
        <v>146530.83802</v>
      </c>
      <c r="L515" s="140" t="n">
        <v>0</v>
      </c>
      <c r="M515" s="141" t="n">
        <v>146794.83802</v>
      </c>
      <c r="N515" s="123" t="n"/>
      <c r="O515" s="140" t="n">
        <v>146794.83802</v>
      </c>
      <c r="P515" s="140" t="n">
        <v>0</v>
      </c>
      <c r="Q515" s="140" t="n">
        <v>27843.385</v>
      </c>
      <c r="R515" s="140" t="n">
        <v>27843.385</v>
      </c>
      <c r="S515" s="142" t="n">
        <v>0</v>
      </c>
      <c r="T515" s="101" t="n"/>
    </row>
    <row r="516" ht="13.5" customHeight="1" s="60">
      <c r="A516" s="115" t="n">
        <v>509</v>
      </c>
      <c r="B516" s="133" t="n"/>
      <c r="C516" s="133" t="n"/>
      <c r="D516" s="127" t="inlineStr">
        <is>
          <t>295</t>
        </is>
      </c>
      <c r="E516" s="128" t="n"/>
      <c r="F516" s="127" t="inlineStr">
        <is>
          <t>2952</t>
        </is>
      </c>
      <c r="G516" s="123" t="n"/>
      <c r="H516" s="129" t="inlineStr">
        <is>
          <t>Кошти в розрахунках небанківських фінансових установ</t>
        </is>
      </c>
      <c r="I516" s="129" t="inlineStr">
        <is>
          <t>П</t>
        </is>
      </c>
      <c r="J516" s="130" t="n">
        <v>0</v>
      </c>
      <c r="K516" s="130" t="n">
        <v>0</v>
      </c>
      <c r="L516" s="130" t="n">
        <v>0</v>
      </c>
      <c r="M516" s="131" t="n">
        <v>0</v>
      </c>
      <c r="N516" s="123" t="n"/>
      <c r="O516" s="130" t="n">
        <v>0</v>
      </c>
      <c r="P516" s="130" t="n">
        <v>0</v>
      </c>
      <c r="Q516" s="130" t="n">
        <v>0</v>
      </c>
      <c r="R516" s="130" t="n">
        <v>0</v>
      </c>
      <c r="S516" s="132" t="n">
        <v>0</v>
      </c>
      <c r="T516" s="101" t="n"/>
    </row>
    <row r="517" ht="13.5" customHeight="1" s="60">
      <c r="A517" s="115" t="n">
        <v>510</v>
      </c>
      <c r="B517" s="133" t="n"/>
      <c r="C517" s="133" t="n"/>
      <c r="D517" s="136" t="n"/>
      <c r="E517" s="137" t="n"/>
      <c r="F517" s="138" t="inlineStr">
        <is>
          <t>Група 295 - Усього</t>
        </is>
      </c>
      <c r="G517" s="122" t="n"/>
      <c r="H517" s="123" t="n"/>
      <c r="I517" s="139" t="n"/>
      <c r="J517" s="140" t="n">
        <v>0</v>
      </c>
      <c r="K517" s="140" t="n">
        <v>0</v>
      </c>
      <c r="L517" s="140" t="n">
        <v>0</v>
      </c>
      <c r="M517" s="141" t="n">
        <v>0</v>
      </c>
      <c r="N517" s="123" t="n"/>
      <c r="O517" s="140" t="n">
        <v>0</v>
      </c>
      <c r="P517" s="140" t="n">
        <v>0</v>
      </c>
      <c r="Q517" s="140" t="n">
        <v>0</v>
      </c>
      <c r="R517" s="140" t="n">
        <v>0</v>
      </c>
      <c r="S517" s="142" t="n">
        <v>0</v>
      </c>
      <c r="T517" s="101" t="n"/>
    </row>
    <row r="518" ht="19.5" customHeight="1" s="60">
      <c r="A518" s="115" t="n">
        <v>511</v>
      </c>
      <c r="B518" s="133" t="n"/>
      <c r="C518" s="143" t="n"/>
      <c r="D518" s="138" t="inlineStr">
        <is>
          <t>Розділ 29 - Усього</t>
        </is>
      </c>
      <c r="E518" s="123" t="n"/>
      <c r="F518" s="138" t="n"/>
      <c r="G518" s="122" t="n"/>
      <c r="H518" s="123" t="n"/>
      <c r="I518" s="139" t="n"/>
      <c r="J518" s="140" t="n">
        <v>80090457.61531</v>
      </c>
      <c r="K518" s="140" t="n">
        <v>55397385.43538</v>
      </c>
      <c r="L518" s="140" t="n">
        <v>24693072.17993</v>
      </c>
      <c r="M518" s="141" t="n">
        <v>80234895.96759</v>
      </c>
      <c r="N518" s="123" t="n"/>
      <c r="O518" s="140" t="n">
        <v>55398432.93203</v>
      </c>
      <c r="P518" s="140" t="n">
        <v>24836463.03556</v>
      </c>
      <c r="Q518" s="140" t="n">
        <v>3219693.18065</v>
      </c>
      <c r="R518" s="140" t="n">
        <v>1779097.3007</v>
      </c>
      <c r="S518" s="142" t="n">
        <v>1440595.87995</v>
      </c>
      <c r="T518" s="101" t="n"/>
    </row>
    <row r="519" ht="29.25" customHeight="1" s="60">
      <c r="A519" s="115" t="n">
        <v>512</v>
      </c>
      <c r="B519" s="143" t="n"/>
      <c r="C519" s="139" t="inlineStr">
        <is>
          <t xml:space="preserve">  Клас 2 - Усього</t>
        </is>
      </c>
      <c r="D519" s="138" t="n"/>
      <c r="E519" s="123" t="n"/>
      <c r="F519" s="138" t="n"/>
      <c r="G519" s="122" t="n"/>
      <c r="H519" s="123" t="n"/>
      <c r="I519" s="139" t="n"/>
      <c r="J519" s="140" t="n">
        <v>135984856.35794</v>
      </c>
      <c r="K519" s="140" t="n">
        <v>69786338.97722</v>
      </c>
      <c r="L519" s="140" t="n">
        <v>66198517.38072</v>
      </c>
      <c r="M519" s="141" t="n">
        <v>135210969.63133</v>
      </c>
      <c r="N519" s="123" t="n"/>
      <c r="O519" s="140" t="n">
        <v>70239592.41387001</v>
      </c>
      <c r="P519" s="140" t="n">
        <v>64971377.21746</v>
      </c>
      <c r="Q519" s="140" t="n">
        <v>207665080.18359</v>
      </c>
      <c r="R519" s="140" t="n">
        <v>120460184.8558</v>
      </c>
      <c r="S519" s="142" t="n">
        <v>87204895.32779001</v>
      </c>
      <c r="T519" s="101" t="n"/>
    </row>
    <row r="520" ht="13.5" customHeight="1" s="60">
      <c r="A520" s="115" t="n">
        <v>513</v>
      </c>
      <c r="B520" s="127" t="inlineStr">
        <is>
          <t>Клас 3</t>
        </is>
      </c>
      <c r="C520" s="127" t="inlineStr">
        <is>
          <t>33</t>
        </is>
      </c>
      <c r="D520" s="127" t="inlineStr">
        <is>
          <t>330</t>
        </is>
      </c>
      <c r="E520" s="128" t="n"/>
      <c r="F520" s="127" t="inlineStr">
        <is>
          <t>3300</t>
        </is>
      </c>
      <c r="G520" s="123" t="n"/>
      <c r="H520" s="129" t="inlineStr">
        <is>
          <t>Прості векселі, випущені банком, які обліковуються за амортизованою собівартістю</t>
        </is>
      </c>
      <c r="I520" s="129" t="inlineStr">
        <is>
          <t>П</t>
        </is>
      </c>
      <c r="J520" s="130" t="n">
        <v>0</v>
      </c>
      <c r="K520" s="130" t="n">
        <v>0</v>
      </c>
      <c r="L520" s="130" t="n">
        <v>0</v>
      </c>
      <c r="M520" s="131" t="n">
        <v>0</v>
      </c>
      <c r="N520" s="123" t="n"/>
      <c r="O520" s="130" t="n">
        <v>0</v>
      </c>
      <c r="P520" s="130" t="n">
        <v>0</v>
      </c>
      <c r="Q520" s="130" t="n">
        <v>0</v>
      </c>
      <c r="R520" s="130" t="n">
        <v>0</v>
      </c>
      <c r="S520" s="132" t="n">
        <v>0</v>
      </c>
      <c r="T520" s="101" t="n"/>
    </row>
    <row r="521" ht="13.5" customHeight="1" s="60">
      <c r="A521" s="115" t="n">
        <v>514</v>
      </c>
      <c r="B521" s="133" t="n"/>
      <c r="C521" s="133" t="n"/>
      <c r="D521" s="134" t="n"/>
      <c r="E521" s="135" t="n"/>
      <c r="F521" s="127" t="inlineStr">
        <is>
          <t>3306</t>
        </is>
      </c>
      <c r="G521" s="128" t="n"/>
      <c r="H521" s="12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1" s="129" t="inlineStr">
        <is>
          <t>А</t>
        </is>
      </c>
      <c r="J521" s="130" t="n">
        <v>0</v>
      </c>
      <c r="K521" s="130" t="n">
        <v>0</v>
      </c>
      <c r="L521" s="130" t="n">
        <v>0</v>
      </c>
      <c r="M521" s="131" t="n">
        <v>0</v>
      </c>
      <c r="N521" s="123" t="n"/>
      <c r="O521" s="130" t="n">
        <v>0</v>
      </c>
      <c r="P521" s="130" t="n">
        <v>0</v>
      </c>
      <c r="Q521" s="130" t="n">
        <v>0</v>
      </c>
      <c r="R521" s="130" t="n">
        <v>0</v>
      </c>
      <c r="S521" s="132" t="n">
        <v>0</v>
      </c>
      <c r="T521" s="101" t="n"/>
    </row>
    <row r="522" ht="13.5" customHeight="1" s="60">
      <c r="A522" s="115" t="n">
        <v>515</v>
      </c>
      <c r="B522" s="133" t="n"/>
      <c r="C522" s="133" t="n"/>
      <c r="D522" s="134" t="n"/>
      <c r="E522" s="135" t="n"/>
      <c r="F522" s="136" t="n"/>
      <c r="G522" s="137" t="n"/>
      <c r="H522" s="143" t="n"/>
      <c r="I522" s="129" t="inlineStr">
        <is>
          <t>П</t>
        </is>
      </c>
      <c r="J522" s="130" t="n">
        <v>0</v>
      </c>
      <c r="K522" s="130" t="n">
        <v>0</v>
      </c>
      <c r="L522" s="130" t="n">
        <v>0</v>
      </c>
      <c r="M522" s="131" t="n">
        <v>0</v>
      </c>
      <c r="N522" s="123" t="n"/>
      <c r="O522" s="130" t="n">
        <v>0</v>
      </c>
      <c r="P522" s="130" t="n">
        <v>0</v>
      </c>
      <c r="Q522" s="130" t="n">
        <v>0</v>
      </c>
      <c r="R522" s="130" t="n">
        <v>0</v>
      </c>
      <c r="S522" s="132" t="n">
        <v>0</v>
      </c>
      <c r="T522" s="101" t="n"/>
    </row>
    <row r="523" ht="13.5" customHeight="1" s="60">
      <c r="A523" s="115" t="n">
        <v>516</v>
      </c>
      <c r="B523" s="133" t="n"/>
      <c r="C523" s="133" t="n"/>
      <c r="D523" s="134" t="n"/>
      <c r="E523" s="135" t="n"/>
      <c r="F523" s="127" t="inlineStr">
        <is>
          <t>3308</t>
        </is>
      </c>
      <c r="G523" s="123" t="n"/>
      <c r="H523" s="12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3" s="129" t="inlineStr">
        <is>
          <t>П</t>
        </is>
      </c>
      <c r="J523" s="130" t="n">
        <v>0</v>
      </c>
      <c r="K523" s="130" t="n">
        <v>0</v>
      </c>
      <c r="L523" s="130" t="n">
        <v>0</v>
      </c>
      <c r="M523" s="131" t="n">
        <v>0</v>
      </c>
      <c r="N523" s="123" t="n"/>
      <c r="O523" s="130" t="n">
        <v>0</v>
      </c>
      <c r="P523" s="130" t="n">
        <v>0</v>
      </c>
      <c r="Q523" s="130" t="n">
        <v>0</v>
      </c>
      <c r="R523" s="130" t="n">
        <v>0</v>
      </c>
      <c r="S523" s="132" t="n">
        <v>0</v>
      </c>
      <c r="T523" s="101" t="n"/>
    </row>
    <row r="524" ht="14.25" customHeight="1" s="60">
      <c r="A524" s="115" t="n">
        <v>517</v>
      </c>
      <c r="B524" s="133" t="n"/>
      <c r="C524" s="133" t="n"/>
      <c r="D524" s="134" t="n"/>
      <c r="E524" s="135" t="n"/>
      <c r="F524" s="127" t="inlineStr">
        <is>
          <t>3303</t>
        </is>
      </c>
      <c r="G524" s="123" t="n"/>
      <c r="H524" s="129" t="inlineStr">
        <is>
          <t>Облігації, випущені банком, які обліковуються за амортизованою собівартістю</t>
        </is>
      </c>
      <c r="I524" s="129" t="inlineStr">
        <is>
          <t>П</t>
        </is>
      </c>
      <c r="J524" s="130" t="n">
        <v>0</v>
      </c>
      <c r="K524" s="130" t="n">
        <v>0</v>
      </c>
      <c r="L524" s="130" t="n">
        <v>0</v>
      </c>
      <c r="M524" s="131" t="n">
        <v>0</v>
      </c>
      <c r="N524" s="123" t="n"/>
      <c r="O524" s="130" t="n">
        <v>0</v>
      </c>
      <c r="P524" s="130" t="n">
        <v>0</v>
      </c>
      <c r="Q524" s="130" t="n">
        <v>0</v>
      </c>
      <c r="R524" s="130" t="n">
        <v>0</v>
      </c>
      <c r="S524" s="132" t="n">
        <v>0</v>
      </c>
      <c r="T524" s="101" t="n"/>
    </row>
    <row r="525" ht="13.5" customHeight="1" s="60">
      <c r="A525" s="115" t="n">
        <v>518</v>
      </c>
      <c r="B525" s="133" t="n"/>
      <c r="C525" s="133" t="n"/>
      <c r="D525" s="136" t="n"/>
      <c r="E525" s="137" t="n"/>
      <c r="F525" s="138" t="inlineStr">
        <is>
          <t>Група 330 - Усього</t>
        </is>
      </c>
      <c r="G525" s="122" t="n"/>
      <c r="H525" s="123" t="n"/>
      <c r="I525" s="139" t="n"/>
      <c r="J525" s="140" t="n">
        <v>0</v>
      </c>
      <c r="K525" s="140" t="n">
        <v>0</v>
      </c>
      <c r="L525" s="140" t="n">
        <v>0</v>
      </c>
      <c r="M525" s="141" t="n">
        <v>0</v>
      </c>
      <c r="N525" s="123" t="n"/>
      <c r="O525" s="140" t="n">
        <v>0</v>
      </c>
      <c r="P525" s="140" t="n">
        <v>0</v>
      </c>
      <c r="Q525" s="140" t="n">
        <v>0</v>
      </c>
      <c r="R525" s="140" t="n">
        <v>0</v>
      </c>
      <c r="S525" s="142" t="n">
        <v>0</v>
      </c>
      <c r="T525" s="101" t="n"/>
    </row>
    <row r="526" ht="13.5" customHeight="1" s="60">
      <c r="A526" s="115" t="n">
        <v>519</v>
      </c>
      <c r="B526" s="133" t="n"/>
      <c r="C526" s="133" t="n"/>
      <c r="D526" s="127" t="inlineStr">
        <is>
          <t>332</t>
        </is>
      </c>
      <c r="E526" s="128" t="n"/>
      <c r="F526" s="127" t="inlineStr">
        <is>
          <t>3320</t>
        </is>
      </c>
      <c r="G526" s="123" t="n"/>
      <c r="H526" s="129" t="inlineStr">
        <is>
          <t>Ощадні сертифікати, випущені банком, які обліковуються за амортизованою собівартістю</t>
        </is>
      </c>
      <c r="I526" s="129" t="inlineStr">
        <is>
          <t>П</t>
        </is>
      </c>
      <c r="J526" s="130" t="n">
        <v>0</v>
      </c>
      <c r="K526" s="130" t="n">
        <v>0</v>
      </c>
      <c r="L526" s="130" t="n">
        <v>0</v>
      </c>
      <c r="M526" s="131" t="n">
        <v>0</v>
      </c>
      <c r="N526" s="123" t="n"/>
      <c r="O526" s="130" t="n">
        <v>0</v>
      </c>
      <c r="P526" s="130" t="n">
        <v>0</v>
      </c>
      <c r="Q526" s="130" t="n">
        <v>0</v>
      </c>
      <c r="R526" s="130" t="n">
        <v>0</v>
      </c>
      <c r="S526" s="132" t="n">
        <v>0</v>
      </c>
      <c r="T526" s="101" t="n"/>
    </row>
    <row r="527" ht="13.5" customHeight="1" s="60">
      <c r="A527" s="115" t="n">
        <v>520</v>
      </c>
      <c r="B527" s="133" t="n"/>
      <c r="C527" s="133" t="n"/>
      <c r="D527" s="134" t="n"/>
      <c r="E527" s="135" t="n"/>
      <c r="F527" s="127" t="inlineStr">
        <is>
          <t>3326</t>
        </is>
      </c>
      <c r="G527" s="128" t="n"/>
      <c r="H527" s="12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27" s="129" t="inlineStr">
        <is>
          <t>А</t>
        </is>
      </c>
      <c r="J527" s="130" t="n">
        <v>0</v>
      </c>
      <c r="K527" s="130" t="n">
        <v>0</v>
      </c>
      <c r="L527" s="130" t="n">
        <v>0</v>
      </c>
      <c r="M527" s="131" t="n">
        <v>0</v>
      </c>
      <c r="N527" s="123" t="n"/>
      <c r="O527" s="130" t="n">
        <v>0</v>
      </c>
      <c r="P527" s="130" t="n">
        <v>0</v>
      </c>
      <c r="Q527" s="130" t="n">
        <v>0</v>
      </c>
      <c r="R527" s="130" t="n">
        <v>0</v>
      </c>
      <c r="S527" s="132" t="n">
        <v>0</v>
      </c>
      <c r="T527" s="101" t="n"/>
    </row>
    <row r="528" ht="13.5" customHeight="1" s="60">
      <c r="A528" s="115" t="n">
        <v>521</v>
      </c>
      <c r="B528" s="133" t="n"/>
      <c r="C528" s="133" t="n"/>
      <c r="D528" s="134" t="n"/>
      <c r="E528" s="135" t="n"/>
      <c r="F528" s="136" t="n"/>
      <c r="G528" s="137" t="n"/>
      <c r="H528" s="143" t="n"/>
      <c r="I528" s="129" t="inlineStr">
        <is>
          <t>П</t>
        </is>
      </c>
      <c r="J528" s="130" t="n">
        <v>0</v>
      </c>
      <c r="K528" s="130" t="n">
        <v>0</v>
      </c>
      <c r="L528" s="130" t="n">
        <v>0</v>
      </c>
      <c r="M528" s="131" t="n">
        <v>0</v>
      </c>
      <c r="N528" s="123" t="n"/>
      <c r="O528" s="130" t="n">
        <v>0</v>
      </c>
      <c r="P528" s="130" t="n">
        <v>0</v>
      </c>
      <c r="Q528" s="130" t="n">
        <v>0</v>
      </c>
      <c r="R528" s="130" t="n">
        <v>0</v>
      </c>
      <c r="S528" s="132" t="n">
        <v>0</v>
      </c>
      <c r="T528" s="101" t="n"/>
    </row>
    <row r="529" ht="14.25" customHeight="1" s="60">
      <c r="A529" s="115" t="n">
        <v>522</v>
      </c>
      <c r="B529" s="133" t="n"/>
      <c r="C529" s="133" t="n"/>
      <c r="D529" s="134" t="n"/>
      <c r="E529" s="135" t="n"/>
      <c r="F529" s="127" t="inlineStr">
        <is>
          <t>3328</t>
        </is>
      </c>
      <c r="G529" s="123" t="n"/>
      <c r="H529" s="12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29" s="129" t="inlineStr">
        <is>
          <t>П</t>
        </is>
      </c>
      <c r="J529" s="130" t="n">
        <v>0</v>
      </c>
      <c r="K529" s="130" t="n">
        <v>0</v>
      </c>
      <c r="L529" s="130" t="n">
        <v>0</v>
      </c>
      <c r="M529" s="131" t="n">
        <v>0</v>
      </c>
      <c r="N529" s="123" t="n"/>
      <c r="O529" s="130" t="n">
        <v>0</v>
      </c>
      <c r="P529" s="130" t="n">
        <v>0</v>
      </c>
      <c r="Q529" s="130" t="n">
        <v>0</v>
      </c>
      <c r="R529" s="130" t="n">
        <v>0</v>
      </c>
      <c r="S529" s="132" t="n">
        <v>0</v>
      </c>
      <c r="T529" s="101" t="n"/>
    </row>
    <row r="530" ht="13.5" customHeight="1" s="60">
      <c r="A530" s="115" t="n">
        <v>523</v>
      </c>
      <c r="B530" s="133" t="n"/>
      <c r="C530" s="133" t="n"/>
      <c r="D530" s="136" t="n"/>
      <c r="E530" s="137" t="n"/>
      <c r="F530" s="138" t="inlineStr">
        <is>
          <t>Група 332 - Усього</t>
        </is>
      </c>
      <c r="G530" s="122" t="n"/>
      <c r="H530" s="123" t="n"/>
      <c r="I530" s="139" t="n"/>
      <c r="J530" s="140" t="n">
        <v>0</v>
      </c>
      <c r="K530" s="140" t="n">
        <v>0</v>
      </c>
      <c r="L530" s="140" t="n">
        <v>0</v>
      </c>
      <c r="M530" s="141" t="n">
        <v>0</v>
      </c>
      <c r="N530" s="123" t="n"/>
      <c r="O530" s="140" t="n">
        <v>0</v>
      </c>
      <c r="P530" s="140" t="n">
        <v>0</v>
      </c>
      <c r="Q530" s="140" t="n">
        <v>0</v>
      </c>
      <c r="R530" s="140" t="n">
        <v>0</v>
      </c>
      <c r="S530" s="142" t="n">
        <v>0</v>
      </c>
      <c r="T530" s="101" t="n"/>
    </row>
    <row r="531" ht="13.5" customHeight="1" s="60">
      <c r="A531" s="115" t="n">
        <v>524</v>
      </c>
      <c r="B531" s="133" t="n"/>
      <c r="C531" s="133" t="n"/>
      <c r="D531" s="127" t="inlineStr">
        <is>
          <t>335</t>
        </is>
      </c>
      <c r="E531" s="128" t="n"/>
      <c r="F531" s="127" t="inlineStr">
        <is>
          <t>3351</t>
        </is>
      </c>
      <c r="G531" s="123" t="n"/>
      <c r="H531" s="12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1" s="129" t="inlineStr">
        <is>
          <t>П</t>
        </is>
      </c>
      <c r="J531" s="130" t="n">
        <v>11.41976</v>
      </c>
      <c r="K531" s="130" t="n">
        <v>0</v>
      </c>
      <c r="L531" s="130" t="n">
        <v>11.41976</v>
      </c>
      <c r="M531" s="131" t="n">
        <v>11.41976</v>
      </c>
      <c r="N531" s="123" t="n"/>
      <c r="O531" s="130" t="n">
        <v>0</v>
      </c>
      <c r="P531" s="130" t="n">
        <v>11.41976</v>
      </c>
      <c r="Q531" s="130" t="n">
        <v>0</v>
      </c>
      <c r="R531" s="130" t="n">
        <v>0</v>
      </c>
      <c r="S531" s="132" t="n">
        <v>0</v>
      </c>
      <c r="T531" s="101" t="n"/>
    </row>
    <row r="532" ht="13.5" customHeight="1" s="60">
      <c r="A532" s="115" t="n">
        <v>525</v>
      </c>
      <c r="B532" s="133" t="n"/>
      <c r="C532" s="133" t="n"/>
      <c r="D532" s="134" t="n"/>
      <c r="E532" s="135" t="n"/>
      <c r="F532" s="127" t="inlineStr">
        <is>
          <t>3353</t>
        </is>
      </c>
      <c r="G532" s="123" t="n"/>
      <c r="H532" s="12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2" s="129" t="inlineStr">
        <is>
          <t>П</t>
        </is>
      </c>
      <c r="J532" s="130" t="n">
        <v>29516.87579</v>
      </c>
      <c r="K532" s="130" t="n">
        <v>26287.90741</v>
      </c>
      <c r="L532" s="130" t="n">
        <v>3228.96838</v>
      </c>
      <c r="M532" s="131" t="n">
        <v>25389.44364</v>
      </c>
      <c r="N532" s="123" t="n"/>
      <c r="O532" s="130" t="n">
        <v>22364.31559</v>
      </c>
      <c r="P532" s="130" t="n">
        <v>3025.12805</v>
      </c>
      <c r="Q532" s="130" t="n">
        <v>2967.26187</v>
      </c>
      <c r="R532" s="130" t="n">
        <v>2967.26187</v>
      </c>
      <c r="S532" s="132" t="n">
        <v>0</v>
      </c>
      <c r="T532" s="101" t="n"/>
    </row>
    <row r="533" ht="13.5" customHeight="1" s="60">
      <c r="A533" s="115" t="n">
        <v>526</v>
      </c>
      <c r="B533" s="133" t="n"/>
      <c r="C533" s="133" t="n"/>
      <c r="D533" s="136" t="n"/>
      <c r="E533" s="137" t="n"/>
      <c r="F533" s="138" t="inlineStr">
        <is>
          <t>Група 335 - Усього</t>
        </is>
      </c>
      <c r="G533" s="122" t="n"/>
      <c r="H533" s="123" t="n"/>
      <c r="I533" s="139" t="n"/>
      <c r="J533" s="140" t="n">
        <v>29528.29555</v>
      </c>
      <c r="K533" s="140" t="n">
        <v>26287.90741</v>
      </c>
      <c r="L533" s="140" t="n">
        <v>3240.38814</v>
      </c>
      <c r="M533" s="141" t="n">
        <v>25400.8634</v>
      </c>
      <c r="N533" s="123" t="n"/>
      <c r="O533" s="140" t="n">
        <v>22364.31559</v>
      </c>
      <c r="P533" s="140" t="n">
        <v>3036.54781</v>
      </c>
      <c r="Q533" s="140" t="n">
        <v>2967.26187</v>
      </c>
      <c r="R533" s="140" t="n">
        <v>2967.26187</v>
      </c>
      <c r="S533" s="142" t="n">
        <v>0</v>
      </c>
      <c r="T533" s="101" t="n"/>
    </row>
    <row r="534" ht="14.25" customHeight="1" s="60">
      <c r="A534" s="115" t="n">
        <v>527</v>
      </c>
      <c r="B534" s="133" t="n"/>
      <c r="C534" s="133" t="n"/>
      <c r="D534" s="127" t="inlineStr">
        <is>
          <t>338</t>
        </is>
      </c>
      <c r="E534" s="128" t="n"/>
      <c r="F534" s="127" t="inlineStr">
        <is>
          <t>3380</t>
        </is>
      </c>
      <c r="G534" s="123" t="n"/>
      <c r="H534" s="129" t="inlineStr">
        <is>
          <t>Фінансові зобов'язання банку, які обліковуються за справедливою вартістю через прибутки/збитки</t>
        </is>
      </c>
      <c r="I534" s="129" t="inlineStr">
        <is>
          <t>П</t>
        </is>
      </c>
      <c r="J534" s="130" t="n">
        <v>0</v>
      </c>
      <c r="K534" s="130" t="n">
        <v>0</v>
      </c>
      <c r="L534" s="130" t="n">
        <v>0</v>
      </c>
      <c r="M534" s="131" t="n">
        <v>0</v>
      </c>
      <c r="N534" s="123" t="n"/>
      <c r="O534" s="130" t="n">
        <v>0</v>
      </c>
      <c r="P534" s="130" t="n">
        <v>0</v>
      </c>
      <c r="Q534" s="130" t="n">
        <v>0</v>
      </c>
      <c r="R534" s="130" t="n">
        <v>0</v>
      </c>
      <c r="S534" s="132" t="n">
        <v>0</v>
      </c>
      <c r="T534" s="101" t="n"/>
    </row>
    <row r="535" ht="13.5" customHeight="1" s="60">
      <c r="A535" s="115" t="n">
        <v>528</v>
      </c>
      <c r="B535" s="133" t="n"/>
      <c r="C535" s="133" t="n"/>
      <c r="D535" s="136" t="n"/>
      <c r="E535" s="137" t="n"/>
      <c r="F535" s="138" t="inlineStr">
        <is>
          <t>Група 338 - Усього</t>
        </is>
      </c>
      <c r="G535" s="122" t="n"/>
      <c r="H535" s="123" t="n"/>
      <c r="I535" s="139" t="n"/>
      <c r="J535" s="140" t="n">
        <v>0</v>
      </c>
      <c r="K535" s="140" t="n">
        <v>0</v>
      </c>
      <c r="L535" s="140" t="n">
        <v>0</v>
      </c>
      <c r="M535" s="141" t="n">
        <v>0</v>
      </c>
      <c r="N535" s="123" t="n"/>
      <c r="O535" s="140" t="n">
        <v>0</v>
      </c>
      <c r="P535" s="140" t="n">
        <v>0</v>
      </c>
      <c r="Q535" s="140" t="n">
        <v>0</v>
      </c>
      <c r="R535" s="140" t="n">
        <v>0</v>
      </c>
      <c r="S535" s="142" t="n">
        <v>0</v>
      </c>
      <c r="T535" s="101" t="n"/>
    </row>
    <row r="536" ht="20.25" customHeight="1" s="60">
      <c r="A536" s="115" t="n">
        <v>529</v>
      </c>
      <c r="B536" s="133" t="n"/>
      <c r="C536" s="143" t="n"/>
      <c r="D536" s="138" t="inlineStr">
        <is>
          <t>Розділ 33 - Усього</t>
        </is>
      </c>
      <c r="E536" s="123" t="n"/>
      <c r="F536" s="138" t="n"/>
      <c r="G536" s="122" t="n"/>
      <c r="H536" s="123" t="n"/>
      <c r="I536" s="139" t="n"/>
      <c r="J536" s="140" t="n">
        <v>29528.29555</v>
      </c>
      <c r="K536" s="140" t="n">
        <v>26287.90741</v>
      </c>
      <c r="L536" s="140" t="n">
        <v>3240.38814</v>
      </c>
      <c r="M536" s="141" t="n">
        <v>25400.8634</v>
      </c>
      <c r="N536" s="123" t="n"/>
      <c r="O536" s="140" t="n">
        <v>22364.31559</v>
      </c>
      <c r="P536" s="140" t="n">
        <v>3036.54781</v>
      </c>
      <c r="Q536" s="140" t="n">
        <v>2967.26187</v>
      </c>
      <c r="R536" s="140" t="n">
        <v>2967.26187</v>
      </c>
      <c r="S536" s="142" t="n">
        <v>0</v>
      </c>
      <c r="T536" s="101" t="n"/>
    </row>
    <row r="537" ht="13.5" customHeight="1" s="60">
      <c r="A537" s="115" t="n">
        <v>530</v>
      </c>
      <c r="B537" s="133" t="n"/>
      <c r="C537" s="127" t="inlineStr">
        <is>
          <t>36</t>
        </is>
      </c>
      <c r="D537" s="127" t="inlineStr">
        <is>
          <t>360</t>
        </is>
      </c>
      <c r="E537" s="128" t="n"/>
      <c r="F537" s="127" t="inlineStr">
        <is>
          <t>3600</t>
        </is>
      </c>
      <c r="G537" s="123" t="n"/>
      <c r="H537" s="129" t="inlineStr">
        <is>
          <t>Доходи майбутніх періодів</t>
        </is>
      </c>
      <c r="I537" s="129" t="inlineStr">
        <is>
          <t>П</t>
        </is>
      </c>
      <c r="J537" s="130" t="n">
        <v>98215.91886000001</v>
      </c>
      <c r="K537" s="130" t="n">
        <v>69501.63890999999</v>
      </c>
      <c r="L537" s="130" t="n">
        <v>28714.27995</v>
      </c>
      <c r="M537" s="131" t="n">
        <v>97717.79633</v>
      </c>
      <c r="N537" s="123" t="n"/>
      <c r="O537" s="130" t="n">
        <v>68978.00566</v>
      </c>
      <c r="P537" s="130" t="n">
        <v>28739.79067</v>
      </c>
      <c r="Q537" s="130" t="n">
        <v>76941.83319999999</v>
      </c>
      <c r="R537" s="130" t="n">
        <v>76396.30084</v>
      </c>
      <c r="S537" s="132" t="n">
        <v>545.53236</v>
      </c>
      <c r="T537" s="101" t="n"/>
    </row>
    <row r="538" ht="13.5" customHeight="1" s="60">
      <c r="A538" s="115" t="n">
        <v>531</v>
      </c>
      <c r="B538" s="133" t="n"/>
      <c r="C538" s="133" t="n"/>
      <c r="D538" s="136" t="n"/>
      <c r="E538" s="137" t="n"/>
      <c r="F538" s="138" t="inlineStr">
        <is>
          <t>Група 360 - Усього</t>
        </is>
      </c>
      <c r="G538" s="122" t="n"/>
      <c r="H538" s="123" t="n"/>
      <c r="I538" s="139" t="n"/>
      <c r="J538" s="140" t="n">
        <v>98215.91886000001</v>
      </c>
      <c r="K538" s="140" t="n">
        <v>69501.63890999999</v>
      </c>
      <c r="L538" s="140" t="n">
        <v>28714.27995</v>
      </c>
      <c r="M538" s="141" t="n">
        <v>97717.79633</v>
      </c>
      <c r="N538" s="123" t="n"/>
      <c r="O538" s="140" t="n">
        <v>68978.00566</v>
      </c>
      <c r="P538" s="140" t="n">
        <v>28739.79067</v>
      </c>
      <c r="Q538" s="140" t="n">
        <v>76941.83319999999</v>
      </c>
      <c r="R538" s="140" t="n">
        <v>76396.30084</v>
      </c>
      <c r="S538" s="142" t="n">
        <v>545.53236</v>
      </c>
      <c r="T538" s="101" t="n"/>
    </row>
    <row r="539" ht="14.25" customHeight="1" s="60">
      <c r="A539" s="115" t="n">
        <v>532</v>
      </c>
      <c r="B539" s="133" t="n"/>
      <c r="C539" s="133" t="n"/>
      <c r="D539" s="127" t="inlineStr">
        <is>
          <t>361</t>
        </is>
      </c>
      <c r="E539" s="128" t="n"/>
      <c r="F539" s="127" t="inlineStr">
        <is>
          <t>3610</t>
        </is>
      </c>
      <c r="G539" s="123" t="n"/>
      <c r="H539" s="129" t="inlineStr">
        <is>
          <t>Кредиторська заборгованість з придбання активів</t>
        </is>
      </c>
      <c r="I539" s="129" t="inlineStr">
        <is>
          <t>П</t>
        </is>
      </c>
      <c r="J539" s="130" t="n">
        <v>183102.94716</v>
      </c>
      <c r="K539" s="130" t="n">
        <v>163310.55825</v>
      </c>
      <c r="L539" s="130" t="n">
        <v>19792.38891</v>
      </c>
      <c r="M539" s="131" t="n">
        <v>181398.49236</v>
      </c>
      <c r="N539" s="123" t="n"/>
      <c r="O539" s="130" t="n">
        <v>161606.10345</v>
      </c>
      <c r="P539" s="130" t="n">
        <v>19792.38891</v>
      </c>
      <c r="Q539" s="130" t="n">
        <v>52870.51986</v>
      </c>
      <c r="R539" s="130" t="n">
        <v>52870.51986</v>
      </c>
      <c r="S539" s="132" t="n">
        <v>0</v>
      </c>
      <c r="T539" s="101" t="n"/>
    </row>
    <row r="540" ht="13.5" customHeight="1" s="60">
      <c r="A540" s="115" t="n">
        <v>533</v>
      </c>
      <c r="B540" s="133" t="n"/>
      <c r="C540" s="133" t="n"/>
      <c r="D540" s="134" t="n"/>
      <c r="E540" s="135" t="n"/>
      <c r="F540" s="127" t="inlineStr">
        <is>
          <t>3611</t>
        </is>
      </c>
      <c r="G540" s="123" t="n"/>
      <c r="H540" s="129" t="inlineStr">
        <is>
          <t>Договірне зобов'язання</t>
        </is>
      </c>
      <c r="I540" s="129" t="inlineStr">
        <is>
          <t>П</t>
        </is>
      </c>
      <c r="J540" s="130" t="n">
        <v>21065.9524</v>
      </c>
      <c r="K540" s="130" t="n">
        <v>21065.9524</v>
      </c>
      <c r="L540" s="130" t="n">
        <v>0</v>
      </c>
      <c r="M540" s="131" t="n">
        <v>22250.2444</v>
      </c>
      <c r="N540" s="123" t="n"/>
      <c r="O540" s="130" t="n">
        <v>22250.2444</v>
      </c>
      <c r="P540" s="130" t="n">
        <v>0</v>
      </c>
      <c r="Q540" s="130" t="n">
        <v>74569.31681</v>
      </c>
      <c r="R540" s="130" t="n">
        <v>74569.31681</v>
      </c>
      <c r="S540" s="132" t="n">
        <v>0</v>
      </c>
      <c r="T540" s="101" t="n"/>
    </row>
    <row r="541" ht="13.5" customHeight="1" s="60">
      <c r="A541" s="115" t="n">
        <v>534</v>
      </c>
      <c r="B541" s="133" t="n"/>
      <c r="C541" s="133" t="n"/>
      <c r="D541" s="134" t="n"/>
      <c r="E541" s="135" t="n"/>
      <c r="F541" s="127" t="inlineStr">
        <is>
          <t>3615</t>
        </is>
      </c>
      <c r="G541" s="123" t="n"/>
      <c r="H541" s="129" t="inlineStr">
        <is>
          <t>Зобов'язання орендаря з лізингу (оренди)</t>
        </is>
      </c>
      <c r="I541" s="129" t="inlineStr">
        <is>
          <t>П</t>
        </is>
      </c>
      <c r="J541" s="130" t="n">
        <v>11153.86432</v>
      </c>
      <c r="K541" s="130" t="n">
        <v>8960.175230000001</v>
      </c>
      <c r="L541" s="130" t="n">
        <v>2193.68909</v>
      </c>
      <c r="M541" s="131" t="n">
        <v>3911.55167</v>
      </c>
      <c r="N541" s="123" t="n"/>
      <c r="O541" s="130" t="n">
        <v>3050.01232</v>
      </c>
      <c r="P541" s="130" t="n">
        <v>861.53935</v>
      </c>
      <c r="Q541" s="130" t="n">
        <v>428782.18075</v>
      </c>
      <c r="R541" s="130" t="n">
        <v>385423.71424</v>
      </c>
      <c r="S541" s="132" t="n">
        <v>43358.46651</v>
      </c>
      <c r="T541" s="101" t="n"/>
    </row>
    <row r="542" ht="13.5" customHeight="1" s="60">
      <c r="A542" s="115" t="n">
        <v>535</v>
      </c>
      <c r="B542" s="133" t="n"/>
      <c r="C542" s="133" t="n"/>
      <c r="D542" s="134" t="n"/>
      <c r="E542" s="135" t="n"/>
      <c r="F542" s="127" t="inlineStr">
        <is>
          <t>3619</t>
        </is>
      </c>
      <c r="G542" s="123" t="n"/>
      <c r="H542" s="129" t="inlineStr">
        <is>
          <t>Кредиторська заборгованість за послуги</t>
        </is>
      </c>
      <c r="I542" s="129" t="inlineStr">
        <is>
          <t>П</t>
        </is>
      </c>
      <c r="J542" s="130" t="n">
        <v>263629.06421</v>
      </c>
      <c r="K542" s="130" t="n">
        <v>200452.77554</v>
      </c>
      <c r="L542" s="130" t="n">
        <v>63176.28867</v>
      </c>
      <c r="M542" s="131" t="n">
        <v>263629.06421</v>
      </c>
      <c r="N542" s="123" t="n"/>
      <c r="O542" s="130" t="n">
        <v>200452.77554</v>
      </c>
      <c r="P542" s="130" t="n">
        <v>63176.28867</v>
      </c>
      <c r="Q542" s="130" t="n">
        <v>0</v>
      </c>
      <c r="R542" s="130" t="n">
        <v>0</v>
      </c>
      <c r="S542" s="132" t="n">
        <v>0</v>
      </c>
      <c r="T542" s="101" t="n"/>
    </row>
    <row r="543" ht="13.5" customHeight="1" s="60">
      <c r="A543" s="115" t="n">
        <v>536</v>
      </c>
      <c r="B543" s="133" t="n"/>
      <c r="C543" s="133" t="n"/>
      <c r="D543" s="134" t="n"/>
      <c r="E543" s="135" t="n"/>
      <c r="F543" s="127" t="inlineStr">
        <is>
          <t>3618</t>
        </is>
      </c>
      <c r="G543" s="123" t="n"/>
      <c r="H543" s="129" t="inlineStr">
        <is>
          <t>Нараховані витрати за зобов'язанням орендаря з лізингу (оренди)</t>
        </is>
      </c>
      <c r="I543" s="129" t="inlineStr">
        <is>
          <t>П</t>
        </is>
      </c>
      <c r="J543" s="130" t="n">
        <v>5111.24137</v>
      </c>
      <c r="K543" s="130" t="n">
        <v>5111.24137</v>
      </c>
      <c r="L543" s="130" t="n">
        <v>0</v>
      </c>
      <c r="M543" s="131" t="n">
        <v>5021.90633</v>
      </c>
      <c r="N543" s="123" t="n"/>
      <c r="O543" s="130" t="n">
        <v>5021.90633</v>
      </c>
      <c r="P543" s="130" t="n">
        <v>0</v>
      </c>
      <c r="Q543" s="130" t="n">
        <v>800.92187</v>
      </c>
      <c r="R543" s="130" t="n">
        <v>800.92187</v>
      </c>
      <c r="S543" s="132" t="n">
        <v>0</v>
      </c>
      <c r="T543" s="101" t="n"/>
    </row>
    <row r="544" ht="14.25" customHeight="1" s="60">
      <c r="A544" s="115" t="n">
        <v>537</v>
      </c>
      <c r="B544" s="133" t="n"/>
      <c r="C544" s="133" t="n"/>
      <c r="D544" s="136" t="n"/>
      <c r="E544" s="137" t="n"/>
      <c r="F544" s="138" t="inlineStr">
        <is>
          <t>Група 361 - Усього</t>
        </is>
      </c>
      <c r="G544" s="122" t="n"/>
      <c r="H544" s="123" t="n"/>
      <c r="I544" s="139" t="n"/>
      <c r="J544" s="140" t="n">
        <v>484063.06946</v>
      </c>
      <c r="K544" s="140" t="n">
        <v>398900.70279</v>
      </c>
      <c r="L544" s="140" t="n">
        <v>85162.36667</v>
      </c>
      <c r="M544" s="141" t="n">
        <v>476211.25897</v>
      </c>
      <c r="N544" s="123" t="n"/>
      <c r="O544" s="140" t="n">
        <v>392381.04204</v>
      </c>
      <c r="P544" s="140" t="n">
        <v>83830.21693</v>
      </c>
      <c r="Q544" s="140" t="n">
        <v>557022.93929</v>
      </c>
      <c r="R544" s="140" t="n">
        <v>513664.47278</v>
      </c>
      <c r="S544" s="142" t="n">
        <v>43358.46651</v>
      </c>
      <c r="T544" s="101" t="n"/>
    </row>
    <row r="545" ht="13.5" customHeight="1" s="60">
      <c r="A545" s="115" t="n">
        <v>538</v>
      </c>
      <c r="B545" s="133" t="n"/>
      <c r="C545" s="133" t="n"/>
      <c r="D545" s="127" t="inlineStr">
        <is>
          <t>362</t>
        </is>
      </c>
      <c r="E545" s="128" t="n"/>
      <c r="F545" s="127" t="inlineStr">
        <is>
          <t>3620</t>
        </is>
      </c>
      <c r="G545" s="123" t="n"/>
      <c r="H545" s="129" t="inlineStr">
        <is>
          <t>Кредиторська заборгованість за податком на прибуток</t>
        </is>
      </c>
      <c r="I545" s="129" t="inlineStr">
        <is>
          <t>П</t>
        </is>
      </c>
      <c r="J545" s="130" t="n">
        <v>1089982.379</v>
      </c>
      <c r="K545" s="130" t="n">
        <v>1089982.379</v>
      </c>
      <c r="L545" s="130" t="n">
        <v>0</v>
      </c>
      <c r="M545" s="131" t="n">
        <v>417500</v>
      </c>
      <c r="N545" s="123" t="n"/>
      <c r="O545" s="130" t="n">
        <v>417500</v>
      </c>
      <c r="P545" s="130" t="n">
        <v>0</v>
      </c>
      <c r="Q545" s="130" t="n">
        <v>882130.269</v>
      </c>
      <c r="R545" s="130" t="n">
        <v>882130.269</v>
      </c>
      <c r="S545" s="132" t="n">
        <v>0</v>
      </c>
      <c r="T545" s="101" t="n"/>
    </row>
    <row r="546" ht="13.5" customHeight="1" s="60">
      <c r="A546" s="115" t="n">
        <v>539</v>
      </c>
      <c r="B546" s="133" t="n"/>
      <c r="C546" s="133" t="n"/>
      <c r="D546" s="134" t="n"/>
      <c r="E546" s="135" t="n"/>
      <c r="F546" s="127" t="inlineStr">
        <is>
          <t>3621</t>
        </is>
      </c>
      <c r="G546" s="123" t="n"/>
      <c r="H546" s="129" t="inlineStr">
        <is>
          <t>Відстрочені податкові зобов'язання</t>
        </is>
      </c>
      <c r="I546" s="129" t="inlineStr">
        <is>
          <t>П</t>
        </is>
      </c>
      <c r="J546" s="130" t="n">
        <v>3134268.59178</v>
      </c>
      <c r="K546" s="130" t="n">
        <v>3134268.59178</v>
      </c>
      <c r="L546" s="130" t="n">
        <v>0</v>
      </c>
      <c r="M546" s="131" t="n">
        <v>3264257.70859</v>
      </c>
      <c r="N546" s="123" t="n"/>
      <c r="O546" s="130" t="n">
        <v>3264257.70859</v>
      </c>
      <c r="P546" s="130" t="n">
        <v>0</v>
      </c>
      <c r="Q546" s="130" t="n">
        <v>1030594.90746</v>
      </c>
      <c r="R546" s="130" t="n">
        <v>1030594.90746</v>
      </c>
      <c r="S546" s="132" t="n">
        <v>0</v>
      </c>
      <c r="T546" s="101" t="n"/>
    </row>
    <row r="547" ht="13.5" customHeight="1" s="60">
      <c r="A547" s="115" t="n">
        <v>540</v>
      </c>
      <c r="B547" s="133" t="n"/>
      <c r="C547" s="133" t="n"/>
      <c r="D547" s="134" t="n"/>
      <c r="E547" s="135" t="n"/>
      <c r="F547" s="127" t="inlineStr">
        <is>
          <t>3622</t>
        </is>
      </c>
      <c r="G547" s="123" t="n"/>
      <c r="H547" s="129" t="inlineStr">
        <is>
          <t>Кредиторська заборгованість за податками та обов'язковими платежами, крім податку на прибуток</t>
        </is>
      </c>
      <c r="I547" s="129" t="inlineStr">
        <is>
          <t>П</t>
        </is>
      </c>
      <c r="J547" s="130" t="n">
        <v>234766.31284</v>
      </c>
      <c r="K547" s="130" t="n">
        <v>234766.31284</v>
      </c>
      <c r="L547" s="130" t="n">
        <v>0</v>
      </c>
      <c r="M547" s="131" t="n">
        <v>219838.74074</v>
      </c>
      <c r="N547" s="123" t="n"/>
      <c r="O547" s="130" t="n">
        <v>219838.74074</v>
      </c>
      <c r="P547" s="130" t="n">
        <v>0</v>
      </c>
      <c r="Q547" s="130" t="n">
        <v>27950.47257</v>
      </c>
      <c r="R547" s="130" t="n">
        <v>27950.47257</v>
      </c>
      <c r="S547" s="132" t="n">
        <v>0</v>
      </c>
      <c r="T547" s="101" t="n"/>
    </row>
    <row r="548" ht="13.5" customHeight="1" s="60">
      <c r="A548" s="115" t="n">
        <v>541</v>
      </c>
      <c r="B548" s="133" t="n"/>
      <c r="C548" s="133" t="n"/>
      <c r="D548" s="134" t="n"/>
      <c r="E548" s="135" t="n"/>
      <c r="F548" s="127" t="inlineStr">
        <is>
          <t>3623</t>
        </is>
      </c>
      <c r="G548" s="123" t="n"/>
      <c r="H548" s="129" t="inlineStr">
        <is>
          <t>Кредиторська заборгованість за зборами до Фонду гарантування вкладів фізичних осіб</t>
        </is>
      </c>
      <c r="I548" s="129" t="inlineStr">
        <is>
          <t>П</t>
        </is>
      </c>
      <c r="J548" s="130" t="n">
        <v>0</v>
      </c>
      <c r="K548" s="130" t="n">
        <v>0</v>
      </c>
      <c r="L548" s="130" t="n">
        <v>0</v>
      </c>
      <c r="M548" s="131" t="n">
        <v>49750.3995</v>
      </c>
      <c r="N548" s="123" t="n"/>
      <c r="O548" s="130" t="n">
        <v>49750.3995</v>
      </c>
      <c r="P548" s="130" t="n">
        <v>0</v>
      </c>
      <c r="Q548" s="130" t="n">
        <v>99500.79899</v>
      </c>
      <c r="R548" s="130" t="n">
        <v>99500.79899</v>
      </c>
      <c r="S548" s="132" t="n">
        <v>0</v>
      </c>
      <c r="T548" s="101" t="n"/>
    </row>
    <row r="549" ht="14.25" customHeight="1" s="60">
      <c r="A549" s="115" t="n">
        <v>542</v>
      </c>
      <c r="B549" s="133" t="n"/>
      <c r="C549" s="133" t="n"/>
      <c r="D549" s="136" t="n"/>
      <c r="E549" s="137" t="n"/>
      <c r="F549" s="138" t="inlineStr">
        <is>
          <t>Група 362 - Усього</t>
        </is>
      </c>
      <c r="G549" s="122" t="n"/>
      <c r="H549" s="123" t="n"/>
      <c r="I549" s="139" t="n"/>
      <c r="J549" s="140" t="n">
        <v>4459017.28362</v>
      </c>
      <c r="K549" s="140" t="n">
        <v>4459017.28362</v>
      </c>
      <c r="L549" s="140" t="n">
        <v>0</v>
      </c>
      <c r="M549" s="141" t="n">
        <v>3951346.84883</v>
      </c>
      <c r="N549" s="123" t="n"/>
      <c r="O549" s="140" t="n">
        <v>3951346.84883</v>
      </c>
      <c r="P549" s="140" t="n">
        <v>0</v>
      </c>
      <c r="Q549" s="140" t="n">
        <v>2040176.44802</v>
      </c>
      <c r="R549" s="140" t="n">
        <v>2040176.44802</v>
      </c>
      <c r="S549" s="142" t="n">
        <v>0</v>
      </c>
      <c r="T549" s="101" t="n"/>
    </row>
    <row r="550" ht="13.5" customHeight="1" s="60">
      <c r="A550" s="115" t="n">
        <v>543</v>
      </c>
      <c r="B550" s="133" t="n"/>
      <c r="C550" s="133" t="n"/>
      <c r="D550" s="127" t="inlineStr">
        <is>
          <t>363</t>
        </is>
      </c>
      <c r="E550" s="128" t="n"/>
      <c r="F550" s="127" t="inlineStr">
        <is>
          <t>3631</t>
        </is>
      </c>
      <c r="G550" s="123" t="n"/>
      <c r="H550" s="129" t="inlineStr">
        <is>
          <t>Кредиторська заборгованість перед акціонерами (власниками) банку за дивідендами</t>
        </is>
      </c>
      <c r="I550" s="129" t="inlineStr">
        <is>
          <t>П</t>
        </is>
      </c>
      <c r="J550" s="130" t="n">
        <v>0</v>
      </c>
      <c r="K550" s="130" t="n">
        <v>0</v>
      </c>
      <c r="L550" s="130" t="n">
        <v>0</v>
      </c>
      <c r="M550" s="131" t="n">
        <v>0</v>
      </c>
      <c r="N550" s="123" t="n"/>
      <c r="O550" s="130" t="n">
        <v>0</v>
      </c>
      <c r="P550" s="130" t="n">
        <v>0</v>
      </c>
      <c r="Q550" s="130" t="n">
        <v>4665.49595</v>
      </c>
      <c r="R550" s="130" t="n">
        <v>4665.49595</v>
      </c>
      <c r="S550" s="132" t="n">
        <v>0</v>
      </c>
      <c r="T550" s="101" t="n"/>
    </row>
    <row r="551" ht="13.5" customHeight="1" s="60">
      <c r="A551" s="115" t="n">
        <v>544</v>
      </c>
      <c r="B551" s="133" t="n"/>
      <c r="C551" s="133" t="n"/>
      <c r="D551" s="136" t="n"/>
      <c r="E551" s="137" t="n"/>
      <c r="F551" s="138" t="inlineStr">
        <is>
          <t>Група 363 - Усього</t>
        </is>
      </c>
      <c r="G551" s="122" t="n"/>
      <c r="H551" s="123" t="n"/>
      <c r="I551" s="139" t="n"/>
      <c r="J551" s="140" t="n">
        <v>0</v>
      </c>
      <c r="K551" s="140" t="n">
        <v>0</v>
      </c>
      <c r="L551" s="140" t="n">
        <v>0</v>
      </c>
      <c r="M551" s="141" t="n">
        <v>0</v>
      </c>
      <c r="N551" s="123" t="n"/>
      <c r="O551" s="140" t="n">
        <v>0</v>
      </c>
      <c r="P551" s="140" t="n">
        <v>0</v>
      </c>
      <c r="Q551" s="140" t="n">
        <v>4665.49595</v>
      </c>
      <c r="R551" s="140" t="n">
        <v>4665.49595</v>
      </c>
      <c r="S551" s="142" t="n">
        <v>0</v>
      </c>
      <c r="T551" s="101" t="n"/>
    </row>
    <row r="552" ht="13.5" customHeight="1" s="60">
      <c r="A552" s="115" t="n">
        <v>545</v>
      </c>
      <c r="B552" s="133" t="n"/>
      <c r="C552" s="133" t="n"/>
      <c r="D552" s="127" t="inlineStr">
        <is>
          <t>364</t>
        </is>
      </c>
      <c r="E552" s="128" t="n"/>
      <c r="F552" s="127" t="inlineStr">
        <is>
          <t>3640</t>
        </is>
      </c>
      <c r="G552" s="123" t="n"/>
      <c r="H552" s="12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2" s="129" t="inlineStr">
        <is>
          <t>П</t>
        </is>
      </c>
      <c r="J552" s="130" t="n">
        <v>45826063.62061</v>
      </c>
      <c r="K552" s="130" t="n">
        <v>39006438.13726</v>
      </c>
      <c r="L552" s="130" t="n">
        <v>6819625.48335</v>
      </c>
      <c r="M552" s="131" t="n">
        <v>45854207.60376</v>
      </c>
      <c r="N552" s="123" t="n"/>
      <c r="O552" s="130" t="n">
        <v>39034582.12041</v>
      </c>
      <c r="P552" s="130" t="n">
        <v>6819625.48335</v>
      </c>
      <c r="Q552" s="130" t="n">
        <v>1093414.44704</v>
      </c>
      <c r="R552" s="130" t="n">
        <v>1093414.44704</v>
      </c>
      <c r="S552" s="132" t="n">
        <v>0</v>
      </c>
      <c r="T552" s="101" t="n"/>
    </row>
    <row r="553" ht="13.5" customHeight="1" s="60">
      <c r="A553" s="115" t="n">
        <v>546</v>
      </c>
      <c r="B553" s="133" t="n"/>
      <c r="C553" s="133" t="n"/>
      <c r="D553" s="134" t="n"/>
      <c r="E553" s="135" t="n"/>
      <c r="F553" s="127" t="inlineStr">
        <is>
          <t>3641</t>
        </is>
      </c>
      <c r="G553" s="123" t="n"/>
      <c r="H553" s="129" t="inlineStr">
        <is>
          <t>Кредиторська заборгованість за розрахунками за цінними паперами для банку</t>
        </is>
      </c>
      <c r="I553" s="129" t="inlineStr">
        <is>
          <t>П</t>
        </is>
      </c>
      <c r="J553" s="130" t="n">
        <v>32823412.737</v>
      </c>
      <c r="K553" s="130" t="n">
        <v>19466469.68558</v>
      </c>
      <c r="L553" s="130" t="n">
        <v>13356943.05142</v>
      </c>
      <c r="M553" s="131" t="n">
        <v>32831137.64329</v>
      </c>
      <c r="N553" s="123" t="n"/>
      <c r="O553" s="130" t="n">
        <v>19474194.59187</v>
      </c>
      <c r="P553" s="130" t="n">
        <v>13356943.05142</v>
      </c>
      <c r="Q553" s="130" t="n">
        <v>7726.43629</v>
      </c>
      <c r="R553" s="130" t="n">
        <v>7726.43629</v>
      </c>
      <c r="S553" s="132" t="n">
        <v>0</v>
      </c>
      <c r="T553" s="101" t="n"/>
    </row>
    <row r="554" ht="14.25" customHeight="1" s="60">
      <c r="A554" s="115" t="n">
        <v>547</v>
      </c>
      <c r="B554" s="133" t="n"/>
      <c r="C554" s="133" t="n"/>
      <c r="D554" s="134" t="n"/>
      <c r="E554" s="135" t="n"/>
      <c r="F554" s="127" t="inlineStr">
        <is>
          <t>3648</t>
        </is>
      </c>
      <c r="G554" s="123" t="n"/>
      <c r="H554" s="129" t="inlineStr">
        <is>
          <t>Кредиторська заборгованість за операціями з іншими фінансовими інструментами</t>
        </is>
      </c>
      <c r="I554" s="129" t="inlineStr">
        <is>
          <t>П</t>
        </is>
      </c>
      <c r="J554" s="130" t="n">
        <v>529244268.85672</v>
      </c>
      <c r="K554" s="130" t="n">
        <v>529244263.62107</v>
      </c>
      <c r="L554" s="130" t="n">
        <v>5.23565</v>
      </c>
      <c r="M554" s="131" t="n">
        <v>529242657.77184</v>
      </c>
      <c r="N554" s="123" t="n"/>
      <c r="O554" s="130" t="n">
        <v>529242631.71197</v>
      </c>
      <c r="P554" s="130" t="n">
        <v>26.05987</v>
      </c>
      <c r="Q554" s="130" t="n">
        <v>22571.04152</v>
      </c>
      <c r="R554" s="130" t="n">
        <v>22544.48944</v>
      </c>
      <c r="S554" s="132" t="n">
        <v>26.55208</v>
      </c>
      <c r="T554" s="101" t="n"/>
    </row>
    <row r="555" ht="13.5" customHeight="1" s="60">
      <c r="A555" s="115" t="n">
        <v>548</v>
      </c>
      <c r="B555" s="133" t="n"/>
      <c r="C555" s="133" t="n"/>
      <c r="D555" s="134" t="n"/>
      <c r="E555" s="135" t="n"/>
      <c r="F555" s="127" t="inlineStr">
        <is>
          <t>3642</t>
        </is>
      </c>
      <c r="G555" s="123" t="n"/>
      <c r="H555" s="129" t="inlineStr">
        <is>
          <t>Кредиторська заборгованість за кредитними операціями</t>
        </is>
      </c>
      <c r="I555" s="129" t="inlineStr">
        <is>
          <t>П</t>
        </is>
      </c>
      <c r="J555" s="130" t="n">
        <v>5283.51318</v>
      </c>
      <c r="K555" s="130" t="n">
        <v>5283.51318</v>
      </c>
      <c r="L555" s="130" t="n">
        <v>0</v>
      </c>
      <c r="M555" s="131" t="n">
        <v>5284.01318</v>
      </c>
      <c r="N555" s="123" t="n"/>
      <c r="O555" s="130" t="n">
        <v>5284.01318</v>
      </c>
      <c r="P555" s="130" t="n">
        <v>0</v>
      </c>
      <c r="Q555" s="130" t="n">
        <v>0.5</v>
      </c>
      <c r="R555" s="130" t="n">
        <v>0.5</v>
      </c>
      <c r="S555" s="132" t="n">
        <v>0</v>
      </c>
      <c r="T555" s="101" t="n"/>
    </row>
    <row r="556" ht="13.5" customHeight="1" s="60">
      <c r="A556" s="115" t="n">
        <v>549</v>
      </c>
      <c r="B556" s="133" t="n"/>
      <c r="C556" s="133" t="n"/>
      <c r="D556" s="136" t="n"/>
      <c r="E556" s="137" t="n"/>
      <c r="F556" s="138" t="inlineStr">
        <is>
          <t>Група 364 - Усього</t>
        </is>
      </c>
      <c r="G556" s="122" t="n"/>
      <c r="H556" s="123" t="n"/>
      <c r="I556" s="139" t="n"/>
      <c r="J556" s="140" t="n">
        <v>607899028.72751</v>
      </c>
      <c r="K556" s="140" t="n">
        <v>587722454.95709</v>
      </c>
      <c r="L556" s="140" t="n">
        <v>20176573.77042</v>
      </c>
      <c r="M556" s="141" t="n">
        <v>607933287.03207</v>
      </c>
      <c r="N556" s="123" t="n"/>
      <c r="O556" s="140" t="n">
        <v>587756692.43743</v>
      </c>
      <c r="P556" s="140" t="n">
        <v>20176594.59464</v>
      </c>
      <c r="Q556" s="140" t="n">
        <v>1123712.42485</v>
      </c>
      <c r="R556" s="140" t="n">
        <v>1123685.87277</v>
      </c>
      <c r="S556" s="142" t="n">
        <v>26.55208</v>
      </c>
      <c r="T556" s="101" t="n"/>
    </row>
    <row r="557" ht="13.5" customHeight="1" s="60">
      <c r="A557" s="115" t="n">
        <v>550</v>
      </c>
      <c r="B557" s="133" t="n"/>
      <c r="C557" s="133" t="n"/>
      <c r="D557" s="127" t="inlineStr">
        <is>
          <t>365</t>
        </is>
      </c>
      <c r="E557" s="128" t="n"/>
      <c r="F557" s="127" t="inlineStr">
        <is>
          <t>3650</t>
        </is>
      </c>
      <c r="G557" s="123" t="n"/>
      <c r="H557" s="129" t="inlineStr">
        <is>
          <t>Заборгованість працівникам банку на відрядження</t>
        </is>
      </c>
      <c r="I557" s="129" t="inlineStr">
        <is>
          <t>П</t>
        </is>
      </c>
      <c r="J557" s="130" t="n">
        <v>611.7263</v>
      </c>
      <c r="K557" s="130" t="n">
        <v>589.65656</v>
      </c>
      <c r="L557" s="130" t="n">
        <v>22.06974</v>
      </c>
      <c r="M557" s="131" t="n">
        <v>611.7263</v>
      </c>
      <c r="N557" s="123" t="n"/>
      <c r="O557" s="130" t="n">
        <v>589.65656</v>
      </c>
      <c r="P557" s="130" t="n">
        <v>22.06974</v>
      </c>
      <c r="Q557" s="130" t="n">
        <v>0</v>
      </c>
      <c r="R557" s="130" t="n">
        <v>0</v>
      </c>
      <c r="S557" s="132" t="n">
        <v>0</v>
      </c>
      <c r="T557" s="101" t="n"/>
    </row>
    <row r="558" ht="13.5" customHeight="1" s="60">
      <c r="A558" s="115" t="n">
        <v>551</v>
      </c>
      <c r="B558" s="133" t="n"/>
      <c r="C558" s="133" t="n"/>
      <c r="D558" s="134" t="n"/>
      <c r="E558" s="135" t="n"/>
      <c r="F558" s="127" t="inlineStr">
        <is>
          <t>3651</t>
        </is>
      </c>
      <c r="G558" s="123" t="n"/>
      <c r="H558" s="129" t="inlineStr">
        <is>
          <t>Заборгованість працівникам банку на господарські витрати</t>
        </is>
      </c>
      <c r="I558" s="129" t="inlineStr">
        <is>
          <t>П</t>
        </is>
      </c>
      <c r="J558" s="130" t="n">
        <v>286.54061</v>
      </c>
      <c r="K558" s="130" t="n">
        <v>276.02711</v>
      </c>
      <c r="L558" s="130" t="n">
        <v>10.5135</v>
      </c>
      <c r="M558" s="131" t="n">
        <v>286.54061</v>
      </c>
      <c r="N558" s="123" t="n"/>
      <c r="O558" s="130" t="n">
        <v>276.02711</v>
      </c>
      <c r="P558" s="130" t="n">
        <v>10.5135</v>
      </c>
      <c r="Q558" s="130" t="n">
        <v>0</v>
      </c>
      <c r="R558" s="130" t="n">
        <v>0</v>
      </c>
      <c r="S558" s="132" t="n">
        <v>0</v>
      </c>
      <c r="T558" s="101" t="n"/>
    </row>
    <row r="559" ht="14.25" customHeight="1" s="60">
      <c r="A559" s="115" t="n">
        <v>552</v>
      </c>
      <c r="B559" s="133" t="n"/>
      <c r="C559" s="133" t="n"/>
      <c r="D559" s="134" t="n"/>
      <c r="E559" s="135" t="n"/>
      <c r="F559" s="127" t="inlineStr">
        <is>
          <t>3652</t>
        </is>
      </c>
      <c r="G559" s="123" t="n"/>
      <c r="H559" s="129" t="inlineStr">
        <is>
          <t>Нарахування працівникам банку за заробітною платою</t>
        </is>
      </c>
      <c r="I559" s="129" t="inlineStr">
        <is>
          <t>П</t>
        </is>
      </c>
      <c r="J559" s="130" t="n">
        <v>631630.8555299999</v>
      </c>
      <c r="K559" s="130" t="n">
        <v>631630.8555299999</v>
      </c>
      <c r="L559" s="130" t="n">
        <v>0</v>
      </c>
      <c r="M559" s="131" t="n">
        <v>631630.8555299999</v>
      </c>
      <c r="N559" s="123" t="n"/>
      <c r="O559" s="130" t="n">
        <v>631630.8555299999</v>
      </c>
      <c r="P559" s="130" t="n">
        <v>0</v>
      </c>
      <c r="Q559" s="130" t="n">
        <v>199.81775</v>
      </c>
      <c r="R559" s="130" t="n">
        <v>199.81775</v>
      </c>
      <c r="S559" s="132" t="n">
        <v>0</v>
      </c>
      <c r="T559" s="101" t="n"/>
    </row>
    <row r="560" ht="13.5" customHeight="1" s="60">
      <c r="A560" s="115" t="n">
        <v>553</v>
      </c>
      <c r="B560" s="133" t="n"/>
      <c r="C560" s="133" t="n"/>
      <c r="D560" s="134" t="n"/>
      <c r="E560" s="135" t="n"/>
      <c r="F560" s="127" t="inlineStr">
        <is>
          <t>3653</t>
        </is>
      </c>
      <c r="G560" s="123" t="n"/>
      <c r="H560" s="129" t="inlineStr">
        <is>
          <t>Утримання з працівників банку на користь третіх осіб</t>
        </is>
      </c>
      <c r="I560" s="129" t="inlineStr">
        <is>
          <t>П</t>
        </is>
      </c>
      <c r="J560" s="130" t="n">
        <v>95272.38226</v>
      </c>
      <c r="K560" s="130" t="n">
        <v>95272.38226</v>
      </c>
      <c r="L560" s="130" t="n">
        <v>0</v>
      </c>
      <c r="M560" s="131" t="n">
        <v>95272.38226</v>
      </c>
      <c r="N560" s="123" t="n"/>
      <c r="O560" s="130" t="n">
        <v>95272.38226</v>
      </c>
      <c r="P560" s="130" t="n">
        <v>0</v>
      </c>
      <c r="Q560" s="130" t="n">
        <v>0</v>
      </c>
      <c r="R560" s="130" t="n">
        <v>0</v>
      </c>
      <c r="S560" s="132" t="n">
        <v>0</v>
      </c>
      <c r="T560" s="101" t="n"/>
    </row>
    <row r="561" ht="13.5" customHeight="1" s="60">
      <c r="A561" s="115" t="n">
        <v>554</v>
      </c>
      <c r="B561" s="133" t="n"/>
      <c r="C561" s="133" t="n"/>
      <c r="D561" s="134" t="n"/>
      <c r="E561" s="135" t="n"/>
      <c r="F561" s="127" t="inlineStr">
        <is>
          <t>3654</t>
        </is>
      </c>
      <c r="G561" s="123" t="n"/>
      <c r="H561" s="129" t="inlineStr">
        <is>
          <t>Нараховані відпускні до сплати</t>
        </is>
      </c>
      <c r="I561" s="129" t="inlineStr">
        <is>
          <t>П</t>
        </is>
      </c>
      <c r="J561" s="130" t="n">
        <v>0</v>
      </c>
      <c r="K561" s="130" t="n">
        <v>0</v>
      </c>
      <c r="L561" s="130" t="n">
        <v>0</v>
      </c>
      <c r="M561" s="131" t="n">
        <v>0</v>
      </c>
      <c r="N561" s="123" t="n"/>
      <c r="O561" s="130" t="n">
        <v>0</v>
      </c>
      <c r="P561" s="130" t="n">
        <v>0</v>
      </c>
      <c r="Q561" s="130" t="n">
        <v>0</v>
      </c>
      <c r="R561" s="130" t="n">
        <v>0</v>
      </c>
      <c r="S561" s="132" t="n">
        <v>0</v>
      </c>
      <c r="T561" s="101" t="n"/>
    </row>
    <row r="562" ht="13.5" customHeight="1" s="60">
      <c r="A562" s="115" t="n">
        <v>555</v>
      </c>
      <c r="B562" s="133" t="n"/>
      <c r="C562" s="133" t="n"/>
      <c r="D562" s="134" t="n"/>
      <c r="E562" s="135" t="n"/>
      <c r="F562" s="127" t="inlineStr">
        <is>
          <t>3658</t>
        </is>
      </c>
      <c r="G562" s="123" t="n"/>
      <c r="H562" s="129" t="inlineStr">
        <is>
          <t>Забезпечення оплати відпусток</t>
        </is>
      </c>
      <c r="I562" s="129" t="inlineStr">
        <is>
          <t>П</t>
        </is>
      </c>
      <c r="J562" s="130" t="n">
        <v>0</v>
      </c>
      <c r="K562" s="130" t="n">
        <v>0</v>
      </c>
      <c r="L562" s="130" t="n">
        <v>0</v>
      </c>
      <c r="M562" s="131" t="n">
        <v>17116.24278</v>
      </c>
      <c r="N562" s="123" t="n"/>
      <c r="O562" s="130" t="n">
        <v>17116.24278</v>
      </c>
      <c r="P562" s="130" t="n">
        <v>0</v>
      </c>
      <c r="Q562" s="130" t="n">
        <v>219661.49955</v>
      </c>
      <c r="R562" s="130" t="n">
        <v>219661.49955</v>
      </c>
      <c r="S562" s="132" t="n">
        <v>0</v>
      </c>
      <c r="T562" s="101" t="n"/>
    </row>
    <row r="563" ht="13.5" customHeight="1" s="60">
      <c r="A563" s="115" t="n">
        <v>556</v>
      </c>
      <c r="B563" s="133" t="n"/>
      <c r="C563" s="133" t="n"/>
      <c r="D563" s="134" t="n"/>
      <c r="E563" s="135" t="n"/>
      <c r="F563" s="127" t="inlineStr">
        <is>
          <t>3659</t>
        </is>
      </c>
      <c r="G563" s="123" t="n"/>
      <c r="H563" s="129" t="inlineStr">
        <is>
          <t>Інша кредиторська заборгованість за розрахунками з працівниками банку та іншими особами</t>
        </is>
      </c>
      <c r="I563" s="129" t="inlineStr">
        <is>
          <t>П</t>
        </is>
      </c>
      <c r="J563" s="130" t="n">
        <v>24155.83747</v>
      </c>
      <c r="K563" s="130" t="n">
        <v>23743.69021</v>
      </c>
      <c r="L563" s="130" t="n">
        <v>412.14726</v>
      </c>
      <c r="M563" s="131" t="n">
        <v>63490.80183</v>
      </c>
      <c r="N563" s="123" t="n"/>
      <c r="O563" s="130" t="n">
        <v>63078.63265</v>
      </c>
      <c r="P563" s="130" t="n">
        <v>412.16918</v>
      </c>
      <c r="Q563" s="130" t="n">
        <v>605557.60496</v>
      </c>
      <c r="R563" s="130" t="n">
        <v>605556.94763</v>
      </c>
      <c r="S563" s="132" t="n">
        <v>0.65733</v>
      </c>
      <c r="T563" s="101" t="n"/>
    </row>
    <row r="564" ht="14.25" customHeight="1" s="60">
      <c r="A564" s="115" t="n">
        <v>557</v>
      </c>
      <c r="B564" s="133" t="n"/>
      <c r="C564" s="133" t="n"/>
      <c r="D564" s="136" t="n"/>
      <c r="E564" s="137" t="n"/>
      <c r="F564" s="138" t="inlineStr">
        <is>
          <t>Група 365 - Усього</t>
        </is>
      </c>
      <c r="G564" s="122" t="n"/>
      <c r="H564" s="123" t="n"/>
      <c r="I564" s="139" t="n"/>
      <c r="J564" s="140" t="n">
        <v>751957.34217</v>
      </c>
      <c r="K564" s="140" t="n">
        <v>751512.61167</v>
      </c>
      <c r="L564" s="140" t="n">
        <v>444.7305</v>
      </c>
      <c r="M564" s="141" t="n">
        <v>808408.54931</v>
      </c>
      <c r="N564" s="123" t="n"/>
      <c r="O564" s="140" t="n">
        <v>807963.79689</v>
      </c>
      <c r="P564" s="140" t="n">
        <v>444.75242</v>
      </c>
      <c r="Q564" s="140" t="n">
        <v>825418.92226</v>
      </c>
      <c r="R564" s="140" t="n">
        <v>825418.2649299999</v>
      </c>
      <c r="S564" s="142" t="n">
        <v>0.65733</v>
      </c>
      <c r="T564" s="101" t="n"/>
    </row>
    <row r="565" ht="13.5" customHeight="1" s="60">
      <c r="A565" s="115" t="n">
        <v>558</v>
      </c>
      <c r="B565" s="133" t="n"/>
      <c r="C565" s="133" t="n"/>
      <c r="D565" s="127" t="inlineStr">
        <is>
          <t>366</t>
        </is>
      </c>
      <c r="E565" s="128" t="n"/>
      <c r="F565" s="127" t="inlineStr">
        <is>
          <t>3660</t>
        </is>
      </c>
      <c r="G565" s="123" t="n"/>
      <c r="H565" s="129" t="inlineStr">
        <is>
          <t>Субординований борг банку</t>
        </is>
      </c>
      <c r="I565" s="129" t="inlineStr">
        <is>
          <t>П</t>
        </is>
      </c>
      <c r="J565" s="130" t="n">
        <v>0</v>
      </c>
      <c r="K565" s="130" t="n">
        <v>0</v>
      </c>
      <c r="L565" s="130" t="n">
        <v>0</v>
      </c>
      <c r="M565" s="131" t="n">
        <v>0</v>
      </c>
      <c r="N565" s="123" t="n"/>
      <c r="O565" s="130" t="n">
        <v>0</v>
      </c>
      <c r="P565" s="130" t="n">
        <v>0</v>
      </c>
      <c r="Q565" s="130" t="n">
        <v>0</v>
      </c>
      <c r="R565" s="130" t="n">
        <v>0</v>
      </c>
      <c r="S565" s="132" t="n">
        <v>0</v>
      </c>
      <c r="T565" s="101" t="n"/>
    </row>
    <row r="566" ht="13.5" customHeight="1" s="60">
      <c r="A566" s="115" t="n">
        <v>559</v>
      </c>
      <c r="B566" s="133" t="n"/>
      <c r="C566" s="133" t="n"/>
      <c r="D566" s="134" t="n"/>
      <c r="E566" s="135" t="n"/>
      <c r="F566" s="127" t="inlineStr">
        <is>
          <t>3666</t>
        </is>
      </c>
      <c r="G566" s="128" t="n"/>
      <c r="H566" s="127" t="inlineStr">
        <is>
          <t>Неамортизований дисконт/премія за субординованим боргом</t>
        </is>
      </c>
      <c r="I566" s="129" t="inlineStr">
        <is>
          <t>А</t>
        </is>
      </c>
      <c r="J566" s="130" t="n">
        <v>0</v>
      </c>
      <c r="K566" s="130" t="n">
        <v>0</v>
      </c>
      <c r="L566" s="130" t="n">
        <v>0</v>
      </c>
      <c r="M566" s="131" t="n">
        <v>0</v>
      </c>
      <c r="N566" s="123" t="n"/>
      <c r="O566" s="130" t="n">
        <v>0</v>
      </c>
      <c r="P566" s="130" t="n">
        <v>0</v>
      </c>
      <c r="Q566" s="130" t="n">
        <v>0</v>
      </c>
      <c r="R566" s="130" t="n">
        <v>0</v>
      </c>
      <c r="S566" s="132" t="n">
        <v>0</v>
      </c>
      <c r="T566" s="101" t="n"/>
    </row>
    <row r="567" ht="13.5" customHeight="1" s="60">
      <c r="A567" s="115" t="n">
        <v>560</v>
      </c>
      <c r="B567" s="133" t="n"/>
      <c r="C567" s="133" t="n"/>
      <c r="D567" s="134" t="n"/>
      <c r="E567" s="135" t="n"/>
      <c r="F567" s="136" t="n"/>
      <c r="G567" s="137" t="n"/>
      <c r="H567" s="143" t="n"/>
      <c r="I567" s="129" t="inlineStr">
        <is>
          <t>П</t>
        </is>
      </c>
      <c r="J567" s="130" t="n">
        <v>0</v>
      </c>
      <c r="K567" s="130" t="n">
        <v>0</v>
      </c>
      <c r="L567" s="130" t="n">
        <v>0</v>
      </c>
      <c r="M567" s="131" t="n">
        <v>0</v>
      </c>
      <c r="N567" s="123" t="n"/>
      <c r="O567" s="130" t="n">
        <v>0</v>
      </c>
      <c r="P567" s="130" t="n">
        <v>0</v>
      </c>
      <c r="Q567" s="130" t="n">
        <v>0</v>
      </c>
      <c r="R567" s="130" t="n">
        <v>0</v>
      </c>
      <c r="S567" s="132" t="n">
        <v>0</v>
      </c>
      <c r="T567" s="101" t="n"/>
    </row>
    <row r="568" ht="13.5" customHeight="1" s="60">
      <c r="A568" s="115" t="n">
        <v>561</v>
      </c>
      <c r="B568" s="133" t="n"/>
      <c r="C568" s="133" t="n"/>
      <c r="D568" s="134" t="n"/>
      <c r="E568" s="135" t="n"/>
      <c r="F568" s="127" t="inlineStr">
        <is>
          <t>3668</t>
        </is>
      </c>
      <c r="G568" s="123" t="n"/>
      <c r="H568" s="129" t="inlineStr">
        <is>
          <t xml:space="preserve">Нараховані витрати за субординованим боргом </t>
        </is>
      </c>
      <c r="I568" s="129" t="inlineStr">
        <is>
          <t>П</t>
        </is>
      </c>
      <c r="J568" s="130" t="n">
        <v>0</v>
      </c>
      <c r="K568" s="130" t="n">
        <v>0</v>
      </c>
      <c r="L568" s="130" t="n">
        <v>0</v>
      </c>
      <c r="M568" s="131" t="n">
        <v>0</v>
      </c>
      <c r="N568" s="123" t="n"/>
      <c r="O568" s="130" t="n">
        <v>0</v>
      </c>
      <c r="P568" s="130" t="n">
        <v>0</v>
      </c>
      <c r="Q568" s="130" t="n">
        <v>0</v>
      </c>
      <c r="R568" s="130" t="n">
        <v>0</v>
      </c>
      <c r="S568" s="132" t="n">
        <v>0</v>
      </c>
      <c r="T568" s="101" t="n"/>
    </row>
    <row r="569" ht="14.25" customHeight="1" s="60">
      <c r="A569" s="115" t="n">
        <v>562</v>
      </c>
      <c r="B569" s="133" t="n"/>
      <c r="C569" s="133" t="n"/>
      <c r="D569" s="136" t="n"/>
      <c r="E569" s="137" t="n"/>
      <c r="F569" s="138" t="inlineStr">
        <is>
          <t>Група 366 - Усього</t>
        </is>
      </c>
      <c r="G569" s="122" t="n"/>
      <c r="H569" s="123" t="n"/>
      <c r="I569" s="139" t="n"/>
      <c r="J569" s="140" t="n">
        <v>0</v>
      </c>
      <c r="K569" s="140" t="n">
        <v>0</v>
      </c>
      <c r="L569" s="140" t="n">
        <v>0</v>
      </c>
      <c r="M569" s="141" t="n">
        <v>0</v>
      </c>
      <c r="N569" s="123" t="n"/>
      <c r="O569" s="140" t="n">
        <v>0</v>
      </c>
      <c r="P569" s="140" t="n">
        <v>0</v>
      </c>
      <c r="Q569" s="140" t="n">
        <v>0</v>
      </c>
      <c r="R569" s="140" t="n">
        <v>0</v>
      </c>
      <c r="S569" s="142" t="n">
        <v>0</v>
      </c>
      <c r="T569" s="101" t="n"/>
    </row>
    <row r="570" ht="13.5" customHeight="1" s="60">
      <c r="A570" s="115" t="n">
        <v>563</v>
      </c>
      <c r="B570" s="133" t="n"/>
      <c r="C570" s="133" t="n"/>
      <c r="D570" s="127" t="inlineStr">
        <is>
          <t>367</t>
        </is>
      </c>
      <c r="E570" s="128" t="n"/>
      <c r="F570" s="127" t="inlineStr">
        <is>
          <t>3670</t>
        </is>
      </c>
      <c r="G570" s="123" t="n"/>
      <c r="H570" s="129" t="inlineStr">
        <is>
          <t>Нараховані витрати за розрахунково-касове обслуговування</t>
        </is>
      </c>
      <c r="I570" s="129" t="inlineStr">
        <is>
          <t>П</t>
        </is>
      </c>
      <c r="J570" s="130" t="n">
        <v>273097.54024</v>
      </c>
      <c r="K570" s="130" t="n">
        <v>160609.25551</v>
      </c>
      <c r="L570" s="130" t="n">
        <v>112488.28473</v>
      </c>
      <c r="M570" s="131" t="n">
        <v>162251.47094</v>
      </c>
      <c r="N570" s="123" t="n"/>
      <c r="O570" s="130" t="n">
        <v>90688.36117</v>
      </c>
      <c r="P570" s="130" t="n">
        <v>71563.10977</v>
      </c>
      <c r="Q570" s="130" t="n">
        <v>231178.33792</v>
      </c>
      <c r="R570" s="130" t="n">
        <v>117963.89741</v>
      </c>
      <c r="S570" s="132" t="n">
        <v>113214.44051</v>
      </c>
      <c r="T570" s="101" t="n"/>
    </row>
    <row r="571" ht="13.5" customHeight="1" s="60">
      <c r="A571" s="115" t="n">
        <v>564</v>
      </c>
      <c r="B571" s="133" t="n"/>
      <c r="C571" s="133" t="n"/>
      <c r="D571" s="134" t="n"/>
      <c r="E571" s="135" t="n"/>
      <c r="F571" s="127" t="inlineStr">
        <is>
          <t>3678</t>
        </is>
      </c>
      <c r="G571" s="123" t="n"/>
      <c r="H571" s="129" t="inlineStr">
        <is>
          <t xml:space="preserve">Інші нараховані витрати </t>
        </is>
      </c>
      <c r="I571" s="129" t="inlineStr">
        <is>
          <t>П</t>
        </is>
      </c>
      <c r="J571" s="130" t="n">
        <v>286984.57127</v>
      </c>
      <c r="K571" s="130" t="n">
        <v>201332.44053</v>
      </c>
      <c r="L571" s="130" t="n">
        <v>85652.13073999999</v>
      </c>
      <c r="M571" s="131" t="n">
        <v>291566.54563</v>
      </c>
      <c r="N571" s="123" t="n"/>
      <c r="O571" s="130" t="n">
        <v>219624.14192</v>
      </c>
      <c r="P571" s="130" t="n">
        <v>71942.40371</v>
      </c>
      <c r="Q571" s="130" t="n">
        <v>424115.9284</v>
      </c>
      <c r="R571" s="130" t="n">
        <v>163586.08377</v>
      </c>
      <c r="S571" s="132" t="n">
        <v>260529.84463</v>
      </c>
      <c r="T571" s="101" t="n"/>
    </row>
    <row r="572" ht="13.5" customHeight="1" s="60">
      <c r="A572" s="115" t="n">
        <v>565</v>
      </c>
      <c r="B572" s="133" t="n"/>
      <c r="C572" s="133" t="n"/>
      <c r="D572" s="136" t="n"/>
      <c r="E572" s="137" t="n"/>
      <c r="F572" s="138" t="inlineStr">
        <is>
          <t>Група 367 - Усього</t>
        </is>
      </c>
      <c r="G572" s="122" t="n"/>
      <c r="H572" s="123" t="n"/>
      <c r="I572" s="139" t="n"/>
      <c r="J572" s="140" t="n">
        <v>560082.11151</v>
      </c>
      <c r="K572" s="140" t="n">
        <v>361941.69604</v>
      </c>
      <c r="L572" s="140" t="n">
        <v>198140.41547</v>
      </c>
      <c r="M572" s="141" t="n">
        <v>453818.01657</v>
      </c>
      <c r="N572" s="123" t="n"/>
      <c r="O572" s="140" t="n">
        <v>310312.50309</v>
      </c>
      <c r="P572" s="140" t="n">
        <v>143505.51348</v>
      </c>
      <c r="Q572" s="140" t="n">
        <v>655294.2663200001</v>
      </c>
      <c r="R572" s="140" t="n">
        <v>281549.98118</v>
      </c>
      <c r="S572" s="142" t="n">
        <v>373744.28514</v>
      </c>
      <c r="T572" s="101" t="n"/>
    </row>
    <row r="573" ht="13.5" customHeight="1" s="60">
      <c r="A573" s="115" t="n">
        <v>566</v>
      </c>
      <c r="B573" s="133" t="n"/>
      <c r="C573" s="133" t="n"/>
      <c r="D573" s="127" t="inlineStr">
        <is>
          <t>368</t>
        </is>
      </c>
      <c r="E573" s="128" t="n"/>
      <c r="F573" s="127" t="inlineStr">
        <is>
          <t>3680</t>
        </is>
      </c>
      <c r="G573" s="123" t="n"/>
      <c r="H573" s="129" t="inlineStr">
        <is>
          <t>Капітальний інструмент з умовами списання/конверсії</t>
        </is>
      </c>
      <c r="I573" s="129" t="inlineStr">
        <is>
          <t>П</t>
        </is>
      </c>
      <c r="J573" s="130" t="n">
        <v>0</v>
      </c>
      <c r="K573" s="130" t="n">
        <v>0</v>
      </c>
      <c r="L573" s="130" t="n">
        <v>0</v>
      </c>
      <c r="M573" s="131" t="n">
        <v>0</v>
      </c>
      <c r="N573" s="123" t="n"/>
      <c r="O573" s="130" t="n">
        <v>0</v>
      </c>
      <c r="P573" s="130" t="n">
        <v>0</v>
      </c>
      <c r="Q573" s="130" t="n">
        <v>0</v>
      </c>
      <c r="R573" s="130" t="n">
        <v>0</v>
      </c>
      <c r="S573" s="132" t="n">
        <v>0</v>
      </c>
      <c r="T573" s="101" t="n"/>
    </row>
    <row r="574" ht="14.25" customHeight="1" s="60">
      <c r="A574" s="115" t="n">
        <v>567</v>
      </c>
      <c r="B574" s="133" t="n"/>
      <c r="C574" s="133" t="n"/>
      <c r="D574" s="134" t="n"/>
      <c r="E574" s="135" t="n"/>
      <c r="F574" s="127" t="inlineStr">
        <is>
          <t>3686</t>
        </is>
      </c>
      <c r="G574" s="123" t="n"/>
      <c r="H574" s="129" t="inlineStr">
        <is>
          <t>Неамортизований дисконт/премія за капітальним інструментом з умовами списання/конверсії</t>
        </is>
      </c>
      <c r="I574" s="129" t="inlineStr">
        <is>
          <t>А</t>
        </is>
      </c>
      <c r="J574" s="130" t="n">
        <v>0</v>
      </c>
      <c r="K574" s="130" t="n">
        <v>0</v>
      </c>
      <c r="L574" s="130" t="n">
        <v>0</v>
      </c>
      <c r="M574" s="131" t="n">
        <v>0</v>
      </c>
      <c r="N574" s="123" t="n"/>
      <c r="O574" s="130" t="n">
        <v>0</v>
      </c>
      <c r="P574" s="130" t="n">
        <v>0</v>
      </c>
      <c r="Q574" s="130" t="n">
        <v>0</v>
      </c>
      <c r="R574" s="130" t="n">
        <v>0</v>
      </c>
      <c r="S574" s="132" t="n">
        <v>0</v>
      </c>
      <c r="T574" s="101" t="n"/>
    </row>
    <row r="575" ht="13.5" customHeight="1" s="60">
      <c r="A575" s="115" t="n">
        <v>568</v>
      </c>
      <c r="B575" s="133" t="n"/>
      <c r="C575" s="133" t="n"/>
      <c r="D575" s="134" t="n"/>
      <c r="E575" s="135" t="n"/>
      <c r="F575" s="127" t="inlineStr">
        <is>
          <t>3688</t>
        </is>
      </c>
      <c r="G575" s="123" t="n"/>
      <c r="H575" s="129" t="inlineStr">
        <is>
          <t>Нараховані витрати за капітальним інструментом з умовами списання/конверсії</t>
        </is>
      </c>
      <c r="I575" s="129" t="inlineStr">
        <is>
          <t>П</t>
        </is>
      </c>
      <c r="J575" s="130" t="n">
        <v>0</v>
      </c>
      <c r="K575" s="130" t="n">
        <v>0</v>
      </c>
      <c r="L575" s="130" t="n">
        <v>0</v>
      </c>
      <c r="M575" s="131" t="n">
        <v>0</v>
      </c>
      <c r="N575" s="123" t="n"/>
      <c r="O575" s="130" t="n">
        <v>0</v>
      </c>
      <c r="P575" s="130" t="n">
        <v>0</v>
      </c>
      <c r="Q575" s="130" t="n">
        <v>0</v>
      </c>
      <c r="R575" s="130" t="n">
        <v>0</v>
      </c>
      <c r="S575" s="132" t="n">
        <v>0</v>
      </c>
      <c r="T575" s="101" t="n"/>
    </row>
    <row r="576" ht="13.5" customHeight="1" s="60">
      <c r="A576" s="115" t="n">
        <v>569</v>
      </c>
      <c r="B576" s="133" t="n"/>
      <c r="C576" s="133" t="n"/>
      <c r="D576" s="136" t="n"/>
      <c r="E576" s="137" t="n"/>
      <c r="F576" s="138" t="inlineStr">
        <is>
          <t>Група 368 - Усього</t>
        </is>
      </c>
      <c r="G576" s="122" t="n"/>
      <c r="H576" s="123" t="n"/>
      <c r="I576" s="139" t="n"/>
      <c r="J576" s="140" t="n">
        <v>0</v>
      </c>
      <c r="K576" s="140" t="n">
        <v>0</v>
      </c>
      <c r="L576" s="140" t="n">
        <v>0</v>
      </c>
      <c r="M576" s="141" t="n">
        <v>0</v>
      </c>
      <c r="N576" s="123" t="n"/>
      <c r="O576" s="140" t="n">
        <v>0</v>
      </c>
      <c r="P576" s="140" t="n">
        <v>0</v>
      </c>
      <c r="Q576" s="140" t="n">
        <v>0</v>
      </c>
      <c r="R576" s="140" t="n">
        <v>0</v>
      </c>
      <c r="S576" s="142" t="n">
        <v>0</v>
      </c>
      <c r="T576" s="101" t="n"/>
    </row>
    <row r="577" ht="13.5" customHeight="1" s="60">
      <c r="A577" s="115" t="n">
        <v>570</v>
      </c>
      <c r="B577" s="133" t="n"/>
      <c r="C577" s="133" t="n"/>
      <c r="D577" s="127" t="inlineStr">
        <is>
          <t>369</t>
        </is>
      </c>
      <c r="E577" s="128" t="n"/>
      <c r="F577" s="127" t="inlineStr">
        <is>
          <t>3690</t>
        </is>
      </c>
      <c r="G577" s="123" t="n"/>
      <c r="H577" s="129" t="inlineStr">
        <is>
          <t>Резерви за наданими фінансовими гарантіями</t>
        </is>
      </c>
      <c r="I577" s="129" t="inlineStr">
        <is>
          <t>П</t>
        </is>
      </c>
      <c r="J577" s="130" t="n">
        <v>20621.28821</v>
      </c>
      <c r="K577" s="130" t="n">
        <v>17149.03587</v>
      </c>
      <c r="L577" s="130" t="n">
        <v>3472.25234</v>
      </c>
      <c r="M577" s="131" t="n">
        <v>18368.07246</v>
      </c>
      <c r="N577" s="123" t="n"/>
      <c r="O577" s="130" t="n">
        <v>14777.24155</v>
      </c>
      <c r="P577" s="130" t="n">
        <v>3590.83091</v>
      </c>
      <c r="Q577" s="130" t="n">
        <v>18298.48044</v>
      </c>
      <c r="R577" s="130" t="n">
        <v>14777.24155</v>
      </c>
      <c r="S577" s="132" t="n">
        <v>3521.23889</v>
      </c>
      <c r="T577" s="101" t="n"/>
    </row>
    <row r="578" ht="13.5" customHeight="1" s="60">
      <c r="A578" s="115" t="n">
        <v>571</v>
      </c>
      <c r="B578" s="133" t="n"/>
      <c r="C578" s="133" t="n"/>
      <c r="D578" s="134" t="n"/>
      <c r="E578" s="135" t="n"/>
      <c r="F578" s="127" t="inlineStr">
        <is>
          <t>3699</t>
        </is>
      </c>
      <c r="G578" s="123" t="n"/>
      <c r="H578" s="129" t="inlineStr">
        <is>
          <t>Резерви за іншими нефінансовими зобов'язаннями</t>
        </is>
      </c>
      <c r="I578" s="129" t="inlineStr">
        <is>
          <t>П</t>
        </is>
      </c>
      <c r="J578" s="130" t="n">
        <v>22240.50979</v>
      </c>
      <c r="K578" s="130" t="n">
        <v>1636</v>
      </c>
      <c r="L578" s="130" t="n">
        <v>20604.50979</v>
      </c>
      <c r="M578" s="131" t="n">
        <v>358.73704</v>
      </c>
      <c r="N578" s="123" t="n"/>
      <c r="O578" s="130" t="n">
        <v>0</v>
      </c>
      <c r="P578" s="130" t="n">
        <v>358.73704</v>
      </c>
      <c r="Q578" s="130" t="n">
        <v>16228.4092</v>
      </c>
      <c r="R578" s="130" t="n">
        <v>8504.097159999999</v>
      </c>
      <c r="S578" s="132" t="n">
        <v>7724.31204</v>
      </c>
      <c r="T578" s="101" t="n"/>
    </row>
    <row r="579" ht="14.25" customHeight="1" s="60">
      <c r="A579" s="115" t="n">
        <v>572</v>
      </c>
      <c r="B579" s="133" t="n"/>
      <c r="C579" s="133" t="n"/>
      <c r="D579" s="134" t="n"/>
      <c r="E579" s="135" t="n"/>
      <c r="F579" s="127" t="inlineStr">
        <is>
          <t>3692</t>
        </is>
      </c>
      <c r="G579" s="123" t="n"/>
      <c r="H579" s="129" t="inlineStr">
        <is>
          <t>Резерви за кредитними зобов'язаннями</t>
        </is>
      </c>
      <c r="I579" s="129" t="inlineStr">
        <is>
          <t>П</t>
        </is>
      </c>
      <c r="J579" s="130" t="n">
        <v>1741584.6667</v>
      </c>
      <c r="K579" s="130" t="n">
        <v>803158.4881</v>
      </c>
      <c r="L579" s="130" t="n">
        <v>938426.1786</v>
      </c>
      <c r="M579" s="131" t="n">
        <v>1663524.4223</v>
      </c>
      <c r="N579" s="123" t="n"/>
      <c r="O579" s="130" t="n">
        <v>747794.50301</v>
      </c>
      <c r="P579" s="130" t="n">
        <v>915729.91929</v>
      </c>
      <c r="Q579" s="130" t="n">
        <v>1646708.8418</v>
      </c>
      <c r="R579" s="130" t="n">
        <v>747794.50301</v>
      </c>
      <c r="S579" s="132" t="n">
        <v>898914.33879</v>
      </c>
      <c r="T579" s="101" t="n"/>
    </row>
    <row r="580" ht="13.5" customHeight="1" s="60">
      <c r="A580" s="115" t="n">
        <v>573</v>
      </c>
      <c r="B580" s="133" t="n"/>
      <c r="C580" s="133" t="n"/>
      <c r="D580" s="136" t="n"/>
      <c r="E580" s="137" t="n"/>
      <c r="F580" s="138" t="inlineStr">
        <is>
          <t>Група 369 - Усього</t>
        </is>
      </c>
      <c r="G580" s="122" t="n"/>
      <c r="H580" s="123" t="n"/>
      <c r="I580" s="139" t="n"/>
      <c r="J580" s="140" t="n">
        <v>1784446.4647</v>
      </c>
      <c r="K580" s="140" t="n">
        <v>821943.52397</v>
      </c>
      <c r="L580" s="140" t="n">
        <v>962502.94073</v>
      </c>
      <c r="M580" s="141" t="n">
        <v>1682251.2318</v>
      </c>
      <c r="N580" s="123" t="n"/>
      <c r="O580" s="140" t="n">
        <v>762571.74456</v>
      </c>
      <c r="P580" s="140" t="n">
        <v>919679.48724</v>
      </c>
      <c r="Q580" s="140" t="n">
        <v>1681235.73144</v>
      </c>
      <c r="R580" s="140" t="n">
        <v>771075.84172</v>
      </c>
      <c r="S580" s="142" t="n">
        <v>910159.88972</v>
      </c>
      <c r="T580" s="101" t="n"/>
    </row>
    <row r="581" ht="24.75" customHeight="1" s="60">
      <c r="A581" s="115" t="n">
        <v>574</v>
      </c>
      <c r="B581" s="133" t="n"/>
      <c r="C581" s="143" t="n"/>
      <c r="D581" s="138" t="inlineStr">
        <is>
          <t>Розділ 36 - Усього</t>
        </is>
      </c>
      <c r="E581" s="123" t="n"/>
      <c r="F581" s="138" t="n"/>
      <c r="G581" s="122" t="n"/>
      <c r="H581" s="123" t="n"/>
      <c r="I581" s="139" t="n"/>
      <c r="J581" s="140" t="n">
        <v>616036810.91783</v>
      </c>
      <c r="K581" s="140" t="n">
        <v>594585272.41409</v>
      </c>
      <c r="L581" s="140" t="n">
        <v>21451538.50374</v>
      </c>
      <c r="M581" s="141" t="n">
        <v>615403040.73388</v>
      </c>
      <c r="N581" s="123" t="n"/>
      <c r="O581" s="140" t="n">
        <v>594050246.3785</v>
      </c>
      <c r="P581" s="140" t="n">
        <v>21352794.35538</v>
      </c>
      <c r="Q581" s="140" t="n">
        <v>6964468.06133</v>
      </c>
      <c r="R581" s="140" t="n">
        <v>5636632.67819</v>
      </c>
      <c r="S581" s="142" t="n">
        <v>1327835.38314</v>
      </c>
      <c r="T581" s="101" t="n"/>
    </row>
    <row r="582" ht="13.5" customHeight="1" s="60">
      <c r="A582" s="115" t="n">
        <v>575</v>
      </c>
      <c r="B582" s="133" t="n"/>
      <c r="C582" s="127" t="inlineStr">
        <is>
          <t>37</t>
        </is>
      </c>
      <c r="D582" s="127" t="inlineStr">
        <is>
          <t>370</t>
        </is>
      </c>
      <c r="E582" s="128" t="n"/>
      <c r="F582" s="127" t="inlineStr">
        <is>
          <t>3705</t>
        </is>
      </c>
      <c r="G582" s="123" t="n"/>
      <c r="H582" s="129" t="inlineStr">
        <is>
          <t>Клірингові рахунки за розрахунками платіжними картками</t>
        </is>
      </c>
      <c r="I582" s="129" t="inlineStr">
        <is>
          <t>П</t>
        </is>
      </c>
      <c r="J582" s="130" t="n">
        <v>0</v>
      </c>
      <c r="K582" s="130" t="n">
        <v>0</v>
      </c>
      <c r="L582" s="130" t="n">
        <v>0</v>
      </c>
      <c r="M582" s="131" t="n">
        <v>0</v>
      </c>
      <c r="N582" s="123" t="n"/>
      <c r="O582" s="130" t="n">
        <v>0</v>
      </c>
      <c r="P582" s="130" t="n">
        <v>0</v>
      </c>
      <c r="Q582" s="130" t="n">
        <v>0</v>
      </c>
      <c r="R582" s="130" t="n">
        <v>0</v>
      </c>
      <c r="S582" s="132" t="n">
        <v>0</v>
      </c>
      <c r="T582" s="101" t="n"/>
    </row>
    <row r="583" ht="13.5" customHeight="1" s="60">
      <c r="A583" s="115" t="n">
        <v>576</v>
      </c>
      <c r="B583" s="133" t="n"/>
      <c r="C583" s="133" t="n"/>
      <c r="D583" s="136" t="n"/>
      <c r="E583" s="137" t="n"/>
      <c r="F583" s="138" t="inlineStr">
        <is>
          <t>Група 370 - Усього</t>
        </is>
      </c>
      <c r="G583" s="122" t="n"/>
      <c r="H583" s="123" t="n"/>
      <c r="I583" s="139" t="n"/>
      <c r="J583" s="140" t="n">
        <v>0</v>
      </c>
      <c r="K583" s="140" t="n">
        <v>0</v>
      </c>
      <c r="L583" s="140" t="n">
        <v>0</v>
      </c>
      <c r="M583" s="141" t="n">
        <v>0</v>
      </c>
      <c r="N583" s="123" t="n"/>
      <c r="O583" s="140" t="n">
        <v>0</v>
      </c>
      <c r="P583" s="140" t="n">
        <v>0</v>
      </c>
      <c r="Q583" s="140" t="n">
        <v>0</v>
      </c>
      <c r="R583" s="140" t="n">
        <v>0</v>
      </c>
      <c r="S583" s="142" t="n">
        <v>0</v>
      </c>
      <c r="T583" s="101" t="n"/>
    </row>
    <row r="584" ht="14.25" customHeight="1" s="60">
      <c r="A584" s="115" t="n">
        <v>577</v>
      </c>
      <c r="B584" s="133" t="n"/>
      <c r="C584" s="133" t="n"/>
      <c r="D584" s="127" t="inlineStr">
        <is>
          <t>372</t>
        </is>
      </c>
      <c r="E584" s="128" t="n"/>
      <c r="F584" s="127" t="inlineStr">
        <is>
          <t>3720</t>
        </is>
      </c>
      <c r="G584" s="123" t="n"/>
      <c r="H584" s="129" t="inlineStr">
        <is>
          <t>Кредитові суми до з'ясування</t>
        </is>
      </c>
      <c r="I584" s="129" t="inlineStr">
        <is>
          <t>П</t>
        </is>
      </c>
      <c r="J584" s="130" t="n">
        <v>3292017.60396</v>
      </c>
      <c r="K584" s="130" t="n">
        <v>2235770.76953</v>
      </c>
      <c r="L584" s="130" t="n">
        <v>1056246.83443</v>
      </c>
      <c r="M584" s="131" t="n">
        <v>3325438.22551</v>
      </c>
      <c r="N584" s="123" t="n"/>
      <c r="O584" s="130" t="n">
        <v>2239560.2722</v>
      </c>
      <c r="P584" s="130" t="n">
        <v>1085877.95331</v>
      </c>
      <c r="Q584" s="130" t="n">
        <v>47201.92358</v>
      </c>
      <c r="R584" s="130" t="n">
        <v>8485.64795</v>
      </c>
      <c r="S584" s="132" t="n">
        <v>38716.27563</v>
      </c>
      <c r="T584" s="101" t="n"/>
    </row>
    <row r="585" ht="13.5" customHeight="1" s="60">
      <c r="A585" s="115" t="n">
        <v>578</v>
      </c>
      <c r="B585" s="133" t="n"/>
      <c r="C585" s="133" t="n"/>
      <c r="D585" s="136" t="n"/>
      <c r="E585" s="137" t="n"/>
      <c r="F585" s="138" t="inlineStr">
        <is>
          <t>Група 372 - Усього</t>
        </is>
      </c>
      <c r="G585" s="122" t="n"/>
      <c r="H585" s="123" t="n"/>
      <c r="I585" s="139" t="n"/>
      <c r="J585" s="140" t="n">
        <v>3292017.60396</v>
      </c>
      <c r="K585" s="140" t="n">
        <v>2235770.76953</v>
      </c>
      <c r="L585" s="140" t="n">
        <v>1056246.83443</v>
      </c>
      <c r="M585" s="141" t="n">
        <v>3325438.22551</v>
      </c>
      <c r="N585" s="123" t="n"/>
      <c r="O585" s="140" t="n">
        <v>2239560.2722</v>
      </c>
      <c r="P585" s="140" t="n">
        <v>1085877.95331</v>
      </c>
      <c r="Q585" s="140" t="n">
        <v>47201.92358</v>
      </c>
      <c r="R585" s="140" t="n">
        <v>8485.64795</v>
      </c>
      <c r="S585" s="142" t="n">
        <v>38716.27563</v>
      </c>
      <c r="T585" s="101" t="n"/>
    </row>
    <row r="586" ht="13.5" customHeight="1" s="60">
      <c r="A586" s="115" t="n">
        <v>579</v>
      </c>
      <c r="B586" s="133" t="n"/>
      <c r="C586" s="133" t="n"/>
      <c r="D586" s="127" t="inlineStr">
        <is>
          <t>373</t>
        </is>
      </c>
      <c r="E586" s="128" t="n"/>
      <c r="F586" s="127" t="inlineStr">
        <is>
          <t>3739</t>
        </is>
      </c>
      <c r="G586" s="123" t="n"/>
      <c r="H586" s="129" t="inlineStr">
        <is>
          <t>Транзитний рахунок за іншими розрахунками</t>
        </is>
      </c>
      <c r="I586" s="129" t="inlineStr">
        <is>
          <t>П</t>
        </is>
      </c>
      <c r="J586" s="130" t="n">
        <v>0</v>
      </c>
      <c r="K586" s="130" t="n">
        <v>0</v>
      </c>
      <c r="L586" s="130" t="n">
        <v>0</v>
      </c>
      <c r="M586" s="131" t="n">
        <v>0</v>
      </c>
      <c r="N586" s="123" t="n"/>
      <c r="O586" s="130" t="n">
        <v>0</v>
      </c>
      <c r="P586" s="130" t="n">
        <v>0</v>
      </c>
      <c r="Q586" s="130" t="n">
        <v>57635.14759</v>
      </c>
      <c r="R586" s="130" t="n">
        <v>10066.69312</v>
      </c>
      <c r="S586" s="132" t="n">
        <v>47568.45447</v>
      </c>
      <c r="T586" s="101" t="n"/>
    </row>
    <row r="587" ht="13.5" customHeight="1" s="60">
      <c r="A587" s="115" t="n">
        <v>580</v>
      </c>
      <c r="B587" s="133" t="n"/>
      <c r="C587" s="133" t="n"/>
      <c r="D587" s="136" t="n"/>
      <c r="E587" s="137" t="n"/>
      <c r="F587" s="138" t="inlineStr">
        <is>
          <t>Група 373 - Усього</t>
        </is>
      </c>
      <c r="G587" s="122" t="n"/>
      <c r="H587" s="123" t="n"/>
      <c r="I587" s="139" t="n"/>
      <c r="J587" s="140" t="n">
        <v>0</v>
      </c>
      <c r="K587" s="140" t="n">
        <v>0</v>
      </c>
      <c r="L587" s="140" t="n">
        <v>0</v>
      </c>
      <c r="M587" s="141" t="n">
        <v>0</v>
      </c>
      <c r="N587" s="123" t="n"/>
      <c r="O587" s="140" t="n">
        <v>0</v>
      </c>
      <c r="P587" s="140" t="n">
        <v>0</v>
      </c>
      <c r="Q587" s="140" t="n">
        <v>57635.14759</v>
      </c>
      <c r="R587" s="140" t="n">
        <v>10066.69312</v>
      </c>
      <c r="S587" s="142" t="n">
        <v>47568.45447</v>
      </c>
      <c r="T587" s="101" t="n"/>
    </row>
    <row r="588" ht="20.25" customHeight="1" s="60">
      <c r="A588" s="115" t="n">
        <v>581</v>
      </c>
      <c r="B588" s="133" t="n"/>
      <c r="C588" s="143" t="n"/>
      <c r="D588" s="138" t="inlineStr">
        <is>
          <t>Розділ 37 - Усього</t>
        </is>
      </c>
      <c r="E588" s="123" t="n"/>
      <c r="F588" s="138" t="n"/>
      <c r="G588" s="122" t="n"/>
      <c r="H588" s="123" t="n"/>
      <c r="I588" s="139" t="n"/>
      <c r="J588" s="140" t="n">
        <v>3292017.60396</v>
      </c>
      <c r="K588" s="140" t="n">
        <v>2235770.76953</v>
      </c>
      <c r="L588" s="140" t="n">
        <v>1056246.83443</v>
      </c>
      <c r="M588" s="141" t="n">
        <v>3325438.22551</v>
      </c>
      <c r="N588" s="123" t="n"/>
      <c r="O588" s="140" t="n">
        <v>2239560.2722</v>
      </c>
      <c r="P588" s="140" t="n">
        <v>1085877.95331</v>
      </c>
      <c r="Q588" s="140" t="n">
        <v>104837.07117</v>
      </c>
      <c r="R588" s="140" t="n">
        <v>18552.34107</v>
      </c>
      <c r="S588" s="142" t="n">
        <v>86284.7301</v>
      </c>
      <c r="T588" s="101" t="n"/>
    </row>
    <row r="589" ht="14.25" customHeight="1" s="60">
      <c r="A589" s="115" t="n">
        <v>582</v>
      </c>
      <c r="B589" s="133" t="n"/>
      <c r="C589" s="127" t="inlineStr">
        <is>
          <t>38</t>
        </is>
      </c>
      <c r="D589" s="127" t="inlineStr">
        <is>
          <t>380</t>
        </is>
      </c>
      <c r="E589" s="128" t="n"/>
      <c r="F589" s="127" t="inlineStr">
        <is>
          <t>3800</t>
        </is>
      </c>
      <c r="G589" s="123" t="n"/>
      <c r="H589" s="129" t="inlineStr">
        <is>
          <t>Позиція банку щодо іноземної валюти та банківських металів</t>
        </is>
      </c>
      <c r="I589" s="129" t="inlineStr">
        <is>
          <t>П</t>
        </is>
      </c>
      <c r="J589" s="130" t="n">
        <v>0</v>
      </c>
      <c r="K589" s="130" t="n">
        <v>0</v>
      </c>
      <c r="L589" s="130" t="n">
        <v>0</v>
      </c>
      <c r="M589" s="131" t="n">
        <v>0</v>
      </c>
      <c r="N589" s="123" t="n"/>
      <c r="O589" s="130" t="n">
        <v>0</v>
      </c>
      <c r="P589" s="130" t="n">
        <v>0</v>
      </c>
      <c r="Q589" s="130" t="n">
        <v>1111983289.36109</v>
      </c>
      <c r="R589" s="130" t="n">
        <v>0</v>
      </c>
      <c r="S589" s="132" t="n">
        <v>1111983289.36109</v>
      </c>
      <c r="T589" s="101" t="n"/>
    </row>
    <row r="590" ht="13.5" customHeight="1" s="60">
      <c r="A590" s="115" t="n">
        <v>583</v>
      </c>
      <c r="B590" s="133" t="n"/>
      <c r="C590" s="133" t="n"/>
      <c r="D590" s="134" t="n"/>
      <c r="E590" s="135" t="n"/>
      <c r="F590" s="127" t="inlineStr">
        <is>
          <t>3801</t>
        </is>
      </c>
      <c r="G590" s="123" t="n"/>
      <c r="H590" s="129" t="inlineStr">
        <is>
          <t>Еквівалент позиції банку щодо іноземної валюти та банківських металів</t>
        </is>
      </c>
      <c r="I590" s="129" t="inlineStr">
        <is>
          <t>А</t>
        </is>
      </c>
      <c r="J590" s="130" t="n">
        <v>123369011.39538</v>
      </c>
      <c r="K590" s="130" t="n">
        <v>123369011.39538</v>
      </c>
      <c r="L590" s="130" t="n">
        <v>0</v>
      </c>
      <c r="M590" s="131" t="n">
        <v>123541282.57853</v>
      </c>
      <c r="N590" s="123" t="n"/>
      <c r="O590" s="130" t="n">
        <v>123541282.57853</v>
      </c>
      <c r="P590" s="130" t="n">
        <v>0</v>
      </c>
      <c r="Q590" s="130" t="n">
        <v>-1111983289.36109</v>
      </c>
      <c r="R590" s="130" t="n">
        <v>-1111983289.36109</v>
      </c>
      <c r="S590" s="132" t="n">
        <v>0</v>
      </c>
      <c r="T590" s="101" t="n"/>
    </row>
    <row r="591" ht="13.5" customHeight="1" s="60">
      <c r="A591" s="115" t="n">
        <v>584</v>
      </c>
      <c r="B591" s="133" t="n"/>
      <c r="C591" s="133" t="n"/>
      <c r="D591" s="136" t="n"/>
      <c r="E591" s="137" t="n"/>
      <c r="F591" s="138" t="inlineStr">
        <is>
          <t>Група 380 - Усього</t>
        </is>
      </c>
      <c r="G591" s="122" t="n"/>
      <c r="H591" s="123" t="n"/>
      <c r="I591" s="139" t="n"/>
      <c r="J591" s="140" t="n">
        <v>123369011.39538</v>
      </c>
      <c r="K591" s="140" t="n">
        <v>123369011.39538</v>
      </c>
      <c r="L591" s="140" t="n">
        <v>0</v>
      </c>
      <c r="M591" s="141" t="n">
        <v>123541282.57853</v>
      </c>
      <c r="N591" s="123" t="n"/>
      <c r="O591" s="140" t="n">
        <v>123541282.57853</v>
      </c>
      <c r="P591" s="140" t="n">
        <v>0</v>
      </c>
      <c r="Q591" s="140" t="n">
        <v>0</v>
      </c>
      <c r="R591" s="140" t="n">
        <v>-1111983289.36109</v>
      </c>
      <c r="S591" s="142" t="n">
        <v>1111983289.36109</v>
      </c>
      <c r="T591" s="101" t="n"/>
    </row>
    <row r="592" ht="22.5" customHeight="1" s="60">
      <c r="A592" s="115" t="n">
        <v>585</v>
      </c>
      <c r="B592" s="133" t="n"/>
      <c r="C592" s="143" t="n"/>
      <c r="D592" s="138" t="inlineStr">
        <is>
          <t>Розділ 38 - Усього</t>
        </is>
      </c>
      <c r="E592" s="123" t="n"/>
      <c r="F592" s="138" t="n"/>
      <c r="G592" s="122" t="n"/>
      <c r="H592" s="123" t="n"/>
      <c r="I592" s="139" t="n"/>
      <c r="J592" s="140" t="n">
        <v>123369011.39538</v>
      </c>
      <c r="K592" s="140" t="n">
        <v>123369011.39538</v>
      </c>
      <c r="L592" s="140" t="n">
        <v>0</v>
      </c>
      <c r="M592" s="141" t="n">
        <v>123541282.57853</v>
      </c>
      <c r="N592" s="123" t="n"/>
      <c r="O592" s="140" t="n">
        <v>123541282.57853</v>
      </c>
      <c r="P592" s="140" t="n">
        <v>0</v>
      </c>
      <c r="Q592" s="140" t="n">
        <v>0</v>
      </c>
      <c r="R592" s="140" t="n">
        <v>-1111983289.36109</v>
      </c>
      <c r="S592" s="142" t="n">
        <v>1111983289.36109</v>
      </c>
      <c r="T592" s="101" t="n"/>
    </row>
    <row r="593" ht="13.5" customHeight="1" s="60">
      <c r="A593" s="115" t="n">
        <v>586</v>
      </c>
      <c r="B593" s="133" t="n"/>
      <c r="C593" s="127" t="inlineStr">
        <is>
          <t>39</t>
        </is>
      </c>
      <c r="D593" s="127" t="inlineStr">
        <is>
          <t>390</t>
        </is>
      </c>
      <c r="E593" s="128" t="n"/>
      <c r="F593" s="127" t="inlineStr">
        <is>
          <t>3900</t>
        </is>
      </c>
      <c r="G593" s="123" t="n"/>
      <c r="H593" s="129" t="inlineStr">
        <is>
          <t>Рахунки філій, що відкриті в банку</t>
        </is>
      </c>
      <c r="I593" s="129" t="inlineStr">
        <is>
          <t>П</t>
        </is>
      </c>
      <c r="J593" s="130" t="n">
        <v>0</v>
      </c>
      <c r="K593" s="130" t="n">
        <v>0</v>
      </c>
      <c r="L593" s="130" t="n">
        <v>0</v>
      </c>
      <c r="M593" s="131" t="n">
        <v>0</v>
      </c>
      <c r="N593" s="123" t="n"/>
      <c r="O593" s="130" t="n">
        <v>0</v>
      </c>
      <c r="P593" s="130" t="n">
        <v>0</v>
      </c>
      <c r="Q593" s="130" t="n">
        <v>356186345.45866</v>
      </c>
      <c r="R593" s="130" t="n">
        <v>6939950.53966</v>
      </c>
      <c r="S593" s="132" t="n">
        <v>349246394.919</v>
      </c>
      <c r="T593" s="101" t="n"/>
    </row>
    <row r="594" ht="14.25" customHeight="1" s="60">
      <c r="A594" s="115" t="n">
        <v>587</v>
      </c>
      <c r="B594" s="133" t="n"/>
      <c r="C594" s="133" t="n"/>
      <c r="D594" s="134" t="n"/>
      <c r="E594" s="135" t="n"/>
      <c r="F594" s="127" t="inlineStr">
        <is>
          <t>3901</t>
        </is>
      </c>
      <c r="G594" s="123" t="n"/>
      <c r="H594" s="129" t="inlineStr">
        <is>
          <t>Рахунки, що відкриті для філій банку</t>
        </is>
      </c>
      <c r="I594" s="129" t="inlineStr">
        <is>
          <t>П</t>
        </is>
      </c>
      <c r="J594" s="130" t="n">
        <v>0</v>
      </c>
      <c r="K594" s="130" t="n">
        <v>0</v>
      </c>
      <c r="L594" s="130" t="n">
        <v>0</v>
      </c>
      <c r="M594" s="131" t="n">
        <v>0</v>
      </c>
      <c r="N594" s="123" t="n"/>
      <c r="O594" s="130" t="n">
        <v>0</v>
      </c>
      <c r="P594" s="130" t="n">
        <v>0</v>
      </c>
      <c r="Q594" s="130" t="n">
        <v>560264861.5380501</v>
      </c>
      <c r="R594" s="130" t="n">
        <v>118028084.30535</v>
      </c>
      <c r="S594" s="132" t="n">
        <v>442236777.2327</v>
      </c>
      <c r="T594" s="101" t="n"/>
    </row>
    <row r="595" ht="13.5" customHeight="1" s="60">
      <c r="A595" s="115" t="n">
        <v>588</v>
      </c>
      <c r="B595" s="133" t="n"/>
      <c r="C595" s="133" t="n"/>
      <c r="D595" s="134" t="n"/>
      <c r="E595" s="135" t="n"/>
      <c r="F595" s="127" t="inlineStr">
        <is>
          <t>3903</t>
        </is>
      </c>
      <c r="G595" s="123" t="n"/>
      <c r="H595" s="129" t="inlineStr">
        <is>
          <t>Розрахунки за коштами, що отримані від філій банку</t>
        </is>
      </c>
      <c r="I595" s="129" t="inlineStr">
        <is>
          <t>П</t>
        </is>
      </c>
      <c r="J595" s="130" t="n">
        <v>343241.96014</v>
      </c>
      <c r="K595" s="130" t="n">
        <v>0</v>
      </c>
      <c r="L595" s="130" t="n">
        <v>343241.96014</v>
      </c>
      <c r="M595" s="131" t="n">
        <v>515848.85119</v>
      </c>
      <c r="N595" s="123" t="n"/>
      <c r="O595" s="130" t="n">
        <v>0</v>
      </c>
      <c r="P595" s="130" t="n">
        <v>515848.85119</v>
      </c>
      <c r="Q595" s="130" t="n">
        <v>126592047.87215</v>
      </c>
      <c r="R595" s="130" t="n">
        <v>98174489.49597999</v>
      </c>
      <c r="S595" s="132" t="n">
        <v>28417558.37617</v>
      </c>
      <c r="T595" s="101" t="n"/>
    </row>
    <row r="596" ht="13.5" customHeight="1" s="60">
      <c r="A596" s="115" t="n">
        <v>589</v>
      </c>
      <c r="B596" s="133" t="n"/>
      <c r="C596" s="133" t="n"/>
      <c r="D596" s="134" t="n"/>
      <c r="E596" s="135" t="n"/>
      <c r="F596" s="127" t="inlineStr">
        <is>
          <t>3905</t>
        </is>
      </c>
      <c r="G596" s="123" t="n"/>
      <c r="H596" s="129" t="inlineStr">
        <is>
          <t>Нараховані витрати за коштами, що отримані від філій банку</t>
        </is>
      </c>
      <c r="I596" s="129" t="inlineStr">
        <is>
          <t>П</t>
        </is>
      </c>
      <c r="J596" s="130" t="n">
        <v>0</v>
      </c>
      <c r="K596" s="130" t="n">
        <v>0</v>
      </c>
      <c r="L596" s="130" t="n">
        <v>0</v>
      </c>
      <c r="M596" s="131" t="n">
        <v>0</v>
      </c>
      <c r="N596" s="123" t="n"/>
      <c r="O596" s="130" t="n">
        <v>0</v>
      </c>
      <c r="P596" s="130" t="n">
        <v>0</v>
      </c>
      <c r="Q596" s="130" t="n">
        <v>0</v>
      </c>
      <c r="R596" s="130" t="n">
        <v>0</v>
      </c>
      <c r="S596" s="132" t="n">
        <v>0</v>
      </c>
      <c r="T596" s="101" t="n"/>
    </row>
    <row r="597" ht="13.5" customHeight="1" s="60">
      <c r="A597" s="115" t="n">
        <v>590</v>
      </c>
      <c r="B597" s="133" t="n"/>
      <c r="C597" s="133" t="n"/>
      <c r="D597" s="134" t="n"/>
      <c r="E597" s="135" t="n"/>
      <c r="F597" s="127" t="inlineStr">
        <is>
          <t>3907</t>
        </is>
      </c>
      <c r="G597" s="123" t="n"/>
      <c r="H597" s="129" t="inlineStr">
        <is>
          <t>Кредиторська заборгованість за операціями з готівкою між філіями банку</t>
        </is>
      </c>
      <c r="I597" s="129" t="inlineStr">
        <is>
          <t>П</t>
        </is>
      </c>
      <c r="J597" s="130" t="n">
        <v>20758786.54472</v>
      </c>
      <c r="K597" s="130" t="n">
        <v>3595574.55324</v>
      </c>
      <c r="L597" s="130" t="n">
        <v>17163211.99148</v>
      </c>
      <c r="M597" s="131" t="n">
        <v>20758786.54472</v>
      </c>
      <c r="N597" s="123" t="n"/>
      <c r="O597" s="130" t="n">
        <v>3595574.55324</v>
      </c>
      <c r="P597" s="130" t="n">
        <v>17163211.99148</v>
      </c>
      <c r="Q597" s="130" t="n">
        <v>0</v>
      </c>
      <c r="R597" s="130" t="n">
        <v>0</v>
      </c>
      <c r="S597" s="132" t="n">
        <v>0</v>
      </c>
      <c r="T597" s="101" t="n"/>
    </row>
    <row r="598" ht="13.5" customHeight="1" s="60">
      <c r="A598" s="115" t="n">
        <v>591</v>
      </c>
      <c r="B598" s="133" t="n"/>
      <c r="C598" s="133" t="n"/>
      <c r="D598" s="136" t="n"/>
      <c r="E598" s="137" t="n"/>
      <c r="F598" s="138" t="inlineStr">
        <is>
          <t>Група 390 - Усього</t>
        </is>
      </c>
      <c r="G598" s="122" t="n"/>
      <c r="H598" s="123" t="n"/>
      <c r="I598" s="139" t="n"/>
      <c r="J598" s="140" t="n">
        <v>21102028.50486</v>
      </c>
      <c r="K598" s="140" t="n">
        <v>3595574.55324</v>
      </c>
      <c r="L598" s="140" t="n">
        <v>17506453.95162</v>
      </c>
      <c r="M598" s="141" t="n">
        <v>21274635.39591</v>
      </c>
      <c r="N598" s="123" t="n"/>
      <c r="O598" s="140" t="n">
        <v>3595574.55324</v>
      </c>
      <c r="P598" s="140" t="n">
        <v>17679060.84267</v>
      </c>
      <c r="Q598" s="140" t="n">
        <v>1043043254.86886</v>
      </c>
      <c r="R598" s="140" t="n">
        <v>223142524.34099</v>
      </c>
      <c r="S598" s="142" t="n">
        <v>819900730.5278701</v>
      </c>
      <c r="T598" s="101" t="n"/>
    </row>
    <row r="599" ht="24" customHeight="1" s="60">
      <c r="A599" s="115" t="n">
        <v>592</v>
      </c>
      <c r="B599" s="133" t="n"/>
      <c r="C599" s="143" t="n"/>
      <c r="D599" s="138" t="inlineStr">
        <is>
          <t>Розділ 39 - Усього</t>
        </is>
      </c>
      <c r="E599" s="123" t="n"/>
      <c r="F599" s="138" t="n"/>
      <c r="G599" s="122" t="n"/>
      <c r="H599" s="123" t="n"/>
      <c r="I599" s="139" t="n"/>
      <c r="J599" s="140" t="n">
        <v>21102028.50486</v>
      </c>
      <c r="K599" s="140" t="n">
        <v>3595574.55324</v>
      </c>
      <c r="L599" s="140" t="n">
        <v>17506453.95162</v>
      </c>
      <c r="M599" s="141" t="n">
        <v>21274635.39591</v>
      </c>
      <c r="N599" s="123" t="n"/>
      <c r="O599" s="140" t="n">
        <v>3595574.55324</v>
      </c>
      <c r="P599" s="140" t="n">
        <v>17679060.84267</v>
      </c>
      <c r="Q599" s="140" t="n">
        <v>1043043254.86886</v>
      </c>
      <c r="R599" s="140" t="n">
        <v>223142524.34099</v>
      </c>
      <c r="S599" s="142" t="n">
        <v>819900730.5278701</v>
      </c>
      <c r="T599" s="101" t="n"/>
    </row>
    <row r="600" ht="19.5" customHeight="1" s="60">
      <c r="A600" s="115" t="n">
        <v>593</v>
      </c>
      <c r="B600" s="143" t="n"/>
      <c r="C600" s="139" t="inlineStr">
        <is>
          <t xml:space="preserve">  Клас 3 - Усього</t>
        </is>
      </c>
      <c r="D600" s="138" t="n"/>
      <c r="E600" s="123" t="n"/>
      <c r="F600" s="138" t="n"/>
      <c r="G600" s="122" t="n"/>
      <c r="H600" s="123" t="n"/>
      <c r="I600" s="139" t="n"/>
      <c r="J600" s="140" t="n">
        <v>763829396.71758</v>
      </c>
      <c r="K600" s="140" t="n">
        <v>723811917.03965</v>
      </c>
      <c r="L600" s="140" t="n">
        <v>40017479.67793</v>
      </c>
      <c r="M600" s="141" t="n">
        <v>763569797.79723</v>
      </c>
      <c r="N600" s="123" t="n"/>
      <c r="O600" s="140" t="n">
        <v>723449028.09806</v>
      </c>
      <c r="P600" s="140" t="n">
        <v>40120769.69917</v>
      </c>
      <c r="Q600" s="140" t="n">
        <v>1050115527.26323</v>
      </c>
      <c r="R600" s="140" t="n">
        <v>-883182612.73897</v>
      </c>
      <c r="S600" s="142" t="n">
        <v>1933298140.0022</v>
      </c>
      <c r="T600" s="101" t="n"/>
    </row>
    <row r="601" ht="30" customHeight="1" s="60">
      <c r="A601" s="115" t="n">
        <v>594</v>
      </c>
      <c r="B601" s="144" t="inlineStr">
        <is>
          <t xml:space="preserve">  Зобов'язання - Усього</t>
        </is>
      </c>
      <c r="C601" s="144" t="n"/>
      <c r="D601" s="145" t="n"/>
      <c r="E601" s="146" t="n"/>
      <c r="F601" s="145" t="n"/>
      <c r="G601" s="147" t="n"/>
      <c r="H601" s="146" t="n"/>
      <c r="I601" s="144" t="n"/>
      <c r="J601" s="148" t="n">
        <v>922436954.66528</v>
      </c>
      <c r="K601" s="148" t="n">
        <v>802703132.4741</v>
      </c>
      <c r="L601" s="148" t="n">
        <v>119733822.19118</v>
      </c>
      <c r="M601" s="149" t="n">
        <v>921382051.2251</v>
      </c>
      <c r="N601" s="146" t="n"/>
      <c r="O601" s="148" t="n">
        <v>802788941.2628</v>
      </c>
      <c r="P601" s="148" t="n">
        <v>118593109.9623</v>
      </c>
      <c r="Q601" s="148" t="n">
        <v>1259835651.04813</v>
      </c>
      <c r="R601" s="148" t="n">
        <v>-760927253.2104</v>
      </c>
      <c r="S601" s="150" t="n">
        <v>2020762904.25853</v>
      </c>
      <c r="T601" s="101" t="n"/>
    </row>
    <row r="602" ht="14.25" customHeight="1" s="60">
      <c r="A602" s="115" t="n">
        <v>595</v>
      </c>
      <c r="B602" s="154" t="inlineStr">
        <is>
          <t>Клас 5</t>
        </is>
      </c>
      <c r="C602" s="152" t="n"/>
      <c r="D602" s="152" t="n"/>
      <c r="E602" s="152" t="n"/>
      <c r="F602" s="152" t="n"/>
      <c r="G602" s="152" t="n"/>
      <c r="H602" s="153" t="n"/>
      <c r="I602" s="119" t="n"/>
      <c r="J602" s="119" t="n"/>
      <c r="K602" s="119" t="n"/>
      <c r="L602" s="119" t="n"/>
      <c r="M602" s="120" t="n"/>
      <c r="N602" s="119" t="n"/>
      <c r="O602" s="119" t="n"/>
      <c r="P602" s="119" t="n"/>
      <c r="Q602" s="119" t="n"/>
      <c r="R602" s="119" t="n"/>
      <c r="S602" s="119" t="n"/>
      <c r="T602" s="101" t="n"/>
    </row>
    <row r="603" ht="13.5" customHeight="1" s="60">
      <c r="A603" s="115" t="n">
        <v>596</v>
      </c>
      <c r="B603" s="138" t="inlineStr">
        <is>
          <t>Капітал</t>
        </is>
      </c>
      <c r="C603" s="122" t="n"/>
      <c r="D603" s="122" t="n"/>
      <c r="E603" s="122" t="n"/>
      <c r="F603" s="122" t="n"/>
      <c r="G603" s="122" t="n"/>
      <c r="H603" s="123" t="n"/>
      <c r="I603" s="155" t="n"/>
      <c r="J603" s="155" t="n"/>
      <c r="K603" s="155" t="n"/>
      <c r="L603" s="155" t="n"/>
      <c r="M603" s="156" t="n"/>
      <c r="N603" s="155" t="n"/>
      <c r="O603" s="155" t="n"/>
      <c r="P603" s="155" t="n"/>
      <c r="Q603" s="155" t="n"/>
      <c r="R603" s="155" t="n"/>
      <c r="S603" s="155" t="n"/>
      <c r="T603" s="101" t="n"/>
    </row>
    <row r="604" ht="13.5" customHeight="1" s="60">
      <c r="A604" s="115" t="n">
        <v>597</v>
      </c>
      <c r="B604" s="127" t="inlineStr">
        <is>
          <t>Клас 5</t>
        </is>
      </c>
      <c r="C604" s="127" t="inlineStr">
        <is>
          <t>50</t>
        </is>
      </c>
      <c r="D604" s="127" t="inlineStr">
        <is>
          <t>500</t>
        </is>
      </c>
      <c r="E604" s="128" t="n"/>
      <c r="F604" s="127" t="inlineStr">
        <is>
          <t>5000</t>
        </is>
      </c>
      <c r="G604" s="123" t="n"/>
      <c r="H604" s="129" t="inlineStr">
        <is>
          <t>Статутний капітал банку</t>
        </is>
      </c>
      <c r="I604" s="129" t="inlineStr">
        <is>
          <t>П</t>
        </is>
      </c>
      <c r="J604" s="130" t="n">
        <v>0</v>
      </c>
      <c r="K604" s="130" t="n">
        <v>0</v>
      </c>
      <c r="L604" s="130" t="n">
        <v>0</v>
      </c>
      <c r="M604" s="131" t="n">
        <v>0</v>
      </c>
      <c r="N604" s="123" t="n"/>
      <c r="O604" s="130" t="n">
        <v>0</v>
      </c>
      <c r="P604" s="130" t="n">
        <v>0</v>
      </c>
      <c r="Q604" s="130" t="n">
        <v>6154516.258</v>
      </c>
      <c r="R604" s="130" t="n">
        <v>6154516.258</v>
      </c>
      <c r="S604" s="132" t="n">
        <v>0</v>
      </c>
      <c r="T604" s="101" t="n"/>
    </row>
    <row r="605" ht="13.5" customHeight="1" s="60">
      <c r="A605" s="115" t="n">
        <v>598</v>
      </c>
      <c r="B605" s="133" t="n"/>
      <c r="C605" s="133" t="n"/>
      <c r="D605" s="134" t="n"/>
      <c r="E605" s="135" t="n"/>
      <c r="F605" s="127" t="inlineStr">
        <is>
          <t>5002</t>
        </is>
      </c>
      <c r="G605" s="123" t="n"/>
      <c r="H605" s="129" t="inlineStr">
        <is>
          <t xml:space="preserve">Власні акції (частки, паї), що викуплені в акціонерів (власників) </t>
        </is>
      </c>
      <c r="I605" s="129" t="inlineStr">
        <is>
          <t>А</t>
        </is>
      </c>
      <c r="J605" s="130" t="n">
        <v>0</v>
      </c>
      <c r="K605" s="130" t="n">
        <v>0</v>
      </c>
      <c r="L605" s="130" t="n">
        <v>0</v>
      </c>
      <c r="M605" s="131" t="n">
        <v>0</v>
      </c>
      <c r="N605" s="123" t="n"/>
      <c r="O605" s="130" t="n">
        <v>0</v>
      </c>
      <c r="P605" s="130" t="n">
        <v>0</v>
      </c>
      <c r="Q605" s="130" t="n">
        <v>0</v>
      </c>
      <c r="R605" s="130" t="n">
        <v>0</v>
      </c>
      <c r="S605" s="132" t="n">
        <v>0</v>
      </c>
      <c r="T605" s="101" t="n"/>
    </row>
    <row r="606" ht="14.25" customHeight="1" s="60">
      <c r="A606" s="115" t="n">
        <v>599</v>
      </c>
      <c r="B606" s="133" t="n"/>
      <c r="C606" s="133" t="n"/>
      <c r="D606" s="134" t="n"/>
      <c r="E606" s="135" t="n"/>
      <c r="F606" s="127" t="inlineStr">
        <is>
          <t>5004</t>
        </is>
      </c>
      <c r="G606" s="123" t="n"/>
      <c r="H606" s="129" t="inlineStr">
        <is>
          <t>Незареєстрований статутний капітал</t>
        </is>
      </c>
      <c r="I606" s="129" t="inlineStr">
        <is>
          <t>П</t>
        </is>
      </c>
      <c r="J606" s="130" t="n">
        <v>0</v>
      </c>
      <c r="K606" s="130" t="n">
        <v>0</v>
      </c>
      <c r="L606" s="130" t="n">
        <v>0</v>
      </c>
      <c r="M606" s="131" t="n">
        <v>0</v>
      </c>
      <c r="N606" s="123" t="n"/>
      <c r="O606" s="130" t="n">
        <v>0</v>
      </c>
      <c r="P606" s="130" t="n">
        <v>0</v>
      </c>
      <c r="Q606" s="130" t="n">
        <v>0</v>
      </c>
      <c r="R606" s="130" t="n">
        <v>0</v>
      </c>
      <c r="S606" s="132" t="n">
        <v>0</v>
      </c>
      <c r="T606" s="101" t="n"/>
    </row>
    <row r="607" ht="13.5" customHeight="1" s="60">
      <c r="A607" s="115" t="n">
        <v>600</v>
      </c>
      <c r="B607" s="133" t="n"/>
      <c r="C607" s="133" t="n"/>
      <c r="D607" s="136" t="n"/>
      <c r="E607" s="137" t="n"/>
      <c r="F607" s="138" t="inlineStr">
        <is>
          <t>Група 500 - Усього</t>
        </is>
      </c>
      <c r="G607" s="122" t="n"/>
      <c r="H607" s="123" t="n"/>
      <c r="I607" s="139" t="n"/>
      <c r="J607" s="140" t="n">
        <v>0</v>
      </c>
      <c r="K607" s="140" t="n">
        <v>0</v>
      </c>
      <c r="L607" s="140" t="n">
        <v>0</v>
      </c>
      <c r="M607" s="141" t="n">
        <v>0</v>
      </c>
      <c r="N607" s="123" t="n"/>
      <c r="O607" s="140" t="n">
        <v>0</v>
      </c>
      <c r="P607" s="140" t="n">
        <v>0</v>
      </c>
      <c r="Q607" s="140" t="n">
        <v>6154516.258</v>
      </c>
      <c r="R607" s="140" t="n">
        <v>6154516.258</v>
      </c>
      <c r="S607" s="142" t="n">
        <v>0</v>
      </c>
      <c r="T607" s="101" t="n"/>
    </row>
    <row r="608" ht="13.5" customHeight="1" s="60">
      <c r="A608" s="115" t="n">
        <v>601</v>
      </c>
      <c r="B608" s="133" t="n"/>
      <c r="C608" s="133" t="n"/>
      <c r="D608" s="127" t="inlineStr">
        <is>
          <t>501</t>
        </is>
      </c>
      <c r="E608" s="128" t="n"/>
      <c r="F608" s="127" t="inlineStr">
        <is>
          <t>5010</t>
        </is>
      </c>
      <c r="G608" s="123" t="n"/>
      <c r="H608" s="129" t="inlineStr">
        <is>
          <t>Емісійні різниці</t>
        </is>
      </c>
      <c r="I608" s="129" t="inlineStr">
        <is>
          <t>П</t>
        </is>
      </c>
      <c r="J608" s="130" t="n">
        <v>0</v>
      </c>
      <c r="K608" s="130" t="n">
        <v>0</v>
      </c>
      <c r="L608" s="130" t="n">
        <v>0</v>
      </c>
      <c r="M608" s="131" t="n">
        <v>0</v>
      </c>
      <c r="N608" s="123" t="n"/>
      <c r="O608" s="130" t="n">
        <v>0</v>
      </c>
      <c r="P608" s="130" t="n">
        <v>0</v>
      </c>
      <c r="Q608" s="130" t="n">
        <v>3033597.97646</v>
      </c>
      <c r="R608" s="130" t="n">
        <v>3033597.97646</v>
      </c>
      <c r="S608" s="132" t="n">
        <v>0</v>
      </c>
      <c r="T608" s="101" t="n"/>
    </row>
    <row r="609" ht="13.5" customHeight="1" s="60">
      <c r="A609" s="115" t="n">
        <v>602</v>
      </c>
      <c r="B609" s="133" t="n"/>
      <c r="C609" s="133" t="n"/>
      <c r="D609" s="134" t="n"/>
      <c r="E609" s="135" t="n"/>
      <c r="F609" s="127" t="inlineStr">
        <is>
          <t>5011</t>
        </is>
      </c>
      <c r="G609" s="128" t="n"/>
      <c r="H609" s="127" t="inlineStr">
        <is>
          <t>Операції з акціонерами (власниками)</t>
        </is>
      </c>
      <c r="I609" s="129" t="inlineStr">
        <is>
          <t>А</t>
        </is>
      </c>
      <c r="J609" s="130" t="n">
        <v>0</v>
      </c>
      <c r="K609" s="130" t="n">
        <v>0</v>
      </c>
      <c r="L609" s="130" t="n">
        <v>0</v>
      </c>
      <c r="M609" s="131" t="n">
        <v>0</v>
      </c>
      <c r="N609" s="123" t="n"/>
      <c r="O609" s="130" t="n">
        <v>0</v>
      </c>
      <c r="P609" s="130" t="n">
        <v>0</v>
      </c>
      <c r="Q609" s="130" t="n">
        <v>0</v>
      </c>
      <c r="R609" s="130" t="n">
        <v>0</v>
      </c>
      <c r="S609" s="132" t="n">
        <v>0</v>
      </c>
      <c r="T609" s="101" t="n"/>
    </row>
    <row r="610" ht="13.5" customHeight="1" s="60">
      <c r="A610" s="115" t="n">
        <v>603</v>
      </c>
      <c r="B610" s="133" t="n"/>
      <c r="C610" s="133" t="n"/>
      <c r="D610" s="134" t="n"/>
      <c r="E610" s="135" t="n"/>
      <c r="F610" s="136" t="n"/>
      <c r="G610" s="137" t="n"/>
      <c r="H610" s="143" t="n"/>
      <c r="I610" s="129" t="inlineStr">
        <is>
          <t>П</t>
        </is>
      </c>
      <c r="J610" s="130" t="n">
        <v>0</v>
      </c>
      <c r="K610" s="130" t="n">
        <v>0</v>
      </c>
      <c r="L610" s="130" t="n">
        <v>0</v>
      </c>
      <c r="M610" s="131" t="n">
        <v>0</v>
      </c>
      <c r="N610" s="123" t="n"/>
      <c r="O610" s="130" t="n">
        <v>0</v>
      </c>
      <c r="P610" s="130" t="n">
        <v>0</v>
      </c>
      <c r="Q610" s="130" t="n">
        <v>0</v>
      </c>
      <c r="R610" s="130" t="n">
        <v>0</v>
      </c>
      <c r="S610" s="132" t="n">
        <v>0</v>
      </c>
      <c r="T610" s="101" t="n"/>
    </row>
    <row r="611" ht="14.25" customHeight="1" s="60">
      <c r="A611" s="115" t="n">
        <v>604</v>
      </c>
      <c r="B611" s="133" t="n"/>
      <c r="C611" s="133" t="n"/>
      <c r="D611" s="136" t="n"/>
      <c r="E611" s="137" t="n"/>
      <c r="F611" s="138" t="inlineStr">
        <is>
          <t>Група 501 - Усього</t>
        </is>
      </c>
      <c r="G611" s="122" t="n"/>
      <c r="H611" s="123" t="n"/>
      <c r="I611" s="139" t="n"/>
      <c r="J611" s="140" t="n">
        <v>0</v>
      </c>
      <c r="K611" s="140" t="n">
        <v>0</v>
      </c>
      <c r="L611" s="140" t="n">
        <v>0</v>
      </c>
      <c r="M611" s="141" t="n">
        <v>0</v>
      </c>
      <c r="N611" s="123" t="n"/>
      <c r="O611" s="140" t="n">
        <v>0</v>
      </c>
      <c r="P611" s="140" t="n">
        <v>0</v>
      </c>
      <c r="Q611" s="140" t="n">
        <v>3033597.97646</v>
      </c>
      <c r="R611" s="140" t="n">
        <v>3033597.97646</v>
      </c>
      <c r="S611" s="142" t="n">
        <v>0</v>
      </c>
      <c r="T611" s="101" t="n"/>
    </row>
    <row r="612" ht="13.5" customHeight="1" s="60">
      <c r="A612" s="115" t="n">
        <v>605</v>
      </c>
      <c r="B612" s="133" t="n"/>
      <c r="C612" s="133" t="n"/>
      <c r="D612" s="127" t="inlineStr">
        <is>
          <t>502</t>
        </is>
      </c>
      <c r="E612" s="128" t="n"/>
      <c r="F612" s="127" t="inlineStr">
        <is>
          <t>5020</t>
        </is>
      </c>
      <c r="G612" s="123" t="n"/>
      <c r="H612" s="129" t="inlineStr">
        <is>
          <t>Загальні резерви</t>
        </is>
      </c>
      <c r="I612" s="129" t="inlineStr">
        <is>
          <t>П</t>
        </is>
      </c>
      <c r="J612" s="130" t="n">
        <v>0</v>
      </c>
      <c r="K612" s="130" t="n">
        <v>0</v>
      </c>
      <c r="L612" s="130" t="n">
        <v>0</v>
      </c>
      <c r="M612" s="131" t="n">
        <v>0</v>
      </c>
      <c r="N612" s="123" t="n"/>
      <c r="O612" s="130" t="n">
        <v>0</v>
      </c>
      <c r="P612" s="130" t="n">
        <v>0</v>
      </c>
      <c r="Q612" s="130" t="n">
        <v>0</v>
      </c>
      <c r="R612" s="130" t="n">
        <v>0</v>
      </c>
      <c r="S612" s="132" t="n">
        <v>0</v>
      </c>
      <c r="T612" s="101" t="n"/>
    </row>
    <row r="613" ht="13.5" customHeight="1" s="60">
      <c r="A613" s="115" t="n">
        <v>606</v>
      </c>
      <c r="B613" s="133" t="n"/>
      <c r="C613" s="133" t="n"/>
      <c r="D613" s="134" t="n"/>
      <c r="E613" s="135" t="n"/>
      <c r="F613" s="127" t="inlineStr">
        <is>
          <t>5021</t>
        </is>
      </c>
      <c r="G613" s="123" t="n"/>
      <c r="H613" s="129" t="inlineStr">
        <is>
          <t>Резервні фонди</t>
        </is>
      </c>
      <c r="I613" s="129" t="inlineStr">
        <is>
          <t>П</t>
        </is>
      </c>
      <c r="J613" s="130" t="n">
        <v>0</v>
      </c>
      <c r="K613" s="130" t="n">
        <v>0</v>
      </c>
      <c r="L613" s="130" t="n">
        <v>0</v>
      </c>
      <c r="M613" s="131" t="n">
        <v>0</v>
      </c>
      <c r="N613" s="123" t="n"/>
      <c r="O613" s="130" t="n">
        <v>0</v>
      </c>
      <c r="P613" s="130" t="n">
        <v>0</v>
      </c>
      <c r="Q613" s="130" t="n">
        <v>13872029.25088</v>
      </c>
      <c r="R613" s="130" t="n">
        <v>13872029.25088</v>
      </c>
      <c r="S613" s="132" t="n">
        <v>0</v>
      </c>
      <c r="T613" s="101" t="n"/>
    </row>
    <row r="614" ht="13.5" customHeight="1" s="60">
      <c r="A614" s="115" t="n">
        <v>607</v>
      </c>
      <c r="B614" s="133" t="n"/>
      <c r="C614" s="133" t="n"/>
      <c r="D614" s="134" t="n"/>
      <c r="E614" s="135" t="n"/>
      <c r="F614" s="127" t="inlineStr">
        <is>
          <t>5022</t>
        </is>
      </c>
      <c r="G614" s="123" t="n"/>
      <c r="H614" s="129" t="inlineStr">
        <is>
          <t>Інші фонди банку</t>
        </is>
      </c>
      <c r="I614" s="129" t="inlineStr">
        <is>
          <t>П</t>
        </is>
      </c>
      <c r="J614" s="130" t="n">
        <v>0</v>
      </c>
      <c r="K614" s="130" t="n">
        <v>0</v>
      </c>
      <c r="L614" s="130" t="n">
        <v>0</v>
      </c>
      <c r="M614" s="131" t="n">
        <v>0</v>
      </c>
      <c r="N614" s="123" t="n"/>
      <c r="O614" s="130" t="n">
        <v>0</v>
      </c>
      <c r="P614" s="130" t="n">
        <v>0</v>
      </c>
      <c r="Q614" s="130" t="n">
        <v>962.33905</v>
      </c>
      <c r="R614" s="130" t="n">
        <v>962.33905</v>
      </c>
      <c r="S614" s="132" t="n">
        <v>0</v>
      </c>
      <c r="T614" s="101" t="n"/>
    </row>
    <row r="615" ht="13.5" customHeight="1" s="60">
      <c r="A615" s="115" t="n">
        <v>608</v>
      </c>
      <c r="B615" s="133" t="n"/>
      <c r="C615" s="133" t="n"/>
      <c r="D615" s="136" t="n"/>
      <c r="E615" s="137" t="n"/>
      <c r="F615" s="138" t="inlineStr">
        <is>
          <t>Група 502 - Усього</t>
        </is>
      </c>
      <c r="G615" s="122" t="n"/>
      <c r="H615" s="123" t="n"/>
      <c r="I615" s="139" t="n"/>
      <c r="J615" s="140" t="n">
        <v>0</v>
      </c>
      <c r="K615" s="140" t="n">
        <v>0</v>
      </c>
      <c r="L615" s="140" t="n">
        <v>0</v>
      </c>
      <c r="M615" s="141" t="n">
        <v>0</v>
      </c>
      <c r="N615" s="123" t="n"/>
      <c r="O615" s="140" t="n">
        <v>0</v>
      </c>
      <c r="P615" s="140" t="n">
        <v>0</v>
      </c>
      <c r="Q615" s="140" t="n">
        <v>13872991.58993</v>
      </c>
      <c r="R615" s="140" t="n">
        <v>13872991.58993</v>
      </c>
      <c r="S615" s="142" t="n">
        <v>0</v>
      </c>
      <c r="T615" s="101" t="n"/>
    </row>
    <row r="616" ht="14.25" customHeight="1" s="60">
      <c r="A616" s="115" t="n">
        <v>609</v>
      </c>
      <c r="B616" s="133" t="n"/>
      <c r="C616" s="133" t="n"/>
      <c r="D616" s="127" t="inlineStr">
        <is>
          <t>503</t>
        </is>
      </c>
      <c r="E616" s="128" t="n"/>
      <c r="F616" s="127" t="inlineStr">
        <is>
          <t>5030</t>
        </is>
      </c>
      <c r="G616" s="123" t="n"/>
      <c r="H616" s="129" t="inlineStr">
        <is>
          <t>Нерозподілені прибутки минулих років</t>
        </is>
      </c>
      <c r="I616" s="129" t="inlineStr">
        <is>
          <t>П</t>
        </is>
      </c>
      <c r="J616" s="130" t="n">
        <v>0</v>
      </c>
      <c r="K616" s="130" t="n">
        <v>0</v>
      </c>
      <c r="L616" s="130" t="n">
        <v>0</v>
      </c>
      <c r="M616" s="131" t="n">
        <v>2119.37663</v>
      </c>
      <c r="N616" s="123" t="n"/>
      <c r="O616" s="130" t="n">
        <v>2119.37663</v>
      </c>
      <c r="P616" s="130" t="n">
        <v>0</v>
      </c>
      <c r="Q616" s="130" t="n">
        <v>2467761.38308</v>
      </c>
      <c r="R616" s="130" t="n">
        <v>2467761.38308</v>
      </c>
      <c r="S616" s="132" t="n">
        <v>0</v>
      </c>
      <c r="T616" s="101" t="n"/>
    </row>
    <row r="617" ht="13.5" customHeight="1" s="60">
      <c r="A617" s="115" t="n">
        <v>610</v>
      </c>
      <c r="B617" s="133" t="n"/>
      <c r="C617" s="133" t="n"/>
      <c r="D617" s="134" t="n"/>
      <c r="E617" s="135" t="n"/>
      <c r="F617" s="127" t="inlineStr">
        <is>
          <t>5031</t>
        </is>
      </c>
      <c r="G617" s="123" t="n"/>
      <c r="H617" s="129" t="inlineStr">
        <is>
          <t>Непокриті збитки минулих років</t>
        </is>
      </c>
      <c r="I617" s="129" t="inlineStr">
        <is>
          <t>А</t>
        </is>
      </c>
      <c r="J617" s="130" t="n">
        <v>2119.37663</v>
      </c>
      <c r="K617" s="130" t="n">
        <v>2119.37663</v>
      </c>
      <c r="L617" s="130" t="n">
        <v>0</v>
      </c>
      <c r="M617" s="131" t="n">
        <v>2119.37663</v>
      </c>
      <c r="N617" s="123" t="n"/>
      <c r="O617" s="130" t="n">
        <v>2119.37663</v>
      </c>
      <c r="P617" s="130" t="n">
        <v>0</v>
      </c>
      <c r="Q617" s="130" t="n">
        <v>0</v>
      </c>
      <c r="R617" s="130" t="n">
        <v>0</v>
      </c>
      <c r="S617" s="132" t="n">
        <v>0</v>
      </c>
      <c r="T617" s="101" t="n"/>
    </row>
    <row r="618" ht="13.5" customHeight="1" s="60">
      <c r="A618" s="115" t="n">
        <v>611</v>
      </c>
      <c r="B618" s="133" t="n"/>
      <c r="C618" s="133" t="n"/>
      <c r="D618" s="136" t="n"/>
      <c r="E618" s="137" t="n"/>
      <c r="F618" s="138" t="inlineStr">
        <is>
          <t>Група 503 - Усього</t>
        </is>
      </c>
      <c r="G618" s="122" t="n"/>
      <c r="H618" s="123" t="n"/>
      <c r="I618" s="139" t="n"/>
      <c r="J618" s="140" t="n">
        <v>2119.37663</v>
      </c>
      <c r="K618" s="140" t="n">
        <v>2119.37663</v>
      </c>
      <c r="L618" s="140" t="n">
        <v>0</v>
      </c>
      <c r="M618" s="141" t="n">
        <v>4238.75326</v>
      </c>
      <c r="N618" s="123" t="n"/>
      <c r="O618" s="140" t="n">
        <v>4238.75326</v>
      </c>
      <c r="P618" s="140" t="n">
        <v>0</v>
      </c>
      <c r="Q618" s="140" t="n">
        <v>2467761.38308</v>
      </c>
      <c r="R618" s="140" t="n">
        <v>2467761.38308</v>
      </c>
      <c r="S618" s="142" t="n">
        <v>0</v>
      </c>
      <c r="T618" s="101" t="n"/>
    </row>
    <row r="619" ht="13.5" customHeight="1" s="60">
      <c r="A619" s="115" t="n">
        <v>612</v>
      </c>
      <c r="B619" s="133" t="n"/>
      <c r="C619" s="133" t="n"/>
      <c r="D619" s="127" t="inlineStr">
        <is>
          <t>504</t>
        </is>
      </c>
      <c r="E619" s="128" t="n"/>
      <c r="F619" s="127" t="inlineStr">
        <is>
          <t>5040</t>
        </is>
      </c>
      <c r="G619" s="123" t="n"/>
      <c r="H619" s="129" t="inlineStr">
        <is>
          <t xml:space="preserve">Прибуток звітного року </t>
        </is>
      </c>
      <c r="I619" s="129" t="inlineStr">
        <is>
          <t>П</t>
        </is>
      </c>
      <c r="J619" s="130" t="n">
        <v>0</v>
      </c>
      <c r="K619" s="130" t="n">
        <v>0</v>
      </c>
      <c r="L619" s="130" t="n">
        <v>0</v>
      </c>
      <c r="M619" s="131" t="n">
        <v>0</v>
      </c>
      <c r="N619" s="123" t="n"/>
      <c r="O619" s="130" t="n">
        <v>0</v>
      </c>
      <c r="P619" s="130" t="n">
        <v>0</v>
      </c>
      <c r="Q619" s="130" t="n">
        <v>10735974.84319</v>
      </c>
      <c r="R619" s="130" t="n">
        <v>10735974.84319</v>
      </c>
      <c r="S619" s="132" t="n">
        <v>0</v>
      </c>
      <c r="T619" s="101" t="n"/>
    </row>
    <row r="620" ht="13.5" customHeight="1" s="60">
      <c r="A620" s="115" t="n">
        <v>613</v>
      </c>
      <c r="B620" s="133" t="n"/>
      <c r="C620" s="133" t="n"/>
      <c r="D620" s="134" t="n"/>
      <c r="E620" s="135" t="n"/>
      <c r="F620" s="127" t="inlineStr">
        <is>
          <t>5041</t>
        </is>
      </c>
      <c r="G620" s="123" t="n"/>
      <c r="H620" s="129" t="inlineStr">
        <is>
          <t>Збиток звітного року</t>
        </is>
      </c>
      <c r="I620" s="129" t="inlineStr">
        <is>
          <t>А</t>
        </is>
      </c>
      <c r="J620" s="130" t="n">
        <v>0</v>
      </c>
      <c r="K620" s="130" t="n">
        <v>0</v>
      </c>
      <c r="L620" s="130" t="n">
        <v>0</v>
      </c>
      <c r="M620" s="131" t="n">
        <v>0</v>
      </c>
      <c r="N620" s="123" t="n"/>
      <c r="O620" s="130" t="n">
        <v>0</v>
      </c>
      <c r="P620" s="130" t="n">
        <v>0</v>
      </c>
      <c r="Q620" s="130" t="n">
        <v>0</v>
      </c>
      <c r="R620" s="130" t="n">
        <v>0</v>
      </c>
      <c r="S620" s="132" t="n">
        <v>0</v>
      </c>
      <c r="T620" s="101" t="n"/>
    </row>
    <row r="621" ht="14.25" customHeight="1" s="60">
      <c r="A621" s="115" t="n">
        <v>614</v>
      </c>
      <c r="B621" s="133" t="n"/>
      <c r="C621" s="133" t="n"/>
      <c r="D621" s="136" t="n"/>
      <c r="E621" s="137" t="n"/>
      <c r="F621" s="138" t="inlineStr">
        <is>
          <t>Група 504 - Усього</t>
        </is>
      </c>
      <c r="G621" s="122" t="n"/>
      <c r="H621" s="123" t="n"/>
      <c r="I621" s="139" t="n"/>
      <c r="J621" s="140" t="n">
        <v>0</v>
      </c>
      <c r="K621" s="140" t="n">
        <v>0</v>
      </c>
      <c r="L621" s="140" t="n">
        <v>0</v>
      </c>
      <c r="M621" s="141" t="n">
        <v>0</v>
      </c>
      <c r="N621" s="123" t="n"/>
      <c r="O621" s="140" t="n">
        <v>0</v>
      </c>
      <c r="P621" s="140" t="n">
        <v>0</v>
      </c>
      <c r="Q621" s="140" t="n">
        <v>10735974.84319</v>
      </c>
      <c r="R621" s="140" t="n">
        <v>10735974.84319</v>
      </c>
      <c r="S621" s="142" t="n">
        <v>0</v>
      </c>
      <c r="T621" s="101" t="n"/>
    </row>
    <row r="622" ht="18.75" customHeight="1" s="60">
      <c r="A622" s="115" t="n">
        <v>615</v>
      </c>
      <c r="B622" s="133" t="n"/>
      <c r="C622" s="143" t="n"/>
      <c r="D622" s="138" t="inlineStr">
        <is>
          <t>Розділ 50 - Усього</t>
        </is>
      </c>
      <c r="E622" s="123" t="n"/>
      <c r="F622" s="138" t="n"/>
      <c r="G622" s="122" t="n"/>
      <c r="H622" s="123" t="n"/>
      <c r="I622" s="139" t="n"/>
      <c r="J622" s="140" t="n">
        <v>2119.37663</v>
      </c>
      <c r="K622" s="140" t="n">
        <v>2119.37663</v>
      </c>
      <c r="L622" s="140" t="n">
        <v>0</v>
      </c>
      <c r="M622" s="141" t="n">
        <v>4238.75326</v>
      </c>
      <c r="N622" s="123" t="n"/>
      <c r="O622" s="140" t="n">
        <v>4238.75326</v>
      </c>
      <c r="P622" s="140" t="n">
        <v>0</v>
      </c>
      <c r="Q622" s="140" t="n">
        <v>36264842.05066</v>
      </c>
      <c r="R622" s="140" t="n">
        <v>36264842.05066</v>
      </c>
      <c r="S622" s="142" t="n">
        <v>0</v>
      </c>
      <c r="T622" s="101" t="n"/>
    </row>
    <row r="623" ht="13.5" customHeight="1" s="60">
      <c r="A623" s="115" t="n">
        <v>616</v>
      </c>
      <c r="B623" s="133" t="n"/>
      <c r="C623" s="127" t="inlineStr">
        <is>
          <t>51</t>
        </is>
      </c>
      <c r="D623" s="127" t="inlineStr">
        <is>
          <t>510</t>
        </is>
      </c>
      <c r="E623" s="128" t="n"/>
      <c r="F623" s="127" t="inlineStr">
        <is>
          <t>5100</t>
        </is>
      </c>
      <c r="G623" s="123" t="n"/>
      <c r="H623" s="129" t="inlineStr">
        <is>
          <t>Результати переоцінки основних засобів</t>
        </is>
      </c>
      <c r="I623" s="129" t="inlineStr">
        <is>
          <t>П</t>
        </is>
      </c>
      <c r="J623" s="130" t="n">
        <v>2119.37663</v>
      </c>
      <c r="K623" s="130" t="n">
        <v>2119.37663</v>
      </c>
      <c r="L623" s="130" t="n">
        <v>0</v>
      </c>
      <c r="M623" s="131" t="n">
        <v>0</v>
      </c>
      <c r="N623" s="123" t="n"/>
      <c r="O623" s="130" t="n">
        <v>0</v>
      </c>
      <c r="P623" s="130" t="n">
        <v>0</v>
      </c>
      <c r="Q623" s="130" t="n">
        <v>760602.4376600001</v>
      </c>
      <c r="R623" s="130" t="n">
        <v>760602.4376600001</v>
      </c>
      <c r="S623" s="132" t="n">
        <v>0</v>
      </c>
      <c r="T623" s="101" t="n"/>
    </row>
    <row r="624" ht="13.5" customHeight="1" s="60">
      <c r="A624" s="115" t="n">
        <v>617</v>
      </c>
      <c r="B624" s="133" t="n"/>
      <c r="C624" s="133" t="n"/>
      <c r="D624" s="134" t="n"/>
      <c r="E624" s="135" t="n"/>
      <c r="F624" s="127" t="inlineStr">
        <is>
          <t>5102</t>
        </is>
      </c>
      <c r="G624" s="128" t="n"/>
      <c r="H624" s="12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4" s="129" t="inlineStr">
        <is>
          <t>А</t>
        </is>
      </c>
      <c r="J624" s="130" t="n">
        <v>9859005.74897</v>
      </c>
      <c r="K624" s="130" t="n">
        <v>9859005.74897</v>
      </c>
      <c r="L624" s="130" t="n">
        <v>0</v>
      </c>
      <c r="M624" s="131" t="n">
        <v>10250091.21996</v>
      </c>
      <c r="N624" s="123" t="n"/>
      <c r="O624" s="130" t="n">
        <v>10250091.21996</v>
      </c>
      <c r="P624" s="130" t="n">
        <v>0</v>
      </c>
      <c r="Q624" s="130" t="n">
        <v>-892955.13787</v>
      </c>
      <c r="R624" s="130" t="n">
        <v>-892955.13787</v>
      </c>
      <c r="S624" s="132" t="n">
        <v>0</v>
      </c>
      <c r="T624" s="101" t="n"/>
    </row>
    <row r="625" ht="13.5" customHeight="1" s="60">
      <c r="A625" s="115" t="n">
        <v>618</v>
      </c>
      <c r="B625" s="133" t="n"/>
      <c r="C625" s="133" t="n"/>
      <c r="D625" s="134" t="n"/>
      <c r="E625" s="135" t="n"/>
      <c r="F625" s="136" t="n"/>
      <c r="G625" s="137" t="n"/>
      <c r="H625" s="143" t="n"/>
      <c r="I625" s="129" t="inlineStr">
        <is>
          <t>П</t>
        </is>
      </c>
      <c r="J625" s="130" t="n">
        <v>0</v>
      </c>
      <c r="K625" s="130" t="n">
        <v>0</v>
      </c>
      <c r="L625" s="130" t="n">
        <v>0</v>
      </c>
      <c r="M625" s="131" t="n">
        <v>0</v>
      </c>
      <c r="N625" s="123" t="n"/>
      <c r="O625" s="130" t="n">
        <v>0</v>
      </c>
      <c r="P625" s="130" t="n">
        <v>0</v>
      </c>
      <c r="Q625" s="130" t="n">
        <v>3571820.55149</v>
      </c>
      <c r="R625" s="130" t="n">
        <v>3571820.55149</v>
      </c>
      <c r="S625" s="132" t="n">
        <v>0</v>
      </c>
      <c r="T625" s="101" t="n"/>
    </row>
    <row r="626" ht="14.25" customHeight="1" s="60">
      <c r="A626" s="115" t="n">
        <v>619</v>
      </c>
      <c r="B626" s="133" t="n"/>
      <c r="C626" s="133" t="n"/>
      <c r="D626" s="134" t="n"/>
      <c r="E626" s="135" t="n"/>
      <c r="F626" s="127" t="inlineStr">
        <is>
          <t>5105</t>
        </is>
      </c>
      <c r="G626" s="128" t="n"/>
      <c r="H626" s="127" t="inlineStr">
        <is>
          <t>Результати коригування вартості фінансових інструментів за операціями з акціонерами</t>
        </is>
      </c>
      <c r="I626" s="129" t="inlineStr">
        <is>
          <t>А</t>
        </is>
      </c>
      <c r="J626" s="130" t="n">
        <v>0</v>
      </c>
      <c r="K626" s="130" t="n">
        <v>0</v>
      </c>
      <c r="L626" s="130" t="n">
        <v>0</v>
      </c>
      <c r="M626" s="131" t="n">
        <v>0</v>
      </c>
      <c r="N626" s="123" t="n"/>
      <c r="O626" s="130" t="n">
        <v>0</v>
      </c>
      <c r="P626" s="130" t="n">
        <v>0</v>
      </c>
      <c r="Q626" s="130" t="n">
        <v>0</v>
      </c>
      <c r="R626" s="130" t="n">
        <v>0</v>
      </c>
      <c r="S626" s="132" t="n">
        <v>0</v>
      </c>
      <c r="T626" s="101" t="n"/>
    </row>
    <row r="627" ht="13.5" customHeight="1" s="60">
      <c r="A627" s="115" t="n">
        <v>620</v>
      </c>
      <c r="B627" s="133" t="n"/>
      <c r="C627" s="133" t="n"/>
      <c r="D627" s="134" t="n"/>
      <c r="E627" s="135" t="n"/>
      <c r="F627" s="136" t="n"/>
      <c r="G627" s="137" t="n"/>
      <c r="H627" s="143" t="n"/>
      <c r="I627" s="129" t="inlineStr">
        <is>
          <t>П</t>
        </is>
      </c>
      <c r="J627" s="130" t="n">
        <v>0</v>
      </c>
      <c r="K627" s="130" t="n">
        <v>0</v>
      </c>
      <c r="L627" s="130" t="n">
        <v>0</v>
      </c>
      <c r="M627" s="131" t="n">
        <v>0</v>
      </c>
      <c r="N627" s="123" t="n"/>
      <c r="O627" s="130" t="n">
        <v>0</v>
      </c>
      <c r="P627" s="130" t="n">
        <v>0</v>
      </c>
      <c r="Q627" s="130" t="n">
        <v>0</v>
      </c>
      <c r="R627" s="130" t="n">
        <v>0</v>
      </c>
      <c r="S627" s="132" t="n">
        <v>0</v>
      </c>
      <c r="T627" s="101" t="n"/>
    </row>
    <row r="628" ht="13.5" customHeight="1" s="60">
      <c r="A628" s="115" t="n">
        <v>621</v>
      </c>
      <c r="B628" s="133" t="n"/>
      <c r="C628" s="133" t="n"/>
      <c r="D628" s="134" t="n"/>
      <c r="E628" s="135" t="n"/>
      <c r="F628" s="127" t="inlineStr">
        <is>
          <t>5106</t>
        </is>
      </c>
      <c r="G628" s="128" t="n"/>
      <c r="H628" s="12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28" s="129" t="inlineStr">
        <is>
          <t>А</t>
        </is>
      </c>
      <c r="J628" s="130" t="n">
        <v>0</v>
      </c>
      <c r="K628" s="130" t="n">
        <v>0</v>
      </c>
      <c r="L628" s="130" t="n">
        <v>0</v>
      </c>
      <c r="M628" s="131" t="n">
        <v>0</v>
      </c>
      <c r="N628" s="123" t="n"/>
      <c r="O628" s="130" t="n">
        <v>0</v>
      </c>
      <c r="P628" s="130" t="n">
        <v>0</v>
      </c>
      <c r="Q628" s="130" t="n">
        <v>0</v>
      </c>
      <c r="R628" s="130" t="n">
        <v>0</v>
      </c>
      <c r="S628" s="132" t="n">
        <v>0</v>
      </c>
      <c r="T628" s="101" t="n"/>
    </row>
    <row r="629" ht="13.5" customHeight="1" s="60">
      <c r="A629" s="115" t="n">
        <v>622</v>
      </c>
      <c r="B629" s="133" t="n"/>
      <c r="C629" s="133" t="n"/>
      <c r="D629" s="134" t="n"/>
      <c r="E629" s="135" t="n"/>
      <c r="F629" s="136" t="n"/>
      <c r="G629" s="137" t="n"/>
      <c r="H629" s="143" t="n"/>
      <c r="I629" s="129" t="inlineStr">
        <is>
          <t>П</t>
        </is>
      </c>
      <c r="J629" s="130" t="n">
        <v>0</v>
      </c>
      <c r="K629" s="130" t="n">
        <v>0</v>
      </c>
      <c r="L629" s="130" t="n">
        <v>0</v>
      </c>
      <c r="M629" s="131" t="n">
        <v>0</v>
      </c>
      <c r="N629" s="123" t="n"/>
      <c r="O629" s="130" t="n">
        <v>0</v>
      </c>
      <c r="P629" s="130" t="n">
        <v>0</v>
      </c>
      <c r="Q629" s="130" t="n">
        <v>0</v>
      </c>
      <c r="R629" s="130" t="n">
        <v>0</v>
      </c>
      <c r="S629" s="132" t="n">
        <v>0</v>
      </c>
      <c r="T629" s="101" t="n"/>
    </row>
    <row r="630" ht="13.5" customHeight="1" s="60">
      <c r="A630" s="115" t="n">
        <v>623</v>
      </c>
      <c r="B630" s="133" t="n"/>
      <c r="C630" s="133" t="n"/>
      <c r="D630" s="136" t="n"/>
      <c r="E630" s="137" t="n"/>
      <c r="F630" s="138" t="inlineStr">
        <is>
          <t>Група 510 - Усього</t>
        </is>
      </c>
      <c r="G630" s="122" t="n"/>
      <c r="H630" s="123" t="n"/>
      <c r="I630" s="139" t="n"/>
      <c r="J630" s="140" t="n">
        <v>9861125.125600001</v>
      </c>
      <c r="K630" s="140" t="n">
        <v>9861125.125600001</v>
      </c>
      <c r="L630" s="140" t="n">
        <v>0</v>
      </c>
      <c r="M630" s="141" t="n">
        <v>10250091.21996</v>
      </c>
      <c r="N630" s="123" t="n"/>
      <c r="O630" s="140" t="n">
        <v>10250091.21996</v>
      </c>
      <c r="P630" s="140" t="n">
        <v>0</v>
      </c>
      <c r="Q630" s="140" t="n">
        <v>3439467.85128</v>
      </c>
      <c r="R630" s="140" t="n">
        <v>3439467.85128</v>
      </c>
      <c r="S630" s="142" t="n">
        <v>0</v>
      </c>
      <c r="T630" s="101" t="n"/>
    </row>
    <row r="631" ht="18.75" customHeight="1" s="60">
      <c r="A631" s="115" t="n">
        <v>624</v>
      </c>
      <c r="B631" s="133" t="n"/>
      <c r="C631" s="143" t="n"/>
      <c r="D631" s="138" t="inlineStr">
        <is>
          <t>Розділ 51 - Усього</t>
        </is>
      </c>
      <c r="E631" s="123" t="n"/>
      <c r="F631" s="138" t="n"/>
      <c r="G631" s="122" t="n"/>
      <c r="H631" s="123" t="n"/>
      <c r="I631" s="139" t="n"/>
      <c r="J631" s="140" t="n">
        <v>9861125.125600001</v>
      </c>
      <c r="K631" s="140" t="n">
        <v>9861125.125600001</v>
      </c>
      <c r="L631" s="140" t="n">
        <v>0</v>
      </c>
      <c r="M631" s="141" t="n">
        <v>10250091.21996</v>
      </c>
      <c r="N631" s="123" t="n"/>
      <c r="O631" s="140" t="n">
        <v>10250091.21996</v>
      </c>
      <c r="P631" s="140" t="n">
        <v>0</v>
      </c>
      <c r="Q631" s="140" t="n">
        <v>3439467.85128</v>
      </c>
      <c r="R631" s="140" t="n">
        <v>3439467.85128</v>
      </c>
      <c r="S631" s="142" t="n">
        <v>0</v>
      </c>
      <c r="T631" s="101" t="n"/>
    </row>
    <row r="632" ht="13.5" customHeight="1" s="60">
      <c r="A632" s="115" t="n">
        <v>625</v>
      </c>
      <c r="B632" s="133" t="n"/>
      <c r="C632" s="127" t="inlineStr">
        <is>
          <t>59</t>
        </is>
      </c>
      <c r="D632" s="127" t="inlineStr">
        <is>
          <t>599</t>
        </is>
      </c>
      <c r="E632" s="128" t="n"/>
      <c r="F632" s="127" t="inlineStr">
        <is>
          <t>5999</t>
        </is>
      </c>
      <c r="G632" s="123" t="n"/>
      <c r="H632" s="129" t="inlineStr">
        <is>
          <t>5999</t>
        </is>
      </c>
      <c r="I632" s="129" t="inlineStr">
        <is>
          <t>П</t>
        </is>
      </c>
      <c r="J632" s="130" t="n">
        <v>0</v>
      </c>
      <c r="K632" s="130" t="n">
        <v>0</v>
      </c>
      <c r="L632" s="130" t="n">
        <v>0</v>
      </c>
      <c r="M632" s="131" t="n">
        <v>0</v>
      </c>
      <c r="N632" s="123" t="n"/>
      <c r="O632" s="130" t="n">
        <v>0</v>
      </c>
      <c r="P632" s="130" t="n">
        <v>0</v>
      </c>
      <c r="Q632" s="130" t="n">
        <v>909125.62564</v>
      </c>
      <c r="R632" s="130" t="n">
        <v>909125.62564</v>
      </c>
      <c r="S632" s="132" t="n">
        <v>0</v>
      </c>
      <c r="T632" s="101" t="n"/>
    </row>
    <row r="633" ht="13.5" customHeight="1" s="60">
      <c r="A633" s="115" t="n">
        <v>626</v>
      </c>
      <c r="B633" s="133" t="n"/>
      <c r="C633" s="133" t="n"/>
      <c r="D633" s="136" t="n"/>
      <c r="E633" s="137" t="n"/>
      <c r="F633" s="138" t="inlineStr">
        <is>
          <t>Група 599 - Усього</t>
        </is>
      </c>
      <c r="G633" s="122" t="n"/>
      <c r="H633" s="123" t="n"/>
      <c r="I633" s="139" t="n"/>
      <c r="J633" s="140" t="n">
        <v>0</v>
      </c>
      <c r="K633" s="140" t="n">
        <v>0</v>
      </c>
      <c r="L633" s="140" t="n">
        <v>0</v>
      </c>
      <c r="M633" s="141" t="n">
        <v>0</v>
      </c>
      <c r="N633" s="123" t="n"/>
      <c r="O633" s="140" t="n">
        <v>0</v>
      </c>
      <c r="P633" s="140" t="n">
        <v>0</v>
      </c>
      <c r="Q633" s="140" t="n">
        <v>909125.62564</v>
      </c>
      <c r="R633" s="140" t="n">
        <v>909125.62564</v>
      </c>
      <c r="S633" s="142" t="n">
        <v>0</v>
      </c>
      <c r="T633" s="101" t="n"/>
    </row>
    <row r="634" ht="18" customHeight="1" s="60">
      <c r="A634" s="115" t="n">
        <v>627</v>
      </c>
      <c r="B634" s="133" t="n"/>
      <c r="C634" s="143" t="n"/>
      <c r="D634" s="138" t="inlineStr">
        <is>
          <t>Розділ 59 - Усього</t>
        </is>
      </c>
      <c r="E634" s="123" t="n"/>
      <c r="F634" s="138" t="n"/>
      <c r="G634" s="122" t="n"/>
      <c r="H634" s="123" t="n"/>
      <c r="I634" s="139" t="n"/>
      <c r="J634" s="140" t="n">
        <v>0</v>
      </c>
      <c r="K634" s="140" t="n">
        <v>0</v>
      </c>
      <c r="L634" s="140" t="n">
        <v>0</v>
      </c>
      <c r="M634" s="141" t="n">
        <v>0</v>
      </c>
      <c r="N634" s="123" t="n"/>
      <c r="O634" s="140" t="n">
        <v>0</v>
      </c>
      <c r="P634" s="140" t="n">
        <v>0</v>
      </c>
      <c r="Q634" s="140" t="n">
        <v>909125.62564</v>
      </c>
      <c r="R634" s="140" t="n">
        <v>909125.62564</v>
      </c>
      <c r="S634" s="142" t="n">
        <v>0</v>
      </c>
      <c r="T634" s="101" t="n"/>
    </row>
    <row r="635" ht="18.75" customHeight="1" s="60">
      <c r="A635" s="115" t="n">
        <v>628</v>
      </c>
      <c r="B635" s="143" t="n"/>
      <c r="C635" s="139" t="inlineStr">
        <is>
          <t xml:space="preserve">  Клас 5 - Усього</t>
        </is>
      </c>
      <c r="D635" s="138" t="n"/>
      <c r="E635" s="123" t="n"/>
      <c r="F635" s="138" t="n"/>
      <c r="G635" s="122" t="n"/>
      <c r="H635" s="123" t="n"/>
      <c r="I635" s="139" t="n"/>
      <c r="J635" s="140" t="n">
        <v>9863244.50223</v>
      </c>
      <c r="K635" s="140" t="n">
        <v>9863244.50223</v>
      </c>
      <c r="L635" s="140" t="n">
        <v>0</v>
      </c>
      <c r="M635" s="141" t="n">
        <v>10254329.97322</v>
      </c>
      <c r="N635" s="123" t="n"/>
      <c r="O635" s="140" t="n">
        <v>10254329.97322</v>
      </c>
      <c r="P635" s="140" t="n">
        <v>0</v>
      </c>
      <c r="Q635" s="140" t="n">
        <v>40613435.52758</v>
      </c>
      <c r="R635" s="140" t="n">
        <v>40613435.52758</v>
      </c>
      <c r="S635" s="142" t="n">
        <v>0</v>
      </c>
      <c r="T635" s="101" t="n"/>
    </row>
    <row r="636" ht="24" customHeight="1" s="60">
      <c r="A636" s="115" t="n">
        <v>629</v>
      </c>
      <c r="B636" s="144" t="inlineStr">
        <is>
          <t xml:space="preserve">  Капітал - Усього</t>
        </is>
      </c>
      <c r="C636" s="144" t="n"/>
      <c r="D636" s="145" t="n"/>
      <c r="E636" s="146" t="n"/>
      <c r="F636" s="145" t="n"/>
      <c r="G636" s="147" t="n"/>
      <c r="H636" s="146" t="n"/>
      <c r="I636" s="144" t="n"/>
      <c r="J636" s="148" t="n">
        <v>9863244.50223</v>
      </c>
      <c r="K636" s="148" t="n">
        <v>9863244.50223</v>
      </c>
      <c r="L636" s="148" t="n">
        <v>0</v>
      </c>
      <c r="M636" s="141" t="n">
        <v>10254329.97322</v>
      </c>
      <c r="N636" s="123" t="n"/>
      <c r="O636" s="148" t="n">
        <v>10254329.97322</v>
      </c>
      <c r="P636" s="148" t="n">
        <v>0</v>
      </c>
      <c r="Q636" s="148" t="n">
        <v>40613435.52758</v>
      </c>
      <c r="R636" s="148" t="n">
        <v>40613435.52758</v>
      </c>
      <c r="S636" s="150" t="n">
        <v>0</v>
      </c>
      <c r="T636" s="101" t="n"/>
    </row>
    <row r="637" ht="15" customHeight="1" s="60">
      <c r="A637" s="115" t="n">
        <v>630</v>
      </c>
      <c r="B637" s="157" t="inlineStr">
        <is>
          <t>Пасиви - усього</t>
        </is>
      </c>
      <c r="C637" s="152" t="n"/>
      <c r="D637" s="152" t="n"/>
      <c r="E637" s="152" t="n"/>
      <c r="F637" s="152" t="n"/>
      <c r="G637" s="152" t="n"/>
      <c r="H637" s="152" t="n"/>
      <c r="I637" s="153" t="n"/>
      <c r="J637" s="158" t="n">
        <v>932300199.16751</v>
      </c>
      <c r="K637" s="158" t="n">
        <v>812566376.97633</v>
      </c>
      <c r="L637" s="158" t="n">
        <v>119733822.19118</v>
      </c>
      <c r="M637" s="159" t="n">
        <v>931636381.19832</v>
      </c>
      <c r="N637" s="146" t="n"/>
      <c r="O637" s="158" t="n">
        <v>813043271.23602</v>
      </c>
      <c r="P637" s="158" t="n">
        <v>118593109.9623</v>
      </c>
      <c r="Q637" s="158" t="n">
        <v>1300449086.57571</v>
      </c>
      <c r="R637" s="158" t="n">
        <v>-720313817.68282</v>
      </c>
      <c r="S637" s="160" t="n">
        <v>2020762904.25853</v>
      </c>
      <c r="T637" s="101" t="n"/>
    </row>
    <row r="638" ht="15" customHeight="1" s="60">
      <c r="A638" s="115" t="n">
        <v>631</v>
      </c>
      <c r="B638" s="121" t="inlineStr">
        <is>
          <t>Рахунки доходів та витрат</t>
        </is>
      </c>
      <c r="C638" s="122" t="n"/>
      <c r="D638" s="122" t="n"/>
      <c r="E638" s="122" t="n"/>
      <c r="F638" s="122" t="n"/>
      <c r="G638" s="122" t="n"/>
      <c r="H638" s="123" t="n"/>
      <c r="I638" s="119" t="n"/>
      <c r="J638" s="119" t="n"/>
      <c r="K638" s="119" t="n"/>
      <c r="L638" s="119" t="n"/>
      <c r="M638" s="120" t="n"/>
      <c r="N638" s="119" t="n"/>
      <c r="O638" s="119" t="n"/>
      <c r="P638" s="119" t="n"/>
      <c r="Q638" s="119" t="n"/>
      <c r="R638" s="119" t="n"/>
      <c r="S638" s="119" t="n"/>
      <c r="T638" s="101" t="n"/>
    </row>
    <row r="639" ht="11.25" customHeight="1" s="60">
      <c r="A639" s="115" t="n">
        <v>632</v>
      </c>
      <c r="B639" s="126" t="inlineStr">
        <is>
          <t>Клас 6</t>
        </is>
      </c>
      <c r="C639" s="122" t="n"/>
      <c r="D639" s="122" t="n"/>
      <c r="E639" s="122" t="n"/>
      <c r="F639" s="122" t="n"/>
      <c r="G639" s="122" t="n"/>
      <c r="H639" s="123" t="n"/>
      <c r="I639" s="124" t="n"/>
      <c r="J639" s="124" t="n"/>
      <c r="K639" s="124" t="n"/>
      <c r="L639" s="124" t="n"/>
      <c r="M639" s="125" t="n"/>
      <c r="N639" s="124" t="n"/>
      <c r="O639" s="124" t="n"/>
      <c r="P639" s="124" t="n"/>
      <c r="Q639" s="124" t="n"/>
      <c r="R639" s="124" t="n"/>
      <c r="S639" s="124" t="n"/>
      <c r="T639" s="101" t="n"/>
    </row>
    <row r="640" ht="15" customHeight="1" s="60">
      <c r="A640" s="115" t="n">
        <v>633</v>
      </c>
      <c r="B640" s="161" t="inlineStr">
        <is>
          <t>Доходи</t>
        </is>
      </c>
      <c r="C640" s="122" t="n"/>
      <c r="D640" s="122" t="n"/>
      <c r="E640" s="122" t="n"/>
      <c r="F640" s="122" t="n"/>
      <c r="G640" s="122" t="n"/>
      <c r="H640" s="162" t="n"/>
      <c r="I640" s="119" t="n"/>
      <c r="J640" s="119" t="n"/>
      <c r="K640" s="119" t="n"/>
      <c r="L640" s="119" t="n"/>
      <c r="M640" s="120" t="n"/>
      <c r="N640" s="119" t="n"/>
      <c r="O640" s="119" t="n"/>
      <c r="P640" s="119" t="n"/>
      <c r="Q640" s="119" t="n"/>
      <c r="R640" s="119" t="n"/>
      <c r="S640" s="119" t="n"/>
      <c r="T640" s="101" t="n"/>
    </row>
    <row r="641" ht="13.5" customHeight="1" s="60">
      <c r="A641" s="115" t="n">
        <v>634</v>
      </c>
      <c r="B641" s="127" t="inlineStr">
        <is>
          <t>Клас 6</t>
        </is>
      </c>
      <c r="C641" s="127" t="inlineStr">
        <is>
          <t>60</t>
        </is>
      </c>
      <c r="D641" s="127" t="inlineStr">
        <is>
          <t>600</t>
        </is>
      </c>
      <c r="E641" s="128" t="n"/>
      <c r="F641" s="127" t="inlineStr">
        <is>
          <t>6000</t>
        </is>
      </c>
      <c r="G641" s="128" t="n"/>
      <c r="H641" s="127" t="inlineStr">
        <is>
          <t>Процентні доходи за коштами на вимогу, що розміщені в Hаціональному банку України</t>
        </is>
      </c>
      <c r="I641" s="129" t="inlineStr">
        <is>
          <t>А</t>
        </is>
      </c>
      <c r="J641" s="130" t="n">
        <v>0</v>
      </c>
      <c r="K641" s="130" t="n">
        <v>0</v>
      </c>
      <c r="L641" s="130" t="n">
        <v>0</v>
      </c>
      <c r="M641" s="131" t="n">
        <v>0</v>
      </c>
      <c r="N641" s="123" t="n"/>
      <c r="O641" s="130" t="n">
        <v>0</v>
      </c>
      <c r="P641" s="130" t="n">
        <v>0</v>
      </c>
      <c r="Q641" s="130" t="n">
        <v>0</v>
      </c>
      <c r="R641" s="130" t="n">
        <v>0</v>
      </c>
      <c r="S641" s="132" t="n">
        <v>0</v>
      </c>
      <c r="T641" s="101" t="n"/>
    </row>
    <row r="642" ht="13.5" customHeight="1" s="60">
      <c r="A642" s="115" t="n">
        <v>635</v>
      </c>
      <c r="B642" s="133" t="n"/>
      <c r="C642" s="133" t="n"/>
      <c r="D642" s="134" t="n"/>
      <c r="E642" s="135" t="n"/>
      <c r="F642" s="136" t="n"/>
      <c r="G642" s="137" t="n"/>
      <c r="H642" s="143" t="n"/>
      <c r="I642" s="129" t="inlineStr">
        <is>
          <t>П</t>
        </is>
      </c>
      <c r="J642" s="130" t="n">
        <v>0</v>
      </c>
      <c r="K642" s="130" t="n">
        <v>0</v>
      </c>
      <c r="L642" s="130" t="n">
        <v>0</v>
      </c>
      <c r="M642" s="131" t="n">
        <v>0</v>
      </c>
      <c r="N642" s="123" t="n"/>
      <c r="O642" s="130" t="n">
        <v>0</v>
      </c>
      <c r="P642" s="130" t="n">
        <v>0</v>
      </c>
      <c r="Q642" s="130" t="n">
        <v>0</v>
      </c>
      <c r="R642" s="130" t="n">
        <v>0</v>
      </c>
      <c r="S642" s="132" t="n">
        <v>0</v>
      </c>
      <c r="T642" s="101" t="n"/>
    </row>
    <row r="643" ht="14.25" customHeight="1" s="60">
      <c r="A643" s="115" t="n">
        <v>636</v>
      </c>
      <c r="B643" s="133" t="n"/>
      <c r="C643" s="133" t="n"/>
      <c r="D643" s="136" t="n"/>
      <c r="E643" s="137" t="n"/>
      <c r="F643" s="138" t="inlineStr">
        <is>
          <t>Група 600 - Усього</t>
        </is>
      </c>
      <c r="G643" s="122" t="n"/>
      <c r="H643" s="123" t="n"/>
      <c r="I643" s="139" t="n"/>
      <c r="J643" s="140" t="n">
        <v>0</v>
      </c>
      <c r="K643" s="140" t="n">
        <v>0</v>
      </c>
      <c r="L643" s="140" t="n">
        <v>0</v>
      </c>
      <c r="M643" s="141" t="n">
        <v>0</v>
      </c>
      <c r="N643" s="123" t="n"/>
      <c r="O643" s="140" t="n">
        <v>0</v>
      </c>
      <c r="P643" s="140" t="n">
        <v>0</v>
      </c>
      <c r="Q643" s="140" t="n">
        <v>0</v>
      </c>
      <c r="R643" s="140" t="n">
        <v>0</v>
      </c>
      <c r="S643" s="142" t="n">
        <v>0</v>
      </c>
      <c r="T643" s="101" t="n"/>
    </row>
    <row r="644" ht="13.5" customHeight="1" s="60">
      <c r="A644" s="115" t="n">
        <v>637</v>
      </c>
      <c r="B644" s="133" t="n"/>
      <c r="C644" s="133" t="n"/>
      <c r="D644" s="127" t="inlineStr">
        <is>
          <t>601</t>
        </is>
      </c>
      <c r="E644" s="128" t="n"/>
      <c r="F644" s="127" t="inlineStr">
        <is>
          <t>6010</t>
        </is>
      </c>
      <c r="G644" s="128" t="n"/>
      <c r="H644" s="12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4" s="129" t="inlineStr">
        <is>
          <t>А</t>
        </is>
      </c>
      <c r="J644" s="130" t="n">
        <v>0</v>
      </c>
      <c r="K644" s="130" t="n">
        <v>0</v>
      </c>
      <c r="L644" s="130" t="n">
        <v>0</v>
      </c>
      <c r="M644" s="131" t="n">
        <v>43083.07882</v>
      </c>
      <c r="N644" s="123" t="n"/>
      <c r="O644" s="130" t="n">
        <v>43083.07882</v>
      </c>
      <c r="P644" s="130" t="n">
        <v>0</v>
      </c>
      <c r="Q644" s="130" t="n">
        <v>0</v>
      </c>
      <c r="R644" s="130" t="n">
        <v>0</v>
      </c>
      <c r="S644" s="132" t="n">
        <v>0</v>
      </c>
      <c r="T644" s="101" t="n"/>
    </row>
    <row r="645" ht="13.5" customHeight="1" s="60">
      <c r="A645" s="115" t="n">
        <v>638</v>
      </c>
      <c r="B645" s="133" t="n"/>
      <c r="C645" s="133" t="n"/>
      <c r="D645" s="134" t="n"/>
      <c r="E645" s="135" t="n"/>
      <c r="F645" s="136" t="n"/>
      <c r="G645" s="137" t="n"/>
      <c r="H645" s="143" t="n"/>
      <c r="I645" s="129" t="inlineStr">
        <is>
          <t>П</t>
        </is>
      </c>
      <c r="J645" s="130" t="n">
        <v>0</v>
      </c>
      <c r="K645" s="130" t="n">
        <v>0</v>
      </c>
      <c r="L645" s="130" t="n">
        <v>0</v>
      </c>
      <c r="M645" s="131" t="n">
        <v>0</v>
      </c>
      <c r="N645" s="123" t="n"/>
      <c r="O645" s="130" t="n">
        <v>0</v>
      </c>
      <c r="P645" s="130" t="n">
        <v>0</v>
      </c>
      <c r="Q645" s="130" t="n">
        <v>86784.40987</v>
      </c>
      <c r="R645" s="130" t="n">
        <v>86784.40987</v>
      </c>
      <c r="S645" s="132" t="n">
        <v>0</v>
      </c>
      <c r="T645" s="101" t="n"/>
    </row>
    <row r="646" ht="13.5" customHeight="1" s="60">
      <c r="A646" s="115" t="n">
        <v>639</v>
      </c>
      <c r="B646" s="133" t="n"/>
      <c r="C646" s="133" t="n"/>
      <c r="D646" s="134" t="n"/>
      <c r="E646" s="135" t="n"/>
      <c r="F646" s="127" t="inlineStr">
        <is>
          <t>6011</t>
        </is>
      </c>
      <c r="G646" s="128" t="n"/>
      <c r="H646" s="12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46" s="129" t="inlineStr">
        <is>
          <t>А</t>
        </is>
      </c>
      <c r="J646" s="130" t="n">
        <v>0</v>
      </c>
      <c r="K646" s="130" t="n">
        <v>0</v>
      </c>
      <c r="L646" s="130" t="n">
        <v>0</v>
      </c>
      <c r="M646" s="131" t="n">
        <v>141.52943</v>
      </c>
      <c r="N646" s="123" t="n"/>
      <c r="O646" s="130" t="n">
        <v>141.52943</v>
      </c>
      <c r="P646" s="130" t="n">
        <v>0</v>
      </c>
      <c r="Q646" s="130" t="n">
        <v>0</v>
      </c>
      <c r="R646" s="130" t="n">
        <v>0</v>
      </c>
      <c r="S646" s="132" t="n">
        <v>0</v>
      </c>
      <c r="T646" s="101" t="n"/>
    </row>
    <row r="647" ht="13.5" customHeight="1" s="60">
      <c r="A647" s="115" t="n">
        <v>640</v>
      </c>
      <c r="B647" s="133" t="n"/>
      <c r="C647" s="133" t="n"/>
      <c r="D647" s="134" t="n"/>
      <c r="E647" s="135" t="n"/>
      <c r="F647" s="136" t="n"/>
      <c r="G647" s="137" t="n"/>
      <c r="H647" s="143" t="n"/>
      <c r="I647" s="129" t="inlineStr">
        <is>
          <t>П</t>
        </is>
      </c>
      <c r="J647" s="130" t="n">
        <v>0</v>
      </c>
      <c r="K647" s="130" t="n">
        <v>0</v>
      </c>
      <c r="L647" s="130" t="n">
        <v>0</v>
      </c>
      <c r="M647" s="131" t="n">
        <v>0</v>
      </c>
      <c r="N647" s="123" t="n"/>
      <c r="O647" s="130" t="n">
        <v>0</v>
      </c>
      <c r="P647" s="130" t="n">
        <v>0</v>
      </c>
      <c r="Q647" s="130" t="n">
        <v>282.09713</v>
      </c>
      <c r="R647" s="130" t="n">
        <v>282.09713</v>
      </c>
      <c r="S647" s="132" t="n">
        <v>0</v>
      </c>
      <c r="T647" s="101" t="n"/>
    </row>
    <row r="648" ht="14.25" customHeight="1" s="60">
      <c r="A648" s="115" t="n">
        <v>641</v>
      </c>
      <c r="B648" s="133" t="n"/>
      <c r="C648" s="133" t="n"/>
      <c r="D648" s="134" t="n"/>
      <c r="E648" s="135" t="n"/>
      <c r="F648" s="127" t="inlineStr">
        <is>
          <t>6012</t>
        </is>
      </c>
      <c r="G648" s="128" t="n"/>
      <c r="H648" s="12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48" s="129" t="inlineStr">
        <is>
          <t>А</t>
        </is>
      </c>
      <c r="J648" s="130" t="n">
        <v>0</v>
      </c>
      <c r="K648" s="130" t="n">
        <v>0</v>
      </c>
      <c r="L648" s="130" t="n">
        <v>0</v>
      </c>
      <c r="M648" s="131" t="n">
        <v>0</v>
      </c>
      <c r="N648" s="123" t="n"/>
      <c r="O648" s="130" t="n">
        <v>0</v>
      </c>
      <c r="P648" s="130" t="n">
        <v>0</v>
      </c>
      <c r="Q648" s="130" t="n">
        <v>0</v>
      </c>
      <c r="R648" s="130" t="n">
        <v>0</v>
      </c>
      <c r="S648" s="132" t="n">
        <v>0</v>
      </c>
      <c r="T648" s="101" t="n"/>
    </row>
    <row r="649" ht="13.5" customHeight="1" s="60">
      <c r="A649" s="115" t="n">
        <v>642</v>
      </c>
      <c r="B649" s="133" t="n"/>
      <c r="C649" s="133" t="n"/>
      <c r="D649" s="134" t="n"/>
      <c r="E649" s="135" t="n"/>
      <c r="F649" s="136" t="n"/>
      <c r="G649" s="137" t="n"/>
      <c r="H649" s="143" t="n"/>
      <c r="I649" s="129" t="inlineStr">
        <is>
          <t>П</t>
        </is>
      </c>
      <c r="J649" s="130" t="n">
        <v>0</v>
      </c>
      <c r="K649" s="130" t="n">
        <v>0</v>
      </c>
      <c r="L649" s="130" t="n">
        <v>0</v>
      </c>
      <c r="M649" s="131" t="n">
        <v>0</v>
      </c>
      <c r="N649" s="123" t="n"/>
      <c r="O649" s="130" t="n">
        <v>0</v>
      </c>
      <c r="P649" s="130" t="n">
        <v>0</v>
      </c>
      <c r="Q649" s="130" t="n">
        <v>0</v>
      </c>
      <c r="R649" s="130" t="n">
        <v>0</v>
      </c>
      <c r="S649" s="132" t="n">
        <v>0</v>
      </c>
      <c r="T649" s="101" t="n"/>
    </row>
    <row r="650" ht="13.5" customHeight="1" s="60">
      <c r="A650" s="115" t="n">
        <v>643</v>
      </c>
      <c r="B650" s="133" t="n"/>
      <c r="C650" s="133" t="n"/>
      <c r="D650" s="134" t="n"/>
      <c r="E650" s="135" t="n"/>
      <c r="F650" s="127" t="inlineStr">
        <is>
          <t>6013</t>
        </is>
      </c>
      <c r="G650" s="128" t="n"/>
      <c r="H650" s="12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0" s="129" t="inlineStr">
        <is>
          <t>А</t>
        </is>
      </c>
      <c r="J650" s="130" t="n">
        <v>0</v>
      </c>
      <c r="K650" s="130" t="n">
        <v>0</v>
      </c>
      <c r="L650" s="130" t="n">
        <v>0</v>
      </c>
      <c r="M650" s="131" t="n">
        <v>23875.52706</v>
      </c>
      <c r="N650" s="123" t="n"/>
      <c r="O650" s="130" t="n">
        <v>23875.52706</v>
      </c>
      <c r="P650" s="130" t="n">
        <v>0</v>
      </c>
      <c r="Q650" s="130" t="n">
        <v>0</v>
      </c>
      <c r="R650" s="130" t="n">
        <v>0</v>
      </c>
      <c r="S650" s="132" t="n">
        <v>0</v>
      </c>
      <c r="T650" s="101" t="n"/>
    </row>
    <row r="651" ht="13.5" customHeight="1" s="60">
      <c r="A651" s="115" t="n">
        <v>644</v>
      </c>
      <c r="B651" s="133" t="n"/>
      <c r="C651" s="133" t="n"/>
      <c r="D651" s="134" t="n"/>
      <c r="E651" s="135" t="n"/>
      <c r="F651" s="136" t="n"/>
      <c r="G651" s="137" t="n"/>
      <c r="H651" s="143" t="n"/>
      <c r="I651" s="129" t="inlineStr">
        <is>
          <t>П</t>
        </is>
      </c>
      <c r="J651" s="130" t="n">
        <v>0</v>
      </c>
      <c r="K651" s="130" t="n">
        <v>0</v>
      </c>
      <c r="L651" s="130" t="n">
        <v>0</v>
      </c>
      <c r="M651" s="131" t="n">
        <v>0</v>
      </c>
      <c r="N651" s="123" t="n"/>
      <c r="O651" s="130" t="n">
        <v>0</v>
      </c>
      <c r="P651" s="130" t="n">
        <v>0</v>
      </c>
      <c r="Q651" s="130" t="n">
        <v>49099.3726</v>
      </c>
      <c r="R651" s="130" t="n">
        <v>49099.3726</v>
      </c>
      <c r="S651" s="132" t="n">
        <v>0</v>
      </c>
      <c r="T651" s="101" t="n"/>
    </row>
    <row r="652" ht="13.5" customHeight="1" s="60">
      <c r="A652" s="115" t="n">
        <v>645</v>
      </c>
      <c r="B652" s="133" t="n"/>
      <c r="C652" s="133" t="n"/>
      <c r="D652" s="134" t="n"/>
      <c r="E652" s="135" t="n"/>
      <c r="F652" s="127" t="inlineStr">
        <is>
          <t>6014</t>
        </is>
      </c>
      <c r="G652" s="128" t="n"/>
      <c r="H652" s="12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2" s="129" t="inlineStr">
        <is>
          <t>А</t>
        </is>
      </c>
      <c r="J652" s="130" t="n">
        <v>0</v>
      </c>
      <c r="K652" s="130" t="n">
        <v>0</v>
      </c>
      <c r="L652" s="130" t="n">
        <v>0</v>
      </c>
      <c r="M652" s="131" t="n">
        <v>2571.4851</v>
      </c>
      <c r="N652" s="123" t="n"/>
      <c r="O652" s="130" t="n">
        <v>2571.4851</v>
      </c>
      <c r="P652" s="130" t="n">
        <v>0</v>
      </c>
      <c r="Q652" s="130" t="n">
        <v>0</v>
      </c>
      <c r="R652" s="130" t="n">
        <v>0</v>
      </c>
      <c r="S652" s="132" t="n">
        <v>0</v>
      </c>
      <c r="T652" s="101" t="n"/>
    </row>
    <row r="653" ht="14.25" customHeight="1" s="60">
      <c r="A653" s="115" t="n">
        <v>646</v>
      </c>
      <c r="B653" s="133" t="n"/>
      <c r="C653" s="133" t="n"/>
      <c r="D653" s="134" t="n"/>
      <c r="E653" s="135" t="n"/>
      <c r="F653" s="136" t="n"/>
      <c r="G653" s="137" t="n"/>
      <c r="H653" s="143" t="n"/>
      <c r="I653" s="129" t="inlineStr">
        <is>
          <t>П</t>
        </is>
      </c>
      <c r="J653" s="130" t="n">
        <v>0</v>
      </c>
      <c r="K653" s="130" t="n">
        <v>0</v>
      </c>
      <c r="L653" s="130" t="n">
        <v>0</v>
      </c>
      <c r="M653" s="131" t="n">
        <v>0</v>
      </c>
      <c r="N653" s="123" t="n"/>
      <c r="O653" s="130" t="n">
        <v>0</v>
      </c>
      <c r="P653" s="130" t="n">
        <v>0</v>
      </c>
      <c r="Q653" s="130" t="n">
        <v>5691.49</v>
      </c>
      <c r="R653" s="130" t="n">
        <v>5691.49</v>
      </c>
      <c r="S653" s="132" t="n">
        <v>0</v>
      </c>
      <c r="T653" s="101" t="n"/>
    </row>
    <row r="654" ht="13.5" customHeight="1" s="60">
      <c r="A654" s="115" t="n">
        <v>647</v>
      </c>
      <c r="B654" s="133" t="n"/>
      <c r="C654" s="133" t="n"/>
      <c r="D654" s="134" t="n"/>
      <c r="E654" s="135" t="n"/>
      <c r="F654" s="127" t="inlineStr">
        <is>
          <t>6015</t>
        </is>
      </c>
      <c r="G654" s="128" t="n"/>
      <c r="H654" s="1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4" s="129" t="inlineStr">
        <is>
          <t>А</t>
        </is>
      </c>
      <c r="J654" s="130" t="n">
        <v>0</v>
      </c>
      <c r="K654" s="130" t="n">
        <v>0</v>
      </c>
      <c r="L654" s="130" t="n">
        <v>0</v>
      </c>
      <c r="M654" s="131" t="n">
        <v>0</v>
      </c>
      <c r="N654" s="123" t="n"/>
      <c r="O654" s="130" t="n">
        <v>0</v>
      </c>
      <c r="P654" s="130" t="n">
        <v>0</v>
      </c>
      <c r="Q654" s="130" t="n">
        <v>0</v>
      </c>
      <c r="R654" s="130" t="n">
        <v>0</v>
      </c>
      <c r="S654" s="132" t="n">
        <v>0</v>
      </c>
      <c r="T654" s="101" t="n"/>
    </row>
    <row r="655" ht="13.5" customHeight="1" s="60">
      <c r="A655" s="115" t="n">
        <v>648</v>
      </c>
      <c r="B655" s="133" t="n"/>
      <c r="C655" s="133" t="n"/>
      <c r="D655" s="134" t="n"/>
      <c r="E655" s="135" t="n"/>
      <c r="F655" s="136" t="n"/>
      <c r="G655" s="137" t="n"/>
      <c r="H655" s="143" t="n"/>
      <c r="I655" s="129" t="inlineStr">
        <is>
          <t>П</t>
        </is>
      </c>
      <c r="J655" s="130" t="n">
        <v>0</v>
      </c>
      <c r="K655" s="130" t="n">
        <v>0</v>
      </c>
      <c r="L655" s="130" t="n">
        <v>0</v>
      </c>
      <c r="M655" s="131" t="n">
        <v>0</v>
      </c>
      <c r="N655" s="123" t="n"/>
      <c r="O655" s="130" t="n">
        <v>0</v>
      </c>
      <c r="P655" s="130" t="n">
        <v>0</v>
      </c>
      <c r="Q655" s="130" t="n">
        <v>0</v>
      </c>
      <c r="R655" s="130" t="n">
        <v>0</v>
      </c>
      <c r="S655" s="132" t="n">
        <v>0</v>
      </c>
      <c r="T655" s="101" t="n"/>
    </row>
    <row r="656" ht="13.5" customHeight="1" s="60">
      <c r="A656" s="115" t="n">
        <v>649</v>
      </c>
      <c r="B656" s="133" t="n"/>
      <c r="C656" s="133" t="n"/>
      <c r="D656" s="134" t="n"/>
      <c r="E656" s="135" t="n"/>
      <c r="F656" s="127" t="inlineStr">
        <is>
          <t>6016</t>
        </is>
      </c>
      <c r="G656" s="123" t="n"/>
      <c r="H656" s="12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I656" s="129" t="inlineStr">
        <is>
          <t>А</t>
        </is>
      </c>
      <c r="J656" s="130" t="n">
        <v>0</v>
      </c>
      <c r="K656" s="130" t="n">
        <v>0</v>
      </c>
      <c r="L656" s="130" t="n">
        <v>0</v>
      </c>
      <c r="M656" s="131" t="n">
        <v>0</v>
      </c>
      <c r="N656" s="123" t="n"/>
      <c r="O656" s="130" t="n">
        <v>0</v>
      </c>
      <c r="P656" s="130" t="n">
        <v>0</v>
      </c>
      <c r="Q656" s="130" t="n">
        <v>0</v>
      </c>
      <c r="R656" s="130" t="n">
        <v>0</v>
      </c>
      <c r="S656" s="132" t="n">
        <v>0</v>
      </c>
      <c r="T656" s="101" t="n"/>
    </row>
    <row r="657" ht="13.5" customHeight="1" s="60">
      <c r="A657" s="115" t="n">
        <v>650</v>
      </c>
      <c r="B657" s="133" t="n"/>
      <c r="C657" s="133" t="n"/>
      <c r="D657" s="136" t="n"/>
      <c r="E657" s="137" t="n"/>
      <c r="F657" s="138" t="inlineStr">
        <is>
          <t>Група 601 - Усього</t>
        </is>
      </c>
      <c r="G657" s="122" t="n"/>
      <c r="H657" s="123" t="n"/>
      <c r="I657" s="139" t="n"/>
      <c r="J657" s="140" t="n">
        <v>0</v>
      </c>
      <c r="K657" s="140" t="n">
        <v>0</v>
      </c>
      <c r="L657" s="140" t="n">
        <v>0</v>
      </c>
      <c r="M657" s="141" t="n">
        <v>69671.62041</v>
      </c>
      <c r="N657" s="123" t="n"/>
      <c r="O657" s="140" t="n">
        <v>69671.62041</v>
      </c>
      <c r="P657" s="140" t="n">
        <v>0</v>
      </c>
      <c r="Q657" s="140" t="n">
        <v>141857.3696</v>
      </c>
      <c r="R657" s="140" t="n">
        <v>141857.3696</v>
      </c>
      <c r="S657" s="142" t="n">
        <v>0</v>
      </c>
      <c r="T657" s="101" t="n"/>
    </row>
    <row r="658" ht="14.25" customHeight="1" s="60">
      <c r="A658" s="115" t="n">
        <v>651</v>
      </c>
      <c r="B658" s="133" t="n"/>
      <c r="C658" s="133" t="n"/>
      <c r="D658" s="127" t="inlineStr">
        <is>
          <t>602</t>
        </is>
      </c>
      <c r="E658" s="128" t="n"/>
      <c r="F658" s="127" t="inlineStr">
        <is>
          <t>6020</t>
        </is>
      </c>
      <c r="G658" s="128" t="n"/>
      <c r="H658" s="1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58" s="129" t="inlineStr">
        <is>
          <t>А</t>
        </is>
      </c>
      <c r="J658" s="130" t="n">
        <v>11.87473</v>
      </c>
      <c r="K658" s="130" t="n">
        <v>11.87473</v>
      </c>
      <c r="L658" s="130" t="n">
        <v>0</v>
      </c>
      <c r="M658" s="131" t="n">
        <v>28795.58323</v>
      </c>
      <c r="N658" s="123" t="n"/>
      <c r="O658" s="130" t="n">
        <v>28795.58323</v>
      </c>
      <c r="P658" s="130" t="n">
        <v>0</v>
      </c>
      <c r="Q658" s="130" t="n">
        <v>0</v>
      </c>
      <c r="R658" s="130" t="n">
        <v>0</v>
      </c>
      <c r="S658" s="132" t="n">
        <v>0</v>
      </c>
      <c r="T658" s="101" t="n"/>
    </row>
    <row r="659" ht="13.5" customHeight="1" s="60">
      <c r="A659" s="115" t="n">
        <v>652</v>
      </c>
      <c r="B659" s="133" t="n"/>
      <c r="C659" s="133" t="n"/>
      <c r="D659" s="134" t="n"/>
      <c r="E659" s="135" t="n"/>
      <c r="F659" s="136" t="n"/>
      <c r="G659" s="137" t="n"/>
      <c r="H659" s="143" t="n"/>
      <c r="I659" s="129" t="inlineStr">
        <is>
          <t>П</t>
        </is>
      </c>
      <c r="J659" s="130" t="n">
        <v>0</v>
      </c>
      <c r="K659" s="130" t="n">
        <v>0</v>
      </c>
      <c r="L659" s="130" t="n">
        <v>0</v>
      </c>
      <c r="M659" s="131" t="n">
        <v>0</v>
      </c>
      <c r="N659" s="123" t="n"/>
      <c r="O659" s="130" t="n">
        <v>0</v>
      </c>
      <c r="P659" s="130" t="n">
        <v>0</v>
      </c>
      <c r="Q659" s="130" t="n">
        <v>57499.04747</v>
      </c>
      <c r="R659" s="130" t="n">
        <v>57499.04747</v>
      </c>
      <c r="S659" s="132" t="n">
        <v>0</v>
      </c>
      <c r="T659" s="101" t="n"/>
    </row>
    <row r="660" ht="13.5" customHeight="1" s="60">
      <c r="A660" s="115" t="n">
        <v>653</v>
      </c>
      <c r="B660" s="133" t="n"/>
      <c r="C660" s="133" t="n"/>
      <c r="D660" s="134" t="n"/>
      <c r="E660" s="135" t="n"/>
      <c r="F660" s="127" t="inlineStr">
        <is>
          <t>6021</t>
        </is>
      </c>
      <c r="G660" s="128" t="n"/>
      <c r="H660" s="1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0" s="129" t="inlineStr">
        <is>
          <t>А</t>
        </is>
      </c>
      <c r="J660" s="130" t="n">
        <v>0</v>
      </c>
      <c r="K660" s="130" t="n">
        <v>0</v>
      </c>
      <c r="L660" s="130" t="n">
        <v>0</v>
      </c>
      <c r="M660" s="131" t="n">
        <v>95.2225</v>
      </c>
      <c r="N660" s="123" t="n"/>
      <c r="O660" s="130" t="n">
        <v>95.2225</v>
      </c>
      <c r="P660" s="130" t="n">
        <v>0</v>
      </c>
      <c r="Q660" s="130" t="n">
        <v>0</v>
      </c>
      <c r="R660" s="130" t="n">
        <v>0</v>
      </c>
      <c r="S660" s="132" t="n">
        <v>0</v>
      </c>
      <c r="T660" s="101" t="n"/>
    </row>
    <row r="661" ht="13.5" customHeight="1" s="60">
      <c r="A661" s="115" t="n">
        <v>654</v>
      </c>
      <c r="B661" s="133" t="n"/>
      <c r="C661" s="133" t="n"/>
      <c r="D661" s="134" t="n"/>
      <c r="E661" s="135" t="n"/>
      <c r="F661" s="136" t="n"/>
      <c r="G661" s="137" t="n"/>
      <c r="H661" s="143" t="n"/>
      <c r="I661" s="129" t="inlineStr">
        <is>
          <t>П</t>
        </is>
      </c>
      <c r="J661" s="130" t="n">
        <v>0</v>
      </c>
      <c r="K661" s="130" t="n">
        <v>0</v>
      </c>
      <c r="L661" s="130" t="n">
        <v>0</v>
      </c>
      <c r="M661" s="131" t="n">
        <v>0</v>
      </c>
      <c r="N661" s="123" t="n"/>
      <c r="O661" s="130" t="n">
        <v>0</v>
      </c>
      <c r="P661" s="130" t="n">
        <v>0</v>
      </c>
      <c r="Q661" s="130" t="n">
        <v>99.57208</v>
      </c>
      <c r="R661" s="130" t="n">
        <v>99.57208</v>
      </c>
      <c r="S661" s="132" t="n">
        <v>0</v>
      </c>
      <c r="T661" s="101" t="n"/>
    </row>
    <row r="662" ht="13.5" customHeight="1" s="60">
      <c r="A662" s="115" t="n">
        <v>655</v>
      </c>
      <c r="B662" s="133" t="n"/>
      <c r="C662" s="133" t="n"/>
      <c r="D662" s="134" t="n"/>
      <c r="E662" s="135" t="n"/>
      <c r="F662" s="127" t="inlineStr">
        <is>
          <t>6022</t>
        </is>
      </c>
      <c r="G662" s="128" t="n"/>
      <c r="H662" s="12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2" s="129" t="inlineStr">
        <is>
          <t>А</t>
        </is>
      </c>
      <c r="J662" s="130" t="n">
        <v>4.75757</v>
      </c>
      <c r="K662" s="130" t="n">
        <v>4.75757</v>
      </c>
      <c r="L662" s="130" t="n">
        <v>0</v>
      </c>
      <c r="M662" s="131" t="n">
        <v>8756.293739999999</v>
      </c>
      <c r="N662" s="123" t="n"/>
      <c r="O662" s="130" t="n">
        <v>8756.293739999999</v>
      </c>
      <c r="P662" s="130" t="n">
        <v>0</v>
      </c>
      <c r="Q662" s="130" t="n">
        <v>0</v>
      </c>
      <c r="R662" s="130" t="n">
        <v>0</v>
      </c>
      <c r="S662" s="132" t="n">
        <v>0</v>
      </c>
      <c r="T662" s="101" t="n"/>
    </row>
    <row r="663" ht="14.25" customHeight="1" s="60">
      <c r="A663" s="115" t="n">
        <v>656</v>
      </c>
      <c r="B663" s="133" t="n"/>
      <c r="C663" s="133" t="n"/>
      <c r="D663" s="134" t="n"/>
      <c r="E663" s="135" t="n"/>
      <c r="F663" s="136" t="n"/>
      <c r="G663" s="137" t="n"/>
      <c r="H663" s="143" t="n"/>
      <c r="I663" s="129" t="inlineStr">
        <is>
          <t>П</t>
        </is>
      </c>
      <c r="J663" s="130" t="n">
        <v>0</v>
      </c>
      <c r="K663" s="130" t="n">
        <v>0</v>
      </c>
      <c r="L663" s="130" t="n">
        <v>0</v>
      </c>
      <c r="M663" s="131" t="n">
        <v>0</v>
      </c>
      <c r="N663" s="123" t="n"/>
      <c r="O663" s="130" t="n">
        <v>0</v>
      </c>
      <c r="P663" s="130" t="n">
        <v>0</v>
      </c>
      <c r="Q663" s="130" t="n">
        <v>21310.67675</v>
      </c>
      <c r="R663" s="130" t="n">
        <v>21310.67675</v>
      </c>
      <c r="S663" s="132" t="n">
        <v>0</v>
      </c>
      <c r="T663" s="101" t="n"/>
    </row>
    <row r="664" ht="13.5" customHeight="1" s="60">
      <c r="A664" s="115" t="n">
        <v>657</v>
      </c>
      <c r="B664" s="133" t="n"/>
      <c r="C664" s="133" t="n"/>
      <c r="D664" s="134" t="n"/>
      <c r="E664" s="135" t="n"/>
      <c r="F664" s="127" t="inlineStr">
        <is>
          <t>6023</t>
        </is>
      </c>
      <c r="G664" s="128" t="n"/>
      <c r="H664" s="12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4" s="129" t="inlineStr">
        <is>
          <t>А</t>
        </is>
      </c>
      <c r="J664" s="130" t="n">
        <v>0</v>
      </c>
      <c r="K664" s="130" t="n">
        <v>0</v>
      </c>
      <c r="L664" s="130" t="n">
        <v>0</v>
      </c>
      <c r="M664" s="131" t="n">
        <v>1235.78056</v>
      </c>
      <c r="N664" s="123" t="n"/>
      <c r="O664" s="130" t="n">
        <v>1235.78056</v>
      </c>
      <c r="P664" s="130" t="n">
        <v>0</v>
      </c>
      <c r="Q664" s="130" t="n">
        <v>0</v>
      </c>
      <c r="R664" s="130" t="n">
        <v>0</v>
      </c>
      <c r="S664" s="132" t="n">
        <v>0</v>
      </c>
      <c r="T664" s="101" t="n"/>
    </row>
    <row r="665" ht="13.5" customHeight="1" s="60">
      <c r="A665" s="115" t="n">
        <v>658</v>
      </c>
      <c r="B665" s="133" t="n"/>
      <c r="C665" s="133" t="n"/>
      <c r="D665" s="134" t="n"/>
      <c r="E665" s="135" t="n"/>
      <c r="F665" s="136" t="n"/>
      <c r="G665" s="137" t="n"/>
      <c r="H665" s="143" t="n"/>
      <c r="I665" s="129" t="inlineStr">
        <is>
          <t>П</t>
        </is>
      </c>
      <c r="J665" s="130" t="n">
        <v>0</v>
      </c>
      <c r="K665" s="130" t="n">
        <v>0</v>
      </c>
      <c r="L665" s="130" t="n">
        <v>0</v>
      </c>
      <c r="M665" s="131" t="n">
        <v>0</v>
      </c>
      <c r="N665" s="123" t="n"/>
      <c r="O665" s="130" t="n">
        <v>0</v>
      </c>
      <c r="P665" s="130" t="n">
        <v>0</v>
      </c>
      <c r="Q665" s="130" t="n">
        <v>2531.10336</v>
      </c>
      <c r="R665" s="130" t="n">
        <v>2531.10336</v>
      </c>
      <c r="S665" s="132" t="n">
        <v>0</v>
      </c>
      <c r="T665" s="101" t="n"/>
    </row>
    <row r="666" ht="13.5" customHeight="1" s="60">
      <c r="A666" s="115" t="n">
        <v>659</v>
      </c>
      <c r="B666" s="133" t="n"/>
      <c r="C666" s="133" t="n"/>
      <c r="D666" s="134" t="n"/>
      <c r="E666" s="135" t="n"/>
      <c r="F666" s="127" t="inlineStr">
        <is>
          <t>6024</t>
        </is>
      </c>
      <c r="G666" s="128" t="n"/>
      <c r="H666" s="12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6" s="129" t="inlineStr">
        <is>
          <t>А</t>
        </is>
      </c>
      <c r="J666" s="130" t="n">
        <v>0</v>
      </c>
      <c r="K666" s="130" t="n">
        <v>0</v>
      </c>
      <c r="L666" s="130" t="n">
        <v>0</v>
      </c>
      <c r="M666" s="131" t="n">
        <v>3199.11791</v>
      </c>
      <c r="N666" s="123" t="n"/>
      <c r="O666" s="130" t="n">
        <v>3199.11791</v>
      </c>
      <c r="P666" s="130" t="n">
        <v>0</v>
      </c>
      <c r="Q666" s="130" t="n">
        <v>0</v>
      </c>
      <c r="R666" s="130" t="n">
        <v>0</v>
      </c>
      <c r="S666" s="132" t="n">
        <v>0</v>
      </c>
      <c r="T666" s="101" t="n"/>
    </row>
    <row r="667" ht="13.5" customHeight="1" s="60">
      <c r="A667" s="115" t="n">
        <v>660</v>
      </c>
      <c r="B667" s="133" t="n"/>
      <c r="C667" s="133" t="n"/>
      <c r="D667" s="134" t="n"/>
      <c r="E667" s="135" t="n"/>
      <c r="F667" s="136" t="n"/>
      <c r="G667" s="137" t="n"/>
      <c r="H667" s="143" t="n"/>
      <c r="I667" s="129" t="inlineStr">
        <is>
          <t>П</t>
        </is>
      </c>
      <c r="J667" s="130" t="n">
        <v>0</v>
      </c>
      <c r="K667" s="130" t="n">
        <v>0</v>
      </c>
      <c r="L667" s="130" t="n">
        <v>0</v>
      </c>
      <c r="M667" s="131" t="n">
        <v>0</v>
      </c>
      <c r="N667" s="123" t="n"/>
      <c r="O667" s="130" t="n">
        <v>0</v>
      </c>
      <c r="P667" s="130" t="n">
        <v>0</v>
      </c>
      <c r="Q667" s="130" t="n">
        <v>6836.76813</v>
      </c>
      <c r="R667" s="130" t="n">
        <v>6836.76813</v>
      </c>
      <c r="S667" s="132" t="n">
        <v>0</v>
      </c>
      <c r="T667" s="101" t="n"/>
    </row>
    <row r="668" ht="14.25" customHeight="1" s="60">
      <c r="A668" s="115" t="n">
        <v>661</v>
      </c>
      <c r="B668" s="133" t="n"/>
      <c r="C668" s="133" t="n"/>
      <c r="D668" s="134" t="n"/>
      <c r="E668" s="135" t="n"/>
      <c r="F668" s="127" t="inlineStr">
        <is>
          <t>6025</t>
        </is>
      </c>
      <c r="G668" s="128" t="n"/>
      <c r="H668" s="12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68" s="129" t="inlineStr">
        <is>
          <t>А</t>
        </is>
      </c>
      <c r="J668" s="130" t="n">
        <v>38207.44218</v>
      </c>
      <c r="K668" s="130" t="n">
        <v>38207.44218</v>
      </c>
      <c r="L668" s="130" t="n">
        <v>0</v>
      </c>
      <c r="M668" s="131" t="n">
        <v>723643.80041</v>
      </c>
      <c r="N668" s="123" t="n"/>
      <c r="O668" s="130" t="n">
        <v>723643.80041</v>
      </c>
      <c r="P668" s="130" t="n">
        <v>0</v>
      </c>
      <c r="Q668" s="130" t="n">
        <v>-848.1482</v>
      </c>
      <c r="R668" s="130" t="n">
        <v>-848.1482</v>
      </c>
      <c r="S668" s="132" t="n">
        <v>0</v>
      </c>
      <c r="T668" s="101" t="n"/>
    </row>
    <row r="669" ht="13.5" customHeight="1" s="60">
      <c r="A669" s="115" t="n">
        <v>662</v>
      </c>
      <c r="B669" s="133" t="n"/>
      <c r="C669" s="133" t="n"/>
      <c r="D669" s="134" t="n"/>
      <c r="E669" s="135" t="n"/>
      <c r="F669" s="136" t="n"/>
      <c r="G669" s="137" t="n"/>
      <c r="H669" s="143" t="n"/>
      <c r="I669" s="129" t="inlineStr">
        <is>
          <t>П</t>
        </is>
      </c>
      <c r="J669" s="130" t="n">
        <v>0</v>
      </c>
      <c r="K669" s="130" t="n">
        <v>0</v>
      </c>
      <c r="L669" s="130" t="n">
        <v>0</v>
      </c>
      <c r="M669" s="131" t="n">
        <v>0</v>
      </c>
      <c r="N669" s="123" t="n"/>
      <c r="O669" s="130" t="n">
        <v>0</v>
      </c>
      <c r="P669" s="130" t="n">
        <v>0</v>
      </c>
      <c r="Q669" s="130" t="n">
        <v>1431999.21449</v>
      </c>
      <c r="R669" s="130" t="n">
        <v>1431999.21449</v>
      </c>
      <c r="S669" s="132" t="n">
        <v>0</v>
      </c>
      <c r="T669" s="101" t="n"/>
    </row>
    <row r="670" ht="13.5" customHeight="1" s="60">
      <c r="A670" s="115" t="n">
        <v>663</v>
      </c>
      <c r="B670" s="133" t="n"/>
      <c r="C670" s="133" t="n"/>
      <c r="D670" s="134" t="n"/>
      <c r="E670" s="135" t="n"/>
      <c r="F670" s="127" t="inlineStr">
        <is>
          <t>6026</t>
        </is>
      </c>
      <c r="G670" s="128" t="n"/>
      <c r="H670" s="12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0" s="129" t="inlineStr">
        <is>
          <t>А</t>
        </is>
      </c>
      <c r="J670" s="130" t="n">
        <v>0</v>
      </c>
      <c r="K670" s="130" t="n">
        <v>0</v>
      </c>
      <c r="L670" s="130" t="n">
        <v>0</v>
      </c>
      <c r="M670" s="131" t="n">
        <v>0</v>
      </c>
      <c r="N670" s="123" t="n"/>
      <c r="O670" s="130" t="n">
        <v>0</v>
      </c>
      <c r="P670" s="130" t="n">
        <v>0</v>
      </c>
      <c r="Q670" s="130" t="n">
        <v>0</v>
      </c>
      <c r="R670" s="130" t="n">
        <v>0</v>
      </c>
      <c r="S670" s="132" t="n">
        <v>0</v>
      </c>
      <c r="T670" s="101" t="n"/>
    </row>
    <row r="671" ht="13.5" customHeight="1" s="60">
      <c r="A671" s="115" t="n">
        <v>664</v>
      </c>
      <c r="B671" s="133" t="n"/>
      <c r="C671" s="133" t="n"/>
      <c r="D671" s="134" t="n"/>
      <c r="E671" s="135" t="n"/>
      <c r="F671" s="136" t="n"/>
      <c r="G671" s="137" t="n"/>
      <c r="H671" s="143" t="n"/>
      <c r="I671" s="129" t="inlineStr">
        <is>
          <t>П</t>
        </is>
      </c>
      <c r="J671" s="130" t="n">
        <v>0</v>
      </c>
      <c r="K671" s="130" t="n">
        <v>0</v>
      </c>
      <c r="L671" s="130" t="n">
        <v>0</v>
      </c>
      <c r="M671" s="131" t="n">
        <v>0</v>
      </c>
      <c r="N671" s="123" t="n"/>
      <c r="O671" s="130" t="n">
        <v>0</v>
      </c>
      <c r="P671" s="130" t="n">
        <v>0</v>
      </c>
      <c r="Q671" s="130" t="n">
        <v>0</v>
      </c>
      <c r="R671" s="130" t="n">
        <v>0</v>
      </c>
      <c r="S671" s="132" t="n">
        <v>0</v>
      </c>
      <c r="T671" s="101" t="n"/>
    </row>
    <row r="672" ht="13.5" customHeight="1" s="60">
      <c r="A672" s="115" t="n">
        <v>665</v>
      </c>
      <c r="B672" s="133" t="n"/>
      <c r="C672" s="133" t="n"/>
      <c r="D672" s="134" t="n"/>
      <c r="E672" s="135" t="n"/>
      <c r="F672" s="127" t="inlineStr">
        <is>
          <t>6027</t>
        </is>
      </c>
      <c r="G672" s="128" t="n"/>
      <c r="H672" s="12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2" s="129" t="inlineStr">
        <is>
          <t>А</t>
        </is>
      </c>
      <c r="J672" s="130" t="n">
        <v>6.693</v>
      </c>
      <c r="K672" s="130" t="n">
        <v>6.693</v>
      </c>
      <c r="L672" s="130" t="n">
        <v>0</v>
      </c>
      <c r="M672" s="131" t="n">
        <v>8.451919999999999</v>
      </c>
      <c r="N672" s="123" t="n"/>
      <c r="O672" s="130" t="n">
        <v>8.451919999999999</v>
      </c>
      <c r="P672" s="130" t="n">
        <v>0</v>
      </c>
      <c r="Q672" s="130" t="n">
        <v>0</v>
      </c>
      <c r="R672" s="130" t="n">
        <v>0</v>
      </c>
      <c r="S672" s="132" t="n">
        <v>0</v>
      </c>
      <c r="T672" s="101" t="n"/>
    </row>
    <row r="673" ht="14.25" customHeight="1" s="60">
      <c r="A673" s="115" t="n">
        <v>666</v>
      </c>
      <c r="B673" s="133" t="n"/>
      <c r="C673" s="133" t="n"/>
      <c r="D673" s="134" t="n"/>
      <c r="E673" s="135" t="n"/>
      <c r="F673" s="136" t="n"/>
      <c r="G673" s="137" t="n"/>
      <c r="H673" s="143" t="n"/>
      <c r="I673" s="129" t="inlineStr">
        <is>
          <t>П</t>
        </is>
      </c>
      <c r="J673" s="130" t="n">
        <v>0</v>
      </c>
      <c r="K673" s="130" t="n">
        <v>0</v>
      </c>
      <c r="L673" s="130" t="n">
        <v>0</v>
      </c>
      <c r="M673" s="131" t="n">
        <v>0</v>
      </c>
      <c r="N673" s="123" t="n"/>
      <c r="O673" s="130" t="n">
        <v>0</v>
      </c>
      <c r="P673" s="130" t="n">
        <v>0</v>
      </c>
      <c r="Q673" s="130" t="n">
        <v>3.52496</v>
      </c>
      <c r="R673" s="130" t="n">
        <v>3.52496</v>
      </c>
      <c r="S673" s="132" t="n">
        <v>0</v>
      </c>
      <c r="T673" s="101" t="n"/>
    </row>
    <row r="674" ht="13.5" customHeight="1" s="60">
      <c r="A674" s="115" t="n">
        <v>667</v>
      </c>
      <c r="B674" s="133" t="n"/>
      <c r="C674" s="133" t="n"/>
      <c r="D674" s="136" t="n"/>
      <c r="E674" s="137" t="n"/>
      <c r="F674" s="138" t="inlineStr">
        <is>
          <t>Група 602 - Усього</t>
        </is>
      </c>
      <c r="G674" s="122" t="n"/>
      <c r="H674" s="123" t="n"/>
      <c r="I674" s="139" t="n"/>
      <c r="J674" s="140" t="n">
        <v>38230.76748</v>
      </c>
      <c r="K674" s="140" t="n">
        <v>38230.76748</v>
      </c>
      <c r="L674" s="140" t="n">
        <v>0</v>
      </c>
      <c r="M674" s="141" t="n">
        <v>765734.25027</v>
      </c>
      <c r="N674" s="123" t="n"/>
      <c r="O674" s="140" t="n">
        <v>765734.25027</v>
      </c>
      <c r="P674" s="140" t="n">
        <v>0</v>
      </c>
      <c r="Q674" s="140" t="n">
        <v>1519431.75904</v>
      </c>
      <c r="R674" s="140" t="n">
        <v>1519431.75904</v>
      </c>
      <c r="S674" s="142" t="n">
        <v>0</v>
      </c>
      <c r="T674" s="101" t="n"/>
    </row>
    <row r="675" ht="13.5" customHeight="1" s="60">
      <c r="A675" s="115" t="n">
        <v>668</v>
      </c>
      <c r="B675" s="133" t="n"/>
      <c r="C675" s="133" t="n"/>
      <c r="D675" s="127" t="inlineStr">
        <is>
          <t>603</t>
        </is>
      </c>
      <c r="E675" s="128" t="n"/>
      <c r="F675" s="127" t="inlineStr">
        <is>
          <t>6033</t>
        </is>
      </c>
      <c r="G675" s="128" t="n"/>
      <c r="H675" s="12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5" s="129" t="inlineStr">
        <is>
          <t>А</t>
        </is>
      </c>
      <c r="J675" s="130" t="n">
        <v>2661.31485</v>
      </c>
      <c r="K675" s="130" t="n">
        <v>2661.31485</v>
      </c>
      <c r="L675" s="130" t="n">
        <v>0</v>
      </c>
      <c r="M675" s="131" t="n">
        <v>4579.41821</v>
      </c>
      <c r="N675" s="123" t="n"/>
      <c r="O675" s="130" t="n">
        <v>4579.41821</v>
      </c>
      <c r="P675" s="130" t="n">
        <v>0</v>
      </c>
      <c r="Q675" s="130" t="n">
        <v>-134.51064</v>
      </c>
      <c r="R675" s="130" t="n">
        <v>-134.51064</v>
      </c>
      <c r="S675" s="132" t="n">
        <v>0</v>
      </c>
      <c r="T675" s="101" t="n"/>
    </row>
    <row r="676" ht="13.5" customHeight="1" s="60">
      <c r="A676" s="115" t="n">
        <v>669</v>
      </c>
      <c r="B676" s="133" t="n"/>
      <c r="C676" s="133" t="n"/>
      <c r="D676" s="134" t="n"/>
      <c r="E676" s="135" t="n"/>
      <c r="F676" s="136" t="n"/>
      <c r="G676" s="137" t="n"/>
      <c r="H676" s="143" t="n"/>
      <c r="I676" s="129" t="inlineStr">
        <is>
          <t>П</t>
        </is>
      </c>
      <c r="J676" s="130" t="n">
        <v>0</v>
      </c>
      <c r="K676" s="130" t="n">
        <v>0</v>
      </c>
      <c r="L676" s="130" t="n">
        <v>0</v>
      </c>
      <c r="M676" s="131" t="n">
        <v>0</v>
      </c>
      <c r="N676" s="123" t="n"/>
      <c r="O676" s="130" t="n">
        <v>0</v>
      </c>
      <c r="P676" s="130" t="n">
        <v>0</v>
      </c>
      <c r="Q676" s="130" t="n">
        <v>4424.51119</v>
      </c>
      <c r="R676" s="130" t="n">
        <v>4424.51119</v>
      </c>
      <c r="S676" s="132" t="n">
        <v>0</v>
      </c>
      <c r="T676" s="101" t="n"/>
    </row>
    <row r="677" ht="13.5" customHeight="1" s="60">
      <c r="A677" s="115" t="n">
        <v>670</v>
      </c>
      <c r="B677" s="133" t="n"/>
      <c r="C677" s="133" t="n"/>
      <c r="D677" s="134" t="n"/>
      <c r="E677" s="135" t="n"/>
      <c r="F677" s="127" t="inlineStr">
        <is>
          <t>6034</t>
        </is>
      </c>
      <c r="G677" s="128" t="n"/>
      <c r="H677" s="1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77" s="129" t="inlineStr">
        <is>
          <t>А</t>
        </is>
      </c>
      <c r="J677" s="130" t="n">
        <v>0</v>
      </c>
      <c r="K677" s="130" t="n">
        <v>0</v>
      </c>
      <c r="L677" s="130" t="n">
        <v>0</v>
      </c>
      <c r="M677" s="131" t="n">
        <v>0</v>
      </c>
      <c r="N677" s="123" t="n"/>
      <c r="O677" s="130" t="n">
        <v>0</v>
      </c>
      <c r="P677" s="130" t="n">
        <v>0</v>
      </c>
      <c r="Q677" s="130" t="n">
        <v>0</v>
      </c>
      <c r="R677" s="130" t="n">
        <v>0</v>
      </c>
      <c r="S677" s="132" t="n">
        <v>0</v>
      </c>
      <c r="T677" s="101" t="n"/>
    </row>
    <row r="678" ht="14.25" customHeight="1" s="60">
      <c r="A678" s="115" t="n">
        <v>671</v>
      </c>
      <c r="B678" s="133" t="n"/>
      <c r="C678" s="133" t="n"/>
      <c r="D678" s="134" t="n"/>
      <c r="E678" s="135" t="n"/>
      <c r="F678" s="136" t="n"/>
      <c r="G678" s="137" t="n"/>
      <c r="H678" s="143" t="n"/>
      <c r="I678" s="129" t="inlineStr">
        <is>
          <t>П</t>
        </is>
      </c>
      <c r="J678" s="130" t="n">
        <v>0</v>
      </c>
      <c r="K678" s="130" t="n">
        <v>0</v>
      </c>
      <c r="L678" s="130" t="n">
        <v>0</v>
      </c>
      <c r="M678" s="131" t="n">
        <v>0</v>
      </c>
      <c r="N678" s="123" t="n"/>
      <c r="O678" s="130" t="n">
        <v>0</v>
      </c>
      <c r="P678" s="130" t="n">
        <v>0</v>
      </c>
      <c r="Q678" s="130" t="n">
        <v>0</v>
      </c>
      <c r="R678" s="130" t="n">
        <v>0</v>
      </c>
      <c r="S678" s="132" t="n">
        <v>0</v>
      </c>
      <c r="T678" s="101" t="n"/>
    </row>
    <row r="679" ht="13.5" customHeight="1" s="60">
      <c r="A679" s="115" t="n">
        <v>672</v>
      </c>
      <c r="B679" s="133" t="n"/>
      <c r="C679" s="133" t="n"/>
      <c r="D679" s="134" t="n"/>
      <c r="E679" s="135" t="n"/>
      <c r="F679" s="127" t="inlineStr">
        <is>
          <t>6035</t>
        </is>
      </c>
      <c r="G679" s="128" t="n"/>
      <c r="H679" s="12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79" s="129" t="inlineStr">
        <is>
          <t>А</t>
        </is>
      </c>
      <c r="J679" s="130" t="n">
        <v>171.66678</v>
      </c>
      <c r="K679" s="130" t="n">
        <v>171.66678</v>
      </c>
      <c r="L679" s="130" t="n">
        <v>0</v>
      </c>
      <c r="M679" s="131" t="n">
        <v>223.70269</v>
      </c>
      <c r="N679" s="123" t="n"/>
      <c r="O679" s="130" t="n">
        <v>223.70269</v>
      </c>
      <c r="P679" s="130" t="n">
        <v>0</v>
      </c>
      <c r="Q679" s="130" t="n">
        <v>0</v>
      </c>
      <c r="R679" s="130" t="n">
        <v>0</v>
      </c>
      <c r="S679" s="132" t="n">
        <v>0</v>
      </c>
      <c r="T679" s="101" t="n"/>
    </row>
    <row r="680" ht="13.5" customHeight="1" s="60">
      <c r="A680" s="115" t="n">
        <v>673</v>
      </c>
      <c r="B680" s="133" t="n"/>
      <c r="C680" s="133" t="n"/>
      <c r="D680" s="134" t="n"/>
      <c r="E680" s="135" t="n"/>
      <c r="F680" s="136" t="n"/>
      <c r="G680" s="137" t="n"/>
      <c r="H680" s="143" t="n"/>
      <c r="I680" s="129" t="inlineStr">
        <is>
          <t>П</t>
        </is>
      </c>
      <c r="J680" s="130" t="n">
        <v>0</v>
      </c>
      <c r="K680" s="130" t="n">
        <v>0</v>
      </c>
      <c r="L680" s="130" t="n">
        <v>0</v>
      </c>
      <c r="M680" s="131" t="n">
        <v>0</v>
      </c>
      <c r="N680" s="123" t="n"/>
      <c r="O680" s="130" t="n">
        <v>0</v>
      </c>
      <c r="P680" s="130" t="n">
        <v>0</v>
      </c>
      <c r="Q680" s="130" t="n">
        <v>124.55564</v>
      </c>
      <c r="R680" s="130" t="n">
        <v>124.55564</v>
      </c>
      <c r="S680" s="132" t="n">
        <v>0</v>
      </c>
      <c r="T680" s="101" t="n"/>
    </row>
    <row r="681" ht="13.5" customHeight="1" s="60">
      <c r="A681" s="115" t="n">
        <v>674</v>
      </c>
      <c r="B681" s="133" t="n"/>
      <c r="C681" s="133" t="n"/>
      <c r="D681" s="136" t="n"/>
      <c r="E681" s="137" t="n"/>
      <c r="F681" s="138" t="inlineStr">
        <is>
          <t>Група 603 - Усього</t>
        </is>
      </c>
      <c r="G681" s="122" t="n"/>
      <c r="H681" s="123" t="n"/>
      <c r="I681" s="139" t="n"/>
      <c r="J681" s="140" t="n">
        <v>2832.98163</v>
      </c>
      <c r="K681" s="140" t="n">
        <v>2832.98163</v>
      </c>
      <c r="L681" s="140" t="n">
        <v>0</v>
      </c>
      <c r="M681" s="141" t="n">
        <v>4803.1209</v>
      </c>
      <c r="N681" s="123" t="n"/>
      <c r="O681" s="140" t="n">
        <v>4803.1209</v>
      </c>
      <c r="P681" s="140" t="n">
        <v>0</v>
      </c>
      <c r="Q681" s="140" t="n">
        <v>4414.55619</v>
      </c>
      <c r="R681" s="140" t="n">
        <v>4414.55619</v>
      </c>
      <c r="S681" s="142" t="n">
        <v>0</v>
      </c>
      <c r="T681" s="101" t="n"/>
    </row>
    <row r="682" ht="13.5" customHeight="1" s="60">
      <c r="A682" s="115" t="n">
        <v>675</v>
      </c>
      <c r="B682" s="133" t="n"/>
      <c r="C682" s="133" t="n"/>
      <c r="D682" s="127" t="inlineStr">
        <is>
          <t>604</t>
        </is>
      </c>
      <c r="E682" s="128" t="n"/>
      <c r="F682" s="127" t="inlineStr">
        <is>
          <t>6040</t>
        </is>
      </c>
      <c r="G682" s="128" t="n"/>
      <c r="H682" s="12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2" s="129" t="inlineStr">
        <is>
          <t>А</t>
        </is>
      </c>
      <c r="J682" s="130" t="n">
        <v>0</v>
      </c>
      <c r="K682" s="130" t="n">
        <v>0</v>
      </c>
      <c r="L682" s="130" t="n">
        <v>0</v>
      </c>
      <c r="M682" s="131" t="n">
        <v>0</v>
      </c>
      <c r="N682" s="123" t="n"/>
      <c r="O682" s="130" t="n">
        <v>0</v>
      </c>
      <c r="P682" s="130" t="n">
        <v>0</v>
      </c>
      <c r="Q682" s="130" t="n">
        <v>0</v>
      </c>
      <c r="R682" s="130" t="n">
        <v>0</v>
      </c>
      <c r="S682" s="132" t="n">
        <v>0</v>
      </c>
      <c r="T682" s="101" t="n"/>
    </row>
    <row r="683" ht="14.25" customHeight="1" s="60">
      <c r="A683" s="115" t="n">
        <v>676</v>
      </c>
      <c r="B683" s="133" t="n"/>
      <c r="C683" s="133" t="n"/>
      <c r="D683" s="134" t="n"/>
      <c r="E683" s="135" t="n"/>
      <c r="F683" s="136" t="n"/>
      <c r="G683" s="137" t="n"/>
      <c r="H683" s="143" t="n"/>
      <c r="I683" s="129" t="inlineStr">
        <is>
          <t>П</t>
        </is>
      </c>
      <c r="J683" s="130" t="n">
        <v>0</v>
      </c>
      <c r="K683" s="130" t="n">
        <v>0</v>
      </c>
      <c r="L683" s="130" t="n">
        <v>0</v>
      </c>
      <c r="M683" s="131" t="n">
        <v>0</v>
      </c>
      <c r="N683" s="123" t="n"/>
      <c r="O683" s="130" t="n">
        <v>0</v>
      </c>
      <c r="P683" s="130" t="n">
        <v>0</v>
      </c>
      <c r="Q683" s="130" t="n">
        <v>0</v>
      </c>
      <c r="R683" s="130" t="n">
        <v>0</v>
      </c>
      <c r="S683" s="132" t="n">
        <v>0</v>
      </c>
      <c r="T683" s="101" t="n"/>
    </row>
    <row r="684" ht="13.5" customHeight="1" s="60">
      <c r="A684" s="115" t="n">
        <v>677</v>
      </c>
      <c r="B684" s="133" t="n"/>
      <c r="C684" s="133" t="n"/>
      <c r="D684" s="134" t="n"/>
      <c r="E684" s="135" t="n"/>
      <c r="F684" s="127" t="inlineStr">
        <is>
          <t>6041</t>
        </is>
      </c>
      <c r="G684" s="128" t="n"/>
      <c r="H684" s="1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4" s="129" t="inlineStr">
        <is>
          <t>А</t>
        </is>
      </c>
      <c r="J684" s="130" t="n">
        <v>0</v>
      </c>
      <c r="K684" s="130" t="n">
        <v>0</v>
      </c>
      <c r="L684" s="130" t="n">
        <v>0</v>
      </c>
      <c r="M684" s="131" t="n">
        <v>0</v>
      </c>
      <c r="N684" s="123" t="n"/>
      <c r="O684" s="130" t="n">
        <v>0</v>
      </c>
      <c r="P684" s="130" t="n">
        <v>0</v>
      </c>
      <c r="Q684" s="130" t="n">
        <v>0</v>
      </c>
      <c r="R684" s="130" t="n">
        <v>0</v>
      </c>
      <c r="S684" s="132" t="n">
        <v>0</v>
      </c>
      <c r="T684" s="101" t="n"/>
    </row>
    <row r="685" ht="13.5" customHeight="1" s="60">
      <c r="A685" s="115" t="n">
        <v>678</v>
      </c>
      <c r="B685" s="133" t="n"/>
      <c r="C685" s="133" t="n"/>
      <c r="D685" s="134" t="n"/>
      <c r="E685" s="135" t="n"/>
      <c r="F685" s="136" t="n"/>
      <c r="G685" s="137" t="n"/>
      <c r="H685" s="143" t="n"/>
      <c r="I685" s="129" t="inlineStr">
        <is>
          <t>П</t>
        </is>
      </c>
      <c r="J685" s="130" t="n">
        <v>0</v>
      </c>
      <c r="K685" s="130" t="n">
        <v>0</v>
      </c>
      <c r="L685" s="130" t="n">
        <v>0</v>
      </c>
      <c r="M685" s="131" t="n">
        <v>0</v>
      </c>
      <c r="N685" s="123" t="n"/>
      <c r="O685" s="130" t="n">
        <v>0</v>
      </c>
      <c r="P685" s="130" t="n">
        <v>0</v>
      </c>
      <c r="Q685" s="130" t="n">
        <v>0</v>
      </c>
      <c r="R685" s="130" t="n">
        <v>0</v>
      </c>
      <c r="S685" s="132" t="n">
        <v>0</v>
      </c>
      <c r="T685" s="101" t="n"/>
    </row>
    <row r="686" ht="13.5" customHeight="1" s="60">
      <c r="A686" s="115" t="n">
        <v>679</v>
      </c>
      <c r="B686" s="133" t="n"/>
      <c r="C686" s="133" t="n"/>
      <c r="D686" s="136" t="n"/>
      <c r="E686" s="137" t="n"/>
      <c r="F686" s="138" t="inlineStr">
        <is>
          <t>Група 604 - Усього</t>
        </is>
      </c>
      <c r="G686" s="122" t="n"/>
      <c r="H686" s="123" t="n"/>
      <c r="I686" s="139" t="n"/>
      <c r="J686" s="140" t="n">
        <v>0</v>
      </c>
      <c r="K686" s="140" t="n">
        <v>0</v>
      </c>
      <c r="L686" s="140" t="n">
        <v>0</v>
      </c>
      <c r="M686" s="141" t="n">
        <v>0</v>
      </c>
      <c r="N686" s="123" t="n"/>
      <c r="O686" s="140" t="n">
        <v>0</v>
      </c>
      <c r="P686" s="140" t="n">
        <v>0</v>
      </c>
      <c r="Q686" s="140" t="n">
        <v>0</v>
      </c>
      <c r="R686" s="140" t="n">
        <v>0</v>
      </c>
      <c r="S686" s="142" t="n">
        <v>0</v>
      </c>
      <c r="T686" s="101" t="n"/>
    </row>
    <row r="687" ht="13.5" customHeight="1" s="60">
      <c r="A687" s="115" t="n">
        <v>680</v>
      </c>
      <c r="B687" s="133" t="n"/>
      <c r="C687" s="133" t="n"/>
      <c r="D687" s="127" t="inlineStr">
        <is>
          <t>605</t>
        </is>
      </c>
      <c r="E687" s="128" t="n"/>
      <c r="F687" s="127" t="inlineStr">
        <is>
          <t>6050</t>
        </is>
      </c>
      <c r="G687" s="128" t="n"/>
      <c r="H687" s="1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87" s="129" t="inlineStr">
        <is>
          <t>А</t>
        </is>
      </c>
      <c r="J687" s="130" t="n">
        <v>0</v>
      </c>
      <c r="K687" s="130" t="n">
        <v>0</v>
      </c>
      <c r="L687" s="130" t="n">
        <v>0</v>
      </c>
      <c r="M687" s="131" t="n">
        <v>0</v>
      </c>
      <c r="N687" s="123" t="n"/>
      <c r="O687" s="130" t="n">
        <v>0</v>
      </c>
      <c r="P687" s="130" t="n">
        <v>0</v>
      </c>
      <c r="Q687" s="130" t="n">
        <v>0</v>
      </c>
      <c r="R687" s="130" t="n">
        <v>0</v>
      </c>
      <c r="S687" s="132" t="n">
        <v>0</v>
      </c>
      <c r="T687" s="101" t="n"/>
    </row>
    <row r="688" ht="14.25" customHeight="1" s="60">
      <c r="A688" s="115" t="n">
        <v>681</v>
      </c>
      <c r="B688" s="133" t="n"/>
      <c r="C688" s="133" t="n"/>
      <c r="D688" s="134" t="n"/>
      <c r="E688" s="135" t="n"/>
      <c r="F688" s="136" t="n"/>
      <c r="G688" s="137" t="n"/>
      <c r="H688" s="143" t="n"/>
      <c r="I688" s="129" t="inlineStr">
        <is>
          <t>П</t>
        </is>
      </c>
      <c r="J688" s="130" t="n">
        <v>0</v>
      </c>
      <c r="K688" s="130" t="n">
        <v>0</v>
      </c>
      <c r="L688" s="130" t="n">
        <v>0</v>
      </c>
      <c r="M688" s="131" t="n">
        <v>0</v>
      </c>
      <c r="N688" s="123" t="n"/>
      <c r="O688" s="130" t="n">
        <v>0</v>
      </c>
      <c r="P688" s="130" t="n">
        <v>0</v>
      </c>
      <c r="Q688" s="130" t="n">
        <v>0</v>
      </c>
      <c r="R688" s="130" t="n">
        <v>0</v>
      </c>
      <c r="S688" s="132" t="n">
        <v>0</v>
      </c>
      <c r="T688" s="101" t="n"/>
    </row>
    <row r="689" ht="13.5" customHeight="1" s="60">
      <c r="A689" s="115" t="n">
        <v>682</v>
      </c>
      <c r="B689" s="133" t="n"/>
      <c r="C689" s="133" t="n"/>
      <c r="D689" s="134" t="n"/>
      <c r="E689" s="135" t="n"/>
      <c r="F689" s="127" t="inlineStr">
        <is>
          <t>6052</t>
        </is>
      </c>
      <c r="G689" s="128" t="n"/>
      <c r="H689" s="12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89" s="129" t="inlineStr">
        <is>
          <t>А</t>
        </is>
      </c>
      <c r="J689" s="130" t="n">
        <v>10025.2786</v>
      </c>
      <c r="K689" s="130" t="n">
        <v>10025.2786</v>
      </c>
      <c r="L689" s="130" t="n">
        <v>0</v>
      </c>
      <c r="M689" s="131" t="n">
        <v>208753.18172</v>
      </c>
      <c r="N689" s="123" t="n"/>
      <c r="O689" s="130" t="n">
        <v>208753.18172</v>
      </c>
      <c r="P689" s="130" t="n">
        <v>0</v>
      </c>
      <c r="Q689" s="130" t="n">
        <v>-2.28178</v>
      </c>
      <c r="R689" s="130" t="n">
        <v>-2.28178</v>
      </c>
      <c r="S689" s="132" t="n">
        <v>0</v>
      </c>
      <c r="T689" s="101" t="n"/>
    </row>
    <row r="690" ht="13.5" customHeight="1" s="60">
      <c r="A690" s="115" t="n">
        <v>683</v>
      </c>
      <c r="B690" s="133" t="n"/>
      <c r="C690" s="133" t="n"/>
      <c r="D690" s="134" t="n"/>
      <c r="E690" s="135" t="n"/>
      <c r="F690" s="136" t="n"/>
      <c r="G690" s="137" t="n"/>
      <c r="H690" s="143" t="n"/>
      <c r="I690" s="129" t="inlineStr">
        <is>
          <t>П</t>
        </is>
      </c>
      <c r="J690" s="130" t="n">
        <v>0</v>
      </c>
      <c r="K690" s="130" t="n">
        <v>0</v>
      </c>
      <c r="L690" s="130" t="n">
        <v>0</v>
      </c>
      <c r="M690" s="131" t="n">
        <v>0</v>
      </c>
      <c r="N690" s="123" t="n"/>
      <c r="O690" s="130" t="n">
        <v>0</v>
      </c>
      <c r="P690" s="130" t="n">
        <v>0</v>
      </c>
      <c r="Q690" s="130" t="n">
        <v>414465.72951</v>
      </c>
      <c r="R690" s="130" t="n">
        <v>414465.72951</v>
      </c>
      <c r="S690" s="132" t="n">
        <v>0</v>
      </c>
      <c r="T690" s="101" t="n"/>
    </row>
    <row r="691" ht="13.5" customHeight="1" s="60">
      <c r="A691" s="115" t="n">
        <v>684</v>
      </c>
      <c r="B691" s="133" t="n"/>
      <c r="C691" s="133" t="n"/>
      <c r="D691" s="134" t="n"/>
      <c r="E691" s="135" t="n"/>
      <c r="F691" s="127" t="inlineStr">
        <is>
          <t>6053</t>
        </is>
      </c>
      <c r="G691" s="128" t="n"/>
      <c r="H691" s="12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1" s="129" t="inlineStr">
        <is>
          <t>А</t>
        </is>
      </c>
      <c r="J691" s="130" t="n">
        <v>0</v>
      </c>
      <c r="K691" s="130" t="n">
        <v>0</v>
      </c>
      <c r="L691" s="130" t="n">
        <v>0</v>
      </c>
      <c r="M691" s="131" t="n">
        <v>0</v>
      </c>
      <c r="N691" s="123" t="n"/>
      <c r="O691" s="130" t="n">
        <v>0</v>
      </c>
      <c r="P691" s="130" t="n">
        <v>0</v>
      </c>
      <c r="Q691" s="130" t="n">
        <v>0</v>
      </c>
      <c r="R691" s="130" t="n">
        <v>0</v>
      </c>
      <c r="S691" s="132" t="n">
        <v>0</v>
      </c>
      <c r="T691" s="101" t="n"/>
    </row>
    <row r="692" ht="13.5" customHeight="1" s="60">
      <c r="A692" s="115" t="n">
        <v>685</v>
      </c>
      <c r="B692" s="133" t="n"/>
      <c r="C692" s="133" t="n"/>
      <c r="D692" s="134" t="n"/>
      <c r="E692" s="135" t="n"/>
      <c r="F692" s="136" t="n"/>
      <c r="G692" s="137" t="n"/>
      <c r="H692" s="143" t="n"/>
      <c r="I692" s="129" t="inlineStr">
        <is>
          <t>П</t>
        </is>
      </c>
      <c r="J692" s="130" t="n">
        <v>0</v>
      </c>
      <c r="K692" s="130" t="n">
        <v>0</v>
      </c>
      <c r="L692" s="130" t="n">
        <v>0</v>
      </c>
      <c r="M692" s="131" t="n">
        <v>0</v>
      </c>
      <c r="N692" s="123" t="n"/>
      <c r="O692" s="130" t="n">
        <v>0</v>
      </c>
      <c r="P692" s="130" t="n">
        <v>0</v>
      </c>
      <c r="Q692" s="130" t="n">
        <v>0</v>
      </c>
      <c r="R692" s="130" t="n">
        <v>0</v>
      </c>
      <c r="S692" s="132" t="n">
        <v>0</v>
      </c>
      <c r="T692" s="101" t="n"/>
    </row>
    <row r="693" ht="14.25" customHeight="1" s="60">
      <c r="A693" s="115" t="n">
        <v>686</v>
      </c>
      <c r="B693" s="133" t="n"/>
      <c r="C693" s="133" t="n"/>
      <c r="D693" s="134" t="n"/>
      <c r="E693" s="135" t="n"/>
      <c r="F693" s="127" t="inlineStr">
        <is>
          <t>6055</t>
        </is>
      </c>
      <c r="G693" s="128" t="n"/>
      <c r="H693" s="12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3" s="129" t="inlineStr">
        <is>
          <t>А</t>
        </is>
      </c>
      <c r="J693" s="130" t="n">
        <v>187.67622</v>
      </c>
      <c r="K693" s="130" t="n">
        <v>187.67622</v>
      </c>
      <c r="L693" s="130" t="n">
        <v>0</v>
      </c>
      <c r="M693" s="131" t="n">
        <v>1000.9403</v>
      </c>
      <c r="N693" s="123" t="n"/>
      <c r="O693" s="130" t="n">
        <v>1000.9403</v>
      </c>
      <c r="P693" s="130" t="n">
        <v>0</v>
      </c>
      <c r="Q693" s="130" t="n">
        <v>-0.2424</v>
      </c>
      <c r="R693" s="130" t="n">
        <v>-0.2424</v>
      </c>
      <c r="S693" s="132" t="n">
        <v>0</v>
      </c>
      <c r="T693" s="101" t="n"/>
    </row>
    <row r="694" ht="13.5" customHeight="1" s="60">
      <c r="A694" s="115" t="n">
        <v>687</v>
      </c>
      <c r="B694" s="133" t="n"/>
      <c r="C694" s="133" t="n"/>
      <c r="D694" s="134" t="n"/>
      <c r="E694" s="135" t="n"/>
      <c r="F694" s="136" t="n"/>
      <c r="G694" s="137" t="n"/>
      <c r="H694" s="143" t="n"/>
      <c r="I694" s="129" t="inlineStr">
        <is>
          <t>П</t>
        </is>
      </c>
      <c r="J694" s="130" t="n">
        <v>0</v>
      </c>
      <c r="K694" s="130" t="n">
        <v>0</v>
      </c>
      <c r="L694" s="130" t="n">
        <v>0</v>
      </c>
      <c r="M694" s="131" t="n">
        <v>0</v>
      </c>
      <c r="N694" s="123" t="n"/>
      <c r="O694" s="130" t="n">
        <v>0</v>
      </c>
      <c r="P694" s="130" t="n">
        <v>0</v>
      </c>
      <c r="Q694" s="130" t="n">
        <v>1739.77264</v>
      </c>
      <c r="R694" s="130" t="n">
        <v>1739.77264</v>
      </c>
      <c r="S694" s="132" t="n">
        <v>0</v>
      </c>
      <c r="T694" s="101" t="n"/>
    </row>
    <row r="695" ht="13.5" customHeight="1" s="60">
      <c r="A695" s="115" t="n">
        <v>688</v>
      </c>
      <c r="B695" s="133" t="n"/>
      <c r="C695" s="133" t="n"/>
      <c r="D695" s="136" t="n"/>
      <c r="E695" s="137" t="n"/>
      <c r="F695" s="138" t="inlineStr">
        <is>
          <t>Група 605 - Усього</t>
        </is>
      </c>
      <c r="G695" s="122" t="n"/>
      <c r="H695" s="123" t="n"/>
      <c r="I695" s="139" t="n"/>
      <c r="J695" s="140" t="n">
        <v>10212.95482</v>
      </c>
      <c r="K695" s="140" t="n">
        <v>10212.95482</v>
      </c>
      <c r="L695" s="140" t="n">
        <v>0</v>
      </c>
      <c r="M695" s="141" t="n">
        <v>209754.12202</v>
      </c>
      <c r="N695" s="123" t="n"/>
      <c r="O695" s="140" t="n">
        <v>209754.12202</v>
      </c>
      <c r="P695" s="140" t="n">
        <v>0</v>
      </c>
      <c r="Q695" s="140" t="n">
        <v>416202.97797</v>
      </c>
      <c r="R695" s="140" t="n">
        <v>416202.97797</v>
      </c>
      <c r="S695" s="142" t="n">
        <v>0</v>
      </c>
      <c r="T695" s="101" t="n"/>
    </row>
    <row r="696" ht="13.5" customHeight="1" s="60">
      <c r="A696" s="115" t="n">
        <v>689</v>
      </c>
      <c r="B696" s="133" t="n"/>
      <c r="C696" s="133" t="n"/>
      <c r="D696" s="127" t="inlineStr">
        <is>
          <t>606</t>
        </is>
      </c>
      <c r="E696" s="128" t="n"/>
      <c r="F696" s="127" t="inlineStr">
        <is>
          <t>6060</t>
        </is>
      </c>
      <c r="G696" s="128" t="n"/>
      <c r="H696" s="1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6" s="129" t="inlineStr">
        <is>
          <t>А</t>
        </is>
      </c>
      <c r="J696" s="130" t="n">
        <v>308.70583</v>
      </c>
      <c r="K696" s="130" t="n">
        <v>308.70583</v>
      </c>
      <c r="L696" s="130" t="n">
        <v>0</v>
      </c>
      <c r="M696" s="131" t="n">
        <v>420.53988</v>
      </c>
      <c r="N696" s="123" t="n"/>
      <c r="O696" s="130" t="n">
        <v>420.53988</v>
      </c>
      <c r="P696" s="130" t="n">
        <v>0</v>
      </c>
      <c r="Q696" s="130" t="n">
        <v>-1.83783</v>
      </c>
      <c r="R696" s="130" t="n">
        <v>-1.83783</v>
      </c>
      <c r="S696" s="132" t="n">
        <v>0</v>
      </c>
      <c r="T696" s="101" t="n"/>
    </row>
    <row r="697" ht="13.5" customHeight="1" s="60">
      <c r="A697" s="115" t="n">
        <v>690</v>
      </c>
      <c r="B697" s="133" t="n"/>
      <c r="C697" s="133" t="n"/>
      <c r="D697" s="134" t="n"/>
      <c r="E697" s="135" t="n"/>
      <c r="F697" s="136" t="n"/>
      <c r="G697" s="137" t="n"/>
      <c r="H697" s="143" t="n"/>
      <c r="I697" s="129" t="inlineStr">
        <is>
          <t>П</t>
        </is>
      </c>
      <c r="J697" s="130" t="n">
        <v>0</v>
      </c>
      <c r="K697" s="130" t="n">
        <v>0</v>
      </c>
      <c r="L697" s="130" t="n">
        <v>0</v>
      </c>
      <c r="M697" s="131" t="n">
        <v>0</v>
      </c>
      <c r="N697" s="123" t="n"/>
      <c r="O697" s="130" t="n">
        <v>0</v>
      </c>
      <c r="P697" s="130" t="n">
        <v>0</v>
      </c>
      <c r="Q697" s="130" t="n">
        <v>228.74522</v>
      </c>
      <c r="R697" s="130" t="n">
        <v>228.74522</v>
      </c>
      <c r="S697" s="132" t="n">
        <v>0</v>
      </c>
      <c r="T697" s="101" t="n"/>
    </row>
    <row r="698" ht="14.25" customHeight="1" s="60">
      <c r="A698" s="115" t="n">
        <v>691</v>
      </c>
      <c r="B698" s="133" t="n"/>
      <c r="C698" s="133" t="n"/>
      <c r="D698" s="134" t="n"/>
      <c r="E698" s="135" t="n"/>
      <c r="F698" s="127" t="inlineStr">
        <is>
          <t>6061</t>
        </is>
      </c>
      <c r="G698" s="128" t="n"/>
      <c r="H698" s="12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698" s="129" t="inlineStr">
        <is>
          <t>А</t>
        </is>
      </c>
      <c r="J698" s="130" t="n">
        <v>0</v>
      </c>
      <c r="K698" s="130" t="n">
        <v>0</v>
      </c>
      <c r="L698" s="130" t="n">
        <v>0</v>
      </c>
      <c r="M698" s="131" t="n">
        <v>0</v>
      </c>
      <c r="N698" s="123" t="n"/>
      <c r="O698" s="130" t="n">
        <v>0</v>
      </c>
      <c r="P698" s="130" t="n">
        <v>0</v>
      </c>
      <c r="Q698" s="130" t="n">
        <v>0</v>
      </c>
      <c r="R698" s="130" t="n">
        <v>0</v>
      </c>
      <c r="S698" s="132" t="n">
        <v>0</v>
      </c>
      <c r="T698" s="101" t="n"/>
    </row>
    <row r="699" ht="13.5" customHeight="1" s="60">
      <c r="A699" s="115" t="n">
        <v>692</v>
      </c>
      <c r="B699" s="133" t="n"/>
      <c r="C699" s="133" t="n"/>
      <c r="D699" s="134" t="n"/>
      <c r="E699" s="135" t="n"/>
      <c r="F699" s="136" t="n"/>
      <c r="G699" s="137" t="n"/>
      <c r="H699" s="143" t="n"/>
      <c r="I699" s="129" t="inlineStr">
        <is>
          <t>П</t>
        </is>
      </c>
      <c r="J699" s="130" t="n">
        <v>0</v>
      </c>
      <c r="K699" s="130" t="n">
        <v>0</v>
      </c>
      <c r="L699" s="130" t="n">
        <v>0</v>
      </c>
      <c r="M699" s="131" t="n">
        <v>0</v>
      </c>
      <c r="N699" s="123" t="n"/>
      <c r="O699" s="130" t="n">
        <v>0</v>
      </c>
      <c r="P699" s="130" t="n">
        <v>0</v>
      </c>
      <c r="Q699" s="130" t="n">
        <v>0</v>
      </c>
      <c r="R699" s="130" t="n">
        <v>0</v>
      </c>
      <c r="S699" s="132" t="n">
        <v>0</v>
      </c>
      <c r="T699" s="101" t="n"/>
    </row>
    <row r="700" ht="13.5" customHeight="1" s="60">
      <c r="A700" s="115" t="n">
        <v>693</v>
      </c>
      <c r="B700" s="133" t="n"/>
      <c r="C700" s="133" t="n"/>
      <c r="D700" s="134" t="n"/>
      <c r="E700" s="135" t="n"/>
      <c r="F700" s="127" t="inlineStr">
        <is>
          <t>6063</t>
        </is>
      </c>
      <c r="G700" s="128" t="n"/>
      <c r="H700" s="12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0" s="129" t="inlineStr">
        <is>
          <t>А</t>
        </is>
      </c>
      <c r="J700" s="130" t="n">
        <v>1129.84273</v>
      </c>
      <c r="K700" s="130" t="n">
        <v>1129.84273</v>
      </c>
      <c r="L700" s="130" t="n">
        <v>0</v>
      </c>
      <c r="M700" s="131" t="n">
        <v>1706.25481</v>
      </c>
      <c r="N700" s="123" t="n"/>
      <c r="O700" s="130" t="n">
        <v>1706.25481</v>
      </c>
      <c r="P700" s="130" t="n">
        <v>0</v>
      </c>
      <c r="Q700" s="130" t="n">
        <v>-5.12386</v>
      </c>
      <c r="R700" s="130" t="n">
        <v>-5.12386</v>
      </c>
      <c r="S700" s="132" t="n">
        <v>0</v>
      </c>
      <c r="T700" s="101" t="n"/>
    </row>
    <row r="701" ht="13.5" customHeight="1" s="60">
      <c r="A701" s="115" t="n">
        <v>694</v>
      </c>
      <c r="B701" s="133" t="n"/>
      <c r="C701" s="133" t="n"/>
      <c r="D701" s="134" t="n"/>
      <c r="E701" s="135" t="n"/>
      <c r="F701" s="136" t="n"/>
      <c r="G701" s="137" t="n"/>
      <c r="H701" s="143" t="n"/>
      <c r="I701" s="129" t="inlineStr">
        <is>
          <t>П</t>
        </is>
      </c>
      <c r="J701" s="130" t="n">
        <v>0</v>
      </c>
      <c r="K701" s="130" t="n">
        <v>0</v>
      </c>
      <c r="L701" s="130" t="n">
        <v>0</v>
      </c>
      <c r="M701" s="131" t="n">
        <v>0</v>
      </c>
      <c r="N701" s="123" t="n"/>
      <c r="O701" s="130" t="n">
        <v>0</v>
      </c>
      <c r="P701" s="130" t="n">
        <v>0</v>
      </c>
      <c r="Q701" s="130" t="n">
        <v>1254.13499</v>
      </c>
      <c r="R701" s="130" t="n">
        <v>1254.13499</v>
      </c>
      <c r="S701" s="132" t="n">
        <v>0</v>
      </c>
      <c r="T701" s="101" t="n"/>
    </row>
    <row r="702" ht="13.5" customHeight="1" s="60">
      <c r="A702" s="115" t="n">
        <v>695</v>
      </c>
      <c r="B702" s="133" t="n"/>
      <c r="C702" s="133" t="n"/>
      <c r="D702" s="136" t="n"/>
      <c r="E702" s="137" t="n"/>
      <c r="F702" s="138" t="inlineStr">
        <is>
          <t>Група 606 - Усього</t>
        </is>
      </c>
      <c r="G702" s="122" t="n"/>
      <c r="H702" s="123" t="n"/>
      <c r="I702" s="139" t="n"/>
      <c r="J702" s="140" t="n">
        <v>1438.54856</v>
      </c>
      <c r="K702" s="140" t="n">
        <v>1438.54856</v>
      </c>
      <c r="L702" s="140" t="n">
        <v>0</v>
      </c>
      <c r="M702" s="141" t="n">
        <v>2126.79469</v>
      </c>
      <c r="N702" s="123" t="n"/>
      <c r="O702" s="140" t="n">
        <v>2126.79469</v>
      </c>
      <c r="P702" s="140" t="n">
        <v>0</v>
      </c>
      <c r="Q702" s="140" t="n">
        <v>1475.91852</v>
      </c>
      <c r="R702" s="140" t="n">
        <v>1475.91852</v>
      </c>
      <c r="S702" s="142" t="n">
        <v>0</v>
      </c>
      <c r="T702" s="101" t="n"/>
    </row>
    <row r="703" ht="14.25" customHeight="1" s="60">
      <c r="A703" s="115" t="n">
        <v>696</v>
      </c>
      <c r="B703" s="133" t="n"/>
      <c r="C703" s="133" t="n"/>
      <c r="D703" s="127" t="inlineStr">
        <is>
          <t>609</t>
        </is>
      </c>
      <c r="E703" s="128" t="n"/>
      <c r="F703" s="127" t="inlineStr">
        <is>
          <t>6090</t>
        </is>
      </c>
      <c r="G703" s="123" t="n"/>
      <c r="H703" s="12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3" s="129" t="inlineStr">
        <is>
          <t>П</t>
        </is>
      </c>
      <c r="J703" s="130" t="n">
        <v>0</v>
      </c>
      <c r="K703" s="130" t="n">
        <v>0</v>
      </c>
      <c r="L703" s="130" t="n">
        <v>0</v>
      </c>
      <c r="M703" s="131" t="n">
        <v>0</v>
      </c>
      <c r="N703" s="123" t="n"/>
      <c r="O703" s="130" t="n">
        <v>0</v>
      </c>
      <c r="P703" s="130" t="n">
        <v>0</v>
      </c>
      <c r="Q703" s="130" t="n">
        <v>0</v>
      </c>
      <c r="R703" s="130" t="n">
        <v>0</v>
      </c>
      <c r="S703" s="132" t="n">
        <v>0</v>
      </c>
      <c r="T703" s="101" t="n"/>
    </row>
    <row r="704" ht="13.5" customHeight="1" s="60">
      <c r="A704" s="115" t="n">
        <v>697</v>
      </c>
      <c r="B704" s="133" t="n"/>
      <c r="C704" s="133" t="n"/>
      <c r="D704" s="134" t="n"/>
      <c r="E704" s="135" t="n"/>
      <c r="F704" s="127" t="inlineStr">
        <is>
          <t>6094</t>
        </is>
      </c>
      <c r="G704" s="123" t="n"/>
      <c r="H704" s="12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4" s="129" t="inlineStr">
        <is>
          <t>П</t>
        </is>
      </c>
      <c r="J704" s="130" t="n">
        <v>0</v>
      </c>
      <c r="K704" s="130" t="n">
        <v>0</v>
      </c>
      <c r="L704" s="130" t="n">
        <v>0</v>
      </c>
      <c r="M704" s="131" t="n">
        <v>0</v>
      </c>
      <c r="N704" s="123" t="n"/>
      <c r="O704" s="130" t="n">
        <v>0</v>
      </c>
      <c r="P704" s="130" t="n">
        <v>0</v>
      </c>
      <c r="Q704" s="130" t="n">
        <v>0</v>
      </c>
      <c r="R704" s="130" t="n">
        <v>0</v>
      </c>
      <c r="S704" s="132" t="n">
        <v>0</v>
      </c>
      <c r="T704" s="101" t="n"/>
    </row>
    <row r="705" ht="13.5" customHeight="1" s="60">
      <c r="A705" s="115" t="n">
        <v>698</v>
      </c>
      <c r="B705" s="133" t="n"/>
      <c r="C705" s="133" t="n"/>
      <c r="D705" s="136" t="n"/>
      <c r="E705" s="137" t="n"/>
      <c r="F705" s="138" t="inlineStr">
        <is>
          <t>Група 609 - Усього</t>
        </is>
      </c>
      <c r="G705" s="122" t="n"/>
      <c r="H705" s="123" t="n"/>
      <c r="I705" s="139" t="n"/>
      <c r="J705" s="140" t="n">
        <v>0</v>
      </c>
      <c r="K705" s="140" t="n">
        <v>0</v>
      </c>
      <c r="L705" s="140" t="n">
        <v>0</v>
      </c>
      <c r="M705" s="141" t="n">
        <v>0</v>
      </c>
      <c r="N705" s="123" t="n"/>
      <c r="O705" s="140" t="n">
        <v>0</v>
      </c>
      <c r="P705" s="140" t="n">
        <v>0</v>
      </c>
      <c r="Q705" s="140" t="n">
        <v>0</v>
      </c>
      <c r="R705" s="140" t="n">
        <v>0</v>
      </c>
      <c r="S705" s="142" t="n">
        <v>0</v>
      </c>
      <c r="T705" s="101" t="n"/>
    </row>
    <row r="706" ht="19.5" customHeight="1" s="60">
      <c r="A706" s="115" t="n">
        <v>699</v>
      </c>
      <c r="B706" s="133" t="n"/>
      <c r="C706" s="143" t="n"/>
      <c r="D706" s="138" t="inlineStr">
        <is>
          <t>Розділ 60 - Усього</t>
        </is>
      </c>
      <c r="E706" s="123" t="n"/>
      <c r="F706" s="138" t="n"/>
      <c r="G706" s="122" t="n"/>
      <c r="H706" s="123" t="n"/>
      <c r="I706" s="139" t="n"/>
      <c r="J706" s="140" t="n">
        <v>52715.25249</v>
      </c>
      <c r="K706" s="140" t="n">
        <v>52715.25249</v>
      </c>
      <c r="L706" s="140" t="n">
        <v>0</v>
      </c>
      <c r="M706" s="141" t="n">
        <v>1052089.90829</v>
      </c>
      <c r="N706" s="123" t="n"/>
      <c r="O706" s="140" t="n">
        <v>1052089.90829</v>
      </c>
      <c r="P706" s="140" t="n">
        <v>0</v>
      </c>
      <c r="Q706" s="140" t="n">
        <v>2083382.58132</v>
      </c>
      <c r="R706" s="140" t="n">
        <v>2083382.58132</v>
      </c>
      <c r="S706" s="142" t="n">
        <v>0</v>
      </c>
      <c r="T706" s="101" t="n"/>
    </row>
    <row r="707" ht="13.5" customHeight="1" s="60">
      <c r="A707" s="115" t="n">
        <v>700</v>
      </c>
      <c r="B707" s="133" t="n"/>
      <c r="C707" s="127" t="inlineStr">
        <is>
          <t>61</t>
        </is>
      </c>
      <c r="D707" s="127" t="inlineStr">
        <is>
          <t>611</t>
        </is>
      </c>
      <c r="E707" s="128" t="n"/>
      <c r="F707" s="127" t="inlineStr">
        <is>
          <t>6113</t>
        </is>
      </c>
      <c r="G707" s="123" t="n"/>
      <c r="H707" s="12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07" s="129" t="inlineStr">
        <is>
          <t>П</t>
        </is>
      </c>
      <c r="J707" s="130" t="n">
        <v>0</v>
      </c>
      <c r="K707" s="130" t="n">
        <v>0</v>
      </c>
      <c r="L707" s="130" t="n">
        <v>0</v>
      </c>
      <c r="M707" s="131" t="n">
        <v>0</v>
      </c>
      <c r="N707" s="123" t="n"/>
      <c r="O707" s="130" t="n">
        <v>0</v>
      </c>
      <c r="P707" s="130" t="n">
        <v>0</v>
      </c>
      <c r="Q707" s="130" t="n">
        <v>0</v>
      </c>
      <c r="R707" s="130" t="n">
        <v>0</v>
      </c>
      <c r="S707" s="132" t="n">
        <v>0</v>
      </c>
      <c r="T707" s="101" t="n"/>
    </row>
    <row r="708" ht="14.25" customHeight="1" s="60">
      <c r="A708" s="115" t="n">
        <v>701</v>
      </c>
      <c r="B708" s="133" t="n"/>
      <c r="C708" s="133" t="n"/>
      <c r="D708" s="136" t="n"/>
      <c r="E708" s="137" t="n"/>
      <c r="F708" s="138" t="inlineStr">
        <is>
          <t>Група 611 - Усього</t>
        </is>
      </c>
      <c r="G708" s="122" t="n"/>
      <c r="H708" s="123" t="n"/>
      <c r="I708" s="139" t="n"/>
      <c r="J708" s="140" t="n">
        <v>0</v>
      </c>
      <c r="K708" s="140" t="n">
        <v>0</v>
      </c>
      <c r="L708" s="140" t="n">
        <v>0</v>
      </c>
      <c r="M708" s="141" t="n">
        <v>0</v>
      </c>
      <c r="N708" s="123" t="n"/>
      <c r="O708" s="140" t="n">
        <v>0</v>
      </c>
      <c r="P708" s="140" t="n">
        <v>0</v>
      </c>
      <c r="Q708" s="140" t="n">
        <v>0</v>
      </c>
      <c r="R708" s="140" t="n">
        <v>0</v>
      </c>
      <c r="S708" s="142" t="n">
        <v>0</v>
      </c>
      <c r="T708" s="101" t="n"/>
    </row>
    <row r="709" ht="13.5" customHeight="1" s="60">
      <c r="A709" s="115" t="n">
        <v>702</v>
      </c>
      <c r="B709" s="133" t="n"/>
      <c r="C709" s="133" t="n"/>
      <c r="D709" s="127" t="inlineStr">
        <is>
          <t>612</t>
        </is>
      </c>
      <c r="E709" s="128" t="n"/>
      <c r="F709" s="127" t="inlineStr">
        <is>
          <t>6120</t>
        </is>
      </c>
      <c r="G709" s="123" t="n"/>
      <c r="H709" s="12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09" s="129" t="inlineStr">
        <is>
          <t>П</t>
        </is>
      </c>
      <c r="J709" s="130" t="n">
        <v>0</v>
      </c>
      <c r="K709" s="130" t="n">
        <v>0</v>
      </c>
      <c r="L709" s="130" t="n">
        <v>0</v>
      </c>
      <c r="M709" s="131" t="n">
        <v>76606.16972999999</v>
      </c>
      <c r="N709" s="123" t="n"/>
      <c r="O709" s="130" t="n">
        <v>76606.16972999999</v>
      </c>
      <c r="P709" s="130" t="n">
        <v>0</v>
      </c>
      <c r="Q709" s="130" t="n">
        <v>158960.7928</v>
      </c>
      <c r="R709" s="130" t="n">
        <v>158960.7928</v>
      </c>
      <c r="S709" s="132" t="n">
        <v>0</v>
      </c>
      <c r="T709" s="101" t="n"/>
    </row>
    <row r="710" ht="13.5" customHeight="1" s="60">
      <c r="A710" s="115" t="n">
        <v>703</v>
      </c>
      <c r="B710" s="133" t="n"/>
      <c r="C710" s="133" t="n"/>
      <c r="D710" s="134" t="n"/>
      <c r="E710" s="135" t="n"/>
      <c r="F710" s="127" t="inlineStr">
        <is>
          <t>6121</t>
        </is>
      </c>
      <c r="G710" s="128" t="n"/>
      <c r="H710" s="12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0" s="129" t="inlineStr">
        <is>
          <t>А</t>
        </is>
      </c>
      <c r="J710" s="130" t="n">
        <v>21863.77212</v>
      </c>
      <c r="K710" s="130" t="n">
        <v>21863.77212</v>
      </c>
      <c r="L710" s="130" t="n">
        <v>0</v>
      </c>
      <c r="M710" s="131" t="n">
        <v>356403.98897</v>
      </c>
      <c r="N710" s="123" t="n"/>
      <c r="O710" s="130" t="n">
        <v>356403.98897</v>
      </c>
      <c r="P710" s="130" t="n">
        <v>0</v>
      </c>
      <c r="Q710" s="130" t="n">
        <v>0</v>
      </c>
      <c r="R710" s="130" t="n">
        <v>0</v>
      </c>
      <c r="S710" s="132" t="n">
        <v>0</v>
      </c>
      <c r="T710" s="101" t="n"/>
    </row>
    <row r="711" ht="13.5" customHeight="1" s="60">
      <c r="A711" s="115" t="n">
        <v>704</v>
      </c>
      <c r="B711" s="133" t="n"/>
      <c r="C711" s="133" t="n"/>
      <c r="D711" s="134" t="n"/>
      <c r="E711" s="135" t="n"/>
      <c r="F711" s="136" t="n"/>
      <c r="G711" s="137" t="n"/>
      <c r="H711" s="143" t="n"/>
      <c r="I711" s="129" t="inlineStr">
        <is>
          <t>П</t>
        </is>
      </c>
      <c r="J711" s="130" t="n">
        <v>0</v>
      </c>
      <c r="K711" s="130" t="n">
        <v>0</v>
      </c>
      <c r="L711" s="130" t="n">
        <v>0</v>
      </c>
      <c r="M711" s="131" t="n">
        <v>0</v>
      </c>
      <c r="N711" s="123" t="n"/>
      <c r="O711" s="130" t="n">
        <v>0</v>
      </c>
      <c r="P711" s="130" t="n">
        <v>0</v>
      </c>
      <c r="Q711" s="130" t="n">
        <v>695848.96491</v>
      </c>
      <c r="R711" s="130" t="n">
        <v>695848.96491</v>
      </c>
      <c r="S711" s="132" t="n">
        <v>0</v>
      </c>
      <c r="T711" s="101" t="n"/>
    </row>
    <row r="712" ht="13.5" customHeight="1" s="60">
      <c r="A712" s="115" t="n">
        <v>705</v>
      </c>
      <c r="B712" s="133" t="n"/>
      <c r="C712" s="133" t="n"/>
      <c r="D712" s="134" t="n"/>
      <c r="E712" s="135" t="n"/>
      <c r="F712" s="127" t="inlineStr">
        <is>
          <t>6122</t>
        </is>
      </c>
      <c r="G712" s="128" t="n"/>
      <c r="H712" s="12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2" s="129" t="inlineStr">
        <is>
          <t>А</t>
        </is>
      </c>
      <c r="J712" s="130" t="n">
        <v>371.6</v>
      </c>
      <c r="K712" s="130" t="n">
        <v>371.6</v>
      </c>
      <c r="L712" s="130" t="n">
        <v>0</v>
      </c>
      <c r="M712" s="131" t="n">
        <v>82707.54773999999</v>
      </c>
      <c r="N712" s="123" t="n"/>
      <c r="O712" s="130" t="n">
        <v>82707.54773999999</v>
      </c>
      <c r="P712" s="130" t="n">
        <v>0</v>
      </c>
      <c r="Q712" s="130" t="n">
        <v>0</v>
      </c>
      <c r="R712" s="130" t="n">
        <v>0</v>
      </c>
      <c r="S712" s="132" t="n">
        <v>0</v>
      </c>
      <c r="T712" s="101" t="n"/>
    </row>
    <row r="713" ht="14.25" customHeight="1" s="60">
      <c r="A713" s="115" t="n">
        <v>706</v>
      </c>
      <c r="B713" s="133" t="n"/>
      <c r="C713" s="133" t="n"/>
      <c r="D713" s="134" t="n"/>
      <c r="E713" s="135" t="n"/>
      <c r="F713" s="136" t="n"/>
      <c r="G713" s="137" t="n"/>
      <c r="H713" s="143" t="n"/>
      <c r="I713" s="129" t="inlineStr">
        <is>
          <t>П</t>
        </is>
      </c>
      <c r="J713" s="130" t="n">
        <v>0</v>
      </c>
      <c r="K713" s="130" t="n">
        <v>0</v>
      </c>
      <c r="L713" s="130" t="n">
        <v>0</v>
      </c>
      <c r="M713" s="131" t="n">
        <v>0</v>
      </c>
      <c r="N713" s="123" t="n"/>
      <c r="O713" s="130" t="n">
        <v>0</v>
      </c>
      <c r="P713" s="130" t="n">
        <v>0</v>
      </c>
      <c r="Q713" s="130" t="n">
        <v>174753.29674</v>
      </c>
      <c r="R713" s="130" t="n">
        <v>174753.29674</v>
      </c>
      <c r="S713" s="132" t="n">
        <v>0</v>
      </c>
      <c r="T713" s="101" t="n"/>
    </row>
    <row r="714" ht="13.5" customHeight="1" s="60">
      <c r="A714" s="115" t="n">
        <v>707</v>
      </c>
      <c r="B714" s="133" t="n"/>
      <c r="C714" s="133" t="n"/>
      <c r="D714" s="134" t="n"/>
      <c r="E714" s="135" t="n"/>
      <c r="F714" s="127" t="inlineStr">
        <is>
          <t>6123</t>
        </is>
      </c>
      <c r="G714" s="123" t="n"/>
      <c r="H714" s="12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4" s="129" t="inlineStr">
        <is>
          <t>П</t>
        </is>
      </c>
      <c r="J714" s="130" t="n">
        <v>0</v>
      </c>
      <c r="K714" s="130" t="n">
        <v>0</v>
      </c>
      <c r="L714" s="130" t="n">
        <v>0</v>
      </c>
      <c r="M714" s="131" t="n">
        <v>0</v>
      </c>
      <c r="N714" s="123" t="n"/>
      <c r="O714" s="130" t="n">
        <v>0</v>
      </c>
      <c r="P714" s="130" t="n">
        <v>0</v>
      </c>
      <c r="Q714" s="130" t="n">
        <v>0</v>
      </c>
      <c r="R714" s="130" t="n">
        <v>0</v>
      </c>
      <c r="S714" s="132" t="n">
        <v>0</v>
      </c>
      <c r="T714" s="101" t="n"/>
    </row>
    <row r="715" ht="13.5" customHeight="1" s="60">
      <c r="A715" s="115" t="n">
        <v>708</v>
      </c>
      <c r="B715" s="133" t="n"/>
      <c r="C715" s="133" t="n"/>
      <c r="D715" s="134" t="n"/>
      <c r="E715" s="135" t="n"/>
      <c r="F715" s="127" t="inlineStr">
        <is>
          <t>6124</t>
        </is>
      </c>
      <c r="G715" s="128" t="n"/>
      <c r="H715" s="1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5" s="129" t="inlineStr">
        <is>
          <t>А</t>
        </is>
      </c>
      <c r="J715" s="130" t="n">
        <v>2333.12451</v>
      </c>
      <c r="K715" s="130" t="n">
        <v>2333.12451</v>
      </c>
      <c r="L715" s="130" t="n">
        <v>0</v>
      </c>
      <c r="M715" s="131" t="n">
        <v>73662.45856</v>
      </c>
      <c r="N715" s="123" t="n"/>
      <c r="O715" s="130" t="n">
        <v>73662.45856</v>
      </c>
      <c r="P715" s="130" t="n">
        <v>0</v>
      </c>
      <c r="Q715" s="130" t="n">
        <v>0</v>
      </c>
      <c r="R715" s="130" t="n">
        <v>0</v>
      </c>
      <c r="S715" s="132" t="n">
        <v>0</v>
      </c>
      <c r="T715" s="101" t="n"/>
    </row>
    <row r="716" ht="13.5" customHeight="1" s="60">
      <c r="A716" s="115" t="n">
        <v>709</v>
      </c>
      <c r="B716" s="133" t="n"/>
      <c r="C716" s="133" t="n"/>
      <c r="D716" s="134" t="n"/>
      <c r="E716" s="135" t="n"/>
      <c r="F716" s="136" t="n"/>
      <c r="G716" s="137" t="n"/>
      <c r="H716" s="143" t="n"/>
      <c r="I716" s="129" t="inlineStr">
        <is>
          <t>П</t>
        </is>
      </c>
      <c r="J716" s="130" t="n">
        <v>0</v>
      </c>
      <c r="K716" s="130" t="n">
        <v>0</v>
      </c>
      <c r="L716" s="130" t="n">
        <v>0</v>
      </c>
      <c r="M716" s="131" t="n">
        <v>0</v>
      </c>
      <c r="N716" s="123" t="n"/>
      <c r="O716" s="130" t="n">
        <v>0</v>
      </c>
      <c r="P716" s="130" t="n">
        <v>0</v>
      </c>
      <c r="Q716" s="130" t="n">
        <v>134540.24991</v>
      </c>
      <c r="R716" s="130" t="n">
        <v>134540.24991</v>
      </c>
      <c r="S716" s="132" t="n">
        <v>0</v>
      </c>
      <c r="T716" s="101" t="n"/>
    </row>
    <row r="717" ht="13.5" customHeight="1" s="60">
      <c r="A717" s="115" t="n">
        <v>710</v>
      </c>
      <c r="B717" s="133" t="n"/>
      <c r="C717" s="133" t="n"/>
      <c r="D717" s="134" t="n"/>
      <c r="E717" s="135" t="n"/>
      <c r="F717" s="127" t="inlineStr">
        <is>
          <t>6125</t>
        </is>
      </c>
      <c r="G717" s="128" t="n"/>
      <c r="H717" s="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I717" s="129" t="inlineStr">
        <is>
          <t>А</t>
        </is>
      </c>
      <c r="J717" s="130" t="n">
        <v>1897.00939</v>
      </c>
      <c r="K717" s="130" t="n">
        <v>1897.00939</v>
      </c>
      <c r="L717" s="130" t="n">
        <v>0</v>
      </c>
      <c r="M717" s="131" t="n">
        <v>13347.88536</v>
      </c>
      <c r="N717" s="123" t="n"/>
      <c r="O717" s="130" t="n">
        <v>13347.88536</v>
      </c>
      <c r="P717" s="130" t="n">
        <v>0</v>
      </c>
      <c r="Q717" s="130" t="n">
        <v>0</v>
      </c>
      <c r="R717" s="130" t="n">
        <v>0</v>
      </c>
      <c r="S717" s="132" t="n">
        <v>0</v>
      </c>
      <c r="T717" s="101" t="n"/>
    </row>
    <row r="718" ht="14.25" customHeight="1" s="60">
      <c r="A718" s="115" t="n">
        <v>711</v>
      </c>
      <c r="B718" s="133" t="n"/>
      <c r="C718" s="133" t="n"/>
      <c r="D718" s="134" t="n"/>
      <c r="E718" s="135" t="n"/>
      <c r="F718" s="136" t="n"/>
      <c r="G718" s="137" t="n"/>
      <c r="H718" s="143" t="n"/>
      <c r="I718" s="129" t="inlineStr">
        <is>
          <t>П</t>
        </is>
      </c>
      <c r="J718" s="130" t="n">
        <v>0</v>
      </c>
      <c r="K718" s="130" t="n">
        <v>0</v>
      </c>
      <c r="L718" s="130" t="n">
        <v>0</v>
      </c>
      <c r="M718" s="131" t="n">
        <v>0</v>
      </c>
      <c r="N718" s="123" t="n"/>
      <c r="O718" s="130" t="n">
        <v>0</v>
      </c>
      <c r="P718" s="130" t="n">
        <v>0</v>
      </c>
      <c r="Q718" s="130" t="n">
        <v>29468.66665</v>
      </c>
      <c r="R718" s="130" t="n">
        <v>29468.66665</v>
      </c>
      <c r="S718" s="132" t="n">
        <v>0</v>
      </c>
      <c r="T718" s="101" t="n"/>
    </row>
    <row r="719" ht="13.5" customHeight="1" s="60">
      <c r="A719" s="115" t="n">
        <v>712</v>
      </c>
      <c r="B719" s="133" t="n"/>
      <c r="C719" s="133" t="n"/>
      <c r="D719" s="134" t="n"/>
      <c r="E719" s="135" t="n"/>
      <c r="F719" s="127" t="inlineStr">
        <is>
          <t>6127</t>
        </is>
      </c>
      <c r="G719" s="128" t="n"/>
      <c r="H719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19" s="129" t="inlineStr">
        <is>
          <t>А</t>
        </is>
      </c>
      <c r="J719" s="130" t="n">
        <v>0</v>
      </c>
      <c r="K719" s="130" t="n">
        <v>0</v>
      </c>
      <c r="L719" s="130" t="n">
        <v>0</v>
      </c>
      <c r="M719" s="131" t="n">
        <v>0</v>
      </c>
      <c r="N719" s="123" t="n"/>
      <c r="O719" s="130" t="n">
        <v>0</v>
      </c>
      <c r="P719" s="130" t="n">
        <v>0</v>
      </c>
      <c r="Q719" s="130" t="n">
        <v>0</v>
      </c>
      <c r="R719" s="130" t="n">
        <v>0</v>
      </c>
      <c r="S719" s="132" t="n">
        <v>0</v>
      </c>
      <c r="T719" s="101" t="n"/>
    </row>
    <row r="720" ht="13.5" customHeight="1" s="60">
      <c r="A720" s="115" t="n">
        <v>713</v>
      </c>
      <c r="B720" s="133" t="n"/>
      <c r="C720" s="133" t="n"/>
      <c r="D720" s="134" t="n"/>
      <c r="E720" s="135" t="n"/>
      <c r="F720" s="136" t="n"/>
      <c r="G720" s="137" t="n"/>
      <c r="H720" s="143" t="n"/>
      <c r="I720" s="129" t="inlineStr">
        <is>
          <t>П</t>
        </is>
      </c>
      <c r="J720" s="130" t="n">
        <v>0</v>
      </c>
      <c r="K720" s="130" t="n">
        <v>0</v>
      </c>
      <c r="L720" s="130" t="n">
        <v>0</v>
      </c>
      <c r="M720" s="131" t="n">
        <v>0</v>
      </c>
      <c r="N720" s="123" t="n"/>
      <c r="O720" s="130" t="n">
        <v>0</v>
      </c>
      <c r="P720" s="130" t="n">
        <v>0</v>
      </c>
      <c r="Q720" s="130" t="n">
        <v>0</v>
      </c>
      <c r="R720" s="130" t="n">
        <v>0</v>
      </c>
      <c r="S720" s="132" t="n">
        <v>0</v>
      </c>
      <c r="T720" s="101" t="n"/>
    </row>
    <row r="721" ht="13.5" customHeight="1" s="60">
      <c r="A721" s="115" t="n">
        <v>714</v>
      </c>
      <c r="B721" s="133" t="n"/>
      <c r="C721" s="133" t="n"/>
      <c r="D721" s="134" t="n"/>
      <c r="E721" s="135" t="n"/>
      <c r="F721" s="127" t="inlineStr">
        <is>
          <t>6128</t>
        </is>
      </c>
      <c r="G721" s="128" t="n"/>
      <c r="H721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1" s="129" t="inlineStr">
        <is>
          <t>А</t>
        </is>
      </c>
      <c r="J721" s="130" t="n">
        <v>0</v>
      </c>
      <c r="K721" s="130" t="n">
        <v>0</v>
      </c>
      <c r="L721" s="130" t="n">
        <v>0</v>
      </c>
      <c r="M721" s="131" t="n">
        <v>383509.36345</v>
      </c>
      <c r="N721" s="123" t="n"/>
      <c r="O721" s="130" t="n">
        <v>383509.36345</v>
      </c>
      <c r="P721" s="130" t="n">
        <v>0</v>
      </c>
      <c r="Q721" s="130" t="n">
        <v>0</v>
      </c>
      <c r="R721" s="130" t="n">
        <v>0</v>
      </c>
      <c r="S721" s="132" t="n">
        <v>0</v>
      </c>
      <c r="T721" s="101" t="n"/>
    </row>
    <row r="722" ht="13.5" customHeight="1" s="60">
      <c r="A722" s="115" t="n">
        <v>715</v>
      </c>
      <c r="B722" s="133" t="n"/>
      <c r="C722" s="133" t="n"/>
      <c r="D722" s="134" t="n"/>
      <c r="E722" s="135" t="n"/>
      <c r="F722" s="136" t="n"/>
      <c r="G722" s="137" t="n"/>
      <c r="H722" s="143" t="n"/>
      <c r="I722" s="129" t="inlineStr">
        <is>
          <t>П</t>
        </is>
      </c>
      <c r="J722" s="130" t="n">
        <v>0</v>
      </c>
      <c r="K722" s="130" t="n">
        <v>0</v>
      </c>
      <c r="L722" s="130" t="n">
        <v>0</v>
      </c>
      <c r="M722" s="131" t="n">
        <v>0</v>
      </c>
      <c r="N722" s="123" t="n"/>
      <c r="O722" s="130" t="n">
        <v>0</v>
      </c>
      <c r="P722" s="130" t="n">
        <v>0</v>
      </c>
      <c r="Q722" s="130" t="n">
        <v>854190.39172</v>
      </c>
      <c r="R722" s="130" t="n">
        <v>854190.39172</v>
      </c>
      <c r="S722" s="132" t="n">
        <v>0</v>
      </c>
      <c r="T722" s="101" t="n"/>
    </row>
    <row r="723" ht="14.25" customHeight="1" s="60">
      <c r="A723" s="115" t="n">
        <v>716</v>
      </c>
      <c r="B723" s="133" t="n"/>
      <c r="C723" s="133" t="n"/>
      <c r="D723" s="136" t="n"/>
      <c r="E723" s="137" t="n"/>
      <c r="F723" s="138" t="inlineStr">
        <is>
          <t>Група 612 - Усього</t>
        </is>
      </c>
      <c r="G723" s="122" t="n"/>
      <c r="H723" s="123" t="n"/>
      <c r="I723" s="139" t="n"/>
      <c r="J723" s="140" t="n">
        <v>26465.50602</v>
      </c>
      <c r="K723" s="140" t="n">
        <v>26465.50602</v>
      </c>
      <c r="L723" s="140" t="n">
        <v>0</v>
      </c>
      <c r="M723" s="141" t="n">
        <v>986237.4138100001</v>
      </c>
      <c r="N723" s="123" t="n"/>
      <c r="O723" s="140" t="n">
        <v>986237.4138100001</v>
      </c>
      <c r="P723" s="140" t="n">
        <v>0</v>
      </c>
      <c r="Q723" s="140" t="n">
        <v>2047762.36273</v>
      </c>
      <c r="R723" s="140" t="n">
        <v>2047762.36273</v>
      </c>
      <c r="S723" s="142" t="n">
        <v>0</v>
      </c>
      <c r="T723" s="101" t="n"/>
    </row>
    <row r="724" ht="13.5" customHeight="1" s="60">
      <c r="A724" s="115" t="n">
        <v>717</v>
      </c>
      <c r="B724" s="133" t="n"/>
      <c r="C724" s="133" t="n"/>
      <c r="D724" s="127" t="inlineStr">
        <is>
          <t>614</t>
        </is>
      </c>
      <c r="E724" s="128" t="n"/>
      <c r="F724" s="127" t="inlineStr">
        <is>
          <t>6141</t>
        </is>
      </c>
      <c r="G724" s="128" t="n"/>
      <c r="H724" s="127" t="inlineStr">
        <is>
          <t>Інші процентні доходи</t>
        </is>
      </c>
      <c r="I724" s="129" t="inlineStr">
        <is>
          <t>А</t>
        </is>
      </c>
      <c r="J724" s="130" t="n">
        <v>0</v>
      </c>
      <c r="K724" s="130" t="n">
        <v>0</v>
      </c>
      <c r="L724" s="130" t="n">
        <v>0</v>
      </c>
      <c r="M724" s="131" t="n">
        <v>2958.58234</v>
      </c>
      <c r="N724" s="123" t="n"/>
      <c r="O724" s="130" t="n">
        <v>2958.58234</v>
      </c>
      <c r="P724" s="130" t="n">
        <v>0</v>
      </c>
      <c r="Q724" s="130" t="n">
        <v>0</v>
      </c>
      <c r="R724" s="130" t="n">
        <v>0</v>
      </c>
      <c r="S724" s="132" t="n">
        <v>0</v>
      </c>
      <c r="T724" s="101" t="n"/>
    </row>
    <row r="725" ht="13.5" customHeight="1" s="60">
      <c r="A725" s="115" t="n">
        <v>718</v>
      </c>
      <c r="B725" s="133" t="n"/>
      <c r="C725" s="133" t="n"/>
      <c r="D725" s="134" t="n"/>
      <c r="E725" s="135" t="n"/>
      <c r="F725" s="136" t="n"/>
      <c r="G725" s="137" t="n"/>
      <c r="H725" s="143" t="n"/>
      <c r="I725" s="129" t="inlineStr">
        <is>
          <t>П</t>
        </is>
      </c>
      <c r="J725" s="130" t="n">
        <v>0</v>
      </c>
      <c r="K725" s="130" t="n">
        <v>0</v>
      </c>
      <c r="L725" s="130" t="n">
        <v>0</v>
      </c>
      <c r="M725" s="131" t="n">
        <v>0</v>
      </c>
      <c r="N725" s="123" t="n"/>
      <c r="O725" s="130" t="n">
        <v>0</v>
      </c>
      <c r="P725" s="130" t="n">
        <v>0</v>
      </c>
      <c r="Q725" s="130" t="n">
        <v>5846.49587</v>
      </c>
      <c r="R725" s="130" t="n">
        <v>5846.49587</v>
      </c>
      <c r="S725" s="132" t="n">
        <v>0</v>
      </c>
      <c r="T725" s="101" t="n"/>
    </row>
    <row r="726" ht="13.5" customHeight="1" s="60">
      <c r="A726" s="115" t="n">
        <v>719</v>
      </c>
      <c r="B726" s="133" t="n"/>
      <c r="C726" s="133" t="n"/>
      <c r="D726" s="136" t="n"/>
      <c r="E726" s="137" t="n"/>
      <c r="F726" s="138" t="inlineStr">
        <is>
          <t>Група 614 - Усього</t>
        </is>
      </c>
      <c r="G726" s="122" t="n"/>
      <c r="H726" s="123" t="n"/>
      <c r="I726" s="139" t="n"/>
      <c r="J726" s="140" t="n">
        <v>0</v>
      </c>
      <c r="K726" s="140" t="n">
        <v>0</v>
      </c>
      <c r="L726" s="140" t="n">
        <v>0</v>
      </c>
      <c r="M726" s="141" t="n">
        <v>2958.58234</v>
      </c>
      <c r="N726" s="123" t="n"/>
      <c r="O726" s="140" t="n">
        <v>2958.58234</v>
      </c>
      <c r="P726" s="140" t="n">
        <v>0</v>
      </c>
      <c r="Q726" s="140" t="n">
        <v>5846.49587</v>
      </c>
      <c r="R726" s="140" t="n">
        <v>5846.49587</v>
      </c>
      <c r="S726" s="142" t="n">
        <v>0</v>
      </c>
      <c r="T726" s="101" t="n"/>
    </row>
    <row r="727" ht="18.75" customHeight="1" s="60">
      <c r="A727" s="115" t="n">
        <v>720</v>
      </c>
      <c r="B727" s="133" t="n"/>
      <c r="C727" s="143" t="n"/>
      <c r="D727" s="138" t="inlineStr">
        <is>
          <t>Розділ 61 - Усього</t>
        </is>
      </c>
      <c r="E727" s="123" t="n"/>
      <c r="F727" s="138" t="n"/>
      <c r="G727" s="122" t="n"/>
      <c r="H727" s="123" t="n"/>
      <c r="I727" s="139" t="n"/>
      <c r="J727" s="140" t="n">
        <v>26465.50602</v>
      </c>
      <c r="K727" s="140" t="n">
        <v>26465.50602</v>
      </c>
      <c r="L727" s="140" t="n">
        <v>0</v>
      </c>
      <c r="M727" s="141" t="n">
        <v>989195.99615</v>
      </c>
      <c r="N727" s="123" t="n"/>
      <c r="O727" s="140" t="n">
        <v>989195.99615</v>
      </c>
      <c r="P727" s="140" t="n">
        <v>0</v>
      </c>
      <c r="Q727" s="140" t="n">
        <v>2053608.8586</v>
      </c>
      <c r="R727" s="140" t="n">
        <v>2053608.8586</v>
      </c>
      <c r="S727" s="142" t="n">
        <v>0</v>
      </c>
      <c r="T727" s="101" t="n"/>
    </row>
    <row r="728" ht="14.25" customHeight="1" s="60">
      <c r="A728" s="115" t="n">
        <v>721</v>
      </c>
      <c r="B728" s="133" t="n"/>
      <c r="C728" s="127" t="inlineStr">
        <is>
          <t>62</t>
        </is>
      </c>
      <c r="D728" s="127" t="inlineStr">
        <is>
          <t>620</t>
        </is>
      </c>
      <c r="E728" s="128" t="n"/>
      <c r="F728" s="127" t="inlineStr">
        <is>
          <t>6201</t>
        </is>
      </c>
      <c r="G728" s="128" t="n"/>
      <c r="H728" s="127" t="inlineStr">
        <is>
          <t>Результат від переоцінки інших похідних фінансових інструментів</t>
        </is>
      </c>
      <c r="I728" s="129" t="inlineStr">
        <is>
          <t>А</t>
        </is>
      </c>
      <c r="J728" s="130" t="n">
        <v>0</v>
      </c>
      <c r="K728" s="130" t="n">
        <v>0</v>
      </c>
      <c r="L728" s="130" t="n">
        <v>0</v>
      </c>
      <c r="M728" s="131" t="n">
        <v>0</v>
      </c>
      <c r="N728" s="123" t="n"/>
      <c r="O728" s="130" t="n">
        <v>0</v>
      </c>
      <c r="P728" s="130" t="n">
        <v>0</v>
      </c>
      <c r="Q728" s="130" t="n">
        <v>0</v>
      </c>
      <c r="R728" s="130" t="n">
        <v>0</v>
      </c>
      <c r="S728" s="132" t="n">
        <v>0</v>
      </c>
      <c r="T728" s="101" t="n"/>
    </row>
    <row r="729" ht="13.5" customHeight="1" s="60">
      <c r="A729" s="115" t="n">
        <v>722</v>
      </c>
      <c r="B729" s="133" t="n"/>
      <c r="C729" s="133" t="n"/>
      <c r="D729" s="134" t="n"/>
      <c r="E729" s="135" t="n"/>
      <c r="F729" s="136" t="n"/>
      <c r="G729" s="137" t="n"/>
      <c r="H729" s="143" t="n"/>
      <c r="I729" s="129" t="inlineStr">
        <is>
          <t>П</t>
        </is>
      </c>
      <c r="J729" s="130" t="n">
        <v>0</v>
      </c>
      <c r="K729" s="130" t="n">
        <v>0</v>
      </c>
      <c r="L729" s="130" t="n">
        <v>0</v>
      </c>
      <c r="M729" s="131" t="n">
        <v>0</v>
      </c>
      <c r="N729" s="123" t="n"/>
      <c r="O729" s="130" t="n">
        <v>0</v>
      </c>
      <c r="P729" s="130" t="n">
        <v>0</v>
      </c>
      <c r="Q729" s="130" t="n">
        <v>0</v>
      </c>
      <c r="R729" s="130" t="n">
        <v>0</v>
      </c>
      <c r="S729" s="132" t="n">
        <v>0</v>
      </c>
      <c r="T729" s="101" t="n"/>
    </row>
    <row r="730" ht="13.5" customHeight="1" s="60">
      <c r="A730" s="115" t="n">
        <v>723</v>
      </c>
      <c r="B730" s="133" t="n"/>
      <c r="C730" s="133" t="n"/>
      <c r="D730" s="134" t="n"/>
      <c r="E730" s="135" t="n"/>
      <c r="F730" s="127" t="inlineStr">
        <is>
          <t>6204</t>
        </is>
      </c>
      <c r="G730" s="128" t="n"/>
      <c r="H730" s="127" t="inlineStr">
        <is>
          <t>Результат від переоцінки іноземної валюти та банківських металів</t>
        </is>
      </c>
      <c r="I730" s="129" t="inlineStr">
        <is>
          <t>А</t>
        </is>
      </c>
      <c r="J730" s="130" t="n">
        <v>105034631.34828</v>
      </c>
      <c r="K730" s="130" t="n">
        <v>105034631.34828</v>
      </c>
      <c r="L730" s="130" t="n">
        <v>0</v>
      </c>
      <c r="M730" s="131" t="n">
        <v>105039466.02413</v>
      </c>
      <c r="N730" s="123" t="n"/>
      <c r="O730" s="130" t="n">
        <v>105039466.02413</v>
      </c>
      <c r="P730" s="130" t="n">
        <v>0</v>
      </c>
      <c r="Q730" s="130" t="n">
        <v>-7381367.25608</v>
      </c>
      <c r="R730" s="130" t="n">
        <v>-7381367.25608</v>
      </c>
      <c r="S730" s="132" t="n">
        <v>0</v>
      </c>
      <c r="T730" s="101" t="n"/>
    </row>
    <row r="731" ht="13.5" customHeight="1" s="60">
      <c r="A731" s="115" t="n">
        <v>724</v>
      </c>
      <c r="B731" s="133" t="n"/>
      <c r="C731" s="133" t="n"/>
      <c r="D731" s="134" t="n"/>
      <c r="E731" s="135" t="n"/>
      <c r="F731" s="136" t="n"/>
      <c r="G731" s="137" t="n"/>
      <c r="H731" s="143" t="n"/>
      <c r="I731" s="129" t="inlineStr">
        <is>
          <t>П</t>
        </is>
      </c>
      <c r="J731" s="130" t="n">
        <v>0</v>
      </c>
      <c r="K731" s="130" t="n">
        <v>0</v>
      </c>
      <c r="L731" s="130" t="n">
        <v>0</v>
      </c>
      <c r="M731" s="131" t="n">
        <v>0</v>
      </c>
      <c r="N731" s="123" t="n"/>
      <c r="O731" s="130" t="n">
        <v>0</v>
      </c>
      <c r="P731" s="130" t="n">
        <v>0</v>
      </c>
      <c r="Q731" s="130" t="n">
        <v>7276709.94532</v>
      </c>
      <c r="R731" s="130" t="n">
        <v>7276709.94532</v>
      </c>
      <c r="S731" s="132" t="n">
        <v>0</v>
      </c>
      <c r="T731" s="101" t="n"/>
    </row>
    <row r="732" ht="13.5" customHeight="1" s="60">
      <c r="A732" s="115" t="n">
        <v>725</v>
      </c>
      <c r="B732" s="133" t="n"/>
      <c r="C732" s="133" t="n"/>
      <c r="D732" s="134" t="n"/>
      <c r="E732" s="135" t="n"/>
      <c r="F732" s="127" t="inlineStr">
        <is>
          <t>6206</t>
        </is>
      </c>
      <c r="G732" s="123" t="n"/>
      <c r="H732" s="129" t="inlineStr">
        <is>
          <t>Результат від переоцінки форвардних контрактів</t>
        </is>
      </c>
      <c r="I732" s="129" t="inlineStr">
        <is>
          <t>А</t>
        </is>
      </c>
      <c r="J732" s="130" t="n">
        <v>11.55664</v>
      </c>
      <c r="K732" s="130" t="n">
        <v>11.55664</v>
      </c>
      <c r="L732" s="130" t="n">
        <v>0</v>
      </c>
      <c r="M732" s="131" t="n">
        <v>11.55664</v>
      </c>
      <c r="N732" s="123" t="n"/>
      <c r="O732" s="130" t="n">
        <v>11.55664</v>
      </c>
      <c r="P732" s="130" t="n">
        <v>0</v>
      </c>
      <c r="Q732" s="130" t="n">
        <v>0</v>
      </c>
      <c r="R732" s="130" t="n">
        <v>0</v>
      </c>
      <c r="S732" s="132" t="n">
        <v>0</v>
      </c>
      <c r="T732" s="101" t="n"/>
    </row>
    <row r="733" ht="14.25" customHeight="1" s="60">
      <c r="A733" s="115" t="n">
        <v>726</v>
      </c>
      <c r="B733" s="133" t="n"/>
      <c r="C733" s="133" t="n"/>
      <c r="D733" s="134" t="n"/>
      <c r="E733" s="135" t="n"/>
      <c r="F733" s="127" t="inlineStr">
        <is>
          <t>6208</t>
        </is>
      </c>
      <c r="G733" s="128" t="n"/>
      <c r="H733" s="127" t="inlineStr">
        <is>
          <t>Результат від переоцінки валютних своп-контрактів</t>
        </is>
      </c>
      <c r="I733" s="129" t="inlineStr">
        <is>
          <t>А</t>
        </is>
      </c>
      <c r="J733" s="130" t="n">
        <v>76378.42815000001</v>
      </c>
      <c r="K733" s="130" t="n">
        <v>76378.42815000001</v>
      </c>
      <c r="L733" s="130" t="n">
        <v>0</v>
      </c>
      <c r="M733" s="131" t="n">
        <v>82519.69352</v>
      </c>
      <c r="N733" s="123" t="n"/>
      <c r="O733" s="130" t="n">
        <v>82519.69352</v>
      </c>
      <c r="P733" s="130" t="n">
        <v>0</v>
      </c>
      <c r="Q733" s="130" t="n">
        <v>0</v>
      </c>
      <c r="R733" s="130" t="n">
        <v>0</v>
      </c>
      <c r="S733" s="132" t="n">
        <v>0</v>
      </c>
      <c r="T733" s="101" t="n"/>
    </row>
    <row r="734" ht="13.5" customHeight="1" s="60">
      <c r="A734" s="115" t="n">
        <v>727</v>
      </c>
      <c r="B734" s="133" t="n"/>
      <c r="C734" s="133" t="n"/>
      <c r="D734" s="134" t="n"/>
      <c r="E734" s="135" t="n"/>
      <c r="F734" s="136" t="n"/>
      <c r="G734" s="137" t="n"/>
      <c r="H734" s="143" t="n"/>
      <c r="I734" s="129" t="inlineStr">
        <is>
          <t>П</t>
        </is>
      </c>
      <c r="J734" s="130" t="n">
        <v>0</v>
      </c>
      <c r="K734" s="130" t="n">
        <v>0</v>
      </c>
      <c r="L734" s="130" t="n">
        <v>0</v>
      </c>
      <c r="M734" s="131" t="n">
        <v>0</v>
      </c>
      <c r="N734" s="123" t="n"/>
      <c r="O734" s="130" t="n">
        <v>0</v>
      </c>
      <c r="P734" s="130" t="n">
        <v>0</v>
      </c>
      <c r="Q734" s="130" t="n">
        <v>47402.80427</v>
      </c>
      <c r="R734" s="130" t="n">
        <v>47402.80427</v>
      </c>
      <c r="S734" s="132" t="n">
        <v>0</v>
      </c>
      <c r="T734" s="101" t="n"/>
    </row>
    <row r="735" ht="13.5" customHeight="1" s="60">
      <c r="A735" s="115" t="n">
        <v>728</v>
      </c>
      <c r="B735" s="133" t="n"/>
      <c r="C735" s="133" t="n"/>
      <c r="D735" s="134" t="n"/>
      <c r="E735" s="135" t="n"/>
      <c r="F735" s="127" t="inlineStr">
        <is>
          <t>6209</t>
        </is>
      </c>
      <c r="G735" s="128" t="n"/>
      <c r="H735" s="127" t="inlineStr">
        <is>
          <t>Результат від переоцінки процентних своп-контрактів</t>
        </is>
      </c>
      <c r="I735" s="129" t="inlineStr">
        <is>
          <t>А</t>
        </is>
      </c>
      <c r="J735" s="130" t="n">
        <v>0</v>
      </c>
      <c r="K735" s="130" t="n">
        <v>0</v>
      </c>
      <c r="L735" s="130" t="n">
        <v>0</v>
      </c>
      <c r="M735" s="131" t="n">
        <v>0</v>
      </c>
      <c r="N735" s="123" t="n"/>
      <c r="O735" s="130" t="n">
        <v>0</v>
      </c>
      <c r="P735" s="130" t="n">
        <v>0</v>
      </c>
      <c r="Q735" s="130" t="n">
        <v>0</v>
      </c>
      <c r="R735" s="130" t="n">
        <v>0</v>
      </c>
      <c r="S735" s="132" t="n">
        <v>0</v>
      </c>
      <c r="T735" s="101" t="n"/>
    </row>
    <row r="736" ht="13.5" customHeight="1" s="60">
      <c r="A736" s="115" t="n">
        <v>729</v>
      </c>
      <c r="B736" s="133" t="n"/>
      <c r="C736" s="133" t="n"/>
      <c r="D736" s="134" t="n"/>
      <c r="E736" s="135" t="n"/>
      <c r="F736" s="136" t="n"/>
      <c r="G736" s="137" t="n"/>
      <c r="H736" s="143" t="n"/>
      <c r="I736" s="129" t="inlineStr">
        <is>
          <t>П</t>
        </is>
      </c>
      <c r="J736" s="130" t="n">
        <v>0</v>
      </c>
      <c r="K736" s="130" t="n">
        <v>0</v>
      </c>
      <c r="L736" s="130" t="n">
        <v>0</v>
      </c>
      <c r="M736" s="131" t="n">
        <v>0</v>
      </c>
      <c r="N736" s="123" t="n"/>
      <c r="O736" s="130" t="n">
        <v>0</v>
      </c>
      <c r="P736" s="130" t="n">
        <v>0</v>
      </c>
      <c r="Q736" s="130" t="n">
        <v>0</v>
      </c>
      <c r="R736" s="130" t="n">
        <v>0</v>
      </c>
      <c r="S736" s="132" t="n">
        <v>0</v>
      </c>
      <c r="T736" s="101" t="n"/>
    </row>
    <row r="737" ht="13.5" customHeight="1" s="60">
      <c r="A737" s="115" t="n">
        <v>730</v>
      </c>
      <c r="B737" s="133" t="n"/>
      <c r="C737" s="133" t="n"/>
      <c r="D737" s="136" t="n"/>
      <c r="E737" s="137" t="n"/>
      <c r="F737" s="138" t="inlineStr">
        <is>
          <t>Група 620 - Усього</t>
        </is>
      </c>
      <c r="G737" s="122" t="n"/>
      <c r="H737" s="123" t="n"/>
      <c r="I737" s="139" t="n"/>
      <c r="J737" s="140" t="n">
        <v>105111021.33307</v>
      </c>
      <c r="K737" s="140" t="n">
        <v>105111021.33307</v>
      </c>
      <c r="L737" s="140" t="n">
        <v>0</v>
      </c>
      <c r="M737" s="141" t="n">
        <v>105121997.27429</v>
      </c>
      <c r="N737" s="123" t="n"/>
      <c r="O737" s="140" t="n">
        <v>105121997.27429</v>
      </c>
      <c r="P737" s="140" t="n">
        <v>0</v>
      </c>
      <c r="Q737" s="140" t="n">
        <v>-57254.5064899998</v>
      </c>
      <c r="R737" s="140" t="n">
        <v>-57254.5064899998</v>
      </c>
      <c r="S737" s="142" t="n">
        <v>0</v>
      </c>
      <c r="T737" s="101" t="n"/>
    </row>
    <row r="738" ht="14.25" customHeight="1" s="60">
      <c r="A738" s="115" t="n">
        <v>731</v>
      </c>
      <c r="B738" s="133" t="n"/>
      <c r="C738" s="133" t="n"/>
      <c r="D738" s="127" t="inlineStr">
        <is>
          <t>621</t>
        </is>
      </c>
      <c r="E738" s="128" t="n"/>
      <c r="F738" s="127" t="inlineStr">
        <is>
          <t>6214</t>
        </is>
      </c>
      <c r="G738" s="128" t="n"/>
      <c r="H738" s="127" t="inlineStr">
        <is>
          <t>Результат від операцій купівлі-продажу іноземної валюти та банківських металів</t>
        </is>
      </c>
      <c r="I738" s="129" t="inlineStr">
        <is>
          <t>А</t>
        </is>
      </c>
      <c r="J738" s="130" t="n">
        <v>74390.94738</v>
      </c>
      <c r="K738" s="130" t="n">
        <v>74390.94738</v>
      </c>
      <c r="L738" s="130" t="n">
        <v>0</v>
      </c>
      <c r="M738" s="131" t="n">
        <v>158280.59979</v>
      </c>
      <c r="N738" s="123" t="n"/>
      <c r="O738" s="130" t="n">
        <v>158280.59979</v>
      </c>
      <c r="P738" s="130" t="n">
        <v>0</v>
      </c>
      <c r="Q738" s="130" t="n">
        <v>-36558.21417</v>
      </c>
      <c r="R738" s="130" t="n">
        <v>-36558.21417</v>
      </c>
      <c r="S738" s="132" t="n">
        <v>0</v>
      </c>
      <c r="T738" s="101" t="n"/>
    </row>
    <row r="739" ht="13.5" customHeight="1" s="60">
      <c r="A739" s="115" t="n">
        <v>732</v>
      </c>
      <c r="B739" s="133" t="n"/>
      <c r="C739" s="133" t="n"/>
      <c r="D739" s="134" t="n"/>
      <c r="E739" s="135" t="n"/>
      <c r="F739" s="136" t="n"/>
      <c r="G739" s="137" t="n"/>
      <c r="H739" s="143" t="n"/>
      <c r="I739" s="129" t="inlineStr">
        <is>
          <t>П</t>
        </is>
      </c>
      <c r="J739" s="130" t="n">
        <v>0</v>
      </c>
      <c r="K739" s="130" t="n">
        <v>0</v>
      </c>
      <c r="L739" s="130" t="n">
        <v>0</v>
      </c>
      <c r="M739" s="131" t="n">
        <v>0</v>
      </c>
      <c r="N739" s="123" t="n"/>
      <c r="O739" s="130" t="n">
        <v>0</v>
      </c>
      <c r="P739" s="130" t="n">
        <v>0</v>
      </c>
      <c r="Q739" s="130" t="n">
        <v>218635.90766</v>
      </c>
      <c r="R739" s="130" t="n">
        <v>218635.90766</v>
      </c>
      <c r="S739" s="132" t="n">
        <v>0</v>
      </c>
      <c r="T739" s="101" t="n"/>
    </row>
    <row r="740" ht="13.5" customHeight="1" s="60">
      <c r="A740" s="115" t="n">
        <v>733</v>
      </c>
      <c r="B740" s="133" t="n"/>
      <c r="C740" s="133" t="n"/>
      <c r="D740" s="134" t="n"/>
      <c r="E740" s="135" t="n"/>
      <c r="F740" s="127" t="inlineStr">
        <is>
          <t>6216</t>
        </is>
      </c>
      <c r="G740" s="128" t="n"/>
      <c r="H740" s="127" t="inlineStr">
        <is>
          <t>Результат від операцій купівлі-продажу форвардних контрактів</t>
        </is>
      </c>
      <c r="I740" s="129" t="inlineStr">
        <is>
          <t>А</t>
        </is>
      </c>
      <c r="J740" s="130" t="n">
        <v>0</v>
      </c>
      <c r="K740" s="130" t="n">
        <v>0</v>
      </c>
      <c r="L740" s="130" t="n">
        <v>0</v>
      </c>
      <c r="M740" s="131" t="n">
        <v>0.14829</v>
      </c>
      <c r="N740" s="123" t="n"/>
      <c r="O740" s="130" t="n">
        <v>0.14829</v>
      </c>
      <c r="P740" s="130" t="n">
        <v>0</v>
      </c>
      <c r="Q740" s="130" t="n">
        <v>-3.48452</v>
      </c>
      <c r="R740" s="130" t="n">
        <v>-3.48452</v>
      </c>
      <c r="S740" s="132" t="n">
        <v>0</v>
      </c>
      <c r="T740" s="101" t="n"/>
    </row>
    <row r="741" ht="13.5" customHeight="1" s="60">
      <c r="A741" s="115" t="n">
        <v>734</v>
      </c>
      <c r="B741" s="133" t="n"/>
      <c r="C741" s="133" t="n"/>
      <c r="D741" s="134" t="n"/>
      <c r="E741" s="135" t="n"/>
      <c r="F741" s="136" t="n"/>
      <c r="G741" s="137" t="n"/>
      <c r="H741" s="143" t="n"/>
      <c r="I741" s="129" t="inlineStr">
        <is>
          <t>П</t>
        </is>
      </c>
      <c r="J741" s="130" t="n">
        <v>0</v>
      </c>
      <c r="K741" s="130" t="n">
        <v>0</v>
      </c>
      <c r="L741" s="130" t="n">
        <v>0</v>
      </c>
      <c r="M741" s="131" t="n">
        <v>0</v>
      </c>
      <c r="N741" s="123" t="n"/>
      <c r="O741" s="130" t="n">
        <v>0</v>
      </c>
      <c r="P741" s="130" t="n">
        <v>0</v>
      </c>
      <c r="Q741" s="130" t="n">
        <v>0</v>
      </c>
      <c r="R741" s="130" t="n">
        <v>0</v>
      </c>
      <c r="S741" s="132" t="n">
        <v>0</v>
      </c>
      <c r="T741" s="101" t="n"/>
    </row>
    <row r="742" ht="13.5" customHeight="1" s="60">
      <c r="A742" s="115" t="n">
        <v>735</v>
      </c>
      <c r="B742" s="133" t="n"/>
      <c r="C742" s="133" t="n"/>
      <c r="D742" s="134" t="n"/>
      <c r="E742" s="135" t="n"/>
      <c r="F742" s="127" t="inlineStr">
        <is>
          <t>6218</t>
        </is>
      </c>
      <c r="G742" s="128" t="n"/>
      <c r="H742" s="127" t="inlineStr">
        <is>
          <t>Результат від операцій купівлі-продажу валютних своп-контрактів</t>
        </is>
      </c>
      <c r="I742" s="129" t="inlineStr">
        <is>
          <t>А</t>
        </is>
      </c>
      <c r="J742" s="130" t="n">
        <v>21871.5268</v>
      </c>
      <c r="K742" s="130" t="n">
        <v>21871.5268</v>
      </c>
      <c r="L742" s="130" t="n">
        <v>0</v>
      </c>
      <c r="M742" s="131" t="n">
        <v>34401.8921</v>
      </c>
      <c r="N742" s="123" t="n"/>
      <c r="O742" s="130" t="n">
        <v>34401.8921</v>
      </c>
      <c r="P742" s="130" t="n">
        <v>0</v>
      </c>
      <c r="Q742" s="130" t="n">
        <v>0</v>
      </c>
      <c r="R742" s="130" t="n">
        <v>0</v>
      </c>
      <c r="S742" s="132" t="n">
        <v>0</v>
      </c>
      <c r="T742" s="101" t="n"/>
    </row>
    <row r="743" ht="14.25" customHeight="1" s="60">
      <c r="A743" s="115" t="n">
        <v>736</v>
      </c>
      <c r="B743" s="133" t="n"/>
      <c r="C743" s="133" t="n"/>
      <c r="D743" s="134" t="n"/>
      <c r="E743" s="135" t="n"/>
      <c r="F743" s="136" t="n"/>
      <c r="G743" s="137" t="n"/>
      <c r="H743" s="143" t="n"/>
      <c r="I743" s="129" t="inlineStr">
        <is>
          <t>П</t>
        </is>
      </c>
      <c r="J743" s="130" t="n">
        <v>0</v>
      </c>
      <c r="K743" s="130" t="n">
        <v>0</v>
      </c>
      <c r="L743" s="130" t="n">
        <v>0</v>
      </c>
      <c r="M743" s="131" t="n">
        <v>0</v>
      </c>
      <c r="N743" s="123" t="n"/>
      <c r="O743" s="130" t="n">
        <v>0</v>
      </c>
      <c r="P743" s="130" t="n">
        <v>0</v>
      </c>
      <c r="Q743" s="130" t="n">
        <v>63684.03745</v>
      </c>
      <c r="R743" s="130" t="n">
        <v>63684.03745</v>
      </c>
      <c r="S743" s="132" t="n">
        <v>0</v>
      </c>
      <c r="T743" s="101" t="n"/>
    </row>
    <row r="744" ht="13.5" customHeight="1" s="60">
      <c r="A744" s="115" t="n">
        <v>737</v>
      </c>
      <c r="B744" s="133" t="n"/>
      <c r="C744" s="133" t="n"/>
      <c r="D744" s="136" t="n"/>
      <c r="E744" s="137" t="n"/>
      <c r="F744" s="138" t="inlineStr">
        <is>
          <t>Група 621 - Усього</t>
        </is>
      </c>
      <c r="G744" s="122" t="n"/>
      <c r="H744" s="123" t="n"/>
      <c r="I744" s="139" t="n"/>
      <c r="J744" s="140" t="n">
        <v>96262.47418</v>
      </c>
      <c r="K744" s="140" t="n">
        <v>96262.47418</v>
      </c>
      <c r="L744" s="140" t="n">
        <v>0</v>
      </c>
      <c r="M744" s="141" t="n">
        <v>192682.64018</v>
      </c>
      <c r="N744" s="123" t="n"/>
      <c r="O744" s="140" t="n">
        <v>192682.64018</v>
      </c>
      <c r="P744" s="140" t="n">
        <v>0</v>
      </c>
      <c r="Q744" s="140" t="n">
        <v>245758.24642</v>
      </c>
      <c r="R744" s="140" t="n">
        <v>245758.24642</v>
      </c>
      <c r="S744" s="142" t="n">
        <v>0</v>
      </c>
      <c r="T744" s="101" t="n"/>
    </row>
    <row r="745" ht="13.5" customHeight="1" s="60">
      <c r="A745" s="115" t="n">
        <v>738</v>
      </c>
      <c r="B745" s="133" t="n"/>
      <c r="C745" s="133" t="n"/>
      <c r="D745" s="127" t="inlineStr">
        <is>
          <t>622</t>
        </is>
      </c>
      <c r="E745" s="128" t="n"/>
      <c r="F745" s="127" t="inlineStr">
        <is>
          <t>6223</t>
        </is>
      </c>
      <c r="G745" s="128" t="n"/>
      <c r="H745" s="12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45" s="129" t="inlineStr">
        <is>
          <t>А</t>
        </is>
      </c>
      <c r="J745" s="130" t="n">
        <v>523902.57</v>
      </c>
      <c r="K745" s="130" t="n">
        <v>523902.57</v>
      </c>
      <c r="L745" s="130" t="n">
        <v>0</v>
      </c>
      <c r="M745" s="131" t="n">
        <v>604062.82141</v>
      </c>
      <c r="N745" s="123" t="n"/>
      <c r="O745" s="130" t="n">
        <v>604062.82141</v>
      </c>
      <c r="P745" s="130" t="n">
        <v>0</v>
      </c>
      <c r="Q745" s="130" t="n">
        <v>-0.137</v>
      </c>
      <c r="R745" s="130" t="n">
        <v>-0.137</v>
      </c>
      <c r="S745" s="132" t="n">
        <v>0</v>
      </c>
      <c r="T745" s="101" t="n"/>
    </row>
    <row r="746" ht="13.5" customHeight="1" s="60">
      <c r="A746" s="115" t="n">
        <v>739</v>
      </c>
      <c r="B746" s="133" t="n"/>
      <c r="C746" s="133" t="n"/>
      <c r="D746" s="134" t="n"/>
      <c r="E746" s="135" t="n"/>
      <c r="F746" s="136" t="n"/>
      <c r="G746" s="137" t="n"/>
      <c r="H746" s="143" t="n"/>
      <c r="I746" s="129" t="inlineStr">
        <is>
          <t>П</t>
        </is>
      </c>
      <c r="J746" s="130" t="n">
        <v>0</v>
      </c>
      <c r="K746" s="130" t="n">
        <v>0</v>
      </c>
      <c r="L746" s="130" t="n">
        <v>0</v>
      </c>
      <c r="M746" s="131" t="n">
        <v>0</v>
      </c>
      <c r="N746" s="123" t="n"/>
      <c r="O746" s="130" t="n">
        <v>0</v>
      </c>
      <c r="P746" s="130" t="n">
        <v>0</v>
      </c>
      <c r="Q746" s="130" t="n">
        <v>135857.25389</v>
      </c>
      <c r="R746" s="130" t="n">
        <v>135857.25389</v>
      </c>
      <c r="S746" s="132" t="n">
        <v>0</v>
      </c>
      <c r="T746" s="101" t="n"/>
    </row>
    <row r="747" ht="13.5" customHeight="1" s="60">
      <c r="A747" s="115" t="n">
        <v>740</v>
      </c>
      <c r="B747" s="133" t="n"/>
      <c r="C747" s="133" t="n"/>
      <c r="D747" s="134" t="n"/>
      <c r="E747" s="135" t="n"/>
      <c r="F747" s="127" t="inlineStr">
        <is>
          <t>6224</t>
        </is>
      </c>
      <c r="G747" s="128" t="n"/>
      <c r="H747" s="12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47" s="129" t="inlineStr">
        <is>
          <t>А</t>
        </is>
      </c>
      <c r="J747" s="130" t="n">
        <v>0</v>
      </c>
      <c r="K747" s="130" t="n">
        <v>0</v>
      </c>
      <c r="L747" s="130" t="n">
        <v>0</v>
      </c>
      <c r="M747" s="131" t="n">
        <v>0</v>
      </c>
      <c r="N747" s="123" t="n"/>
      <c r="O747" s="130" t="n">
        <v>0</v>
      </c>
      <c r="P747" s="130" t="n">
        <v>0</v>
      </c>
      <c r="Q747" s="130" t="n">
        <v>0</v>
      </c>
      <c r="R747" s="130" t="n">
        <v>0</v>
      </c>
      <c r="S747" s="132" t="n">
        <v>0</v>
      </c>
      <c r="T747" s="101" t="n"/>
    </row>
    <row r="748" ht="14.25" customHeight="1" s="60">
      <c r="A748" s="115" t="n">
        <v>741</v>
      </c>
      <c r="B748" s="133" t="n"/>
      <c r="C748" s="133" t="n"/>
      <c r="D748" s="134" t="n"/>
      <c r="E748" s="135" t="n"/>
      <c r="F748" s="136" t="n"/>
      <c r="G748" s="137" t="n"/>
      <c r="H748" s="143" t="n"/>
      <c r="I748" s="129" t="inlineStr">
        <is>
          <t>П</t>
        </is>
      </c>
      <c r="J748" s="130" t="n">
        <v>0</v>
      </c>
      <c r="K748" s="130" t="n">
        <v>0</v>
      </c>
      <c r="L748" s="130" t="n">
        <v>0</v>
      </c>
      <c r="M748" s="131" t="n">
        <v>0</v>
      </c>
      <c r="N748" s="123" t="n"/>
      <c r="O748" s="130" t="n">
        <v>0</v>
      </c>
      <c r="P748" s="130" t="n">
        <v>0</v>
      </c>
      <c r="Q748" s="130" t="n">
        <v>0</v>
      </c>
      <c r="R748" s="130" t="n">
        <v>0</v>
      </c>
      <c r="S748" s="132" t="n">
        <v>0</v>
      </c>
      <c r="T748" s="101" t="n"/>
    </row>
    <row r="749" ht="13.5" customHeight="1" s="60">
      <c r="A749" s="115" t="n">
        <v>742</v>
      </c>
      <c r="B749" s="133" t="n"/>
      <c r="C749" s="133" t="n"/>
      <c r="D749" s="134" t="n"/>
      <c r="E749" s="135" t="n"/>
      <c r="F749" s="127" t="inlineStr">
        <is>
          <t>6226</t>
        </is>
      </c>
      <c r="G749" s="128" t="n"/>
      <c r="H749" s="12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49" s="129" t="inlineStr">
        <is>
          <t>А</t>
        </is>
      </c>
      <c r="J749" s="130" t="n">
        <v>0</v>
      </c>
      <c r="K749" s="130" t="n">
        <v>0</v>
      </c>
      <c r="L749" s="130" t="n">
        <v>0</v>
      </c>
      <c r="M749" s="131" t="n">
        <v>4746.00929</v>
      </c>
      <c r="N749" s="123" t="n"/>
      <c r="O749" s="130" t="n">
        <v>4746.00929</v>
      </c>
      <c r="P749" s="130" t="n">
        <v>0</v>
      </c>
      <c r="Q749" s="130" t="n">
        <v>0</v>
      </c>
      <c r="R749" s="130" t="n">
        <v>0</v>
      </c>
      <c r="S749" s="132" t="n">
        <v>0</v>
      </c>
      <c r="T749" s="101" t="n"/>
    </row>
    <row r="750" ht="13.5" customHeight="1" s="60">
      <c r="A750" s="115" t="n">
        <v>743</v>
      </c>
      <c r="B750" s="133" t="n"/>
      <c r="C750" s="133" t="n"/>
      <c r="D750" s="134" t="n"/>
      <c r="E750" s="135" t="n"/>
      <c r="F750" s="136" t="n"/>
      <c r="G750" s="137" t="n"/>
      <c r="H750" s="143" t="n"/>
      <c r="I750" s="129" t="inlineStr">
        <is>
          <t>П</t>
        </is>
      </c>
      <c r="J750" s="130" t="n">
        <v>0</v>
      </c>
      <c r="K750" s="130" t="n">
        <v>0</v>
      </c>
      <c r="L750" s="130" t="n">
        <v>0</v>
      </c>
      <c r="M750" s="131" t="n">
        <v>0</v>
      </c>
      <c r="N750" s="123" t="n"/>
      <c r="O750" s="130" t="n">
        <v>0</v>
      </c>
      <c r="P750" s="130" t="n">
        <v>0</v>
      </c>
      <c r="Q750" s="130" t="n">
        <v>4746.00929</v>
      </c>
      <c r="R750" s="130" t="n">
        <v>4746.00929</v>
      </c>
      <c r="S750" s="132" t="n">
        <v>0</v>
      </c>
      <c r="T750" s="101" t="n"/>
    </row>
    <row r="751" ht="13.5" customHeight="1" s="60">
      <c r="A751" s="115" t="n">
        <v>744</v>
      </c>
      <c r="B751" s="133" t="n"/>
      <c r="C751" s="133" t="n"/>
      <c r="D751" s="136" t="n"/>
      <c r="E751" s="137" t="n"/>
      <c r="F751" s="138" t="inlineStr">
        <is>
          <t>Група 622 - Усього</t>
        </is>
      </c>
      <c r="G751" s="122" t="n"/>
      <c r="H751" s="123" t="n"/>
      <c r="I751" s="139" t="n"/>
      <c r="J751" s="140" t="n">
        <v>523902.57</v>
      </c>
      <c r="K751" s="140" t="n">
        <v>523902.57</v>
      </c>
      <c r="L751" s="140" t="n">
        <v>0</v>
      </c>
      <c r="M751" s="141" t="n">
        <v>608808.8307</v>
      </c>
      <c r="N751" s="123" t="n"/>
      <c r="O751" s="140" t="n">
        <v>608808.8307</v>
      </c>
      <c r="P751" s="140" t="n">
        <v>0</v>
      </c>
      <c r="Q751" s="140" t="n">
        <v>140603.12618</v>
      </c>
      <c r="R751" s="140" t="n">
        <v>140603.12618</v>
      </c>
      <c r="S751" s="142" t="n">
        <v>0</v>
      </c>
      <c r="T751" s="101" t="n"/>
    </row>
    <row r="752" ht="20.25" customHeight="1" s="60">
      <c r="A752" s="115" t="n">
        <v>745</v>
      </c>
      <c r="B752" s="133" t="n"/>
      <c r="C752" s="143" t="n"/>
      <c r="D752" s="138" t="inlineStr">
        <is>
          <t>Розділ 62 - Усього</t>
        </is>
      </c>
      <c r="E752" s="123" t="n"/>
      <c r="F752" s="138" t="n"/>
      <c r="G752" s="122" t="n"/>
      <c r="H752" s="123" t="n"/>
      <c r="I752" s="139" t="n"/>
      <c r="J752" s="140" t="n">
        <v>105731186.37725</v>
      </c>
      <c r="K752" s="140" t="n">
        <v>105731186.37725</v>
      </c>
      <c r="L752" s="140" t="n">
        <v>0</v>
      </c>
      <c r="M752" s="141" t="n">
        <v>105923488.74517</v>
      </c>
      <c r="N752" s="123" t="n"/>
      <c r="O752" s="140" t="n">
        <v>105923488.74517</v>
      </c>
      <c r="P752" s="140" t="n">
        <v>0</v>
      </c>
      <c r="Q752" s="140" t="n">
        <v>329106.86611</v>
      </c>
      <c r="R752" s="140" t="n">
        <v>329106.86611</v>
      </c>
      <c r="S752" s="142" t="n">
        <v>0</v>
      </c>
      <c r="T752" s="101" t="n"/>
    </row>
    <row r="753" ht="14.25" customHeight="1" s="60">
      <c r="A753" s="115" t="n">
        <v>746</v>
      </c>
      <c r="B753" s="133" t="n"/>
      <c r="C753" s="127" t="inlineStr">
        <is>
          <t>63</t>
        </is>
      </c>
      <c r="D753" s="127" t="inlineStr">
        <is>
          <t>630</t>
        </is>
      </c>
      <c r="E753" s="128" t="n"/>
      <c r="F753" s="127" t="inlineStr">
        <is>
          <t>6300</t>
        </is>
      </c>
      <c r="G753" s="123" t="n"/>
      <c r="H753" s="129" t="inlineStr">
        <is>
          <t>Дохід у вигляді дивідендів за акціями, що обліковуються за справедливою вартістю через прибутки/збитки</t>
        </is>
      </c>
      <c r="I753" s="129" t="inlineStr">
        <is>
          <t>П</t>
        </is>
      </c>
      <c r="J753" s="130" t="n">
        <v>0</v>
      </c>
      <c r="K753" s="130" t="n">
        <v>0</v>
      </c>
      <c r="L753" s="130" t="n">
        <v>0</v>
      </c>
      <c r="M753" s="131" t="n">
        <v>0</v>
      </c>
      <c r="N753" s="123" t="n"/>
      <c r="O753" s="130" t="n">
        <v>0</v>
      </c>
      <c r="P753" s="130" t="n">
        <v>0</v>
      </c>
      <c r="Q753" s="130" t="n">
        <v>0</v>
      </c>
      <c r="R753" s="130" t="n">
        <v>0</v>
      </c>
      <c r="S753" s="132" t="n">
        <v>0</v>
      </c>
      <c r="T753" s="101" t="n"/>
    </row>
    <row r="754" ht="13.5" customHeight="1" s="60">
      <c r="A754" s="115" t="n">
        <v>747</v>
      </c>
      <c r="B754" s="133" t="n"/>
      <c r="C754" s="133" t="n"/>
      <c r="D754" s="134" t="n"/>
      <c r="E754" s="135" t="n"/>
      <c r="F754" s="127" t="inlineStr">
        <is>
          <t>6301</t>
        </is>
      </c>
      <c r="G754" s="123" t="n"/>
      <c r="H754" s="12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54" s="129" t="inlineStr">
        <is>
          <t>П</t>
        </is>
      </c>
      <c r="J754" s="130" t="n">
        <v>0</v>
      </c>
      <c r="K754" s="130" t="n">
        <v>0</v>
      </c>
      <c r="L754" s="130" t="n">
        <v>0</v>
      </c>
      <c r="M754" s="131" t="n">
        <v>0</v>
      </c>
      <c r="N754" s="123" t="n"/>
      <c r="O754" s="130" t="n">
        <v>0</v>
      </c>
      <c r="P754" s="130" t="n">
        <v>0</v>
      </c>
      <c r="Q754" s="130" t="n">
        <v>0</v>
      </c>
      <c r="R754" s="130" t="n">
        <v>0</v>
      </c>
      <c r="S754" s="132" t="n">
        <v>0</v>
      </c>
      <c r="T754" s="101" t="n"/>
    </row>
    <row r="755" ht="13.5" customHeight="1" s="60">
      <c r="A755" s="115" t="n">
        <v>748</v>
      </c>
      <c r="B755" s="133" t="n"/>
      <c r="C755" s="133" t="n"/>
      <c r="D755" s="136" t="n"/>
      <c r="E755" s="137" t="n"/>
      <c r="F755" s="138" t="inlineStr">
        <is>
          <t>Група 630 - Усього</t>
        </is>
      </c>
      <c r="G755" s="122" t="n"/>
      <c r="H755" s="123" t="n"/>
      <c r="I755" s="139" t="n"/>
      <c r="J755" s="140" t="n">
        <v>0</v>
      </c>
      <c r="K755" s="140" t="n">
        <v>0</v>
      </c>
      <c r="L755" s="140" t="n">
        <v>0</v>
      </c>
      <c r="M755" s="141" t="n">
        <v>0</v>
      </c>
      <c r="N755" s="123" t="n"/>
      <c r="O755" s="140" t="n">
        <v>0</v>
      </c>
      <c r="P755" s="140" t="n">
        <v>0</v>
      </c>
      <c r="Q755" s="140" t="n">
        <v>0</v>
      </c>
      <c r="R755" s="140" t="n">
        <v>0</v>
      </c>
      <c r="S755" s="142" t="n">
        <v>0</v>
      </c>
      <c r="T755" s="101" t="n"/>
    </row>
    <row r="756" ht="13.5" customHeight="1" s="60">
      <c r="A756" s="115" t="n">
        <v>749</v>
      </c>
      <c r="B756" s="133" t="n"/>
      <c r="C756" s="133" t="n"/>
      <c r="D756" s="127" t="inlineStr">
        <is>
          <t>632</t>
        </is>
      </c>
      <c r="E756" s="128" t="n"/>
      <c r="F756" s="127" t="inlineStr">
        <is>
          <t>6320</t>
        </is>
      </c>
      <c r="G756" s="123" t="n"/>
      <c r="H756" s="129" t="inlineStr">
        <is>
          <t>Дохід від модифікації фінансових активів</t>
        </is>
      </c>
      <c r="I756" s="129" t="inlineStr">
        <is>
          <t>П</t>
        </is>
      </c>
      <c r="J756" s="130" t="n">
        <v>183.26648</v>
      </c>
      <c r="K756" s="130" t="n">
        <v>183.26648</v>
      </c>
      <c r="L756" s="130" t="n">
        <v>0</v>
      </c>
      <c r="M756" s="131" t="n">
        <v>686.7095</v>
      </c>
      <c r="N756" s="123" t="n"/>
      <c r="O756" s="130" t="n">
        <v>686.7095</v>
      </c>
      <c r="P756" s="130" t="n">
        <v>0</v>
      </c>
      <c r="Q756" s="130" t="n">
        <v>2269.7333</v>
      </c>
      <c r="R756" s="130" t="n">
        <v>2269.7333</v>
      </c>
      <c r="S756" s="132" t="n">
        <v>0</v>
      </c>
      <c r="T756" s="101" t="n"/>
    </row>
    <row r="757" ht="13.5" customHeight="1" s="60">
      <c r="A757" s="115" t="n">
        <v>750</v>
      </c>
      <c r="B757" s="133" t="n"/>
      <c r="C757" s="133" t="n"/>
      <c r="D757" s="136" t="n"/>
      <c r="E757" s="137" t="n"/>
      <c r="F757" s="138" t="inlineStr">
        <is>
          <t>Група 632 - Усього</t>
        </is>
      </c>
      <c r="G757" s="122" t="n"/>
      <c r="H757" s="123" t="n"/>
      <c r="I757" s="139" t="n"/>
      <c r="J757" s="140" t="n">
        <v>183.26648</v>
      </c>
      <c r="K757" s="140" t="n">
        <v>183.26648</v>
      </c>
      <c r="L757" s="140" t="n">
        <v>0</v>
      </c>
      <c r="M757" s="141" t="n">
        <v>686.7095</v>
      </c>
      <c r="N757" s="123" t="n"/>
      <c r="O757" s="140" t="n">
        <v>686.7095</v>
      </c>
      <c r="P757" s="140" t="n">
        <v>0</v>
      </c>
      <c r="Q757" s="140" t="n">
        <v>2269.7333</v>
      </c>
      <c r="R757" s="140" t="n">
        <v>2269.7333</v>
      </c>
      <c r="S757" s="142" t="n">
        <v>0</v>
      </c>
      <c r="T757" s="101" t="n"/>
    </row>
    <row r="758" ht="14.25" customHeight="1" s="60">
      <c r="A758" s="115" t="n">
        <v>751</v>
      </c>
      <c r="B758" s="133" t="n"/>
      <c r="C758" s="133" t="n"/>
      <c r="D758" s="127" t="inlineStr">
        <is>
          <t>633</t>
        </is>
      </c>
      <c r="E758" s="128" t="n"/>
      <c r="F758" s="127" t="inlineStr">
        <is>
          <t>6330</t>
        </is>
      </c>
      <c r="G758" s="123" t="n"/>
      <c r="H758" s="129" t="inlineStr">
        <is>
          <t>Дохід від модифікації фінансових зобов'язань</t>
        </is>
      </c>
      <c r="I758" s="129" t="inlineStr">
        <is>
          <t>П</t>
        </is>
      </c>
      <c r="J758" s="130" t="n">
        <v>0</v>
      </c>
      <c r="K758" s="130" t="n">
        <v>0</v>
      </c>
      <c r="L758" s="130" t="n">
        <v>0</v>
      </c>
      <c r="M758" s="131" t="n">
        <v>0</v>
      </c>
      <c r="N758" s="123" t="n"/>
      <c r="O758" s="130" t="n">
        <v>0</v>
      </c>
      <c r="P758" s="130" t="n">
        <v>0</v>
      </c>
      <c r="Q758" s="130" t="n">
        <v>0</v>
      </c>
      <c r="R758" s="130" t="n">
        <v>0</v>
      </c>
      <c r="S758" s="132" t="n">
        <v>0</v>
      </c>
      <c r="T758" s="101" t="n"/>
    </row>
    <row r="759" ht="13.5" customHeight="1" s="60">
      <c r="A759" s="115" t="n">
        <v>752</v>
      </c>
      <c r="B759" s="133" t="n"/>
      <c r="C759" s="133" t="n"/>
      <c r="D759" s="136" t="n"/>
      <c r="E759" s="137" t="n"/>
      <c r="F759" s="138" t="inlineStr">
        <is>
          <t>Група 633 - Усього</t>
        </is>
      </c>
      <c r="G759" s="122" t="n"/>
      <c r="H759" s="123" t="n"/>
      <c r="I759" s="139" t="n"/>
      <c r="J759" s="140" t="n">
        <v>0</v>
      </c>
      <c r="K759" s="140" t="n">
        <v>0</v>
      </c>
      <c r="L759" s="140" t="n">
        <v>0</v>
      </c>
      <c r="M759" s="141" t="n">
        <v>0</v>
      </c>
      <c r="N759" s="123" t="n"/>
      <c r="O759" s="140" t="n">
        <v>0</v>
      </c>
      <c r="P759" s="140" t="n">
        <v>0</v>
      </c>
      <c r="Q759" s="140" t="n">
        <v>0</v>
      </c>
      <c r="R759" s="140" t="n">
        <v>0</v>
      </c>
      <c r="S759" s="142" t="n">
        <v>0</v>
      </c>
      <c r="T759" s="101" t="n"/>
    </row>
    <row r="760" ht="13.5" customHeight="1" s="60">
      <c r="A760" s="115" t="n">
        <v>753</v>
      </c>
      <c r="B760" s="133" t="n"/>
      <c r="C760" s="133" t="n"/>
      <c r="D760" s="127" t="inlineStr">
        <is>
          <t>634</t>
        </is>
      </c>
      <c r="E760" s="128" t="n"/>
      <c r="F760" s="127" t="inlineStr">
        <is>
          <t>6340</t>
        </is>
      </c>
      <c r="G760" s="123" t="n"/>
      <c r="H760" s="129" t="inlineStr">
        <is>
          <t>Дохід від припинення визнання фінансових активів</t>
        </is>
      </c>
      <c r="I760" s="129" t="inlineStr">
        <is>
          <t>П</t>
        </is>
      </c>
      <c r="J760" s="130" t="n">
        <v>0</v>
      </c>
      <c r="K760" s="130" t="n">
        <v>0</v>
      </c>
      <c r="L760" s="130" t="n">
        <v>0</v>
      </c>
      <c r="M760" s="131" t="n">
        <v>0</v>
      </c>
      <c r="N760" s="123" t="n"/>
      <c r="O760" s="130" t="n">
        <v>0</v>
      </c>
      <c r="P760" s="130" t="n">
        <v>0</v>
      </c>
      <c r="Q760" s="130" t="n">
        <v>6442.30811</v>
      </c>
      <c r="R760" s="130" t="n">
        <v>6442.30811</v>
      </c>
      <c r="S760" s="132" t="n">
        <v>0</v>
      </c>
      <c r="T760" s="101" t="n"/>
    </row>
    <row r="761" ht="13.5" customHeight="1" s="60">
      <c r="A761" s="115" t="n">
        <v>754</v>
      </c>
      <c r="B761" s="133" t="n"/>
      <c r="C761" s="133" t="n"/>
      <c r="D761" s="136" t="n"/>
      <c r="E761" s="137" t="n"/>
      <c r="F761" s="138" t="inlineStr">
        <is>
          <t>Група 634 - Усього</t>
        </is>
      </c>
      <c r="G761" s="122" t="n"/>
      <c r="H761" s="123" t="n"/>
      <c r="I761" s="139" t="n"/>
      <c r="J761" s="140" t="n">
        <v>0</v>
      </c>
      <c r="K761" s="140" t="n">
        <v>0</v>
      </c>
      <c r="L761" s="140" t="n">
        <v>0</v>
      </c>
      <c r="M761" s="141" t="n">
        <v>0</v>
      </c>
      <c r="N761" s="123" t="n"/>
      <c r="O761" s="140" t="n">
        <v>0</v>
      </c>
      <c r="P761" s="140" t="n">
        <v>0</v>
      </c>
      <c r="Q761" s="140" t="n">
        <v>6442.30811</v>
      </c>
      <c r="R761" s="140" t="n">
        <v>6442.30811</v>
      </c>
      <c r="S761" s="142" t="n">
        <v>0</v>
      </c>
      <c r="T761" s="101" t="n"/>
    </row>
    <row r="762" ht="13.5" customHeight="1" s="60">
      <c r="A762" s="115" t="n">
        <v>755</v>
      </c>
      <c r="B762" s="133" t="n"/>
      <c r="C762" s="133" t="n"/>
      <c r="D762" s="127" t="inlineStr">
        <is>
          <t>635</t>
        </is>
      </c>
      <c r="E762" s="128" t="n"/>
      <c r="F762" s="127" t="inlineStr">
        <is>
          <t>6350</t>
        </is>
      </c>
      <c r="G762" s="123" t="n"/>
      <c r="H762" s="129" t="inlineStr">
        <is>
          <t>Дохід від припинення визнання фінансових зобов'язань</t>
        </is>
      </c>
      <c r="I762" s="129" t="inlineStr">
        <is>
          <t>П</t>
        </is>
      </c>
      <c r="J762" s="130" t="n">
        <v>0</v>
      </c>
      <c r="K762" s="130" t="n">
        <v>0</v>
      </c>
      <c r="L762" s="130" t="n">
        <v>0</v>
      </c>
      <c r="M762" s="131" t="n">
        <v>0</v>
      </c>
      <c r="N762" s="123" t="n"/>
      <c r="O762" s="130" t="n">
        <v>0</v>
      </c>
      <c r="P762" s="130" t="n">
        <v>0</v>
      </c>
      <c r="Q762" s="130" t="n">
        <v>0</v>
      </c>
      <c r="R762" s="130" t="n">
        <v>0</v>
      </c>
      <c r="S762" s="132" t="n">
        <v>0</v>
      </c>
      <c r="T762" s="101" t="n"/>
    </row>
    <row r="763" ht="14.25" customHeight="1" s="60">
      <c r="A763" s="115" t="n">
        <v>756</v>
      </c>
      <c r="B763" s="133" t="n"/>
      <c r="C763" s="133" t="n"/>
      <c r="D763" s="136" t="n"/>
      <c r="E763" s="137" t="n"/>
      <c r="F763" s="138" t="inlineStr">
        <is>
          <t>Група 635 - Усього</t>
        </is>
      </c>
      <c r="G763" s="122" t="n"/>
      <c r="H763" s="123" t="n"/>
      <c r="I763" s="139" t="n"/>
      <c r="J763" s="140" t="n">
        <v>0</v>
      </c>
      <c r="K763" s="140" t="n">
        <v>0</v>
      </c>
      <c r="L763" s="140" t="n">
        <v>0</v>
      </c>
      <c r="M763" s="141" t="n">
        <v>0</v>
      </c>
      <c r="N763" s="123" t="n"/>
      <c r="O763" s="140" t="n">
        <v>0</v>
      </c>
      <c r="P763" s="140" t="n">
        <v>0</v>
      </c>
      <c r="Q763" s="140" t="n">
        <v>0</v>
      </c>
      <c r="R763" s="140" t="n">
        <v>0</v>
      </c>
      <c r="S763" s="142" t="n">
        <v>0</v>
      </c>
      <c r="T763" s="101" t="n"/>
    </row>
    <row r="764" ht="13.5" customHeight="1" s="60">
      <c r="A764" s="115" t="n">
        <v>757</v>
      </c>
      <c r="B764" s="133" t="n"/>
      <c r="C764" s="133" t="n"/>
      <c r="D764" s="127" t="inlineStr">
        <is>
          <t>636</t>
        </is>
      </c>
      <c r="E764" s="128" t="n"/>
      <c r="F764" s="127" t="inlineStr">
        <is>
          <t>6360</t>
        </is>
      </c>
      <c r="G764" s="123" t="n"/>
      <c r="H764" s="129" t="inlineStr">
        <is>
          <t>Дохід від модифікації лізингу (оренди)</t>
        </is>
      </c>
      <c r="I764" s="129" t="inlineStr">
        <is>
          <t>П</t>
        </is>
      </c>
      <c r="J764" s="130" t="n">
        <v>0</v>
      </c>
      <c r="K764" s="130" t="n">
        <v>0</v>
      </c>
      <c r="L764" s="130" t="n">
        <v>0</v>
      </c>
      <c r="M764" s="131" t="n">
        <v>40.98499</v>
      </c>
      <c r="N764" s="123" t="n"/>
      <c r="O764" s="130" t="n">
        <v>40.98499</v>
      </c>
      <c r="P764" s="130" t="n">
        <v>0</v>
      </c>
      <c r="Q764" s="130" t="n">
        <v>696.1333</v>
      </c>
      <c r="R764" s="130" t="n">
        <v>696.1333</v>
      </c>
      <c r="S764" s="132" t="n">
        <v>0</v>
      </c>
      <c r="T764" s="101" t="n"/>
    </row>
    <row r="765" ht="13.5" customHeight="1" s="60">
      <c r="A765" s="115" t="n">
        <v>758</v>
      </c>
      <c r="B765" s="133" t="n"/>
      <c r="C765" s="133" t="n"/>
      <c r="D765" s="136" t="n"/>
      <c r="E765" s="137" t="n"/>
      <c r="F765" s="138" t="inlineStr">
        <is>
          <t>Група 636 - Усього</t>
        </is>
      </c>
      <c r="G765" s="122" t="n"/>
      <c r="H765" s="123" t="n"/>
      <c r="I765" s="139" t="n"/>
      <c r="J765" s="140" t="n">
        <v>0</v>
      </c>
      <c r="K765" s="140" t="n">
        <v>0</v>
      </c>
      <c r="L765" s="140" t="n">
        <v>0</v>
      </c>
      <c r="M765" s="141" t="n">
        <v>40.98499</v>
      </c>
      <c r="N765" s="123" t="n"/>
      <c r="O765" s="140" t="n">
        <v>40.98499</v>
      </c>
      <c r="P765" s="140" t="n">
        <v>0</v>
      </c>
      <c r="Q765" s="140" t="n">
        <v>696.1333</v>
      </c>
      <c r="R765" s="140" t="n">
        <v>696.1333</v>
      </c>
      <c r="S765" s="142" t="n">
        <v>0</v>
      </c>
      <c r="T765" s="101" t="n"/>
    </row>
    <row r="766" ht="13.5" customHeight="1" s="60">
      <c r="A766" s="115" t="n">
        <v>759</v>
      </c>
      <c r="B766" s="133" t="n"/>
      <c r="C766" s="133" t="n"/>
      <c r="D766" s="127" t="inlineStr">
        <is>
          <t>639</t>
        </is>
      </c>
      <c r="E766" s="128" t="n"/>
      <c r="F766" s="127" t="inlineStr">
        <is>
          <t>6390</t>
        </is>
      </c>
      <c r="G766" s="123" t="n"/>
      <c r="H766" s="129" t="inlineStr">
        <is>
          <t>Дохід під час первісного визнання фінансових активів за вартістю, вищою/нижчою, ніж справедлива</t>
        </is>
      </c>
      <c r="I766" s="129" t="inlineStr">
        <is>
          <t>П</t>
        </is>
      </c>
      <c r="J766" s="130" t="n">
        <v>0</v>
      </c>
      <c r="K766" s="130" t="n">
        <v>0</v>
      </c>
      <c r="L766" s="130" t="n">
        <v>0</v>
      </c>
      <c r="M766" s="131" t="n">
        <v>0</v>
      </c>
      <c r="N766" s="123" t="n"/>
      <c r="O766" s="130" t="n">
        <v>0</v>
      </c>
      <c r="P766" s="130" t="n">
        <v>0</v>
      </c>
      <c r="Q766" s="130" t="n">
        <v>0</v>
      </c>
      <c r="R766" s="130" t="n">
        <v>0</v>
      </c>
      <c r="S766" s="132" t="n">
        <v>0</v>
      </c>
      <c r="T766" s="101" t="n"/>
    </row>
    <row r="767" ht="13.5" customHeight="1" s="60">
      <c r="A767" s="115" t="n">
        <v>760</v>
      </c>
      <c r="B767" s="133" t="n"/>
      <c r="C767" s="133" t="n"/>
      <c r="D767" s="134" t="n"/>
      <c r="E767" s="135" t="n"/>
      <c r="F767" s="127" t="inlineStr">
        <is>
          <t>6393</t>
        </is>
      </c>
      <c r="G767" s="128" t="n"/>
      <c r="H767" s="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67" s="129" t="inlineStr">
        <is>
          <t>А</t>
        </is>
      </c>
      <c r="J767" s="130" t="n">
        <v>635.25</v>
      </c>
      <c r="K767" s="130" t="n">
        <v>635.25</v>
      </c>
      <c r="L767" s="130" t="n">
        <v>0</v>
      </c>
      <c r="M767" s="131" t="n">
        <v>0</v>
      </c>
      <c r="N767" s="123" t="n"/>
      <c r="O767" s="130" t="n">
        <v>0</v>
      </c>
      <c r="P767" s="130" t="n">
        <v>0</v>
      </c>
      <c r="Q767" s="130" t="n">
        <v>-635.25</v>
      </c>
      <c r="R767" s="130" t="n">
        <v>-635.25</v>
      </c>
      <c r="S767" s="132" t="n">
        <v>0</v>
      </c>
      <c r="T767" s="101" t="n"/>
    </row>
    <row r="768" ht="14.25" customHeight="1" s="60">
      <c r="A768" s="115" t="n">
        <v>761</v>
      </c>
      <c r="B768" s="133" t="n"/>
      <c r="C768" s="133" t="n"/>
      <c r="D768" s="134" t="n"/>
      <c r="E768" s="135" t="n"/>
      <c r="F768" s="136" t="n"/>
      <c r="G768" s="137" t="n"/>
      <c r="H768" s="143" t="n"/>
      <c r="I768" s="129" t="inlineStr">
        <is>
          <t>П</t>
        </is>
      </c>
      <c r="J768" s="130" t="n">
        <v>0</v>
      </c>
      <c r="K768" s="130" t="n">
        <v>0</v>
      </c>
      <c r="L768" s="130" t="n">
        <v>0</v>
      </c>
      <c r="M768" s="131" t="n">
        <v>0</v>
      </c>
      <c r="N768" s="123" t="n"/>
      <c r="O768" s="130" t="n">
        <v>0</v>
      </c>
      <c r="P768" s="130" t="n">
        <v>0</v>
      </c>
      <c r="Q768" s="130" t="n">
        <v>0</v>
      </c>
      <c r="R768" s="130" t="n">
        <v>0</v>
      </c>
      <c r="S768" s="132" t="n">
        <v>0</v>
      </c>
      <c r="T768" s="101" t="n"/>
    </row>
    <row r="769" ht="13.5" customHeight="1" s="60">
      <c r="A769" s="115" t="n">
        <v>762</v>
      </c>
      <c r="B769" s="133" t="n"/>
      <c r="C769" s="133" t="n"/>
      <c r="D769" s="134" t="n"/>
      <c r="E769" s="135" t="n"/>
      <c r="F769" s="127" t="inlineStr">
        <is>
          <t>6394</t>
        </is>
      </c>
      <c r="G769" s="123" t="n"/>
      <c r="H769" s="129" t="inlineStr">
        <is>
          <t>Дохід від переоцінки об'єктів інвестиційної нерухомості</t>
        </is>
      </c>
      <c r="I769" s="129" t="inlineStr">
        <is>
          <t>П</t>
        </is>
      </c>
      <c r="J769" s="130" t="n">
        <v>0</v>
      </c>
      <c r="K769" s="130" t="n">
        <v>0</v>
      </c>
      <c r="L769" s="130" t="n">
        <v>0</v>
      </c>
      <c r="M769" s="131" t="n">
        <v>0</v>
      </c>
      <c r="N769" s="123" t="n"/>
      <c r="O769" s="130" t="n">
        <v>0</v>
      </c>
      <c r="P769" s="130" t="n">
        <v>0</v>
      </c>
      <c r="Q769" s="130" t="n">
        <v>0</v>
      </c>
      <c r="R769" s="130" t="n">
        <v>0</v>
      </c>
      <c r="S769" s="132" t="n">
        <v>0</v>
      </c>
      <c r="T769" s="101" t="n"/>
    </row>
    <row r="770" ht="13.5" customHeight="1" s="60">
      <c r="A770" s="115" t="n">
        <v>763</v>
      </c>
      <c r="B770" s="133" t="n"/>
      <c r="C770" s="133" t="n"/>
      <c r="D770" s="134" t="n"/>
      <c r="E770" s="135" t="n"/>
      <c r="F770" s="127" t="inlineStr">
        <is>
          <t>6395</t>
        </is>
      </c>
      <c r="G770" s="123" t="n"/>
      <c r="H770" s="129" t="inlineStr">
        <is>
          <t>Дохід від лізингу (оренди)</t>
        </is>
      </c>
      <c r="I770" s="129" t="inlineStr">
        <is>
          <t>П</t>
        </is>
      </c>
      <c r="J770" s="130" t="n">
        <v>0</v>
      </c>
      <c r="K770" s="130" t="n">
        <v>0</v>
      </c>
      <c r="L770" s="130" t="n">
        <v>0</v>
      </c>
      <c r="M770" s="131" t="n">
        <v>1571.3299</v>
      </c>
      <c r="N770" s="123" t="n"/>
      <c r="O770" s="130" t="n">
        <v>1571.3299</v>
      </c>
      <c r="P770" s="130" t="n">
        <v>0</v>
      </c>
      <c r="Q770" s="130" t="n">
        <v>3194.45074</v>
      </c>
      <c r="R770" s="130" t="n">
        <v>3194.45074</v>
      </c>
      <c r="S770" s="132" t="n">
        <v>0</v>
      </c>
      <c r="T770" s="101" t="n"/>
    </row>
    <row r="771" ht="13.5" customHeight="1" s="60">
      <c r="A771" s="115" t="n">
        <v>764</v>
      </c>
      <c r="B771" s="133" t="n"/>
      <c r="C771" s="133" t="n"/>
      <c r="D771" s="134" t="n"/>
      <c r="E771" s="135" t="n"/>
      <c r="F771" s="127" t="inlineStr">
        <is>
          <t>6396</t>
        </is>
      </c>
      <c r="G771" s="123" t="n"/>
      <c r="H771" s="129" t="inlineStr">
        <is>
          <t xml:space="preserve">Дохід від наданих консультаційних послуг фінансового характеру </t>
        </is>
      </c>
      <c r="I771" s="129" t="inlineStr">
        <is>
          <t>П</t>
        </is>
      </c>
      <c r="J771" s="130" t="n">
        <v>0</v>
      </c>
      <c r="K771" s="130" t="n">
        <v>0</v>
      </c>
      <c r="L771" s="130" t="n">
        <v>0</v>
      </c>
      <c r="M771" s="131" t="n">
        <v>0</v>
      </c>
      <c r="N771" s="123" t="n"/>
      <c r="O771" s="130" t="n">
        <v>0</v>
      </c>
      <c r="P771" s="130" t="n">
        <v>0</v>
      </c>
      <c r="Q771" s="130" t="n">
        <v>0</v>
      </c>
      <c r="R771" s="130" t="n">
        <v>0</v>
      </c>
      <c r="S771" s="132" t="n">
        <v>0</v>
      </c>
      <c r="T771" s="101" t="n"/>
    </row>
    <row r="772" ht="13.5" customHeight="1" s="60">
      <c r="A772" s="115" t="n">
        <v>765</v>
      </c>
      <c r="B772" s="133" t="n"/>
      <c r="C772" s="133" t="n"/>
      <c r="D772" s="134" t="n"/>
      <c r="E772" s="135" t="n"/>
      <c r="F772" s="127" t="inlineStr">
        <is>
          <t>6397</t>
        </is>
      </c>
      <c r="G772" s="123" t="n"/>
      <c r="H772" s="129" t="inlineStr">
        <is>
          <t>Штрафи, пені, що отримані банком</t>
        </is>
      </c>
      <c r="I772" s="129" t="inlineStr">
        <is>
          <t>П</t>
        </is>
      </c>
      <c r="J772" s="130" t="n">
        <v>0</v>
      </c>
      <c r="K772" s="130" t="n">
        <v>0</v>
      </c>
      <c r="L772" s="130" t="n">
        <v>0</v>
      </c>
      <c r="M772" s="131" t="n">
        <v>436.17227</v>
      </c>
      <c r="N772" s="123" t="n"/>
      <c r="O772" s="130" t="n">
        <v>436.17227</v>
      </c>
      <c r="P772" s="130" t="n">
        <v>0</v>
      </c>
      <c r="Q772" s="130" t="n">
        <v>457.47427</v>
      </c>
      <c r="R772" s="130" t="n">
        <v>457.47427</v>
      </c>
      <c r="S772" s="132" t="n">
        <v>0</v>
      </c>
      <c r="T772" s="101" t="n"/>
    </row>
    <row r="773" ht="14.25" customHeight="1" s="60">
      <c r="A773" s="115" t="n">
        <v>766</v>
      </c>
      <c r="B773" s="133" t="n"/>
      <c r="C773" s="133" t="n"/>
      <c r="D773" s="134" t="n"/>
      <c r="E773" s="135" t="n"/>
      <c r="F773" s="127" t="inlineStr">
        <is>
          <t>6398</t>
        </is>
      </c>
      <c r="G773" s="123" t="n"/>
      <c r="H773" s="129" t="inlineStr">
        <is>
          <t>Дохід під час первісного визнання фінансових зобов'язань за вартістю, вищою/нижчою, ніж справедлива</t>
        </is>
      </c>
      <c r="I773" s="129" t="inlineStr">
        <is>
          <t>П</t>
        </is>
      </c>
      <c r="J773" s="130" t="n">
        <v>0</v>
      </c>
      <c r="K773" s="130" t="n">
        <v>0</v>
      </c>
      <c r="L773" s="130" t="n">
        <v>0</v>
      </c>
      <c r="M773" s="131" t="n">
        <v>0</v>
      </c>
      <c r="N773" s="123" t="n"/>
      <c r="O773" s="130" t="n">
        <v>0</v>
      </c>
      <c r="P773" s="130" t="n">
        <v>0</v>
      </c>
      <c r="Q773" s="130" t="n">
        <v>0</v>
      </c>
      <c r="R773" s="130" t="n">
        <v>0</v>
      </c>
      <c r="S773" s="132" t="n">
        <v>0</v>
      </c>
      <c r="T773" s="101" t="n"/>
    </row>
    <row r="774" ht="13.5" customHeight="1" s="60">
      <c r="A774" s="115" t="n">
        <v>767</v>
      </c>
      <c r="B774" s="133" t="n"/>
      <c r="C774" s="133" t="n"/>
      <c r="D774" s="134" t="n"/>
      <c r="E774" s="135" t="n"/>
      <c r="F774" s="127" t="inlineStr">
        <is>
          <t>6399</t>
        </is>
      </c>
      <c r="G774" s="123" t="n"/>
      <c r="H774" s="129" t="inlineStr">
        <is>
          <t>Інші операційні доходи</t>
        </is>
      </c>
      <c r="I774" s="129" t="inlineStr">
        <is>
          <t>П</t>
        </is>
      </c>
      <c r="J774" s="130" t="n">
        <v>20984.25251</v>
      </c>
      <c r="K774" s="130" t="n">
        <v>20984.25251</v>
      </c>
      <c r="L774" s="130" t="n">
        <v>0</v>
      </c>
      <c r="M774" s="131" t="n">
        <v>58485.79428</v>
      </c>
      <c r="N774" s="123" t="n"/>
      <c r="O774" s="130" t="n">
        <v>58485.79428</v>
      </c>
      <c r="P774" s="130" t="n">
        <v>0</v>
      </c>
      <c r="Q774" s="130" t="n">
        <v>42638.81878</v>
      </c>
      <c r="R774" s="130" t="n">
        <v>42638.81878</v>
      </c>
      <c r="S774" s="132" t="n">
        <v>0</v>
      </c>
      <c r="T774" s="101" t="n"/>
    </row>
    <row r="775" ht="13.5" customHeight="1" s="60">
      <c r="A775" s="115" t="n">
        <v>768</v>
      </c>
      <c r="B775" s="133" t="n"/>
      <c r="C775" s="133" t="n"/>
      <c r="D775" s="136" t="n"/>
      <c r="E775" s="137" t="n"/>
      <c r="F775" s="138" t="inlineStr">
        <is>
          <t>Група 639 - Усього</t>
        </is>
      </c>
      <c r="G775" s="122" t="n"/>
      <c r="H775" s="123" t="n"/>
      <c r="I775" s="139" t="n"/>
      <c r="J775" s="140" t="n">
        <v>21619.50251</v>
      </c>
      <c r="K775" s="140" t="n">
        <v>21619.50251</v>
      </c>
      <c r="L775" s="140" t="n">
        <v>0</v>
      </c>
      <c r="M775" s="141" t="n">
        <v>60493.29645</v>
      </c>
      <c r="N775" s="123" t="n"/>
      <c r="O775" s="140" t="n">
        <v>60493.29645</v>
      </c>
      <c r="P775" s="140" t="n">
        <v>0</v>
      </c>
      <c r="Q775" s="140" t="n">
        <v>45655.49379</v>
      </c>
      <c r="R775" s="140" t="n">
        <v>45655.49379</v>
      </c>
      <c r="S775" s="142" t="n">
        <v>0</v>
      </c>
      <c r="T775" s="101" t="n"/>
    </row>
    <row r="776" ht="21" customHeight="1" s="60">
      <c r="A776" s="115" t="n">
        <v>769</v>
      </c>
      <c r="B776" s="133" t="n"/>
      <c r="C776" s="143" t="n"/>
      <c r="D776" s="138" t="inlineStr">
        <is>
          <t>Розділ 63 - Усього</t>
        </is>
      </c>
      <c r="E776" s="123" t="n"/>
      <c r="F776" s="138" t="n"/>
      <c r="G776" s="122" t="n"/>
      <c r="H776" s="123" t="n"/>
      <c r="I776" s="139" t="n"/>
      <c r="J776" s="140" t="n">
        <v>21802.76899</v>
      </c>
      <c r="K776" s="140" t="n">
        <v>21802.76899</v>
      </c>
      <c r="L776" s="140" t="n">
        <v>0</v>
      </c>
      <c r="M776" s="141" t="n">
        <v>61220.99094</v>
      </c>
      <c r="N776" s="123" t="n"/>
      <c r="O776" s="140" t="n">
        <v>61220.99094</v>
      </c>
      <c r="P776" s="140" t="n">
        <v>0</v>
      </c>
      <c r="Q776" s="140" t="n">
        <v>55063.6685</v>
      </c>
      <c r="R776" s="140" t="n">
        <v>55063.6685</v>
      </c>
      <c r="S776" s="142" t="n">
        <v>0</v>
      </c>
      <c r="T776" s="101" t="n"/>
    </row>
    <row r="777" ht="13.5" customHeight="1" s="60">
      <c r="A777" s="115" t="n">
        <v>770</v>
      </c>
      <c r="B777" s="133" t="n"/>
      <c r="C777" s="127" t="inlineStr">
        <is>
          <t>64</t>
        </is>
      </c>
      <c r="D777" s="127" t="inlineStr">
        <is>
          <t>649</t>
        </is>
      </c>
      <c r="E777" s="128" t="n"/>
      <c r="F777" s="127" t="inlineStr">
        <is>
          <t>6490</t>
        </is>
      </c>
      <c r="G777" s="123" t="n"/>
      <c r="H777" s="129" t="inlineStr">
        <is>
          <t>Позитивний результат від продажу нематеріальних активів та основних засобів</t>
        </is>
      </c>
      <c r="I777" s="129" t="inlineStr">
        <is>
          <t>П</t>
        </is>
      </c>
      <c r="J777" s="130" t="n">
        <v>0</v>
      </c>
      <c r="K777" s="130" t="n">
        <v>0</v>
      </c>
      <c r="L777" s="130" t="n">
        <v>0</v>
      </c>
      <c r="M777" s="131" t="n">
        <v>14.6007</v>
      </c>
      <c r="N777" s="123" t="n"/>
      <c r="O777" s="130" t="n">
        <v>14.6007</v>
      </c>
      <c r="P777" s="130" t="n">
        <v>0</v>
      </c>
      <c r="Q777" s="130" t="n">
        <v>32.48534</v>
      </c>
      <c r="R777" s="130" t="n">
        <v>32.48534</v>
      </c>
      <c r="S777" s="132" t="n">
        <v>0</v>
      </c>
      <c r="T777" s="101" t="n"/>
    </row>
    <row r="778" ht="14.25" customHeight="1" s="60">
      <c r="A778" s="115" t="n">
        <v>771</v>
      </c>
      <c r="B778" s="133" t="n"/>
      <c r="C778" s="133" t="n"/>
      <c r="D778" s="134" t="n"/>
      <c r="E778" s="135" t="n"/>
      <c r="F778" s="127" t="inlineStr">
        <is>
          <t>6499</t>
        </is>
      </c>
      <c r="G778" s="123" t="n"/>
      <c r="H778" s="129" t="inlineStr">
        <is>
          <t>Інші доходи</t>
        </is>
      </c>
      <c r="I778" s="129" t="inlineStr">
        <is>
          <t>П</t>
        </is>
      </c>
      <c r="J778" s="130" t="n">
        <v>0</v>
      </c>
      <c r="K778" s="130" t="n">
        <v>0</v>
      </c>
      <c r="L778" s="130" t="n">
        <v>0</v>
      </c>
      <c r="M778" s="131" t="n">
        <v>811.2440800000001</v>
      </c>
      <c r="N778" s="123" t="n"/>
      <c r="O778" s="130" t="n">
        <v>811.2440800000001</v>
      </c>
      <c r="P778" s="130" t="n">
        <v>0</v>
      </c>
      <c r="Q778" s="130" t="n">
        <v>2796.54253</v>
      </c>
      <c r="R778" s="130" t="n">
        <v>2796.54253</v>
      </c>
      <c r="S778" s="132" t="n">
        <v>0</v>
      </c>
      <c r="T778" s="101" t="n"/>
    </row>
    <row r="779" ht="13.5" customHeight="1" s="60">
      <c r="A779" s="115" t="n">
        <v>772</v>
      </c>
      <c r="B779" s="133" t="n"/>
      <c r="C779" s="133" t="n"/>
      <c r="D779" s="136" t="n"/>
      <c r="E779" s="137" t="n"/>
      <c r="F779" s="138" t="inlineStr">
        <is>
          <t>Група 649 - Усього</t>
        </is>
      </c>
      <c r="G779" s="122" t="n"/>
      <c r="H779" s="123" t="n"/>
      <c r="I779" s="139" t="n"/>
      <c r="J779" s="140" t="n">
        <v>0</v>
      </c>
      <c r="K779" s="140" t="n">
        <v>0</v>
      </c>
      <c r="L779" s="140" t="n">
        <v>0</v>
      </c>
      <c r="M779" s="141" t="n">
        <v>825.84478</v>
      </c>
      <c r="N779" s="123" t="n"/>
      <c r="O779" s="140" t="n">
        <v>825.84478</v>
      </c>
      <c r="P779" s="140" t="n">
        <v>0</v>
      </c>
      <c r="Q779" s="140" t="n">
        <v>2829.02787</v>
      </c>
      <c r="R779" s="140" t="n">
        <v>2829.02787</v>
      </c>
      <c r="S779" s="142" t="n">
        <v>0</v>
      </c>
      <c r="T779" s="101" t="n"/>
    </row>
    <row r="780" ht="19.5" customHeight="1" s="60">
      <c r="A780" s="115" t="n">
        <v>773</v>
      </c>
      <c r="B780" s="133" t="n"/>
      <c r="C780" s="143" t="n"/>
      <c r="D780" s="138" t="inlineStr">
        <is>
          <t>Розділ 64 - Усього</t>
        </is>
      </c>
      <c r="E780" s="123" t="n"/>
      <c r="F780" s="138" t="n"/>
      <c r="G780" s="122" t="n"/>
      <c r="H780" s="123" t="n"/>
      <c r="I780" s="139" t="n"/>
      <c r="J780" s="140" t="n">
        <v>0</v>
      </c>
      <c r="K780" s="140" t="n">
        <v>0</v>
      </c>
      <c r="L780" s="140" t="n">
        <v>0</v>
      </c>
      <c r="M780" s="141" t="n">
        <v>825.84478</v>
      </c>
      <c r="N780" s="123" t="n"/>
      <c r="O780" s="140" t="n">
        <v>825.84478</v>
      </c>
      <c r="P780" s="140" t="n">
        <v>0</v>
      </c>
      <c r="Q780" s="140" t="n">
        <v>2829.02787</v>
      </c>
      <c r="R780" s="140" t="n">
        <v>2829.02787</v>
      </c>
      <c r="S780" s="142" t="n">
        <v>0</v>
      </c>
      <c r="T780" s="101" t="n"/>
    </row>
    <row r="781" ht="13.5" customHeight="1" s="60">
      <c r="A781" s="115" t="n">
        <v>774</v>
      </c>
      <c r="B781" s="133" t="n"/>
      <c r="C781" s="127" t="inlineStr">
        <is>
          <t>65</t>
        </is>
      </c>
      <c r="D781" s="127" t="inlineStr">
        <is>
          <t>650</t>
        </is>
      </c>
      <c r="E781" s="128" t="n"/>
      <c r="F781" s="127" t="inlineStr">
        <is>
          <t>6500</t>
        </is>
      </c>
      <c r="G781" s="123" t="n"/>
      <c r="H781" s="129" t="inlineStr">
        <is>
          <t>Комісійні доходи від розрахунково-касового обслуговування банків</t>
        </is>
      </c>
      <c r="I781" s="129" t="inlineStr">
        <is>
          <t>П</t>
        </is>
      </c>
      <c r="J781" s="130" t="n">
        <v>0.86097</v>
      </c>
      <c r="K781" s="130" t="n">
        <v>0.86097</v>
      </c>
      <c r="L781" s="130" t="n">
        <v>0</v>
      </c>
      <c r="M781" s="131" t="n">
        <v>15310.73511</v>
      </c>
      <c r="N781" s="123" t="n"/>
      <c r="O781" s="130" t="n">
        <v>15310.73511</v>
      </c>
      <c r="P781" s="130" t="n">
        <v>0</v>
      </c>
      <c r="Q781" s="130" t="n">
        <v>28467.4406</v>
      </c>
      <c r="R781" s="130" t="n">
        <v>28467.4406</v>
      </c>
      <c r="S781" s="132" t="n">
        <v>0</v>
      </c>
      <c r="T781" s="101" t="n"/>
    </row>
    <row r="782" ht="13.5" customHeight="1" s="60">
      <c r="A782" s="115" t="n">
        <v>775</v>
      </c>
      <c r="B782" s="133" t="n"/>
      <c r="C782" s="133" t="n"/>
      <c r="D782" s="134" t="n"/>
      <c r="E782" s="135" t="n"/>
      <c r="F782" s="127" t="inlineStr">
        <is>
          <t>6503</t>
        </is>
      </c>
      <c r="G782" s="123" t="n"/>
      <c r="H782" s="129" t="inlineStr">
        <is>
          <t>Комісійні доходи за операціями з цінними паперами для банків</t>
        </is>
      </c>
      <c r="I782" s="129" t="inlineStr">
        <is>
          <t>П</t>
        </is>
      </c>
      <c r="J782" s="130" t="n">
        <v>0</v>
      </c>
      <c r="K782" s="130" t="n">
        <v>0</v>
      </c>
      <c r="L782" s="130" t="n">
        <v>0</v>
      </c>
      <c r="M782" s="131" t="n">
        <v>0</v>
      </c>
      <c r="N782" s="123" t="n"/>
      <c r="O782" s="130" t="n">
        <v>0</v>
      </c>
      <c r="P782" s="130" t="n">
        <v>0</v>
      </c>
      <c r="Q782" s="130" t="n">
        <v>0</v>
      </c>
      <c r="R782" s="130" t="n">
        <v>0</v>
      </c>
      <c r="S782" s="132" t="n">
        <v>0</v>
      </c>
      <c r="T782" s="101" t="n"/>
    </row>
    <row r="783" ht="14.25" customHeight="1" s="60">
      <c r="A783" s="115" t="n">
        <v>776</v>
      </c>
      <c r="B783" s="133" t="n"/>
      <c r="C783" s="133" t="n"/>
      <c r="D783" s="134" t="n"/>
      <c r="E783" s="135" t="n"/>
      <c r="F783" s="127" t="inlineStr">
        <is>
          <t>6504</t>
        </is>
      </c>
      <c r="G783" s="123" t="n"/>
      <c r="H783" s="129" t="inlineStr">
        <is>
          <t>Комісійні доходи за операціями на валютному ринку та ринку банківських металів для банків</t>
        </is>
      </c>
      <c r="I783" s="129" t="inlineStr">
        <is>
          <t>П</t>
        </is>
      </c>
      <c r="J783" s="130" t="n">
        <v>0</v>
      </c>
      <c r="K783" s="130" t="n">
        <v>0</v>
      </c>
      <c r="L783" s="130" t="n">
        <v>0</v>
      </c>
      <c r="M783" s="131" t="n">
        <v>0</v>
      </c>
      <c r="N783" s="123" t="n"/>
      <c r="O783" s="130" t="n">
        <v>0</v>
      </c>
      <c r="P783" s="130" t="n">
        <v>0</v>
      </c>
      <c r="Q783" s="130" t="n">
        <v>0</v>
      </c>
      <c r="R783" s="130" t="n">
        <v>0</v>
      </c>
      <c r="S783" s="132" t="n">
        <v>0</v>
      </c>
      <c r="T783" s="101" t="n"/>
    </row>
    <row r="784" ht="13.5" customHeight="1" s="60">
      <c r="A784" s="115" t="n">
        <v>777</v>
      </c>
      <c r="B784" s="133" t="n"/>
      <c r="C784" s="133" t="n"/>
      <c r="D784" s="134" t="n"/>
      <c r="E784" s="135" t="n"/>
      <c r="F784" s="127" t="inlineStr">
        <is>
          <t>6508</t>
        </is>
      </c>
      <c r="G784" s="123" t="n"/>
      <c r="H784" s="129" t="inlineStr">
        <is>
          <t>Комісійні доходи за позабалансовими операціями з банками</t>
        </is>
      </c>
      <c r="I784" s="129" t="inlineStr">
        <is>
          <t>П</t>
        </is>
      </c>
      <c r="J784" s="130" t="n">
        <v>0</v>
      </c>
      <c r="K784" s="130" t="n">
        <v>0</v>
      </c>
      <c r="L784" s="130" t="n">
        <v>0</v>
      </c>
      <c r="M784" s="131" t="n">
        <v>171.55341</v>
      </c>
      <c r="N784" s="123" t="n"/>
      <c r="O784" s="130" t="n">
        <v>171.55341</v>
      </c>
      <c r="P784" s="130" t="n">
        <v>0</v>
      </c>
      <c r="Q784" s="130" t="n">
        <v>261.09617</v>
      </c>
      <c r="R784" s="130" t="n">
        <v>261.09617</v>
      </c>
      <c r="S784" s="132" t="n">
        <v>0</v>
      </c>
      <c r="T784" s="101" t="n"/>
    </row>
    <row r="785" ht="13.5" customHeight="1" s="60">
      <c r="A785" s="115" t="n">
        <v>778</v>
      </c>
      <c r="B785" s="133" t="n"/>
      <c r="C785" s="133" t="n"/>
      <c r="D785" s="134" t="n"/>
      <c r="E785" s="135" t="n"/>
      <c r="F785" s="127" t="inlineStr">
        <is>
          <t>6509</t>
        </is>
      </c>
      <c r="G785" s="123" t="n"/>
      <c r="H785" s="129" t="inlineStr">
        <is>
          <t>Інші комісійні доходи за операціями з банками</t>
        </is>
      </c>
      <c r="I785" s="129" t="inlineStr">
        <is>
          <t>П</t>
        </is>
      </c>
      <c r="J785" s="130" t="n">
        <v>0</v>
      </c>
      <c r="K785" s="130" t="n">
        <v>0</v>
      </c>
      <c r="L785" s="130" t="n">
        <v>0</v>
      </c>
      <c r="M785" s="131" t="n">
        <v>214.90368</v>
      </c>
      <c r="N785" s="123" t="n"/>
      <c r="O785" s="130" t="n">
        <v>214.90368</v>
      </c>
      <c r="P785" s="130" t="n">
        <v>0</v>
      </c>
      <c r="Q785" s="130" t="n">
        <v>385.17869</v>
      </c>
      <c r="R785" s="130" t="n">
        <v>385.17869</v>
      </c>
      <c r="S785" s="132" t="n">
        <v>0</v>
      </c>
      <c r="T785" s="101" t="n"/>
    </row>
    <row r="786" ht="13.5" customHeight="1" s="60">
      <c r="A786" s="115" t="n">
        <v>779</v>
      </c>
      <c r="B786" s="133" t="n"/>
      <c r="C786" s="133" t="n"/>
      <c r="D786" s="136" t="n"/>
      <c r="E786" s="137" t="n"/>
      <c r="F786" s="138" t="inlineStr">
        <is>
          <t>Група 650 - Усього</t>
        </is>
      </c>
      <c r="G786" s="122" t="n"/>
      <c r="H786" s="123" t="n"/>
      <c r="I786" s="139" t="n"/>
      <c r="J786" s="140" t="n">
        <v>0.86097</v>
      </c>
      <c r="K786" s="140" t="n">
        <v>0.86097</v>
      </c>
      <c r="L786" s="140" t="n">
        <v>0</v>
      </c>
      <c r="M786" s="141" t="n">
        <v>15697.1922</v>
      </c>
      <c r="N786" s="123" t="n"/>
      <c r="O786" s="140" t="n">
        <v>15697.1922</v>
      </c>
      <c r="P786" s="140" t="n">
        <v>0</v>
      </c>
      <c r="Q786" s="140" t="n">
        <v>29113.71546</v>
      </c>
      <c r="R786" s="140" t="n">
        <v>29113.71546</v>
      </c>
      <c r="S786" s="142" t="n">
        <v>0</v>
      </c>
      <c r="T786" s="101" t="n"/>
    </row>
    <row r="787" ht="13.5" customHeight="1" s="60">
      <c r="A787" s="115" t="n">
        <v>780</v>
      </c>
      <c r="B787" s="133" t="n"/>
      <c r="C787" s="133" t="n"/>
      <c r="D787" s="127" t="inlineStr">
        <is>
          <t>651</t>
        </is>
      </c>
      <c r="E787" s="128" t="n"/>
      <c r="F787" s="127" t="inlineStr">
        <is>
          <t>6510</t>
        </is>
      </c>
      <c r="G787" s="123" t="n"/>
      <c r="H787" s="129" t="inlineStr">
        <is>
          <t>Комісійні доходи від розрахунково-касового обслуговування клієнтів</t>
        </is>
      </c>
      <c r="I787" s="129" t="inlineStr">
        <is>
          <t>П</t>
        </is>
      </c>
      <c r="J787" s="130" t="n">
        <v>2733.5712</v>
      </c>
      <c r="K787" s="130" t="n">
        <v>2733.5712</v>
      </c>
      <c r="L787" s="130" t="n">
        <v>0</v>
      </c>
      <c r="M787" s="131" t="n">
        <v>492372.69079</v>
      </c>
      <c r="N787" s="123" t="n"/>
      <c r="O787" s="130" t="n">
        <v>492372.69079</v>
      </c>
      <c r="P787" s="130" t="n">
        <v>0</v>
      </c>
      <c r="Q787" s="130" t="n">
        <v>1000828.2613</v>
      </c>
      <c r="R787" s="130" t="n">
        <v>1000828.2613</v>
      </c>
      <c r="S787" s="132" t="n">
        <v>0</v>
      </c>
      <c r="T787" s="101" t="n"/>
    </row>
    <row r="788" ht="14.25" customHeight="1" s="60">
      <c r="A788" s="115" t="n">
        <v>781</v>
      </c>
      <c r="B788" s="133" t="n"/>
      <c r="C788" s="133" t="n"/>
      <c r="D788" s="134" t="n"/>
      <c r="E788" s="135" t="n"/>
      <c r="F788" s="127" t="inlineStr">
        <is>
          <t>6511</t>
        </is>
      </c>
      <c r="G788" s="123" t="n"/>
      <c r="H788" s="129" t="inlineStr">
        <is>
          <t>Комісійні доходи від кредитного обслуговування клієнтів</t>
        </is>
      </c>
      <c r="I788" s="129" t="inlineStr">
        <is>
          <t>П</t>
        </is>
      </c>
      <c r="J788" s="130" t="n">
        <v>0</v>
      </c>
      <c r="K788" s="130" t="n">
        <v>0</v>
      </c>
      <c r="L788" s="130" t="n">
        <v>0</v>
      </c>
      <c r="M788" s="131" t="n">
        <v>831.7971199999999</v>
      </c>
      <c r="N788" s="123" t="n"/>
      <c r="O788" s="130" t="n">
        <v>831.7971199999999</v>
      </c>
      <c r="P788" s="130" t="n">
        <v>0</v>
      </c>
      <c r="Q788" s="130" t="n">
        <v>1295.61238</v>
      </c>
      <c r="R788" s="130" t="n">
        <v>1295.61238</v>
      </c>
      <c r="S788" s="132" t="n">
        <v>0</v>
      </c>
      <c r="T788" s="101" t="n"/>
    </row>
    <row r="789" ht="13.5" customHeight="1" s="60">
      <c r="A789" s="115" t="n">
        <v>782</v>
      </c>
      <c r="B789" s="133" t="n"/>
      <c r="C789" s="133" t="n"/>
      <c r="D789" s="134" t="n"/>
      <c r="E789" s="135" t="n"/>
      <c r="F789" s="127" t="inlineStr">
        <is>
          <t>6513</t>
        </is>
      </c>
      <c r="G789" s="123" t="n"/>
      <c r="H789" s="129" t="inlineStr">
        <is>
          <t>Комісійні доходи за операціями з цінними паперами для клієнтів</t>
        </is>
      </c>
      <c r="I789" s="129" t="inlineStr">
        <is>
          <t>П</t>
        </is>
      </c>
      <c r="J789" s="130" t="n">
        <v>0</v>
      </c>
      <c r="K789" s="130" t="n">
        <v>0</v>
      </c>
      <c r="L789" s="130" t="n">
        <v>0</v>
      </c>
      <c r="M789" s="131" t="n">
        <v>2364.93789</v>
      </c>
      <c r="N789" s="123" t="n"/>
      <c r="O789" s="130" t="n">
        <v>2364.93789</v>
      </c>
      <c r="P789" s="130" t="n">
        <v>0</v>
      </c>
      <c r="Q789" s="130" t="n">
        <v>4691.05626</v>
      </c>
      <c r="R789" s="130" t="n">
        <v>4691.05626</v>
      </c>
      <c r="S789" s="132" t="n">
        <v>0</v>
      </c>
      <c r="T789" s="101" t="n"/>
    </row>
    <row r="790" ht="13.5" customHeight="1" s="60">
      <c r="A790" s="115" t="n">
        <v>783</v>
      </c>
      <c r="B790" s="133" t="n"/>
      <c r="C790" s="133" t="n"/>
      <c r="D790" s="134" t="n"/>
      <c r="E790" s="135" t="n"/>
      <c r="F790" s="127" t="inlineStr">
        <is>
          <t>6514</t>
        </is>
      </c>
      <c r="G790" s="123" t="n"/>
      <c r="H790" s="129" t="inlineStr">
        <is>
          <t>Комісійні доходи за операціями на валютному ринку та ринку банківських металів для клієнтів</t>
        </is>
      </c>
      <c r="I790" s="129" t="inlineStr">
        <is>
          <t>П</t>
        </is>
      </c>
      <c r="J790" s="130" t="n">
        <v>810.93887</v>
      </c>
      <c r="K790" s="130" t="n">
        <v>810.93887</v>
      </c>
      <c r="L790" s="130" t="n">
        <v>0</v>
      </c>
      <c r="M790" s="131" t="n">
        <v>43368.55485</v>
      </c>
      <c r="N790" s="123" t="n"/>
      <c r="O790" s="130" t="n">
        <v>43368.55485</v>
      </c>
      <c r="P790" s="130" t="n">
        <v>0</v>
      </c>
      <c r="Q790" s="130" t="n">
        <v>85077.92749</v>
      </c>
      <c r="R790" s="130" t="n">
        <v>85077.92749</v>
      </c>
      <c r="S790" s="132" t="n">
        <v>0</v>
      </c>
      <c r="T790" s="101" t="n"/>
    </row>
    <row r="791" ht="13.5" customHeight="1" s="60">
      <c r="A791" s="115" t="n">
        <v>784</v>
      </c>
      <c r="B791" s="133" t="n"/>
      <c r="C791" s="133" t="n"/>
      <c r="D791" s="134" t="n"/>
      <c r="E791" s="135" t="n"/>
      <c r="F791" s="127" t="inlineStr">
        <is>
          <t>6516</t>
        </is>
      </c>
      <c r="G791" s="123" t="n"/>
      <c r="H791" s="129" t="inlineStr">
        <is>
          <t>Комісійні доходи від довірчого обслуговування клієнтів</t>
        </is>
      </c>
      <c r="I791" s="129" t="inlineStr">
        <is>
          <t>П</t>
        </is>
      </c>
      <c r="J791" s="130" t="n">
        <v>0</v>
      </c>
      <c r="K791" s="130" t="n">
        <v>0</v>
      </c>
      <c r="L791" s="130" t="n">
        <v>0</v>
      </c>
      <c r="M791" s="131" t="n">
        <v>0</v>
      </c>
      <c r="N791" s="123" t="n"/>
      <c r="O791" s="130" t="n">
        <v>0</v>
      </c>
      <c r="P791" s="130" t="n">
        <v>0</v>
      </c>
      <c r="Q791" s="130" t="n">
        <v>0</v>
      </c>
      <c r="R791" s="130" t="n">
        <v>0</v>
      </c>
      <c r="S791" s="132" t="n">
        <v>0</v>
      </c>
      <c r="T791" s="101" t="n"/>
    </row>
    <row r="792" ht="13.5" customHeight="1" s="60">
      <c r="A792" s="115" t="n">
        <v>785</v>
      </c>
      <c r="B792" s="133" t="n"/>
      <c r="C792" s="133" t="n"/>
      <c r="D792" s="134" t="n"/>
      <c r="E792" s="135" t="n"/>
      <c r="F792" s="127" t="inlineStr">
        <is>
          <t>6518</t>
        </is>
      </c>
      <c r="G792" s="123" t="n"/>
      <c r="H792" s="129" t="inlineStr">
        <is>
          <t>Комісійні доходи за позабалансовими операціями з клієнтами</t>
        </is>
      </c>
      <c r="I792" s="129" t="inlineStr">
        <is>
          <t>П</t>
        </is>
      </c>
      <c r="J792" s="130" t="n">
        <v>2.1525</v>
      </c>
      <c r="K792" s="130" t="n">
        <v>2.1525</v>
      </c>
      <c r="L792" s="130" t="n">
        <v>0</v>
      </c>
      <c r="M792" s="131" t="n">
        <v>13590.55621</v>
      </c>
      <c r="N792" s="123" t="n"/>
      <c r="O792" s="130" t="n">
        <v>13590.55621</v>
      </c>
      <c r="P792" s="130" t="n">
        <v>0</v>
      </c>
      <c r="Q792" s="130" t="n">
        <v>28630.03581</v>
      </c>
      <c r="R792" s="130" t="n">
        <v>28630.03581</v>
      </c>
      <c r="S792" s="132" t="n">
        <v>0</v>
      </c>
      <c r="T792" s="101" t="n"/>
    </row>
    <row r="793" ht="14.25" customHeight="1" s="60">
      <c r="A793" s="115" t="n">
        <v>786</v>
      </c>
      <c r="B793" s="133" t="n"/>
      <c r="C793" s="133" t="n"/>
      <c r="D793" s="134" t="n"/>
      <c r="E793" s="135" t="n"/>
      <c r="F793" s="127" t="inlineStr">
        <is>
          <t>6519</t>
        </is>
      </c>
      <c r="G793" s="123" t="n"/>
      <c r="H793" s="129" t="inlineStr">
        <is>
          <t>Інші комісійні доходи за операціями з клієнтами</t>
        </is>
      </c>
      <c r="I793" s="129" t="inlineStr">
        <is>
          <t>П</t>
        </is>
      </c>
      <c r="J793" s="130" t="n">
        <v>91.46571</v>
      </c>
      <c r="K793" s="130" t="n">
        <v>91.46571</v>
      </c>
      <c r="L793" s="130" t="n">
        <v>0</v>
      </c>
      <c r="M793" s="131" t="n">
        <v>19649.66346</v>
      </c>
      <c r="N793" s="123" t="n"/>
      <c r="O793" s="130" t="n">
        <v>19649.66346</v>
      </c>
      <c r="P793" s="130" t="n">
        <v>0</v>
      </c>
      <c r="Q793" s="130" t="n">
        <v>39095.80507</v>
      </c>
      <c r="R793" s="130" t="n">
        <v>39095.80507</v>
      </c>
      <c r="S793" s="132" t="n">
        <v>0</v>
      </c>
      <c r="T793" s="101" t="n"/>
    </row>
    <row r="794" ht="13.5" customHeight="1" s="60">
      <c r="A794" s="115" t="n">
        <v>787</v>
      </c>
      <c r="B794" s="133" t="n"/>
      <c r="C794" s="133" t="n"/>
      <c r="D794" s="136" t="n"/>
      <c r="E794" s="137" t="n"/>
      <c r="F794" s="138" t="inlineStr">
        <is>
          <t>Група 651 - Усього</t>
        </is>
      </c>
      <c r="G794" s="122" t="n"/>
      <c r="H794" s="123" t="n"/>
      <c r="I794" s="139" t="n"/>
      <c r="J794" s="140" t="n">
        <v>3638.12828</v>
      </c>
      <c r="K794" s="140" t="n">
        <v>3638.12828</v>
      </c>
      <c r="L794" s="140" t="n">
        <v>0</v>
      </c>
      <c r="M794" s="141" t="n">
        <v>572178.2003199999</v>
      </c>
      <c r="N794" s="123" t="n"/>
      <c r="O794" s="140" t="n">
        <v>572178.2003199999</v>
      </c>
      <c r="P794" s="140" t="n">
        <v>0</v>
      </c>
      <c r="Q794" s="140" t="n">
        <v>1159618.69831</v>
      </c>
      <c r="R794" s="140" t="n">
        <v>1159618.69831</v>
      </c>
      <c r="S794" s="142" t="n">
        <v>0</v>
      </c>
      <c r="T794" s="101" t="n"/>
    </row>
    <row r="795" ht="13.5" customHeight="1" s="60">
      <c r="A795" s="115" t="n">
        <v>788</v>
      </c>
      <c r="B795" s="133" t="n"/>
      <c r="C795" s="133" t="n"/>
      <c r="D795" s="127" t="inlineStr">
        <is>
          <t>652</t>
        </is>
      </c>
      <c r="E795" s="128" t="n"/>
      <c r="F795" s="127" t="inlineStr">
        <is>
          <t>6520</t>
        </is>
      </c>
      <c r="G795" s="123" t="n"/>
      <c r="H795" s="129" t="inlineStr">
        <is>
          <t>Комісійні доходи за операціями з філіями банку</t>
        </is>
      </c>
      <c r="I795" s="129" t="inlineStr">
        <is>
          <t>П</t>
        </is>
      </c>
      <c r="J795" s="130" t="n">
        <v>0</v>
      </c>
      <c r="K795" s="130" t="n">
        <v>0</v>
      </c>
      <c r="L795" s="130" t="n">
        <v>0</v>
      </c>
      <c r="M795" s="131" t="n">
        <v>0</v>
      </c>
      <c r="N795" s="123" t="n"/>
      <c r="O795" s="130" t="n">
        <v>0</v>
      </c>
      <c r="P795" s="130" t="n">
        <v>0</v>
      </c>
      <c r="Q795" s="130" t="n">
        <v>0</v>
      </c>
      <c r="R795" s="130" t="n">
        <v>0</v>
      </c>
      <c r="S795" s="132" t="n">
        <v>0</v>
      </c>
      <c r="T795" s="101" t="n"/>
    </row>
    <row r="796" ht="13.5" customHeight="1" s="60">
      <c r="A796" s="115" t="n">
        <v>789</v>
      </c>
      <c r="B796" s="133" t="n"/>
      <c r="C796" s="133" t="n"/>
      <c r="D796" s="136" t="n"/>
      <c r="E796" s="137" t="n"/>
      <c r="F796" s="138" t="inlineStr">
        <is>
          <t>Група 652 - Усього</t>
        </is>
      </c>
      <c r="G796" s="122" t="n"/>
      <c r="H796" s="123" t="n"/>
      <c r="I796" s="139" t="n"/>
      <c r="J796" s="140" t="n">
        <v>0</v>
      </c>
      <c r="K796" s="140" t="n">
        <v>0</v>
      </c>
      <c r="L796" s="140" t="n">
        <v>0</v>
      </c>
      <c r="M796" s="141" t="n">
        <v>0</v>
      </c>
      <c r="N796" s="123" t="n"/>
      <c r="O796" s="140" t="n">
        <v>0</v>
      </c>
      <c r="P796" s="140" t="n">
        <v>0</v>
      </c>
      <c r="Q796" s="140" t="n">
        <v>0</v>
      </c>
      <c r="R796" s="140" t="n">
        <v>0</v>
      </c>
      <c r="S796" s="142" t="n">
        <v>0</v>
      </c>
      <c r="T796" s="101" t="n"/>
    </row>
    <row r="797" ht="18" customHeight="1" s="60">
      <c r="A797" s="115" t="n">
        <v>790</v>
      </c>
      <c r="B797" s="133" t="n"/>
      <c r="C797" s="143" t="n"/>
      <c r="D797" s="138" t="inlineStr">
        <is>
          <t>Розділ 65 - Усього</t>
        </is>
      </c>
      <c r="E797" s="123" t="n"/>
      <c r="F797" s="138" t="n"/>
      <c r="G797" s="122" t="n"/>
      <c r="H797" s="123" t="n"/>
      <c r="I797" s="139" t="n"/>
      <c r="J797" s="140" t="n">
        <v>3638.98925</v>
      </c>
      <c r="K797" s="140" t="n">
        <v>3638.98925</v>
      </c>
      <c r="L797" s="140" t="n">
        <v>0</v>
      </c>
      <c r="M797" s="141" t="n">
        <v>587875.39252</v>
      </c>
      <c r="N797" s="123" t="n"/>
      <c r="O797" s="140" t="n">
        <v>587875.39252</v>
      </c>
      <c r="P797" s="140" t="n">
        <v>0</v>
      </c>
      <c r="Q797" s="140" t="n">
        <v>1188732.41377</v>
      </c>
      <c r="R797" s="140" t="n">
        <v>1188732.41377</v>
      </c>
      <c r="S797" s="142" t="n">
        <v>0</v>
      </c>
      <c r="T797" s="101" t="n"/>
    </row>
    <row r="798" ht="14.25" customHeight="1" s="60">
      <c r="A798" s="115" t="n">
        <v>791</v>
      </c>
      <c r="B798" s="133" t="n"/>
      <c r="C798" s="127" t="inlineStr">
        <is>
          <t>67</t>
        </is>
      </c>
      <c r="D798" s="127" t="inlineStr">
        <is>
          <t>671</t>
        </is>
      </c>
      <c r="E798" s="128" t="n"/>
      <c r="F798" s="127" t="inlineStr">
        <is>
          <t>6712</t>
        </is>
      </c>
      <c r="G798" s="123" t="n"/>
      <c r="H798" s="129" t="inlineStr">
        <is>
          <t>Повернення раніше списаної безнадійної заборгованості за кредитами, що надані клієнтам</t>
        </is>
      </c>
      <c r="I798" s="129" t="inlineStr">
        <is>
          <t>П</t>
        </is>
      </c>
      <c r="J798" s="130" t="n">
        <v>0</v>
      </c>
      <c r="K798" s="130" t="n">
        <v>0</v>
      </c>
      <c r="L798" s="130" t="n">
        <v>0</v>
      </c>
      <c r="M798" s="131" t="n">
        <v>464.4061</v>
      </c>
      <c r="N798" s="123" t="n"/>
      <c r="O798" s="130" t="n">
        <v>464.4061</v>
      </c>
      <c r="P798" s="130" t="n">
        <v>0</v>
      </c>
      <c r="Q798" s="130" t="n">
        <v>1289.41075</v>
      </c>
      <c r="R798" s="130" t="n">
        <v>1289.41075</v>
      </c>
      <c r="S798" s="132" t="n">
        <v>0</v>
      </c>
      <c r="T798" s="101" t="n"/>
    </row>
    <row r="799" ht="13.5" customHeight="1" s="60">
      <c r="A799" s="115" t="n">
        <v>792</v>
      </c>
      <c r="B799" s="133" t="n"/>
      <c r="C799" s="133" t="n"/>
      <c r="D799" s="134" t="n"/>
      <c r="E799" s="135" t="n"/>
      <c r="F799" s="127" t="inlineStr">
        <is>
          <t>6715</t>
        </is>
      </c>
      <c r="G799" s="123" t="n"/>
      <c r="H799" s="129" t="inlineStr">
        <is>
          <t>Повернення раніше списаної безнадійної нефінансової дебіторської заборгованості банку</t>
        </is>
      </c>
      <c r="I799" s="129" t="inlineStr">
        <is>
          <t>П</t>
        </is>
      </c>
      <c r="J799" s="130" t="n">
        <v>0</v>
      </c>
      <c r="K799" s="130" t="n">
        <v>0</v>
      </c>
      <c r="L799" s="130" t="n">
        <v>0</v>
      </c>
      <c r="M799" s="131" t="n">
        <v>0</v>
      </c>
      <c r="N799" s="123" t="n"/>
      <c r="O799" s="130" t="n">
        <v>0</v>
      </c>
      <c r="P799" s="130" t="n">
        <v>0</v>
      </c>
      <c r="Q799" s="130" t="n">
        <v>0</v>
      </c>
      <c r="R799" s="130" t="n">
        <v>0</v>
      </c>
      <c r="S799" s="132" t="n">
        <v>0</v>
      </c>
      <c r="T799" s="101" t="n"/>
    </row>
    <row r="800" ht="13.5" customHeight="1" s="60">
      <c r="A800" s="115" t="n">
        <v>793</v>
      </c>
      <c r="B800" s="133" t="n"/>
      <c r="C800" s="133" t="n"/>
      <c r="D800" s="134" t="n"/>
      <c r="E800" s="135" t="n"/>
      <c r="F800" s="127" t="inlineStr">
        <is>
          <t>6717</t>
        </is>
      </c>
      <c r="G800" s="123" t="n"/>
      <c r="H800" s="129" t="inlineStr">
        <is>
          <t>Повернення раніше списаної безнадійної фінансової дебіторської заборгованості банку</t>
        </is>
      </c>
      <c r="I800" s="129" t="inlineStr">
        <is>
          <t>П</t>
        </is>
      </c>
      <c r="J800" s="130" t="n">
        <v>0</v>
      </c>
      <c r="K800" s="130" t="n">
        <v>0</v>
      </c>
      <c r="L800" s="130" t="n">
        <v>0</v>
      </c>
      <c r="M800" s="131" t="n">
        <v>0</v>
      </c>
      <c r="N800" s="123" t="n"/>
      <c r="O800" s="130" t="n">
        <v>0</v>
      </c>
      <c r="P800" s="130" t="n">
        <v>0</v>
      </c>
      <c r="Q800" s="130" t="n">
        <v>0</v>
      </c>
      <c r="R800" s="130" t="n">
        <v>0</v>
      </c>
      <c r="S800" s="132" t="n">
        <v>0</v>
      </c>
      <c r="T800" s="101" t="n"/>
    </row>
    <row r="801" ht="13.5" customHeight="1" s="60">
      <c r="A801" s="115" t="n">
        <v>794</v>
      </c>
      <c r="B801" s="133" t="n"/>
      <c r="C801" s="133" t="n"/>
      <c r="D801" s="136" t="n"/>
      <c r="E801" s="137" t="n"/>
      <c r="F801" s="138" t="inlineStr">
        <is>
          <t>Група 671 - Усього</t>
        </is>
      </c>
      <c r="G801" s="122" t="n"/>
      <c r="H801" s="123" t="n"/>
      <c r="I801" s="139" t="n"/>
      <c r="J801" s="140" t="n">
        <v>0</v>
      </c>
      <c r="K801" s="140" t="n">
        <v>0</v>
      </c>
      <c r="L801" s="140" t="n">
        <v>0</v>
      </c>
      <c r="M801" s="141" t="n">
        <v>464.4061</v>
      </c>
      <c r="N801" s="123" t="n"/>
      <c r="O801" s="140" t="n">
        <v>464.4061</v>
      </c>
      <c r="P801" s="140" t="n">
        <v>0</v>
      </c>
      <c r="Q801" s="140" t="n">
        <v>1289.41075</v>
      </c>
      <c r="R801" s="140" t="n">
        <v>1289.41075</v>
      </c>
      <c r="S801" s="142" t="n">
        <v>0</v>
      </c>
      <c r="T801" s="101" t="n"/>
    </row>
    <row r="802" ht="21" customHeight="1" s="60">
      <c r="A802" s="115" t="n">
        <v>795</v>
      </c>
      <c r="B802" s="133" t="n"/>
      <c r="C802" s="143" t="n"/>
      <c r="D802" s="138" t="inlineStr">
        <is>
          <t>Розділ 67 - Усього</t>
        </is>
      </c>
      <c r="E802" s="123" t="n"/>
      <c r="F802" s="138" t="n"/>
      <c r="G802" s="122" t="n"/>
      <c r="H802" s="123" t="n"/>
      <c r="I802" s="139" t="n"/>
      <c r="J802" s="140" t="n">
        <v>0</v>
      </c>
      <c r="K802" s="140" t="n">
        <v>0</v>
      </c>
      <c r="L802" s="140" t="n">
        <v>0</v>
      </c>
      <c r="M802" s="141" t="n">
        <v>464.4061</v>
      </c>
      <c r="N802" s="123" t="n"/>
      <c r="O802" s="140" t="n">
        <v>464.4061</v>
      </c>
      <c r="P802" s="140" t="n">
        <v>0</v>
      </c>
      <c r="Q802" s="140" t="n">
        <v>1289.41075</v>
      </c>
      <c r="R802" s="140" t="n">
        <v>1289.41075</v>
      </c>
      <c r="S802" s="142" t="n">
        <v>0</v>
      </c>
      <c r="T802" s="101" t="n"/>
    </row>
    <row r="803" ht="21" customHeight="1" s="60">
      <c r="A803" s="115" t="n">
        <v>796</v>
      </c>
      <c r="B803" s="143" t="n"/>
      <c r="C803" s="139" t="inlineStr">
        <is>
          <t xml:space="preserve">  Клас 6 - Усього</t>
        </is>
      </c>
      <c r="D803" s="138" t="n"/>
      <c r="E803" s="123" t="n"/>
      <c r="F803" s="138" t="n"/>
      <c r="G803" s="122" t="n"/>
      <c r="H803" s="123" t="n"/>
      <c r="I803" s="139" t="n"/>
      <c r="J803" s="140" t="n">
        <v>105835808.894</v>
      </c>
      <c r="K803" s="140" t="n">
        <v>105835808.894</v>
      </c>
      <c r="L803" s="140" t="n">
        <v>0</v>
      </c>
      <c r="M803" s="141" t="n">
        <v>108615161.28395</v>
      </c>
      <c r="N803" s="123" t="n"/>
      <c r="O803" s="140" t="n">
        <v>108615161.28395</v>
      </c>
      <c r="P803" s="140" t="n">
        <v>0</v>
      </c>
      <c r="Q803" s="140" t="n">
        <v>5714012.82692</v>
      </c>
      <c r="R803" s="140" t="n">
        <v>5714012.82692</v>
      </c>
      <c r="S803" s="142" t="n">
        <v>0</v>
      </c>
      <c r="T803" s="101" t="n"/>
    </row>
    <row r="804" ht="24.75" customHeight="1" s="60">
      <c r="A804" s="115" t="n">
        <v>797</v>
      </c>
      <c r="B804" s="144" t="inlineStr">
        <is>
          <t xml:space="preserve">  Доходи - Усього</t>
        </is>
      </c>
      <c r="C804" s="144" t="n"/>
      <c r="D804" s="145" t="n"/>
      <c r="E804" s="146" t="n"/>
      <c r="F804" s="145" t="n"/>
      <c r="G804" s="147" t="n"/>
      <c r="H804" s="146" t="n"/>
      <c r="I804" s="144" t="n"/>
      <c r="J804" s="148" t="n">
        <v>105835808.894</v>
      </c>
      <c r="K804" s="148" t="n">
        <v>105835808.894</v>
      </c>
      <c r="L804" s="148" t="n">
        <v>0</v>
      </c>
      <c r="M804" s="149" t="n">
        <v>108615161.28395</v>
      </c>
      <c r="N804" s="146" t="n"/>
      <c r="O804" s="148" t="n">
        <v>108615161.28395</v>
      </c>
      <c r="P804" s="148" t="n">
        <v>0</v>
      </c>
      <c r="Q804" s="148" t="n">
        <v>5714012.82692</v>
      </c>
      <c r="R804" s="148" t="n">
        <v>5714012.82692</v>
      </c>
      <c r="S804" s="150" t="n">
        <v>0</v>
      </c>
      <c r="T804" s="101" t="n"/>
    </row>
    <row r="805" ht="18" customHeight="1" s="60">
      <c r="A805" s="115" t="n">
        <v>798</v>
      </c>
      <c r="B805" s="154" t="inlineStr">
        <is>
          <t>Клас 7</t>
        </is>
      </c>
      <c r="C805" s="152" t="n"/>
      <c r="D805" s="152" t="n"/>
      <c r="E805" s="152" t="n"/>
      <c r="F805" s="152" t="n"/>
      <c r="G805" s="152" t="n"/>
      <c r="H805" s="153" t="n"/>
      <c r="I805" s="119" t="n"/>
      <c r="J805" s="119" t="n"/>
      <c r="K805" s="119" t="n"/>
      <c r="L805" s="119" t="n"/>
      <c r="M805" s="120" t="n"/>
      <c r="N805" s="119" t="n"/>
      <c r="O805" s="119" t="n"/>
      <c r="P805" s="119" t="n"/>
      <c r="Q805" s="119" t="n"/>
      <c r="R805" s="119" t="n"/>
      <c r="S805" s="119" t="n"/>
      <c r="T805" s="101" t="n"/>
    </row>
    <row r="806" ht="21" customHeight="1" s="60">
      <c r="A806" s="115" t="n">
        <v>799</v>
      </c>
      <c r="B806" s="138" t="inlineStr">
        <is>
          <t>Витрати</t>
        </is>
      </c>
      <c r="C806" s="122" t="n"/>
      <c r="D806" s="122" t="n"/>
      <c r="E806" s="122" t="n"/>
      <c r="F806" s="122" t="n"/>
      <c r="G806" s="122" t="n"/>
      <c r="H806" s="123" t="n"/>
      <c r="I806" s="155" t="n"/>
      <c r="J806" s="155" t="n"/>
      <c r="K806" s="155" t="n"/>
      <c r="L806" s="155" t="n"/>
      <c r="M806" s="156" t="n"/>
      <c r="N806" s="155" t="n"/>
      <c r="O806" s="155" t="n"/>
      <c r="P806" s="155" t="n"/>
      <c r="Q806" s="155" t="n"/>
      <c r="R806" s="155" t="n"/>
      <c r="S806" s="155" t="n"/>
      <c r="T806" s="101" t="n"/>
    </row>
    <row r="807" ht="13.5" customHeight="1" s="60">
      <c r="A807" s="115" t="n">
        <v>800</v>
      </c>
      <c r="B807" s="127" t="inlineStr">
        <is>
          <t>Клас 7</t>
        </is>
      </c>
      <c r="C807" s="127" t="inlineStr">
        <is>
          <t>70</t>
        </is>
      </c>
      <c r="D807" s="127" t="inlineStr">
        <is>
          <t>700</t>
        </is>
      </c>
      <c r="E807" s="128" t="n"/>
      <c r="F807" s="127" t="inlineStr">
        <is>
          <t>7003</t>
        </is>
      </c>
      <c r="G807" s="123" t="n"/>
      <c r="H807" s="12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07" s="129" t="inlineStr">
        <is>
          <t>А</t>
        </is>
      </c>
      <c r="J807" s="130" t="n">
        <v>0</v>
      </c>
      <c r="K807" s="130" t="n">
        <v>0</v>
      </c>
      <c r="L807" s="130" t="n">
        <v>0</v>
      </c>
      <c r="M807" s="131" t="n">
        <v>0</v>
      </c>
      <c r="N807" s="123" t="n"/>
      <c r="O807" s="130" t="n">
        <v>0</v>
      </c>
      <c r="P807" s="130" t="n">
        <v>0</v>
      </c>
      <c r="Q807" s="130" t="n">
        <v>0</v>
      </c>
      <c r="R807" s="130" t="n">
        <v>0</v>
      </c>
      <c r="S807" s="132" t="n">
        <v>0</v>
      </c>
      <c r="T807" s="101" t="n"/>
    </row>
    <row r="808" ht="13.5" customHeight="1" s="60">
      <c r="A808" s="115" t="n">
        <v>801</v>
      </c>
      <c r="B808" s="133" t="n"/>
      <c r="C808" s="133" t="n"/>
      <c r="D808" s="136" t="n"/>
      <c r="E808" s="137" t="n"/>
      <c r="F808" s="138" t="inlineStr">
        <is>
          <t>Група 700 - Усього</t>
        </is>
      </c>
      <c r="G808" s="122" t="n"/>
      <c r="H808" s="123" t="n"/>
      <c r="I808" s="139" t="n"/>
      <c r="J808" s="140" t="n">
        <v>0</v>
      </c>
      <c r="K808" s="140" t="n">
        <v>0</v>
      </c>
      <c r="L808" s="140" t="n">
        <v>0</v>
      </c>
      <c r="M808" s="141" t="n">
        <v>0</v>
      </c>
      <c r="N808" s="123" t="n"/>
      <c r="O808" s="140" t="n">
        <v>0</v>
      </c>
      <c r="P808" s="140" t="n">
        <v>0</v>
      </c>
      <c r="Q808" s="140" t="n">
        <v>0</v>
      </c>
      <c r="R808" s="140" t="n">
        <v>0</v>
      </c>
      <c r="S808" s="142" t="n">
        <v>0</v>
      </c>
      <c r="T808" s="101" t="n"/>
    </row>
    <row r="809" ht="14.25" customHeight="1" s="60">
      <c r="A809" s="115" t="n">
        <v>802</v>
      </c>
      <c r="B809" s="133" t="n"/>
      <c r="C809" s="133" t="n"/>
      <c r="D809" s="127" t="inlineStr">
        <is>
          <t>701</t>
        </is>
      </c>
      <c r="E809" s="128" t="n"/>
      <c r="F809" s="127" t="inlineStr">
        <is>
          <t>7010</t>
        </is>
      </c>
      <c r="G809" s="123" t="n"/>
      <c r="H809" s="129" t="inlineStr">
        <is>
          <t>Процентні витрати за коштами на вимогу інших банків</t>
        </is>
      </c>
      <c r="I809" s="129" t="inlineStr">
        <is>
          <t>А</t>
        </is>
      </c>
      <c r="J809" s="130" t="n">
        <v>0</v>
      </c>
      <c r="K809" s="130" t="n">
        <v>0</v>
      </c>
      <c r="L809" s="130" t="n">
        <v>0</v>
      </c>
      <c r="M809" s="131" t="n">
        <v>0</v>
      </c>
      <c r="N809" s="123" t="n"/>
      <c r="O809" s="130" t="n">
        <v>0</v>
      </c>
      <c r="P809" s="130" t="n">
        <v>0</v>
      </c>
      <c r="Q809" s="130" t="n">
        <v>0</v>
      </c>
      <c r="R809" s="130" t="n">
        <v>0</v>
      </c>
      <c r="S809" s="132" t="n">
        <v>0</v>
      </c>
      <c r="T809" s="101" t="n"/>
    </row>
    <row r="810" ht="13.5" customHeight="1" s="60">
      <c r="A810" s="115" t="n">
        <v>803</v>
      </c>
      <c r="B810" s="133" t="n"/>
      <c r="C810" s="133" t="n"/>
      <c r="D810" s="134" t="n"/>
      <c r="E810" s="135" t="n"/>
      <c r="F810" s="127" t="inlineStr">
        <is>
          <t>7012</t>
        </is>
      </c>
      <c r="G810" s="123" t="n"/>
      <c r="H810" s="129" t="inlineStr">
        <is>
          <t>Процентні витрати за строковими вкладами (депозитами) інших банків</t>
        </is>
      </c>
      <c r="I810" s="129" t="inlineStr">
        <is>
          <t>А</t>
        </is>
      </c>
      <c r="J810" s="130" t="n">
        <v>0</v>
      </c>
      <c r="K810" s="130" t="n">
        <v>0</v>
      </c>
      <c r="L810" s="130" t="n">
        <v>0</v>
      </c>
      <c r="M810" s="131" t="n">
        <v>0</v>
      </c>
      <c r="N810" s="123" t="n"/>
      <c r="O810" s="130" t="n">
        <v>0</v>
      </c>
      <c r="P810" s="130" t="n">
        <v>0</v>
      </c>
      <c r="Q810" s="130" t="n">
        <v>0</v>
      </c>
      <c r="R810" s="130" t="n">
        <v>0</v>
      </c>
      <c r="S810" s="132" t="n">
        <v>0</v>
      </c>
      <c r="T810" s="101" t="n"/>
    </row>
    <row r="811" ht="13.5" customHeight="1" s="60">
      <c r="A811" s="115" t="n">
        <v>804</v>
      </c>
      <c r="B811" s="133" t="n"/>
      <c r="C811" s="133" t="n"/>
      <c r="D811" s="134" t="n"/>
      <c r="E811" s="135" t="n"/>
      <c r="F811" s="127" t="inlineStr">
        <is>
          <t>7014</t>
        </is>
      </c>
      <c r="G811" s="123" t="n"/>
      <c r="H811" s="129" t="inlineStr">
        <is>
          <t>Процентні витрати за кредитами овернайт, що отримані від інших банків</t>
        </is>
      </c>
      <c r="I811" s="129" t="inlineStr">
        <is>
          <t>А</t>
        </is>
      </c>
      <c r="J811" s="130" t="n">
        <v>877.59768</v>
      </c>
      <c r="K811" s="130" t="n">
        <v>877.59768</v>
      </c>
      <c r="L811" s="130" t="n">
        <v>0</v>
      </c>
      <c r="M811" s="131" t="n">
        <v>0</v>
      </c>
      <c r="N811" s="123" t="n"/>
      <c r="O811" s="130" t="n">
        <v>0</v>
      </c>
      <c r="P811" s="130" t="n">
        <v>0</v>
      </c>
      <c r="Q811" s="130" t="n">
        <v>6190.97343</v>
      </c>
      <c r="R811" s="130" t="n">
        <v>6190.97343</v>
      </c>
      <c r="S811" s="132" t="n">
        <v>0</v>
      </c>
      <c r="T811" s="101" t="n"/>
    </row>
    <row r="812" ht="13.5" customHeight="1" s="60">
      <c r="A812" s="115" t="n">
        <v>805</v>
      </c>
      <c r="B812" s="133" t="n"/>
      <c r="C812" s="133" t="n"/>
      <c r="D812" s="134" t="n"/>
      <c r="E812" s="135" t="n"/>
      <c r="F812" s="127" t="inlineStr">
        <is>
          <t>7015</t>
        </is>
      </c>
      <c r="G812" s="123" t="n"/>
      <c r="H812" s="129" t="inlineStr">
        <is>
          <t>Процентні витрати за кредитами, що отримані від інших банків за операціями репо</t>
        </is>
      </c>
      <c r="I812" s="129" t="inlineStr">
        <is>
          <t>А</t>
        </is>
      </c>
      <c r="J812" s="130" t="n">
        <v>0</v>
      </c>
      <c r="K812" s="130" t="n">
        <v>0</v>
      </c>
      <c r="L812" s="130" t="n">
        <v>0</v>
      </c>
      <c r="M812" s="131" t="n">
        <v>0</v>
      </c>
      <c r="N812" s="123" t="n"/>
      <c r="O812" s="130" t="n">
        <v>0</v>
      </c>
      <c r="P812" s="130" t="n">
        <v>0</v>
      </c>
      <c r="Q812" s="130" t="n">
        <v>0</v>
      </c>
      <c r="R812" s="130" t="n">
        <v>0</v>
      </c>
      <c r="S812" s="132" t="n">
        <v>0</v>
      </c>
      <c r="T812" s="101" t="n"/>
    </row>
    <row r="813" ht="13.5" customHeight="1" s="60">
      <c r="A813" s="115" t="n">
        <v>806</v>
      </c>
      <c r="B813" s="133" t="n"/>
      <c r="C813" s="133" t="n"/>
      <c r="D813" s="134" t="n"/>
      <c r="E813" s="135" t="n"/>
      <c r="F813" s="127" t="inlineStr">
        <is>
          <t>7016</t>
        </is>
      </c>
      <c r="G813" s="123" t="n"/>
      <c r="H813" s="129" t="inlineStr">
        <is>
          <t>Процентні витрати за кредитами овердрафт, що отримані від інших банків</t>
        </is>
      </c>
      <c r="I813" s="129" t="inlineStr">
        <is>
          <t>А</t>
        </is>
      </c>
      <c r="J813" s="130" t="n">
        <v>0</v>
      </c>
      <c r="K813" s="130" t="n">
        <v>0</v>
      </c>
      <c r="L813" s="130" t="n">
        <v>0</v>
      </c>
      <c r="M813" s="131" t="n">
        <v>0</v>
      </c>
      <c r="N813" s="123" t="n"/>
      <c r="O813" s="130" t="n">
        <v>0</v>
      </c>
      <c r="P813" s="130" t="n">
        <v>0</v>
      </c>
      <c r="Q813" s="130" t="n">
        <v>0</v>
      </c>
      <c r="R813" s="130" t="n">
        <v>0</v>
      </c>
      <c r="S813" s="132" t="n">
        <v>0</v>
      </c>
      <c r="T813" s="101" t="n"/>
    </row>
    <row r="814" ht="14.25" customHeight="1" s="60">
      <c r="A814" s="115" t="n">
        <v>807</v>
      </c>
      <c r="B814" s="133" t="n"/>
      <c r="C814" s="133" t="n"/>
      <c r="D814" s="134" t="n"/>
      <c r="E814" s="135" t="n"/>
      <c r="F814" s="127" t="inlineStr">
        <is>
          <t>7017</t>
        </is>
      </c>
      <c r="G814" s="123" t="n"/>
      <c r="H814" s="129" t="inlineStr">
        <is>
          <t>Процентні витрати за іншими кредитами, що отримані від інших банків</t>
        </is>
      </c>
      <c r="I814" s="129" t="inlineStr">
        <is>
          <t>А</t>
        </is>
      </c>
      <c r="J814" s="130" t="n">
        <v>123.60488</v>
      </c>
      <c r="K814" s="130" t="n">
        <v>123.60488</v>
      </c>
      <c r="L814" s="130" t="n">
        <v>0</v>
      </c>
      <c r="M814" s="131" t="n">
        <v>0</v>
      </c>
      <c r="N814" s="123" t="n"/>
      <c r="O814" s="130" t="n">
        <v>0</v>
      </c>
      <c r="P814" s="130" t="n">
        <v>0</v>
      </c>
      <c r="Q814" s="130" t="n">
        <v>123.60488</v>
      </c>
      <c r="R814" s="130" t="n">
        <v>123.60488</v>
      </c>
      <c r="S814" s="132" t="n">
        <v>0</v>
      </c>
      <c r="T814" s="101" t="n"/>
    </row>
    <row r="815" ht="13.5" customHeight="1" s="60">
      <c r="A815" s="115" t="n">
        <v>808</v>
      </c>
      <c r="B815" s="133" t="n"/>
      <c r="C815" s="133" t="n"/>
      <c r="D815" s="136" t="n"/>
      <c r="E815" s="137" t="n"/>
      <c r="F815" s="138" t="inlineStr">
        <is>
          <t>Група 701 - Усього</t>
        </is>
      </c>
      <c r="G815" s="122" t="n"/>
      <c r="H815" s="123" t="n"/>
      <c r="I815" s="139" t="n"/>
      <c r="J815" s="140" t="n">
        <v>1001.20256</v>
      </c>
      <c r="K815" s="140" t="n">
        <v>1001.20256</v>
      </c>
      <c r="L815" s="140" t="n">
        <v>0</v>
      </c>
      <c r="M815" s="141" t="n">
        <v>0</v>
      </c>
      <c r="N815" s="123" t="n"/>
      <c r="O815" s="140" t="n">
        <v>0</v>
      </c>
      <c r="P815" s="140" t="n">
        <v>0</v>
      </c>
      <c r="Q815" s="140" t="n">
        <v>6314.57831</v>
      </c>
      <c r="R815" s="140" t="n">
        <v>6314.57831</v>
      </c>
      <c r="S815" s="142" t="n">
        <v>0</v>
      </c>
      <c r="T815" s="101" t="n"/>
    </row>
    <row r="816" ht="13.5" customHeight="1" s="60">
      <c r="A816" s="115" t="n">
        <v>809</v>
      </c>
      <c r="B816" s="133" t="n"/>
      <c r="C816" s="133" t="n"/>
      <c r="D816" s="127" t="inlineStr">
        <is>
          <t>702</t>
        </is>
      </c>
      <c r="E816" s="128" t="n"/>
      <c r="F816" s="127" t="inlineStr">
        <is>
          <t>7020</t>
        </is>
      </c>
      <c r="G816" s="128" t="n"/>
      <c r="H816" s="12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16" s="129" t="inlineStr">
        <is>
          <t>А</t>
        </is>
      </c>
      <c r="J816" s="130" t="n">
        <v>261603.79242</v>
      </c>
      <c r="K816" s="130" t="n">
        <v>261603.79242</v>
      </c>
      <c r="L816" s="130" t="n">
        <v>0</v>
      </c>
      <c r="M816" s="131" t="n">
        <v>0.22312</v>
      </c>
      <c r="N816" s="123" t="n"/>
      <c r="O816" s="130" t="n">
        <v>0.22312</v>
      </c>
      <c r="P816" s="130" t="n">
        <v>0</v>
      </c>
      <c r="Q816" s="130" t="n">
        <v>556922.21447</v>
      </c>
      <c r="R816" s="130" t="n">
        <v>556922.21447</v>
      </c>
      <c r="S816" s="132" t="n">
        <v>0</v>
      </c>
      <c r="T816" s="101" t="n"/>
    </row>
    <row r="817" ht="13.5" customHeight="1" s="60">
      <c r="A817" s="115" t="n">
        <v>810</v>
      </c>
      <c r="B817" s="133" t="n"/>
      <c r="C817" s="133" t="n"/>
      <c r="D817" s="134" t="n"/>
      <c r="E817" s="135" t="n"/>
      <c r="F817" s="136" t="n"/>
      <c r="G817" s="137" t="n"/>
      <c r="H817" s="143" t="n"/>
      <c r="I817" s="129" t="inlineStr">
        <is>
          <t>П</t>
        </is>
      </c>
      <c r="J817" s="130" t="n">
        <v>0</v>
      </c>
      <c r="K817" s="130" t="n">
        <v>0</v>
      </c>
      <c r="L817" s="130" t="n">
        <v>0</v>
      </c>
      <c r="M817" s="131" t="n">
        <v>0</v>
      </c>
      <c r="N817" s="123" t="n"/>
      <c r="O817" s="130" t="n">
        <v>0</v>
      </c>
      <c r="P817" s="130" t="n">
        <v>0</v>
      </c>
      <c r="Q817" s="130" t="n">
        <v>-6e-05</v>
      </c>
      <c r="R817" s="130" t="n">
        <v>-6e-05</v>
      </c>
      <c r="S817" s="132" t="n">
        <v>0</v>
      </c>
      <c r="T817" s="101" t="n"/>
    </row>
    <row r="818" ht="13.5" customHeight="1" s="60">
      <c r="A818" s="115" t="n">
        <v>811</v>
      </c>
      <c r="B818" s="133" t="n"/>
      <c r="C818" s="133" t="n"/>
      <c r="D818" s="134" t="n"/>
      <c r="E818" s="135" t="n"/>
      <c r="F818" s="127" t="inlineStr">
        <is>
          <t>7021</t>
        </is>
      </c>
      <c r="G818" s="128" t="n"/>
      <c r="H818" s="12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18" s="129" t="inlineStr">
        <is>
          <t>А</t>
        </is>
      </c>
      <c r="J818" s="130" t="n">
        <v>54614.85066</v>
      </c>
      <c r="K818" s="130" t="n">
        <v>54614.85066</v>
      </c>
      <c r="L818" s="130" t="n">
        <v>0</v>
      </c>
      <c r="M818" s="131" t="n">
        <v>95.24299999999999</v>
      </c>
      <c r="N818" s="123" t="n"/>
      <c r="O818" s="130" t="n">
        <v>95.24299999999999</v>
      </c>
      <c r="P818" s="130" t="n">
        <v>0</v>
      </c>
      <c r="Q818" s="130" t="n">
        <v>113668.38301</v>
      </c>
      <c r="R818" s="130" t="n">
        <v>113668.38301</v>
      </c>
      <c r="S818" s="132" t="n">
        <v>0</v>
      </c>
      <c r="T818" s="101" t="n"/>
    </row>
    <row r="819" ht="14.25" customHeight="1" s="60">
      <c r="A819" s="115" t="n">
        <v>812</v>
      </c>
      <c r="B819" s="133" t="n"/>
      <c r="C819" s="133" t="n"/>
      <c r="D819" s="134" t="n"/>
      <c r="E819" s="135" t="n"/>
      <c r="F819" s="136" t="n"/>
      <c r="G819" s="137" t="n"/>
      <c r="H819" s="143" t="n"/>
      <c r="I819" s="129" t="inlineStr">
        <is>
          <t>П</t>
        </is>
      </c>
      <c r="J819" s="130" t="n">
        <v>0</v>
      </c>
      <c r="K819" s="130" t="n">
        <v>0</v>
      </c>
      <c r="L819" s="130" t="n">
        <v>0</v>
      </c>
      <c r="M819" s="131" t="n">
        <v>0</v>
      </c>
      <c r="N819" s="123" t="n"/>
      <c r="O819" s="130" t="n">
        <v>0</v>
      </c>
      <c r="P819" s="130" t="n">
        <v>0</v>
      </c>
      <c r="Q819" s="130" t="n">
        <v>-32.7766</v>
      </c>
      <c r="R819" s="130" t="n">
        <v>-32.7766</v>
      </c>
      <c r="S819" s="132" t="n">
        <v>0</v>
      </c>
      <c r="T819" s="101" t="n"/>
    </row>
    <row r="820" ht="13.5" customHeight="1" s="60">
      <c r="A820" s="115" t="n">
        <v>813</v>
      </c>
      <c r="B820" s="133" t="n"/>
      <c r="C820" s="133" t="n"/>
      <c r="D820" s="134" t="n"/>
      <c r="E820" s="135" t="n"/>
      <c r="F820" s="127" t="inlineStr">
        <is>
          <t>7028</t>
        </is>
      </c>
      <c r="G820" s="128" t="n"/>
      <c r="H820" s="127" t="inlineStr">
        <is>
          <t xml:space="preserve">Процентні витрати за орендним зобов'язанням орендаря </t>
        </is>
      </c>
      <c r="I820" s="129" t="inlineStr">
        <is>
          <t>А</t>
        </is>
      </c>
      <c r="J820" s="130" t="n">
        <v>2787.14936</v>
      </c>
      <c r="K820" s="130" t="n">
        <v>2787.14936</v>
      </c>
      <c r="L820" s="130" t="n">
        <v>0</v>
      </c>
      <c r="M820" s="131" t="n">
        <v>934.65239</v>
      </c>
      <c r="N820" s="123" t="n"/>
      <c r="O820" s="130" t="n">
        <v>934.65239</v>
      </c>
      <c r="P820" s="130" t="n">
        <v>0</v>
      </c>
      <c r="Q820" s="130" t="n">
        <v>3737.39727</v>
      </c>
      <c r="R820" s="130" t="n">
        <v>3737.39727</v>
      </c>
      <c r="S820" s="132" t="n">
        <v>0</v>
      </c>
      <c r="T820" s="101" t="n"/>
    </row>
    <row r="821" ht="13.5" customHeight="1" s="60">
      <c r="A821" s="115" t="n">
        <v>814</v>
      </c>
      <c r="B821" s="133" t="n"/>
      <c r="C821" s="133" t="n"/>
      <c r="D821" s="134" t="n"/>
      <c r="E821" s="135" t="n"/>
      <c r="F821" s="136" t="n"/>
      <c r="G821" s="137" t="n"/>
      <c r="H821" s="143" t="n"/>
      <c r="I821" s="129" t="inlineStr">
        <is>
          <t>П</t>
        </is>
      </c>
      <c r="J821" s="130" t="n">
        <v>0</v>
      </c>
      <c r="K821" s="130" t="n">
        <v>0</v>
      </c>
      <c r="L821" s="130" t="n">
        <v>0</v>
      </c>
      <c r="M821" s="131" t="n">
        <v>0</v>
      </c>
      <c r="N821" s="123" t="n"/>
      <c r="O821" s="130" t="n">
        <v>0</v>
      </c>
      <c r="P821" s="130" t="n">
        <v>0</v>
      </c>
      <c r="Q821" s="130" t="n">
        <v>0</v>
      </c>
      <c r="R821" s="130" t="n">
        <v>0</v>
      </c>
      <c r="S821" s="132" t="n">
        <v>0</v>
      </c>
      <c r="T821" s="101" t="n"/>
    </row>
    <row r="822" ht="13.5" customHeight="1" s="60">
      <c r="A822" s="115" t="n">
        <v>815</v>
      </c>
      <c r="B822" s="133" t="n"/>
      <c r="C822" s="133" t="n"/>
      <c r="D822" s="136" t="n"/>
      <c r="E822" s="137" t="n"/>
      <c r="F822" s="138" t="inlineStr">
        <is>
          <t>Група 702 - Усього</t>
        </is>
      </c>
      <c r="G822" s="122" t="n"/>
      <c r="H822" s="123" t="n"/>
      <c r="I822" s="139" t="n"/>
      <c r="J822" s="140" t="n">
        <v>319005.79244</v>
      </c>
      <c r="K822" s="140" t="n">
        <v>319005.79244</v>
      </c>
      <c r="L822" s="140" t="n">
        <v>0</v>
      </c>
      <c r="M822" s="141" t="n">
        <v>1030.11851</v>
      </c>
      <c r="N822" s="123" t="n"/>
      <c r="O822" s="140" t="n">
        <v>1030.11851</v>
      </c>
      <c r="P822" s="140" t="n">
        <v>0</v>
      </c>
      <c r="Q822" s="140" t="n">
        <v>674295.21809</v>
      </c>
      <c r="R822" s="140" t="n">
        <v>674295.21809</v>
      </c>
      <c r="S822" s="142" t="n">
        <v>0</v>
      </c>
      <c r="T822" s="101" t="n"/>
    </row>
    <row r="823" ht="13.5" customHeight="1" s="60">
      <c r="A823" s="115" t="n">
        <v>816</v>
      </c>
      <c r="B823" s="133" t="n"/>
      <c r="C823" s="133" t="n"/>
      <c r="D823" s="127" t="inlineStr">
        <is>
          <t>703</t>
        </is>
      </c>
      <c r="E823" s="128" t="n"/>
      <c r="F823" s="127" t="inlineStr">
        <is>
          <t>7030</t>
        </is>
      </c>
      <c r="G823" s="123" t="n"/>
      <c r="H823" s="129" t="inlineStr">
        <is>
          <t>Процентні витрати за коштами бюджету та позабюджетних фондів України</t>
        </is>
      </c>
      <c r="I823" s="129" t="inlineStr">
        <is>
          <t>А</t>
        </is>
      </c>
      <c r="J823" s="130" t="n">
        <v>2.62461</v>
      </c>
      <c r="K823" s="130" t="n">
        <v>2.62461</v>
      </c>
      <c r="L823" s="130" t="n">
        <v>0</v>
      </c>
      <c r="M823" s="131" t="n">
        <v>0.00035</v>
      </c>
      <c r="N823" s="123" t="n"/>
      <c r="O823" s="130" t="n">
        <v>0.00035</v>
      </c>
      <c r="P823" s="130" t="n">
        <v>0</v>
      </c>
      <c r="Q823" s="130" t="n">
        <v>5.48277</v>
      </c>
      <c r="R823" s="130" t="n">
        <v>5.48277</v>
      </c>
      <c r="S823" s="132" t="n">
        <v>0</v>
      </c>
      <c r="T823" s="101" t="n"/>
    </row>
    <row r="824" ht="14.25" customHeight="1" s="60">
      <c r="A824" s="115" t="n">
        <v>817</v>
      </c>
      <c r="B824" s="133" t="n"/>
      <c r="C824" s="133" t="n"/>
      <c r="D824" s="136" t="n"/>
      <c r="E824" s="137" t="n"/>
      <c r="F824" s="138" t="inlineStr">
        <is>
          <t>Група 703 - Усього</t>
        </is>
      </c>
      <c r="G824" s="122" t="n"/>
      <c r="H824" s="123" t="n"/>
      <c r="I824" s="139" t="n"/>
      <c r="J824" s="140" t="n">
        <v>2.62461</v>
      </c>
      <c r="K824" s="140" t="n">
        <v>2.62461</v>
      </c>
      <c r="L824" s="140" t="n">
        <v>0</v>
      </c>
      <c r="M824" s="141" t="n">
        <v>0.00035</v>
      </c>
      <c r="N824" s="123" t="n"/>
      <c r="O824" s="140" t="n">
        <v>0.00035</v>
      </c>
      <c r="P824" s="140" t="n">
        <v>0</v>
      </c>
      <c r="Q824" s="140" t="n">
        <v>5.48277</v>
      </c>
      <c r="R824" s="140" t="n">
        <v>5.48277</v>
      </c>
      <c r="S824" s="142" t="n">
        <v>0</v>
      </c>
      <c r="T824" s="101" t="n"/>
    </row>
    <row r="825" ht="13.5" customHeight="1" s="60">
      <c r="A825" s="115" t="n">
        <v>818</v>
      </c>
      <c r="B825" s="133" t="n"/>
      <c r="C825" s="133" t="n"/>
      <c r="D825" s="127" t="inlineStr">
        <is>
          <t>704</t>
        </is>
      </c>
      <c r="E825" s="128" t="n"/>
      <c r="F825" s="127" t="inlineStr">
        <is>
          <t>7040</t>
        </is>
      </c>
      <c r="G825" s="128" t="n"/>
      <c r="H825" s="127" t="inlineStr">
        <is>
          <t>Процентні витрати за коштами на вимогу фізичних осіб</t>
        </is>
      </c>
      <c r="I825" s="129" t="inlineStr">
        <is>
          <t>А</t>
        </is>
      </c>
      <c r="J825" s="130" t="n">
        <v>40084.63913</v>
      </c>
      <c r="K825" s="130" t="n">
        <v>40084.63913</v>
      </c>
      <c r="L825" s="130" t="n">
        <v>0</v>
      </c>
      <c r="M825" s="131" t="n">
        <v>6.82902</v>
      </c>
      <c r="N825" s="123" t="n"/>
      <c r="O825" s="130" t="n">
        <v>6.82902</v>
      </c>
      <c r="P825" s="130" t="n">
        <v>0</v>
      </c>
      <c r="Q825" s="130" t="n">
        <v>82549.72410000001</v>
      </c>
      <c r="R825" s="130" t="n">
        <v>82549.72410000001</v>
      </c>
      <c r="S825" s="132" t="n">
        <v>0</v>
      </c>
      <c r="T825" s="101" t="n"/>
    </row>
    <row r="826" ht="13.5" customHeight="1" s="60">
      <c r="A826" s="115" t="n">
        <v>819</v>
      </c>
      <c r="B826" s="133" t="n"/>
      <c r="C826" s="133" t="n"/>
      <c r="D826" s="134" t="n"/>
      <c r="E826" s="135" t="n"/>
      <c r="F826" s="136" t="n"/>
      <c r="G826" s="137" t="n"/>
      <c r="H826" s="143" t="n"/>
      <c r="I826" s="129" t="inlineStr">
        <is>
          <t>П</t>
        </is>
      </c>
      <c r="J826" s="130" t="n">
        <v>0</v>
      </c>
      <c r="K826" s="130" t="n">
        <v>0</v>
      </c>
      <c r="L826" s="130" t="n">
        <v>0</v>
      </c>
      <c r="M826" s="131" t="n">
        <v>0</v>
      </c>
      <c r="N826" s="123" t="n"/>
      <c r="O826" s="130" t="n">
        <v>0</v>
      </c>
      <c r="P826" s="130" t="n">
        <v>0</v>
      </c>
      <c r="Q826" s="130" t="n">
        <v>-0.00012</v>
      </c>
      <c r="R826" s="130" t="n">
        <v>-0.00012</v>
      </c>
      <c r="S826" s="132" t="n">
        <v>0</v>
      </c>
      <c r="T826" s="101" t="n"/>
    </row>
    <row r="827" ht="13.5" customHeight="1" s="60">
      <c r="A827" s="115" t="n">
        <v>820</v>
      </c>
      <c r="B827" s="133" t="n"/>
      <c r="C827" s="133" t="n"/>
      <c r="D827" s="134" t="n"/>
      <c r="E827" s="135" t="n"/>
      <c r="F827" s="127" t="inlineStr">
        <is>
          <t>7041</t>
        </is>
      </c>
      <c r="G827" s="128" t="n"/>
      <c r="H827" s="127" t="inlineStr">
        <is>
          <t>Процентні витрати за строковими коштами фізичних осіб</t>
        </is>
      </c>
      <c r="I827" s="129" t="inlineStr">
        <is>
          <t>А</t>
        </is>
      </c>
      <c r="J827" s="130" t="n">
        <v>48016.42822</v>
      </c>
      <c r="K827" s="130" t="n">
        <v>48016.42822</v>
      </c>
      <c r="L827" s="130" t="n">
        <v>0</v>
      </c>
      <c r="M827" s="131" t="n">
        <v>252.93321</v>
      </c>
      <c r="N827" s="123" t="n"/>
      <c r="O827" s="130" t="n">
        <v>252.93321</v>
      </c>
      <c r="P827" s="130" t="n">
        <v>0</v>
      </c>
      <c r="Q827" s="130" t="n">
        <v>101943.69198</v>
      </c>
      <c r="R827" s="130" t="n">
        <v>101943.69198</v>
      </c>
      <c r="S827" s="132" t="n">
        <v>0</v>
      </c>
      <c r="T827" s="101" t="n"/>
    </row>
    <row r="828" ht="13.5" customHeight="1" s="60">
      <c r="A828" s="115" t="n">
        <v>821</v>
      </c>
      <c r="B828" s="133" t="n"/>
      <c r="C828" s="133" t="n"/>
      <c r="D828" s="134" t="n"/>
      <c r="E828" s="135" t="n"/>
      <c r="F828" s="136" t="n"/>
      <c r="G828" s="137" t="n"/>
      <c r="H828" s="143" t="n"/>
      <c r="I828" s="129" t="inlineStr">
        <is>
          <t>П</t>
        </is>
      </c>
      <c r="J828" s="130" t="n">
        <v>0</v>
      </c>
      <c r="K828" s="130" t="n">
        <v>0</v>
      </c>
      <c r="L828" s="130" t="n">
        <v>0</v>
      </c>
      <c r="M828" s="131" t="n">
        <v>0</v>
      </c>
      <c r="N828" s="123" t="n"/>
      <c r="O828" s="130" t="n">
        <v>0</v>
      </c>
      <c r="P828" s="130" t="n">
        <v>0</v>
      </c>
      <c r="Q828" s="130" t="n">
        <v>-0.00297</v>
      </c>
      <c r="R828" s="130" t="n">
        <v>-0.00297</v>
      </c>
      <c r="S828" s="132" t="n">
        <v>0</v>
      </c>
      <c r="T828" s="101" t="n"/>
    </row>
    <row r="829" ht="14.25" customHeight="1" s="60">
      <c r="A829" s="115" t="n">
        <v>822</v>
      </c>
      <c r="B829" s="133" t="n"/>
      <c r="C829" s="133" t="n"/>
      <c r="D829" s="134" t="n"/>
      <c r="E829" s="135" t="n"/>
      <c r="F829" s="127" t="inlineStr">
        <is>
          <t>7048</t>
        </is>
      </c>
      <c r="G829" s="123" t="n"/>
      <c r="H829" s="129" t="inlineStr">
        <is>
          <t>Процентні витрати за орендним зобов’язанням орендаря перед фізичними особами</t>
        </is>
      </c>
      <c r="I829" s="129" t="inlineStr">
        <is>
          <t>А</t>
        </is>
      </c>
      <c r="J829" s="130" t="n">
        <v>2205.79139</v>
      </c>
      <c r="K829" s="130" t="n">
        <v>2205.79139</v>
      </c>
      <c r="L829" s="130" t="n">
        <v>0</v>
      </c>
      <c r="M829" s="131" t="n">
        <v>32.07653</v>
      </c>
      <c r="N829" s="123" t="n"/>
      <c r="O829" s="130" t="n">
        <v>32.07653</v>
      </c>
      <c r="P829" s="130" t="n">
        <v>0</v>
      </c>
      <c r="Q829" s="130" t="n">
        <v>4383.11295</v>
      </c>
      <c r="R829" s="130" t="n">
        <v>4383.11295</v>
      </c>
      <c r="S829" s="132" t="n">
        <v>0</v>
      </c>
      <c r="T829" s="101" t="n"/>
    </row>
    <row r="830" ht="13.5" customHeight="1" s="60">
      <c r="A830" s="115" t="n">
        <v>823</v>
      </c>
      <c r="B830" s="133" t="n"/>
      <c r="C830" s="133" t="n"/>
      <c r="D830" s="136" t="n"/>
      <c r="E830" s="137" t="n"/>
      <c r="F830" s="138" t="inlineStr">
        <is>
          <t>Група 704 - Усього</t>
        </is>
      </c>
      <c r="G830" s="122" t="n"/>
      <c r="H830" s="123" t="n"/>
      <c r="I830" s="139" t="n"/>
      <c r="J830" s="140" t="n">
        <v>90306.85874</v>
      </c>
      <c r="K830" s="140" t="n">
        <v>90306.85874</v>
      </c>
      <c r="L830" s="140" t="n">
        <v>0</v>
      </c>
      <c r="M830" s="141" t="n">
        <v>291.83876</v>
      </c>
      <c r="N830" s="123" t="n"/>
      <c r="O830" s="140" t="n">
        <v>291.83876</v>
      </c>
      <c r="P830" s="140" t="n">
        <v>0</v>
      </c>
      <c r="Q830" s="140" t="n">
        <v>188876.52594</v>
      </c>
      <c r="R830" s="140" t="n">
        <v>188876.52594</v>
      </c>
      <c r="S830" s="142" t="n">
        <v>0</v>
      </c>
      <c r="T830" s="101" t="n"/>
    </row>
    <row r="831" ht="13.5" customHeight="1" s="60">
      <c r="A831" s="115" t="n">
        <v>824</v>
      </c>
      <c r="B831" s="133" t="n"/>
      <c r="C831" s="133" t="n"/>
      <c r="D831" s="127" t="inlineStr">
        <is>
          <t>706</t>
        </is>
      </c>
      <c r="E831" s="128" t="n"/>
      <c r="F831" s="127" t="inlineStr">
        <is>
          <t>7060</t>
        </is>
      </c>
      <c r="G831" s="128" t="n"/>
      <c r="H831" s="1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31" s="129" t="inlineStr">
        <is>
          <t>А</t>
        </is>
      </c>
      <c r="J831" s="130" t="n">
        <v>0</v>
      </c>
      <c r="K831" s="130" t="n">
        <v>0</v>
      </c>
      <c r="L831" s="130" t="n">
        <v>0</v>
      </c>
      <c r="M831" s="131" t="n">
        <v>0</v>
      </c>
      <c r="N831" s="123" t="n"/>
      <c r="O831" s="130" t="n">
        <v>0</v>
      </c>
      <c r="P831" s="130" t="n">
        <v>0</v>
      </c>
      <c r="Q831" s="130" t="n">
        <v>0</v>
      </c>
      <c r="R831" s="130" t="n">
        <v>0</v>
      </c>
      <c r="S831" s="132" t="n">
        <v>0</v>
      </c>
      <c r="T831" s="101" t="n"/>
    </row>
    <row r="832" ht="13.5" customHeight="1" s="60">
      <c r="A832" s="115" t="n">
        <v>825</v>
      </c>
      <c r="B832" s="133" t="n"/>
      <c r="C832" s="133" t="n"/>
      <c r="D832" s="134" t="n"/>
      <c r="E832" s="135" t="n"/>
      <c r="F832" s="136" t="n"/>
      <c r="G832" s="137" t="n"/>
      <c r="H832" s="143" t="n"/>
      <c r="I832" s="129" t="inlineStr">
        <is>
          <t>П</t>
        </is>
      </c>
      <c r="J832" s="130" t="n">
        <v>0</v>
      </c>
      <c r="K832" s="130" t="n">
        <v>0</v>
      </c>
      <c r="L832" s="130" t="n">
        <v>0</v>
      </c>
      <c r="M832" s="131" t="n">
        <v>0</v>
      </c>
      <c r="N832" s="123" t="n"/>
      <c r="O832" s="130" t="n">
        <v>0</v>
      </c>
      <c r="P832" s="130" t="n">
        <v>0</v>
      </c>
      <c r="Q832" s="130" t="n">
        <v>0</v>
      </c>
      <c r="R832" s="130" t="n">
        <v>0</v>
      </c>
      <c r="S832" s="132" t="n">
        <v>0</v>
      </c>
      <c r="T832" s="101" t="n"/>
    </row>
    <row r="833" ht="13.5" customHeight="1" s="60">
      <c r="A833" s="115" t="n">
        <v>826</v>
      </c>
      <c r="B833" s="133" t="n"/>
      <c r="C833" s="133" t="n"/>
      <c r="D833" s="136" t="n"/>
      <c r="E833" s="137" t="n"/>
      <c r="F833" s="138" t="inlineStr">
        <is>
          <t>Група 706 - Усього</t>
        </is>
      </c>
      <c r="G833" s="122" t="n"/>
      <c r="H833" s="123" t="n"/>
      <c r="I833" s="139" t="n"/>
      <c r="J833" s="140" t="n">
        <v>0</v>
      </c>
      <c r="K833" s="140" t="n">
        <v>0</v>
      </c>
      <c r="L833" s="140" t="n">
        <v>0</v>
      </c>
      <c r="M833" s="141" t="n">
        <v>0</v>
      </c>
      <c r="N833" s="123" t="n"/>
      <c r="O833" s="140" t="n">
        <v>0</v>
      </c>
      <c r="P833" s="140" t="n">
        <v>0</v>
      </c>
      <c r="Q833" s="140" t="n">
        <v>0</v>
      </c>
      <c r="R833" s="140" t="n">
        <v>0</v>
      </c>
      <c r="S833" s="142" t="n">
        <v>0</v>
      </c>
      <c r="T833" s="101" t="n"/>
    </row>
    <row r="834" ht="14.25" customHeight="1" s="60">
      <c r="A834" s="115" t="n">
        <v>827</v>
      </c>
      <c r="B834" s="133" t="n"/>
      <c r="C834" s="133" t="n"/>
      <c r="D834" s="127" t="inlineStr">
        <is>
          <t>707</t>
        </is>
      </c>
      <c r="E834" s="128" t="n"/>
      <c r="F834" s="127" t="inlineStr">
        <is>
          <t>7070</t>
        </is>
      </c>
      <c r="G834" s="128" t="n"/>
      <c r="H834" s="127" t="inlineStr">
        <is>
          <t>Процентні витрати за коштами на вимогу небанківських фінансових установ</t>
        </is>
      </c>
      <c r="I834" s="129" t="inlineStr">
        <is>
          <t>А</t>
        </is>
      </c>
      <c r="J834" s="130" t="n">
        <v>410.84111</v>
      </c>
      <c r="K834" s="130" t="n">
        <v>410.84111</v>
      </c>
      <c r="L834" s="130" t="n">
        <v>0</v>
      </c>
      <c r="M834" s="131" t="n">
        <v>0.21491</v>
      </c>
      <c r="N834" s="123" t="n"/>
      <c r="O834" s="130" t="n">
        <v>0.21491</v>
      </c>
      <c r="P834" s="130" t="n">
        <v>0</v>
      </c>
      <c r="Q834" s="130" t="n">
        <v>880.50615</v>
      </c>
      <c r="R834" s="130" t="n">
        <v>880.50615</v>
      </c>
      <c r="S834" s="132" t="n">
        <v>0</v>
      </c>
      <c r="T834" s="101" t="n"/>
    </row>
    <row r="835" ht="13.5" customHeight="1" s="60">
      <c r="A835" s="115" t="n">
        <v>828</v>
      </c>
      <c r="B835" s="133" t="n"/>
      <c r="C835" s="133" t="n"/>
      <c r="D835" s="134" t="n"/>
      <c r="E835" s="135" t="n"/>
      <c r="F835" s="136" t="n"/>
      <c r="G835" s="137" t="n"/>
      <c r="H835" s="143" t="n"/>
      <c r="I835" s="129" t="inlineStr">
        <is>
          <t>П</t>
        </is>
      </c>
      <c r="J835" s="130" t="n">
        <v>0</v>
      </c>
      <c r="K835" s="130" t="n">
        <v>0</v>
      </c>
      <c r="L835" s="130" t="n">
        <v>0</v>
      </c>
      <c r="M835" s="131" t="n">
        <v>0</v>
      </c>
      <c r="N835" s="123" t="n"/>
      <c r="O835" s="130" t="n">
        <v>0</v>
      </c>
      <c r="P835" s="130" t="n">
        <v>0</v>
      </c>
      <c r="Q835" s="130" t="n">
        <v>0</v>
      </c>
      <c r="R835" s="130" t="n">
        <v>0</v>
      </c>
      <c r="S835" s="132" t="n">
        <v>0</v>
      </c>
      <c r="T835" s="101" t="n"/>
    </row>
    <row r="836" ht="13.5" customHeight="1" s="60">
      <c r="A836" s="115" t="n">
        <v>829</v>
      </c>
      <c r="B836" s="133" t="n"/>
      <c r="C836" s="133" t="n"/>
      <c r="D836" s="134" t="n"/>
      <c r="E836" s="135" t="n"/>
      <c r="F836" s="127" t="inlineStr">
        <is>
          <t>7071</t>
        </is>
      </c>
      <c r="G836" s="128" t="n"/>
      <c r="H836" s="127" t="inlineStr">
        <is>
          <t>Процентні витрати за строковими коштами небанківських фінансових установ</t>
        </is>
      </c>
      <c r="I836" s="129" t="inlineStr">
        <is>
          <t>А</t>
        </is>
      </c>
      <c r="J836" s="130" t="n">
        <v>2844.64791</v>
      </c>
      <c r="K836" s="130" t="n">
        <v>2844.64791</v>
      </c>
      <c r="L836" s="130" t="n">
        <v>0</v>
      </c>
      <c r="M836" s="131" t="n">
        <v>2.45212</v>
      </c>
      <c r="N836" s="123" t="n"/>
      <c r="O836" s="130" t="n">
        <v>2.45212</v>
      </c>
      <c r="P836" s="130" t="n">
        <v>0</v>
      </c>
      <c r="Q836" s="130" t="n">
        <v>6309.06388</v>
      </c>
      <c r="R836" s="130" t="n">
        <v>6309.06388</v>
      </c>
      <c r="S836" s="132" t="n">
        <v>0</v>
      </c>
      <c r="T836" s="101" t="n"/>
    </row>
    <row r="837" ht="13.5" customHeight="1" s="60">
      <c r="A837" s="115" t="n">
        <v>830</v>
      </c>
      <c r="B837" s="133" t="n"/>
      <c r="C837" s="133" t="n"/>
      <c r="D837" s="134" t="n"/>
      <c r="E837" s="135" t="n"/>
      <c r="F837" s="136" t="n"/>
      <c r="G837" s="137" t="n"/>
      <c r="H837" s="143" t="n"/>
      <c r="I837" s="129" t="inlineStr">
        <is>
          <t>П</t>
        </is>
      </c>
      <c r="J837" s="130" t="n">
        <v>0</v>
      </c>
      <c r="K837" s="130" t="n">
        <v>0</v>
      </c>
      <c r="L837" s="130" t="n">
        <v>0</v>
      </c>
      <c r="M837" s="131" t="n">
        <v>0</v>
      </c>
      <c r="N837" s="123" t="n"/>
      <c r="O837" s="130" t="n">
        <v>0</v>
      </c>
      <c r="P837" s="130" t="n">
        <v>0</v>
      </c>
      <c r="Q837" s="130" t="n">
        <v>0</v>
      </c>
      <c r="R837" s="130" t="n">
        <v>0</v>
      </c>
      <c r="S837" s="132" t="n">
        <v>0</v>
      </c>
      <c r="T837" s="101" t="n"/>
    </row>
    <row r="838" ht="13.5" customHeight="1" s="60">
      <c r="A838" s="115" t="n">
        <v>831</v>
      </c>
      <c r="B838" s="133" t="n"/>
      <c r="C838" s="133" t="n"/>
      <c r="D838" s="136" t="n"/>
      <c r="E838" s="137" t="n"/>
      <c r="F838" s="138" t="inlineStr">
        <is>
          <t>Група 707 - Усього</t>
        </is>
      </c>
      <c r="G838" s="122" t="n"/>
      <c r="H838" s="123" t="n"/>
      <c r="I838" s="139" t="n"/>
      <c r="J838" s="140" t="n">
        <v>3255.48902</v>
      </c>
      <c r="K838" s="140" t="n">
        <v>3255.48902</v>
      </c>
      <c r="L838" s="140" t="n">
        <v>0</v>
      </c>
      <c r="M838" s="141" t="n">
        <v>2.66703</v>
      </c>
      <c r="N838" s="123" t="n"/>
      <c r="O838" s="140" t="n">
        <v>2.66703</v>
      </c>
      <c r="P838" s="140" t="n">
        <v>0</v>
      </c>
      <c r="Q838" s="140" t="n">
        <v>7189.57003</v>
      </c>
      <c r="R838" s="140" t="n">
        <v>7189.57003</v>
      </c>
      <c r="S838" s="142" t="n">
        <v>0</v>
      </c>
      <c r="T838" s="101" t="n"/>
    </row>
    <row r="839" ht="21" customHeight="1" s="60">
      <c r="A839" s="115" t="n">
        <v>832</v>
      </c>
      <c r="B839" s="133" t="n"/>
      <c r="C839" s="143" t="n"/>
      <c r="D839" s="138" t="inlineStr">
        <is>
          <t>Розділ 70 - Усього</t>
        </is>
      </c>
      <c r="E839" s="123" t="n"/>
      <c r="F839" s="138" t="n"/>
      <c r="G839" s="122" t="n"/>
      <c r="H839" s="123" t="n"/>
      <c r="I839" s="139" t="n"/>
      <c r="J839" s="140" t="n">
        <v>413571.96737</v>
      </c>
      <c r="K839" s="140" t="n">
        <v>413571.96737</v>
      </c>
      <c r="L839" s="140" t="n">
        <v>0</v>
      </c>
      <c r="M839" s="141" t="n">
        <v>1324.62465</v>
      </c>
      <c r="N839" s="123" t="n"/>
      <c r="O839" s="140" t="n">
        <v>1324.62465</v>
      </c>
      <c r="P839" s="140" t="n">
        <v>0</v>
      </c>
      <c r="Q839" s="140" t="n">
        <v>876681.37514</v>
      </c>
      <c r="R839" s="140" t="n">
        <v>876681.37514</v>
      </c>
      <c r="S839" s="142" t="n">
        <v>0</v>
      </c>
      <c r="T839" s="101" t="n"/>
    </row>
    <row r="840" ht="13.5" customHeight="1" s="60">
      <c r="A840" s="115" t="n">
        <v>833</v>
      </c>
      <c r="B840" s="133" t="n"/>
      <c r="C840" s="127" t="inlineStr">
        <is>
          <t>71</t>
        </is>
      </c>
      <c r="D840" s="127" t="inlineStr">
        <is>
          <t>712</t>
        </is>
      </c>
      <c r="E840" s="128" t="n"/>
      <c r="F840" s="127" t="inlineStr">
        <is>
          <t>7120</t>
        </is>
      </c>
      <c r="G840" s="123" t="n"/>
      <c r="H840" s="1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0" s="129" t="inlineStr">
        <is>
          <t>А</t>
        </is>
      </c>
      <c r="J840" s="130" t="n">
        <v>0</v>
      </c>
      <c r="K840" s="130" t="n">
        <v>0</v>
      </c>
      <c r="L840" s="130" t="n">
        <v>0</v>
      </c>
      <c r="M840" s="131" t="n">
        <v>0</v>
      </c>
      <c r="N840" s="123" t="n"/>
      <c r="O840" s="130" t="n">
        <v>0</v>
      </c>
      <c r="P840" s="130" t="n">
        <v>0</v>
      </c>
      <c r="Q840" s="130" t="n">
        <v>0</v>
      </c>
      <c r="R840" s="130" t="n">
        <v>0</v>
      </c>
      <c r="S840" s="132" t="n">
        <v>0</v>
      </c>
      <c r="T840" s="101" t="n"/>
    </row>
    <row r="841" ht="13.5" customHeight="1" s="60">
      <c r="A841" s="115" t="n">
        <v>834</v>
      </c>
      <c r="B841" s="133" t="n"/>
      <c r="C841" s="133" t="n"/>
      <c r="D841" s="134" t="n"/>
      <c r="E841" s="135" t="n"/>
      <c r="F841" s="127" t="inlineStr">
        <is>
          <t>7122</t>
        </is>
      </c>
      <c r="G841" s="128" t="n"/>
      <c r="H841" s="12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41" s="129" t="inlineStr">
        <is>
          <t>А</t>
        </is>
      </c>
      <c r="J841" s="130" t="n">
        <v>0</v>
      </c>
      <c r="K841" s="130" t="n">
        <v>0</v>
      </c>
      <c r="L841" s="130" t="n">
        <v>0</v>
      </c>
      <c r="M841" s="131" t="n">
        <v>0</v>
      </c>
      <c r="N841" s="123" t="n"/>
      <c r="O841" s="130" t="n">
        <v>0</v>
      </c>
      <c r="P841" s="130" t="n">
        <v>0</v>
      </c>
      <c r="Q841" s="130" t="n">
        <v>0</v>
      </c>
      <c r="R841" s="130" t="n">
        <v>0</v>
      </c>
      <c r="S841" s="132" t="n">
        <v>0</v>
      </c>
      <c r="T841" s="101" t="n"/>
    </row>
    <row r="842" ht="13.5" customHeight="1" s="60">
      <c r="A842" s="115" t="n">
        <v>835</v>
      </c>
      <c r="B842" s="133" t="n"/>
      <c r="C842" s="133" t="n"/>
      <c r="D842" s="134" t="n"/>
      <c r="E842" s="135" t="n"/>
      <c r="F842" s="136" t="n"/>
      <c r="G842" s="137" t="n"/>
      <c r="H842" s="143" t="n"/>
      <c r="I842" s="129" t="inlineStr">
        <is>
          <t>П</t>
        </is>
      </c>
      <c r="J842" s="130" t="n">
        <v>0</v>
      </c>
      <c r="K842" s="130" t="n">
        <v>0</v>
      </c>
      <c r="L842" s="130" t="n">
        <v>0</v>
      </c>
      <c r="M842" s="131" t="n">
        <v>0</v>
      </c>
      <c r="N842" s="123" t="n"/>
      <c r="O842" s="130" t="n">
        <v>0</v>
      </c>
      <c r="P842" s="130" t="n">
        <v>0</v>
      </c>
      <c r="Q842" s="130" t="n">
        <v>0</v>
      </c>
      <c r="R842" s="130" t="n">
        <v>0</v>
      </c>
      <c r="S842" s="132" t="n">
        <v>0</v>
      </c>
      <c r="T842" s="101" t="n"/>
    </row>
    <row r="843" ht="13.5" customHeight="1" s="60">
      <c r="A843" s="115" t="n">
        <v>836</v>
      </c>
      <c r="B843" s="133" t="n"/>
      <c r="C843" s="133" t="n"/>
      <c r="D843" s="136" t="n"/>
      <c r="E843" s="137" t="n"/>
      <c r="F843" s="138" t="inlineStr">
        <is>
          <t>Група 712 - Усього</t>
        </is>
      </c>
      <c r="G843" s="122" t="n"/>
      <c r="H843" s="123" t="n"/>
      <c r="I843" s="139" t="n"/>
      <c r="J843" s="140" t="n">
        <v>0</v>
      </c>
      <c r="K843" s="140" t="n">
        <v>0</v>
      </c>
      <c r="L843" s="140" t="n">
        <v>0</v>
      </c>
      <c r="M843" s="141" t="n">
        <v>0</v>
      </c>
      <c r="N843" s="123" t="n"/>
      <c r="O843" s="140" t="n">
        <v>0</v>
      </c>
      <c r="P843" s="140" t="n">
        <v>0</v>
      </c>
      <c r="Q843" s="140" t="n">
        <v>0</v>
      </c>
      <c r="R843" s="140" t="n">
        <v>0</v>
      </c>
      <c r="S843" s="142" t="n">
        <v>0</v>
      </c>
      <c r="T843" s="101" t="n"/>
    </row>
    <row r="844" ht="14.25" customHeight="1" s="60">
      <c r="A844" s="115" t="n">
        <v>837</v>
      </c>
      <c r="B844" s="133" t="n"/>
      <c r="C844" s="133" t="n"/>
      <c r="D844" s="127" t="inlineStr">
        <is>
          <t>714</t>
        </is>
      </c>
      <c r="E844" s="128" t="n"/>
      <c r="F844" s="127" t="inlineStr">
        <is>
          <t>7140</t>
        </is>
      </c>
      <c r="G844" s="128" t="n"/>
      <c r="H844" s="127" t="inlineStr">
        <is>
          <t>Процентні витрати за субординованим боргом</t>
        </is>
      </c>
      <c r="I844" s="129" t="inlineStr">
        <is>
          <t>А</t>
        </is>
      </c>
      <c r="J844" s="130" t="n">
        <v>0</v>
      </c>
      <c r="K844" s="130" t="n">
        <v>0</v>
      </c>
      <c r="L844" s="130" t="n">
        <v>0</v>
      </c>
      <c r="M844" s="131" t="n">
        <v>0</v>
      </c>
      <c r="N844" s="123" t="n"/>
      <c r="O844" s="130" t="n">
        <v>0</v>
      </c>
      <c r="P844" s="130" t="n">
        <v>0</v>
      </c>
      <c r="Q844" s="130" t="n">
        <v>0</v>
      </c>
      <c r="R844" s="130" t="n">
        <v>0</v>
      </c>
      <c r="S844" s="132" t="n">
        <v>0</v>
      </c>
      <c r="T844" s="101" t="n"/>
    </row>
    <row r="845" ht="13.5" customHeight="1" s="60">
      <c r="A845" s="115" t="n">
        <v>838</v>
      </c>
      <c r="B845" s="133" t="n"/>
      <c r="C845" s="133" t="n"/>
      <c r="D845" s="134" t="n"/>
      <c r="E845" s="135" t="n"/>
      <c r="F845" s="136" t="n"/>
      <c r="G845" s="137" t="n"/>
      <c r="H845" s="143" t="n"/>
      <c r="I845" s="129" t="inlineStr">
        <is>
          <t>П</t>
        </is>
      </c>
      <c r="J845" s="130" t="n">
        <v>0</v>
      </c>
      <c r="K845" s="130" t="n">
        <v>0</v>
      </c>
      <c r="L845" s="130" t="n">
        <v>0</v>
      </c>
      <c r="M845" s="131" t="n">
        <v>0</v>
      </c>
      <c r="N845" s="123" t="n"/>
      <c r="O845" s="130" t="n">
        <v>0</v>
      </c>
      <c r="P845" s="130" t="n">
        <v>0</v>
      </c>
      <c r="Q845" s="130" t="n">
        <v>0</v>
      </c>
      <c r="R845" s="130" t="n">
        <v>0</v>
      </c>
      <c r="S845" s="132" t="n">
        <v>0</v>
      </c>
      <c r="T845" s="101" t="n"/>
    </row>
    <row r="846" ht="13.5" customHeight="1" s="60">
      <c r="A846" s="115" t="n">
        <v>839</v>
      </c>
      <c r="B846" s="133" t="n"/>
      <c r="C846" s="133" t="n"/>
      <c r="D846" s="134" t="n"/>
      <c r="E846" s="135" t="n"/>
      <c r="F846" s="127" t="inlineStr">
        <is>
          <t>7141</t>
        </is>
      </c>
      <c r="G846" s="123" t="n"/>
      <c r="H846" s="129" t="inlineStr">
        <is>
          <t>Інші процентні витрати</t>
        </is>
      </c>
      <c r="I846" s="129" t="inlineStr">
        <is>
          <t>А</t>
        </is>
      </c>
      <c r="J846" s="130" t="n">
        <v>0</v>
      </c>
      <c r="K846" s="130" t="n">
        <v>0</v>
      </c>
      <c r="L846" s="130" t="n">
        <v>0</v>
      </c>
      <c r="M846" s="131" t="n">
        <v>0</v>
      </c>
      <c r="N846" s="123" t="n"/>
      <c r="O846" s="130" t="n">
        <v>0</v>
      </c>
      <c r="P846" s="130" t="n">
        <v>0</v>
      </c>
      <c r="Q846" s="130" t="n">
        <v>0</v>
      </c>
      <c r="R846" s="130" t="n">
        <v>0</v>
      </c>
      <c r="S846" s="132" t="n">
        <v>0</v>
      </c>
      <c r="T846" s="101" t="n"/>
    </row>
    <row r="847" ht="13.5" customHeight="1" s="60">
      <c r="A847" s="115" t="n">
        <v>840</v>
      </c>
      <c r="B847" s="133" t="n"/>
      <c r="C847" s="133" t="n"/>
      <c r="D847" s="134" t="n"/>
      <c r="E847" s="135" t="n"/>
      <c r="F847" s="127" t="inlineStr">
        <is>
          <t>7142</t>
        </is>
      </c>
      <c r="G847" s="123" t="n"/>
      <c r="H847" s="129" t="inlineStr">
        <is>
          <t>Процентні витрати за капітальним інструментом з умовами списання/конверсії</t>
        </is>
      </c>
      <c r="I847" s="129" t="inlineStr">
        <is>
          <t>А</t>
        </is>
      </c>
      <c r="J847" s="130" t="n">
        <v>0</v>
      </c>
      <c r="K847" s="130" t="n">
        <v>0</v>
      </c>
      <c r="L847" s="130" t="n">
        <v>0</v>
      </c>
      <c r="M847" s="131" t="n">
        <v>0</v>
      </c>
      <c r="N847" s="123" t="n"/>
      <c r="O847" s="130" t="n">
        <v>0</v>
      </c>
      <c r="P847" s="130" t="n">
        <v>0</v>
      </c>
      <c r="Q847" s="130" t="n">
        <v>0</v>
      </c>
      <c r="R847" s="130" t="n">
        <v>0</v>
      </c>
      <c r="S847" s="132" t="n">
        <v>0</v>
      </c>
      <c r="T847" s="101" t="n"/>
    </row>
    <row r="848" ht="13.5" customHeight="1" s="60">
      <c r="A848" s="115" t="n">
        <v>841</v>
      </c>
      <c r="B848" s="133" t="n"/>
      <c r="C848" s="133" t="n"/>
      <c r="D848" s="136" t="n"/>
      <c r="E848" s="137" t="n"/>
      <c r="F848" s="138" t="inlineStr">
        <is>
          <t>Група 714 - Усього</t>
        </is>
      </c>
      <c r="G848" s="122" t="n"/>
      <c r="H848" s="123" t="n"/>
      <c r="I848" s="139" t="n"/>
      <c r="J848" s="140" t="n">
        <v>0</v>
      </c>
      <c r="K848" s="140" t="n">
        <v>0</v>
      </c>
      <c r="L848" s="140" t="n">
        <v>0</v>
      </c>
      <c r="M848" s="141" t="n">
        <v>0</v>
      </c>
      <c r="N848" s="123" t="n"/>
      <c r="O848" s="140" t="n">
        <v>0</v>
      </c>
      <c r="P848" s="140" t="n">
        <v>0</v>
      </c>
      <c r="Q848" s="140" t="n">
        <v>0</v>
      </c>
      <c r="R848" s="140" t="n">
        <v>0</v>
      </c>
      <c r="S848" s="142" t="n">
        <v>0</v>
      </c>
      <c r="T848" s="101" t="n"/>
    </row>
    <row r="849" ht="21.75" customHeight="1" s="60">
      <c r="A849" s="115" t="n">
        <v>842</v>
      </c>
      <c r="B849" s="133" t="n"/>
      <c r="C849" s="143" t="n"/>
      <c r="D849" s="138" t="inlineStr">
        <is>
          <t>Розділ 71 - Усього</t>
        </is>
      </c>
      <c r="E849" s="123" t="n"/>
      <c r="F849" s="138" t="n"/>
      <c r="G849" s="122" t="n"/>
      <c r="H849" s="123" t="n"/>
      <c r="I849" s="139" t="n"/>
      <c r="J849" s="140" t="n">
        <v>0</v>
      </c>
      <c r="K849" s="140" t="n">
        <v>0</v>
      </c>
      <c r="L849" s="140" t="n">
        <v>0</v>
      </c>
      <c r="M849" s="141" t="n">
        <v>0</v>
      </c>
      <c r="N849" s="123" t="n"/>
      <c r="O849" s="140" t="n">
        <v>0</v>
      </c>
      <c r="P849" s="140" t="n">
        <v>0</v>
      </c>
      <c r="Q849" s="140" t="n">
        <v>0</v>
      </c>
      <c r="R849" s="140" t="n">
        <v>0</v>
      </c>
      <c r="S849" s="142" t="n">
        <v>0</v>
      </c>
      <c r="T849" s="101" t="n"/>
    </row>
    <row r="850" ht="13.5" customHeight="1" s="60">
      <c r="A850" s="115" t="n">
        <v>843</v>
      </c>
      <c r="B850" s="133" t="n"/>
      <c r="C850" s="127" t="inlineStr">
        <is>
          <t>73</t>
        </is>
      </c>
      <c r="D850" s="127" t="inlineStr">
        <is>
          <t>730</t>
        </is>
      </c>
      <c r="E850" s="128" t="n"/>
      <c r="F850" s="127" t="inlineStr">
        <is>
          <t>7300</t>
        </is>
      </c>
      <c r="G850" s="123" t="n"/>
      <c r="H850" s="129" t="inlineStr">
        <is>
          <t>Витрати на СЕП</t>
        </is>
      </c>
      <c r="I850" s="129" t="inlineStr">
        <is>
          <t>А</t>
        </is>
      </c>
      <c r="J850" s="130" t="n">
        <v>4516.75195</v>
      </c>
      <c r="K850" s="130" t="n">
        <v>4516.75195</v>
      </c>
      <c r="L850" s="130" t="n">
        <v>0</v>
      </c>
      <c r="M850" s="131" t="n">
        <v>0</v>
      </c>
      <c r="N850" s="123" t="n"/>
      <c r="O850" s="130" t="n">
        <v>0</v>
      </c>
      <c r="P850" s="130" t="n">
        <v>0</v>
      </c>
      <c r="Q850" s="130" t="n">
        <v>8752.93795</v>
      </c>
      <c r="R850" s="130" t="n">
        <v>8752.93795</v>
      </c>
      <c r="S850" s="132" t="n">
        <v>0</v>
      </c>
      <c r="T850" s="101" t="n"/>
    </row>
    <row r="851" ht="13.5" customHeight="1" s="60">
      <c r="A851" s="115" t="n">
        <v>844</v>
      </c>
      <c r="B851" s="133" t="n"/>
      <c r="C851" s="133" t="n"/>
      <c r="D851" s="134" t="n"/>
      <c r="E851" s="135" t="n"/>
      <c r="F851" s="127" t="inlineStr">
        <is>
          <t>7301</t>
        </is>
      </c>
      <c r="G851" s="123" t="n"/>
      <c r="H851" s="129" t="inlineStr">
        <is>
          <t>Витрати на інші системи банківського зв'язку</t>
        </is>
      </c>
      <c r="I851" s="129" t="inlineStr">
        <is>
          <t>А</t>
        </is>
      </c>
      <c r="J851" s="130" t="n">
        <v>4014.10517</v>
      </c>
      <c r="K851" s="130" t="n">
        <v>4014.10517</v>
      </c>
      <c r="L851" s="130" t="n">
        <v>0</v>
      </c>
      <c r="M851" s="131" t="n">
        <v>113.66654</v>
      </c>
      <c r="N851" s="123" t="n"/>
      <c r="O851" s="130" t="n">
        <v>113.66654</v>
      </c>
      <c r="P851" s="130" t="n">
        <v>0</v>
      </c>
      <c r="Q851" s="130" t="n">
        <v>7162.68975</v>
      </c>
      <c r="R851" s="130" t="n">
        <v>7162.68975</v>
      </c>
      <c r="S851" s="132" t="n">
        <v>0</v>
      </c>
      <c r="T851" s="101" t="n"/>
    </row>
    <row r="852" ht="13.5" customHeight="1" s="60">
      <c r="A852" s="115" t="n">
        <v>845</v>
      </c>
      <c r="B852" s="133" t="n"/>
      <c r="C852" s="133" t="n"/>
      <c r="D852" s="136" t="n"/>
      <c r="E852" s="137" t="n"/>
      <c r="F852" s="138" t="inlineStr">
        <is>
          <t>Група 730 - Усього</t>
        </is>
      </c>
      <c r="G852" s="122" t="n"/>
      <c r="H852" s="123" t="n"/>
      <c r="I852" s="139" t="n"/>
      <c r="J852" s="140" t="n">
        <v>8530.857120000001</v>
      </c>
      <c r="K852" s="140" t="n">
        <v>8530.857120000001</v>
      </c>
      <c r="L852" s="140" t="n">
        <v>0</v>
      </c>
      <c r="M852" s="141" t="n">
        <v>113.66654</v>
      </c>
      <c r="N852" s="123" t="n"/>
      <c r="O852" s="140" t="n">
        <v>113.66654</v>
      </c>
      <c r="P852" s="140" t="n">
        <v>0</v>
      </c>
      <c r="Q852" s="140" t="n">
        <v>15915.6277</v>
      </c>
      <c r="R852" s="140" t="n">
        <v>15915.6277</v>
      </c>
      <c r="S852" s="142" t="n">
        <v>0</v>
      </c>
      <c r="T852" s="101" t="n"/>
    </row>
    <row r="853" ht="13.5" customHeight="1" s="60">
      <c r="A853" s="115" t="n">
        <v>846</v>
      </c>
      <c r="B853" s="133" t="n"/>
      <c r="C853" s="133" t="n"/>
      <c r="D853" s="127" t="inlineStr">
        <is>
          <t>732</t>
        </is>
      </c>
      <c r="E853" s="128" t="n"/>
      <c r="F853" s="127" t="inlineStr">
        <is>
          <t>7320</t>
        </is>
      </c>
      <c r="G853" s="123" t="n"/>
      <c r="H853" s="129" t="inlineStr">
        <is>
          <t>Витрати від модифікації фінансових активів</t>
        </is>
      </c>
      <c r="I853" s="129" t="inlineStr">
        <is>
          <t>А</t>
        </is>
      </c>
      <c r="J853" s="130" t="n">
        <v>42149.81984</v>
      </c>
      <c r="K853" s="130" t="n">
        <v>42149.81984</v>
      </c>
      <c r="L853" s="130" t="n">
        <v>0</v>
      </c>
      <c r="M853" s="131" t="n">
        <v>0</v>
      </c>
      <c r="N853" s="123" t="n"/>
      <c r="O853" s="130" t="n">
        <v>0</v>
      </c>
      <c r="P853" s="130" t="n">
        <v>0</v>
      </c>
      <c r="Q853" s="130" t="n">
        <v>42958.57759</v>
      </c>
      <c r="R853" s="130" t="n">
        <v>42958.57759</v>
      </c>
      <c r="S853" s="132" t="n">
        <v>0</v>
      </c>
      <c r="T853" s="101" t="n"/>
    </row>
    <row r="854" ht="14.25" customHeight="1" s="60">
      <c r="A854" s="115" t="n">
        <v>847</v>
      </c>
      <c r="B854" s="133" t="n"/>
      <c r="C854" s="133" t="n"/>
      <c r="D854" s="136" t="n"/>
      <c r="E854" s="137" t="n"/>
      <c r="F854" s="138" t="inlineStr">
        <is>
          <t>Група 732 - Усього</t>
        </is>
      </c>
      <c r="G854" s="122" t="n"/>
      <c r="H854" s="123" t="n"/>
      <c r="I854" s="139" t="n"/>
      <c r="J854" s="140" t="n">
        <v>42149.81984</v>
      </c>
      <c r="K854" s="140" t="n">
        <v>42149.81984</v>
      </c>
      <c r="L854" s="140" t="n">
        <v>0</v>
      </c>
      <c r="M854" s="141" t="n">
        <v>0</v>
      </c>
      <c r="N854" s="123" t="n"/>
      <c r="O854" s="140" t="n">
        <v>0</v>
      </c>
      <c r="P854" s="140" t="n">
        <v>0</v>
      </c>
      <c r="Q854" s="140" t="n">
        <v>42958.57759</v>
      </c>
      <c r="R854" s="140" t="n">
        <v>42958.57759</v>
      </c>
      <c r="S854" s="142" t="n">
        <v>0</v>
      </c>
      <c r="T854" s="101" t="n"/>
    </row>
    <row r="855" ht="13.5" customHeight="1" s="60">
      <c r="A855" s="115" t="n">
        <v>848</v>
      </c>
      <c r="B855" s="133" t="n"/>
      <c r="C855" s="133" t="n"/>
      <c r="D855" s="127" t="inlineStr">
        <is>
          <t>733</t>
        </is>
      </c>
      <c r="E855" s="128" t="n"/>
      <c r="F855" s="127" t="inlineStr">
        <is>
          <t>7330</t>
        </is>
      </c>
      <c r="G855" s="123" t="n"/>
      <c r="H855" s="129" t="inlineStr">
        <is>
          <t>Витрати від модифікації фінансових зобов'язань</t>
        </is>
      </c>
      <c r="I855" s="129" t="inlineStr">
        <is>
          <t>А</t>
        </is>
      </c>
      <c r="J855" s="130" t="n">
        <v>0</v>
      </c>
      <c r="K855" s="130" t="n">
        <v>0</v>
      </c>
      <c r="L855" s="130" t="n">
        <v>0</v>
      </c>
      <c r="M855" s="131" t="n">
        <v>0</v>
      </c>
      <c r="N855" s="123" t="n"/>
      <c r="O855" s="130" t="n">
        <v>0</v>
      </c>
      <c r="P855" s="130" t="n">
        <v>0</v>
      </c>
      <c r="Q855" s="130" t="n">
        <v>0</v>
      </c>
      <c r="R855" s="130" t="n">
        <v>0</v>
      </c>
      <c r="S855" s="132" t="n">
        <v>0</v>
      </c>
      <c r="T855" s="101" t="n"/>
    </row>
    <row r="856" ht="13.5" customHeight="1" s="60">
      <c r="A856" s="115" t="n">
        <v>849</v>
      </c>
      <c r="B856" s="133" t="n"/>
      <c r="C856" s="133" t="n"/>
      <c r="D856" s="136" t="n"/>
      <c r="E856" s="137" t="n"/>
      <c r="F856" s="138" t="inlineStr">
        <is>
          <t>Група 733 - Усього</t>
        </is>
      </c>
      <c r="G856" s="122" t="n"/>
      <c r="H856" s="123" t="n"/>
      <c r="I856" s="139" t="n"/>
      <c r="J856" s="140" t="n">
        <v>0</v>
      </c>
      <c r="K856" s="140" t="n">
        <v>0</v>
      </c>
      <c r="L856" s="140" t="n">
        <v>0</v>
      </c>
      <c r="M856" s="141" t="n">
        <v>0</v>
      </c>
      <c r="N856" s="123" t="n"/>
      <c r="O856" s="140" t="n">
        <v>0</v>
      </c>
      <c r="P856" s="140" t="n">
        <v>0</v>
      </c>
      <c r="Q856" s="140" t="n">
        <v>0</v>
      </c>
      <c r="R856" s="140" t="n">
        <v>0</v>
      </c>
      <c r="S856" s="142" t="n">
        <v>0</v>
      </c>
      <c r="T856" s="101" t="n"/>
    </row>
    <row r="857" ht="13.5" customHeight="1" s="60">
      <c r="A857" s="115" t="n">
        <v>850</v>
      </c>
      <c r="B857" s="133" t="n"/>
      <c r="C857" s="133" t="n"/>
      <c r="D857" s="127" t="inlineStr">
        <is>
          <t>734</t>
        </is>
      </c>
      <c r="E857" s="128" t="n"/>
      <c r="F857" s="127" t="inlineStr">
        <is>
          <t>7340</t>
        </is>
      </c>
      <c r="G857" s="123" t="n"/>
      <c r="H857" s="129" t="inlineStr">
        <is>
          <t>Витрати від припинення визнання фінансових активів</t>
        </is>
      </c>
      <c r="I857" s="129" t="inlineStr">
        <is>
          <t>А</t>
        </is>
      </c>
      <c r="J857" s="130" t="n">
        <v>0</v>
      </c>
      <c r="K857" s="130" t="n">
        <v>0</v>
      </c>
      <c r="L857" s="130" t="n">
        <v>0</v>
      </c>
      <c r="M857" s="131" t="n">
        <v>0</v>
      </c>
      <c r="N857" s="123" t="n"/>
      <c r="O857" s="130" t="n">
        <v>0</v>
      </c>
      <c r="P857" s="130" t="n">
        <v>0</v>
      </c>
      <c r="Q857" s="130" t="n">
        <v>0.03363</v>
      </c>
      <c r="R857" s="130" t="n">
        <v>0.03363</v>
      </c>
      <c r="S857" s="132" t="n">
        <v>0</v>
      </c>
      <c r="T857" s="101" t="n"/>
    </row>
    <row r="858" ht="13.5" customHeight="1" s="60">
      <c r="A858" s="115" t="n">
        <v>851</v>
      </c>
      <c r="B858" s="133" t="n"/>
      <c r="C858" s="133" t="n"/>
      <c r="D858" s="136" t="n"/>
      <c r="E858" s="137" t="n"/>
      <c r="F858" s="138" t="inlineStr">
        <is>
          <t>Група 734 - Усього</t>
        </is>
      </c>
      <c r="G858" s="122" t="n"/>
      <c r="H858" s="123" t="n"/>
      <c r="I858" s="139" t="n"/>
      <c r="J858" s="140" t="n">
        <v>0</v>
      </c>
      <c r="K858" s="140" t="n">
        <v>0</v>
      </c>
      <c r="L858" s="140" t="n">
        <v>0</v>
      </c>
      <c r="M858" s="141" t="n">
        <v>0</v>
      </c>
      <c r="N858" s="123" t="n"/>
      <c r="O858" s="140" t="n">
        <v>0</v>
      </c>
      <c r="P858" s="140" t="n">
        <v>0</v>
      </c>
      <c r="Q858" s="140" t="n">
        <v>0.03363</v>
      </c>
      <c r="R858" s="140" t="n">
        <v>0.03363</v>
      </c>
      <c r="S858" s="142" t="n">
        <v>0</v>
      </c>
      <c r="T858" s="101" t="n"/>
    </row>
    <row r="859" ht="14.25" customHeight="1" s="60">
      <c r="A859" s="115" t="n">
        <v>852</v>
      </c>
      <c r="B859" s="133" t="n"/>
      <c r="C859" s="133" t="n"/>
      <c r="D859" s="127" t="inlineStr">
        <is>
          <t>735</t>
        </is>
      </c>
      <c r="E859" s="128" t="n"/>
      <c r="F859" s="127" t="inlineStr">
        <is>
          <t>7350</t>
        </is>
      </c>
      <c r="G859" s="123" t="n"/>
      <c r="H859" s="129" t="inlineStr">
        <is>
          <t>Витрати від припинення визнання фінансових зобов'язань</t>
        </is>
      </c>
      <c r="I859" s="129" t="inlineStr">
        <is>
          <t>А</t>
        </is>
      </c>
      <c r="J859" s="130" t="n">
        <v>0</v>
      </c>
      <c r="K859" s="130" t="n">
        <v>0</v>
      </c>
      <c r="L859" s="130" t="n">
        <v>0</v>
      </c>
      <c r="M859" s="131" t="n">
        <v>0</v>
      </c>
      <c r="N859" s="123" t="n"/>
      <c r="O859" s="130" t="n">
        <v>0</v>
      </c>
      <c r="P859" s="130" t="n">
        <v>0</v>
      </c>
      <c r="Q859" s="130" t="n">
        <v>0</v>
      </c>
      <c r="R859" s="130" t="n">
        <v>0</v>
      </c>
      <c r="S859" s="132" t="n">
        <v>0</v>
      </c>
      <c r="T859" s="101" t="n"/>
    </row>
    <row r="860" ht="13.5" customHeight="1" s="60">
      <c r="A860" s="115" t="n">
        <v>853</v>
      </c>
      <c r="B860" s="133" t="n"/>
      <c r="C860" s="133" t="n"/>
      <c r="D860" s="136" t="n"/>
      <c r="E860" s="137" t="n"/>
      <c r="F860" s="138" t="inlineStr">
        <is>
          <t>Група 735 - Усього</t>
        </is>
      </c>
      <c r="G860" s="122" t="n"/>
      <c r="H860" s="123" t="n"/>
      <c r="I860" s="139" t="n"/>
      <c r="J860" s="140" t="n">
        <v>0</v>
      </c>
      <c r="K860" s="140" t="n">
        <v>0</v>
      </c>
      <c r="L860" s="140" t="n">
        <v>0</v>
      </c>
      <c r="M860" s="141" t="n">
        <v>0</v>
      </c>
      <c r="N860" s="123" t="n"/>
      <c r="O860" s="140" t="n">
        <v>0</v>
      </c>
      <c r="P860" s="140" t="n">
        <v>0</v>
      </c>
      <c r="Q860" s="140" t="n">
        <v>0</v>
      </c>
      <c r="R860" s="140" t="n">
        <v>0</v>
      </c>
      <c r="S860" s="142" t="n">
        <v>0</v>
      </c>
      <c r="T860" s="101" t="n"/>
    </row>
    <row r="861" ht="13.5" customHeight="1" s="60">
      <c r="A861" s="115" t="n">
        <v>854</v>
      </c>
      <c r="B861" s="133" t="n"/>
      <c r="C861" s="133" t="n"/>
      <c r="D861" s="127" t="inlineStr">
        <is>
          <t>736</t>
        </is>
      </c>
      <c r="E861" s="128" t="n"/>
      <c r="F861" s="127" t="inlineStr">
        <is>
          <t>7360</t>
        </is>
      </c>
      <c r="G861" s="123" t="n"/>
      <c r="H861" s="129" t="inlineStr">
        <is>
          <t>Витрати від модифікації лізингу (оренди)</t>
        </is>
      </c>
      <c r="I861" s="129" t="inlineStr">
        <is>
          <t>А</t>
        </is>
      </c>
      <c r="J861" s="130" t="n">
        <v>0</v>
      </c>
      <c r="K861" s="130" t="n">
        <v>0</v>
      </c>
      <c r="L861" s="130" t="n">
        <v>0</v>
      </c>
      <c r="M861" s="131" t="n">
        <v>0</v>
      </c>
      <c r="N861" s="123" t="n"/>
      <c r="O861" s="130" t="n">
        <v>0</v>
      </c>
      <c r="P861" s="130" t="n">
        <v>0</v>
      </c>
      <c r="Q861" s="130" t="n">
        <v>0</v>
      </c>
      <c r="R861" s="130" t="n">
        <v>0</v>
      </c>
      <c r="S861" s="132" t="n">
        <v>0</v>
      </c>
      <c r="T861" s="101" t="n"/>
    </row>
    <row r="862" ht="13.5" customHeight="1" s="60">
      <c r="A862" s="115" t="n">
        <v>855</v>
      </c>
      <c r="B862" s="133" t="n"/>
      <c r="C862" s="133" t="n"/>
      <c r="D862" s="136" t="n"/>
      <c r="E862" s="137" t="n"/>
      <c r="F862" s="138" t="inlineStr">
        <is>
          <t>Група 736 - Усього</t>
        </is>
      </c>
      <c r="G862" s="122" t="n"/>
      <c r="H862" s="123" t="n"/>
      <c r="I862" s="139" t="n"/>
      <c r="J862" s="140" t="n">
        <v>0</v>
      </c>
      <c r="K862" s="140" t="n">
        <v>0</v>
      </c>
      <c r="L862" s="140" t="n">
        <v>0</v>
      </c>
      <c r="M862" s="141" t="n">
        <v>0</v>
      </c>
      <c r="N862" s="123" t="n"/>
      <c r="O862" s="140" t="n">
        <v>0</v>
      </c>
      <c r="P862" s="140" t="n">
        <v>0</v>
      </c>
      <c r="Q862" s="140" t="n">
        <v>0</v>
      </c>
      <c r="R862" s="140" t="n">
        <v>0</v>
      </c>
      <c r="S862" s="142" t="n">
        <v>0</v>
      </c>
      <c r="T862" s="101" t="n"/>
    </row>
    <row r="863" ht="13.5" customHeight="1" s="60">
      <c r="A863" s="115" t="n">
        <v>856</v>
      </c>
      <c r="B863" s="133" t="n"/>
      <c r="C863" s="133" t="n"/>
      <c r="D863" s="127" t="inlineStr">
        <is>
          <t>739</t>
        </is>
      </c>
      <c r="E863" s="128" t="n"/>
      <c r="F863" s="127" t="inlineStr">
        <is>
          <t>7390</t>
        </is>
      </c>
      <c r="G863" s="123" t="n"/>
      <c r="H863" s="129" t="inlineStr">
        <is>
          <t>Витрати під час первісного визнання фінансових активів за вартістю, вищою/нижчою, ніж справедлива</t>
        </is>
      </c>
      <c r="I863" s="129" t="inlineStr">
        <is>
          <t>А</t>
        </is>
      </c>
      <c r="J863" s="130" t="n">
        <v>0</v>
      </c>
      <c r="K863" s="130" t="n">
        <v>0</v>
      </c>
      <c r="L863" s="130" t="n">
        <v>0</v>
      </c>
      <c r="M863" s="131" t="n">
        <v>0</v>
      </c>
      <c r="N863" s="123" t="n"/>
      <c r="O863" s="130" t="n">
        <v>0</v>
      </c>
      <c r="P863" s="130" t="n">
        <v>0</v>
      </c>
      <c r="Q863" s="130" t="n">
        <v>0</v>
      </c>
      <c r="R863" s="130" t="n">
        <v>0</v>
      </c>
      <c r="S863" s="132" t="n">
        <v>0</v>
      </c>
      <c r="T863" s="101" t="n"/>
    </row>
    <row r="864" ht="14.25" customHeight="1" s="60">
      <c r="A864" s="115" t="n">
        <v>857</v>
      </c>
      <c r="B864" s="133" t="n"/>
      <c r="C864" s="133" t="n"/>
      <c r="D864" s="134" t="n"/>
      <c r="E864" s="135" t="n"/>
      <c r="F864" s="127" t="inlineStr">
        <is>
          <t>7391</t>
        </is>
      </c>
      <c r="G864" s="123" t="n"/>
      <c r="H864" s="129" t="inlineStr">
        <is>
          <t>Витрати на інкасацію та перевезення цінностей</t>
        </is>
      </c>
      <c r="I864" s="129" t="inlineStr">
        <is>
          <t>А</t>
        </is>
      </c>
      <c r="J864" s="130" t="n">
        <v>5931.62289</v>
      </c>
      <c r="K864" s="130" t="n">
        <v>5931.62289</v>
      </c>
      <c r="L864" s="130" t="n">
        <v>0</v>
      </c>
      <c r="M864" s="131" t="n">
        <v>59.74233</v>
      </c>
      <c r="N864" s="123" t="n"/>
      <c r="O864" s="130" t="n">
        <v>59.74233</v>
      </c>
      <c r="P864" s="130" t="n">
        <v>0</v>
      </c>
      <c r="Q864" s="130" t="n">
        <v>11881.2758</v>
      </c>
      <c r="R864" s="130" t="n">
        <v>11881.2758</v>
      </c>
      <c r="S864" s="132" t="n">
        <v>0</v>
      </c>
      <c r="T864" s="101" t="n"/>
    </row>
    <row r="865" ht="13.5" customHeight="1" s="60">
      <c r="A865" s="115" t="n">
        <v>858</v>
      </c>
      <c r="B865" s="133" t="n"/>
      <c r="C865" s="133" t="n"/>
      <c r="D865" s="134" t="n"/>
      <c r="E865" s="135" t="n"/>
      <c r="F865" s="127" t="inlineStr">
        <is>
          <t>7392</t>
        </is>
      </c>
      <c r="G865" s="123" t="n"/>
      <c r="H865" s="129" t="inlineStr">
        <is>
          <t>Витрати на аудит</t>
        </is>
      </c>
      <c r="I865" s="129" t="inlineStr">
        <is>
          <t>А</t>
        </is>
      </c>
      <c r="J865" s="130" t="n">
        <v>3241.04573</v>
      </c>
      <c r="K865" s="130" t="n">
        <v>3241.04573</v>
      </c>
      <c r="L865" s="130" t="n">
        <v>0</v>
      </c>
      <c r="M865" s="131" t="n">
        <v>0</v>
      </c>
      <c r="N865" s="123" t="n"/>
      <c r="O865" s="130" t="n">
        <v>0</v>
      </c>
      <c r="P865" s="130" t="n">
        <v>0</v>
      </c>
      <c r="Q865" s="130" t="n">
        <v>6482.09146</v>
      </c>
      <c r="R865" s="130" t="n">
        <v>6482.09146</v>
      </c>
      <c r="S865" s="132" t="n">
        <v>0</v>
      </c>
      <c r="T865" s="101" t="n"/>
    </row>
    <row r="866" ht="13.5" customHeight="1" s="60">
      <c r="A866" s="115" t="n">
        <v>859</v>
      </c>
      <c r="B866" s="133" t="n"/>
      <c r="C866" s="133" t="n"/>
      <c r="D866" s="134" t="n"/>
      <c r="E866" s="135" t="n"/>
      <c r="F866" s="127" t="inlineStr">
        <is>
          <t>7394</t>
        </is>
      </c>
      <c r="G866" s="123" t="n"/>
      <c r="H866" s="129" t="inlineStr">
        <is>
          <t>Витрати від переоцінки об'єктів інвестиційної нерухомості</t>
        </is>
      </c>
      <c r="I866" s="129" t="inlineStr">
        <is>
          <t>А</t>
        </is>
      </c>
      <c r="J866" s="130" t="n">
        <v>0</v>
      </c>
      <c r="K866" s="130" t="n">
        <v>0</v>
      </c>
      <c r="L866" s="130" t="n">
        <v>0</v>
      </c>
      <c r="M866" s="131" t="n">
        <v>0</v>
      </c>
      <c r="N866" s="123" t="n"/>
      <c r="O866" s="130" t="n">
        <v>0</v>
      </c>
      <c r="P866" s="130" t="n">
        <v>0</v>
      </c>
      <c r="Q866" s="130" t="n">
        <v>0</v>
      </c>
      <c r="R866" s="130" t="n">
        <v>0</v>
      </c>
      <c r="S866" s="132" t="n">
        <v>0</v>
      </c>
      <c r="T866" s="101" t="n"/>
    </row>
    <row r="867" ht="13.5" customHeight="1" s="60">
      <c r="A867" s="115" t="n">
        <v>860</v>
      </c>
      <c r="B867" s="133" t="n"/>
      <c r="C867" s="133" t="n"/>
      <c r="D867" s="134" t="n"/>
      <c r="E867" s="135" t="n"/>
      <c r="F867" s="127" t="inlineStr">
        <is>
          <t>7395</t>
        </is>
      </c>
      <c r="G867" s="123" t="n"/>
      <c r="H867" s="129" t="inlineStr">
        <is>
          <t>Витрати на лізинг (оренду)</t>
        </is>
      </c>
      <c r="I867" s="129" t="inlineStr">
        <is>
          <t>А</t>
        </is>
      </c>
      <c r="J867" s="130" t="n">
        <v>4118.09497</v>
      </c>
      <c r="K867" s="130" t="n">
        <v>4118.09497</v>
      </c>
      <c r="L867" s="130" t="n">
        <v>0</v>
      </c>
      <c r="M867" s="131" t="n">
        <v>62.72518</v>
      </c>
      <c r="N867" s="123" t="n"/>
      <c r="O867" s="130" t="n">
        <v>62.72518</v>
      </c>
      <c r="P867" s="130" t="n">
        <v>0</v>
      </c>
      <c r="Q867" s="130" t="n">
        <v>6426.38281</v>
      </c>
      <c r="R867" s="130" t="n">
        <v>6426.38281</v>
      </c>
      <c r="S867" s="132" t="n">
        <v>0</v>
      </c>
      <c r="T867" s="101" t="n"/>
    </row>
    <row r="868" ht="13.5" customHeight="1" s="60">
      <c r="A868" s="115" t="n">
        <v>861</v>
      </c>
      <c r="B868" s="133" t="n"/>
      <c r="C868" s="133" t="n"/>
      <c r="D868" s="134" t="n"/>
      <c r="E868" s="135" t="n"/>
      <c r="F868" s="127" t="inlineStr">
        <is>
          <t>7396</t>
        </is>
      </c>
      <c r="G868" s="123" t="n"/>
      <c r="H868" s="129" t="inlineStr">
        <is>
          <t>Витрати за отриманими консультаційними послугами фінансового характеру</t>
        </is>
      </c>
      <c r="I868" s="129" t="inlineStr">
        <is>
          <t>А</t>
        </is>
      </c>
      <c r="J868" s="130" t="n">
        <v>5670.0858</v>
      </c>
      <c r="K868" s="130" t="n">
        <v>5670.0858</v>
      </c>
      <c r="L868" s="130" t="n">
        <v>0</v>
      </c>
      <c r="M868" s="131" t="n">
        <v>3.54465</v>
      </c>
      <c r="N868" s="123" t="n"/>
      <c r="O868" s="130" t="n">
        <v>3.54465</v>
      </c>
      <c r="P868" s="130" t="n">
        <v>0</v>
      </c>
      <c r="Q868" s="130" t="n">
        <v>11486.14364</v>
      </c>
      <c r="R868" s="130" t="n">
        <v>11486.14364</v>
      </c>
      <c r="S868" s="132" t="n">
        <v>0</v>
      </c>
      <c r="T868" s="101" t="n"/>
    </row>
    <row r="869" ht="14.25" customHeight="1" s="60">
      <c r="A869" s="115" t="n">
        <v>862</v>
      </c>
      <c r="B869" s="133" t="n"/>
      <c r="C869" s="133" t="n"/>
      <c r="D869" s="134" t="n"/>
      <c r="E869" s="135" t="n"/>
      <c r="F869" s="127" t="inlineStr">
        <is>
          <t>7397</t>
        </is>
      </c>
      <c r="G869" s="123" t="n"/>
      <c r="H869" s="129" t="inlineStr">
        <is>
          <t>Штрафи, пені, що сплачені банком</t>
        </is>
      </c>
      <c r="I869" s="129" t="inlineStr">
        <is>
          <t>А</t>
        </is>
      </c>
      <c r="J869" s="130" t="n">
        <v>4132.68229</v>
      </c>
      <c r="K869" s="130" t="n">
        <v>4132.68229</v>
      </c>
      <c r="L869" s="130" t="n">
        <v>0</v>
      </c>
      <c r="M869" s="131" t="n">
        <v>0</v>
      </c>
      <c r="N869" s="123" t="n"/>
      <c r="O869" s="130" t="n">
        <v>0</v>
      </c>
      <c r="P869" s="130" t="n">
        <v>0</v>
      </c>
      <c r="Q869" s="130" t="n">
        <v>4132.68265</v>
      </c>
      <c r="R869" s="130" t="n">
        <v>4132.68265</v>
      </c>
      <c r="S869" s="132" t="n">
        <v>0</v>
      </c>
      <c r="T869" s="101" t="n"/>
    </row>
    <row r="870" ht="13.5" customHeight="1" s="60">
      <c r="A870" s="115" t="n">
        <v>863</v>
      </c>
      <c r="B870" s="133" t="n"/>
      <c r="C870" s="133" t="n"/>
      <c r="D870" s="134" t="n"/>
      <c r="E870" s="135" t="n"/>
      <c r="F870" s="127" t="inlineStr">
        <is>
          <t>7398</t>
        </is>
      </c>
      <c r="G870" s="123" t="n"/>
      <c r="H870" s="129" t="inlineStr">
        <is>
          <t>Витрати під час первісного визнання фінансових зобов'язань за вартістю, вищою/нижчою, ніж справедлива</t>
        </is>
      </c>
      <c r="I870" s="129" t="inlineStr">
        <is>
          <t>А</t>
        </is>
      </c>
      <c r="J870" s="130" t="n">
        <v>0</v>
      </c>
      <c r="K870" s="130" t="n">
        <v>0</v>
      </c>
      <c r="L870" s="130" t="n">
        <v>0</v>
      </c>
      <c r="M870" s="131" t="n">
        <v>0</v>
      </c>
      <c r="N870" s="123" t="n"/>
      <c r="O870" s="130" t="n">
        <v>0</v>
      </c>
      <c r="P870" s="130" t="n">
        <v>0</v>
      </c>
      <c r="Q870" s="130" t="n">
        <v>0</v>
      </c>
      <c r="R870" s="130" t="n">
        <v>0</v>
      </c>
      <c r="S870" s="132" t="n">
        <v>0</v>
      </c>
      <c r="T870" s="101" t="n"/>
    </row>
    <row r="871" ht="13.5" customHeight="1" s="60">
      <c r="A871" s="115" t="n">
        <v>864</v>
      </c>
      <c r="B871" s="133" t="n"/>
      <c r="C871" s="133" t="n"/>
      <c r="D871" s="134" t="n"/>
      <c r="E871" s="135" t="n"/>
      <c r="F871" s="127" t="inlineStr">
        <is>
          <t>7399</t>
        </is>
      </c>
      <c r="G871" s="123" t="n"/>
      <c r="H871" s="129" t="inlineStr">
        <is>
          <t>Інші операційні витрати</t>
        </is>
      </c>
      <c r="I871" s="129" t="inlineStr">
        <is>
          <t>А</t>
        </is>
      </c>
      <c r="J871" s="130" t="n">
        <v>13146.81928</v>
      </c>
      <c r="K871" s="130" t="n">
        <v>13146.81928</v>
      </c>
      <c r="L871" s="130" t="n">
        <v>0</v>
      </c>
      <c r="M871" s="131" t="n">
        <v>49141.43174</v>
      </c>
      <c r="N871" s="123" t="n"/>
      <c r="O871" s="130" t="n">
        <v>49141.43174</v>
      </c>
      <c r="P871" s="130" t="n">
        <v>0</v>
      </c>
      <c r="Q871" s="130" t="n">
        <v>27847.45897</v>
      </c>
      <c r="R871" s="130" t="n">
        <v>27847.45897</v>
      </c>
      <c r="S871" s="132" t="n">
        <v>0</v>
      </c>
      <c r="T871" s="101" t="n"/>
    </row>
    <row r="872" ht="13.5" customHeight="1" s="60">
      <c r="A872" s="115" t="n">
        <v>865</v>
      </c>
      <c r="B872" s="133" t="n"/>
      <c r="C872" s="133" t="n"/>
      <c r="D872" s="136" t="n"/>
      <c r="E872" s="137" t="n"/>
      <c r="F872" s="138" t="inlineStr">
        <is>
          <t>Група 739 - Усього</t>
        </is>
      </c>
      <c r="G872" s="122" t="n"/>
      <c r="H872" s="123" t="n"/>
      <c r="I872" s="139" t="n"/>
      <c r="J872" s="140" t="n">
        <v>36240.35096</v>
      </c>
      <c r="K872" s="140" t="n">
        <v>36240.35096</v>
      </c>
      <c r="L872" s="140" t="n">
        <v>0</v>
      </c>
      <c r="M872" s="141" t="n">
        <v>49267.4439</v>
      </c>
      <c r="N872" s="123" t="n"/>
      <c r="O872" s="140" t="n">
        <v>49267.4439</v>
      </c>
      <c r="P872" s="140" t="n">
        <v>0</v>
      </c>
      <c r="Q872" s="140" t="n">
        <v>68256.03533</v>
      </c>
      <c r="R872" s="140" t="n">
        <v>68256.03533</v>
      </c>
      <c r="S872" s="142" t="n">
        <v>0</v>
      </c>
      <c r="T872" s="101" t="n"/>
    </row>
    <row r="873" ht="20.25" customHeight="1" s="60">
      <c r="A873" s="115" t="n">
        <v>866</v>
      </c>
      <c r="B873" s="133" t="n"/>
      <c r="C873" s="143" t="n"/>
      <c r="D873" s="138" t="inlineStr">
        <is>
          <t>Розділ 73 - Усього</t>
        </is>
      </c>
      <c r="E873" s="123" t="n"/>
      <c r="F873" s="138" t="n"/>
      <c r="G873" s="122" t="n"/>
      <c r="H873" s="123" t="n"/>
      <c r="I873" s="139" t="n"/>
      <c r="J873" s="140" t="n">
        <v>86921.02791999999</v>
      </c>
      <c r="K873" s="140" t="n">
        <v>86921.02791999999</v>
      </c>
      <c r="L873" s="140" t="n">
        <v>0</v>
      </c>
      <c r="M873" s="141" t="n">
        <v>49381.11044</v>
      </c>
      <c r="N873" s="123" t="n"/>
      <c r="O873" s="140" t="n">
        <v>49381.11044</v>
      </c>
      <c r="P873" s="140" t="n">
        <v>0</v>
      </c>
      <c r="Q873" s="140" t="n">
        <v>127130.27425</v>
      </c>
      <c r="R873" s="140" t="n">
        <v>127130.27425</v>
      </c>
      <c r="S873" s="142" t="n">
        <v>0</v>
      </c>
      <c r="T873" s="101" t="n"/>
    </row>
    <row r="874" ht="14.25" customHeight="1" s="60">
      <c r="A874" s="115" t="n">
        <v>867</v>
      </c>
      <c r="B874" s="133" t="n"/>
      <c r="C874" s="127" t="inlineStr">
        <is>
          <t>74</t>
        </is>
      </c>
      <c r="D874" s="127" t="inlineStr">
        <is>
          <t>740</t>
        </is>
      </c>
      <c r="E874" s="128" t="n"/>
      <c r="F874" s="127" t="inlineStr">
        <is>
          <t>7400</t>
        </is>
      </c>
      <c r="G874" s="123" t="n"/>
      <c r="H874" s="129" t="inlineStr">
        <is>
          <t>Основна і додаткова заробітна плата</t>
        </is>
      </c>
      <c r="I874" s="129" t="inlineStr">
        <is>
          <t>А</t>
        </is>
      </c>
      <c r="J874" s="130" t="n">
        <v>391686.54303</v>
      </c>
      <c r="K874" s="130" t="n">
        <v>391686.54303</v>
      </c>
      <c r="L874" s="130" t="n">
        <v>0</v>
      </c>
      <c r="M874" s="131" t="n">
        <v>0</v>
      </c>
      <c r="N874" s="123" t="n"/>
      <c r="O874" s="130" t="n">
        <v>0</v>
      </c>
      <c r="P874" s="130" t="n">
        <v>0</v>
      </c>
      <c r="Q874" s="130" t="n">
        <v>792232.43563</v>
      </c>
      <c r="R874" s="130" t="n">
        <v>792232.43563</v>
      </c>
      <c r="S874" s="132" t="n">
        <v>0</v>
      </c>
      <c r="T874" s="101" t="n"/>
    </row>
    <row r="875" ht="13.5" customHeight="1" s="60">
      <c r="A875" s="115" t="n">
        <v>868</v>
      </c>
      <c r="B875" s="133" t="n"/>
      <c r="C875" s="133" t="n"/>
      <c r="D875" s="134" t="n"/>
      <c r="E875" s="135" t="n"/>
      <c r="F875" s="127" t="inlineStr">
        <is>
          <t>7401</t>
        </is>
      </c>
      <c r="G875" s="123" t="n"/>
      <c r="H875" s="129" t="inlineStr">
        <is>
          <t>Єдиний внесок на загальнообов'язкове державне соціальне страхування</t>
        </is>
      </c>
      <c r="I875" s="129" t="inlineStr">
        <is>
          <t>А</t>
        </is>
      </c>
      <c r="J875" s="130" t="n">
        <v>70367.52662</v>
      </c>
      <c r="K875" s="130" t="n">
        <v>70367.52662</v>
      </c>
      <c r="L875" s="130" t="n">
        <v>0</v>
      </c>
      <c r="M875" s="131" t="n">
        <v>0</v>
      </c>
      <c r="N875" s="123" t="n"/>
      <c r="O875" s="130" t="n">
        <v>0</v>
      </c>
      <c r="P875" s="130" t="n">
        <v>0</v>
      </c>
      <c r="Q875" s="130" t="n">
        <v>144389.83881</v>
      </c>
      <c r="R875" s="130" t="n">
        <v>144389.83881</v>
      </c>
      <c r="S875" s="132" t="n">
        <v>0</v>
      </c>
      <c r="T875" s="101" t="n"/>
    </row>
    <row r="876" ht="13.5" customHeight="1" s="60">
      <c r="A876" s="115" t="n">
        <v>869</v>
      </c>
      <c r="B876" s="133" t="n"/>
      <c r="C876" s="133" t="n"/>
      <c r="D876" s="134" t="n"/>
      <c r="E876" s="135" t="n"/>
      <c r="F876" s="127" t="inlineStr">
        <is>
          <t>7403</t>
        </is>
      </c>
      <c r="G876" s="123" t="n"/>
      <c r="H876" s="129" t="inlineStr">
        <is>
          <t>Матеріальна допомога та інші соціальні виплати</t>
        </is>
      </c>
      <c r="I876" s="129" t="inlineStr">
        <is>
          <t>А</t>
        </is>
      </c>
      <c r="J876" s="130" t="n">
        <v>16097.78395</v>
      </c>
      <c r="K876" s="130" t="n">
        <v>16097.78395</v>
      </c>
      <c r="L876" s="130" t="n">
        <v>0</v>
      </c>
      <c r="M876" s="131" t="n">
        <v>0</v>
      </c>
      <c r="N876" s="123" t="n"/>
      <c r="O876" s="130" t="n">
        <v>0</v>
      </c>
      <c r="P876" s="130" t="n">
        <v>0</v>
      </c>
      <c r="Q876" s="130" t="n">
        <v>32797.85039</v>
      </c>
      <c r="R876" s="130" t="n">
        <v>32797.85039</v>
      </c>
      <c r="S876" s="132" t="n">
        <v>0</v>
      </c>
      <c r="T876" s="101" t="n"/>
    </row>
    <row r="877" ht="13.5" customHeight="1" s="60">
      <c r="A877" s="115" t="n">
        <v>870</v>
      </c>
      <c r="B877" s="133" t="n"/>
      <c r="C877" s="133" t="n"/>
      <c r="D877" s="134" t="n"/>
      <c r="E877" s="135" t="n"/>
      <c r="F877" s="127" t="inlineStr">
        <is>
          <t>7404</t>
        </is>
      </c>
      <c r="G877" s="123" t="n"/>
      <c r="H877" s="129" t="inlineStr">
        <is>
          <t>Витрати на підготовку кадрів</t>
        </is>
      </c>
      <c r="I877" s="129" t="inlineStr">
        <is>
          <t>А</t>
        </is>
      </c>
      <c r="J877" s="130" t="n">
        <v>26.5</v>
      </c>
      <c r="K877" s="130" t="n">
        <v>26.5</v>
      </c>
      <c r="L877" s="130" t="n">
        <v>0</v>
      </c>
      <c r="M877" s="131" t="n">
        <v>0</v>
      </c>
      <c r="N877" s="123" t="n"/>
      <c r="O877" s="130" t="n">
        <v>0</v>
      </c>
      <c r="P877" s="130" t="n">
        <v>0</v>
      </c>
      <c r="Q877" s="130" t="n">
        <v>43.21947</v>
      </c>
      <c r="R877" s="130" t="n">
        <v>43.21947</v>
      </c>
      <c r="S877" s="132" t="n">
        <v>0</v>
      </c>
      <c r="T877" s="101" t="n"/>
    </row>
    <row r="878" ht="13.5" customHeight="1" s="60">
      <c r="A878" s="115" t="n">
        <v>871</v>
      </c>
      <c r="B878" s="133" t="n"/>
      <c r="C878" s="133" t="n"/>
      <c r="D878" s="134" t="n"/>
      <c r="E878" s="135" t="n"/>
      <c r="F878" s="127" t="inlineStr">
        <is>
          <t>7405</t>
        </is>
      </c>
      <c r="G878" s="123" t="n"/>
      <c r="H878" s="129" t="inlineStr">
        <is>
          <t>Витрати на спецодяг та інші засоби захисту працівників</t>
        </is>
      </c>
      <c r="I878" s="129" t="inlineStr">
        <is>
          <t>А</t>
        </is>
      </c>
      <c r="J878" s="130" t="n">
        <v>0</v>
      </c>
      <c r="K878" s="130" t="n">
        <v>0</v>
      </c>
      <c r="L878" s="130" t="n">
        <v>0</v>
      </c>
      <c r="M878" s="131" t="n">
        <v>0</v>
      </c>
      <c r="N878" s="123" t="n"/>
      <c r="O878" s="130" t="n">
        <v>0</v>
      </c>
      <c r="P878" s="130" t="n">
        <v>0</v>
      </c>
      <c r="Q878" s="130" t="n">
        <v>0</v>
      </c>
      <c r="R878" s="130" t="n">
        <v>0</v>
      </c>
      <c r="S878" s="132" t="n">
        <v>0</v>
      </c>
      <c r="T878" s="101" t="n"/>
    </row>
    <row r="879" ht="14.25" customHeight="1" s="60">
      <c r="A879" s="115" t="n">
        <v>872</v>
      </c>
      <c r="B879" s="133" t="n"/>
      <c r="C879" s="133" t="n"/>
      <c r="D879" s="134" t="n"/>
      <c r="E879" s="135" t="n"/>
      <c r="F879" s="127" t="inlineStr">
        <is>
          <t>7409</t>
        </is>
      </c>
      <c r="G879" s="123" t="n"/>
      <c r="H879" s="129" t="inlineStr">
        <is>
          <t>Інші витрати на утримання персоналу</t>
        </is>
      </c>
      <c r="I879" s="129" t="inlineStr">
        <is>
          <t>А</t>
        </is>
      </c>
      <c r="J879" s="130" t="n">
        <v>1142.15753</v>
      </c>
      <c r="K879" s="130" t="n">
        <v>1142.15753</v>
      </c>
      <c r="L879" s="130" t="n">
        <v>0</v>
      </c>
      <c r="M879" s="131" t="n">
        <v>317.07268</v>
      </c>
      <c r="N879" s="123" t="n"/>
      <c r="O879" s="130" t="n">
        <v>317.07268</v>
      </c>
      <c r="P879" s="130" t="n">
        <v>0</v>
      </c>
      <c r="Q879" s="130" t="n">
        <v>3280.06977</v>
      </c>
      <c r="R879" s="130" t="n">
        <v>3280.06977</v>
      </c>
      <c r="S879" s="132" t="n">
        <v>0</v>
      </c>
      <c r="T879" s="101" t="n"/>
    </row>
    <row r="880" ht="13.5" customHeight="1" s="60">
      <c r="A880" s="115" t="n">
        <v>873</v>
      </c>
      <c r="B880" s="133" t="n"/>
      <c r="C880" s="133" t="n"/>
      <c r="D880" s="136" t="n"/>
      <c r="E880" s="137" t="n"/>
      <c r="F880" s="138" t="inlineStr">
        <is>
          <t>Група 740 - Усього</t>
        </is>
      </c>
      <c r="G880" s="122" t="n"/>
      <c r="H880" s="123" t="n"/>
      <c r="I880" s="139" t="n"/>
      <c r="J880" s="140" t="n">
        <v>479320.51113</v>
      </c>
      <c r="K880" s="140" t="n">
        <v>479320.51113</v>
      </c>
      <c r="L880" s="140" t="n">
        <v>0</v>
      </c>
      <c r="M880" s="141" t="n">
        <v>317.07268</v>
      </c>
      <c r="N880" s="123" t="n"/>
      <c r="O880" s="140" t="n">
        <v>317.07268</v>
      </c>
      <c r="P880" s="140" t="n">
        <v>0</v>
      </c>
      <c r="Q880" s="140" t="n">
        <v>972743.4140700001</v>
      </c>
      <c r="R880" s="140" t="n">
        <v>972743.4140700001</v>
      </c>
      <c r="S880" s="142" t="n">
        <v>0</v>
      </c>
      <c r="T880" s="101" t="n"/>
    </row>
    <row r="881" ht="13.5" customHeight="1" s="60">
      <c r="A881" s="115" t="n">
        <v>874</v>
      </c>
      <c r="B881" s="133" t="n"/>
      <c r="C881" s="133" t="n"/>
      <c r="D881" s="127" t="inlineStr">
        <is>
          <t>741</t>
        </is>
      </c>
      <c r="E881" s="128" t="n"/>
      <c r="F881" s="127" t="inlineStr">
        <is>
          <t>7410</t>
        </is>
      </c>
      <c r="G881" s="123" t="n"/>
      <c r="H881" s="129" t="inlineStr">
        <is>
          <t>Податок на додану вартість</t>
        </is>
      </c>
      <c r="I881" s="129" t="inlineStr">
        <is>
          <t>А</t>
        </is>
      </c>
      <c r="J881" s="130" t="n">
        <v>978.17153</v>
      </c>
      <c r="K881" s="130" t="n">
        <v>978.17153</v>
      </c>
      <c r="L881" s="130" t="n">
        <v>0</v>
      </c>
      <c r="M881" s="131" t="n">
        <v>0</v>
      </c>
      <c r="N881" s="123" t="n"/>
      <c r="O881" s="130" t="n">
        <v>0</v>
      </c>
      <c r="P881" s="130" t="n">
        <v>0</v>
      </c>
      <c r="Q881" s="130" t="n">
        <v>1929.87985</v>
      </c>
      <c r="R881" s="130" t="n">
        <v>1929.87985</v>
      </c>
      <c r="S881" s="132" t="n">
        <v>0</v>
      </c>
      <c r="T881" s="101" t="n"/>
    </row>
    <row r="882" ht="13.5" customHeight="1" s="60">
      <c r="A882" s="115" t="n">
        <v>875</v>
      </c>
      <c r="B882" s="133" t="n"/>
      <c r="C882" s="133" t="n"/>
      <c r="D882" s="134" t="n"/>
      <c r="E882" s="135" t="n"/>
      <c r="F882" s="127" t="inlineStr">
        <is>
          <t>7411</t>
        </is>
      </c>
      <c r="G882" s="123" t="n"/>
      <c r="H882" s="129" t="inlineStr">
        <is>
          <t>Податок на землю</t>
        </is>
      </c>
      <c r="I882" s="129" t="inlineStr">
        <is>
          <t>А</t>
        </is>
      </c>
      <c r="J882" s="130" t="n">
        <v>1111.03947</v>
      </c>
      <c r="K882" s="130" t="n">
        <v>1111.03947</v>
      </c>
      <c r="L882" s="130" t="n">
        <v>0</v>
      </c>
      <c r="M882" s="131" t="n">
        <v>0</v>
      </c>
      <c r="N882" s="123" t="n"/>
      <c r="O882" s="130" t="n">
        <v>0</v>
      </c>
      <c r="P882" s="130" t="n">
        <v>0</v>
      </c>
      <c r="Q882" s="130" t="n">
        <v>1580.30512</v>
      </c>
      <c r="R882" s="130" t="n">
        <v>1580.30512</v>
      </c>
      <c r="S882" s="132" t="n">
        <v>0</v>
      </c>
      <c r="T882" s="101" t="n"/>
    </row>
    <row r="883" ht="13.5" customHeight="1" s="60">
      <c r="A883" s="115" t="n">
        <v>876</v>
      </c>
      <c r="B883" s="133" t="n"/>
      <c r="C883" s="133" t="n"/>
      <c r="D883" s="134" t="n"/>
      <c r="E883" s="135" t="n"/>
      <c r="F883" s="127" t="inlineStr">
        <is>
          <t>7418</t>
        </is>
      </c>
      <c r="G883" s="123" t="n"/>
      <c r="H883" s="129" t="inlineStr">
        <is>
          <t>Відрахування до Фонду гарантування вкладів фізичних осіб</t>
        </is>
      </c>
      <c r="I883" s="129" t="inlineStr">
        <is>
          <t>А</t>
        </is>
      </c>
      <c r="J883" s="130" t="n">
        <v>49750.3995</v>
      </c>
      <c r="K883" s="130" t="n">
        <v>49750.3995</v>
      </c>
      <c r="L883" s="130" t="n">
        <v>0</v>
      </c>
      <c r="M883" s="131" t="n">
        <v>0</v>
      </c>
      <c r="N883" s="123" t="n"/>
      <c r="O883" s="130" t="n">
        <v>0</v>
      </c>
      <c r="P883" s="130" t="n">
        <v>0</v>
      </c>
      <c r="Q883" s="130" t="n">
        <v>99500.79899</v>
      </c>
      <c r="R883" s="130" t="n">
        <v>99500.79899</v>
      </c>
      <c r="S883" s="132" t="n">
        <v>0</v>
      </c>
      <c r="T883" s="101" t="n"/>
    </row>
    <row r="884" ht="14.25" customHeight="1" s="60">
      <c r="A884" s="115" t="n">
        <v>877</v>
      </c>
      <c r="B884" s="133" t="n"/>
      <c r="C884" s="133" t="n"/>
      <c r="D884" s="134" t="n"/>
      <c r="E884" s="135" t="n"/>
      <c r="F884" s="127" t="inlineStr">
        <is>
          <t>7419</t>
        </is>
      </c>
      <c r="G884" s="123" t="n"/>
      <c r="H884" s="129" t="inlineStr">
        <is>
          <t>Сплата інших податків та обов'язкових платежів, крім податку на прибуток</t>
        </is>
      </c>
      <c r="I884" s="129" t="inlineStr">
        <is>
          <t>А</t>
        </is>
      </c>
      <c r="J884" s="130" t="n">
        <v>70.88979</v>
      </c>
      <c r="K884" s="130" t="n">
        <v>70.88979</v>
      </c>
      <c r="L884" s="130" t="n">
        <v>0</v>
      </c>
      <c r="M884" s="131" t="n">
        <v>0</v>
      </c>
      <c r="N884" s="123" t="n"/>
      <c r="O884" s="130" t="n">
        <v>0</v>
      </c>
      <c r="P884" s="130" t="n">
        <v>0</v>
      </c>
      <c r="Q884" s="130" t="n">
        <v>124.19522</v>
      </c>
      <c r="R884" s="130" t="n">
        <v>124.19522</v>
      </c>
      <c r="S884" s="132" t="n">
        <v>0</v>
      </c>
      <c r="T884" s="101" t="n"/>
    </row>
    <row r="885" ht="13.5" customHeight="1" s="60">
      <c r="A885" s="115" t="n">
        <v>878</v>
      </c>
      <c r="B885" s="133" t="n"/>
      <c r="C885" s="133" t="n"/>
      <c r="D885" s="136" t="n"/>
      <c r="E885" s="137" t="n"/>
      <c r="F885" s="138" t="inlineStr">
        <is>
          <t>Група 741 - Усього</t>
        </is>
      </c>
      <c r="G885" s="122" t="n"/>
      <c r="H885" s="123" t="n"/>
      <c r="I885" s="139" t="n"/>
      <c r="J885" s="140" t="n">
        <v>51910.50029</v>
      </c>
      <c r="K885" s="140" t="n">
        <v>51910.50029</v>
      </c>
      <c r="L885" s="140" t="n">
        <v>0</v>
      </c>
      <c r="M885" s="141" t="n">
        <v>0</v>
      </c>
      <c r="N885" s="123" t="n"/>
      <c r="O885" s="140" t="n">
        <v>0</v>
      </c>
      <c r="P885" s="140" t="n">
        <v>0</v>
      </c>
      <c r="Q885" s="140" t="n">
        <v>103135.17918</v>
      </c>
      <c r="R885" s="140" t="n">
        <v>103135.17918</v>
      </c>
      <c r="S885" s="142" t="n">
        <v>0</v>
      </c>
      <c r="T885" s="101" t="n"/>
    </row>
    <row r="886" ht="13.5" customHeight="1" s="60">
      <c r="A886" s="115" t="n">
        <v>879</v>
      </c>
      <c r="B886" s="133" t="n"/>
      <c r="C886" s="133" t="n"/>
      <c r="D886" s="127" t="inlineStr">
        <is>
          <t>742</t>
        </is>
      </c>
      <c r="E886" s="128" t="n"/>
      <c r="F886" s="127" t="inlineStr">
        <is>
          <t>7420</t>
        </is>
      </c>
      <c r="G886" s="123" t="n"/>
      <c r="H886" s="129" t="inlineStr">
        <is>
          <t>Витрати на утримання власних основних засобів і нематеріальних активів</t>
        </is>
      </c>
      <c r="I886" s="129" t="inlineStr">
        <is>
          <t>А</t>
        </is>
      </c>
      <c r="J886" s="130" t="n">
        <v>112053.01243</v>
      </c>
      <c r="K886" s="130" t="n">
        <v>112053.01243</v>
      </c>
      <c r="L886" s="130" t="n">
        <v>0</v>
      </c>
      <c r="M886" s="131" t="n">
        <v>2893.14686</v>
      </c>
      <c r="N886" s="123" t="n"/>
      <c r="O886" s="130" t="n">
        <v>2893.14686</v>
      </c>
      <c r="P886" s="130" t="n">
        <v>0</v>
      </c>
      <c r="Q886" s="130" t="n">
        <v>209143.34975</v>
      </c>
      <c r="R886" s="130" t="n">
        <v>209143.34975</v>
      </c>
      <c r="S886" s="132" t="n">
        <v>0</v>
      </c>
      <c r="T886" s="101" t="n"/>
    </row>
    <row r="887" ht="13.5" customHeight="1" s="60">
      <c r="A887" s="115" t="n">
        <v>880</v>
      </c>
      <c r="B887" s="133" t="n"/>
      <c r="C887" s="133" t="n"/>
      <c r="D887" s="134" t="n"/>
      <c r="E887" s="135" t="n"/>
      <c r="F887" s="127" t="inlineStr">
        <is>
          <t>7421</t>
        </is>
      </c>
      <c r="G887" s="123" t="n"/>
      <c r="H887" s="129" t="inlineStr">
        <is>
          <t>Витрати на утримання необоротних активів, що отримані в лізинг (оренду)</t>
        </is>
      </c>
      <c r="I887" s="129" t="inlineStr">
        <is>
          <t>А</t>
        </is>
      </c>
      <c r="J887" s="130" t="n">
        <v>657.18959</v>
      </c>
      <c r="K887" s="130" t="n">
        <v>657.18959</v>
      </c>
      <c r="L887" s="130" t="n">
        <v>0</v>
      </c>
      <c r="M887" s="131" t="n">
        <v>7.22946</v>
      </c>
      <c r="N887" s="123" t="n"/>
      <c r="O887" s="130" t="n">
        <v>7.22946</v>
      </c>
      <c r="P887" s="130" t="n">
        <v>0</v>
      </c>
      <c r="Q887" s="130" t="n">
        <v>945.36122</v>
      </c>
      <c r="R887" s="130" t="n">
        <v>945.36122</v>
      </c>
      <c r="S887" s="132" t="n">
        <v>0</v>
      </c>
      <c r="T887" s="101" t="n"/>
    </row>
    <row r="888" ht="13.5" customHeight="1" s="60">
      <c r="A888" s="115" t="n">
        <v>881</v>
      </c>
      <c r="B888" s="133" t="n"/>
      <c r="C888" s="133" t="n"/>
      <c r="D888" s="134" t="n"/>
      <c r="E888" s="135" t="n"/>
      <c r="F888" s="127" t="inlineStr">
        <is>
          <t>7423</t>
        </is>
      </c>
      <c r="G888" s="123" t="n"/>
      <c r="H888" s="129" t="inlineStr">
        <is>
          <t>Амортизація</t>
        </is>
      </c>
      <c r="I888" s="129" t="inlineStr">
        <is>
          <t>А</t>
        </is>
      </c>
      <c r="J888" s="130" t="n">
        <v>161557.21869</v>
      </c>
      <c r="K888" s="130" t="n">
        <v>161557.21869</v>
      </c>
      <c r="L888" s="130" t="n">
        <v>0</v>
      </c>
      <c r="M888" s="131" t="n">
        <v>18091.57712</v>
      </c>
      <c r="N888" s="123" t="n"/>
      <c r="O888" s="130" t="n">
        <v>18091.57712</v>
      </c>
      <c r="P888" s="130" t="n">
        <v>0</v>
      </c>
      <c r="Q888" s="130" t="n">
        <v>253982.24109</v>
      </c>
      <c r="R888" s="130" t="n">
        <v>253982.24109</v>
      </c>
      <c r="S888" s="132" t="n">
        <v>0</v>
      </c>
      <c r="T888" s="101" t="n"/>
    </row>
    <row r="889" ht="14.25" customHeight="1" s="60">
      <c r="A889" s="115" t="n">
        <v>882</v>
      </c>
      <c r="B889" s="133" t="n"/>
      <c r="C889" s="133" t="n"/>
      <c r="D889" s="134" t="n"/>
      <c r="E889" s="135" t="n"/>
      <c r="F889" s="127" t="inlineStr">
        <is>
          <t>7424</t>
        </is>
      </c>
      <c r="G889" s="123" t="n"/>
      <c r="H889" s="129" t="inlineStr">
        <is>
          <t>Амортизація активів з права користування</t>
        </is>
      </c>
      <c r="I889" s="129" t="inlineStr">
        <is>
          <t>А</t>
        </is>
      </c>
      <c r="J889" s="130" t="n">
        <v>15643.71818</v>
      </c>
      <c r="K889" s="130" t="n">
        <v>15643.71818</v>
      </c>
      <c r="L889" s="130" t="n">
        <v>0</v>
      </c>
      <c r="M889" s="131" t="n">
        <v>7384.6276</v>
      </c>
      <c r="N889" s="123" t="n"/>
      <c r="O889" s="130" t="n">
        <v>7384.6276</v>
      </c>
      <c r="P889" s="130" t="n">
        <v>0</v>
      </c>
      <c r="Q889" s="130" t="n">
        <v>16245.62792</v>
      </c>
      <c r="R889" s="130" t="n">
        <v>16245.62792</v>
      </c>
      <c r="S889" s="132" t="n">
        <v>0</v>
      </c>
      <c r="T889" s="101" t="n"/>
    </row>
    <row r="890" ht="13.5" customHeight="1" s="60">
      <c r="A890" s="115" t="n">
        <v>883</v>
      </c>
      <c r="B890" s="133" t="n"/>
      <c r="C890" s="133" t="n"/>
      <c r="D890" s="136" t="n"/>
      <c r="E890" s="137" t="n"/>
      <c r="F890" s="138" t="inlineStr">
        <is>
          <t>Група 742 - Усього</t>
        </is>
      </c>
      <c r="G890" s="122" t="n"/>
      <c r="H890" s="123" t="n"/>
      <c r="I890" s="139" t="n"/>
      <c r="J890" s="140" t="n">
        <v>289911.13889</v>
      </c>
      <c r="K890" s="140" t="n">
        <v>289911.13889</v>
      </c>
      <c r="L890" s="140" t="n">
        <v>0</v>
      </c>
      <c r="M890" s="141" t="n">
        <v>28376.58104</v>
      </c>
      <c r="N890" s="123" t="n"/>
      <c r="O890" s="140" t="n">
        <v>28376.58104</v>
      </c>
      <c r="P890" s="140" t="n">
        <v>0</v>
      </c>
      <c r="Q890" s="140" t="n">
        <v>480316.57998</v>
      </c>
      <c r="R890" s="140" t="n">
        <v>480316.57998</v>
      </c>
      <c r="S890" s="142" t="n">
        <v>0</v>
      </c>
      <c r="T890" s="101" t="n"/>
    </row>
    <row r="891" ht="13.5" customHeight="1" s="60">
      <c r="A891" s="115" t="n">
        <v>884</v>
      </c>
      <c r="B891" s="133" t="n"/>
      <c r="C891" s="133" t="n"/>
      <c r="D891" s="127" t="inlineStr">
        <is>
          <t>743</t>
        </is>
      </c>
      <c r="E891" s="128" t="n"/>
      <c r="F891" s="127" t="inlineStr">
        <is>
          <t>7430</t>
        </is>
      </c>
      <c r="G891" s="123" t="n"/>
      <c r="H891" s="129" t="inlineStr">
        <is>
          <t>Витрати на комунальні послуги</t>
        </is>
      </c>
      <c r="I891" s="129" t="inlineStr">
        <is>
          <t>А</t>
        </is>
      </c>
      <c r="J891" s="130" t="n">
        <v>24341.23989</v>
      </c>
      <c r="K891" s="130" t="n">
        <v>24341.23989</v>
      </c>
      <c r="L891" s="130" t="n">
        <v>0</v>
      </c>
      <c r="M891" s="131" t="n">
        <v>119.15517</v>
      </c>
      <c r="N891" s="123" t="n"/>
      <c r="O891" s="130" t="n">
        <v>119.15517</v>
      </c>
      <c r="P891" s="130" t="n">
        <v>0</v>
      </c>
      <c r="Q891" s="130" t="n">
        <v>38894.02083</v>
      </c>
      <c r="R891" s="130" t="n">
        <v>38894.02083</v>
      </c>
      <c r="S891" s="132" t="n">
        <v>0</v>
      </c>
      <c r="T891" s="101" t="n"/>
    </row>
    <row r="892" ht="13.5" customHeight="1" s="60">
      <c r="A892" s="115" t="n">
        <v>885</v>
      </c>
      <c r="B892" s="133" t="n"/>
      <c r="C892" s="133" t="n"/>
      <c r="D892" s="134" t="n"/>
      <c r="E892" s="135" t="n"/>
      <c r="F892" s="127" t="inlineStr">
        <is>
          <t>7431</t>
        </is>
      </c>
      <c r="G892" s="123" t="n"/>
      <c r="H892" s="129" t="inlineStr">
        <is>
          <t>Господарські витрати</t>
        </is>
      </c>
      <c r="I892" s="129" t="inlineStr">
        <is>
          <t>А</t>
        </is>
      </c>
      <c r="J892" s="130" t="n">
        <v>4837.57574</v>
      </c>
      <c r="K892" s="130" t="n">
        <v>4837.57574</v>
      </c>
      <c r="L892" s="130" t="n">
        <v>0</v>
      </c>
      <c r="M892" s="131" t="n">
        <v>711.05752</v>
      </c>
      <c r="N892" s="123" t="n"/>
      <c r="O892" s="130" t="n">
        <v>711.05752</v>
      </c>
      <c r="P892" s="130" t="n">
        <v>0</v>
      </c>
      <c r="Q892" s="130" t="n">
        <v>4683.07649</v>
      </c>
      <c r="R892" s="130" t="n">
        <v>4683.07649</v>
      </c>
      <c r="S892" s="132" t="n">
        <v>0</v>
      </c>
      <c r="T892" s="101" t="n"/>
    </row>
    <row r="893" ht="13.5" customHeight="1" s="60">
      <c r="A893" s="115" t="n">
        <v>886</v>
      </c>
      <c r="B893" s="133" t="n"/>
      <c r="C893" s="133" t="n"/>
      <c r="D893" s="134" t="n"/>
      <c r="E893" s="135" t="n"/>
      <c r="F893" s="127" t="inlineStr">
        <is>
          <t>7432</t>
        </is>
      </c>
      <c r="G893" s="123" t="n"/>
      <c r="H893" s="129" t="inlineStr">
        <is>
          <t>Витрати на охорону</t>
        </is>
      </c>
      <c r="I893" s="129" t="inlineStr">
        <is>
          <t>А</t>
        </is>
      </c>
      <c r="J893" s="130" t="n">
        <v>5035.04673</v>
      </c>
      <c r="K893" s="130" t="n">
        <v>5035.04673</v>
      </c>
      <c r="L893" s="130" t="n">
        <v>0</v>
      </c>
      <c r="M893" s="131" t="n">
        <v>15.3239</v>
      </c>
      <c r="N893" s="123" t="n"/>
      <c r="O893" s="130" t="n">
        <v>15.3239</v>
      </c>
      <c r="P893" s="130" t="n">
        <v>0</v>
      </c>
      <c r="Q893" s="130" t="n">
        <v>9887.303550000001</v>
      </c>
      <c r="R893" s="130" t="n">
        <v>9887.303550000001</v>
      </c>
      <c r="S893" s="132" t="n">
        <v>0</v>
      </c>
      <c r="T893" s="101" t="n"/>
    </row>
    <row r="894" ht="14.25" customHeight="1" s="60">
      <c r="A894" s="115" t="n">
        <v>887</v>
      </c>
      <c r="B894" s="133" t="n"/>
      <c r="C894" s="133" t="n"/>
      <c r="D894" s="134" t="n"/>
      <c r="E894" s="135" t="n"/>
      <c r="F894" s="127" t="inlineStr">
        <is>
          <t>7433</t>
        </is>
      </c>
      <c r="G894" s="123" t="n"/>
      <c r="H894" s="129" t="inlineStr">
        <is>
          <t>Інші експлуатаційні витрати</t>
        </is>
      </c>
      <c r="I894" s="129" t="inlineStr">
        <is>
          <t>А</t>
        </is>
      </c>
      <c r="J894" s="130" t="n">
        <v>12877.5518</v>
      </c>
      <c r="K894" s="130" t="n">
        <v>12877.5518</v>
      </c>
      <c r="L894" s="130" t="n">
        <v>0</v>
      </c>
      <c r="M894" s="131" t="n">
        <v>17.41077</v>
      </c>
      <c r="N894" s="123" t="n"/>
      <c r="O894" s="130" t="n">
        <v>17.41077</v>
      </c>
      <c r="P894" s="130" t="n">
        <v>0</v>
      </c>
      <c r="Q894" s="130" t="n">
        <v>21110.3441</v>
      </c>
      <c r="R894" s="130" t="n">
        <v>21110.3441</v>
      </c>
      <c r="S894" s="132" t="n">
        <v>0</v>
      </c>
      <c r="T894" s="101" t="n"/>
    </row>
    <row r="895" ht="13.5" customHeight="1" s="60">
      <c r="A895" s="115" t="n">
        <v>888</v>
      </c>
      <c r="B895" s="133" t="n"/>
      <c r="C895" s="133" t="n"/>
      <c r="D895" s="136" t="n"/>
      <c r="E895" s="137" t="n"/>
      <c r="F895" s="138" t="inlineStr">
        <is>
          <t>Група 743 - Усього</t>
        </is>
      </c>
      <c r="G895" s="122" t="n"/>
      <c r="H895" s="123" t="n"/>
      <c r="I895" s="139" t="n"/>
      <c r="J895" s="140" t="n">
        <v>47091.41416</v>
      </c>
      <c r="K895" s="140" t="n">
        <v>47091.41416</v>
      </c>
      <c r="L895" s="140" t="n">
        <v>0</v>
      </c>
      <c r="M895" s="141" t="n">
        <v>862.94736</v>
      </c>
      <c r="N895" s="123" t="n"/>
      <c r="O895" s="140" t="n">
        <v>862.94736</v>
      </c>
      <c r="P895" s="140" t="n">
        <v>0</v>
      </c>
      <c r="Q895" s="140" t="n">
        <v>74574.74497</v>
      </c>
      <c r="R895" s="140" t="n">
        <v>74574.74497</v>
      </c>
      <c r="S895" s="142" t="n">
        <v>0</v>
      </c>
      <c r="T895" s="101" t="n"/>
    </row>
    <row r="896" ht="13.5" customHeight="1" s="60">
      <c r="A896" s="115" t="n">
        <v>889</v>
      </c>
      <c r="B896" s="133" t="n"/>
      <c r="C896" s="133" t="n"/>
      <c r="D896" s="127" t="inlineStr">
        <is>
          <t>745</t>
        </is>
      </c>
      <c r="E896" s="128" t="n"/>
      <c r="F896" s="127" t="inlineStr">
        <is>
          <t>7450</t>
        </is>
      </c>
      <c r="G896" s="123" t="n"/>
      <c r="H896" s="129" t="inlineStr">
        <is>
          <t>Поштово-телефонні витрати</t>
        </is>
      </c>
      <c r="I896" s="129" t="inlineStr">
        <is>
          <t>А</t>
        </is>
      </c>
      <c r="J896" s="130" t="n">
        <v>17255.73092</v>
      </c>
      <c r="K896" s="130" t="n">
        <v>17255.73092</v>
      </c>
      <c r="L896" s="130" t="n">
        <v>0</v>
      </c>
      <c r="M896" s="131" t="n">
        <v>323.61639</v>
      </c>
      <c r="N896" s="123" t="n"/>
      <c r="O896" s="130" t="n">
        <v>323.61639</v>
      </c>
      <c r="P896" s="130" t="n">
        <v>0</v>
      </c>
      <c r="Q896" s="130" t="n">
        <v>22705.24655</v>
      </c>
      <c r="R896" s="130" t="n">
        <v>22705.24655</v>
      </c>
      <c r="S896" s="132" t="n">
        <v>0</v>
      </c>
      <c r="T896" s="101" t="n"/>
    </row>
    <row r="897" ht="13.5" customHeight="1" s="60">
      <c r="A897" s="115" t="n">
        <v>890</v>
      </c>
      <c r="B897" s="133" t="n"/>
      <c r="C897" s="133" t="n"/>
      <c r="D897" s="134" t="n"/>
      <c r="E897" s="135" t="n"/>
      <c r="F897" s="127" t="inlineStr">
        <is>
          <t>7452</t>
        </is>
      </c>
      <c r="G897" s="123" t="n"/>
      <c r="H897" s="129" t="inlineStr">
        <is>
          <t>Витрати на відрядження</t>
        </is>
      </c>
      <c r="I897" s="129" t="inlineStr">
        <is>
          <t>А</t>
        </is>
      </c>
      <c r="J897" s="130" t="n">
        <v>1369.65532</v>
      </c>
      <c r="K897" s="130" t="n">
        <v>1369.65532</v>
      </c>
      <c r="L897" s="130" t="n">
        <v>0</v>
      </c>
      <c r="M897" s="131" t="n">
        <v>0</v>
      </c>
      <c r="N897" s="123" t="n"/>
      <c r="O897" s="130" t="n">
        <v>0</v>
      </c>
      <c r="P897" s="130" t="n">
        <v>0</v>
      </c>
      <c r="Q897" s="130" t="n">
        <v>1845.10215</v>
      </c>
      <c r="R897" s="130" t="n">
        <v>1845.10215</v>
      </c>
      <c r="S897" s="132" t="n">
        <v>0</v>
      </c>
      <c r="T897" s="101" t="n"/>
    </row>
    <row r="898" ht="13.5" customHeight="1" s="60">
      <c r="A898" s="115" t="n">
        <v>891</v>
      </c>
      <c r="B898" s="133" t="n"/>
      <c r="C898" s="133" t="n"/>
      <c r="D898" s="134" t="n"/>
      <c r="E898" s="135" t="n"/>
      <c r="F898" s="127" t="inlineStr">
        <is>
          <t>7454</t>
        </is>
      </c>
      <c r="G898" s="123" t="n"/>
      <c r="H898" s="129" t="inlineStr">
        <is>
          <t>Представницькі витрати</t>
        </is>
      </c>
      <c r="I898" s="129" t="inlineStr">
        <is>
          <t>А</t>
        </is>
      </c>
      <c r="J898" s="130" t="n">
        <v>5.29871</v>
      </c>
      <c r="K898" s="130" t="n">
        <v>5.29871</v>
      </c>
      <c r="L898" s="130" t="n">
        <v>0</v>
      </c>
      <c r="M898" s="131" t="n">
        <v>0</v>
      </c>
      <c r="N898" s="123" t="n"/>
      <c r="O898" s="130" t="n">
        <v>0</v>
      </c>
      <c r="P898" s="130" t="n">
        <v>0</v>
      </c>
      <c r="Q898" s="130" t="n">
        <v>15.00506</v>
      </c>
      <c r="R898" s="130" t="n">
        <v>15.00506</v>
      </c>
      <c r="S898" s="132" t="n">
        <v>0</v>
      </c>
      <c r="T898" s="101" t="n"/>
    </row>
    <row r="899" ht="14.25" customHeight="1" s="60">
      <c r="A899" s="115" t="n">
        <v>892</v>
      </c>
      <c r="B899" s="133" t="n"/>
      <c r="C899" s="133" t="n"/>
      <c r="D899" s="134" t="n"/>
      <c r="E899" s="135" t="n"/>
      <c r="F899" s="127" t="inlineStr">
        <is>
          <t>7455</t>
        </is>
      </c>
      <c r="G899" s="123" t="n"/>
      <c r="H899" s="129" t="inlineStr">
        <is>
          <t xml:space="preserve">Витрати на маркетинг і рекламу </t>
        </is>
      </c>
      <c r="I899" s="129" t="inlineStr">
        <is>
          <t>А</t>
        </is>
      </c>
      <c r="J899" s="130" t="n">
        <v>22715.03824</v>
      </c>
      <c r="K899" s="130" t="n">
        <v>22715.03824</v>
      </c>
      <c r="L899" s="130" t="n">
        <v>0</v>
      </c>
      <c r="M899" s="131" t="n">
        <v>7.36532</v>
      </c>
      <c r="N899" s="123" t="n"/>
      <c r="O899" s="130" t="n">
        <v>7.36532</v>
      </c>
      <c r="P899" s="130" t="n">
        <v>0</v>
      </c>
      <c r="Q899" s="130" t="n">
        <v>25135.85108</v>
      </c>
      <c r="R899" s="130" t="n">
        <v>25135.85108</v>
      </c>
      <c r="S899" s="132" t="n">
        <v>0</v>
      </c>
      <c r="T899" s="101" t="n"/>
    </row>
    <row r="900" ht="13.5" customHeight="1" s="60">
      <c r="A900" s="115" t="n">
        <v>893</v>
      </c>
      <c r="B900" s="133" t="n"/>
      <c r="C900" s="133" t="n"/>
      <c r="D900" s="134" t="n"/>
      <c r="E900" s="135" t="n"/>
      <c r="F900" s="127" t="inlineStr">
        <is>
          <t>7456</t>
        </is>
      </c>
      <c r="G900" s="123" t="n"/>
      <c r="H900" s="129" t="inlineStr">
        <is>
          <t>Спонсорство та доброчинність</t>
        </is>
      </c>
      <c r="I900" s="129" t="inlineStr">
        <is>
          <t>А</t>
        </is>
      </c>
      <c r="J900" s="130" t="n">
        <v>10.18124</v>
      </c>
      <c r="K900" s="130" t="n">
        <v>10.18124</v>
      </c>
      <c r="L900" s="130" t="n">
        <v>0</v>
      </c>
      <c r="M900" s="131" t="n">
        <v>0</v>
      </c>
      <c r="N900" s="123" t="n"/>
      <c r="O900" s="130" t="n">
        <v>0</v>
      </c>
      <c r="P900" s="130" t="n">
        <v>0</v>
      </c>
      <c r="Q900" s="130" t="n">
        <v>20.16556</v>
      </c>
      <c r="R900" s="130" t="n">
        <v>20.16556</v>
      </c>
      <c r="S900" s="132" t="n">
        <v>0</v>
      </c>
      <c r="T900" s="101" t="n"/>
    </row>
    <row r="901" ht="13.5" customHeight="1" s="60">
      <c r="A901" s="115" t="n">
        <v>894</v>
      </c>
      <c r="B901" s="133" t="n"/>
      <c r="C901" s="133" t="n"/>
      <c r="D901" s="134" t="n"/>
      <c r="E901" s="135" t="n"/>
      <c r="F901" s="127" t="inlineStr">
        <is>
          <t>7457</t>
        </is>
      </c>
      <c r="G901" s="123" t="n"/>
      <c r="H901" s="129" t="inlineStr">
        <is>
          <t>Інші адміністративні витрати</t>
        </is>
      </c>
      <c r="I901" s="129" t="inlineStr">
        <is>
          <t>А</t>
        </is>
      </c>
      <c r="J901" s="130" t="n">
        <v>4800.37212</v>
      </c>
      <c r="K901" s="130" t="n">
        <v>4800.37212</v>
      </c>
      <c r="L901" s="130" t="n">
        <v>0</v>
      </c>
      <c r="M901" s="131" t="n">
        <v>331.77432</v>
      </c>
      <c r="N901" s="123" t="n"/>
      <c r="O901" s="130" t="n">
        <v>331.77432</v>
      </c>
      <c r="P901" s="130" t="n">
        <v>0</v>
      </c>
      <c r="Q901" s="130" t="n">
        <v>5554.85711</v>
      </c>
      <c r="R901" s="130" t="n">
        <v>5554.85711</v>
      </c>
      <c r="S901" s="132" t="n">
        <v>0</v>
      </c>
      <c r="T901" s="101" t="n"/>
    </row>
    <row r="902" ht="13.5" customHeight="1" s="60">
      <c r="A902" s="115" t="n">
        <v>895</v>
      </c>
      <c r="B902" s="133" t="n"/>
      <c r="C902" s="133" t="n"/>
      <c r="D902" s="136" t="n"/>
      <c r="E902" s="137" t="n"/>
      <c r="F902" s="138" t="inlineStr">
        <is>
          <t>Група 745 - Усього</t>
        </is>
      </c>
      <c r="G902" s="122" t="n"/>
      <c r="H902" s="123" t="n"/>
      <c r="I902" s="139" t="n"/>
      <c r="J902" s="140" t="n">
        <v>46156.27655</v>
      </c>
      <c r="K902" s="140" t="n">
        <v>46156.27655</v>
      </c>
      <c r="L902" s="140" t="n">
        <v>0</v>
      </c>
      <c r="M902" s="141" t="n">
        <v>662.75603</v>
      </c>
      <c r="N902" s="123" t="n"/>
      <c r="O902" s="140" t="n">
        <v>662.75603</v>
      </c>
      <c r="P902" s="140" t="n">
        <v>0</v>
      </c>
      <c r="Q902" s="140" t="n">
        <v>55276.22751</v>
      </c>
      <c r="R902" s="140" t="n">
        <v>55276.22751</v>
      </c>
      <c r="S902" s="142" t="n">
        <v>0</v>
      </c>
      <c r="T902" s="101" t="n"/>
    </row>
    <row r="903" ht="13.5" customHeight="1" s="60">
      <c r="A903" s="115" t="n">
        <v>896</v>
      </c>
      <c r="B903" s="133" t="n"/>
      <c r="C903" s="133" t="n"/>
      <c r="D903" s="127" t="inlineStr">
        <is>
          <t>749</t>
        </is>
      </c>
      <c r="E903" s="128" t="n"/>
      <c r="F903" s="127" t="inlineStr">
        <is>
          <t>7490</t>
        </is>
      </c>
      <c r="G903" s="123" t="n"/>
      <c r="H903" s="129" t="inlineStr">
        <is>
          <t>Негативний результат від вибуття нематеріальних активів та основних засобів</t>
        </is>
      </c>
      <c r="I903" s="129" t="inlineStr">
        <is>
          <t>А</t>
        </is>
      </c>
      <c r="J903" s="130" t="n">
        <v>0.55914</v>
      </c>
      <c r="K903" s="130" t="n">
        <v>0.55914</v>
      </c>
      <c r="L903" s="130" t="n">
        <v>0</v>
      </c>
      <c r="M903" s="131" t="n">
        <v>0.55914</v>
      </c>
      <c r="N903" s="123" t="n"/>
      <c r="O903" s="130" t="n">
        <v>0.55914</v>
      </c>
      <c r="P903" s="130" t="n">
        <v>0</v>
      </c>
      <c r="Q903" s="130" t="n">
        <v>0.87718</v>
      </c>
      <c r="R903" s="130" t="n">
        <v>0.87718</v>
      </c>
      <c r="S903" s="132" t="n">
        <v>0</v>
      </c>
      <c r="T903" s="101" t="n"/>
    </row>
    <row r="904" ht="14.25" customHeight="1" s="60">
      <c r="A904" s="115" t="n">
        <v>897</v>
      </c>
      <c r="B904" s="133" t="n"/>
      <c r="C904" s="133" t="n"/>
      <c r="D904" s="134" t="n"/>
      <c r="E904" s="135" t="n"/>
      <c r="F904" s="127" t="inlineStr">
        <is>
          <t>7491</t>
        </is>
      </c>
      <c r="G904" s="128" t="n"/>
      <c r="H904" s="127" t="inlineStr">
        <is>
          <t>Втрати від уцінки запасів на продаж</t>
        </is>
      </c>
      <c r="I904" s="129" t="inlineStr">
        <is>
          <t>А</t>
        </is>
      </c>
      <c r="J904" s="130" t="n">
        <v>0</v>
      </c>
      <c r="K904" s="130" t="n">
        <v>0</v>
      </c>
      <c r="L904" s="130" t="n">
        <v>0</v>
      </c>
      <c r="M904" s="131" t="n">
        <v>0</v>
      </c>
      <c r="N904" s="123" t="n"/>
      <c r="O904" s="130" t="n">
        <v>0</v>
      </c>
      <c r="P904" s="130" t="n">
        <v>0</v>
      </c>
      <c r="Q904" s="130" t="n">
        <v>0</v>
      </c>
      <c r="R904" s="130" t="n">
        <v>0</v>
      </c>
      <c r="S904" s="132" t="n">
        <v>0</v>
      </c>
      <c r="T904" s="101" t="n"/>
    </row>
    <row r="905" ht="13.5" customHeight="1" s="60">
      <c r="A905" s="115" t="n">
        <v>898</v>
      </c>
      <c r="B905" s="133" t="n"/>
      <c r="C905" s="133" t="n"/>
      <c r="D905" s="134" t="n"/>
      <c r="E905" s="135" t="n"/>
      <c r="F905" s="136" t="n"/>
      <c r="G905" s="137" t="n"/>
      <c r="H905" s="143" t="n"/>
      <c r="I905" s="129" t="inlineStr">
        <is>
          <t>П</t>
        </is>
      </c>
      <c r="J905" s="130" t="n">
        <v>0</v>
      </c>
      <c r="K905" s="130" t="n">
        <v>0</v>
      </c>
      <c r="L905" s="130" t="n">
        <v>0</v>
      </c>
      <c r="M905" s="131" t="n">
        <v>0</v>
      </c>
      <c r="N905" s="123" t="n"/>
      <c r="O905" s="130" t="n">
        <v>0</v>
      </c>
      <c r="P905" s="130" t="n">
        <v>0</v>
      </c>
      <c r="Q905" s="130" t="n">
        <v>0</v>
      </c>
      <c r="R905" s="130" t="n">
        <v>0</v>
      </c>
      <c r="S905" s="132" t="n">
        <v>0</v>
      </c>
      <c r="T905" s="101" t="n"/>
    </row>
    <row r="906" ht="13.5" customHeight="1" s="60">
      <c r="A906" s="115" t="n">
        <v>899</v>
      </c>
      <c r="B906" s="133" t="n"/>
      <c r="C906" s="133" t="n"/>
      <c r="D906" s="134" t="n"/>
      <c r="E906" s="135" t="n"/>
      <c r="F906" s="127" t="inlineStr">
        <is>
          <t>7499</t>
        </is>
      </c>
      <c r="G906" s="123" t="n"/>
      <c r="H906" s="129" t="inlineStr">
        <is>
          <t>Інші витрати</t>
        </is>
      </c>
      <c r="I906" s="129" t="inlineStr">
        <is>
          <t>А</t>
        </is>
      </c>
      <c r="J906" s="130" t="n">
        <v>10726.06364</v>
      </c>
      <c r="K906" s="130" t="n">
        <v>10726.06364</v>
      </c>
      <c r="L906" s="130" t="n">
        <v>0</v>
      </c>
      <c r="M906" s="131" t="n">
        <v>140.17781</v>
      </c>
      <c r="N906" s="123" t="n"/>
      <c r="O906" s="130" t="n">
        <v>140.17781</v>
      </c>
      <c r="P906" s="130" t="n">
        <v>0</v>
      </c>
      <c r="Q906" s="130" t="n">
        <v>20200.8859</v>
      </c>
      <c r="R906" s="130" t="n">
        <v>20200.8859</v>
      </c>
      <c r="S906" s="132" t="n">
        <v>0</v>
      </c>
      <c r="T906" s="101" t="n"/>
    </row>
    <row r="907" ht="13.5" customHeight="1" s="60">
      <c r="A907" s="115" t="n">
        <v>900</v>
      </c>
      <c r="B907" s="133" t="n"/>
      <c r="C907" s="133" t="n"/>
      <c r="D907" s="136" t="n"/>
      <c r="E907" s="137" t="n"/>
      <c r="F907" s="138" t="inlineStr">
        <is>
          <t>Група 749 - Усього</t>
        </is>
      </c>
      <c r="G907" s="122" t="n"/>
      <c r="H907" s="123" t="n"/>
      <c r="I907" s="139" t="n"/>
      <c r="J907" s="140" t="n">
        <v>10726.62278</v>
      </c>
      <c r="K907" s="140" t="n">
        <v>10726.62278</v>
      </c>
      <c r="L907" s="140" t="n">
        <v>0</v>
      </c>
      <c r="M907" s="141" t="n">
        <v>140.73695</v>
      </c>
      <c r="N907" s="123" t="n"/>
      <c r="O907" s="140" t="n">
        <v>140.73695</v>
      </c>
      <c r="P907" s="140" t="n">
        <v>0</v>
      </c>
      <c r="Q907" s="140" t="n">
        <v>20201.76308</v>
      </c>
      <c r="R907" s="140" t="n">
        <v>20201.76308</v>
      </c>
      <c r="S907" s="142" t="n">
        <v>0</v>
      </c>
      <c r="T907" s="101" t="n"/>
    </row>
    <row r="908" ht="22.5" customHeight="1" s="60">
      <c r="A908" s="115" t="n">
        <v>901</v>
      </c>
      <c r="B908" s="133" t="n"/>
      <c r="C908" s="143" t="n"/>
      <c r="D908" s="138" t="inlineStr">
        <is>
          <t>Розділ 74 - Усього</t>
        </is>
      </c>
      <c r="E908" s="123" t="n"/>
      <c r="F908" s="138" t="n"/>
      <c r="G908" s="122" t="n"/>
      <c r="H908" s="123" t="n"/>
      <c r="I908" s="139" t="n"/>
      <c r="J908" s="140" t="n">
        <v>925116.4638</v>
      </c>
      <c r="K908" s="140" t="n">
        <v>925116.4638</v>
      </c>
      <c r="L908" s="140" t="n">
        <v>0</v>
      </c>
      <c r="M908" s="141" t="n">
        <v>30360.09406</v>
      </c>
      <c r="N908" s="123" t="n"/>
      <c r="O908" s="140" t="n">
        <v>30360.09406</v>
      </c>
      <c r="P908" s="140" t="n">
        <v>0</v>
      </c>
      <c r="Q908" s="140" t="n">
        <v>1706247.90879</v>
      </c>
      <c r="R908" s="140" t="n">
        <v>1706247.90879</v>
      </c>
      <c r="S908" s="142" t="n">
        <v>0</v>
      </c>
      <c r="T908" s="101" t="n"/>
    </row>
    <row r="909" ht="14.25" customHeight="1" s="60">
      <c r="A909" s="115" t="n">
        <v>902</v>
      </c>
      <c r="B909" s="133" t="n"/>
      <c r="C909" s="127" t="inlineStr">
        <is>
          <t>75</t>
        </is>
      </c>
      <c r="D909" s="127" t="inlineStr">
        <is>
          <t>750</t>
        </is>
      </c>
      <c r="E909" s="128" t="n"/>
      <c r="F909" s="127" t="inlineStr">
        <is>
          <t>7500</t>
        </is>
      </c>
      <c r="G909" s="123" t="n"/>
      <c r="H909" s="129" t="inlineStr">
        <is>
          <t>Комісійні витрати на розрахунково-касове обслуговування</t>
        </is>
      </c>
      <c r="I909" s="129" t="inlineStr">
        <is>
          <t>А</t>
        </is>
      </c>
      <c r="J909" s="130" t="n">
        <v>450195.37534</v>
      </c>
      <c r="K909" s="130" t="n">
        <v>450195.37534</v>
      </c>
      <c r="L909" s="130" t="n">
        <v>0</v>
      </c>
      <c r="M909" s="131" t="n">
        <v>16886.8234</v>
      </c>
      <c r="N909" s="123" t="n"/>
      <c r="O909" s="130" t="n">
        <v>16886.8234</v>
      </c>
      <c r="P909" s="130" t="n">
        <v>0</v>
      </c>
      <c r="Q909" s="130" t="n">
        <v>800039.18356</v>
      </c>
      <c r="R909" s="130" t="n">
        <v>800039.18356</v>
      </c>
      <c r="S909" s="132" t="n">
        <v>0</v>
      </c>
      <c r="T909" s="101" t="n"/>
    </row>
    <row r="910" ht="13.5" customHeight="1" s="60">
      <c r="A910" s="115" t="n">
        <v>903</v>
      </c>
      <c r="B910" s="133" t="n"/>
      <c r="C910" s="133" t="n"/>
      <c r="D910" s="134" t="n"/>
      <c r="E910" s="135" t="n"/>
      <c r="F910" s="127" t="inlineStr">
        <is>
          <t>7501</t>
        </is>
      </c>
      <c r="G910" s="123" t="n"/>
      <c r="H910" s="129" t="inlineStr">
        <is>
          <t>Комісійні витрати на кредитне обслуговування</t>
        </is>
      </c>
      <c r="I910" s="129" t="inlineStr">
        <is>
          <t>А</t>
        </is>
      </c>
      <c r="J910" s="130" t="n">
        <v>0</v>
      </c>
      <c r="K910" s="130" t="n">
        <v>0</v>
      </c>
      <c r="L910" s="130" t="n">
        <v>0</v>
      </c>
      <c r="M910" s="131" t="n">
        <v>0</v>
      </c>
      <c r="N910" s="123" t="n"/>
      <c r="O910" s="130" t="n">
        <v>0</v>
      </c>
      <c r="P910" s="130" t="n">
        <v>0</v>
      </c>
      <c r="Q910" s="130" t="n">
        <v>0</v>
      </c>
      <c r="R910" s="130" t="n">
        <v>0</v>
      </c>
      <c r="S910" s="132" t="n">
        <v>0</v>
      </c>
      <c r="T910" s="101" t="n"/>
    </row>
    <row r="911" ht="13.5" customHeight="1" s="60">
      <c r="A911" s="115" t="n">
        <v>904</v>
      </c>
      <c r="B911" s="133" t="n"/>
      <c r="C911" s="133" t="n"/>
      <c r="D911" s="134" t="n"/>
      <c r="E911" s="135" t="n"/>
      <c r="F911" s="127" t="inlineStr">
        <is>
          <t>7503</t>
        </is>
      </c>
      <c r="G911" s="123" t="n"/>
      <c r="H911" s="129" t="inlineStr">
        <is>
          <t>Комісійні витрати за операціями з цінними паперами</t>
        </is>
      </c>
      <c r="I911" s="129" t="inlineStr">
        <is>
          <t>А</t>
        </is>
      </c>
      <c r="J911" s="130" t="n">
        <v>769.51413</v>
      </c>
      <c r="K911" s="130" t="n">
        <v>769.51413</v>
      </c>
      <c r="L911" s="130" t="n">
        <v>0</v>
      </c>
      <c r="M911" s="131" t="n">
        <v>0</v>
      </c>
      <c r="N911" s="123" t="n"/>
      <c r="O911" s="130" t="n">
        <v>0</v>
      </c>
      <c r="P911" s="130" t="n">
        <v>0</v>
      </c>
      <c r="Q911" s="130" t="n">
        <v>1550.8567</v>
      </c>
      <c r="R911" s="130" t="n">
        <v>1550.8567</v>
      </c>
      <c r="S911" s="132" t="n">
        <v>0</v>
      </c>
      <c r="T911" s="101" t="n"/>
    </row>
    <row r="912" ht="13.5" customHeight="1" s="60">
      <c r="A912" s="115" t="n">
        <v>905</v>
      </c>
      <c r="B912" s="133" t="n"/>
      <c r="C912" s="133" t="n"/>
      <c r="D912" s="134" t="n"/>
      <c r="E912" s="135" t="n"/>
      <c r="F912" s="127" t="inlineStr">
        <is>
          <t>7504</t>
        </is>
      </c>
      <c r="G912" s="123" t="n"/>
      <c r="H912" s="129" t="inlineStr">
        <is>
          <t>Комісійні витрати за операціями на валютному ринку та ринку банківських металів</t>
        </is>
      </c>
      <c r="I912" s="129" t="inlineStr">
        <is>
          <t>А</t>
        </is>
      </c>
      <c r="J912" s="130" t="n">
        <v>0</v>
      </c>
      <c r="K912" s="130" t="n">
        <v>0</v>
      </c>
      <c r="L912" s="130" t="n">
        <v>0</v>
      </c>
      <c r="M912" s="131" t="n">
        <v>0</v>
      </c>
      <c r="N912" s="123" t="n"/>
      <c r="O912" s="130" t="n">
        <v>0</v>
      </c>
      <c r="P912" s="130" t="n">
        <v>0</v>
      </c>
      <c r="Q912" s="130" t="n">
        <v>0</v>
      </c>
      <c r="R912" s="130" t="n">
        <v>0</v>
      </c>
      <c r="S912" s="132" t="n">
        <v>0</v>
      </c>
      <c r="T912" s="101" t="n"/>
    </row>
    <row r="913" ht="13.5" customHeight="1" s="60">
      <c r="A913" s="115" t="n">
        <v>906</v>
      </c>
      <c r="B913" s="133" t="n"/>
      <c r="C913" s="133" t="n"/>
      <c r="D913" s="134" t="n"/>
      <c r="E913" s="135" t="n"/>
      <c r="F913" s="127" t="inlineStr">
        <is>
          <t>7508</t>
        </is>
      </c>
      <c r="G913" s="123" t="n"/>
      <c r="H913" s="129" t="inlineStr">
        <is>
          <t>Комісійні витрати за позабалансовими операціями</t>
        </is>
      </c>
      <c r="I913" s="129" t="inlineStr">
        <is>
          <t>А</t>
        </is>
      </c>
      <c r="J913" s="130" t="n">
        <v>15729.79732</v>
      </c>
      <c r="K913" s="130" t="n">
        <v>15729.79732</v>
      </c>
      <c r="L913" s="130" t="n">
        <v>0</v>
      </c>
      <c r="M913" s="131" t="n">
        <v>0.00018</v>
      </c>
      <c r="N913" s="123" t="n"/>
      <c r="O913" s="130" t="n">
        <v>0.00018</v>
      </c>
      <c r="P913" s="130" t="n">
        <v>0</v>
      </c>
      <c r="Q913" s="130" t="n">
        <v>27615.93251</v>
      </c>
      <c r="R913" s="130" t="n">
        <v>27615.93251</v>
      </c>
      <c r="S913" s="132" t="n">
        <v>0</v>
      </c>
      <c r="T913" s="101" t="n"/>
    </row>
    <row r="914" ht="14.25" customHeight="1" s="60">
      <c r="A914" s="115" t="n">
        <v>907</v>
      </c>
      <c r="B914" s="133" t="n"/>
      <c r="C914" s="133" t="n"/>
      <c r="D914" s="134" t="n"/>
      <c r="E914" s="135" t="n"/>
      <c r="F914" s="127" t="inlineStr">
        <is>
          <t>7509</t>
        </is>
      </c>
      <c r="G914" s="123" t="n"/>
      <c r="H914" s="129" t="inlineStr">
        <is>
          <t>Інші комісійні витрати</t>
        </is>
      </c>
      <c r="I914" s="129" t="inlineStr">
        <is>
          <t>А</t>
        </is>
      </c>
      <c r="J914" s="130" t="n">
        <v>40059.26201</v>
      </c>
      <c r="K914" s="130" t="n">
        <v>40059.26201</v>
      </c>
      <c r="L914" s="130" t="n">
        <v>0</v>
      </c>
      <c r="M914" s="131" t="n">
        <v>632.25924</v>
      </c>
      <c r="N914" s="123" t="n"/>
      <c r="O914" s="130" t="n">
        <v>632.25924</v>
      </c>
      <c r="P914" s="130" t="n">
        <v>0</v>
      </c>
      <c r="Q914" s="130" t="n">
        <v>81081.85484</v>
      </c>
      <c r="R914" s="130" t="n">
        <v>81081.85484</v>
      </c>
      <c r="S914" s="132" t="n">
        <v>0</v>
      </c>
      <c r="T914" s="101" t="n"/>
    </row>
    <row r="915" ht="13.5" customHeight="1" s="60">
      <c r="A915" s="115" t="n">
        <v>908</v>
      </c>
      <c r="B915" s="133" t="n"/>
      <c r="C915" s="133" t="n"/>
      <c r="D915" s="136" t="n"/>
      <c r="E915" s="137" t="n"/>
      <c r="F915" s="138" t="inlineStr">
        <is>
          <t>Група 750 - Усього</t>
        </is>
      </c>
      <c r="G915" s="122" t="n"/>
      <c r="H915" s="123" t="n"/>
      <c r="I915" s="139" t="n"/>
      <c r="J915" s="140" t="n">
        <v>506753.9488</v>
      </c>
      <c r="K915" s="140" t="n">
        <v>506753.9488</v>
      </c>
      <c r="L915" s="140" t="n">
        <v>0</v>
      </c>
      <c r="M915" s="141" t="n">
        <v>17519.08282</v>
      </c>
      <c r="N915" s="123" t="n"/>
      <c r="O915" s="140" t="n">
        <v>17519.08282</v>
      </c>
      <c r="P915" s="140" t="n">
        <v>0</v>
      </c>
      <c r="Q915" s="140" t="n">
        <v>910287.82761</v>
      </c>
      <c r="R915" s="140" t="n">
        <v>910287.82761</v>
      </c>
      <c r="S915" s="142" t="n">
        <v>0</v>
      </c>
      <c r="T915" s="101" t="n"/>
    </row>
    <row r="916" ht="13.5" customHeight="1" s="60">
      <c r="A916" s="115" t="n">
        <v>909</v>
      </c>
      <c r="B916" s="133" t="n"/>
      <c r="C916" s="133" t="n"/>
      <c r="D916" s="127" t="inlineStr">
        <is>
          <t>752</t>
        </is>
      </c>
      <c r="E916" s="128" t="n"/>
      <c r="F916" s="127" t="inlineStr">
        <is>
          <t>7520</t>
        </is>
      </c>
      <c r="G916" s="123" t="n"/>
      <c r="H916" s="129" t="inlineStr">
        <is>
          <t>Комісійні витрати за операціями з філіями банку</t>
        </is>
      </c>
      <c r="I916" s="129" t="inlineStr">
        <is>
          <t>А</t>
        </is>
      </c>
      <c r="J916" s="130" t="n">
        <v>0</v>
      </c>
      <c r="K916" s="130" t="n">
        <v>0</v>
      </c>
      <c r="L916" s="130" t="n">
        <v>0</v>
      </c>
      <c r="M916" s="131" t="n">
        <v>0</v>
      </c>
      <c r="N916" s="123" t="n"/>
      <c r="O916" s="130" t="n">
        <v>0</v>
      </c>
      <c r="P916" s="130" t="n">
        <v>0</v>
      </c>
      <c r="Q916" s="130" t="n">
        <v>0</v>
      </c>
      <c r="R916" s="130" t="n">
        <v>0</v>
      </c>
      <c r="S916" s="132" t="n">
        <v>0</v>
      </c>
      <c r="T916" s="101" t="n"/>
    </row>
    <row r="917" ht="13.5" customHeight="1" s="60">
      <c r="A917" s="115" t="n">
        <v>910</v>
      </c>
      <c r="B917" s="133" t="n"/>
      <c r="C917" s="133" t="n"/>
      <c r="D917" s="136" t="n"/>
      <c r="E917" s="137" t="n"/>
      <c r="F917" s="138" t="inlineStr">
        <is>
          <t>Група 752 - Усього</t>
        </is>
      </c>
      <c r="G917" s="122" t="n"/>
      <c r="H917" s="123" t="n"/>
      <c r="I917" s="139" t="n"/>
      <c r="J917" s="140" t="n">
        <v>0</v>
      </c>
      <c r="K917" s="140" t="n">
        <v>0</v>
      </c>
      <c r="L917" s="140" t="n">
        <v>0</v>
      </c>
      <c r="M917" s="141" t="n">
        <v>0</v>
      </c>
      <c r="N917" s="123" t="n"/>
      <c r="O917" s="140" t="n">
        <v>0</v>
      </c>
      <c r="P917" s="140" t="n">
        <v>0</v>
      </c>
      <c r="Q917" s="140" t="n">
        <v>0</v>
      </c>
      <c r="R917" s="140" t="n">
        <v>0</v>
      </c>
      <c r="S917" s="142" t="n">
        <v>0</v>
      </c>
      <c r="T917" s="101" t="n"/>
    </row>
    <row r="918" ht="22.5" customHeight="1" s="60">
      <c r="A918" s="115" t="n">
        <v>911</v>
      </c>
      <c r="B918" s="133" t="n"/>
      <c r="C918" s="143" t="n"/>
      <c r="D918" s="138" t="inlineStr">
        <is>
          <t>Розділ 75 - Усього</t>
        </is>
      </c>
      <c r="E918" s="123" t="n"/>
      <c r="F918" s="138" t="n"/>
      <c r="G918" s="122" t="n"/>
      <c r="H918" s="123" t="n"/>
      <c r="I918" s="139" t="n"/>
      <c r="J918" s="140" t="n">
        <v>506753.9488</v>
      </c>
      <c r="K918" s="140" t="n">
        <v>506753.9488</v>
      </c>
      <c r="L918" s="140" t="n">
        <v>0</v>
      </c>
      <c r="M918" s="141" t="n">
        <v>17519.08282</v>
      </c>
      <c r="N918" s="123" t="n"/>
      <c r="O918" s="140" t="n">
        <v>17519.08282</v>
      </c>
      <c r="P918" s="140" t="n">
        <v>0</v>
      </c>
      <c r="Q918" s="140" t="n">
        <v>910287.82761</v>
      </c>
      <c r="R918" s="140" t="n">
        <v>910287.82761</v>
      </c>
      <c r="S918" s="142" t="n">
        <v>0</v>
      </c>
      <c r="T918" s="101" t="n"/>
    </row>
    <row r="919" ht="14.25" customHeight="1" s="60">
      <c r="A919" s="115" t="n">
        <v>912</v>
      </c>
      <c r="B919" s="133" t="n"/>
      <c r="C919" s="127" t="inlineStr">
        <is>
          <t>77</t>
        </is>
      </c>
      <c r="D919" s="127" t="inlineStr">
        <is>
          <t>770</t>
        </is>
      </c>
      <c r="E919" s="128" t="n"/>
      <c r="F919" s="127" t="inlineStr">
        <is>
          <t>7700</t>
        </is>
      </c>
      <c r="G919" s="128" t="n"/>
      <c r="H919" s="127" t="inlineStr">
        <is>
          <t>Відрахування в резерви під дебіторську заборгованість за операціями з банками</t>
        </is>
      </c>
      <c r="I919" s="129" t="inlineStr">
        <is>
          <t>А</t>
        </is>
      </c>
      <c r="J919" s="130" t="n">
        <v>2398.07661</v>
      </c>
      <c r="K919" s="130" t="n">
        <v>2398.07661</v>
      </c>
      <c r="L919" s="130" t="n">
        <v>0</v>
      </c>
      <c r="M919" s="131" t="n">
        <v>4357.34121</v>
      </c>
      <c r="N919" s="123" t="n"/>
      <c r="O919" s="130" t="n">
        <v>4357.34121</v>
      </c>
      <c r="P919" s="130" t="n">
        <v>0</v>
      </c>
      <c r="Q919" s="130" t="n">
        <v>2389.66638</v>
      </c>
      <c r="R919" s="130" t="n">
        <v>2389.66638</v>
      </c>
      <c r="S919" s="132" t="n">
        <v>0</v>
      </c>
      <c r="T919" s="101" t="n"/>
    </row>
    <row r="920" ht="13.5" customHeight="1" s="60">
      <c r="A920" s="115" t="n">
        <v>913</v>
      </c>
      <c r="B920" s="133" t="n"/>
      <c r="C920" s="133" t="n"/>
      <c r="D920" s="134" t="n"/>
      <c r="E920" s="135" t="n"/>
      <c r="F920" s="136" t="n"/>
      <c r="G920" s="137" t="n"/>
      <c r="H920" s="143" t="n"/>
      <c r="I920" s="129" t="inlineStr">
        <is>
          <t>П</t>
        </is>
      </c>
      <c r="J920" s="130" t="n">
        <v>0</v>
      </c>
      <c r="K920" s="130" t="n">
        <v>0</v>
      </c>
      <c r="L920" s="130" t="n">
        <v>0</v>
      </c>
      <c r="M920" s="131" t="n">
        <v>0</v>
      </c>
      <c r="N920" s="123" t="n"/>
      <c r="O920" s="130" t="n">
        <v>0</v>
      </c>
      <c r="P920" s="130" t="n">
        <v>0</v>
      </c>
      <c r="Q920" s="130" t="n">
        <v>0</v>
      </c>
      <c r="R920" s="130" t="n">
        <v>0</v>
      </c>
      <c r="S920" s="132" t="n">
        <v>0</v>
      </c>
      <c r="T920" s="101" t="n"/>
    </row>
    <row r="921" ht="13.5" customHeight="1" s="60">
      <c r="A921" s="115" t="n">
        <v>914</v>
      </c>
      <c r="B921" s="133" t="n"/>
      <c r="C921" s="133" t="n"/>
      <c r="D921" s="134" t="n"/>
      <c r="E921" s="135" t="n"/>
      <c r="F921" s="127" t="inlineStr">
        <is>
          <t>7701</t>
        </is>
      </c>
      <c r="G921" s="128" t="n"/>
      <c r="H921" s="127" t="inlineStr">
        <is>
          <t>Відрахування в резерви під заборгованість інших банків</t>
        </is>
      </c>
      <c r="I921" s="129" t="inlineStr">
        <is>
          <t>А</t>
        </is>
      </c>
      <c r="J921" s="130" t="n">
        <v>132.1833</v>
      </c>
      <c r="K921" s="130" t="n">
        <v>132.1833</v>
      </c>
      <c r="L921" s="130" t="n">
        <v>0</v>
      </c>
      <c r="M921" s="131" t="n">
        <v>95.44814</v>
      </c>
      <c r="N921" s="123" t="n"/>
      <c r="O921" s="130" t="n">
        <v>95.44814</v>
      </c>
      <c r="P921" s="130" t="n">
        <v>0</v>
      </c>
      <c r="Q921" s="130" t="n">
        <v>72.22008</v>
      </c>
      <c r="R921" s="130" t="n">
        <v>72.22008</v>
      </c>
      <c r="S921" s="132" t="n">
        <v>0</v>
      </c>
      <c r="T921" s="101" t="n"/>
    </row>
    <row r="922" ht="13.5" customHeight="1" s="60">
      <c r="A922" s="115" t="n">
        <v>915</v>
      </c>
      <c r="B922" s="133" t="n"/>
      <c r="C922" s="133" t="n"/>
      <c r="D922" s="134" t="n"/>
      <c r="E922" s="135" t="n"/>
      <c r="F922" s="136" t="n"/>
      <c r="G922" s="137" t="n"/>
      <c r="H922" s="143" t="n"/>
      <c r="I922" s="129" t="inlineStr">
        <is>
          <t>П</t>
        </is>
      </c>
      <c r="J922" s="130" t="n">
        <v>0</v>
      </c>
      <c r="K922" s="130" t="n">
        <v>0</v>
      </c>
      <c r="L922" s="130" t="n">
        <v>0</v>
      </c>
      <c r="M922" s="131" t="n">
        <v>0</v>
      </c>
      <c r="N922" s="123" t="n"/>
      <c r="O922" s="130" t="n">
        <v>0</v>
      </c>
      <c r="P922" s="130" t="n">
        <v>0</v>
      </c>
      <c r="Q922" s="130" t="n">
        <v>0</v>
      </c>
      <c r="R922" s="130" t="n">
        <v>0</v>
      </c>
      <c r="S922" s="132" t="n">
        <v>0</v>
      </c>
      <c r="T922" s="101" t="n"/>
    </row>
    <row r="923" ht="13.5" customHeight="1" s="60">
      <c r="A923" s="115" t="n">
        <v>916</v>
      </c>
      <c r="B923" s="133" t="n"/>
      <c r="C923" s="133" t="n"/>
      <c r="D923" s="134" t="n"/>
      <c r="E923" s="135" t="n"/>
      <c r="F923" s="127" t="inlineStr">
        <is>
          <t>7702</t>
        </is>
      </c>
      <c r="G923" s="128" t="n"/>
      <c r="H923" s="127" t="inlineStr">
        <is>
          <t>Відрахування в резерви під заборгованість за наданими кредитами клієнтам</t>
        </is>
      </c>
      <c r="I923" s="129" t="inlineStr">
        <is>
          <t>А</t>
        </is>
      </c>
      <c r="J923" s="130" t="n">
        <v>8192488.13572</v>
      </c>
      <c r="K923" s="130" t="n">
        <v>8192488.13572</v>
      </c>
      <c r="L923" s="130" t="n">
        <v>0</v>
      </c>
      <c r="M923" s="131" t="n">
        <v>8222651.97241</v>
      </c>
      <c r="N923" s="123" t="n"/>
      <c r="O923" s="130" t="n">
        <v>8222651.97241</v>
      </c>
      <c r="P923" s="130" t="n">
        <v>0</v>
      </c>
      <c r="Q923" s="130" t="n">
        <v>128137.07101</v>
      </c>
      <c r="R923" s="130" t="n">
        <v>128137.07101</v>
      </c>
      <c r="S923" s="132" t="n">
        <v>0</v>
      </c>
      <c r="T923" s="101" t="n"/>
    </row>
    <row r="924" ht="14.25" customHeight="1" s="60">
      <c r="A924" s="115" t="n">
        <v>917</v>
      </c>
      <c r="B924" s="133" t="n"/>
      <c r="C924" s="133" t="n"/>
      <c r="D924" s="134" t="n"/>
      <c r="E924" s="135" t="n"/>
      <c r="F924" s="136" t="n"/>
      <c r="G924" s="137" t="n"/>
      <c r="H924" s="143" t="n"/>
      <c r="I924" s="129" t="inlineStr">
        <is>
          <t>П</t>
        </is>
      </c>
      <c r="J924" s="130" t="n">
        <v>0</v>
      </c>
      <c r="K924" s="130" t="n">
        <v>0</v>
      </c>
      <c r="L924" s="130" t="n">
        <v>0</v>
      </c>
      <c r="M924" s="131" t="n">
        <v>0</v>
      </c>
      <c r="N924" s="123" t="n"/>
      <c r="O924" s="130" t="n">
        <v>0</v>
      </c>
      <c r="P924" s="130" t="n">
        <v>0</v>
      </c>
      <c r="Q924" s="130" t="n">
        <v>-227067.31081</v>
      </c>
      <c r="R924" s="130" t="n">
        <v>-227067.31081</v>
      </c>
      <c r="S924" s="132" t="n">
        <v>0</v>
      </c>
      <c r="T924" s="101" t="n"/>
    </row>
    <row r="925" ht="13.5" customHeight="1" s="60">
      <c r="A925" s="115" t="n">
        <v>918</v>
      </c>
      <c r="B925" s="133" t="n"/>
      <c r="C925" s="133" t="n"/>
      <c r="D925" s="134" t="n"/>
      <c r="E925" s="135" t="n"/>
      <c r="F925" s="127" t="inlineStr">
        <is>
          <t>7703</t>
        </is>
      </c>
      <c r="G925" s="128" t="n"/>
      <c r="H925" s="12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25" s="129" t="inlineStr">
        <is>
          <t>А</t>
        </is>
      </c>
      <c r="J925" s="130" t="n">
        <v>3330344.87043</v>
      </c>
      <c r="K925" s="130" t="n">
        <v>3330344.87043</v>
      </c>
      <c r="L925" s="130" t="n">
        <v>0</v>
      </c>
      <c r="M925" s="131" t="n">
        <v>3165734.30821</v>
      </c>
      <c r="N925" s="123" t="n"/>
      <c r="O925" s="130" t="n">
        <v>3165734.30821</v>
      </c>
      <c r="P925" s="130" t="n">
        <v>0</v>
      </c>
      <c r="Q925" s="130" t="n">
        <v>171224.54101</v>
      </c>
      <c r="R925" s="130" t="n">
        <v>171224.54101</v>
      </c>
      <c r="S925" s="132" t="n">
        <v>0</v>
      </c>
      <c r="T925" s="101" t="n"/>
    </row>
    <row r="926" ht="13.5" customHeight="1" s="60">
      <c r="A926" s="115" t="n">
        <v>919</v>
      </c>
      <c r="B926" s="133" t="n"/>
      <c r="C926" s="133" t="n"/>
      <c r="D926" s="134" t="n"/>
      <c r="E926" s="135" t="n"/>
      <c r="F926" s="136" t="n"/>
      <c r="G926" s="137" t="n"/>
      <c r="H926" s="143" t="n"/>
      <c r="I926" s="129" t="inlineStr">
        <is>
          <t>П</t>
        </is>
      </c>
      <c r="J926" s="130" t="n">
        <v>0</v>
      </c>
      <c r="K926" s="130" t="n">
        <v>0</v>
      </c>
      <c r="L926" s="130" t="n">
        <v>0</v>
      </c>
      <c r="M926" s="131" t="n">
        <v>0</v>
      </c>
      <c r="N926" s="123" t="n"/>
      <c r="O926" s="130" t="n">
        <v>0</v>
      </c>
      <c r="P926" s="130" t="n">
        <v>0</v>
      </c>
      <c r="Q926" s="130" t="n">
        <v>-73.68685000000001</v>
      </c>
      <c r="R926" s="130" t="n">
        <v>-73.68685000000001</v>
      </c>
      <c r="S926" s="132" t="n">
        <v>0</v>
      </c>
      <c r="T926" s="101" t="n"/>
    </row>
    <row r="927" ht="13.5" customHeight="1" s="60">
      <c r="A927" s="115" t="n">
        <v>920</v>
      </c>
      <c r="B927" s="133" t="n"/>
      <c r="C927" s="133" t="n"/>
      <c r="D927" s="134" t="n"/>
      <c r="E927" s="135" t="n"/>
      <c r="F927" s="127" t="inlineStr">
        <is>
          <t>7704</t>
        </is>
      </c>
      <c r="G927" s="128" t="n"/>
      <c r="H927" s="12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27" s="129" t="inlineStr">
        <is>
          <t>А</t>
        </is>
      </c>
      <c r="J927" s="130" t="n">
        <v>614053.82713</v>
      </c>
      <c r="K927" s="130" t="n">
        <v>614053.82713</v>
      </c>
      <c r="L927" s="130" t="n">
        <v>0</v>
      </c>
      <c r="M927" s="131" t="n">
        <v>646893.65189</v>
      </c>
      <c r="N927" s="123" t="n"/>
      <c r="O927" s="130" t="n">
        <v>646893.65189</v>
      </c>
      <c r="P927" s="130" t="n">
        <v>0</v>
      </c>
      <c r="Q927" s="130" t="n">
        <v>75214.03919</v>
      </c>
      <c r="R927" s="130" t="n">
        <v>75214.03919</v>
      </c>
      <c r="S927" s="132" t="n">
        <v>0</v>
      </c>
      <c r="T927" s="101" t="n"/>
    </row>
    <row r="928" ht="13.5" customHeight="1" s="60">
      <c r="A928" s="115" t="n">
        <v>921</v>
      </c>
      <c r="B928" s="133" t="n"/>
      <c r="C928" s="133" t="n"/>
      <c r="D928" s="134" t="n"/>
      <c r="E928" s="135" t="n"/>
      <c r="F928" s="136" t="n"/>
      <c r="G928" s="137" t="n"/>
      <c r="H928" s="143" t="n"/>
      <c r="I928" s="129" t="inlineStr">
        <is>
          <t>П</t>
        </is>
      </c>
      <c r="J928" s="130" t="n">
        <v>0</v>
      </c>
      <c r="K928" s="130" t="n">
        <v>0</v>
      </c>
      <c r="L928" s="130" t="n">
        <v>0</v>
      </c>
      <c r="M928" s="131" t="n">
        <v>0</v>
      </c>
      <c r="N928" s="123" t="n"/>
      <c r="O928" s="130" t="n">
        <v>0</v>
      </c>
      <c r="P928" s="130" t="n">
        <v>0</v>
      </c>
      <c r="Q928" s="130" t="n">
        <v>0</v>
      </c>
      <c r="R928" s="130" t="n">
        <v>0</v>
      </c>
      <c r="S928" s="132" t="n">
        <v>0</v>
      </c>
      <c r="T928" s="101" t="n"/>
    </row>
    <row r="929" ht="14.25" customHeight="1" s="60">
      <c r="A929" s="115" t="n">
        <v>922</v>
      </c>
      <c r="B929" s="133" t="n"/>
      <c r="C929" s="133" t="n"/>
      <c r="D929" s="134" t="n"/>
      <c r="E929" s="135" t="n"/>
      <c r="F929" s="127" t="inlineStr">
        <is>
          <t>7705</t>
        </is>
      </c>
      <c r="G929" s="128" t="n"/>
      <c r="H929" s="127" t="inlineStr">
        <is>
          <t>Відрахування в резерви за нефінансовою дебіторською заборгованістю банку</t>
        </is>
      </c>
      <c r="I929" s="129" t="inlineStr">
        <is>
          <t>А</t>
        </is>
      </c>
      <c r="J929" s="130" t="n">
        <v>7712.76036</v>
      </c>
      <c r="K929" s="130" t="n">
        <v>7712.76036</v>
      </c>
      <c r="L929" s="130" t="n">
        <v>0</v>
      </c>
      <c r="M929" s="131" t="n">
        <v>4426.10174</v>
      </c>
      <c r="N929" s="123" t="n"/>
      <c r="O929" s="130" t="n">
        <v>4426.10174</v>
      </c>
      <c r="P929" s="130" t="n">
        <v>0</v>
      </c>
      <c r="Q929" s="130" t="n">
        <v>3446.39262</v>
      </c>
      <c r="R929" s="130" t="n">
        <v>3446.39262</v>
      </c>
      <c r="S929" s="132" t="n">
        <v>0</v>
      </c>
      <c r="T929" s="101" t="n"/>
    </row>
    <row r="930" ht="13.5" customHeight="1" s="60">
      <c r="A930" s="115" t="n">
        <v>923</v>
      </c>
      <c r="B930" s="133" t="n"/>
      <c r="C930" s="133" t="n"/>
      <c r="D930" s="134" t="n"/>
      <c r="E930" s="135" t="n"/>
      <c r="F930" s="136" t="n"/>
      <c r="G930" s="137" t="n"/>
      <c r="H930" s="143" t="n"/>
      <c r="I930" s="129" t="inlineStr">
        <is>
          <t>П</t>
        </is>
      </c>
      <c r="J930" s="130" t="n">
        <v>0</v>
      </c>
      <c r="K930" s="130" t="n">
        <v>0</v>
      </c>
      <c r="L930" s="130" t="n">
        <v>0</v>
      </c>
      <c r="M930" s="131" t="n">
        <v>0</v>
      </c>
      <c r="N930" s="123" t="n"/>
      <c r="O930" s="130" t="n">
        <v>0</v>
      </c>
      <c r="P930" s="130" t="n">
        <v>0</v>
      </c>
      <c r="Q930" s="130" t="n">
        <v>-211.69933</v>
      </c>
      <c r="R930" s="130" t="n">
        <v>-211.69933</v>
      </c>
      <c r="S930" s="132" t="n">
        <v>0</v>
      </c>
      <c r="T930" s="101" t="n"/>
    </row>
    <row r="931" ht="13.5" customHeight="1" s="60">
      <c r="A931" s="115" t="n">
        <v>924</v>
      </c>
      <c r="B931" s="133" t="n"/>
      <c r="C931" s="133" t="n"/>
      <c r="D931" s="134" t="n"/>
      <c r="E931" s="135" t="n"/>
      <c r="F931" s="127" t="inlineStr">
        <is>
          <t>7706</t>
        </is>
      </c>
      <c r="G931" s="128" t="n"/>
      <c r="H931" s="127" t="inlineStr">
        <is>
          <t>Відрахування в банківські резерви на покриття ризиків і втрат</t>
        </is>
      </c>
      <c r="I931" s="129" t="inlineStr">
        <is>
          <t>А</t>
        </is>
      </c>
      <c r="J931" s="130" t="n">
        <v>1674625.54211</v>
      </c>
      <c r="K931" s="130" t="n">
        <v>1674625.54211</v>
      </c>
      <c r="L931" s="130" t="n">
        <v>0</v>
      </c>
      <c r="M931" s="131" t="n">
        <v>1759784.55744</v>
      </c>
      <c r="N931" s="123" t="n"/>
      <c r="O931" s="130" t="n">
        <v>1759784.55744</v>
      </c>
      <c r="P931" s="130" t="n">
        <v>0</v>
      </c>
      <c r="Q931" s="130" t="n">
        <v>249758.36047</v>
      </c>
      <c r="R931" s="130" t="n">
        <v>249758.36047</v>
      </c>
      <c r="S931" s="132" t="n">
        <v>0</v>
      </c>
      <c r="T931" s="101" t="n"/>
    </row>
    <row r="932" ht="13.5" customHeight="1" s="60">
      <c r="A932" s="115" t="n">
        <v>925</v>
      </c>
      <c r="B932" s="133" t="n"/>
      <c r="C932" s="133" t="n"/>
      <c r="D932" s="134" t="n"/>
      <c r="E932" s="135" t="n"/>
      <c r="F932" s="136" t="n"/>
      <c r="G932" s="137" t="n"/>
      <c r="H932" s="143" t="n"/>
      <c r="I932" s="129" t="inlineStr">
        <is>
          <t>П</t>
        </is>
      </c>
      <c r="J932" s="130" t="n">
        <v>0</v>
      </c>
      <c r="K932" s="130" t="n">
        <v>0</v>
      </c>
      <c r="L932" s="130" t="n">
        <v>0</v>
      </c>
      <c r="M932" s="131" t="n">
        <v>0</v>
      </c>
      <c r="N932" s="123" t="n"/>
      <c r="O932" s="130" t="n">
        <v>0</v>
      </c>
      <c r="P932" s="130" t="n">
        <v>0</v>
      </c>
      <c r="Q932" s="130" t="n">
        <v>-102954.79896</v>
      </c>
      <c r="R932" s="130" t="n">
        <v>-102954.79896</v>
      </c>
      <c r="S932" s="132" t="n">
        <v>0</v>
      </c>
      <c r="T932" s="101" t="n"/>
    </row>
    <row r="933" ht="13.5" customHeight="1" s="60">
      <c r="A933" s="115" t="n">
        <v>926</v>
      </c>
      <c r="B933" s="133" t="n"/>
      <c r="C933" s="133" t="n"/>
      <c r="D933" s="134" t="n"/>
      <c r="E933" s="135" t="n"/>
      <c r="F933" s="127" t="inlineStr">
        <is>
          <t>7707</t>
        </is>
      </c>
      <c r="G933" s="128" t="n"/>
      <c r="H933" s="127" t="inlineStr">
        <is>
          <t>Відрахування в резерви за фінансовою дебіторською заборгованістю банку</t>
        </is>
      </c>
      <c r="I933" s="129" t="inlineStr">
        <is>
          <t>А</t>
        </is>
      </c>
      <c r="J933" s="130" t="n">
        <v>23866.83641</v>
      </c>
      <c r="K933" s="130" t="n">
        <v>23866.83641</v>
      </c>
      <c r="L933" s="130" t="n">
        <v>0</v>
      </c>
      <c r="M933" s="131" t="n">
        <v>22213.88563</v>
      </c>
      <c r="N933" s="123" t="n"/>
      <c r="O933" s="130" t="n">
        <v>22213.88563</v>
      </c>
      <c r="P933" s="130" t="n">
        <v>0</v>
      </c>
      <c r="Q933" s="130" t="n">
        <v>2180.71243</v>
      </c>
      <c r="R933" s="130" t="n">
        <v>2180.71243</v>
      </c>
      <c r="S933" s="132" t="n">
        <v>0</v>
      </c>
      <c r="T933" s="101" t="n"/>
    </row>
    <row r="934" ht="14.25" customHeight="1" s="60">
      <c r="A934" s="115" t="n">
        <v>927</v>
      </c>
      <c r="B934" s="133" t="n"/>
      <c r="C934" s="133" t="n"/>
      <c r="D934" s="134" t="n"/>
      <c r="E934" s="135" t="n"/>
      <c r="F934" s="136" t="n"/>
      <c r="G934" s="137" t="n"/>
      <c r="H934" s="143" t="n"/>
      <c r="I934" s="129" t="inlineStr">
        <is>
          <t>П</t>
        </is>
      </c>
      <c r="J934" s="130" t="n">
        <v>0</v>
      </c>
      <c r="K934" s="130" t="n">
        <v>0</v>
      </c>
      <c r="L934" s="130" t="n">
        <v>0</v>
      </c>
      <c r="M934" s="131" t="n">
        <v>0</v>
      </c>
      <c r="N934" s="123" t="n"/>
      <c r="O934" s="130" t="n">
        <v>0</v>
      </c>
      <c r="P934" s="130" t="n">
        <v>0</v>
      </c>
      <c r="Q934" s="130" t="n">
        <v>-75.69175</v>
      </c>
      <c r="R934" s="130" t="n">
        <v>-75.69175</v>
      </c>
      <c r="S934" s="132" t="n">
        <v>0</v>
      </c>
      <c r="T934" s="101" t="n"/>
    </row>
    <row r="935" ht="13.5" customHeight="1" s="60">
      <c r="A935" s="115" t="n">
        <v>928</v>
      </c>
      <c r="B935" s="133" t="n"/>
      <c r="C935" s="133" t="n"/>
      <c r="D935" s="136" t="n"/>
      <c r="E935" s="137" t="n"/>
      <c r="F935" s="138" t="inlineStr">
        <is>
          <t>Група 770 - Усього</t>
        </is>
      </c>
      <c r="G935" s="122" t="n"/>
      <c r="H935" s="123" t="n"/>
      <c r="I935" s="139" t="n"/>
      <c r="J935" s="140" t="n">
        <v>13845622.23207</v>
      </c>
      <c r="K935" s="140" t="n">
        <v>13845622.23207</v>
      </c>
      <c r="L935" s="140" t="n">
        <v>0</v>
      </c>
      <c r="M935" s="141" t="n">
        <v>13826157.26667</v>
      </c>
      <c r="N935" s="123" t="n"/>
      <c r="O935" s="140" t="n">
        <v>13826157.26667</v>
      </c>
      <c r="P935" s="140" t="n">
        <v>0</v>
      </c>
      <c r="Q935" s="140" t="n">
        <v>302039.81549</v>
      </c>
      <c r="R935" s="140" t="n">
        <v>302039.81549</v>
      </c>
      <c r="S935" s="142" t="n">
        <v>0</v>
      </c>
      <c r="T935" s="101" t="n"/>
    </row>
    <row r="936" ht="16.5" customHeight="1" s="60">
      <c r="A936" s="115" t="n">
        <v>929</v>
      </c>
      <c r="B936" s="133" t="n"/>
      <c r="C936" s="143" t="n"/>
      <c r="D936" s="138" t="inlineStr">
        <is>
          <t>Розділ 77 - Усього</t>
        </is>
      </c>
      <c r="E936" s="123" t="n"/>
      <c r="F936" s="138" t="n"/>
      <c r="G936" s="122" t="n"/>
      <c r="H936" s="123" t="n"/>
      <c r="I936" s="139" t="n"/>
      <c r="J936" s="140" t="n">
        <v>13845622.23207</v>
      </c>
      <c r="K936" s="140" t="n">
        <v>13845622.23207</v>
      </c>
      <c r="L936" s="140" t="n">
        <v>0</v>
      </c>
      <c r="M936" s="141" t="n">
        <v>13826157.26667</v>
      </c>
      <c r="N936" s="123" t="n"/>
      <c r="O936" s="140" t="n">
        <v>13826157.26667</v>
      </c>
      <c r="P936" s="140" t="n">
        <v>0</v>
      </c>
      <c r="Q936" s="140" t="n">
        <v>302039.81549</v>
      </c>
      <c r="R936" s="140" t="n">
        <v>302039.81549</v>
      </c>
      <c r="S936" s="142" t="n">
        <v>0</v>
      </c>
      <c r="T936" s="101" t="n"/>
    </row>
    <row r="937" ht="13.5" customHeight="1" s="60">
      <c r="A937" s="115" t="n">
        <v>930</v>
      </c>
      <c r="B937" s="133" t="n"/>
      <c r="C937" s="127" t="inlineStr">
        <is>
          <t>79</t>
        </is>
      </c>
      <c r="D937" s="127" t="inlineStr">
        <is>
          <t>790</t>
        </is>
      </c>
      <c r="E937" s="128" t="n"/>
      <c r="F937" s="127" t="inlineStr">
        <is>
          <t>7900</t>
        </is>
      </c>
      <c r="G937" s="128" t="n"/>
      <c r="H937" s="127" t="inlineStr">
        <is>
          <t>Податок на прибуток</t>
        </is>
      </c>
      <c r="I937" s="129" t="inlineStr">
        <is>
          <t>А</t>
        </is>
      </c>
      <c r="J937" s="130" t="n">
        <v>417500</v>
      </c>
      <c r="K937" s="130" t="n">
        <v>417500</v>
      </c>
      <c r="L937" s="130" t="n">
        <v>0</v>
      </c>
      <c r="M937" s="131" t="n">
        <v>0</v>
      </c>
      <c r="N937" s="123" t="n"/>
      <c r="O937" s="130" t="n">
        <v>0</v>
      </c>
      <c r="P937" s="130" t="n">
        <v>0</v>
      </c>
      <c r="Q937" s="130" t="n">
        <v>882500</v>
      </c>
      <c r="R937" s="130" t="n">
        <v>882500</v>
      </c>
      <c r="S937" s="132" t="n">
        <v>0</v>
      </c>
      <c r="T937" s="101" t="n"/>
    </row>
    <row r="938" ht="13.5" customHeight="1" s="60">
      <c r="A938" s="115" t="n">
        <v>931</v>
      </c>
      <c r="B938" s="133" t="n"/>
      <c r="C938" s="133" t="n"/>
      <c r="D938" s="134" t="n"/>
      <c r="E938" s="135" t="n"/>
      <c r="F938" s="136" t="n"/>
      <c r="G938" s="137" t="n"/>
      <c r="H938" s="143" t="n"/>
      <c r="I938" s="129" t="inlineStr">
        <is>
          <t>П</t>
        </is>
      </c>
      <c r="J938" s="130" t="n">
        <v>0</v>
      </c>
      <c r="K938" s="130" t="n">
        <v>0</v>
      </c>
      <c r="L938" s="130" t="n">
        <v>0</v>
      </c>
      <c r="M938" s="131" t="n">
        <v>0</v>
      </c>
      <c r="N938" s="123" t="n"/>
      <c r="O938" s="130" t="n">
        <v>0</v>
      </c>
      <c r="P938" s="130" t="n">
        <v>0</v>
      </c>
      <c r="Q938" s="130" t="n">
        <v>0</v>
      </c>
      <c r="R938" s="130" t="n">
        <v>0</v>
      </c>
      <c r="S938" s="132" t="n">
        <v>0</v>
      </c>
      <c r="T938" s="101" t="n"/>
    </row>
    <row r="939" ht="14.25" customHeight="1" s="60">
      <c r="A939" s="115" t="n">
        <v>932</v>
      </c>
      <c r="B939" s="133" t="n"/>
      <c r="C939" s="133" t="n"/>
      <c r="D939" s="136" t="n"/>
      <c r="E939" s="137" t="n"/>
      <c r="F939" s="138" t="inlineStr">
        <is>
          <t>Група 790 - Усього</t>
        </is>
      </c>
      <c r="G939" s="122" t="n"/>
      <c r="H939" s="123" t="n"/>
      <c r="I939" s="139" t="n"/>
      <c r="J939" s="140" t="n">
        <v>417500</v>
      </c>
      <c r="K939" s="140" t="n">
        <v>417500</v>
      </c>
      <c r="L939" s="140" t="n">
        <v>0</v>
      </c>
      <c r="M939" s="141" t="n">
        <v>0</v>
      </c>
      <c r="N939" s="123" t="n"/>
      <c r="O939" s="140" t="n">
        <v>0</v>
      </c>
      <c r="P939" s="140" t="n">
        <v>0</v>
      </c>
      <c r="Q939" s="140" t="n">
        <v>882500</v>
      </c>
      <c r="R939" s="140" t="n">
        <v>882500</v>
      </c>
      <c r="S939" s="142" t="n">
        <v>0</v>
      </c>
      <c r="T939" s="101" t="n"/>
    </row>
    <row r="940" ht="18.75" customHeight="1" s="60">
      <c r="A940" s="115" t="n">
        <v>933</v>
      </c>
      <c r="B940" s="133" t="n"/>
      <c r="C940" s="143" t="n"/>
      <c r="D940" s="138" t="inlineStr">
        <is>
          <t>Розділ 79 - Усього</t>
        </is>
      </c>
      <c r="E940" s="123" t="n"/>
      <c r="F940" s="138" t="n"/>
      <c r="G940" s="122" t="n"/>
      <c r="H940" s="123" t="n"/>
      <c r="I940" s="139" t="n"/>
      <c r="J940" s="140" t="n">
        <v>417500</v>
      </c>
      <c r="K940" s="140" t="n">
        <v>417500</v>
      </c>
      <c r="L940" s="140" t="n">
        <v>0</v>
      </c>
      <c r="M940" s="141" t="n">
        <v>0</v>
      </c>
      <c r="N940" s="123" t="n"/>
      <c r="O940" s="140" t="n">
        <v>0</v>
      </c>
      <c r="P940" s="140" t="n">
        <v>0</v>
      </c>
      <c r="Q940" s="140" t="n">
        <v>882500</v>
      </c>
      <c r="R940" s="140" t="n">
        <v>882500</v>
      </c>
      <c r="S940" s="142" t="n">
        <v>0</v>
      </c>
      <c r="T940" s="101" t="n"/>
    </row>
    <row r="941" ht="17.25" customHeight="1" s="60">
      <c r="A941" s="115" t="n">
        <v>934</v>
      </c>
      <c r="B941" s="143" t="n"/>
      <c r="C941" s="139" t="inlineStr">
        <is>
          <t xml:space="preserve">  Клас 7 - Усього</t>
        </is>
      </c>
      <c r="D941" s="138" t="n"/>
      <c r="E941" s="123" t="n"/>
      <c r="F941" s="138" t="n"/>
      <c r="G941" s="122" t="n"/>
      <c r="H941" s="123" t="n"/>
      <c r="I941" s="139" t="n"/>
      <c r="J941" s="140" t="n">
        <v>16195485.63996</v>
      </c>
      <c r="K941" s="140" t="n">
        <v>16195485.63996</v>
      </c>
      <c r="L941" s="140" t="n">
        <v>0</v>
      </c>
      <c r="M941" s="141" t="n">
        <v>13924742.17864</v>
      </c>
      <c r="N941" s="123" t="n"/>
      <c r="O941" s="140" t="n">
        <v>13924742.17864</v>
      </c>
      <c r="P941" s="140" t="n">
        <v>0</v>
      </c>
      <c r="Q941" s="140" t="n">
        <v>4804887.20128</v>
      </c>
      <c r="R941" s="140" t="n">
        <v>4804887.20128</v>
      </c>
      <c r="S941" s="142" t="n">
        <v>0</v>
      </c>
      <c r="T941" s="101" t="n"/>
    </row>
    <row r="942" ht="24" customHeight="1" s="60">
      <c r="A942" s="115" t="n">
        <v>935</v>
      </c>
      <c r="B942" s="144" t="inlineStr">
        <is>
          <t xml:space="preserve">  Витрати - Усього</t>
        </is>
      </c>
      <c r="C942" s="144" t="n"/>
      <c r="D942" s="145" t="n"/>
      <c r="E942" s="146" t="n"/>
      <c r="F942" s="145" t="n"/>
      <c r="G942" s="147" t="n"/>
      <c r="H942" s="146" t="n"/>
      <c r="I942" s="144" t="n"/>
      <c r="J942" s="148" t="n">
        <v>16195485.63996</v>
      </c>
      <c r="K942" s="148" t="n">
        <v>16195485.63996</v>
      </c>
      <c r="L942" s="148" t="n">
        <v>0</v>
      </c>
      <c r="M942" s="141" t="n">
        <v>13924742.17864</v>
      </c>
      <c r="N942" s="123" t="n"/>
      <c r="O942" s="148" t="n">
        <v>13924742.17864</v>
      </c>
      <c r="P942" s="148" t="n">
        <v>0</v>
      </c>
      <c r="Q942" s="148" t="n">
        <v>4804887.20128</v>
      </c>
      <c r="R942" s="148" t="n">
        <v>4804887.20128</v>
      </c>
      <c r="S942" s="150" t="n">
        <v>0</v>
      </c>
      <c r="T942" s="101" t="n"/>
    </row>
    <row r="943" ht="15" customHeight="1" s="60">
      <c r="A943" s="115" t="n">
        <v>936</v>
      </c>
      <c r="B943" s="151" t="inlineStr">
        <is>
          <t>Результат поточного року</t>
        </is>
      </c>
      <c r="C943" s="152" t="n"/>
      <c r="D943" s="152" t="n"/>
      <c r="E943" s="152" t="n"/>
      <c r="F943" s="152" t="n"/>
      <c r="G943" s="152" t="n"/>
      <c r="H943" s="152" t="n"/>
      <c r="I943" s="153" t="n"/>
      <c r="J943" s="158" t="n">
        <v>0</v>
      </c>
      <c r="K943" s="158" t="n">
        <v>0</v>
      </c>
      <c r="L943" s="158" t="n">
        <v>0</v>
      </c>
      <c r="M943" s="159" t="n">
        <v>0</v>
      </c>
      <c r="N943" s="146" t="n"/>
      <c r="O943" s="158" t="n">
        <v>0</v>
      </c>
      <c r="P943" s="158" t="n">
        <v>0</v>
      </c>
      <c r="Q943" s="158" t="n">
        <v>909125.62564</v>
      </c>
      <c r="R943" s="158" t="n">
        <v>909125.62564</v>
      </c>
      <c r="S943" s="160" t="n">
        <v>0</v>
      </c>
      <c r="T943" s="101" t="n"/>
    </row>
    <row r="944" ht="14.25" customHeight="1" s="60">
      <c r="A944" s="115" t="n">
        <v>937</v>
      </c>
      <c r="B944" s="121" t="inlineStr">
        <is>
          <t>Позабалансові рахунки</t>
        </is>
      </c>
      <c r="C944" s="122" t="n"/>
      <c r="D944" s="122" t="n"/>
      <c r="E944" s="122" t="n"/>
      <c r="F944" s="122" t="n"/>
      <c r="G944" s="122" t="n"/>
      <c r="H944" s="123" t="n"/>
      <c r="I944" s="119" t="n"/>
      <c r="J944" s="119" t="n"/>
      <c r="K944" s="119" t="n"/>
      <c r="L944" s="119" t="n"/>
      <c r="M944" s="120" t="n"/>
      <c r="N944" s="119" t="n"/>
      <c r="O944" s="119" t="n"/>
      <c r="P944" s="119" t="n"/>
      <c r="Q944" s="119" t="n"/>
      <c r="R944" s="119" t="n"/>
      <c r="S944" s="119" t="n"/>
      <c r="T944" s="101" t="n"/>
    </row>
    <row r="945" ht="11.25" customHeight="1" s="60">
      <c r="A945" s="115" t="n">
        <v>938</v>
      </c>
      <c r="B945" s="126" t="inlineStr">
        <is>
          <t>Клас 9</t>
        </is>
      </c>
      <c r="C945" s="122" t="n"/>
      <c r="D945" s="122" t="n"/>
      <c r="E945" s="122" t="n"/>
      <c r="F945" s="122" t="n"/>
      <c r="G945" s="122" t="n"/>
      <c r="H945" s="123" t="n"/>
      <c r="I945" s="124" t="n"/>
      <c r="J945" s="124" t="n"/>
      <c r="K945" s="124" t="n"/>
      <c r="L945" s="124" t="n"/>
      <c r="M945" s="125" t="n"/>
      <c r="N945" s="124" t="n"/>
      <c r="O945" s="124" t="n"/>
      <c r="P945" s="124" t="n"/>
      <c r="Q945" s="124" t="n"/>
      <c r="R945" s="124" t="n"/>
      <c r="S945" s="124" t="n"/>
      <c r="T945" s="101" t="n"/>
    </row>
    <row r="946" ht="15.75" customHeight="1" s="60">
      <c r="A946" s="115" t="n">
        <v>939</v>
      </c>
      <c r="B946" s="121" t="inlineStr">
        <is>
          <t>Активні</t>
        </is>
      </c>
      <c r="C946" s="122" t="n"/>
      <c r="D946" s="122" t="n"/>
      <c r="E946" s="122" t="n"/>
      <c r="F946" s="122" t="n"/>
      <c r="G946" s="122" t="n"/>
      <c r="H946" s="123" t="n"/>
      <c r="I946" s="119" t="n"/>
      <c r="J946" s="119" t="n"/>
      <c r="K946" s="119" t="n"/>
      <c r="L946" s="119" t="n"/>
      <c r="M946" s="120" t="n"/>
      <c r="N946" s="119" t="n"/>
      <c r="O946" s="119" t="n"/>
      <c r="P946" s="119" t="n"/>
      <c r="Q946" s="119" t="n"/>
      <c r="R946" s="119" t="n"/>
      <c r="S946" s="119" t="n"/>
      <c r="T946" s="101" t="n"/>
    </row>
    <row r="947" ht="13.5" customHeight="1" s="60">
      <c r="A947" s="115" t="n">
        <v>940</v>
      </c>
      <c r="B947" s="127" t="inlineStr">
        <is>
          <t>Клас 9</t>
        </is>
      </c>
      <c r="C947" s="127" t="inlineStr">
        <is>
          <t>90</t>
        </is>
      </c>
      <c r="D947" s="127" t="inlineStr">
        <is>
          <t>900</t>
        </is>
      </c>
      <c r="E947" s="128" t="n"/>
      <c r="F947" s="127" t="inlineStr">
        <is>
          <t>9000</t>
        </is>
      </c>
      <c r="G947" s="123" t="n"/>
      <c r="H947" s="129" t="inlineStr">
        <is>
          <t>Надані гарантії</t>
        </is>
      </c>
      <c r="I947" s="129" t="inlineStr">
        <is>
          <t>А</t>
        </is>
      </c>
      <c r="J947" s="130" t="n">
        <v>1280884.88539</v>
      </c>
      <c r="K947" s="130" t="n">
        <v>1128610.5721</v>
      </c>
      <c r="L947" s="130" t="n">
        <v>152274.31329</v>
      </c>
      <c r="M947" s="131" t="n">
        <v>391602.09137</v>
      </c>
      <c r="N947" s="123" t="n"/>
      <c r="O947" s="130" t="n">
        <v>300617.16823</v>
      </c>
      <c r="P947" s="130" t="n">
        <v>90984.92314</v>
      </c>
      <c r="Q947" s="130" t="n">
        <v>9139063.781129999</v>
      </c>
      <c r="R947" s="130" t="n">
        <v>6787535.74992</v>
      </c>
      <c r="S947" s="132" t="n">
        <v>2351528.03121</v>
      </c>
      <c r="T947" s="101" t="n"/>
    </row>
    <row r="948" ht="13.5" customHeight="1" s="60">
      <c r="A948" s="115" t="n">
        <v>941</v>
      </c>
      <c r="B948" s="133" t="n"/>
      <c r="C948" s="133" t="n"/>
      <c r="D948" s="134" t="n"/>
      <c r="E948" s="135" t="n"/>
      <c r="F948" s="127" t="inlineStr">
        <is>
          <t>9003</t>
        </is>
      </c>
      <c r="G948" s="123" t="n"/>
      <c r="H948" s="129" t="inlineStr">
        <is>
          <t>Надані авалі</t>
        </is>
      </c>
      <c r="I948" s="129" t="inlineStr">
        <is>
          <t>А</t>
        </is>
      </c>
      <c r="J948" s="130" t="n">
        <v>210362.91236</v>
      </c>
      <c r="K948" s="130" t="n">
        <v>210362.91236</v>
      </c>
      <c r="L948" s="130" t="n">
        <v>0</v>
      </c>
      <c r="M948" s="131" t="n">
        <v>136404.38339</v>
      </c>
      <c r="N948" s="123" t="n"/>
      <c r="O948" s="130" t="n">
        <v>136404.38339</v>
      </c>
      <c r="P948" s="130" t="n">
        <v>0</v>
      </c>
      <c r="Q948" s="130" t="n">
        <v>699134.44549</v>
      </c>
      <c r="R948" s="130" t="n">
        <v>699134.44549</v>
      </c>
      <c r="S948" s="132" t="n">
        <v>0</v>
      </c>
      <c r="T948" s="101" t="n"/>
    </row>
    <row r="949" ht="14.25" customHeight="1" s="60">
      <c r="A949" s="115" t="n">
        <v>942</v>
      </c>
      <c r="B949" s="133" t="n"/>
      <c r="C949" s="133" t="n"/>
      <c r="D949" s="136" t="n"/>
      <c r="E949" s="137" t="n"/>
      <c r="F949" s="138" t="inlineStr">
        <is>
          <t>Група 900 - Усього</t>
        </is>
      </c>
      <c r="G949" s="122" t="n"/>
      <c r="H949" s="123" t="n"/>
      <c r="I949" s="139" t="n"/>
      <c r="J949" s="140" t="n">
        <v>1491247.79775</v>
      </c>
      <c r="K949" s="140" t="n">
        <v>1338973.48446</v>
      </c>
      <c r="L949" s="140" t="n">
        <v>152274.31329</v>
      </c>
      <c r="M949" s="141" t="n">
        <v>528006.47476</v>
      </c>
      <c r="N949" s="123" t="n"/>
      <c r="O949" s="140" t="n">
        <v>437021.55162</v>
      </c>
      <c r="P949" s="140" t="n">
        <v>90984.92314</v>
      </c>
      <c r="Q949" s="140" t="n">
        <v>9838198.22662</v>
      </c>
      <c r="R949" s="140" t="n">
        <v>7486670.19541</v>
      </c>
      <c r="S949" s="142" t="n">
        <v>2351528.03121</v>
      </c>
      <c r="T949" s="101" t="n"/>
    </row>
    <row r="950" ht="21" customHeight="1" s="60">
      <c r="A950" s="115" t="n">
        <v>943</v>
      </c>
      <c r="B950" s="133" t="n"/>
      <c r="C950" s="143" t="n"/>
      <c r="D950" s="138" t="inlineStr">
        <is>
          <t>Розділ 90 - Усього</t>
        </is>
      </c>
      <c r="E950" s="123" t="n"/>
      <c r="F950" s="138" t="n"/>
      <c r="G950" s="122" t="n"/>
      <c r="H950" s="123" t="n"/>
      <c r="I950" s="139" t="n"/>
      <c r="J950" s="140" t="n">
        <v>1491247.79775</v>
      </c>
      <c r="K950" s="140" t="n">
        <v>1338973.48446</v>
      </c>
      <c r="L950" s="140" t="n">
        <v>152274.31329</v>
      </c>
      <c r="M950" s="141" t="n">
        <v>528006.47476</v>
      </c>
      <c r="N950" s="123" t="n"/>
      <c r="O950" s="140" t="n">
        <v>437021.55162</v>
      </c>
      <c r="P950" s="140" t="n">
        <v>90984.92314</v>
      </c>
      <c r="Q950" s="140" t="n">
        <v>9838198.22662</v>
      </c>
      <c r="R950" s="140" t="n">
        <v>7486670.19541</v>
      </c>
      <c r="S950" s="142" t="n">
        <v>2351528.03121</v>
      </c>
      <c r="T950" s="101" t="n"/>
    </row>
    <row r="951" ht="13.5" customHeight="1" s="60">
      <c r="A951" s="115" t="n">
        <v>944</v>
      </c>
      <c r="B951" s="133" t="n"/>
      <c r="C951" s="127" t="inlineStr">
        <is>
          <t>91</t>
        </is>
      </c>
      <c r="D951" s="127" t="inlineStr">
        <is>
          <t>910</t>
        </is>
      </c>
      <c r="E951" s="128" t="n"/>
      <c r="F951" s="127" t="inlineStr">
        <is>
          <t>9100</t>
        </is>
      </c>
      <c r="G951" s="123" t="n"/>
      <c r="H951" s="129" t="inlineStr">
        <is>
          <t>Зобов'язання з кредитування, що надані банкам</t>
        </is>
      </c>
      <c r="I951" s="129" t="inlineStr">
        <is>
          <t>А</t>
        </is>
      </c>
      <c r="J951" s="130" t="n">
        <v>0</v>
      </c>
      <c r="K951" s="130" t="n">
        <v>0</v>
      </c>
      <c r="L951" s="130" t="n">
        <v>0</v>
      </c>
      <c r="M951" s="131" t="n">
        <v>0</v>
      </c>
      <c r="N951" s="123" t="n"/>
      <c r="O951" s="130" t="n">
        <v>0</v>
      </c>
      <c r="P951" s="130" t="n">
        <v>0</v>
      </c>
      <c r="Q951" s="130" t="n">
        <v>0</v>
      </c>
      <c r="R951" s="130" t="n">
        <v>0</v>
      </c>
      <c r="S951" s="132" t="n">
        <v>0</v>
      </c>
      <c r="T951" s="101" t="n"/>
    </row>
    <row r="952" ht="13.5" customHeight="1" s="60">
      <c r="A952" s="115" t="n">
        <v>945</v>
      </c>
      <c r="B952" s="133" t="n"/>
      <c r="C952" s="133" t="n"/>
      <c r="D952" s="136" t="n"/>
      <c r="E952" s="137" t="n"/>
      <c r="F952" s="138" t="inlineStr">
        <is>
          <t>Група 910 - Усього</t>
        </is>
      </c>
      <c r="G952" s="122" t="n"/>
      <c r="H952" s="123" t="n"/>
      <c r="I952" s="139" t="n"/>
      <c r="J952" s="140" t="n">
        <v>0</v>
      </c>
      <c r="K952" s="140" t="n">
        <v>0</v>
      </c>
      <c r="L952" s="140" t="n">
        <v>0</v>
      </c>
      <c r="M952" s="141" t="n">
        <v>0</v>
      </c>
      <c r="N952" s="123" t="n"/>
      <c r="O952" s="140" t="n">
        <v>0</v>
      </c>
      <c r="P952" s="140" t="n">
        <v>0</v>
      </c>
      <c r="Q952" s="140" t="n">
        <v>0</v>
      </c>
      <c r="R952" s="140" t="n">
        <v>0</v>
      </c>
      <c r="S952" s="142" t="n">
        <v>0</v>
      </c>
      <c r="T952" s="101" t="n"/>
    </row>
    <row r="953" ht="13.5" customHeight="1" s="60">
      <c r="A953" s="115" t="n">
        <v>946</v>
      </c>
      <c r="B953" s="133" t="n"/>
      <c r="C953" s="133" t="n"/>
      <c r="D953" s="127" t="inlineStr">
        <is>
          <t>912</t>
        </is>
      </c>
      <c r="E953" s="128" t="n"/>
      <c r="F953" s="127" t="inlineStr">
        <is>
          <t>9122</t>
        </is>
      </c>
      <c r="G953" s="123" t="n"/>
      <c r="H953" s="129" t="inlineStr">
        <is>
          <t>Непокриті акредитиви</t>
        </is>
      </c>
      <c r="I953" s="129" t="inlineStr">
        <is>
          <t>А</t>
        </is>
      </c>
      <c r="J953" s="130" t="n">
        <v>81871.38291</v>
      </c>
      <c r="K953" s="130" t="n">
        <v>756.08924</v>
      </c>
      <c r="L953" s="130" t="n">
        <v>81115.29367</v>
      </c>
      <c r="M953" s="131" t="n">
        <v>180513.66218</v>
      </c>
      <c r="N953" s="123" t="n"/>
      <c r="O953" s="130" t="n">
        <v>756.08924</v>
      </c>
      <c r="P953" s="130" t="n">
        <v>179757.57294</v>
      </c>
      <c r="Q953" s="130" t="n">
        <v>898940.8817800001</v>
      </c>
      <c r="R953" s="130" t="n">
        <v>0</v>
      </c>
      <c r="S953" s="132" t="n">
        <v>898940.8817800001</v>
      </c>
      <c r="T953" s="101" t="n"/>
    </row>
    <row r="954" ht="14.25" customHeight="1" s="60">
      <c r="A954" s="115" t="n">
        <v>947</v>
      </c>
      <c r="B954" s="133" t="n"/>
      <c r="C954" s="133" t="n"/>
      <c r="D954" s="134" t="n"/>
      <c r="E954" s="135" t="n"/>
      <c r="F954" s="127" t="inlineStr">
        <is>
          <t>9129</t>
        </is>
      </c>
      <c r="G954" s="123" t="n"/>
      <c r="H954" s="129" t="inlineStr">
        <is>
          <t>Інші зобов'язання з кредитування, що надані клієнтам</t>
        </is>
      </c>
      <c r="I954" s="129" t="inlineStr">
        <is>
          <t>А</t>
        </is>
      </c>
      <c r="J954" s="130" t="n">
        <v>22480594.07489</v>
      </c>
      <c r="K954" s="130" t="n">
        <v>15441678.19921</v>
      </c>
      <c r="L954" s="130" t="n">
        <v>7038915.87568</v>
      </c>
      <c r="M954" s="131" t="n">
        <v>22209913.69173</v>
      </c>
      <c r="N954" s="123" t="n"/>
      <c r="O954" s="130" t="n">
        <v>15701807.60479</v>
      </c>
      <c r="P954" s="130" t="n">
        <v>6508106.08694</v>
      </c>
      <c r="Q954" s="130" t="n">
        <v>60586946.54333</v>
      </c>
      <c r="R954" s="130" t="n">
        <v>35878069.44095</v>
      </c>
      <c r="S954" s="132" t="n">
        <v>24708877.10238</v>
      </c>
      <c r="T954" s="101" t="n"/>
    </row>
    <row r="955" ht="13.5" customHeight="1" s="60">
      <c r="A955" s="115" t="n">
        <v>948</v>
      </c>
      <c r="B955" s="133" t="n"/>
      <c r="C955" s="133" t="n"/>
      <c r="D955" s="136" t="n"/>
      <c r="E955" s="137" t="n"/>
      <c r="F955" s="138" t="inlineStr">
        <is>
          <t>Група 912 - Усього</t>
        </is>
      </c>
      <c r="G955" s="122" t="n"/>
      <c r="H955" s="123" t="n"/>
      <c r="I955" s="139" t="n"/>
      <c r="J955" s="140" t="n">
        <v>22562465.4578</v>
      </c>
      <c r="K955" s="140" t="n">
        <v>15442434.28845</v>
      </c>
      <c r="L955" s="140" t="n">
        <v>7120031.16935</v>
      </c>
      <c r="M955" s="141" t="n">
        <v>22390427.35391</v>
      </c>
      <c r="N955" s="123" t="n"/>
      <c r="O955" s="140" t="n">
        <v>15702563.69403</v>
      </c>
      <c r="P955" s="140" t="n">
        <v>6687863.65988</v>
      </c>
      <c r="Q955" s="140" t="n">
        <v>61485887.42511</v>
      </c>
      <c r="R955" s="140" t="n">
        <v>35878069.44095</v>
      </c>
      <c r="S955" s="142" t="n">
        <v>25607817.98416</v>
      </c>
      <c r="T955" s="101" t="n"/>
    </row>
    <row r="956" ht="23.25" customHeight="1" s="60">
      <c r="A956" s="115" t="n">
        <v>949</v>
      </c>
      <c r="B956" s="133" t="n"/>
      <c r="C956" s="143" t="n"/>
      <c r="D956" s="138" t="inlineStr">
        <is>
          <t>Розділ 91 - Усього</t>
        </is>
      </c>
      <c r="E956" s="123" t="n"/>
      <c r="F956" s="138" t="n"/>
      <c r="G956" s="122" t="n"/>
      <c r="H956" s="123" t="n"/>
      <c r="I956" s="139" t="n"/>
      <c r="J956" s="140" t="n">
        <v>22562465.4578</v>
      </c>
      <c r="K956" s="140" t="n">
        <v>15442434.28845</v>
      </c>
      <c r="L956" s="140" t="n">
        <v>7120031.16935</v>
      </c>
      <c r="M956" s="141" t="n">
        <v>22390427.35391</v>
      </c>
      <c r="N956" s="123" t="n"/>
      <c r="O956" s="140" t="n">
        <v>15702563.69403</v>
      </c>
      <c r="P956" s="140" t="n">
        <v>6687863.65988</v>
      </c>
      <c r="Q956" s="140" t="n">
        <v>61485887.42511</v>
      </c>
      <c r="R956" s="140" t="n">
        <v>35878069.44095</v>
      </c>
      <c r="S956" s="142" t="n">
        <v>25607817.98416</v>
      </c>
      <c r="T956" s="101" t="n"/>
    </row>
    <row r="957" ht="13.5" customHeight="1" s="60">
      <c r="A957" s="115" t="n">
        <v>950</v>
      </c>
      <c r="B957" s="133" t="n"/>
      <c r="C957" s="127" t="inlineStr">
        <is>
          <t>92</t>
        </is>
      </c>
      <c r="D957" s="127" t="inlineStr">
        <is>
          <t>920</t>
        </is>
      </c>
      <c r="E957" s="128" t="n"/>
      <c r="F957" s="127" t="inlineStr">
        <is>
          <t>9200</t>
        </is>
      </c>
      <c r="G957" s="123" t="n"/>
      <c r="H957" s="129" t="inlineStr">
        <is>
          <t>Валюта та банківські метали до отримання за операціями спот</t>
        </is>
      </c>
      <c r="I957" s="129" t="inlineStr">
        <is>
          <t>А</t>
        </is>
      </c>
      <c r="J957" s="130" t="n">
        <v>19237341.99919</v>
      </c>
      <c r="K957" s="130" t="n">
        <v>86419</v>
      </c>
      <c r="L957" s="130" t="n">
        <v>19150922.99919</v>
      </c>
      <c r="M957" s="131" t="n">
        <v>20041356.84894</v>
      </c>
      <c r="N957" s="123" t="n"/>
      <c r="O957" s="130" t="n">
        <v>86419</v>
      </c>
      <c r="P957" s="130" t="n">
        <v>19954937.84894</v>
      </c>
      <c r="Q957" s="130" t="n">
        <v>3119608.90435</v>
      </c>
      <c r="R957" s="130" t="n">
        <v>2239475.28</v>
      </c>
      <c r="S957" s="132" t="n">
        <v>880133.6243500001</v>
      </c>
      <c r="T957" s="101" t="n"/>
    </row>
    <row r="958" ht="13.5" customHeight="1" s="60">
      <c r="A958" s="115" t="n">
        <v>951</v>
      </c>
      <c r="B958" s="133" t="n"/>
      <c r="C958" s="133" t="n"/>
      <c r="D958" s="134" t="n"/>
      <c r="E958" s="135" t="n"/>
      <c r="F958" s="127" t="inlineStr">
        <is>
          <t>9202</t>
        </is>
      </c>
      <c r="G958" s="123" t="n"/>
      <c r="H958" s="12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58" s="129" t="inlineStr">
        <is>
          <t>А</t>
        </is>
      </c>
      <c r="J958" s="130" t="n">
        <v>6264.9</v>
      </c>
      <c r="K958" s="130" t="n">
        <v>0</v>
      </c>
      <c r="L958" s="130" t="n">
        <v>6264.9</v>
      </c>
      <c r="M958" s="131" t="n">
        <v>6264.9</v>
      </c>
      <c r="N958" s="123" t="n"/>
      <c r="O958" s="130" t="n">
        <v>0</v>
      </c>
      <c r="P958" s="130" t="n">
        <v>6264.9</v>
      </c>
      <c r="Q958" s="130" t="n">
        <v>0</v>
      </c>
      <c r="R958" s="130" t="n">
        <v>0</v>
      </c>
      <c r="S958" s="132" t="n">
        <v>0</v>
      </c>
      <c r="T958" s="101" t="n"/>
    </row>
    <row r="959" ht="14.25" customHeight="1" s="60">
      <c r="A959" s="115" t="n">
        <v>952</v>
      </c>
      <c r="B959" s="133" t="n"/>
      <c r="C959" s="133" t="n"/>
      <c r="D959" s="134" t="n"/>
      <c r="E959" s="135" t="n"/>
      <c r="F959" s="127" t="inlineStr">
        <is>
          <t>9208</t>
        </is>
      </c>
      <c r="G959" s="123" t="n"/>
      <c r="H959" s="129" t="inlineStr">
        <is>
          <t>Вимоги щодо отримання валюти за валютними своп-контрактами</t>
        </is>
      </c>
      <c r="I959" s="129" t="inlineStr">
        <is>
          <t>А</t>
        </is>
      </c>
      <c r="J959" s="130" t="n">
        <v>19626831.55527</v>
      </c>
      <c r="K959" s="130" t="n">
        <v>17189821.41488</v>
      </c>
      <c r="L959" s="130" t="n">
        <v>2437010.14039</v>
      </c>
      <c r="M959" s="131" t="n">
        <v>20626236.29613</v>
      </c>
      <c r="N959" s="123" t="n"/>
      <c r="O959" s="130" t="n">
        <v>18218783.78838</v>
      </c>
      <c r="P959" s="130" t="n">
        <v>2407452.50775</v>
      </c>
      <c r="Q959" s="130" t="n">
        <v>16880237.8715</v>
      </c>
      <c r="R959" s="130" t="n">
        <v>16827553.4015</v>
      </c>
      <c r="S959" s="132" t="n">
        <v>52684.47</v>
      </c>
      <c r="T959" s="101" t="n"/>
    </row>
    <row r="960" ht="13.5" customHeight="1" s="60">
      <c r="A960" s="115" t="n">
        <v>953</v>
      </c>
      <c r="B960" s="133" t="n"/>
      <c r="C960" s="133" t="n"/>
      <c r="D960" s="136" t="n"/>
      <c r="E960" s="137" t="n"/>
      <c r="F960" s="138" t="inlineStr">
        <is>
          <t>Група 920 - Усього</t>
        </is>
      </c>
      <c r="G960" s="122" t="n"/>
      <c r="H960" s="123" t="n"/>
      <c r="I960" s="139" t="n"/>
      <c r="J960" s="140" t="n">
        <v>38870438.45446</v>
      </c>
      <c r="K960" s="140" t="n">
        <v>17276240.41488</v>
      </c>
      <c r="L960" s="140" t="n">
        <v>21594198.03958</v>
      </c>
      <c r="M960" s="141" t="n">
        <v>40673858.04507</v>
      </c>
      <c r="N960" s="123" t="n"/>
      <c r="O960" s="140" t="n">
        <v>18305202.78838</v>
      </c>
      <c r="P960" s="140" t="n">
        <v>22368655.25669</v>
      </c>
      <c r="Q960" s="140" t="n">
        <v>19999846.77585</v>
      </c>
      <c r="R960" s="140" t="n">
        <v>19067028.6815</v>
      </c>
      <c r="S960" s="142" t="n">
        <v>932818.09435</v>
      </c>
      <c r="T960" s="101" t="n"/>
    </row>
    <row r="961" ht="13.5" customHeight="1" s="60">
      <c r="A961" s="115" t="n">
        <v>954</v>
      </c>
      <c r="B961" s="133" t="n"/>
      <c r="C961" s="133" t="n"/>
      <c r="D961" s="127" t="inlineStr">
        <is>
          <t>922</t>
        </is>
      </c>
      <c r="E961" s="128" t="n"/>
      <c r="F961" s="127" t="inlineStr">
        <is>
          <t>9221</t>
        </is>
      </c>
      <c r="G961" s="123" t="n"/>
      <c r="H961" s="12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1" s="129" t="inlineStr">
        <is>
          <t>А</t>
        </is>
      </c>
      <c r="J961" s="130" t="n">
        <v>0</v>
      </c>
      <c r="K961" s="130" t="n">
        <v>0</v>
      </c>
      <c r="L961" s="130" t="n">
        <v>0</v>
      </c>
      <c r="M961" s="131" t="n">
        <v>0</v>
      </c>
      <c r="N961" s="123" t="n"/>
      <c r="O961" s="130" t="n">
        <v>0</v>
      </c>
      <c r="P961" s="130" t="n">
        <v>0</v>
      </c>
      <c r="Q961" s="130" t="n">
        <v>0</v>
      </c>
      <c r="R961" s="130" t="n">
        <v>0</v>
      </c>
      <c r="S961" s="132" t="n">
        <v>0</v>
      </c>
      <c r="T961" s="101" t="n"/>
    </row>
    <row r="962" ht="13.5" customHeight="1" s="60">
      <c r="A962" s="115" t="n">
        <v>955</v>
      </c>
      <c r="B962" s="133" t="n"/>
      <c r="C962" s="133" t="n"/>
      <c r="D962" s="134" t="n"/>
      <c r="E962" s="135" t="n"/>
      <c r="F962" s="127" t="inlineStr">
        <is>
          <t>9228</t>
        </is>
      </c>
      <c r="G962" s="123" t="n"/>
      <c r="H962" s="12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2" s="129" t="inlineStr">
        <is>
          <t>А</t>
        </is>
      </c>
      <c r="J962" s="130" t="n">
        <v>0</v>
      </c>
      <c r="K962" s="130" t="n">
        <v>0</v>
      </c>
      <c r="L962" s="130" t="n">
        <v>0</v>
      </c>
      <c r="M962" s="131" t="n">
        <v>0</v>
      </c>
      <c r="N962" s="123" t="n"/>
      <c r="O962" s="130" t="n">
        <v>0</v>
      </c>
      <c r="P962" s="130" t="n">
        <v>0</v>
      </c>
      <c r="Q962" s="130" t="n">
        <v>0</v>
      </c>
      <c r="R962" s="130" t="n">
        <v>0</v>
      </c>
      <c r="S962" s="132" t="n">
        <v>0</v>
      </c>
      <c r="T962" s="101" t="n"/>
    </row>
    <row r="963" ht="13.5" customHeight="1" s="60">
      <c r="A963" s="115" t="n">
        <v>956</v>
      </c>
      <c r="B963" s="133" t="n"/>
      <c r="C963" s="133" t="n"/>
      <c r="D963" s="136" t="n"/>
      <c r="E963" s="137" t="n"/>
      <c r="F963" s="138" t="inlineStr">
        <is>
          <t>Група 922 - Усього</t>
        </is>
      </c>
      <c r="G963" s="122" t="n"/>
      <c r="H963" s="123" t="n"/>
      <c r="I963" s="139" t="n"/>
      <c r="J963" s="140" t="n">
        <v>0</v>
      </c>
      <c r="K963" s="140" t="n">
        <v>0</v>
      </c>
      <c r="L963" s="140" t="n">
        <v>0</v>
      </c>
      <c r="M963" s="141" t="n">
        <v>0</v>
      </c>
      <c r="N963" s="123" t="n"/>
      <c r="O963" s="140" t="n">
        <v>0</v>
      </c>
      <c r="P963" s="140" t="n">
        <v>0</v>
      </c>
      <c r="Q963" s="140" t="n">
        <v>0</v>
      </c>
      <c r="R963" s="140" t="n">
        <v>0</v>
      </c>
      <c r="S963" s="142" t="n">
        <v>0</v>
      </c>
      <c r="T963" s="101" t="n"/>
    </row>
    <row r="964" ht="27" customHeight="1" s="60">
      <c r="A964" s="115" t="n">
        <v>957</v>
      </c>
      <c r="B964" s="133" t="n"/>
      <c r="C964" s="143" t="n"/>
      <c r="D964" s="138" t="inlineStr">
        <is>
          <t>Розділ 92 - Усього</t>
        </is>
      </c>
      <c r="E964" s="123" t="n"/>
      <c r="F964" s="138" t="n"/>
      <c r="G964" s="122" t="n"/>
      <c r="H964" s="123" t="n"/>
      <c r="I964" s="139" t="n"/>
      <c r="J964" s="140" t="n">
        <v>38870438.45446</v>
      </c>
      <c r="K964" s="140" t="n">
        <v>17276240.41488</v>
      </c>
      <c r="L964" s="140" t="n">
        <v>21594198.03958</v>
      </c>
      <c r="M964" s="141" t="n">
        <v>40673858.04507</v>
      </c>
      <c r="N964" s="123" t="n"/>
      <c r="O964" s="140" t="n">
        <v>18305202.78838</v>
      </c>
      <c r="P964" s="140" t="n">
        <v>22368655.25669</v>
      </c>
      <c r="Q964" s="140" t="n">
        <v>19999846.77585</v>
      </c>
      <c r="R964" s="140" t="n">
        <v>19067028.6815</v>
      </c>
      <c r="S964" s="142" t="n">
        <v>932818.09435</v>
      </c>
      <c r="T964" s="101" t="n"/>
    </row>
    <row r="965" ht="13.5" customHeight="1" s="60">
      <c r="A965" s="115" t="n">
        <v>958</v>
      </c>
      <c r="B965" s="133" t="n"/>
      <c r="C965" s="127" t="inlineStr">
        <is>
          <t>93</t>
        </is>
      </c>
      <c r="D965" s="127" t="inlineStr">
        <is>
          <t>932</t>
        </is>
      </c>
      <c r="E965" s="128" t="n"/>
      <c r="F965" s="127" t="inlineStr">
        <is>
          <t>9328</t>
        </is>
      </c>
      <c r="G965" s="123" t="n"/>
      <c r="H965" s="12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65" s="129" t="inlineStr">
        <is>
          <t>А</t>
        </is>
      </c>
      <c r="J965" s="130" t="n">
        <v>0</v>
      </c>
      <c r="K965" s="130" t="n">
        <v>0</v>
      </c>
      <c r="L965" s="130" t="n">
        <v>0</v>
      </c>
      <c r="M965" s="131" t="n">
        <v>0</v>
      </c>
      <c r="N965" s="123" t="n"/>
      <c r="O965" s="130" t="n">
        <v>0</v>
      </c>
      <c r="P965" s="130" t="n">
        <v>0</v>
      </c>
      <c r="Q965" s="130" t="n">
        <v>0</v>
      </c>
      <c r="R965" s="130" t="n">
        <v>0</v>
      </c>
      <c r="S965" s="132" t="n">
        <v>0</v>
      </c>
      <c r="T965" s="101" t="n"/>
    </row>
    <row r="966" ht="13.5" customHeight="1" s="60">
      <c r="A966" s="115" t="n">
        <v>959</v>
      </c>
      <c r="B966" s="133" t="n"/>
      <c r="C966" s="133" t="n"/>
      <c r="D966" s="136" t="n"/>
      <c r="E966" s="137" t="n"/>
      <c r="F966" s="138" t="inlineStr">
        <is>
          <t>Група 932 - Усього</t>
        </is>
      </c>
      <c r="G966" s="122" t="n"/>
      <c r="H966" s="123" t="n"/>
      <c r="I966" s="139" t="n"/>
      <c r="J966" s="140" t="n">
        <v>0</v>
      </c>
      <c r="K966" s="140" t="n">
        <v>0</v>
      </c>
      <c r="L966" s="140" t="n">
        <v>0</v>
      </c>
      <c r="M966" s="141" t="n">
        <v>0</v>
      </c>
      <c r="N966" s="123" t="n"/>
      <c r="O966" s="140" t="n">
        <v>0</v>
      </c>
      <c r="P966" s="140" t="n">
        <v>0</v>
      </c>
      <c r="Q966" s="140" t="n">
        <v>0</v>
      </c>
      <c r="R966" s="140" t="n">
        <v>0</v>
      </c>
      <c r="S966" s="142" t="n">
        <v>0</v>
      </c>
      <c r="T966" s="101" t="n"/>
    </row>
    <row r="967" ht="13.5" customHeight="1" s="60">
      <c r="A967" s="115" t="n">
        <v>960</v>
      </c>
      <c r="B967" s="133" t="n"/>
      <c r="C967" s="133" t="n"/>
      <c r="D967" s="127" t="inlineStr">
        <is>
          <t>935</t>
        </is>
      </c>
      <c r="E967" s="128" t="n"/>
      <c r="F967" s="127" t="inlineStr">
        <is>
          <t>9350</t>
        </is>
      </c>
      <c r="G967" s="123" t="n"/>
      <c r="H967" s="129" t="inlineStr">
        <is>
          <t>Активи до отримання та депозити до розміщення за спотовими контрактами</t>
        </is>
      </c>
      <c r="I967" s="129" t="inlineStr">
        <is>
          <t>А</t>
        </is>
      </c>
      <c r="J967" s="130" t="n">
        <v>2926381.51789</v>
      </c>
      <c r="K967" s="130" t="n">
        <v>2926381.51789</v>
      </c>
      <c r="L967" s="130" t="n">
        <v>0</v>
      </c>
      <c r="M967" s="131" t="n">
        <v>2926381.51789</v>
      </c>
      <c r="N967" s="123" t="n"/>
      <c r="O967" s="130" t="n">
        <v>2926381.51789</v>
      </c>
      <c r="P967" s="130" t="n">
        <v>0</v>
      </c>
      <c r="Q967" s="130" t="n">
        <v>70000</v>
      </c>
      <c r="R967" s="130" t="n">
        <v>70000</v>
      </c>
      <c r="S967" s="132" t="n">
        <v>0</v>
      </c>
      <c r="T967" s="101" t="n"/>
    </row>
    <row r="968" ht="13.5" customHeight="1" s="60">
      <c r="A968" s="115" t="n">
        <v>961</v>
      </c>
      <c r="B968" s="133" t="n"/>
      <c r="C968" s="133" t="n"/>
      <c r="D968" s="134" t="n"/>
      <c r="E968" s="135" t="n"/>
      <c r="F968" s="127" t="inlineStr">
        <is>
          <t>9352</t>
        </is>
      </c>
      <c r="G968" s="123" t="n"/>
      <c r="H968" s="12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68" s="129" t="inlineStr">
        <is>
          <t>А</t>
        </is>
      </c>
      <c r="J968" s="130" t="n">
        <v>0</v>
      </c>
      <c r="K968" s="130" t="n">
        <v>0</v>
      </c>
      <c r="L968" s="130" t="n">
        <v>0</v>
      </c>
      <c r="M968" s="131" t="n">
        <v>0</v>
      </c>
      <c r="N968" s="123" t="n"/>
      <c r="O968" s="130" t="n">
        <v>0</v>
      </c>
      <c r="P968" s="130" t="n">
        <v>0</v>
      </c>
      <c r="Q968" s="130" t="n">
        <v>0</v>
      </c>
      <c r="R968" s="130" t="n">
        <v>0</v>
      </c>
      <c r="S968" s="132" t="n">
        <v>0</v>
      </c>
      <c r="T968" s="101" t="n"/>
    </row>
    <row r="969" ht="14.25" customHeight="1" s="60">
      <c r="A969" s="115" t="n">
        <v>962</v>
      </c>
      <c r="B969" s="133" t="n"/>
      <c r="C969" s="133" t="n"/>
      <c r="D969" s="134" t="n"/>
      <c r="E969" s="135" t="n"/>
      <c r="F969" s="127" t="inlineStr">
        <is>
          <t>9358</t>
        </is>
      </c>
      <c r="G969" s="123" t="n"/>
      <c r="H969" s="129" t="inlineStr">
        <is>
          <t>Грошові потоки до отримання за процентними своп-контрактами</t>
        </is>
      </c>
      <c r="I969" s="129" t="inlineStr">
        <is>
          <t>А</t>
        </is>
      </c>
      <c r="J969" s="130" t="n">
        <v>0</v>
      </c>
      <c r="K969" s="130" t="n">
        <v>0</v>
      </c>
      <c r="L969" s="130" t="n">
        <v>0</v>
      </c>
      <c r="M969" s="131" t="n">
        <v>0</v>
      </c>
      <c r="N969" s="123" t="n"/>
      <c r="O969" s="130" t="n">
        <v>0</v>
      </c>
      <c r="P969" s="130" t="n">
        <v>0</v>
      </c>
      <c r="Q969" s="130" t="n">
        <v>0</v>
      </c>
      <c r="R969" s="130" t="n">
        <v>0</v>
      </c>
      <c r="S969" s="132" t="n">
        <v>0</v>
      </c>
      <c r="T969" s="101" t="n"/>
    </row>
    <row r="970" ht="13.5" customHeight="1" s="60">
      <c r="A970" s="115" t="n">
        <v>963</v>
      </c>
      <c r="B970" s="133" t="n"/>
      <c r="C970" s="133" t="n"/>
      <c r="D970" s="136" t="n"/>
      <c r="E970" s="137" t="n"/>
      <c r="F970" s="138" t="inlineStr">
        <is>
          <t>Група 935 - Усього</t>
        </is>
      </c>
      <c r="G970" s="122" t="n"/>
      <c r="H970" s="123" t="n"/>
      <c r="I970" s="139" t="n"/>
      <c r="J970" s="140" t="n">
        <v>2926381.51789</v>
      </c>
      <c r="K970" s="140" t="n">
        <v>2926381.51789</v>
      </c>
      <c r="L970" s="140" t="n">
        <v>0</v>
      </c>
      <c r="M970" s="141" t="n">
        <v>2926381.51789</v>
      </c>
      <c r="N970" s="123" t="n"/>
      <c r="O970" s="140" t="n">
        <v>2926381.51789</v>
      </c>
      <c r="P970" s="140" t="n">
        <v>0</v>
      </c>
      <c r="Q970" s="140" t="n">
        <v>70000</v>
      </c>
      <c r="R970" s="140" t="n">
        <v>70000</v>
      </c>
      <c r="S970" s="142" t="n">
        <v>0</v>
      </c>
      <c r="T970" s="101" t="n"/>
    </row>
    <row r="971" ht="24" customHeight="1" s="60">
      <c r="A971" s="115" t="n">
        <v>964</v>
      </c>
      <c r="B971" s="133" t="n"/>
      <c r="C971" s="143" t="n"/>
      <c r="D971" s="138" t="inlineStr">
        <is>
          <t>Розділ 93 - Усього</t>
        </is>
      </c>
      <c r="E971" s="123" t="n"/>
      <c r="F971" s="138" t="n"/>
      <c r="G971" s="122" t="n"/>
      <c r="H971" s="123" t="n"/>
      <c r="I971" s="139" t="n"/>
      <c r="J971" s="140" t="n">
        <v>2926381.51789</v>
      </c>
      <c r="K971" s="140" t="n">
        <v>2926381.51789</v>
      </c>
      <c r="L971" s="140" t="n">
        <v>0</v>
      </c>
      <c r="M971" s="141" t="n">
        <v>2926381.51789</v>
      </c>
      <c r="N971" s="123" t="n"/>
      <c r="O971" s="140" t="n">
        <v>2926381.51789</v>
      </c>
      <c r="P971" s="140" t="n">
        <v>0</v>
      </c>
      <c r="Q971" s="140" t="n">
        <v>70000</v>
      </c>
      <c r="R971" s="140" t="n">
        <v>70000</v>
      </c>
      <c r="S971" s="142" t="n">
        <v>0</v>
      </c>
      <c r="T971" s="101" t="n"/>
    </row>
    <row r="972" ht="13.5" customHeight="1" s="60">
      <c r="A972" s="115" t="n">
        <v>965</v>
      </c>
      <c r="B972" s="133" t="n"/>
      <c r="C972" s="127" t="inlineStr">
        <is>
          <t>95</t>
        </is>
      </c>
      <c r="D972" s="127" t="inlineStr">
        <is>
          <t>950</t>
        </is>
      </c>
      <c r="E972" s="128" t="n"/>
      <c r="F972" s="127" t="inlineStr">
        <is>
          <t>9500</t>
        </is>
      </c>
      <c r="G972" s="123" t="n"/>
      <c r="H972" s="129" t="inlineStr">
        <is>
          <t>Отримана застава</t>
        </is>
      </c>
      <c r="I972" s="129" t="inlineStr">
        <is>
          <t>А</t>
        </is>
      </c>
      <c r="J972" s="130" t="n">
        <v>5835701.48583</v>
      </c>
      <c r="K972" s="130" t="n">
        <v>5696375.3963</v>
      </c>
      <c r="L972" s="130" t="n">
        <v>139326.08953</v>
      </c>
      <c r="M972" s="131" t="n">
        <v>4456018.81473</v>
      </c>
      <c r="N972" s="123" t="n"/>
      <c r="O972" s="130" t="n">
        <v>4313369.35461</v>
      </c>
      <c r="P972" s="130" t="n">
        <v>142649.46012</v>
      </c>
      <c r="Q972" s="130" t="n">
        <v>60780639.63712</v>
      </c>
      <c r="R972" s="130" t="n">
        <v>58694675.28644</v>
      </c>
      <c r="S972" s="132" t="n">
        <v>2085964.35068</v>
      </c>
      <c r="T972" s="101" t="n"/>
    </row>
    <row r="973" ht="13.5" customHeight="1" s="60">
      <c r="A973" s="115" t="n">
        <v>966</v>
      </c>
      <c r="B973" s="133" t="n"/>
      <c r="C973" s="133" t="n"/>
      <c r="D973" s="134" t="n"/>
      <c r="E973" s="135" t="n"/>
      <c r="F973" s="127" t="inlineStr">
        <is>
          <t>9503</t>
        </is>
      </c>
      <c r="G973" s="123" t="n"/>
      <c r="H973" s="129" t="inlineStr">
        <is>
          <t>Застава за складськими свідоцтвами</t>
        </is>
      </c>
      <c r="I973" s="129" t="inlineStr">
        <is>
          <t>А</t>
        </is>
      </c>
      <c r="J973" s="130" t="n">
        <v>0</v>
      </c>
      <c r="K973" s="130" t="n">
        <v>0</v>
      </c>
      <c r="L973" s="130" t="n">
        <v>0</v>
      </c>
      <c r="M973" s="131" t="n">
        <v>0</v>
      </c>
      <c r="N973" s="123" t="n"/>
      <c r="O973" s="130" t="n">
        <v>0</v>
      </c>
      <c r="P973" s="130" t="n">
        <v>0</v>
      </c>
      <c r="Q973" s="130" t="n">
        <v>411466.65054</v>
      </c>
      <c r="R973" s="130" t="n">
        <v>411466.65054</v>
      </c>
      <c r="S973" s="132" t="n">
        <v>0</v>
      </c>
      <c r="T973" s="101" t="n"/>
    </row>
    <row r="974" ht="14.25" customHeight="1" s="60">
      <c r="A974" s="115" t="n">
        <v>967</v>
      </c>
      <c r="B974" s="133" t="n"/>
      <c r="C974" s="133" t="n"/>
      <c r="D974" s="136" t="n"/>
      <c r="E974" s="137" t="n"/>
      <c r="F974" s="138" t="inlineStr">
        <is>
          <t>Група 950 - Усього</t>
        </is>
      </c>
      <c r="G974" s="122" t="n"/>
      <c r="H974" s="123" t="n"/>
      <c r="I974" s="139" t="n"/>
      <c r="J974" s="140" t="n">
        <v>5835701.48583</v>
      </c>
      <c r="K974" s="140" t="n">
        <v>5696375.3963</v>
      </c>
      <c r="L974" s="140" t="n">
        <v>139326.08953</v>
      </c>
      <c r="M974" s="141" t="n">
        <v>4456018.81473</v>
      </c>
      <c r="N974" s="123" t="n"/>
      <c r="O974" s="140" t="n">
        <v>4313369.35461</v>
      </c>
      <c r="P974" s="140" t="n">
        <v>142649.46012</v>
      </c>
      <c r="Q974" s="140" t="n">
        <v>61192106.28766</v>
      </c>
      <c r="R974" s="140" t="n">
        <v>59106141.93698</v>
      </c>
      <c r="S974" s="142" t="n">
        <v>2085964.35068</v>
      </c>
      <c r="T974" s="101" t="n"/>
    </row>
    <row r="975" ht="13.5" customHeight="1" s="60">
      <c r="A975" s="115" t="n">
        <v>968</v>
      </c>
      <c r="B975" s="133" t="n"/>
      <c r="C975" s="133" t="n"/>
      <c r="D975" s="127" t="inlineStr">
        <is>
          <t>952</t>
        </is>
      </c>
      <c r="E975" s="128" t="n"/>
      <c r="F975" s="127" t="inlineStr">
        <is>
          <t>9520</t>
        </is>
      </c>
      <c r="G975" s="123" t="n"/>
      <c r="H975" s="129" t="inlineStr">
        <is>
          <t>Земельні ділянки</t>
        </is>
      </c>
      <c r="I975" s="129" t="inlineStr">
        <is>
          <t>А</t>
        </is>
      </c>
      <c r="J975" s="130" t="n">
        <v>22709.43922</v>
      </c>
      <c r="K975" s="130" t="n">
        <v>22709.43922</v>
      </c>
      <c r="L975" s="130" t="n">
        <v>0</v>
      </c>
      <c r="M975" s="131" t="n">
        <v>21883.43922</v>
      </c>
      <c r="N975" s="123" t="n"/>
      <c r="O975" s="130" t="n">
        <v>21883.43922</v>
      </c>
      <c r="P975" s="130" t="n">
        <v>0</v>
      </c>
      <c r="Q975" s="130" t="n">
        <v>3017855.01367</v>
      </c>
      <c r="R975" s="130" t="n">
        <v>3017855.01367</v>
      </c>
      <c r="S975" s="132" t="n">
        <v>0</v>
      </c>
      <c r="T975" s="101" t="n"/>
    </row>
    <row r="976" ht="13.5" customHeight="1" s="60">
      <c r="A976" s="115" t="n">
        <v>969</v>
      </c>
      <c r="B976" s="133" t="n"/>
      <c r="C976" s="133" t="n"/>
      <c r="D976" s="134" t="n"/>
      <c r="E976" s="135" t="n"/>
      <c r="F976" s="127" t="inlineStr">
        <is>
          <t>9521</t>
        </is>
      </c>
      <c r="G976" s="123" t="n"/>
      <c r="H976" s="129" t="inlineStr">
        <is>
          <t>Нерухоме майно житлового призначення</t>
        </is>
      </c>
      <c r="I976" s="129" t="inlineStr">
        <is>
          <t>А</t>
        </is>
      </c>
      <c r="J976" s="130" t="n">
        <v>19140.2</v>
      </c>
      <c r="K976" s="130" t="n">
        <v>19140.2</v>
      </c>
      <c r="L976" s="130" t="n">
        <v>0</v>
      </c>
      <c r="M976" s="131" t="n">
        <v>30391.2</v>
      </c>
      <c r="N976" s="123" t="n"/>
      <c r="O976" s="130" t="n">
        <v>30391.2</v>
      </c>
      <c r="P976" s="130" t="n">
        <v>0</v>
      </c>
      <c r="Q976" s="130" t="n">
        <v>2992716.76367</v>
      </c>
      <c r="R976" s="130" t="n">
        <v>2992716.76367</v>
      </c>
      <c r="S976" s="132" t="n">
        <v>0</v>
      </c>
      <c r="T976" s="101" t="n"/>
    </row>
    <row r="977" ht="13.5" customHeight="1" s="60">
      <c r="A977" s="115" t="n">
        <v>970</v>
      </c>
      <c r="B977" s="133" t="n"/>
      <c r="C977" s="133" t="n"/>
      <c r="D977" s="134" t="n"/>
      <c r="E977" s="135" t="n"/>
      <c r="F977" s="127" t="inlineStr">
        <is>
          <t>9523</t>
        </is>
      </c>
      <c r="G977" s="123" t="n"/>
      <c r="H977" s="129" t="inlineStr">
        <is>
          <t>Інші об'єкти нерухомого майна</t>
        </is>
      </c>
      <c r="I977" s="129" t="inlineStr">
        <is>
          <t>А</t>
        </is>
      </c>
      <c r="J977" s="130" t="n">
        <v>504323.90944</v>
      </c>
      <c r="K977" s="130" t="n">
        <v>504323.90944</v>
      </c>
      <c r="L977" s="130" t="n">
        <v>0</v>
      </c>
      <c r="M977" s="131" t="n">
        <v>190732.01627</v>
      </c>
      <c r="N977" s="123" t="n"/>
      <c r="O977" s="130" t="n">
        <v>190732.01627</v>
      </c>
      <c r="P977" s="130" t="n">
        <v>0</v>
      </c>
      <c r="Q977" s="130" t="n">
        <v>29535046.63528</v>
      </c>
      <c r="R977" s="130" t="n">
        <v>29535046.63528</v>
      </c>
      <c r="S977" s="132" t="n">
        <v>0</v>
      </c>
      <c r="T977" s="101" t="n"/>
    </row>
    <row r="978" ht="13.5" customHeight="1" s="60">
      <c r="A978" s="115" t="n">
        <v>971</v>
      </c>
      <c r="B978" s="133" t="n"/>
      <c r="C978" s="133" t="n"/>
      <c r="D978" s="136" t="n"/>
      <c r="E978" s="137" t="n"/>
      <c r="F978" s="138" t="inlineStr">
        <is>
          <t>Група 952 - Усього</t>
        </is>
      </c>
      <c r="G978" s="122" t="n"/>
      <c r="H978" s="123" t="n"/>
      <c r="I978" s="139" t="n"/>
      <c r="J978" s="140" t="n">
        <v>546173.54866</v>
      </c>
      <c r="K978" s="140" t="n">
        <v>546173.54866</v>
      </c>
      <c r="L978" s="140" t="n">
        <v>0</v>
      </c>
      <c r="M978" s="141" t="n">
        <v>243006.65549</v>
      </c>
      <c r="N978" s="123" t="n"/>
      <c r="O978" s="140" t="n">
        <v>243006.65549</v>
      </c>
      <c r="P978" s="140" t="n">
        <v>0</v>
      </c>
      <c r="Q978" s="140" t="n">
        <v>35545618.41262</v>
      </c>
      <c r="R978" s="140" t="n">
        <v>35545618.41262</v>
      </c>
      <c r="S978" s="142" t="n">
        <v>0</v>
      </c>
      <c r="T978" s="101" t="n"/>
    </row>
    <row r="979" ht="23.25" customHeight="1" s="60">
      <c r="A979" s="115" t="n">
        <v>972</v>
      </c>
      <c r="B979" s="133" t="n"/>
      <c r="C979" s="143" t="n"/>
      <c r="D979" s="138" t="inlineStr">
        <is>
          <t>Розділ 95 - Усього</t>
        </is>
      </c>
      <c r="E979" s="123" t="n"/>
      <c r="F979" s="138" t="n"/>
      <c r="G979" s="122" t="n"/>
      <c r="H979" s="123" t="n"/>
      <c r="I979" s="139" t="n"/>
      <c r="J979" s="140" t="n">
        <v>6381875.03449</v>
      </c>
      <c r="K979" s="140" t="n">
        <v>6242548.94496</v>
      </c>
      <c r="L979" s="140" t="n">
        <v>139326.08953</v>
      </c>
      <c r="M979" s="141" t="n">
        <v>4699025.47022</v>
      </c>
      <c r="N979" s="123" t="n"/>
      <c r="O979" s="140" t="n">
        <v>4556376.0101</v>
      </c>
      <c r="P979" s="140" t="n">
        <v>142649.46012</v>
      </c>
      <c r="Q979" s="140" t="n">
        <v>96737724.70028</v>
      </c>
      <c r="R979" s="140" t="n">
        <v>94651760.3496</v>
      </c>
      <c r="S979" s="142" t="n">
        <v>2085964.35068</v>
      </c>
      <c r="T979" s="101" t="n"/>
    </row>
    <row r="980" ht="13.5" customHeight="1" s="60">
      <c r="A980" s="115" t="n">
        <v>973</v>
      </c>
      <c r="B980" s="133" t="n"/>
      <c r="C980" s="127" t="inlineStr">
        <is>
          <t>96</t>
        </is>
      </c>
      <c r="D980" s="127" t="inlineStr">
        <is>
          <t>960</t>
        </is>
      </c>
      <c r="E980" s="128" t="n"/>
      <c r="F980" s="127" t="inlineStr">
        <is>
          <t>9600</t>
        </is>
      </c>
      <c r="G980" s="123" t="n"/>
      <c r="H980" s="12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0" s="129" t="inlineStr">
        <is>
          <t>А</t>
        </is>
      </c>
      <c r="J980" s="130" t="n">
        <v>0</v>
      </c>
      <c r="K980" s="130" t="n">
        <v>0</v>
      </c>
      <c r="L980" s="130" t="n">
        <v>0</v>
      </c>
      <c r="M980" s="131" t="n">
        <v>0</v>
      </c>
      <c r="N980" s="123" t="n"/>
      <c r="O980" s="130" t="n">
        <v>0</v>
      </c>
      <c r="P980" s="130" t="n">
        <v>0</v>
      </c>
      <c r="Q980" s="130" t="n">
        <v>0</v>
      </c>
      <c r="R980" s="130" t="n">
        <v>0</v>
      </c>
      <c r="S980" s="132" t="n">
        <v>0</v>
      </c>
      <c r="T980" s="101" t="n"/>
    </row>
    <row r="981" ht="13.5" customHeight="1" s="60">
      <c r="A981" s="115" t="n">
        <v>974</v>
      </c>
      <c r="B981" s="133" t="n"/>
      <c r="C981" s="133" t="n"/>
      <c r="D981" s="134" t="n"/>
      <c r="E981" s="135" t="n"/>
      <c r="F981" s="127" t="inlineStr">
        <is>
          <t>9601</t>
        </is>
      </c>
      <c r="G981" s="123" t="n"/>
      <c r="H981" s="12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1" s="129" t="inlineStr">
        <is>
          <t>А</t>
        </is>
      </c>
      <c r="J981" s="130" t="n">
        <v>282.28134</v>
      </c>
      <c r="K981" s="130" t="n">
        <v>0</v>
      </c>
      <c r="L981" s="130" t="n">
        <v>282.28134</v>
      </c>
      <c r="M981" s="131" t="n">
        <v>204.07771</v>
      </c>
      <c r="N981" s="123" t="n"/>
      <c r="O981" s="130" t="n">
        <v>0</v>
      </c>
      <c r="P981" s="130" t="n">
        <v>204.07771</v>
      </c>
      <c r="Q981" s="130" t="n">
        <v>52768.61008</v>
      </c>
      <c r="R981" s="130" t="n">
        <v>37373.25468</v>
      </c>
      <c r="S981" s="132" t="n">
        <v>15395.3554</v>
      </c>
      <c r="T981" s="101" t="n"/>
    </row>
    <row r="982" ht="13.5" customHeight="1" s="60">
      <c r="A982" s="115" t="n">
        <v>975</v>
      </c>
      <c r="B982" s="133" t="n"/>
      <c r="C982" s="133" t="n"/>
      <c r="D982" s="136" t="n"/>
      <c r="E982" s="137" t="n"/>
      <c r="F982" s="138" t="inlineStr">
        <is>
          <t>Група 960 - Усього</t>
        </is>
      </c>
      <c r="G982" s="122" t="n"/>
      <c r="H982" s="123" t="n"/>
      <c r="I982" s="139" t="n"/>
      <c r="J982" s="140" t="n">
        <v>282.28134</v>
      </c>
      <c r="K982" s="140" t="n">
        <v>0</v>
      </c>
      <c r="L982" s="140" t="n">
        <v>282.28134</v>
      </c>
      <c r="M982" s="141" t="n">
        <v>204.07771</v>
      </c>
      <c r="N982" s="123" t="n"/>
      <c r="O982" s="140" t="n">
        <v>0</v>
      </c>
      <c r="P982" s="140" t="n">
        <v>204.07771</v>
      </c>
      <c r="Q982" s="140" t="n">
        <v>52768.61008</v>
      </c>
      <c r="R982" s="140" t="n">
        <v>37373.25468</v>
      </c>
      <c r="S982" s="142" t="n">
        <v>15395.3554</v>
      </c>
      <c r="T982" s="101" t="n"/>
    </row>
    <row r="983" ht="13.5" customHeight="1" s="60">
      <c r="A983" s="115" t="n">
        <v>976</v>
      </c>
      <c r="B983" s="133" t="n"/>
      <c r="C983" s="133" t="n"/>
      <c r="D983" s="127" t="inlineStr">
        <is>
          <t>961</t>
        </is>
      </c>
      <c r="E983" s="128" t="n"/>
      <c r="F983" s="127" t="inlineStr">
        <is>
          <t>9610</t>
        </is>
      </c>
      <c r="G983" s="123" t="n"/>
      <c r="H983" s="129" t="inlineStr">
        <is>
          <t>Списана у збиток заборгованість за коштами на кореспондентських рахунках</t>
        </is>
      </c>
      <c r="I983" s="129" t="inlineStr">
        <is>
          <t>А</t>
        </is>
      </c>
      <c r="J983" s="130" t="n">
        <v>0</v>
      </c>
      <c r="K983" s="130" t="n">
        <v>0</v>
      </c>
      <c r="L983" s="130" t="n">
        <v>0</v>
      </c>
      <c r="M983" s="131" t="n">
        <v>0</v>
      </c>
      <c r="N983" s="123" t="n"/>
      <c r="O983" s="130" t="n">
        <v>0</v>
      </c>
      <c r="P983" s="130" t="n">
        <v>0</v>
      </c>
      <c r="Q983" s="130" t="n">
        <v>0</v>
      </c>
      <c r="R983" s="130" t="n">
        <v>0</v>
      </c>
      <c r="S983" s="132" t="n">
        <v>0</v>
      </c>
      <c r="T983" s="101" t="n"/>
    </row>
    <row r="984" ht="14.25" customHeight="1" s="60">
      <c r="A984" s="115" t="n">
        <v>977</v>
      </c>
      <c r="B984" s="133" t="n"/>
      <c r="C984" s="133" t="n"/>
      <c r="D984" s="134" t="n"/>
      <c r="E984" s="135" t="n"/>
      <c r="F984" s="127" t="inlineStr">
        <is>
          <t>9611</t>
        </is>
      </c>
      <c r="G984" s="123" t="n"/>
      <c r="H984" s="129" t="inlineStr">
        <is>
          <t>Списана у збиток заборгованість за кредитними операціями</t>
        </is>
      </c>
      <c r="I984" s="129" t="inlineStr">
        <is>
          <t>А</t>
        </is>
      </c>
      <c r="J984" s="130" t="n">
        <v>121127.00574</v>
      </c>
      <c r="K984" s="130" t="n">
        <v>16912.95631</v>
      </c>
      <c r="L984" s="130" t="n">
        <v>104214.04943</v>
      </c>
      <c r="M984" s="131" t="n">
        <v>71000.97121</v>
      </c>
      <c r="N984" s="123" t="n"/>
      <c r="O984" s="130" t="n">
        <v>1652.00525</v>
      </c>
      <c r="P984" s="130" t="n">
        <v>69348.96596</v>
      </c>
      <c r="Q984" s="130" t="n">
        <v>6543993.91073</v>
      </c>
      <c r="R984" s="130" t="n">
        <v>820283.75734</v>
      </c>
      <c r="S984" s="132" t="n">
        <v>5723710.15339</v>
      </c>
      <c r="T984" s="101" t="n"/>
    </row>
    <row r="985" ht="13.5" customHeight="1" s="60">
      <c r="A985" s="115" t="n">
        <v>978</v>
      </c>
      <c r="B985" s="133" t="n"/>
      <c r="C985" s="133" t="n"/>
      <c r="D985" s="134" t="n"/>
      <c r="E985" s="135" t="n"/>
      <c r="F985" s="127" t="inlineStr">
        <is>
          <t>9613</t>
        </is>
      </c>
      <c r="G985" s="123" t="n"/>
      <c r="H985" s="129" t="inlineStr">
        <is>
          <t>Списана у збиток заборгованість за операціями з цінними паперами</t>
        </is>
      </c>
      <c r="I985" s="129" t="inlineStr">
        <is>
          <t>А</t>
        </is>
      </c>
      <c r="J985" s="130" t="n">
        <v>0</v>
      </c>
      <c r="K985" s="130" t="n">
        <v>0</v>
      </c>
      <c r="L985" s="130" t="n">
        <v>0</v>
      </c>
      <c r="M985" s="131" t="n">
        <v>0</v>
      </c>
      <c r="N985" s="123" t="n"/>
      <c r="O985" s="130" t="n">
        <v>0</v>
      </c>
      <c r="P985" s="130" t="n">
        <v>0</v>
      </c>
      <c r="Q985" s="130" t="n">
        <v>0</v>
      </c>
      <c r="R985" s="130" t="n">
        <v>0</v>
      </c>
      <c r="S985" s="132" t="n">
        <v>0</v>
      </c>
      <c r="T985" s="101" t="n"/>
    </row>
    <row r="986" ht="13.5" customHeight="1" s="60">
      <c r="A986" s="115" t="n">
        <v>979</v>
      </c>
      <c r="B986" s="133" t="n"/>
      <c r="C986" s="133" t="n"/>
      <c r="D986" s="134" t="n"/>
      <c r="E986" s="135" t="n"/>
      <c r="F986" s="127" t="inlineStr">
        <is>
          <t>9615</t>
        </is>
      </c>
      <c r="G986" s="123" t="n"/>
      <c r="H986" s="129" t="inlineStr">
        <is>
          <t>Списана у збиток дебіторська заборгованість</t>
        </is>
      </c>
      <c r="I986" s="129" t="inlineStr">
        <is>
          <t>А</t>
        </is>
      </c>
      <c r="J986" s="130" t="n">
        <v>3546.57859</v>
      </c>
      <c r="K986" s="130" t="n">
        <v>0</v>
      </c>
      <c r="L986" s="130" t="n">
        <v>3546.57859</v>
      </c>
      <c r="M986" s="131" t="n">
        <v>2412.34235</v>
      </c>
      <c r="N986" s="123" t="n"/>
      <c r="O986" s="130" t="n">
        <v>0</v>
      </c>
      <c r="P986" s="130" t="n">
        <v>2412.34235</v>
      </c>
      <c r="Q986" s="130" t="n">
        <v>248019.17319</v>
      </c>
      <c r="R986" s="130" t="n">
        <v>53619.73232</v>
      </c>
      <c r="S986" s="132" t="n">
        <v>194399.44087</v>
      </c>
      <c r="T986" s="101" t="n"/>
    </row>
    <row r="987" ht="13.5" customHeight="1" s="60">
      <c r="A987" s="115" t="n">
        <v>980</v>
      </c>
      <c r="B987" s="133" t="n"/>
      <c r="C987" s="133" t="n"/>
      <c r="D987" s="134" t="n"/>
      <c r="E987" s="135" t="n"/>
      <c r="F987" s="127" t="inlineStr">
        <is>
          <t>9617</t>
        </is>
      </c>
      <c r="G987" s="123" t="n"/>
      <c r="H987" s="129" t="inlineStr">
        <is>
          <t>Списана у збиток заборгованість банків за іншими активами</t>
        </is>
      </c>
      <c r="I987" s="129" t="inlineStr">
        <is>
          <t>А</t>
        </is>
      </c>
      <c r="J987" s="130" t="n">
        <v>0</v>
      </c>
      <c r="K987" s="130" t="n">
        <v>0</v>
      </c>
      <c r="L987" s="130" t="n">
        <v>0</v>
      </c>
      <c r="M987" s="131" t="n">
        <v>0</v>
      </c>
      <c r="N987" s="123" t="n"/>
      <c r="O987" s="130" t="n">
        <v>0</v>
      </c>
      <c r="P987" s="130" t="n">
        <v>0</v>
      </c>
      <c r="Q987" s="130" t="n">
        <v>1010.36784</v>
      </c>
      <c r="R987" s="130" t="n">
        <v>1010.36784</v>
      </c>
      <c r="S987" s="132" t="n">
        <v>0</v>
      </c>
      <c r="T987" s="101" t="n"/>
    </row>
    <row r="988" ht="13.5" customHeight="1" s="60">
      <c r="A988" s="115" t="n">
        <v>981</v>
      </c>
      <c r="B988" s="133" t="n"/>
      <c r="C988" s="133" t="n"/>
      <c r="D988" s="134" t="n"/>
      <c r="E988" s="135" t="n"/>
      <c r="F988" s="127" t="inlineStr">
        <is>
          <t>9618</t>
        </is>
      </c>
      <c r="G988" s="123" t="n"/>
      <c r="H988" s="129" t="inlineStr">
        <is>
          <t>Списана у збиток заборгованість клієнтів за іншими активами</t>
        </is>
      </c>
      <c r="I988" s="129" t="inlineStr">
        <is>
          <t>А</t>
        </is>
      </c>
      <c r="J988" s="130" t="n">
        <v>0</v>
      </c>
      <c r="K988" s="130" t="n">
        <v>0</v>
      </c>
      <c r="L988" s="130" t="n">
        <v>0</v>
      </c>
      <c r="M988" s="131" t="n">
        <v>0</v>
      </c>
      <c r="N988" s="123" t="n"/>
      <c r="O988" s="130" t="n">
        <v>0</v>
      </c>
      <c r="P988" s="130" t="n">
        <v>0</v>
      </c>
      <c r="Q988" s="130" t="n">
        <v>12872.82923</v>
      </c>
      <c r="R988" s="130" t="n">
        <v>12872.82923</v>
      </c>
      <c r="S988" s="132" t="n">
        <v>0</v>
      </c>
      <c r="T988" s="101" t="n"/>
    </row>
    <row r="989" ht="14.25" customHeight="1" s="60">
      <c r="A989" s="115" t="n">
        <v>982</v>
      </c>
      <c r="B989" s="133" t="n"/>
      <c r="C989" s="133" t="n"/>
      <c r="D989" s="136" t="n"/>
      <c r="E989" s="137" t="n"/>
      <c r="F989" s="138" t="inlineStr">
        <is>
          <t>Група 961 - Усього</t>
        </is>
      </c>
      <c r="G989" s="122" t="n"/>
      <c r="H989" s="123" t="n"/>
      <c r="I989" s="139" t="n"/>
      <c r="J989" s="140" t="n">
        <v>124673.58433</v>
      </c>
      <c r="K989" s="140" t="n">
        <v>16912.95631</v>
      </c>
      <c r="L989" s="140" t="n">
        <v>107760.62802</v>
      </c>
      <c r="M989" s="141" t="n">
        <v>73413.31356</v>
      </c>
      <c r="N989" s="123" t="n"/>
      <c r="O989" s="140" t="n">
        <v>1652.00525</v>
      </c>
      <c r="P989" s="140" t="n">
        <v>71761.30830999999</v>
      </c>
      <c r="Q989" s="140" t="n">
        <v>6805896.28099</v>
      </c>
      <c r="R989" s="140" t="n">
        <v>887786.68673</v>
      </c>
      <c r="S989" s="142" t="n">
        <v>5918109.59426</v>
      </c>
      <c r="T989" s="101" t="n"/>
    </row>
    <row r="990" ht="13.5" customHeight="1" s="60">
      <c r="A990" s="115" t="n">
        <v>983</v>
      </c>
      <c r="B990" s="133" t="n"/>
      <c r="C990" s="133" t="n"/>
      <c r="D990" s="127" t="inlineStr">
        <is>
          <t>962</t>
        </is>
      </c>
      <c r="E990" s="128" t="n"/>
      <c r="F990" s="127" t="inlineStr">
        <is>
          <t>9620</t>
        </is>
      </c>
      <c r="G990" s="123" t="n"/>
      <c r="H990" s="12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0" s="129" t="inlineStr">
        <is>
          <t>А</t>
        </is>
      </c>
      <c r="J990" s="130" t="n">
        <v>0</v>
      </c>
      <c r="K990" s="130" t="n">
        <v>0</v>
      </c>
      <c r="L990" s="130" t="n">
        <v>0</v>
      </c>
      <c r="M990" s="131" t="n">
        <v>0</v>
      </c>
      <c r="N990" s="123" t="n"/>
      <c r="O990" s="130" t="n">
        <v>0</v>
      </c>
      <c r="P990" s="130" t="n">
        <v>0</v>
      </c>
      <c r="Q990" s="130" t="n">
        <v>0</v>
      </c>
      <c r="R990" s="130" t="n">
        <v>0</v>
      </c>
      <c r="S990" s="132" t="n">
        <v>0</v>
      </c>
      <c r="T990" s="101" t="n"/>
    </row>
    <row r="991" ht="13.5" customHeight="1" s="60">
      <c r="A991" s="115" t="n">
        <v>984</v>
      </c>
      <c r="B991" s="133" t="n"/>
      <c r="C991" s="133" t="n"/>
      <c r="D991" s="134" t="n"/>
      <c r="E991" s="135" t="n"/>
      <c r="F991" s="127" t="inlineStr">
        <is>
          <t>9621</t>
        </is>
      </c>
      <c r="G991" s="123" t="n"/>
      <c r="H991" s="129" t="inlineStr">
        <is>
          <t>Валютні кошти фізичних осіб, які обліковуються на рахунках у Зовнішнекономбанку Росії</t>
        </is>
      </c>
      <c r="I991" s="129" t="inlineStr">
        <is>
          <t>А</t>
        </is>
      </c>
      <c r="J991" s="130" t="n">
        <v>0</v>
      </c>
      <c r="K991" s="130" t="n">
        <v>0</v>
      </c>
      <c r="L991" s="130" t="n">
        <v>0</v>
      </c>
      <c r="M991" s="131" t="n">
        <v>0</v>
      </c>
      <c r="N991" s="123" t="n"/>
      <c r="O991" s="130" t="n">
        <v>0</v>
      </c>
      <c r="P991" s="130" t="n">
        <v>0</v>
      </c>
      <c r="Q991" s="130" t="n">
        <v>0</v>
      </c>
      <c r="R991" s="130" t="n">
        <v>0</v>
      </c>
      <c r="S991" s="132" t="n">
        <v>0</v>
      </c>
      <c r="T991" s="101" t="n"/>
    </row>
    <row r="992" ht="13.5" customHeight="1" s="60">
      <c r="A992" s="115" t="n">
        <v>985</v>
      </c>
      <c r="B992" s="133" t="n"/>
      <c r="C992" s="133" t="n"/>
      <c r="D992" s="136" t="n"/>
      <c r="E992" s="137" t="n"/>
      <c r="F992" s="138" t="inlineStr">
        <is>
          <t>Група 962 - Усього</t>
        </is>
      </c>
      <c r="G992" s="122" t="n"/>
      <c r="H992" s="123" t="n"/>
      <c r="I992" s="139" t="n"/>
      <c r="J992" s="140" t="n">
        <v>0</v>
      </c>
      <c r="K992" s="140" t="n">
        <v>0</v>
      </c>
      <c r="L992" s="140" t="n">
        <v>0</v>
      </c>
      <c r="M992" s="141" t="n">
        <v>0</v>
      </c>
      <c r="N992" s="123" t="n"/>
      <c r="O992" s="140" t="n">
        <v>0</v>
      </c>
      <c r="P992" s="140" t="n">
        <v>0</v>
      </c>
      <c r="Q992" s="140" t="n">
        <v>0</v>
      </c>
      <c r="R992" s="140" t="n">
        <v>0</v>
      </c>
      <c r="S992" s="142" t="n">
        <v>0</v>
      </c>
      <c r="T992" s="101" t="n"/>
    </row>
    <row r="993" ht="21" customHeight="1" s="60">
      <c r="A993" s="115" t="n">
        <v>986</v>
      </c>
      <c r="B993" s="133" t="n"/>
      <c r="C993" s="143" t="n"/>
      <c r="D993" s="138" t="inlineStr">
        <is>
          <t>Розділ 96 - Усього</t>
        </is>
      </c>
      <c r="E993" s="123" t="n"/>
      <c r="F993" s="138" t="n"/>
      <c r="G993" s="122" t="n"/>
      <c r="H993" s="123" t="n"/>
      <c r="I993" s="139" t="n"/>
      <c r="J993" s="140" t="n">
        <v>124955.86567</v>
      </c>
      <c r="K993" s="140" t="n">
        <v>16912.95631</v>
      </c>
      <c r="L993" s="140" t="n">
        <v>108042.90936</v>
      </c>
      <c r="M993" s="141" t="n">
        <v>73617.39126999999</v>
      </c>
      <c r="N993" s="123" t="n"/>
      <c r="O993" s="140" t="n">
        <v>1652.00525</v>
      </c>
      <c r="P993" s="140" t="n">
        <v>71965.38602000001</v>
      </c>
      <c r="Q993" s="140" t="n">
        <v>6858664.89107</v>
      </c>
      <c r="R993" s="140" t="n">
        <v>925159.94141</v>
      </c>
      <c r="S993" s="142" t="n">
        <v>5933504.94966</v>
      </c>
      <c r="T993" s="101" t="n"/>
    </row>
    <row r="994" ht="14.25" customHeight="1" s="60">
      <c r="A994" s="115" t="n">
        <v>987</v>
      </c>
      <c r="B994" s="133" t="n"/>
      <c r="C994" s="127" t="inlineStr">
        <is>
          <t>97</t>
        </is>
      </c>
      <c r="D994" s="127" t="inlineStr">
        <is>
          <t>970</t>
        </is>
      </c>
      <c r="E994" s="128" t="n"/>
      <c r="F994" s="127" t="inlineStr">
        <is>
          <t>9702</t>
        </is>
      </c>
      <c r="G994" s="123" t="n"/>
      <c r="H994" s="129" t="inlineStr">
        <is>
          <t>Цінні папери на зберіганні</t>
        </is>
      </c>
      <c r="I994" s="129" t="inlineStr">
        <is>
          <t>А</t>
        </is>
      </c>
      <c r="J994" s="130" t="n">
        <v>0</v>
      </c>
      <c r="K994" s="130" t="n">
        <v>0</v>
      </c>
      <c r="L994" s="130" t="n">
        <v>0</v>
      </c>
      <c r="M994" s="131" t="n">
        <v>0</v>
      </c>
      <c r="N994" s="123" t="n"/>
      <c r="O994" s="130" t="n">
        <v>0</v>
      </c>
      <c r="P994" s="130" t="n">
        <v>0</v>
      </c>
      <c r="Q994" s="130" t="n">
        <v>0</v>
      </c>
      <c r="R994" s="130" t="n">
        <v>0</v>
      </c>
      <c r="S994" s="132" t="n">
        <v>0</v>
      </c>
      <c r="T994" s="101" t="n"/>
    </row>
    <row r="995" ht="13.5" customHeight="1" s="60">
      <c r="A995" s="115" t="n">
        <v>988</v>
      </c>
      <c r="B995" s="133" t="n"/>
      <c r="C995" s="133" t="n"/>
      <c r="D995" s="134" t="n"/>
      <c r="E995" s="135" t="n"/>
      <c r="F995" s="127" t="inlineStr">
        <is>
          <t>9703</t>
        </is>
      </c>
      <c r="G995" s="123" t="n"/>
      <c r="H995" s="129" t="inlineStr">
        <is>
          <t>Інші активи на зберіганні</t>
        </is>
      </c>
      <c r="I995" s="129" t="inlineStr">
        <is>
          <t>А</t>
        </is>
      </c>
      <c r="J995" s="130" t="n">
        <v>20.13246</v>
      </c>
      <c r="K995" s="130" t="n">
        <v>0</v>
      </c>
      <c r="L995" s="130" t="n">
        <v>20.13246</v>
      </c>
      <c r="M995" s="131" t="n">
        <v>9.77336</v>
      </c>
      <c r="N995" s="123" t="n"/>
      <c r="O995" s="130" t="n">
        <v>0</v>
      </c>
      <c r="P995" s="130" t="n">
        <v>9.77336</v>
      </c>
      <c r="Q995" s="130" t="n">
        <v>682.70775</v>
      </c>
      <c r="R995" s="130" t="n">
        <v>0</v>
      </c>
      <c r="S995" s="132" t="n">
        <v>682.70775</v>
      </c>
      <c r="T995" s="101" t="n"/>
    </row>
    <row r="996" ht="13.5" customHeight="1" s="60">
      <c r="A996" s="115" t="n">
        <v>989</v>
      </c>
      <c r="B996" s="133" t="n"/>
      <c r="C996" s="133" t="n"/>
      <c r="D996" s="136" t="n"/>
      <c r="E996" s="137" t="n"/>
      <c r="F996" s="138" t="inlineStr">
        <is>
          <t>Група 970 - Усього</t>
        </is>
      </c>
      <c r="G996" s="122" t="n"/>
      <c r="H996" s="123" t="n"/>
      <c r="I996" s="139" t="n"/>
      <c r="J996" s="140" t="n">
        <v>20.13246</v>
      </c>
      <c r="K996" s="140" t="n">
        <v>0</v>
      </c>
      <c r="L996" s="140" t="n">
        <v>20.13246</v>
      </c>
      <c r="M996" s="141" t="n">
        <v>9.77336</v>
      </c>
      <c r="N996" s="123" t="n"/>
      <c r="O996" s="140" t="n">
        <v>0</v>
      </c>
      <c r="P996" s="140" t="n">
        <v>9.77336</v>
      </c>
      <c r="Q996" s="140" t="n">
        <v>682.70775</v>
      </c>
      <c r="R996" s="140" t="n">
        <v>0</v>
      </c>
      <c r="S996" s="142" t="n">
        <v>682.70775</v>
      </c>
      <c r="T996" s="101" t="n"/>
    </row>
    <row r="997" ht="13.5" customHeight="1" s="60">
      <c r="A997" s="115" t="n">
        <v>990</v>
      </c>
      <c r="B997" s="133" t="n"/>
      <c r="C997" s="133" t="n"/>
      <c r="D997" s="127" t="inlineStr">
        <is>
          <t>971</t>
        </is>
      </c>
      <c r="E997" s="128" t="n"/>
      <c r="F997" s="127" t="inlineStr">
        <is>
          <t>9711</t>
        </is>
      </c>
      <c r="G997" s="123" t="n"/>
      <c r="H997" s="129" t="inlineStr">
        <is>
          <t>Житлові чеки в установах ПАТ "Ощадбанк"</t>
        </is>
      </c>
      <c r="I997" s="129" t="inlineStr">
        <is>
          <t>А</t>
        </is>
      </c>
      <c r="J997" s="130" t="n">
        <v>0</v>
      </c>
      <c r="K997" s="130" t="n">
        <v>0</v>
      </c>
      <c r="L997" s="130" t="n">
        <v>0</v>
      </c>
      <c r="M997" s="131" t="n">
        <v>0</v>
      </c>
      <c r="N997" s="123" t="n"/>
      <c r="O997" s="130" t="n">
        <v>0</v>
      </c>
      <c r="P997" s="130" t="n">
        <v>0</v>
      </c>
      <c r="Q997" s="130" t="n">
        <v>0</v>
      </c>
      <c r="R997" s="130" t="n">
        <v>0</v>
      </c>
      <c r="S997" s="132" t="n">
        <v>0</v>
      </c>
      <c r="T997" s="101" t="n"/>
    </row>
    <row r="998" ht="13.5" customHeight="1" s="60">
      <c r="A998" s="115" t="n">
        <v>991</v>
      </c>
      <c r="B998" s="133" t="n"/>
      <c r="C998" s="133" t="n"/>
      <c r="D998" s="134" t="n"/>
      <c r="E998" s="135" t="n"/>
      <c r="F998" s="127" t="inlineStr">
        <is>
          <t>9712</t>
        </is>
      </c>
      <c r="G998" s="123" t="n"/>
      <c r="H998" s="129" t="inlineStr">
        <is>
          <t>Розрахунки житловими чеками з позабюджетним Державним фондом приватизації</t>
        </is>
      </c>
      <c r="I998" s="129" t="inlineStr">
        <is>
          <t>А</t>
        </is>
      </c>
      <c r="J998" s="130" t="n">
        <v>0</v>
      </c>
      <c r="K998" s="130" t="n">
        <v>0</v>
      </c>
      <c r="L998" s="130" t="n">
        <v>0</v>
      </c>
      <c r="M998" s="131" t="n">
        <v>0</v>
      </c>
      <c r="N998" s="123" t="n"/>
      <c r="O998" s="130" t="n">
        <v>0</v>
      </c>
      <c r="P998" s="130" t="n">
        <v>0</v>
      </c>
      <c r="Q998" s="130" t="n">
        <v>3.69678</v>
      </c>
      <c r="R998" s="130" t="n">
        <v>3.69678</v>
      </c>
      <c r="S998" s="132" t="n">
        <v>0</v>
      </c>
      <c r="T998" s="101" t="n"/>
    </row>
    <row r="999" ht="14.25" customHeight="1" s="60">
      <c r="A999" s="115" t="n">
        <v>992</v>
      </c>
      <c r="B999" s="133" t="n"/>
      <c r="C999" s="133" t="n"/>
      <c r="D999" s="134" t="n"/>
      <c r="E999" s="135" t="n"/>
      <c r="F999" s="127" t="inlineStr">
        <is>
          <t>9714</t>
        </is>
      </c>
      <c r="G999" s="123" t="n"/>
      <c r="H999" s="12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999" s="129" t="inlineStr">
        <is>
          <t>А</t>
        </is>
      </c>
      <c r="J999" s="130" t="n">
        <v>0.19521</v>
      </c>
      <c r="K999" s="130" t="n">
        <v>0.19521</v>
      </c>
      <c r="L999" s="130" t="n">
        <v>0</v>
      </c>
      <c r="M999" s="131" t="n">
        <v>0</v>
      </c>
      <c r="N999" s="123" t="n"/>
      <c r="O999" s="130" t="n">
        <v>0</v>
      </c>
      <c r="P999" s="130" t="n">
        <v>0</v>
      </c>
      <c r="Q999" s="130" t="n">
        <v>63.56653</v>
      </c>
      <c r="R999" s="130" t="n">
        <v>63.56653</v>
      </c>
      <c r="S999" s="132" t="n">
        <v>0</v>
      </c>
      <c r="T999" s="101" t="n"/>
    </row>
    <row r="1000" ht="13.5" customHeight="1" s="60">
      <c r="A1000" s="115" t="n">
        <v>993</v>
      </c>
      <c r="B1000" s="133" t="n"/>
      <c r="C1000" s="133" t="n"/>
      <c r="D1000" s="134" t="n"/>
      <c r="E1000" s="135" t="n"/>
      <c r="F1000" s="127" t="inlineStr">
        <is>
          <t>9715</t>
        </is>
      </c>
      <c r="G1000" s="123" t="n"/>
      <c r="H1000" s="129" t="inlineStr">
        <is>
          <t>Розрахунки установ ПАТ "Ощадбанк" за житловими чеками</t>
        </is>
      </c>
      <c r="I1000" s="129" t="inlineStr">
        <is>
          <t>А</t>
        </is>
      </c>
      <c r="J1000" s="130" t="n">
        <v>0</v>
      </c>
      <c r="K1000" s="130" t="n">
        <v>0</v>
      </c>
      <c r="L1000" s="130" t="n">
        <v>0</v>
      </c>
      <c r="M1000" s="131" t="n">
        <v>0</v>
      </c>
      <c r="N1000" s="123" t="n"/>
      <c r="O1000" s="130" t="n">
        <v>0</v>
      </c>
      <c r="P1000" s="130" t="n">
        <v>0</v>
      </c>
      <c r="Q1000" s="130" t="n">
        <v>0</v>
      </c>
      <c r="R1000" s="130" t="n">
        <v>0</v>
      </c>
      <c r="S1000" s="132" t="n">
        <v>0</v>
      </c>
      <c r="T1000" s="101" t="n"/>
    </row>
    <row r="1001" ht="13.5" customHeight="1" s="60">
      <c r="A1001" s="115" t="n">
        <v>994</v>
      </c>
      <c r="B1001" s="133" t="n"/>
      <c r="C1001" s="133" t="n"/>
      <c r="D1001" s="134" t="n"/>
      <c r="E1001" s="135" t="n"/>
      <c r="F1001" s="127" t="inlineStr">
        <is>
          <t>9717</t>
        </is>
      </c>
      <c r="G1001" s="123" t="n"/>
      <c r="H1001" s="129" t="inlineStr">
        <is>
          <t>Житлові чеки, що акумульовані на рахунках фінансових посередників</t>
        </is>
      </c>
      <c r="I1001" s="129" t="inlineStr">
        <is>
          <t>А</t>
        </is>
      </c>
      <c r="J1001" s="130" t="n">
        <v>0</v>
      </c>
      <c r="K1001" s="130" t="n">
        <v>0</v>
      </c>
      <c r="L1001" s="130" t="n">
        <v>0</v>
      </c>
      <c r="M1001" s="131" t="n">
        <v>0</v>
      </c>
      <c r="N1001" s="123" t="n"/>
      <c r="O1001" s="130" t="n">
        <v>0</v>
      </c>
      <c r="P1001" s="130" t="n">
        <v>0</v>
      </c>
      <c r="Q1001" s="130" t="n">
        <v>5.93526</v>
      </c>
      <c r="R1001" s="130" t="n">
        <v>5.93526</v>
      </c>
      <c r="S1001" s="132" t="n">
        <v>0</v>
      </c>
      <c r="T1001" s="101" t="n"/>
    </row>
    <row r="1002" ht="13.5" customHeight="1" s="60">
      <c r="A1002" s="115" t="n">
        <v>995</v>
      </c>
      <c r="B1002" s="133" t="n"/>
      <c r="C1002" s="133" t="n"/>
      <c r="D1002" s="134" t="n"/>
      <c r="E1002" s="135" t="n"/>
      <c r="F1002" s="127" t="inlineStr">
        <is>
          <t>9718</t>
        </is>
      </c>
      <c r="G1002" s="123" t="n"/>
      <c r="H1002" s="129" t="inlineStr">
        <is>
          <t>Житлові чеки, що акумульовані для розрахунків за придбані об'єкти приватизації</t>
        </is>
      </c>
      <c r="I1002" s="129" t="inlineStr">
        <is>
          <t>А</t>
        </is>
      </c>
      <c r="J1002" s="130" t="n">
        <v>0</v>
      </c>
      <c r="K1002" s="130" t="n">
        <v>0</v>
      </c>
      <c r="L1002" s="130" t="n">
        <v>0</v>
      </c>
      <c r="M1002" s="131" t="n">
        <v>0</v>
      </c>
      <c r="N1002" s="123" t="n"/>
      <c r="O1002" s="130" t="n">
        <v>0</v>
      </c>
      <c r="P1002" s="130" t="n">
        <v>0</v>
      </c>
      <c r="Q1002" s="130" t="n">
        <v>0</v>
      </c>
      <c r="R1002" s="130" t="n">
        <v>0</v>
      </c>
      <c r="S1002" s="132" t="n">
        <v>0</v>
      </c>
      <c r="T1002" s="101" t="n"/>
    </row>
    <row r="1003" ht="13.5" customHeight="1" s="60">
      <c r="A1003" s="115" t="n">
        <v>996</v>
      </c>
      <c r="B1003" s="133" t="n"/>
      <c r="C1003" s="133" t="n"/>
      <c r="D1003" s="136" t="n"/>
      <c r="E1003" s="137" t="n"/>
      <c r="F1003" s="138" t="inlineStr">
        <is>
          <t>Група 971 - Усього</t>
        </is>
      </c>
      <c r="G1003" s="122" t="n"/>
      <c r="H1003" s="123" t="n"/>
      <c r="I1003" s="139" t="n"/>
      <c r="J1003" s="140" t="n">
        <v>0.19521</v>
      </c>
      <c r="K1003" s="140" t="n">
        <v>0.19521</v>
      </c>
      <c r="L1003" s="140" t="n">
        <v>0</v>
      </c>
      <c r="M1003" s="141" t="n">
        <v>0</v>
      </c>
      <c r="N1003" s="123" t="n"/>
      <c r="O1003" s="140" t="n">
        <v>0</v>
      </c>
      <c r="P1003" s="140" t="n">
        <v>0</v>
      </c>
      <c r="Q1003" s="140" t="n">
        <v>73.19857</v>
      </c>
      <c r="R1003" s="140" t="n">
        <v>73.19857</v>
      </c>
      <c r="S1003" s="142" t="n">
        <v>0</v>
      </c>
      <c r="T1003" s="101" t="n"/>
    </row>
    <row r="1004" ht="14.25" customHeight="1" s="60">
      <c r="A1004" s="115" t="n">
        <v>997</v>
      </c>
      <c r="B1004" s="133" t="n"/>
      <c r="C1004" s="133" t="n"/>
      <c r="D1004" s="127" t="inlineStr">
        <is>
          <t>974</t>
        </is>
      </c>
      <c r="E1004" s="128" t="n"/>
      <c r="F1004" s="127" t="inlineStr">
        <is>
          <t>9742</t>
        </is>
      </c>
      <c r="G1004" s="123" t="n"/>
      <c r="H1004" s="12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04" s="129" t="inlineStr">
        <is>
          <t>А</t>
        </is>
      </c>
      <c r="J1004" s="130" t="n">
        <v>0</v>
      </c>
      <c r="K1004" s="130" t="n">
        <v>0</v>
      </c>
      <c r="L1004" s="130" t="n">
        <v>0</v>
      </c>
      <c r="M1004" s="131" t="n">
        <v>0</v>
      </c>
      <c r="N1004" s="123" t="n"/>
      <c r="O1004" s="130" t="n">
        <v>0</v>
      </c>
      <c r="P1004" s="130" t="n">
        <v>0</v>
      </c>
      <c r="Q1004" s="130" t="n">
        <v>38.19646</v>
      </c>
      <c r="R1004" s="130" t="n">
        <v>38.19646</v>
      </c>
      <c r="S1004" s="132" t="n">
        <v>0</v>
      </c>
      <c r="T1004" s="101" t="n"/>
    </row>
    <row r="1005" ht="13.5" customHeight="1" s="60">
      <c r="A1005" s="115" t="n">
        <v>998</v>
      </c>
      <c r="B1005" s="133" t="n"/>
      <c r="C1005" s="133" t="n"/>
      <c r="D1005" s="134" t="n"/>
      <c r="E1005" s="135" t="n"/>
      <c r="F1005" s="127" t="inlineStr">
        <is>
          <t>9746</t>
        </is>
      </c>
      <c r="G1005" s="123" t="n"/>
      <c r="H1005" s="129" t="inlineStr">
        <is>
          <t>Транзитний рахунок за розрахунковими документами з приватизації</t>
        </is>
      </c>
      <c r="I1005" s="129" t="inlineStr">
        <is>
          <t>А</t>
        </is>
      </c>
      <c r="J1005" s="130" t="n">
        <v>0</v>
      </c>
      <c r="K1005" s="130" t="n">
        <v>0</v>
      </c>
      <c r="L1005" s="130" t="n">
        <v>0</v>
      </c>
      <c r="M1005" s="131" t="n">
        <v>0</v>
      </c>
      <c r="N1005" s="123" t="n"/>
      <c r="O1005" s="130" t="n">
        <v>0</v>
      </c>
      <c r="P1005" s="130" t="n">
        <v>0</v>
      </c>
      <c r="Q1005" s="130" t="n">
        <v>0</v>
      </c>
      <c r="R1005" s="130" t="n">
        <v>0</v>
      </c>
      <c r="S1005" s="132" t="n">
        <v>0</v>
      </c>
      <c r="T1005" s="101" t="n"/>
    </row>
    <row r="1006" ht="13.5" customHeight="1" s="60">
      <c r="A1006" s="115" t="n">
        <v>999</v>
      </c>
      <c r="B1006" s="133" t="n"/>
      <c r="C1006" s="133" t="n"/>
      <c r="D1006" s="136" t="n"/>
      <c r="E1006" s="137" t="n"/>
      <c r="F1006" s="138" t="inlineStr">
        <is>
          <t>Група 974 - Усього</t>
        </is>
      </c>
      <c r="G1006" s="122" t="n"/>
      <c r="H1006" s="123" t="n"/>
      <c r="I1006" s="139" t="n"/>
      <c r="J1006" s="140" t="n">
        <v>0</v>
      </c>
      <c r="K1006" s="140" t="n">
        <v>0</v>
      </c>
      <c r="L1006" s="140" t="n">
        <v>0</v>
      </c>
      <c r="M1006" s="141" t="n">
        <v>0</v>
      </c>
      <c r="N1006" s="123" t="n"/>
      <c r="O1006" s="140" t="n">
        <v>0</v>
      </c>
      <c r="P1006" s="140" t="n">
        <v>0</v>
      </c>
      <c r="Q1006" s="140" t="n">
        <v>38.19646</v>
      </c>
      <c r="R1006" s="140" t="n">
        <v>38.19646</v>
      </c>
      <c r="S1006" s="142" t="n">
        <v>0</v>
      </c>
      <c r="T1006" s="101" t="n"/>
    </row>
    <row r="1007" ht="13.5" customHeight="1" s="60">
      <c r="A1007" s="115" t="n">
        <v>1000</v>
      </c>
      <c r="B1007" s="133" t="n"/>
      <c r="C1007" s="133" t="n"/>
      <c r="D1007" s="127" t="inlineStr">
        <is>
          <t>976</t>
        </is>
      </c>
      <c r="E1007" s="128" t="n"/>
      <c r="F1007" s="127" t="inlineStr">
        <is>
          <t>9760</t>
        </is>
      </c>
      <c r="G1007" s="123" t="n"/>
      <c r="H1007" s="129" t="inlineStr">
        <is>
          <t>Грошова компенсація заощаджень громадян України в установах ПАТ "Ощадбанк"</t>
        </is>
      </c>
      <c r="I1007" s="129" t="inlineStr">
        <is>
          <t>А</t>
        </is>
      </c>
      <c r="J1007" s="130" t="n">
        <v>0</v>
      </c>
      <c r="K1007" s="130" t="n">
        <v>0</v>
      </c>
      <c r="L1007" s="130" t="n">
        <v>0</v>
      </c>
      <c r="M1007" s="131" t="n">
        <v>0</v>
      </c>
      <c r="N1007" s="123" t="n"/>
      <c r="O1007" s="130" t="n">
        <v>0</v>
      </c>
      <c r="P1007" s="130" t="n">
        <v>0</v>
      </c>
      <c r="Q1007" s="130" t="n">
        <v>0</v>
      </c>
      <c r="R1007" s="130" t="n">
        <v>0</v>
      </c>
      <c r="S1007" s="132" t="n">
        <v>0</v>
      </c>
      <c r="T1007" s="101" t="n"/>
    </row>
    <row r="1008" ht="13.5" customHeight="1" s="60">
      <c r="A1008" s="115" t="n">
        <v>1001</v>
      </c>
      <c r="B1008" s="133" t="n"/>
      <c r="C1008" s="133" t="n"/>
      <c r="D1008" s="136" t="n"/>
      <c r="E1008" s="137" t="n"/>
      <c r="F1008" s="138" t="inlineStr">
        <is>
          <t>Група 976 - Усього</t>
        </is>
      </c>
      <c r="G1008" s="122" t="n"/>
      <c r="H1008" s="123" t="n"/>
      <c r="I1008" s="139" t="n"/>
      <c r="J1008" s="140" t="n">
        <v>0</v>
      </c>
      <c r="K1008" s="140" t="n">
        <v>0</v>
      </c>
      <c r="L1008" s="140" t="n">
        <v>0</v>
      </c>
      <c r="M1008" s="141" t="n">
        <v>0</v>
      </c>
      <c r="N1008" s="123" t="n"/>
      <c r="O1008" s="140" t="n">
        <v>0</v>
      </c>
      <c r="P1008" s="140" t="n">
        <v>0</v>
      </c>
      <c r="Q1008" s="140" t="n">
        <v>0</v>
      </c>
      <c r="R1008" s="140" t="n">
        <v>0</v>
      </c>
      <c r="S1008" s="142" t="n">
        <v>0</v>
      </c>
      <c r="T1008" s="101" t="n"/>
    </row>
    <row r="1009" ht="14.25" customHeight="1" s="60">
      <c r="A1009" s="115" t="n">
        <v>1002</v>
      </c>
      <c r="B1009" s="133" t="n"/>
      <c r="C1009" s="133" t="n"/>
      <c r="D1009" s="127" t="inlineStr">
        <is>
          <t>977</t>
        </is>
      </c>
      <c r="E1009" s="128" t="n"/>
      <c r="F1009" s="127" t="inlineStr">
        <is>
          <t>9770</t>
        </is>
      </c>
      <c r="G1009" s="123" t="n"/>
      <c r="H1009" s="129" t="inlineStr">
        <is>
          <t>Різні цінності і розрахункові документи за придбаними об'єктами приватизації, що відправлені</t>
        </is>
      </c>
      <c r="I1009" s="129" t="inlineStr">
        <is>
          <t>А</t>
        </is>
      </c>
      <c r="J1009" s="130" t="n">
        <v>0</v>
      </c>
      <c r="K1009" s="130" t="n">
        <v>0</v>
      </c>
      <c r="L1009" s="130" t="n">
        <v>0</v>
      </c>
      <c r="M1009" s="131" t="n">
        <v>0</v>
      </c>
      <c r="N1009" s="123" t="n"/>
      <c r="O1009" s="130" t="n">
        <v>0</v>
      </c>
      <c r="P1009" s="130" t="n">
        <v>0</v>
      </c>
      <c r="Q1009" s="130" t="n">
        <v>0</v>
      </c>
      <c r="R1009" s="130" t="n">
        <v>0</v>
      </c>
      <c r="S1009" s="132" t="n">
        <v>0</v>
      </c>
      <c r="T1009" s="101" t="n"/>
    </row>
    <row r="1010" ht="13.5" customHeight="1" s="60">
      <c r="A1010" s="115" t="n">
        <v>1003</v>
      </c>
      <c r="B1010" s="133" t="n"/>
      <c r="C1010" s="133" t="n"/>
      <c r="D1010" s="136" t="n"/>
      <c r="E1010" s="137" t="n"/>
      <c r="F1010" s="138" t="inlineStr">
        <is>
          <t>Група 977 - Усього</t>
        </is>
      </c>
      <c r="G1010" s="122" t="n"/>
      <c r="H1010" s="123" t="n"/>
      <c r="I1010" s="139" t="n"/>
      <c r="J1010" s="140" t="n">
        <v>0</v>
      </c>
      <c r="K1010" s="140" t="n">
        <v>0</v>
      </c>
      <c r="L1010" s="140" t="n">
        <v>0</v>
      </c>
      <c r="M1010" s="141" t="n">
        <v>0</v>
      </c>
      <c r="N1010" s="123" t="n"/>
      <c r="O1010" s="140" t="n">
        <v>0</v>
      </c>
      <c r="P1010" s="140" t="n">
        <v>0</v>
      </c>
      <c r="Q1010" s="140" t="n">
        <v>0</v>
      </c>
      <c r="R1010" s="140" t="n">
        <v>0</v>
      </c>
      <c r="S1010" s="142" t="n">
        <v>0</v>
      </c>
      <c r="T1010" s="101" t="n"/>
    </row>
    <row r="1011" ht="13.5" customHeight="1" s="60">
      <c r="A1011" s="115" t="n">
        <v>1004</v>
      </c>
      <c r="B1011" s="133" t="n"/>
      <c r="C1011" s="133" t="n"/>
      <c r="D1011" s="127" t="inlineStr">
        <is>
          <t>978</t>
        </is>
      </c>
      <c r="E1011" s="128" t="n"/>
      <c r="F1011" s="127" t="inlineStr">
        <is>
          <t>9781</t>
        </is>
      </c>
      <c r="G1011" s="123" t="n"/>
      <c r="H1011" s="129" t="inlineStr">
        <is>
          <t>Поточні рахунки банку-управителя з довірчого управління</t>
        </is>
      </c>
      <c r="I1011" s="129" t="inlineStr">
        <is>
          <t>А</t>
        </is>
      </c>
      <c r="J1011" s="130" t="n">
        <v>0</v>
      </c>
      <c r="K1011" s="130" t="n">
        <v>0</v>
      </c>
      <c r="L1011" s="130" t="n">
        <v>0</v>
      </c>
      <c r="M1011" s="131" t="n">
        <v>0</v>
      </c>
      <c r="N1011" s="123" t="n"/>
      <c r="O1011" s="130" t="n">
        <v>0</v>
      </c>
      <c r="P1011" s="130" t="n">
        <v>0</v>
      </c>
      <c r="Q1011" s="130" t="n">
        <v>0</v>
      </c>
      <c r="R1011" s="130" t="n">
        <v>0</v>
      </c>
      <c r="S1011" s="132" t="n">
        <v>0</v>
      </c>
      <c r="T1011" s="101" t="n"/>
    </row>
    <row r="1012" ht="13.5" customHeight="1" s="60">
      <c r="A1012" s="115" t="n">
        <v>1005</v>
      </c>
      <c r="B1012" s="133" t="n"/>
      <c r="C1012" s="133" t="n"/>
      <c r="D1012" s="134" t="n"/>
      <c r="E1012" s="135" t="n"/>
      <c r="F1012" s="127" t="inlineStr">
        <is>
          <t>9782</t>
        </is>
      </c>
      <c r="G1012" s="123" t="n"/>
      <c r="H1012" s="129" t="inlineStr">
        <is>
          <t>Дебіторська заборгованість за операціями довірчого управління</t>
        </is>
      </c>
      <c r="I1012" s="129" t="inlineStr">
        <is>
          <t>А</t>
        </is>
      </c>
      <c r="J1012" s="130" t="n">
        <v>0</v>
      </c>
      <c r="K1012" s="130" t="n">
        <v>0</v>
      </c>
      <c r="L1012" s="130" t="n">
        <v>0</v>
      </c>
      <c r="M1012" s="131" t="n">
        <v>0</v>
      </c>
      <c r="N1012" s="123" t="n"/>
      <c r="O1012" s="130" t="n">
        <v>0</v>
      </c>
      <c r="P1012" s="130" t="n">
        <v>0</v>
      </c>
      <c r="Q1012" s="130" t="n">
        <v>0</v>
      </c>
      <c r="R1012" s="130" t="n">
        <v>0</v>
      </c>
      <c r="S1012" s="132" t="n">
        <v>0</v>
      </c>
      <c r="T1012" s="101" t="n"/>
    </row>
    <row r="1013" ht="13.5" customHeight="1" s="60">
      <c r="A1013" s="115" t="n">
        <v>1006</v>
      </c>
      <c r="B1013" s="133" t="n"/>
      <c r="C1013" s="133" t="n"/>
      <c r="D1013" s="134" t="n"/>
      <c r="E1013" s="135" t="n"/>
      <c r="F1013" s="127" t="inlineStr">
        <is>
          <t>9783</t>
        </is>
      </c>
      <c r="G1013" s="123" t="n"/>
      <c r="H1013" s="129" t="inlineStr">
        <is>
          <t>Цінні папери в довірчому управлінні</t>
        </is>
      </c>
      <c r="I1013" s="129" t="inlineStr">
        <is>
          <t>А</t>
        </is>
      </c>
      <c r="J1013" s="130" t="n">
        <v>0</v>
      </c>
      <c r="K1013" s="130" t="n">
        <v>0</v>
      </c>
      <c r="L1013" s="130" t="n">
        <v>0</v>
      </c>
      <c r="M1013" s="131" t="n">
        <v>0</v>
      </c>
      <c r="N1013" s="123" t="n"/>
      <c r="O1013" s="130" t="n">
        <v>0</v>
      </c>
      <c r="P1013" s="130" t="n">
        <v>0</v>
      </c>
      <c r="Q1013" s="130" t="n">
        <v>0</v>
      </c>
      <c r="R1013" s="130" t="n">
        <v>0</v>
      </c>
      <c r="S1013" s="132" t="n">
        <v>0</v>
      </c>
      <c r="T1013" s="101" t="n"/>
    </row>
    <row r="1014" ht="14.25" customHeight="1" s="60">
      <c r="A1014" s="115" t="n">
        <v>1007</v>
      </c>
      <c r="B1014" s="133" t="n"/>
      <c r="C1014" s="133" t="n"/>
      <c r="D1014" s="134" t="n"/>
      <c r="E1014" s="135" t="n"/>
      <c r="F1014" s="127" t="inlineStr">
        <is>
          <t>9786</t>
        </is>
      </c>
      <c r="G1014" s="123" t="n"/>
      <c r="H1014" s="129" t="inlineStr">
        <is>
          <t>Інші активи в довірчому управлінні</t>
        </is>
      </c>
      <c r="I1014" s="129" t="inlineStr">
        <is>
          <t>А</t>
        </is>
      </c>
      <c r="J1014" s="130" t="n">
        <v>0</v>
      </c>
      <c r="K1014" s="130" t="n">
        <v>0</v>
      </c>
      <c r="L1014" s="130" t="n">
        <v>0</v>
      </c>
      <c r="M1014" s="131" t="n">
        <v>0</v>
      </c>
      <c r="N1014" s="123" t="n"/>
      <c r="O1014" s="130" t="n">
        <v>0</v>
      </c>
      <c r="P1014" s="130" t="n">
        <v>0</v>
      </c>
      <c r="Q1014" s="130" t="n">
        <v>0</v>
      </c>
      <c r="R1014" s="130" t="n">
        <v>0</v>
      </c>
      <c r="S1014" s="132" t="n">
        <v>0</v>
      </c>
      <c r="T1014" s="101" t="n"/>
    </row>
    <row r="1015" ht="13.5" customHeight="1" s="60">
      <c r="A1015" s="115" t="n">
        <v>1008</v>
      </c>
      <c r="B1015" s="133" t="n"/>
      <c r="C1015" s="133" t="n"/>
      <c r="D1015" s="134" t="n"/>
      <c r="E1015" s="135" t="n"/>
      <c r="F1015" s="127" t="inlineStr">
        <is>
          <t>9787</t>
        </is>
      </c>
      <c r="G1015" s="123" t="n"/>
      <c r="H1015" s="129" t="inlineStr">
        <is>
          <t>Витрати за операціями довірчого управління</t>
        </is>
      </c>
      <c r="I1015" s="129" t="inlineStr">
        <is>
          <t>А</t>
        </is>
      </c>
      <c r="J1015" s="130" t="n">
        <v>0</v>
      </c>
      <c r="K1015" s="130" t="n">
        <v>0</v>
      </c>
      <c r="L1015" s="130" t="n">
        <v>0</v>
      </c>
      <c r="M1015" s="131" t="n">
        <v>0</v>
      </c>
      <c r="N1015" s="123" t="n"/>
      <c r="O1015" s="130" t="n">
        <v>0</v>
      </c>
      <c r="P1015" s="130" t="n">
        <v>0</v>
      </c>
      <c r="Q1015" s="130" t="n">
        <v>0</v>
      </c>
      <c r="R1015" s="130" t="n">
        <v>0</v>
      </c>
      <c r="S1015" s="132" t="n">
        <v>0</v>
      </c>
      <c r="T1015" s="101" t="n"/>
    </row>
    <row r="1016" ht="13.5" customHeight="1" s="60">
      <c r="A1016" s="115" t="n">
        <v>1009</v>
      </c>
      <c r="B1016" s="133" t="n"/>
      <c r="C1016" s="133" t="n"/>
      <c r="D1016" s="134" t="n"/>
      <c r="E1016" s="135" t="n"/>
      <c r="F1016" s="127" t="inlineStr">
        <is>
          <t>9788</t>
        </is>
      </c>
      <c r="G1016" s="123" t="n"/>
      <c r="H1016" s="129" t="inlineStr">
        <is>
          <t>Нараховані доходи за об"єктами довірчого управління</t>
        </is>
      </c>
      <c r="I1016" s="129" t="inlineStr">
        <is>
          <t>А</t>
        </is>
      </c>
      <c r="J1016" s="130" t="n">
        <v>0</v>
      </c>
      <c r="K1016" s="130" t="n">
        <v>0</v>
      </c>
      <c r="L1016" s="130" t="n">
        <v>0</v>
      </c>
      <c r="M1016" s="131" t="n">
        <v>0</v>
      </c>
      <c r="N1016" s="123" t="n"/>
      <c r="O1016" s="130" t="n">
        <v>0</v>
      </c>
      <c r="P1016" s="130" t="n">
        <v>0</v>
      </c>
      <c r="Q1016" s="130" t="n">
        <v>0</v>
      </c>
      <c r="R1016" s="130" t="n">
        <v>0</v>
      </c>
      <c r="S1016" s="132" t="n">
        <v>0</v>
      </c>
      <c r="T1016" s="101" t="n"/>
    </row>
    <row r="1017" ht="13.5" customHeight="1" s="60">
      <c r="A1017" s="115" t="n">
        <v>1010</v>
      </c>
      <c r="B1017" s="133" t="n"/>
      <c r="C1017" s="133" t="n"/>
      <c r="D1017" s="136" t="n"/>
      <c r="E1017" s="137" t="n"/>
      <c r="F1017" s="138" t="inlineStr">
        <is>
          <t>Група 978 - Усього</t>
        </is>
      </c>
      <c r="G1017" s="122" t="n"/>
      <c r="H1017" s="123" t="n"/>
      <c r="I1017" s="139" t="n"/>
      <c r="J1017" s="140" t="n">
        <v>0</v>
      </c>
      <c r="K1017" s="140" t="n">
        <v>0</v>
      </c>
      <c r="L1017" s="140" t="n">
        <v>0</v>
      </c>
      <c r="M1017" s="141" t="n">
        <v>0</v>
      </c>
      <c r="N1017" s="123" t="n"/>
      <c r="O1017" s="140" t="n">
        <v>0</v>
      </c>
      <c r="P1017" s="140" t="n">
        <v>0</v>
      </c>
      <c r="Q1017" s="140" t="n">
        <v>0</v>
      </c>
      <c r="R1017" s="140" t="n">
        <v>0</v>
      </c>
      <c r="S1017" s="142" t="n">
        <v>0</v>
      </c>
      <c r="T1017" s="101" t="n"/>
    </row>
    <row r="1018" ht="22.5" customHeight="1" s="60">
      <c r="A1018" s="115" t="n">
        <v>1011</v>
      </c>
      <c r="B1018" s="133" t="n"/>
      <c r="C1018" s="143" t="n"/>
      <c r="D1018" s="138" t="inlineStr">
        <is>
          <t>Розділ 97 - Усього</t>
        </is>
      </c>
      <c r="E1018" s="123" t="n"/>
      <c r="F1018" s="138" t="n"/>
      <c r="G1018" s="122" t="n"/>
      <c r="H1018" s="123" t="n"/>
      <c r="I1018" s="139" t="n"/>
      <c r="J1018" s="140" t="n">
        <v>20.32767</v>
      </c>
      <c r="K1018" s="140" t="n">
        <v>0.19521</v>
      </c>
      <c r="L1018" s="140" t="n">
        <v>20.13246</v>
      </c>
      <c r="M1018" s="141" t="n">
        <v>9.77336</v>
      </c>
      <c r="N1018" s="123" t="n"/>
      <c r="O1018" s="140" t="n">
        <v>0</v>
      </c>
      <c r="P1018" s="140" t="n">
        <v>9.77336</v>
      </c>
      <c r="Q1018" s="140" t="n">
        <v>794.1027800000001</v>
      </c>
      <c r="R1018" s="140" t="n">
        <v>111.39503</v>
      </c>
      <c r="S1018" s="142" t="n">
        <v>682.70775</v>
      </c>
      <c r="T1018" s="101" t="n"/>
    </row>
    <row r="1019" ht="14.25" customHeight="1" s="60">
      <c r="A1019" s="115" t="n">
        <v>1012</v>
      </c>
      <c r="B1019" s="133" t="n"/>
      <c r="C1019" s="127" t="inlineStr">
        <is>
          <t>98</t>
        </is>
      </c>
      <c r="D1019" s="127" t="inlineStr">
        <is>
          <t>980</t>
        </is>
      </c>
      <c r="E1019" s="128" t="n"/>
      <c r="F1019" s="127" t="inlineStr">
        <is>
          <t>9800</t>
        </is>
      </c>
      <c r="G1019" s="123" t="n"/>
      <c r="H1019" s="129" t="inlineStr">
        <is>
          <t>Розрахункові документи за факторинговими операціями</t>
        </is>
      </c>
      <c r="I1019" s="129" t="inlineStr">
        <is>
          <t>А</t>
        </is>
      </c>
      <c r="J1019" s="130" t="n">
        <v>56257.03567</v>
      </c>
      <c r="K1019" s="130" t="n">
        <v>56257.03567</v>
      </c>
      <c r="L1019" s="130" t="n">
        <v>0</v>
      </c>
      <c r="M1019" s="131" t="n">
        <v>71001.46726</v>
      </c>
      <c r="N1019" s="123" t="n"/>
      <c r="O1019" s="130" t="n">
        <v>71001.46726</v>
      </c>
      <c r="P1019" s="130" t="n">
        <v>0</v>
      </c>
      <c r="Q1019" s="130" t="n">
        <v>276921.15797</v>
      </c>
      <c r="R1019" s="130" t="n">
        <v>276921.15797</v>
      </c>
      <c r="S1019" s="132" t="n">
        <v>0</v>
      </c>
      <c r="T1019" s="101" t="n"/>
    </row>
    <row r="1020" ht="13.5" customHeight="1" s="60">
      <c r="A1020" s="115" t="n">
        <v>1013</v>
      </c>
      <c r="B1020" s="133" t="n"/>
      <c r="C1020" s="133" t="n"/>
      <c r="D1020" s="134" t="n"/>
      <c r="E1020" s="135" t="n"/>
      <c r="F1020" s="127" t="inlineStr">
        <is>
          <t>9801</t>
        </is>
      </c>
      <c r="G1020" s="123" t="n"/>
      <c r="H1020" s="12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0" s="129" t="inlineStr">
        <is>
          <t>А</t>
        </is>
      </c>
      <c r="J1020" s="130" t="n">
        <v>0</v>
      </c>
      <c r="K1020" s="130" t="n">
        <v>0</v>
      </c>
      <c r="L1020" s="130" t="n">
        <v>0</v>
      </c>
      <c r="M1020" s="131" t="n">
        <v>0</v>
      </c>
      <c r="N1020" s="123" t="n"/>
      <c r="O1020" s="130" t="n">
        <v>0</v>
      </c>
      <c r="P1020" s="130" t="n">
        <v>0</v>
      </c>
      <c r="Q1020" s="130" t="n">
        <v>0.001</v>
      </c>
      <c r="R1020" s="130" t="n">
        <v>0.001</v>
      </c>
      <c r="S1020" s="132" t="n">
        <v>0</v>
      </c>
      <c r="T1020" s="101" t="n"/>
    </row>
    <row r="1021" ht="13.5" customHeight="1" s="60">
      <c r="A1021" s="115" t="n">
        <v>1014</v>
      </c>
      <c r="B1021" s="133" t="n"/>
      <c r="C1021" s="133" t="n"/>
      <c r="D1021" s="134" t="n"/>
      <c r="E1021" s="135" t="n"/>
      <c r="F1021" s="127" t="inlineStr">
        <is>
          <t>9802</t>
        </is>
      </c>
      <c r="G1021" s="123" t="n"/>
      <c r="H1021" s="129" t="inlineStr">
        <is>
          <t>Акредитиви до виконання</t>
        </is>
      </c>
      <c r="I1021" s="129" t="inlineStr">
        <is>
          <t>А</t>
        </is>
      </c>
      <c r="J1021" s="130" t="n">
        <v>59932.16057</v>
      </c>
      <c r="K1021" s="130" t="n">
        <v>43844.17587</v>
      </c>
      <c r="L1021" s="130" t="n">
        <v>16087.9847</v>
      </c>
      <c r="M1021" s="131" t="n">
        <v>14281.49905</v>
      </c>
      <c r="N1021" s="123" t="n"/>
      <c r="O1021" s="130" t="n">
        <v>4428.13961</v>
      </c>
      <c r="P1021" s="130" t="n">
        <v>9853.35944</v>
      </c>
      <c r="Q1021" s="130" t="n">
        <v>950015.98651</v>
      </c>
      <c r="R1021" s="130" t="n">
        <v>61525.11623</v>
      </c>
      <c r="S1021" s="132" t="n">
        <v>888490.87028</v>
      </c>
      <c r="T1021" s="101" t="n"/>
    </row>
    <row r="1022" ht="13.5" customHeight="1" s="60">
      <c r="A1022" s="115" t="n">
        <v>1015</v>
      </c>
      <c r="B1022" s="133" t="n"/>
      <c r="C1022" s="133" t="n"/>
      <c r="D1022" s="134" t="n"/>
      <c r="E1022" s="135" t="n"/>
      <c r="F1022" s="127" t="inlineStr">
        <is>
          <t>9809</t>
        </is>
      </c>
      <c r="G1022" s="123" t="n"/>
      <c r="H1022" s="129" t="inlineStr">
        <is>
          <t>Інші документи за розрахунковими операціями клієнтів</t>
        </is>
      </c>
      <c r="I1022" s="129" t="inlineStr">
        <is>
          <t>А</t>
        </is>
      </c>
      <c r="J1022" s="130" t="n">
        <v>98.633</v>
      </c>
      <c r="K1022" s="130" t="n">
        <v>98.633</v>
      </c>
      <c r="L1022" s="130" t="n">
        <v>0</v>
      </c>
      <c r="M1022" s="131" t="n">
        <v>88.42</v>
      </c>
      <c r="N1022" s="123" t="n"/>
      <c r="O1022" s="130" t="n">
        <v>88.42</v>
      </c>
      <c r="P1022" s="130" t="n">
        <v>0</v>
      </c>
      <c r="Q1022" s="130" t="n">
        <v>708.456</v>
      </c>
      <c r="R1022" s="130" t="n">
        <v>708.456</v>
      </c>
      <c r="S1022" s="132" t="n">
        <v>0</v>
      </c>
      <c r="T1022" s="101" t="n"/>
    </row>
    <row r="1023" ht="13.5" customHeight="1" s="60">
      <c r="A1023" s="115" t="n">
        <v>1016</v>
      </c>
      <c r="B1023" s="133" t="n"/>
      <c r="C1023" s="133" t="n"/>
      <c r="D1023" s="136" t="n"/>
      <c r="E1023" s="137" t="n"/>
      <c r="F1023" s="138" t="inlineStr">
        <is>
          <t>Група 980 - Усього</t>
        </is>
      </c>
      <c r="G1023" s="122" t="n"/>
      <c r="H1023" s="123" t="n"/>
      <c r="I1023" s="139" t="n"/>
      <c r="J1023" s="140" t="n">
        <v>116287.82924</v>
      </c>
      <c r="K1023" s="140" t="n">
        <v>100199.84454</v>
      </c>
      <c r="L1023" s="140" t="n">
        <v>16087.9847</v>
      </c>
      <c r="M1023" s="141" t="n">
        <v>85371.38631</v>
      </c>
      <c r="N1023" s="123" t="n"/>
      <c r="O1023" s="140" t="n">
        <v>75518.02687</v>
      </c>
      <c r="P1023" s="140" t="n">
        <v>9853.35944</v>
      </c>
      <c r="Q1023" s="140" t="n">
        <v>1227645.60148</v>
      </c>
      <c r="R1023" s="140" t="n">
        <v>339154.7312</v>
      </c>
      <c r="S1023" s="142" t="n">
        <v>888490.87028</v>
      </c>
      <c r="T1023" s="101" t="n"/>
    </row>
    <row r="1024" ht="14.25" customHeight="1" s="60">
      <c r="A1024" s="115" t="n">
        <v>1017</v>
      </c>
      <c r="B1024" s="133" t="n"/>
      <c r="C1024" s="133" t="n"/>
      <c r="D1024" s="127" t="inlineStr">
        <is>
          <t>981</t>
        </is>
      </c>
      <c r="E1024" s="128" t="n"/>
      <c r="F1024" s="127" t="inlineStr">
        <is>
          <t>9810</t>
        </is>
      </c>
      <c r="G1024" s="123" t="n"/>
      <c r="H1024" s="129" t="inlineStr">
        <is>
          <t>Нерозібрані посилки з цінностями</t>
        </is>
      </c>
      <c r="I1024" s="129" t="inlineStr">
        <is>
          <t>А</t>
        </is>
      </c>
      <c r="J1024" s="130" t="n">
        <v>0.027</v>
      </c>
      <c r="K1024" s="130" t="n">
        <v>0.027</v>
      </c>
      <c r="L1024" s="130" t="n">
        <v>0</v>
      </c>
      <c r="M1024" s="131" t="n">
        <v>0.027</v>
      </c>
      <c r="N1024" s="123" t="n"/>
      <c r="O1024" s="130" t="n">
        <v>0.027</v>
      </c>
      <c r="P1024" s="130" t="n">
        <v>0</v>
      </c>
      <c r="Q1024" s="130" t="n">
        <v>0</v>
      </c>
      <c r="R1024" s="130" t="n">
        <v>0</v>
      </c>
      <c r="S1024" s="132" t="n">
        <v>0</v>
      </c>
      <c r="T1024" s="101" t="n"/>
    </row>
    <row r="1025" ht="13.5" customHeight="1" s="60">
      <c r="A1025" s="115" t="n">
        <v>1018</v>
      </c>
      <c r="B1025" s="133" t="n"/>
      <c r="C1025" s="133" t="n"/>
      <c r="D1025" s="134" t="n"/>
      <c r="E1025" s="135" t="n"/>
      <c r="F1025" s="127" t="inlineStr">
        <is>
          <t>9811</t>
        </is>
      </c>
      <c r="G1025" s="123" t="n"/>
      <c r="H1025" s="129" t="inlineStr">
        <is>
          <t>Отримані дозволи на випуск цінних паперів</t>
        </is>
      </c>
      <c r="I1025" s="129" t="inlineStr">
        <is>
          <t>А</t>
        </is>
      </c>
      <c r="J1025" s="130" t="n">
        <v>0</v>
      </c>
      <c r="K1025" s="130" t="n">
        <v>0</v>
      </c>
      <c r="L1025" s="130" t="n">
        <v>0</v>
      </c>
      <c r="M1025" s="131" t="n">
        <v>0</v>
      </c>
      <c r="N1025" s="123" t="n"/>
      <c r="O1025" s="130" t="n">
        <v>0</v>
      </c>
      <c r="P1025" s="130" t="n">
        <v>0</v>
      </c>
      <c r="Q1025" s="130" t="n">
        <v>6154516.258</v>
      </c>
      <c r="R1025" s="130" t="n">
        <v>6154516.258</v>
      </c>
      <c r="S1025" s="132" t="n">
        <v>0</v>
      </c>
      <c r="T1025" s="101" t="n"/>
    </row>
    <row r="1026" ht="13.5" customHeight="1" s="60">
      <c r="A1026" s="115" t="n">
        <v>1019</v>
      </c>
      <c r="B1026" s="133" t="n"/>
      <c r="C1026" s="133" t="n"/>
      <c r="D1026" s="134" t="n"/>
      <c r="E1026" s="135" t="n"/>
      <c r="F1026" s="127" t="inlineStr">
        <is>
          <t>9812</t>
        </is>
      </c>
      <c r="G1026" s="123" t="n"/>
      <c r="H1026" s="129" t="inlineStr">
        <is>
          <t>Погашені цінності</t>
        </is>
      </c>
      <c r="I1026" s="129" t="inlineStr">
        <is>
          <t>А</t>
        </is>
      </c>
      <c r="J1026" s="130" t="n">
        <v>0</v>
      </c>
      <c r="K1026" s="130" t="n">
        <v>0</v>
      </c>
      <c r="L1026" s="130" t="n">
        <v>0</v>
      </c>
      <c r="M1026" s="131" t="n">
        <v>0</v>
      </c>
      <c r="N1026" s="123" t="n"/>
      <c r="O1026" s="130" t="n">
        <v>0</v>
      </c>
      <c r="P1026" s="130" t="n">
        <v>0</v>
      </c>
      <c r="Q1026" s="130" t="n">
        <v>0</v>
      </c>
      <c r="R1026" s="130" t="n">
        <v>0</v>
      </c>
      <c r="S1026" s="132" t="n">
        <v>0</v>
      </c>
      <c r="T1026" s="101" t="n"/>
    </row>
    <row r="1027" ht="13.5" customHeight="1" s="60">
      <c r="A1027" s="115" t="n">
        <v>1020</v>
      </c>
      <c r="B1027" s="133" t="n"/>
      <c r="C1027" s="133" t="n"/>
      <c r="D1027" s="134" t="n"/>
      <c r="E1027" s="135" t="n"/>
      <c r="F1027" s="127" t="inlineStr">
        <is>
          <t>9817</t>
        </is>
      </c>
      <c r="G1027" s="123" t="n"/>
      <c r="H1027" s="129" t="inlineStr">
        <is>
          <t>Запаси готівки Національного банку України, які прийняті на зберігання уповноваженим банком</t>
        </is>
      </c>
      <c r="I1027" s="129" t="inlineStr">
        <is>
          <t>А</t>
        </is>
      </c>
      <c r="J1027" s="130" t="n">
        <v>5501100.27</v>
      </c>
      <c r="K1027" s="130" t="n">
        <v>5501100.27</v>
      </c>
      <c r="L1027" s="130" t="n">
        <v>0</v>
      </c>
      <c r="M1027" s="131" t="n">
        <v>6821400</v>
      </c>
      <c r="N1027" s="123" t="n"/>
      <c r="O1027" s="130" t="n">
        <v>6821400</v>
      </c>
      <c r="P1027" s="130" t="n">
        <v>0</v>
      </c>
      <c r="Q1027" s="130" t="n">
        <v>2995800.27</v>
      </c>
      <c r="R1027" s="130" t="n">
        <v>2995800.27</v>
      </c>
      <c r="S1027" s="132" t="n">
        <v>0</v>
      </c>
      <c r="T1027" s="101" t="n"/>
    </row>
    <row r="1028" ht="13.5" customHeight="1" s="60">
      <c r="A1028" s="115" t="n">
        <v>1021</v>
      </c>
      <c r="B1028" s="133" t="n"/>
      <c r="C1028" s="133" t="n"/>
      <c r="D1028" s="134" t="n"/>
      <c r="E1028" s="135" t="n"/>
      <c r="F1028" s="127" t="inlineStr">
        <is>
          <t>9819</t>
        </is>
      </c>
      <c r="G1028" s="123" t="n"/>
      <c r="H1028" s="129" t="inlineStr">
        <is>
          <t>Інші цінності і документи</t>
        </is>
      </c>
      <c r="I1028" s="129" t="inlineStr">
        <is>
          <t>А</t>
        </is>
      </c>
      <c r="J1028" s="130" t="n">
        <v>41366.62926</v>
      </c>
      <c r="K1028" s="130" t="n">
        <v>8.731</v>
      </c>
      <c r="L1028" s="130" t="n">
        <v>41357.89826</v>
      </c>
      <c r="M1028" s="131" t="n">
        <v>22201.21647</v>
      </c>
      <c r="N1028" s="123" t="n"/>
      <c r="O1028" s="130" t="n">
        <v>8.754</v>
      </c>
      <c r="P1028" s="130" t="n">
        <v>22192.46247</v>
      </c>
      <c r="Q1028" s="130" t="n">
        <v>2543043.56874</v>
      </c>
      <c r="R1028" s="130" t="n">
        <v>239813.83624</v>
      </c>
      <c r="S1028" s="132" t="n">
        <v>2303229.7325</v>
      </c>
      <c r="T1028" s="101" t="n"/>
    </row>
    <row r="1029" ht="14.25" customHeight="1" s="60">
      <c r="A1029" s="115" t="n">
        <v>1022</v>
      </c>
      <c r="B1029" s="133" t="n"/>
      <c r="C1029" s="133" t="n"/>
      <c r="D1029" s="136" t="n"/>
      <c r="E1029" s="137" t="n"/>
      <c r="F1029" s="138" t="inlineStr">
        <is>
          <t>Група 981 - Усього</t>
        </is>
      </c>
      <c r="G1029" s="122" t="n"/>
      <c r="H1029" s="123" t="n"/>
      <c r="I1029" s="139" t="n"/>
      <c r="J1029" s="140" t="n">
        <v>5542466.92626</v>
      </c>
      <c r="K1029" s="140" t="n">
        <v>5501109.028</v>
      </c>
      <c r="L1029" s="140" t="n">
        <v>41357.89826</v>
      </c>
      <c r="M1029" s="141" t="n">
        <v>6843601.24347</v>
      </c>
      <c r="N1029" s="123" t="n"/>
      <c r="O1029" s="140" t="n">
        <v>6821408.781</v>
      </c>
      <c r="P1029" s="140" t="n">
        <v>22192.46247</v>
      </c>
      <c r="Q1029" s="140" t="n">
        <v>11693360.09674</v>
      </c>
      <c r="R1029" s="140" t="n">
        <v>9390130.36424</v>
      </c>
      <c r="S1029" s="142" t="n">
        <v>2303229.7325</v>
      </c>
      <c r="T1029" s="101" t="n"/>
    </row>
    <row r="1030" ht="13.5" customHeight="1" s="60">
      <c r="A1030" s="115" t="n">
        <v>1023</v>
      </c>
      <c r="B1030" s="133" t="n"/>
      <c r="C1030" s="133" t="n"/>
      <c r="D1030" s="127" t="inlineStr">
        <is>
          <t>982</t>
        </is>
      </c>
      <c r="E1030" s="128" t="n"/>
      <c r="F1030" s="127" t="inlineStr">
        <is>
          <t>9820</t>
        </is>
      </c>
      <c r="G1030" s="123" t="n"/>
      <c r="H1030" s="129" t="inlineStr">
        <is>
          <t>Бланки цінних паперів</t>
        </is>
      </c>
      <c r="I1030" s="129" t="inlineStr">
        <is>
          <t>А</t>
        </is>
      </c>
      <c r="J1030" s="130" t="n">
        <v>0.188</v>
      </c>
      <c r="K1030" s="130" t="n">
        <v>0.188</v>
      </c>
      <c r="L1030" s="130" t="n">
        <v>0</v>
      </c>
      <c r="M1030" s="131" t="n">
        <v>0.325</v>
      </c>
      <c r="N1030" s="123" t="n"/>
      <c r="O1030" s="130" t="n">
        <v>0.325</v>
      </c>
      <c r="P1030" s="130" t="n">
        <v>0</v>
      </c>
      <c r="Q1030" s="130" t="n">
        <v>26.583</v>
      </c>
      <c r="R1030" s="130" t="n">
        <v>26.583</v>
      </c>
      <c r="S1030" s="132" t="n">
        <v>0</v>
      </c>
      <c r="T1030" s="101" t="n"/>
    </row>
    <row r="1031" ht="13.5" customHeight="1" s="60">
      <c r="A1031" s="115" t="n">
        <v>1024</v>
      </c>
      <c r="B1031" s="133" t="n"/>
      <c r="C1031" s="133" t="n"/>
      <c r="D1031" s="134" t="n"/>
      <c r="E1031" s="135" t="n"/>
      <c r="F1031" s="127" t="inlineStr">
        <is>
          <t>9821</t>
        </is>
      </c>
      <c r="G1031" s="123" t="n"/>
      <c r="H1031" s="129" t="inlineStr">
        <is>
          <t>Бланки суворого обліку</t>
        </is>
      </c>
      <c r="I1031" s="129" t="inlineStr">
        <is>
          <t>А</t>
        </is>
      </c>
      <c r="J1031" s="130" t="n">
        <v>29.98</v>
      </c>
      <c r="K1031" s="130" t="n">
        <v>29.98</v>
      </c>
      <c r="L1031" s="130" t="n">
        <v>0</v>
      </c>
      <c r="M1031" s="131" t="n">
        <v>1.1</v>
      </c>
      <c r="N1031" s="123" t="n"/>
      <c r="O1031" s="130" t="n">
        <v>1.1</v>
      </c>
      <c r="P1031" s="130" t="n">
        <v>0</v>
      </c>
      <c r="Q1031" s="130" t="n">
        <v>1546.307</v>
      </c>
      <c r="R1031" s="130" t="n">
        <v>1546.307</v>
      </c>
      <c r="S1031" s="132" t="n">
        <v>0</v>
      </c>
      <c r="T1031" s="101" t="n"/>
    </row>
    <row r="1032" ht="13.5" customHeight="1" s="60">
      <c r="A1032" s="115" t="n">
        <v>1025</v>
      </c>
      <c r="B1032" s="133" t="n"/>
      <c r="C1032" s="133" t="n"/>
      <c r="D1032" s="136" t="n"/>
      <c r="E1032" s="137" t="n"/>
      <c r="F1032" s="138" t="inlineStr">
        <is>
          <t>Група 982 - Усього</t>
        </is>
      </c>
      <c r="G1032" s="122" t="n"/>
      <c r="H1032" s="123" t="n"/>
      <c r="I1032" s="139" t="n"/>
      <c r="J1032" s="140" t="n">
        <v>30.168</v>
      </c>
      <c r="K1032" s="140" t="n">
        <v>30.168</v>
      </c>
      <c r="L1032" s="140" t="n">
        <v>0</v>
      </c>
      <c r="M1032" s="141" t="n">
        <v>1.425</v>
      </c>
      <c r="N1032" s="123" t="n"/>
      <c r="O1032" s="140" t="n">
        <v>1.425</v>
      </c>
      <c r="P1032" s="140" t="n">
        <v>0</v>
      </c>
      <c r="Q1032" s="140" t="n">
        <v>1572.89</v>
      </c>
      <c r="R1032" s="140" t="n">
        <v>1572.89</v>
      </c>
      <c r="S1032" s="142" t="n">
        <v>0</v>
      </c>
      <c r="T1032" s="101" t="n"/>
    </row>
    <row r="1033" ht="13.5" customHeight="1" s="60">
      <c r="A1033" s="115" t="n">
        <v>1026</v>
      </c>
      <c r="B1033" s="133" t="n"/>
      <c r="C1033" s="133" t="n"/>
      <c r="D1033" s="127" t="inlineStr">
        <is>
          <t>983</t>
        </is>
      </c>
      <c r="E1033" s="128" t="n"/>
      <c r="F1033" s="127" t="inlineStr">
        <is>
          <t>9830</t>
        </is>
      </c>
      <c r="G1033" s="123" t="n"/>
      <c r="H1033" s="129" t="inlineStr">
        <is>
          <t>Документи і цінності, прийняті на інкасо</t>
        </is>
      </c>
      <c r="I1033" s="129" t="inlineStr">
        <is>
          <t>А</t>
        </is>
      </c>
      <c r="J1033" s="130" t="n">
        <v>208.39178</v>
      </c>
      <c r="K1033" s="130" t="n">
        <v>0</v>
      </c>
      <c r="L1033" s="130" t="n">
        <v>208.39178</v>
      </c>
      <c r="M1033" s="131" t="n">
        <v>111.81104</v>
      </c>
      <c r="N1033" s="123" t="n"/>
      <c r="O1033" s="130" t="n">
        <v>0</v>
      </c>
      <c r="P1033" s="130" t="n">
        <v>111.81104</v>
      </c>
      <c r="Q1033" s="130" t="n">
        <v>11607.36001</v>
      </c>
      <c r="R1033" s="130" t="n">
        <v>0</v>
      </c>
      <c r="S1033" s="132" t="n">
        <v>11607.36001</v>
      </c>
      <c r="T1033" s="101" t="n"/>
    </row>
    <row r="1034" ht="14.25" customHeight="1" s="60">
      <c r="A1034" s="115" t="n">
        <v>1027</v>
      </c>
      <c r="B1034" s="133" t="n"/>
      <c r="C1034" s="133" t="n"/>
      <c r="D1034" s="134" t="n"/>
      <c r="E1034" s="135" t="n"/>
      <c r="F1034" s="127" t="inlineStr">
        <is>
          <t>9831</t>
        </is>
      </c>
      <c r="G1034" s="123" t="n"/>
      <c r="H1034" s="129" t="inlineStr">
        <is>
          <t>Документи і цінності, відправлені на інкасо</t>
        </is>
      </c>
      <c r="I1034" s="129" t="inlineStr">
        <is>
          <t>А</t>
        </is>
      </c>
      <c r="J1034" s="130" t="n">
        <v>0</v>
      </c>
      <c r="K1034" s="130" t="n">
        <v>0</v>
      </c>
      <c r="L1034" s="130" t="n">
        <v>0</v>
      </c>
      <c r="M1034" s="131" t="n">
        <v>0</v>
      </c>
      <c r="N1034" s="123" t="n"/>
      <c r="O1034" s="130" t="n">
        <v>0</v>
      </c>
      <c r="P1034" s="130" t="n">
        <v>0</v>
      </c>
      <c r="Q1034" s="130" t="n">
        <v>10</v>
      </c>
      <c r="R1034" s="130" t="n">
        <v>10</v>
      </c>
      <c r="S1034" s="132" t="n">
        <v>0</v>
      </c>
      <c r="T1034" s="101" t="n"/>
    </row>
    <row r="1035" ht="13.5" customHeight="1" s="60">
      <c r="A1035" s="115" t="n">
        <v>1028</v>
      </c>
      <c r="B1035" s="133" t="n"/>
      <c r="C1035" s="133" t="n"/>
      <c r="D1035" s="136" t="n"/>
      <c r="E1035" s="137" t="n"/>
      <c r="F1035" s="138" t="inlineStr">
        <is>
          <t>Група 983 - Усього</t>
        </is>
      </c>
      <c r="G1035" s="122" t="n"/>
      <c r="H1035" s="123" t="n"/>
      <c r="I1035" s="139" t="n"/>
      <c r="J1035" s="140" t="n">
        <v>208.39178</v>
      </c>
      <c r="K1035" s="140" t="n">
        <v>0</v>
      </c>
      <c r="L1035" s="140" t="n">
        <v>208.39178</v>
      </c>
      <c r="M1035" s="141" t="n">
        <v>111.81104</v>
      </c>
      <c r="N1035" s="123" t="n"/>
      <c r="O1035" s="140" t="n">
        <v>0</v>
      </c>
      <c r="P1035" s="140" t="n">
        <v>111.81104</v>
      </c>
      <c r="Q1035" s="140" t="n">
        <v>11617.36001</v>
      </c>
      <c r="R1035" s="140" t="n">
        <v>10</v>
      </c>
      <c r="S1035" s="142" t="n">
        <v>11607.36001</v>
      </c>
      <c r="T1035" s="101" t="n"/>
    </row>
    <row r="1036" ht="13.5" customHeight="1" s="60">
      <c r="A1036" s="115" t="n">
        <v>1029</v>
      </c>
      <c r="B1036" s="133" t="n"/>
      <c r="C1036" s="133" t="n"/>
      <c r="D1036" s="127" t="inlineStr">
        <is>
          <t>985</t>
        </is>
      </c>
      <c r="E1036" s="128" t="n"/>
      <c r="F1036" s="127" t="inlineStr">
        <is>
          <t>9850</t>
        </is>
      </c>
      <c r="G1036" s="123" t="n"/>
      <c r="H1036" s="129" t="inlineStr">
        <is>
          <t>Кошти на будівництво, які передані в порядку пайової участі</t>
        </is>
      </c>
      <c r="I1036" s="129" t="inlineStr">
        <is>
          <t>А</t>
        </is>
      </c>
      <c r="J1036" s="130" t="n">
        <v>0</v>
      </c>
      <c r="K1036" s="130" t="n">
        <v>0</v>
      </c>
      <c r="L1036" s="130" t="n">
        <v>0</v>
      </c>
      <c r="M1036" s="131" t="n">
        <v>0</v>
      </c>
      <c r="N1036" s="123" t="n"/>
      <c r="O1036" s="130" t="n">
        <v>0</v>
      </c>
      <c r="P1036" s="130" t="n">
        <v>0</v>
      </c>
      <c r="Q1036" s="130" t="n">
        <v>0</v>
      </c>
      <c r="R1036" s="130" t="n">
        <v>0</v>
      </c>
      <c r="S1036" s="132" t="n">
        <v>0</v>
      </c>
      <c r="T1036" s="101" t="n"/>
    </row>
    <row r="1037" ht="13.5" customHeight="1" s="60">
      <c r="A1037" s="115" t="n">
        <v>1030</v>
      </c>
      <c r="B1037" s="133" t="n"/>
      <c r="C1037" s="133" t="n"/>
      <c r="D1037" s="136" t="n"/>
      <c r="E1037" s="137" t="n"/>
      <c r="F1037" s="138" t="inlineStr">
        <is>
          <t>Група 985 - Усього</t>
        </is>
      </c>
      <c r="G1037" s="122" t="n"/>
      <c r="H1037" s="123" t="n"/>
      <c r="I1037" s="139" t="n"/>
      <c r="J1037" s="140" t="n">
        <v>0</v>
      </c>
      <c r="K1037" s="140" t="n">
        <v>0</v>
      </c>
      <c r="L1037" s="140" t="n">
        <v>0</v>
      </c>
      <c r="M1037" s="141" t="n">
        <v>0</v>
      </c>
      <c r="N1037" s="123" t="n"/>
      <c r="O1037" s="140" t="n">
        <v>0</v>
      </c>
      <c r="P1037" s="140" t="n">
        <v>0</v>
      </c>
      <c r="Q1037" s="140" t="n">
        <v>0</v>
      </c>
      <c r="R1037" s="140" t="n">
        <v>0</v>
      </c>
      <c r="S1037" s="142" t="n">
        <v>0</v>
      </c>
      <c r="T1037" s="101" t="n"/>
    </row>
    <row r="1038" ht="13.5" customHeight="1" s="60">
      <c r="A1038" s="115" t="n">
        <v>1031</v>
      </c>
      <c r="B1038" s="133" t="n"/>
      <c r="C1038" s="133" t="n"/>
      <c r="D1038" s="127" t="inlineStr">
        <is>
          <t>986</t>
        </is>
      </c>
      <c r="E1038" s="128" t="n"/>
      <c r="F1038" s="127" t="inlineStr">
        <is>
          <t>9860</t>
        </is>
      </c>
      <c r="G1038" s="123" t="n"/>
      <c r="H1038" s="129" t="inlineStr">
        <is>
          <t>Кредити, що перебувають на обслуговуванні в банку</t>
        </is>
      </c>
      <c r="I1038" s="129" t="inlineStr">
        <is>
          <t>А</t>
        </is>
      </c>
      <c r="J1038" s="130" t="n">
        <v>0</v>
      </c>
      <c r="K1038" s="130" t="n">
        <v>0</v>
      </c>
      <c r="L1038" s="130" t="n">
        <v>0</v>
      </c>
      <c r="M1038" s="131" t="n">
        <v>0</v>
      </c>
      <c r="N1038" s="123" t="n"/>
      <c r="O1038" s="130" t="n">
        <v>0</v>
      </c>
      <c r="P1038" s="130" t="n">
        <v>0</v>
      </c>
      <c r="Q1038" s="130" t="n">
        <v>0</v>
      </c>
      <c r="R1038" s="130" t="n">
        <v>0</v>
      </c>
      <c r="S1038" s="132" t="n">
        <v>0</v>
      </c>
      <c r="T1038" s="101" t="n"/>
    </row>
    <row r="1039" ht="14.25" customHeight="1" s="60">
      <c r="A1039" s="115" t="n">
        <v>1032</v>
      </c>
      <c r="B1039" s="133" t="n"/>
      <c r="C1039" s="133" t="n"/>
      <c r="D1039" s="134" t="n"/>
      <c r="E1039" s="135" t="n"/>
      <c r="F1039" s="127" t="inlineStr">
        <is>
          <t>9861</t>
        </is>
      </c>
      <c r="G1039" s="123" t="n"/>
      <c r="H1039" s="129" t="inlineStr">
        <is>
          <t>Процентні доходи за кредитами, що перебувають на обслуговуванні в банку</t>
        </is>
      </c>
      <c r="I1039" s="129" t="inlineStr">
        <is>
          <t>А</t>
        </is>
      </c>
      <c r="J1039" s="130" t="n">
        <v>0</v>
      </c>
      <c r="K1039" s="130" t="n">
        <v>0</v>
      </c>
      <c r="L1039" s="130" t="n">
        <v>0</v>
      </c>
      <c r="M1039" s="131" t="n">
        <v>0</v>
      </c>
      <c r="N1039" s="123" t="n"/>
      <c r="O1039" s="130" t="n">
        <v>0</v>
      </c>
      <c r="P1039" s="130" t="n">
        <v>0</v>
      </c>
      <c r="Q1039" s="130" t="n">
        <v>0</v>
      </c>
      <c r="R1039" s="130" t="n">
        <v>0</v>
      </c>
      <c r="S1039" s="132" t="n">
        <v>0</v>
      </c>
      <c r="T1039" s="101" t="n"/>
    </row>
    <row r="1040" ht="13.5" customHeight="1" s="60">
      <c r="A1040" s="115" t="n">
        <v>1033</v>
      </c>
      <c r="B1040" s="133" t="n"/>
      <c r="C1040" s="133" t="n"/>
      <c r="D1040" s="136" t="n"/>
      <c r="E1040" s="137" t="n"/>
      <c r="F1040" s="138" t="inlineStr">
        <is>
          <t>Група 986 - Усього</t>
        </is>
      </c>
      <c r="G1040" s="122" t="n"/>
      <c r="H1040" s="123" t="n"/>
      <c r="I1040" s="139" t="n"/>
      <c r="J1040" s="140" t="n">
        <v>0</v>
      </c>
      <c r="K1040" s="140" t="n">
        <v>0</v>
      </c>
      <c r="L1040" s="140" t="n">
        <v>0</v>
      </c>
      <c r="M1040" s="141" t="n">
        <v>0</v>
      </c>
      <c r="N1040" s="123" t="n"/>
      <c r="O1040" s="140" t="n">
        <v>0</v>
      </c>
      <c r="P1040" s="140" t="n">
        <v>0</v>
      </c>
      <c r="Q1040" s="140" t="n">
        <v>0</v>
      </c>
      <c r="R1040" s="140" t="n">
        <v>0</v>
      </c>
      <c r="S1040" s="142" t="n">
        <v>0</v>
      </c>
      <c r="T1040" s="101" t="n"/>
    </row>
    <row r="1041" ht="13.5" customHeight="1" s="60">
      <c r="A1041" s="115" t="n">
        <v>1034</v>
      </c>
      <c r="B1041" s="133" t="n"/>
      <c r="C1041" s="133" t="n"/>
      <c r="D1041" s="127" t="inlineStr">
        <is>
          <t>989</t>
        </is>
      </c>
      <c r="E1041" s="128" t="n"/>
      <c r="F1041" s="127" t="inlineStr">
        <is>
          <t>9890</t>
        </is>
      </c>
      <c r="G1041" s="123" t="n"/>
      <c r="H1041" s="129" t="inlineStr">
        <is>
          <t>Бланки цінних паперів в підзвіті</t>
        </is>
      </c>
      <c r="I1041" s="129" t="inlineStr">
        <is>
          <t>А</t>
        </is>
      </c>
      <c r="J1041" s="130" t="n">
        <v>0</v>
      </c>
      <c r="K1041" s="130" t="n">
        <v>0</v>
      </c>
      <c r="L1041" s="130" t="n">
        <v>0</v>
      </c>
      <c r="M1041" s="131" t="n">
        <v>0</v>
      </c>
      <c r="N1041" s="123" t="n"/>
      <c r="O1041" s="130" t="n">
        <v>0</v>
      </c>
      <c r="P1041" s="130" t="n">
        <v>0</v>
      </c>
      <c r="Q1041" s="130" t="n">
        <v>0</v>
      </c>
      <c r="R1041" s="130" t="n">
        <v>0</v>
      </c>
      <c r="S1041" s="132" t="n">
        <v>0</v>
      </c>
      <c r="T1041" s="101" t="n"/>
    </row>
    <row r="1042" ht="13.5" customHeight="1" s="60">
      <c r="A1042" s="115" t="n">
        <v>1035</v>
      </c>
      <c r="B1042" s="133" t="n"/>
      <c r="C1042" s="133" t="n"/>
      <c r="D1042" s="134" t="n"/>
      <c r="E1042" s="135" t="n"/>
      <c r="F1042" s="127" t="inlineStr">
        <is>
          <t>9891</t>
        </is>
      </c>
      <c r="G1042" s="123" t="n"/>
      <c r="H1042" s="129" t="inlineStr">
        <is>
          <t>Бланки цінних паперів в дорозі</t>
        </is>
      </c>
      <c r="I1042" s="129" t="inlineStr">
        <is>
          <t>А</t>
        </is>
      </c>
      <c r="J1042" s="130" t="n">
        <v>0.025</v>
      </c>
      <c r="K1042" s="130" t="n">
        <v>0.025</v>
      </c>
      <c r="L1042" s="130" t="n">
        <v>0</v>
      </c>
      <c r="M1042" s="131" t="n">
        <v>0.025</v>
      </c>
      <c r="N1042" s="123" t="n"/>
      <c r="O1042" s="130" t="n">
        <v>0.025</v>
      </c>
      <c r="P1042" s="130" t="n">
        <v>0</v>
      </c>
      <c r="Q1042" s="130" t="n">
        <v>0</v>
      </c>
      <c r="R1042" s="130" t="n">
        <v>0</v>
      </c>
      <c r="S1042" s="132" t="n">
        <v>0</v>
      </c>
      <c r="T1042" s="101" t="n"/>
    </row>
    <row r="1043" ht="13.5" customHeight="1" s="60">
      <c r="A1043" s="115" t="n">
        <v>1036</v>
      </c>
      <c r="B1043" s="133" t="n"/>
      <c r="C1043" s="133" t="n"/>
      <c r="D1043" s="134" t="n"/>
      <c r="E1043" s="135" t="n"/>
      <c r="F1043" s="127" t="inlineStr">
        <is>
          <t>9892</t>
        </is>
      </c>
      <c r="G1043" s="123" t="n"/>
      <c r="H1043" s="129" t="inlineStr">
        <is>
          <t>Бланки суворого обліку в підзвіті</t>
        </is>
      </c>
      <c r="I1043" s="129" t="inlineStr">
        <is>
          <t>А</t>
        </is>
      </c>
      <c r="J1043" s="130" t="n">
        <v>74.10299999999999</v>
      </c>
      <c r="K1043" s="130" t="n">
        <v>74.10299999999999</v>
      </c>
      <c r="L1043" s="130" t="n">
        <v>0</v>
      </c>
      <c r="M1043" s="131" t="n">
        <v>146.778</v>
      </c>
      <c r="N1043" s="123" t="n"/>
      <c r="O1043" s="130" t="n">
        <v>146.778</v>
      </c>
      <c r="P1043" s="130" t="n">
        <v>0</v>
      </c>
      <c r="Q1043" s="130" t="n">
        <v>65.279</v>
      </c>
      <c r="R1043" s="130" t="n">
        <v>65.279</v>
      </c>
      <c r="S1043" s="132" t="n">
        <v>0</v>
      </c>
      <c r="T1043" s="101" t="n"/>
    </row>
    <row r="1044" ht="14.25" customHeight="1" s="60">
      <c r="A1044" s="115" t="n">
        <v>1037</v>
      </c>
      <c r="B1044" s="133" t="n"/>
      <c r="C1044" s="133" t="n"/>
      <c r="D1044" s="134" t="n"/>
      <c r="E1044" s="135" t="n"/>
      <c r="F1044" s="127" t="inlineStr">
        <is>
          <t>9893</t>
        </is>
      </c>
      <c r="G1044" s="123" t="n"/>
      <c r="H1044" s="129" t="inlineStr">
        <is>
          <t>Бланки суворого обліку в дорозі</t>
        </is>
      </c>
      <c r="I1044" s="129" t="inlineStr">
        <is>
          <t>А</t>
        </is>
      </c>
      <c r="J1044" s="130" t="n">
        <v>0.174</v>
      </c>
      <c r="K1044" s="130" t="n">
        <v>0.174</v>
      </c>
      <c r="L1044" s="130" t="n">
        <v>0</v>
      </c>
      <c r="M1044" s="131" t="n">
        <v>0.174</v>
      </c>
      <c r="N1044" s="123" t="n"/>
      <c r="O1044" s="130" t="n">
        <v>0.174</v>
      </c>
      <c r="P1044" s="130" t="n">
        <v>0</v>
      </c>
      <c r="Q1044" s="130" t="n">
        <v>0</v>
      </c>
      <c r="R1044" s="130" t="n">
        <v>0</v>
      </c>
      <c r="S1044" s="132" t="n">
        <v>0</v>
      </c>
      <c r="T1044" s="101" t="n"/>
    </row>
    <row r="1045" ht="13.5" customHeight="1" s="60">
      <c r="A1045" s="115" t="n">
        <v>1038</v>
      </c>
      <c r="B1045" s="133" t="n"/>
      <c r="C1045" s="133" t="n"/>
      <c r="D1045" s="134" t="n"/>
      <c r="E1045" s="135" t="n"/>
      <c r="F1045" s="127" t="inlineStr">
        <is>
          <t>9898</t>
        </is>
      </c>
      <c r="G1045" s="123" t="n"/>
      <c r="H1045" s="129" t="inlineStr">
        <is>
          <t>Інші цінності та документи в підзвіті</t>
        </is>
      </c>
      <c r="I1045" s="129" t="inlineStr">
        <is>
          <t>А</t>
        </is>
      </c>
      <c r="J1045" s="130" t="n">
        <v>220.53</v>
      </c>
      <c r="K1045" s="130" t="n">
        <v>220.53</v>
      </c>
      <c r="L1045" s="130" t="n">
        <v>0</v>
      </c>
      <c r="M1045" s="131" t="n">
        <v>225.771</v>
      </c>
      <c r="N1045" s="123" t="n"/>
      <c r="O1045" s="130" t="n">
        <v>225.771</v>
      </c>
      <c r="P1045" s="130" t="n">
        <v>0</v>
      </c>
      <c r="Q1045" s="130" t="n">
        <v>191.625</v>
      </c>
      <c r="R1045" s="130" t="n">
        <v>191.625</v>
      </c>
      <c r="S1045" s="132" t="n">
        <v>0</v>
      </c>
      <c r="T1045" s="101" t="n"/>
    </row>
    <row r="1046" ht="13.5" customHeight="1" s="60">
      <c r="A1046" s="115" t="n">
        <v>1039</v>
      </c>
      <c r="B1046" s="133" t="n"/>
      <c r="C1046" s="133" t="n"/>
      <c r="D1046" s="134" t="n"/>
      <c r="E1046" s="135" t="n"/>
      <c r="F1046" s="127" t="inlineStr">
        <is>
          <t>9899</t>
        </is>
      </c>
      <c r="G1046" s="123" t="n"/>
      <c r="H1046" s="129" t="inlineStr">
        <is>
          <t>Інші цінності та документи в дорозі</t>
        </is>
      </c>
      <c r="I1046" s="129" t="inlineStr">
        <is>
          <t>А</t>
        </is>
      </c>
      <c r="J1046" s="130" t="n">
        <v>5171586.01919</v>
      </c>
      <c r="K1046" s="130" t="n">
        <v>5171585.822</v>
      </c>
      <c r="L1046" s="130" t="n">
        <v>0.19719</v>
      </c>
      <c r="M1046" s="131" t="n">
        <v>5171612.33246</v>
      </c>
      <c r="N1046" s="123" t="n"/>
      <c r="O1046" s="130" t="n">
        <v>5171588.149</v>
      </c>
      <c r="P1046" s="130" t="n">
        <v>24.18346</v>
      </c>
      <c r="Q1046" s="130" t="n">
        <v>12.922</v>
      </c>
      <c r="R1046" s="130" t="n">
        <v>12.922</v>
      </c>
      <c r="S1046" s="132" t="n">
        <v>0</v>
      </c>
      <c r="T1046" s="101" t="n"/>
    </row>
    <row r="1047" ht="13.5" customHeight="1" s="60">
      <c r="A1047" s="115" t="n">
        <v>1040</v>
      </c>
      <c r="B1047" s="133" t="n"/>
      <c r="C1047" s="133" t="n"/>
      <c r="D1047" s="136" t="n"/>
      <c r="E1047" s="137" t="n"/>
      <c r="F1047" s="138" t="inlineStr">
        <is>
          <t>Група 989 - Усього</t>
        </is>
      </c>
      <c r="G1047" s="122" t="n"/>
      <c r="H1047" s="123" t="n"/>
      <c r="I1047" s="139" t="n"/>
      <c r="J1047" s="140" t="n">
        <v>5171880.85119</v>
      </c>
      <c r="K1047" s="140" t="n">
        <v>5171880.654</v>
      </c>
      <c r="L1047" s="140" t="n">
        <v>0.19719</v>
      </c>
      <c r="M1047" s="141" t="n">
        <v>5171985.08046</v>
      </c>
      <c r="N1047" s="123" t="n"/>
      <c r="O1047" s="140" t="n">
        <v>5171960.897</v>
      </c>
      <c r="P1047" s="140" t="n">
        <v>24.18346</v>
      </c>
      <c r="Q1047" s="140" t="n">
        <v>269.826</v>
      </c>
      <c r="R1047" s="140" t="n">
        <v>269.826</v>
      </c>
      <c r="S1047" s="142" t="n">
        <v>0</v>
      </c>
      <c r="T1047" s="101" t="n"/>
    </row>
    <row r="1048" ht="19.5" customHeight="1" s="60">
      <c r="A1048" s="115" t="n">
        <v>1041</v>
      </c>
      <c r="B1048" s="133" t="n"/>
      <c r="C1048" s="143" t="n"/>
      <c r="D1048" s="138" t="inlineStr">
        <is>
          <t>Розділ 98 - Усього</t>
        </is>
      </c>
      <c r="E1048" s="123" t="n"/>
      <c r="F1048" s="138" t="n"/>
      <c r="G1048" s="122" t="n"/>
      <c r="H1048" s="123" t="n"/>
      <c r="I1048" s="139" t="n"/>
      <c r="J1048" s="140" t="n">
        <v>10830874.16647</v>
      </c>
      <c r="K1048" s="140" t="n">
        <v>10773219.69454</v>
      </c>
      <c r="L1048" s="140" t="n">
        <v>57654.47193</v>
      </c>
      <c r="M1048" s="141" t="n">
        <v>12101070.94628</v>
      </c>
      <c r="N1048" s="123" t="n"/>
      <c r="O1048" s="140" t="n">
        <v>12068889.12987</v>
      </c>
      <c r="P1048" s="140" t="n">
        <v>32181.81641</v>
      </c>
      <c r="Q1048" s="140" t="n">
        <v>12934465.77423</v>
      </c>
      <c r="R1048" s="140" t="n">
        <v>9731137.81144</v>
      </c>
      <c r="S1048" s="142" t="n">
        <v>3203327.96279</v>
      </c>
      <c r="T1048" s="101" t="n"/>
    </row>
    <row r="1049" ht="20.25" customHeight="1" s="60">
      <c r="A1049" s="115" t="n">
        <v>1042</v>
      </c>
      <c r="B1049" s="143" t="n"/>
      <c r="C1049" s="139" t="inlineStr">
        <is>
          <t xml:space="preserve">  Клас 9 - Усього</t>
        </is>
      </c>
      <c r="D1049" s="138" t="n"/>
      <c r="E1049" s="123" t="n"/>
      <c r="F1049" s="138" t="n"/>
      <c r="G1049" s="122" t="n"/>
      <c r="H1049" s="123" t="n"/>
      <c r="I1049" s="139" t="n"/>
      <c r="J1049" s="140" t="n">
        <v>83188258.6222</v>
      </c>
      <c r="K1049" s="140" t="n">
        <v>54016711.4967</v>
      </c>
      <c r="L1049" s="140" t="n">
        <v>29171547.1255</v>
      </c>
      <c r="M1049" s="141" t="n">
        <v>83392396.97276001</v>
      </c>
      <c r="N1049" s="123" t="n"/>
      <c r="O1049" s="140" t="n">
        <v>53998086.69714</v>
      </c>
      <c r="P1049" s="140" t="n">
        <v>29394310.27562</v>
      </c>
      <c r="Q1049" s="140" t="n">
        <v>207925581.89594</v>
      </c>
      <c r="R1049" s="140" t="n">
        <v>167809937.81534</v>
      </c>
      <c r="S1049" s="142" t="n">
        <v>40115644.0806</v>
      </c>
      <c r="T1049" s="101" t="n"/>
    </row>
    <row r="1050" ht="36" customHeight="1" s="60">
      <c r="A1050" s="115" t="n">
        <v>1043</v>
      </c>
      <c r="B1050" s="144" t="inlineStr">
        <is>
          <t>. Позабалансові 90-98 А - Усього</t>
        </is>
      </c>
      <c r="C1050" s="144" t="n"/>
      <c r="D1050" s="138" t="n"/>
      <c r="E1050" s="123" t="n"/>
      <c r="F1050" s="138" t="n"/>
      <c r="G1050" s="122" t="n"/>
      <c r="H1050" s="123" t="n"/>
      <c r="I1050" s="144" t="n"/>
      <c r="J1050" s="148" t="n">
        <v>83188258.6222</v>
      </c>
      <c r="K1050" s="148" t="n">
        <v>54016711.4967</v>
      </c>
      <c r="L1050" s="148" t="n">
        <v>29171547.1255</v>
      </c>
      <c r="M1050" s="141" t="n">
        <v>83392396.97276001</v>
      </c>
      <c r="N1050" s="123" t="n"/>
      <c r="O1050" s="148" t="n">
        <v>53998086.69714</v>
      </c>
      <c r="P1050" s="148" t="n">
        <v>29394310.27562</v>
      </c>
      <c r="Q1050" s="148" t="n">
        <v>207925581.89594</v>
      </c>
      <c r="R1050" s="148" t="n">
        <v>167809937.81534</v>
      </c>
      <c r="S1050" s="150" t="n">
        <v>40115644.0806</v>
      </c>
      <c r="T1050" s="101" t="n"/>
    </row>
    <row r="1051" ht="13.5" customHeight="1" s="60">
      <c r="A1051" s="115" t="n">
        <v>1044</v>
      </c>
      <c r="B1051" s="127" t="inlineStr">
        <is>
          <t>Клас 9</t>
        </is>
      </c>
      <c r="C1051" s="127" t="inlineStr">
        <is>
          <t>99</t>
        </is>
      </c>
      <c r="D1051" s="127" t="inlineStr">
        <is>
          <t>990</t>
        </is>
      </c>
      <c r="E1051" s="128" t="n"/>
      <c r="F1051" s="127" t="inlineStr">
        <is>
          <t>9900</t>
        </is>
      </c>
      <c r="G1051" s="123" t="n"/>
      <c r="H1051" s="129" t="inlineStr">
        <is>
          <t>Контррахунки для рахунків розділів 90-95</t>
        </is>
      </c>
      <c r="I1051" s="129" t="inlineStr">
        <is>
          <t>А</t>
        </is>
      </c>
      <c r="J1051" s="130" t="n">
        <v>66113799.91843</v>
      </c>
      <c r="K1051" s="130" t="n">
        <v>50475821.88553</v>
      </c>
      <c r="L1051" s="130" t="n">
        <v>15637978.0329</v>
      </c>
      <c r="M1051" s="131" t="n">
        <v>72881113.50266001</v>
      </c>
      <c r="N1051" s="123" t="n"/>
      <c r="O1051" s="130" t="n">
        <v>57358134.70822</v>
      </c>
      <c r="P1051" s="130" t="n">
        <v>15522978.79444</v>
      </c>
      <c r="Q1051" s="130" t="n">
        <v>107625548.81971</v>
      </c>
      <c r="R1051" s="130" t="n">
        <v>76953378.17375</v>
      </c>
      <c r="S1051" s="132" t="n">
        <v>30672170.64596</v>
      </c>
      <c r="T1051" s="101" t="n"/>
    </row>
    <row r="1052" ht="13.5" customHeight="1" s="60">
      <c r="A1052" s="115" t="n">
        <v>1045</v>
      </c>
      <c r="B1052" s="133" t="n"/>
      <c r="C1052" s="133" t="n"/>
      <c r="D1052" s="134" t="n"/>
      <c r="E1052" s="135" t="n"/>
      <c r="F1052" s="127" t="inlineStr">
        <is>
          <t>9901</t>
        </is>
      </c>
      <c r="G1052" s="123" t="n"/>
      <c r="H1052" s="129" t="inlineStr">
        <is>
          <t>0</t>
        </is>
      </c>
      <c r="I1052" s="129" t="inlineStr">
        <is>
          <t>А</t>
        </is>
      </c>
      <c r="J1052" s="130" t="n">
        <v>0</v>
      </c>
      <c r="K1052" s="130" t="n">
        <v>0</v>
      </c>
      <c r="L1052" s="130" t="n">
        <v>0</v>
      </c>
      <c r="M1052" s="131" t="n">
        <v>0</v>
      </c>
      <c r="N1052" s="123" t="n"/>
      <c r="O1052" s="130" t="n">
        <v>0</v>
      </c>
      <c r="P1052" s="130" t="n">
        <v>0</v>
      </c>
      <c r="Q1052" s="130" t="n">
        <v>0</v>
      </c>
      <c r="R1052" s="130" t="n">
        <v>0</v>
      </c>
      <c r="S1052" s="132" t="n">
        <v>0</v>
      </c>
      <c r="T1052" s="101" t="n"/>
    </row>
    <row r="1053" ht="14.25" customHeight="1" s="60">
      <c r="A1053" s="115" t="n">
        <v>1046</v>
      </c>
      <c r="B1053" s="133" t="n"/>
      <c r="C1053" s="133" t="n"/>
      <c r="D1053" s="134" t="n"/>
      <c r="E1053" s="135" t="n"/>
      <c r="F1053" s="127" t="inlineStr">
        <is>
          <t>9904</t>
        </is>
      </c>
      <c r="G1053" s="123" t="n"/>
      <c r="H1053" s="129" t="inlineStr">
        <is>
          <t>0</t>
        </is>
      </c>
      <c r="I1053" s="129" t="inlineStr">
        <is>
          <t>А</t>
        </is>
      </c>
      <c r="J1053" s="130" t="n">
        <v>0</v>
      </c>
      <c r="K1053" s="130" t="n">
        <v>0</v>
      </c>
      <c r="L1053" s="130" t="n">
        <v>0</v>
      </c>
      <c r="M1053" s="131" t="n">
        <v>0</v>
      </c>
      <c r="N1053" s="123" t="n"/>
      <c r="O1053" s="130" t="n">
        <v>0</v>
      </c>
      <c r="P1053" s="130" t="n">
        <v>0</v>
      </c>
      <c r="Q1053" s="130" t="n">
        <v>0</v>
      </c>
      <c r="R1053" s="130" t="n">
        <v>0</v>
      </c>
      <c r="S1053" s="132" t="n">
        <v>0</v>
      </c>
      <c r="T1053" s="101" t="n"/>
    </row>
    <row r="1054" ht="13.5" customHeight="1" s="60">
      <c r="A1054" s="115" t="n">
        <v>1047</v>
      </c>
      <c r="B1054" s="133" t="n"/>
      <c r="C1054" s="133" t="n"/>
      <c r="D1054" s="134" t="n"/>
      <c r="E1054" s="135" t="n"/>
      <c r="F1054" s="127" t="inlineStr">
        <is>
          <t>9905</t>
        </is>
      </c>
      <c r="G1054" s="123" t="n"/>
      <c r="H1054" s="129" t="inlineStr">
        <is>
          <t>0</t>
        </is>
      </c>
      <c r="I1054" s="129" t="inlineStr">
        <is>
          <t>А</t>
        </is>
      </c>
      <c r="J1054" s="130" t="n">
        <v>0</v>
      </c>
      <c r="K1054" s="130" t="n">
        <v>0</v>
      </c>
      <c r="L1054" s="130" t="n">
        <v>0</v>
      </c>
      <c r="M1054" s="131" t="n">
        <v>0</v>
      </c>
      <c r="N1054" s="123" t="n"/>
      <c r="O1054" s="130" t="n">
        <v>0</v>
      </c>
      <c r="P1054" s="130" t="n">
        <v>0</v>
      </c>
      <c r="Q1054" s="130" t="n">
        <v>0</v>
      </c>
      <c r="R1054" s="130" t="n">
        <v>0</v>
      </c>
      <c r="S1054" s="132" t="n">
        <v>0</v>
      </c>
      <c r="T1054" s="101" t="n"/>
    </row>
    <row r="1055" ht="13.5" customHeight="1" s="60">
      <c r="A1055" s="115" t="n">
        <v>1048</v>
      </c>
      <c r="B1055" s="133" t="n"/>
      <c r="C1055" s="133" t="n"/>
      <c r="D1055" s="134" t="n"/>
      <c r="E1055" s="135" t="n"/>
      <c r="F1055" s="127" t="inlineStr">
        <is>
          <t>9906</t>
        </is>
      </c>
      <c r="G1055" s="123" t="n"/>
      <c r="H1055" s="129" t="inlineStr">
        <is>
          <t>0</t>
        </is>
      </c>
      <c r="I1055" s="129" t="inlineStr">
        <is>
          <t>А</t>
        </is>
      </c>
      <c r="J1055" s="130" t="n">
        <v>0</v>
      </c>
      <c r="K1055" s="130" t="n">
        <v>0</v>
      </c>
      <c r="L1055" s="130" t="n">
        <v>0</v>
      </c>
      <c r="M1055" s="131" t="n">
        <v>0</v>
      </c>
      <c r="N1055" s="123" t="n"/>
      <c r="O1055" s="130" t="n">
        <v>0</v>
      </c>
      <c r="P1055" s="130" t="n">
        <v>0</v>
      </c>
      <c r="Q1055" s="130" t="n">
        <v>0</v>
      </c>
      <c r="R1055" s="130" t="n">
        <v>0</v>
      </c>
      <c r="S1055" s="132" t="n">
        <v>0</v>
      </c>
      <c r="T1055" s="101" t="n"/>
    </row>
    <row r="1056" ht="13.5" customHeight="1" s="60">
      <c r="A1056" s="115" t="n">
        <v>1049</v>
      </c>
      <c r="B1056" s="133" t="n"/>
      <c r="C1056" s="133" t="n"/>
      <c r="D1056" s="136" t="n"/>
      <c r="E1056" s="137" t="n"/>
      <c r="F1056" s="138" t="inlineStr">
        <is>
          <t>Група 990 - Усього</t>
        </is>
      </c>
      <c r="G1056" s="122" t="n"/>
      <c r="H1056" s="123" t="n"/>
      <c r="I1056" s="139" t="n"/>
      <c r="J1056" s="140" t="n">
        <v>66113799.91843</v>
      </c>
      <c r="K1056" s="140" t="n">
        <v>50475821.88553</v>
      </c>
      <c r="L1056" s="140" t="n">
        <v>15637978.0329</v>
      </c>
      <c r="M1056" s="141" t="n">
        <v>72881113.50266001</v>
      </c>
      <c r="N1056" s="123" t="n"/>
      <c r="O1056" s="140" t="n">
        <v>57358134.70822</v>
      </c>
      <c r="P1056" s="140" t="n">
        <v>15522978.79444</v>
      </c>
      <c r="Q1056" s="140" t="n">
        <v>107625548.81971</v>
      </c>
      <c r="R1056" s="140" t="n">
        <v>76953378.17375</v>
      </c>
      <c r="S1056" s="142" t="n">
        <v>30672170.64596</v>
      </c>
      <c r="T1056" s="101" t="n"/>
    </row>
    <row r="1057" ht="13.5" customHeight="1" s="60">
      <c r="A1057" s="115" t="n">
        <v>1050</v>
      </c>
      <c r="B1057" s="133" t="n"/>
      <c r="C1057" s="133" t="n"/>
      <c r="D1057" s="127" t="inlineStr">
        <is>
          <t>991</t>
        </is>
      </c>
      <c r="E1057" s="128" t="n"/>
      <c r="F1057" s="127" t="inlineStr">
        <is>
          <t>9910</t>
        </is>
      </c>
      <c r="G1057" s="123" t="n"/>
      <c r="H1057" s="129" t="inlineStr">
        <is>
          <t>Контррахунки для рахунків розділів 96-98</t>
        </is>
      </c>
      <c r="I1057" s="129" t="inlineStr">
        <is>
          <t>А</t>
        </is>
      </c>
      <c r="J1057" s="130" t="n">
        <v>12786794.59263</v>
      </c>
      <c r="K1057" s="130" t="n">
        <v>12239356.32049</v>
      </c>
      <c r="L1057" s="130" t="n">
        <v>547438.27214</v>
      </c>
      <c r="M1057" s="131" t="n">
        <v>12229499.22484</v>
      </c>
      <c r="N1057" s="123" t="n"/>
      <c r="O1057" s="130" t="n">
        <v>11596449.27423</v>
      </c>
      <c r="P1057" s="130" t="n">
        <v>633049.9506100001</v>
      </c>
      <c r="Q1057" s="130" t="n">
        <v>21525172.79357</v>
      </c>
      <c r="R1057" s="130" t="n">
        <v>6522088.72969</v>
      </c>
      <c r="S1057" s="132" t="n">
        <v>15003084.06388</v>
      </c>
      <c r="T1057" s="101" t="n"/>
    </row>
    <row r="1058" ht="14.25" customHeight="1" s="60">
      <c r="A1058" s="115" t="n">
        <v>1051</v>
      </c>
      <c r="B1058" s="133" t="n"/>
      <c r="C1058" s="133" t="n"/>
      <c r="D1058" s="134" t="n"/>
      <c r="E1058" s="135" t="n"/>
      <c r="F1058" s="127" t="inlineStr">
        <is>
          <t>9912</t>
        </is>
      </c>
      <c r="G1058" s="123" t="n"/>
      <c r="H1058" s="129" t="inlineStr">
        <is>
          <t>0</t>
        </is>
      </c>
      <c r="I1058" s="129" t="inlineStr">
        <is>
          <t>А</t>
        </is>
      </c>
      <c r="J1058" s="130" t="n">
        <v>0</v>
      </c>
      <c r="K1058" s="130" t="n">
        <v>0</v>
      </c>
      <c r="L1058" s="130" t="n">
        <v>0</v>
      </c>
      <c r="M1058" s="131" t="n">
        <v>0</v>
      </c>
      <c r="N1058" s="123" t="n"/>
      <c r="O1058" s="130" t="n">
        <v>0</v>
      </c>
      <c r="P1058" s="130" t="n">
        <v>0</v>
      </c>
      <c r="Q1058" s="130" t="n">
        <v>0</v>
      </c>
      <c r="R1058" s="130" t="n">
        <v>0</v>
      </c>
      <c r="S1058" s="132" t="n">
        <v>0</v>
      </c>
      <c r="T1058" s="101" t="n"/>
    </row>
    <row r="1059" ht="13.5" customHeight="1" s="60">
      <c r="A1059" s="115" t="n">
        <v>1052</v>
      </c>
      <c r="B1059" s="133" t="n"/>
      <c r="C1059" s="133" t="n"/>
      <c r="D1059" s="134" t="n"/>
      <c r="E1059" s="135" t="n"/>
      <c r="F1059" s="127" t="inlineStr">
        <is>
          <t>9913</t>
        </is>
      </c>
      <c r="G1059" s="123" t="n"/>
      <c r="H1059" s="129" t="inlineStr">
        <is>
          <t>0</t>
        </is>
      </c>
      <c r="I1059" s="129" t="inlineStr">
        <is>
          <t>А</t>
        </is>
      </c>
      <c r="J1059" s="130" t="n">
        <v>0</v>
      </c>
      <c r="K1059" s="130" t="n">
        <v>0</v>
      </c>
      <c r="L1059" s="130" t="n">
        <v>0</v>
      </c>
      <c r="M1059" s="131" t="n">
        <v>0</v>
      </c>
      <c r="N1059" s="123" t="n"/>
      <c r="O1059" s="130" t="n">
        <v>0</v>
      </c>
      <c r="P1059" s="130" t="n">
        <v>0</v>
      </c>
      <c r="Q1059" s="130" t="n">
        <v>0</v>
      </c>
      <c r="R1059" s="130" t="n">
        <v>0</v>
      </c>
      <c r="S1059" s="132" t="n">
        <v>0</v>
      </c>
      <c r="T1059" s="101" t="n"/>
    </row>
    <row r="1060" ht="13.5" customHeight="1" s="60">
      <c r="A1060" s="115" t="n">
        <v>1053</v>
      </c>
      <c r="B1060" s="133" t="n"/>
      <c r="C1060" s="133" t="n"/>
      <c r="D1060" s="134" t="n"/>
      <c r="E1060" s="135" t="n"/>
      <c r="F1060" s="127" t="inlineStr">
        <is>
          <t>9914</t>
        </is>
      </c>
      <c r="G1060" s="123" t="n"/>
      <c r="H1060" s="129" t="inlineStr">
        <is>
          <t>0</t>
        </is>
      </c>
      <c r="I1060" s="129" t="inlineStr">
        <is>
          <t>А</t>
        </is>
      </c>
      <c r="J1060" s="130" t="n">
        <v>0</v>
      </c>
      <c r="K1060" s="130" t="n">
        <v>0</v>
      </c>
      <c r="L1060" s="130" t="n">
        <v>0</v>
      </c>
      <c r="M1060" s="131" t="n">
        <v>0</v>
      </c>
      <c r="N1060" s="123" t="n"/>
      <c r="O1060" s="130" t="n">
        <v>0</v>
      </c>
      <c r="P1060" s="130" t="n">
        <v>0</v>
      </c>
      <c r="Q1060" s="130" t="n">
        <v>0</v>
      </c>
      <c r="R1060" s="130" t="n">
        <v>0</v>
      </c>
      <c r="S1060" s="132" t="n">
        <v>0</v>
      </c>
      <c r="T1060" s="101" t="n"/>
    </row>
    <row r="1061" ht="13.5" customHeight="1" s="60">
      <c r="A1061" s="115" t="n">
        <v>1054</v>
      </c>
      <c r="B1061" s="133" t="n"/>
      <c r="C1061" s="133" t="n"/>
      <c r="D1061" s="136" t="n"/>
      <c r="E1061" s="137" t="n"/>
      <c r="F1061" s="138" t="inlineStr">
        <is>
          <t>Група 991 - Усього</t>
        </is>
      </c>
      <c r="G1061" s="122" t="n"/>
      <c r="H1061" s="123" t="n"/>
      <c r="I1061" s="139" t="n"/>
      <c r="J1061" s="140" t="n">
        <v>12786794.59263</v>
      </c>
      <c r="K1061" s="140" t="n">
        <v>12239356.32049</v>
      </c>
      <c r="L1061" s="140" t="n">
        <v>547438.27214</v>
      </c>
      <c r="M1061" s="141" t="n">
        <v>12229499.22484</v>
      </c>
      <c r="N1061" s="123" t="n"/>
      <c r="O1061" s="140" t="n">
        <v>11596449.27423</v>
      </c>
      <c r="P1061" s="140" t="n">
        <v>633049.9506100001</v>
      </c>
      <c r="Q1061" s="140" t="n">
        <v>21525172.79357</v>
      </c>
      <c r="R1061" s="140" t="n">
        <v>6522088.72969</v>
      </c>
      <c r="S1061" s="142" t="n">
        <v>15003084.06388</v>
      </c>
      <c r="T1061" s="101" t="n"/>
    </row>
    <row r="1062" ht="13.5" customHeight="1" s="60">
      <c r="A1062" s="115" t="n">
        <v>1055</v>
      </c>
      <c r="B1062" s="133" t="n"/>
      <c r="C1062" s="133" t="n"/>
      <c r="D1062" s="127" t="inlineStr">
        <is>
          <t>992</t>
        </is>
      </c>
      <c r="E1062" s="128" t="n"/>
      <c r="F1062" s="127" t="inlineStr">
        <is>
          <t>9920</t>
        </is>
      </c>
      <c r="G1062" s="123" t="n"/>
      <c r="H1062" s="129" t="inlineStr">
        <is>
          <t>Позабалансова позиція банку за іноземною валютою та банківськими металами</t>
        </is>
      </c>
      <c r="I1062" s="129" t="inlineStr">
        <is>
          <t>А</t>
        </is>
      </c>
      <c r="J1062" s="130" t="n">
        <v>77610354.41408999</v>
      </c>
      <c r="K1062" s="130" t="n">
        <v>19616399.56696</v>
      </c>
      <c r="L1062" s="130" t="n">
        <v>57993954.84713</v>
      </c>
      <c r="M1062" s="131" t="n">
        <v>77608972.69763</v>
      </c>
      <c r="N1062" s="123" t="n"/>
      <c r="O1062" s="130" t="n">
        <v>18742605.21036</v>
      </c>
      <c r="P1062" s="130" t="n">
        <v>58866367.48727</v>
      </c>
      <c r="Q1062" s="130" t="n">
        <v>17894458.20168</v>
      </c>
      <c r="R1062" s="130" t="n">
        <v>82163.60000000001</v>
      </c>
      <c r="S1062" s="132" t="n">
        <v>17812294.60168</v>
      </c>
      <c r="T1062" s="101" t="n"/>
    </row>
    <row r="1063" ht="14.25" customHeight="1" s="60">
      <c r="A1063" s="115" t="n">
        <v>1056</v>
      </c>
      <c r="B1063" s="133" t="n"/>
      <c r="C1063" s="133" t="n"/>
      <c r="D1063" s="136" t="n"/>
      <c r="E1063" s="137" t="n"/>
      <c r="F1063" s="138" t="inlineStr">
        <is>
          <t>Група 992 - Усього</t>
        </is>
      </c>
      <c r="G1063" s="122" t="n"/>
      <c r="H1063" s="123" t="n"/>
      <c r="I1063" s="139" t="n"/>
      <c r="J1063" s="140" t="n">
        <v>77610354.41408999</v>
      </c>
      <c r="K1063" s="140" t="n">
        <v>19616399.56696</v>
      </c>
      <c r="L1063" s="140" t="n">
        <v>57993954.84713</v>
      </c>
      <c r="M1063" s="141" t="n">
        <v>77608972.69763</v>
      </c>
      <c r="N1063" s="123" t="n"/>
      <c r="O1063" s="140" t="n">
        <v>18742605.21036</v>
      </c>
      <c r="P1063" s="140" t="n">
        <v>58866367.48727</v>
      </c>
      <c r="Q1063" s="140" t="n">
        <v>17894458.20168</v>
      </c>
      <c r="R1063" s="140" t="n">
        <v>82163.60000000001</v>
      </c>
      <c r="S1063" s="142" t="n">
        <v>17812294.60168</v>
      </c>
      <c r="T1063" s="101" t="n"/>
    </row>
    <row r="1064" ht="18.75" customHeight="1" s="60">
      <c r="A1064" s="115" t="n">
        <v>1057</v>
      </c>
      <c r="B1064" s="133" t="n"/>
      <c r="C1064" s="143" t="n"/>
      <c r="D1064" s="138" t="inlineStr">
        <is>
          <t>Розділ 99 - Усього</t>
        </is>
      </c>
      <c r="E1064" s="123" t="n"/>
      <c r="F1064" s="138" t="n"/>
      <c r="G1064" s="122" t="n"/>
      <c r="H1064" s="123" t="n"/>
      <c r="I1064" s="139" t="n"/>
      <c r="J1064" s="140" t="n">
        <v>156510948.92515</v>
      </c>
      <c r="K1064" s="140" t="n">
        <v>82331577.77298</v>
      </c>
      <c r="L1064" s="140" t="n">
        <v>74179371.15217</v>
      </c>
      <c r="M1064" s="141" t="n">
        <v>162719585.42513</v>
      </c>
      <c r="N1064" s="123" t="n"/>
      <c r="O1064" s="140" t="n">
        <v>87697189.19281</v>
      </c>
      <c r="P1064" s="140" t="n">
        <v>75022396.23232</v>
      </c>
      <c r="Q1064" s="140" t="n">
        <v>147045179.81496</v>
      </c>
      <c r="R1064" s="140" t="n">
        <v>83557630.50343999</v>
      </c>
      <c r="S1064" s="142" t="n">
        <v>63487549.31152</v>
      </c>
      <c r="T1064" s="101" t="n"/>
    </row>
    <row r="1065" ht="20.25" customHeight="1" s="60">
      <c r="A1065" s="115" t="n">
        <v>1058</v>
      </c>
      <c r="B1065" s="143" t="n"/>
      <c r="C1065" s="139" t="inlineStr">
        <is>
          <t xml:space="preserve">  Клас 9 - Усього</t>
        </is>
      </c>
      <c r="D1065" s="138" t="n"/>
      <c r="E1065" s="123" t="n"/>
      <c r="F1065" s="138" t="n"/>
      <c r="G1065" s="122" t="n"/>
      <c r="H1065" s="123" t="n"/>
      <c r="I1065" s="139" t="n"/>
      <c r="J1065" s="140" t="n">
        <v>156510948.92515</v>
      </c>
      <c r="K1065" s="140" t="n">
        <v>82331577.77298</v>
      </c>
      <c r="L1065" s="140" t="n">
        <v>74179371.15217</v>
      </c>
      <c r="M1065" s="141" t="n">
        <v>162719585.42513</v>
      </c>
      <c r="N1065" s="123" t="n"/>
      <c r="O1065" s="140" t="n">
        <v>87697189.19281</v>
      </c>
      <c r="P1065" s="140" t="n">
        <v>75022396.23232</v>
      </c>
      <c r="Q1065" s="140" t="n">
        <v>147045179.81496</v>
      </c>
      <c r="R1065" s="140" t="n">
        <v>83557630.50343999</v>
      </c>
      <c r="S1065" s="142" t="n">
        <v>63487549.31152</v>
      </c>
      <c r="T1065" s="101" t="n"/>
    </row>
    <row r="1066" ht="39" customHeight="1" s="60">
      <c r="A1066" s="115" t="n">
        <v>1059</v>
      </c>
      <c r="B1066" s="144" t="inlineStr">
        <is>
          <t xml:space="preserve">  Позабалансові контррах.А - Усього</t>
        </is>
      </c>
      <c r="C1066" s="144" t="n"/>
      <c r="D1066" s="145" t="n"/>
      <c r="E1066" s="146" t="n"/>
      <c r="F1066" s="145" t="n"/>
      <c r="G1066" s="147" t="n"/>
      <c r="H1066" s="146" t="n"/>
      <c r="I1066" s="144" t="n"/>
      <c r="J1066" s="148" t="n">
        <v>156510948.92515</v>
      </c>
      <c r="K1066" s="148" t="n">
        <v>82331577.77298</v>
      </c>
      <c r="L1066" s="148" t="n">
        <v>74179371.15217</v>
      </c>
      <c r="M1066" s="141" t="n">
        <v>162719585.42513</v>
      </c>
      <c r="N1066" s="123" t="n"/>
      <c r="O1066" s="148" t="n">
        <v>87697189.19281</v>
      </c>
      <c r="P1066" s="148" t="n">
        <v>75022396.23232</v>
      </c>
      <c r="Q1066" s="148" t="n">
        <v>147045179.81496</v>
      </c>
      <c r="R1066" s="148" t="n">
        <v>83557630.50343999</v>
      </c>
      <c r="S1066" s="150" t="n">
        <v>63487549.31152</v>
      </c>
      <c r="T1066" s="101" t="n"/>
    </row>
    <row r="1067" ht="15" customHeight="1" s="60">
      <c r="A1067" s="115" t="n">
        <v>1060</v>
      </c>
      <c r="B1067" s="157" t="inlineStr">
        <is>
          <t>За позабалансовими активними рахунками - усього</t>
        </is>
      </c>
      <c r="C1067" s="152" t="n"/>
      <c r="D1067" s="152" t="n"/>
      <c r="E1067" s="152" t="n"/>
      <c r="F1067" s="152" t="n"/>
      <c r="G1067" s="152" t="n"/>
      <c r="H1067" s="153" t="n"/>
      <c r="I1067" s="163" t="n"/>
      <c r="J1067" s="158" t="n">
        <v>239699207.54735</v>
      </c>
      <c r="K1067" s="158" t="n">
        <v>136348289.26968</v>
      </c>
      <c r="L1067" s="158" t="n">
        <v>103350918.27767</v>
      </c>
      <c r="M1067" s="159" t="n">
        <v>246111982.39789</v>
      </c>
      <c r="N1067" s="146" t="n"/>
      <c r="O1067" s="158" t="n">
        <v>141695275.88995</v>
      </c>
      <c r="P1067" s="158" t="n">
        <v>104416706.50794</v>
      </c>
      <c r="Q1067" s="158" t="n">
        <v>354970761.7109</v>
      </c>
      <c r="R1067" s="158" t="n">
        <v>251367568.31878</v>
      </c>
      <c r="S1067" s="160" t="n">
        <v>103603193.39212</v>
      </c>
      <c r="T1067" s="101" t="n"/>
    </row>
    <row r="1068" ht="18" customHeight="1" s="60">
      <c r="A1068" s="115" t="n">
        <v>1061</v>
      </c>
      <c r="B1068" s="121" t="inlineStr">
        <is>
          <t>Пасивні</t>
        </is>
      </c>
      <c r="C1068" s="122" t="n"/>
      <c r="D1068" s="122" t="n"/>
      <c r="E1068" s="122" t="n"/>
      <c r="F1068" s="122" t="n"/>
      <c r="G1068" s="122" t="n"/>
      <c r="H1068" s="123" t="n"/>
      <c r="I1068" s="119" t="n"/>
      <c r="J1068" s="119" t="n"/>
      <c r="K1068" s="119" t="n"/>
      <c r="L1068" s="119" t="n"/>
      <c r="M1068" s="120" t="n"/>
      <c r="N1068" s="119" t="n"/>
      <c r="O1068" s="119" t="n"/>
      <c r="P1068" s="119" t="n"/>
      <c r="Q1068" s="119" t="n"/>
      <c r="R1068" s="119" t="n"/>
      <c r="S1068" s="119" t="n"/>
      <c r="T1068" s="101" t="n"/>
    </row>
    <row r="1069" ht="13.5" customHeight="1" s="60">
      <c r="A1069" s="115" t="n">
        <v>1062</v>
      </c>
      <c r="B1069" s="127" t="inlineStr">
        <is>
          <t>Клас 9</t>
        </is>
      </c>
      <c r="C1069" s="127" t="inlineStr">
        <is>
          <t>90</t>
        </is>
      </c>
      <c r="D1069" s="127" t="inlineStr">
        <is>
          <t>903</t>
        </is>
      </c>
      <c r="E1069" s="128" t="n"/>
      <c r="F1069" s="127" t="inlineStr">
        <is>
          <t>9030</t>
        </is>
      </c>
      <c r="G1069" s="123" t="n"/>
      <c r="H1069" s="129" t="inlineStr">
        <is>
          <t>Гарантії, що отримані від Уряду України</t>
        </is>
      </c>
      <c r="I1069" s="129" t="inlineStr">
        <is>
          <t>П</t>
        </is>
      </c>
      <c r="J1069" s="130" t="n">
        <v>0</v>
      </c>
      <c r="K1069" s="130" t="n">
        <v>0</v>
      </c>
      <c r="L1069" s="130" t="n">
        <v>0</v>
      </c>
      <c r="M1069" s="131" t="n">
        <v>0</v>
      </c>
      <c r="N1069" s="123" t="n"/>
      <c r="O1069" s="130" t="n">
        <v>0</v>
      </c>
      <c r="P1069" s="130" t="n">
        <v>0</v>
      </c>
      <c r="Q1069" s="130" t="n">
        <v>1500000</v>
      </c>
      <c r="R1069" s="130" t="n">
        <v>1500000</v>
      </c>
      <c r="S1069" s="132" t="n">
        <v>0</v>
      </c>
      <c r="T1069" s="101" t="n"/>
    </row>
    <row r="1070" ht="13.5" customHeight="1" s="60">
      <c r="A1070" s="115" t="n">
        <v>1063</v>
      </c>
      <c r="B1070" s="133" t="n"/>
      <c r="C1070" s="133" t="n"/>
      <c r="D1070" s="134" t="n"/>
      <c r="E1070" s="135" t="n"/>
      <c r="F1070" s="127" t="inlineStr">
        <is>
          <t>9031</t>
        </is>
      </c>
      <c r="G1070" s="123" t="n"/>
      <c r="H1070" s="129" t="inlineStr">
        <is>
          <t>Отримані гарантії</t>
        </is>
      </c>
      <c r="I1070" s="129" t="inlineStr">
        <is>
          <t>П</t>
        </is>
      </c>
      <c r="J1070" s="130" t="n">
        <v>32778615.51588</v>
      </c>
      <c r="K1070" s="130" t="n">
        <v>26876326.23086</v>
      </c>
      <c r="L1070" s="130" t="n">
        <v>5902289.28502</v>
      </c>
      <c r="M1070" s="131" t="n">
        <v>28167318.17216</v>
      </c>
      <c r="N1070" s="123" t="n"/>
      <c r="O1070" s="130" t="n">
        <v>21833128.01099</v>
      </c>
      <c r="P1070" s="130" t="n">
        <v>6334190.16117</v>
      </c>
      <c r="Q1070" s="130" t="n">
        <v>205519481.44843</v>
      </c>
      <c r="R1070" s="130" t="n">
        <v>177832524.8825</v>
      </c>
      <c r="S1070" s="132" t="n">
        <v>27686956.56593</v>
      </c>
      <c r="T1070" s="101" t="n"/>
    </row>
    <row r="1071" ht="14.25" customHeight="1" s="60">
      <c r="A1071" s="115" t="n">
        <v>1064</v>
      </c>
      <c r="B1071" s="133" t="n"/>
      <c r="C1071" s="133" t="n"/>
      <c r="D1071" s="134" t="n"/>
      <c r="E1071" s="135" t="n"/>
      <c r="F1071" s="127" t="inlineStr">
        <is>
          <t>9036</t>
        </is>
      </c>
      <c r="G1071" s="123" t="n"/>
      <c r="H1071" s="129" t="inlineStr">
        <is>
          <t>Отримані контргарантії</t>
        </is>
      </c>
      <c r="I1071" s="129" t="inlineStr">
        <is>
          <t>П</t>
        </is>
      </c>
      <c r="J1071" s="130" t="n">
        <v>591.85109</v>
      </c>
      <c r="K1071" s="130" t="n">
        <v>0</v>
      </c>
      <c r="L1071" s="130" t="n">
        <v>591.85109</v>
      </c>
      <c r="M1071" s="131" t="n">
        <v>641.35522</v>
      </c>
      <c r="N1071" s="123" t="n"/>
      <c r="O1071" s="130" t="n">
        <v>0</v>
      </c>
      <c r="P1071" s="130" t="n">
        <v>641.35522</v>
      </c>
      <c r="Q1071" s="130" t="n">
        <v>46309.41023</v>
      </c>
      <c r="R1071" s="130" t="n">
        <v>12128.55874</v>
      </c>
      <c r="S1071" s="132" t="n">
        <v>34180.85149</v>
      </c>
      <c r="T1071" s="101" t="n"/>
    </row>
    <row r="1072" ht="13.5" customHeight="1" s="60">
      <c r="A1072" s="115" t="n">
        <v>1065</v>
      </c>
      <c r="B1072" s="133" t="n"/>
      <c r="C1072" s="133" t="n"/>
      <c r="D1072" s="136" t="n"/>
      <c r="E1072" s="137" t="n"/>
      <c r="F1072" s="138" t="inlineStr">
        <is>
          <t>Група 903 - Усього</t>
        </is>
      </c>
      <c r="G1072" s="122" t="n"/>
      <c r="H1072" s="123" t="n"/>
      <c r="I1072" s="139" t="n"/>
      <c r="J1072" s="140" t="n">
        <v>32779207.36697</v>
      </c>
      <c r="K1072" s="140" t="n">
        <v>26876326.23086</v>
      </c>
      <c r="L1072" s="140" t="n">
        <v>5902881.13611</v>
      </c>
      <c r="M1072" s="141" t="n">
        <v>28167959.52738</v>
      </c>
      <c r="N1072" s="123" t="n"/>
      <c r="O1072" s="140" t="n">
        <v>21833128.01099</v>
      </c>
      <c r="P1072" s="140" t="n">
        <v>6334831.51639</v>
      </c>
      <c r="Q1072" s="140" t="n">
        <v>207065790.85866</v>
      </c>
      <c r="R1072" s="140" t="n">
        <v>179344653.44124</v>
      </c>
      <c r="S1072" s="142" t="n">
        <v>27721137.41742</v>
      </c>
      <c r="T1072" s="101" t="n"/>
    </row>
    <row r="1073" ht="22.5" customHeight="1" s="60">
      <c r="A1073" s="115" t="n">
        <v>1066</v>
      </c>
      <c r="B1073" s="133" t="n"/>
      <c r="C1073" s="143" t="n"/>
      <c r="D1073" s="138" t="inlineStr">
        <is>
          <t>Розділ 90 - Усього</t>
        </is>
      </c>
      <c r="E1073" s="123" t="n"/>
      <c r="F1073" s="138" t="n"/>
      <c r="G1073" s="122" t="n"/>
      <c r="H1073" s="123" t="n"/>
      <c r="I1073" s="139" t="n"/>
      <c r="J1073" s="140" t="n">
        <v>32779207.36697</v>
      </c>
      <c r="K1073" s="140" t="n">
        <v>26876326.23086</v>
      </c>
      <c r="L1073" s="140" t="n">
        <v>5902881.13611</v>
      </c>
      <c r="M1073" s="141" t="n">
        <v>28167959.52738</v>
      </c>
      <c r="N1073" s="123" t="n"/>
      <c r="O1073" s="140" t="n">
        <v>21833128.01099</v>
      </c>
      <c r="P1073" s="140" t="n">
        <v>6334831.51639</v>
      </c>
      <c r="Q1073" s="140" t="n">
        <v>207065790.85866</v>
      </c>
      <c r="R1073" s="140" t="n">
        <v>179344653.44124</v>
      </c>
      <c r="S1073" s="142" t="n">
        <v>27721137.41742</v>
      </c>
      <c r="T1073" s="101" t="n"/>
    </row>
    <row r="1074" ht="13.5" customHeight="1" s="60">
      <c r="A1074" s="115" t="n">
        <v>1067</v>
      </c>
      <c r="B1074" s="133" t="n"/>
      <c r="C1074" s="127" t="inlineStr">
        <is>
          <t>91</t>
        </is>
      </c>
      <c r="D1074" s="127" t="inlineStr">
        <is>
          <t>911</t>
        </is>
      </c>
      <c r="E1074" s="128" t="n"/>
      <c r="F1074" s="127" t="inlineStr">
        <is>
          <t>9110</t>
        </is>
      </c>
      <c r="G1074" s="123" t="n"/>
      <c r="H1074" s="129" t="inlineStr">
        <is>
          <t>Зобов'язання з кредитування, що отримані від банків</t>
        </is>
      </c>
      <c r="I1074" s="129" t="inlineStr">
        <is>
          <t>П</t>
        </is>
      </c>
      <c r="J1074" s="130" t="n">
        <v>0</v>
      </c>
      <c r="K1074" s="130" t="n">
        <v>0</v>
      </c>
      <c r="L1074" s="130" t="n">
        <v>0</v>
      </c>
      <c r="M1074" s="131" t="n">
        <v>0</v>
      </c>
      <c r="N1074" s="123" t="n"/>
      <c r="O1074" s="130" t="n">
        <v>0</v>
      </c>
      <c r="P1074" s="130" t="n">
        <v>0</v>
      </c>
      <c r="Q1074" s="130" t="n">
        <v>0</v>
      </c>
      <c r="R1074" s="130" t="n">
        <v>0</v>
      </c>
      <c r="S1074" s="132" t="n">
        <v>0</v>
      </c>
      <c r="T1074" s="101" t="n"/>
    </row>
    <row r="1075" ht="13.5" customHeight="1" s="60">
      <c r="A1075" s="115" t="n">
        <v>1068</v>
      </c>
      <c r="B1075" s="133" t="n"/>
      <c r="C1075" s="133" t="n"/>
      <c r="D1075" s="134" t="n"/>
      <c r="E1075" s="135" t="n"/>
      <c r="F1075" s="127" t="inlineStr">
        <is>
          <t>9111</t>
        </is>
      </c>
      <c r="G1075" s="123" t="n"/>
      <c r="H1075" s="129" t="inlineStr">
        <is>
          <t>Зобов'язання з кредитування, що отримані від міжнародних та інших фінансових організацій</t>
        </is>
      </c>
      <c r="I1075" s="129" t="inlineStr">
        <is>
          <t>П</t>
        </is>
      </c>
      <c r="J1075" s="130" t="n">
        <v>0</v>
      </c>
      <c r="K1075" s="130" t="n">
        <v>0</v>
      </c>
      <c r="L1075" s="130" t="n">
        <v>0</v>
      </c>
      <c r="M1075" s="131" t="n">
        <v>0</v>
      </c>
      <c r="N1075" s="123" t="n"/>
      <c r="O1075" s="130" t="n">
        <v>0</v>
      </c>
      <c r="P1075" s="130" t="n">
        <v>0</v>
      </c>
      <c r="Q1075" s="130" t="n">
        <v>0</v>
      </c>
      <c r="R1075" s="130" t="n">
        <v>0</v>
      </c>
      <c r="S1075" s="132" t="n">
        <v>0</v>
      </c>
      <c r="T1075" s="101" t="n"/>
    </row>
    <row r="1076" ht="14.25" customHeight="1" s="60">
      <c r="A1076" s="115" t="n">
        <v>1069</v>
      </c>
      <c r="B1076" s="133" t="n"/>
      <c r="C1076" s="133" t="n"/>
      <c r="D1076" s="136" t="n"/>
      <c r="E1076" s="137" t="n"/>
      <c r="F1076" s="138" t="inlineStr">
        <is>
          <t>Група 911 - Усього</t>
        </is>
      </c>
      <c r="G1076" s="122" t="n"/>
      <c r="H1076" s="123" t="n"/>
      <c r="I1076" s="139" t="n"/>
      <c r="J1076" s="140" t="n">
        <v>0</v>
      </c>
      <c r="K1076" s="140" t="n">
        <v>0</v>
      </c>
      <c r="L1076" s="140" t="n">
        <v>0</v>
      </c>
      <c r="M1076" s="141" t="n">
        <v>0</v>
      </c>
      <c r="N1076" s="123" t="n"/>
      <c r="O1076" s="140" t="n">
        <v>0</v>
      </c>
      <c r="P1076" s="140" t="n">
        <v>0</v>
      </c>
      <c r="Q1076" s="140" t="n">
        <v>0</v>
      </c>
      <c r="R1076" s="140" t="n">
        <v>0</v>
      </c>
      <c r="S1076" s="142" t="n">
        <v>0</v>
      </c>
      <c r="T1076" s="101" t="n"/>
    </row>
    <row r="1077" ht="19.5" customHeight="1" s="60">
      <c r="A1077" s="115" t="n">
        <v>1070</v>
      </c>
      <c r="B1077" s="133" t="n"/>
      <c r="C1077" s="143" t="n"/>
      <c r="D1077" s="138" t="inlineStr">
        <is>
          <t>Розділ 91 - Усього</t>
        </is>
      </c>
      <c r="E1077" s="123" t="n"/>
      <c r="F1077" s="138" t="n"/>
      <c r="G1077" s="122" t="n"/>
      <c r="H1077" s="123" t="n"/>
      <c r="I1077" s="139" t="n"/>
      <c r="J1077" s="140" t="n">
        <v>0</v>
      </c>
      <c r="K1077" s="140" t="n">
        <v>0</v>
      </c>
      <c r="L1077" s="140" t="n">
        <v>0</v>
      </c>
      <c r="M1077" s="141" t="n">
        <v>0</v>
      </c>
      <c r="N1077" s="123" t="n"/>
      <c r="O1077" s="140" t="n">
        <v>0</v>
      </c>
      <c r="P1077" s="140" t="n">
        <v>0</v>
      </c>
      <c r="Q1077" s="140" t="n">
        <v>0</v>
      </c>
      <c r="R1077" s="140" t="n">
        <v>0</v>
      </c>
      <c r="S1077" s="142" t="n">
        <v>0</v>
      </c>
      <c r="T1077" s="101" t="n"/>
    </row>
    <row r="1078" ht="13.5" customHeight="1" s="60">
      <c r="A1078" s="115" t="n">
        <v>1071</v>
      </c>
      <c r="B1078" s="133" t="n"/>
      <c r="C1078" s="127" t="inlineStr">
        <is>
          <t>92</t>
        </is>
      </c>
      <c r="D1078" s="127" t="inlineStr">
        <is>
          <t>921</t>
        </is>
      </c>
      <c r="E1078" s="128" t="n"/>
      <c r="F1078" s="127" t="inlineStr">
        <is>
          <t>9210</t>
        </is>
      </c>
      <c r="G1078" s="123" t="n"/>
      <c r="H1078" s="129" t="inlineStr">
        <is>
          <t>Валюта та банківські метали до відправлення за операціями спот</t>
        </is>
      </c>
      <c r="I1078" s="129" t="inlineStr">
        <is>
          <t>П</t>
        </is>
      </c>
      <c r="J1078" s="130" t="n">
        <v>20037921.23119</v>
      </c>
      <c r="K1078" s="130" t="n">
        <v>1114762</v>
      </c>
      <c r="L1078" s="130" t="n">
        <v>18923159.23119</v>
      </c>
      <c r="M1078" s="131" t="n">
        <v>19235245.44076</v>
      </c>
      <c r="N1078" s="123" t="n"/>
      <c r="O1078" s="130" t="n">
        <v>810973.6</v>
      </c>
      <c r="P1078" s="130" t="n">
        <v>18424271.84076</v>
      </c>
      <c r="Q1078" s="130" t="n">
        <v>3081155.0685</v>
      </c>
      <c r="R1078" s="130" t="n">
        <v>82163.60000000001</v>
      </c>
      <c r="S1078" s="132" t="n">
        <v>2998991.4685</v>
      </c>
      <c r="T1078" s="101" t="n"/>
    </row>
    <row r="1079" ht="13.5" customHeight="1" s="60">
      <c r="A1079" s="115" t="n">
        <v>1072</v>
      </c>
      <c r="B1079" s="133" t="n"/>
      <c r="C1079" s="133" t="n"/>
      <c r="D1079" s="134" t="n"/>
      <c r="E1079" s="135" t="n"/>
      <c r="F1079" s="127" t="inlineStr">
        <is>
          <t>9212</t>
        </is>
      </c>
      <c r="G1079" s="123" t="n"/>
      <c r="H1079" s="12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79" s="129" t="inlineStr">
        <is>
          <t>П</t>
        </is>
      </c>
      <c r="J1079" s="130" t="n">
        <v>6264.69215</v>
      </c>
      <c r="K1079" s="130" t="n">
        <v>0</v>
      </c>
      <c r="L1079" s="130" t="n">
        <v>6264.69215</v>
      </c>
      <c r="M1079" s="131" t="n">
        <v>6264.69215</v>
      </c>
      <c r="N1079" s="123" t="n"/>
      <c r="O1079" s="130" t="n">
        <v>0</v>
      </c>
      <c r="P1079" s="130" t="n">
        <v>6264.69215</v>
      </c>
      <c r="Q1079" s="130" t="n">
        <v>0</v>
      </c>
      <c r="R1079" s="130" t="n">
        <v>0</v>
      </c>
      <c r="S1079" s="132" t="n">
        <v>0</v>
      </c>
      <c r="T1079" s="101" t="n"/>
    </row>
    <row r="1080" ht="13.5" customHeight="1" s="60">
      <c r="A1080" s="115" t="n">
        <v>1073</v>
      </c>
      <c r="B1080" s="133" t="n"/>
      <c r="C1080" s="133" t="n"/>
      <c r="D1080" s="134" t="n"/>
      <c r="E1080" s="135" t="n"/>
      <c r="F1080" s="127" t="inlineStr">
        <is>
          <t>9218</t>
        </is>
      </c>
      <c r="G1080" s="123" t="n"/>
      <c r="H1080" s="129" t="inlineStr">
        <is>
          <t>Зобов'язання щодо відправлення валюти за валютними своп-контрактами</t>
        </is>
      </c>
      <c r="I1080" s="129" t="inlineStr">
        <is>
          <t>П</t>
        </is>
      </c>
      <c r="J1080" s="130" t="n">
        <v>20599479.93911</v>
      </c>
      <c r="K1080" s="130" t="n">
        <v>0</v>
      </c>
      <c r="L1080" s="130" t="n">
        <v>20599479.93911</v>
      </c>
      <c r="M1080" s="131" t="n">
        <v>19600576.00789</v>
      </c>
      <c r="N1080" s="123" t="n"/>
      <c r="O1080" s="130" t="n">
        <v>0</v>
      </c>
      <c r="P1080" s="130" t="n">
        <v>19600576.00789</v>
      </c>
      <c r="Q1080" s="130" t="n">
        <v>16859058.24498</v>
      </c>
      <c r="R1080" s="130" t="n">
        <v>0</v>
      </c>
      <c r="S1080" s="132" t="n">
        <v>16859058.24498</v>
      </c>
      <c r="T1080" s="101" t="n"/>
    </row>
    <row r="1081" ht="14.25" customHeight="1" s="60">
      <c r="A1081" s="115" t="n">
        <v>1074</v>
      </c>
      <c r="B1081" s="133" t="n"/>
      <c r="C1081" s="133" t="n"/>
      <c r="D1081" s="136" t="n"/>
      <c r="E1081" s="137" t="n"/>
      <c r="F1081" s="138" t="inlineStr">
        <is>
          <t>Група 921 - Усього</t>
        </is>
      </c>
      <c r="G1081" s="122" t="n"/>
      <c r="H1081" s="123" t="n"/>
      <c r="I1081" s="139" t="n"/>
      <c r="J1081" s="140" t="n">
        <v>40643665.86245</v>
      </c>
      <c r="K1081" s="140" t="n">
        <v>1114762</v>
      </c>
      <c r="L1081" s="140" t="n">
        <v>39528903.86245</v>
      </c>
      <c r="M1081" s="141" t="n">
        <v>38842086.1408</v>
      </c>
      <c r="N1081" s="123" t="n"/>
      <c r="O1081" s="140" t="n">
        <v>810973.6</v>
      </c>
      <c r="P1081" s="140" t="n">
        <v>38031112.5408</v>
      </c>
      <c r="Q1081" s="140" t="n">
        <v>19940213.31348</v>
      </c>
      <c r="R1081" s="140" t="n">
        <v>82163.60000000001</v>
      </c>
      <c r="S1081" s="142" t="n">
        <v>19858049.71348</v>
      </c>
      <c r="T1081" s="101" t="n"/>
    </row>
    <row r="1082" ht="13.5" customHeight="1" s="60">
      <c r="A1082" s="115" t="n">
        <v>1075</v>
      </c>
      <c r="B1082" s="133" t="n"/>
      <c r="C1082" s="133" t="n"/>
      <c r="D1082" s="127" t="inlineStr">
        <is>
          <t>923</t>
        </is>
      </c>
      <c r="E1082" s="128" t="n"/>
      <c r="F1082" s="127" t="inlineStr">
        <is>
          <t>9231</t>
        </is>
      </c>
      <c r="G1082" s="123" t="n"/>
      <c r="H1082" s="12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2" s="129" t="inlineStr">
        <is>
          <t>П</t>
        </is>
      </c>
      <c r="J1082" s="130" t="n">
        <v>0</v>
      </c>
      <c r="K1082" s="130" t="n">
        <v>0</v>
      </c>
      <c r="L1082" s="130" t="n">
        <v>0</v>
      </c>
      <c r="M1082" s="131" t="n">
        <v>0</v>
      </c>
      <c r="N1082" s="123" t="n"/>
      <c r="O1082" s="130" t="n">
        <v>0</v>
      </c>
      <c r="P1082" s="130" t="n">
        <v>0</v>
      </c>
      <c r="Q1082" s="130" t="n">
        <v>0</v>
      </c>
      <c r="R1082" s="130" t="n">
        <v>0</v>
      </c>
      <c r="S1082" s="132" t="n">
        <v>0</v>
      </c>
      <c r="T1082" s="101" t="n"/>
    </row>
    <row r="1083" ht="13.5" customHeight="1" s="60">
      <c r="A1083" s="115" t="n">
        <v>1076</v>
      </c>
      <c r="B1083" s="133" t="n"/>
      <c r="C1083" s="133" t="n"/>
      <c r="D1083" s="134" t="n"/>
      <c r="E1083" s="135" t="n"/>
      <c r="F1083" s="127" t="inlineStr">
        <is>
          <t>9238</t>
        </is>
      </c>
      <c r="G1083" s="123" t="n"/>
      <c r="H1083" s="1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3" s="129" t="inlineStr">
        <is>
          <t>П</t>
        </is>
      </c>
      <c r="J1083" s="130" t="n">
        <v>0</v>
      </c>
      <c r="K1083" s="130" t="n">
        <v>0</v>
      </c>
      <c r="L1083" s="130" t="n">
        <v>0</v>
      </c>
      <c r="M1083" s="131" t="n">
        <v>0</v>
      </c>
      <c r="N1083" s="123" t="n"/>
      <c r="O1083" s="130" t="n">
        <v>0</v>
      </c>
      <c r="P1083" s="130" t="n">
        <v>0</v>
      </c>
      <c r="Q1083" s="130" t="n">
        <v>0</v>
      </c>
      <c r="R1083" s="130" t="n">
        <v>0</v>
      </c>
      <c r="S1083" s="132" t="n">
        <v>0</v>
      </c>
      <c r="T1083" s="101" t="n"/>
    </row>
    <row r="1084" ht="13.5" customHeight="1" s="60">
      <c r="A1084" s="115" t="n">
        <v>1077</v>
      </c>
      <c r="B1084" s="133" t="n"/>
      <c r="C1084" s="133" t="n"/>
      <c r="D1084" s="136" t="n"/>
      <c r="E1084" s="137" t="n"/>
      <c r="F1084" s="138" t="inlineStr">
        <is>
          <t>Група 923 - Усього</t>
        </is>
      </c>
      <c r="G1084" s="122" t="n"/>
      <c r="H1084" s="123" t="n"/>
      <c r="I1084" s="139" t="n"/>
      <c r="J1084" s="140" t="n">
        <v>0</v>
      </c>
      <c r="K1084" s="140" t="n">
        <v>0</v>
      </c>
      <c r="L1084" s="140" t="n">
        <v>0</v>
      </c>
      <c r="M1084" s="141" t="n">
        <v>0</v>
      </c>
      <c r="N1084" s="123" t="n"/>
      <c r="O1084" s="140" t="n">
        <v>0</v>
      </c>
      <c r="P1084" s="140" t="n">
        <v>0</v>
      </c>
      <c r="Q1084" s="140" t="n">
        <v>0</v>
      </c>
      <c r="R1084" s="140" t="n">
        <v>0</v>
      </c>
      <c r="S1084" s="142" t="n">
        <v>0</v>
      </c>
      <c r="T1084" s="101" t="n"/>
    </row>
    <row r="1085" ht="24" customHeight="1" s="60">
      <c r="A1085" s="115" t="n">
        <v>1078</v>
      </c>
      <c r="B1085" s="133" t="n"/>
      <c r="C1085" s="143" t="n"/>
      <c r="D1085" s="138" t="inlineStr">
        <is>
          <t>Розділ 92 - Усього</t>
        </is>
      </c>
      <c r="E1085" s="123" t="n"/>
      <c r="F1085" s="138" t="n"/>
      <c r="G1085" s="122" t="n"/>
      <c r="H1085" s="123" t="n"/>
      <c r="I1085" s="139" t="n"/>
      <c r="J1085" s="140" t="n">
        <v>40643665.86245</v>
      </c>
      <c r="K1085" s="140" t="n">
        <v>1114762</v>
      </c>
      <c r="L1085" s="140" t="n">
        <v>39528903.86245</v>
      </c>
      <c r="M1085" s="141" t="n">
        <v>38842086.1408</v>
      </c>
      <c r="N1085" s="123" t="n"/>
      <c r="O1085" s="140" t="n">
        <v>810973.6</v>
      </c>
      <c r="P1085" s="140" t="n">
        <v>38031112.5408</v>
      </c>
      <c r="Q1085" s="140" t="n">
        <v>19940213.31348</v>
      </c>
      <c r="R1085" s="140" t="n">
        <v>82163.60000000001</v>
      </c>
      <c r="S1085" s="142" t="n">
        <v>19858049.71348</v>
      </c>
      <c r="T1085" s="101" t="n"/>
    </row>
    <row r="1086" ht="14.25" customHeight="1" s="60">
      <c r="A1086" s="115" t="n">
        <v>1079</v>
      </c>
      <c r="B1086" s="133" t="n"/>
      <c r="C1086" s="127" t="inlineStr">
        <is>
          <t>93</t>
        </is>
      </c>
      <c r="D1086" s="127" t="inlineStr">
        <is>
          <t>933</t>
        </is>
      </c>
      <c r="E1086" s="128" t="n"/>
      <c r="F1086" s="127" t="inlineStr">
        <is>
          <t>9338</t>
        </is>
      </c>
      <c r="G1086" s="123" t="n"/>
      <c r="H1086" s="12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86" s="129" t="inlineStr">
        <is>
          <t>П</t>
        </is>
      </c>
      <c r="J1086" s="130" t="n">
        <v>0</v>
      </c>
      <c r="K1086" s="130" t="n">
        <v>0</v>
      </c>
      <c r="L1086" s="130" t="n">
        <v>0</v>
      </c>
      <c r="M1086" s="131" t="n">
        <v>0</v>
      </c>
      <c r="N1086" s="123" t="n"/>
      <c r="O1086" s="130" t="n">
        <v>0</v>
      </c>
      <c r="P1086" s="130" t="n">
        <v>0</v>
      </c>
      <c r="Q1086" s="130" t="n">
        <v>0</v>
      </c>
      <c r="R1086" s="130" t="n">
        <v>0</v>
      </c>
      <c r="S1086" s="132" t="n">
        <v>0</v>
      </c>
      <c r="T1086" s="101" t="n"/>
    </row>
    <row r="1087" ht="13.5" customHeight="1" s="60">
      <c r="A1087" s="115" t="n">
        <v>1080</v>
      </c>
      <c r="B1087" s="133" t="n"/>
      <c r="C1087" s="133" t="n"/>
      <c r="D1087" s="136" t="n"/>
      <c r="E1087" s="137" t="n"/>
      <c r="F1087" s="138" t="inlineStr">
        <is>
          <t>Група 933 - Усього</t>
        </is>
      </c>
      <c r="G1087" s="122" t="n"/>
      <c r="H1087" s="123" t="n"/>
      <c r="I1087" s="139" t="n"/>
      <c r="J1087" s="140" t="n">
        <v>0</v>
      </c>
      <c r="K1087" s="140" t="n">
        <v>0</v>
      </c>
      <c r="L1087" s="140" t="n">
        <v>0</v>
      </c>
      <c r="M1087" s="141" t="n">
        <v>0</v>
      </c>
      <c r="N1087" s="123" t="n"/>
      <c r="O1087" s="140" t="n">
        <v>0</v>
      </c>
      <c r="P1087" s="140" t="n">
        <v>0</v>
      </c>
      <c r="Q1087" s="140" t="n">
        <v>0</v>
      </c>
      <c r="R1087" s="140" t="n">
        <v>0</v>
      </c>
      <c r="S1087" s="142" t="n">
        <v>0</v>
      </c>
      <c r="T1087" s="101" t="n"/>
    </row>
    <row r="1088" ht="13.5" customHeight="1" s="60">
      <c r="A1088" s="115" t="n">
        <v>1081</v>
      </c>
      <c r="B1088" s="133" t="n"/>
      <c r="C1088" s="133" t="n"/>
      <c r="D1088" s="127" t="inlineStr">
        <is>
          <t>936</t>
        </is>
      </c>
      <c r="E1088" s="128" t="n"/>
      <c r="F1088" s="127" t="inlineStr">
        <is>
          <t>9360</t>
        </is>
      </c>
      <c r="G1088" s="123" t="n"/>
      <c r="H1088" s="129" t="inlineStr">
        <is>
          <t>Активи до відправлення та депозити до залучення за спотовими контрактами</t>
        </is>
      </c>
      <c r="I1088" s="129" t="inlineStr">
        <is>
          <t>П</t>
        </is>
      </c>
      <c r="J1088" s="130" t="n">
        <v>2926381.51789</v>
      </c>
      <c r="K1088" s="130" t="n">
        <v>2926381.51789</v>
      </c>
      <c r="L1088" s="130" t="n">
        <v>0</v>
      </c>
      <c r="M1088" s="131" t="n">
        <v>2926381.51789</v>
      </c>
      <c r="N1088" s="123" t="n"/>
      <c r="O1088" s="130" t="n">
        <v>2926381.51789</v>
      </c>
      <c r="P1088" s="130" t="n">
        <v>0</v>
      </c>
      <c r="Q1088" s="130" t="n">
        <v>0</v>
      </c>
      <c r="R1088" s="130" t="n">
        <v>0</v>
      </c>
      <c r="S1088" s="132" t="n">
        <v>0</v>
      </c>
      <c r="T1088" s="101" t="n"/>
    </row>
    <row r="1089" ht="13.5" customHeight="1" s="60">
      <c r="A1089" s="115" t="n">
        <v>1082</v>
      </c>
      <c r="B1089" s="133" t="n"/>
      <c r="C1089" s="133" t="n"/>
      <c r="D1089" s="134" t="n"/>
      <c r="E1089" s="135" t="n"/>
      <c r="F1089" s="127" t="inlineStr">
        <is>
          <t>9362</t>
        </is>
      </c>
      <c r="G1089" s="123" t="n"/>
      <c r="H1089" s="12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89" s="129" t="inlineStr">
        <is>
          <t>П</t>
        </is>
      </c>
      <c r="J1089" s="130" t="n">
        <v>0</v>
      </c>
      <c r="K1089" s="130" t="n">
        <v>0</v>
      </c>
      <c r="L1089" s="130" t="n">
        <v>0</v>
      </c>
      <c r="M1089" s="131" t="n">
        <v>0</v>
      </c>
      <c r="N1089" s="123" t="n"/>
      <c r="O1089" s="130" t="n">
        <v>0</v>
      </c>
      <c r="P1089" s="130" t="n">
        <v>0</v>
      </c>
      <c r="Q1089" s="130" t="n">
        <v>0</v>
      </c>
      <c r="R1089" s="130" t="n">
        <v>0</v>
      </c>
      <c r="S1089" s="132" t="n">
        <v>0</v>
      </c>
      <c r="T1089" s="101" t="n"/>
    </row>
    <row r="1090" ht="13.5" customHeight="1" s="60">
      <c r="A1090" s="115" t="n">
        <v>1083</v>
      </c>
      <c r="B1090" s="133" t="n"/>
      <c r="C1090" s="133" t="n"/>
      <c r="D1090" s="134" t="n"/>
      <c r="E1090" s="135" t="n"/>
      <c r="F1090" s="127" t="inlineStr">
        <is>
          <t>9368</t>
        </is>
      </c>
      <c r="G1090" s="123" t="n"/>
      <c r="H1090" s="129" t="inlineStr">
        <is>
          <t>Грошові потоки до відправлення за процентними своп-контрактами</t>
        </is>
      </c>
      <c r="I1090" s="129" t="inlineStr">
        <is>
          <t>П</t>
        </is>
      </c>
      <c r="J1090" s="130" t="n">
        <v>0</v>
      </c>
      <c r="K1090" s="130" t="n">
        <v>0</v>
      </c>
      <c r="L1090" s="130" t="n">
        <v>0</v>
      </c>
      <c r="M1090" s="131" t="n">
        <v>0</v>
      </c>
      <c r="N1090" s="123" t="n"/>
      <c r="O1090" s="130" t="n">
        <v>0</v>
      </c>
      <c r="P1090" s="130" t="n">
        <v>0</v>
      </c>
      <c r="Q1090" s="130" t="n">
        <v>0</v>
      </c>
      <c r="R1090" s="130" t="n">
        <v>0</v>
      </c>
      <c r="S1090" s="132" t="n">
        <v>0</v>
      </c>
      <c r="T1090" s="101" t="n"/>
    </row>
    <row r="1091" ht="14.25" customHeight="1" s="60">
      <c r="A1091" s="115" t="n">
        <v>1084</v>
      </c>
      <c r="B1091" s="133" t="n"/>
      <c r="C1091" s="133" t="n"/>
      <c r="D1091" s="136" t="n"/>
      <c r="E1091" s="137" t="n"/>
      <c r="F1091" s="138" t="inlineStr">
        <is>
          <t>Група 936 - Усього</t>
        </is>
      </c>
      <c r="G1091" s="122" t="n"/>
      <c r="H1091" s="123" t="n"/>
      <c r="I1091" s="139" t="n"/>
      <c r="J1091" s="140" t="n">
        <v>2926381.51789</v>
      </c>
      <c r="K1091" s="140" t="n">
        <v>2926381.51789</v>
      </c>
      <c r="L1091" s="140" t="n">
        <v>0</v>
      </c>
      <c r="M1091" s="141" t="n">
        <v>2926381.51789</v>
      </c>
      <c r="N1091" s="123" t="n"/>
      <c r="O1091" s="140" t="n">
        <v>2926381.51789</v>
      </c>
      <c r="P1091" s="140" t="n">
        <v>0</v>
      </c>
      <c r="Q1091" s="140" t="n">
        <v>0</v>
      </c>
      <c r="R1091" s="140" t="n">
        <v>0</v>
      </c>
      <c r="S1091" s="142" t="n">
        <v>0</v>
      </c>
      <c r="T1091" s="101" t="n"/>
    </row>
    <row r="1092" ht="21" customHeight="1" s="60">
      <c r="A1092" s="115" t="n">
        <v>1085</v>
      </c>
      <c r="B1092" s="133" t="n"/>
      <c r="C1092" s="143" t="n"/>
      <c r="D1092" s="138" t="inlineStr">
        <is>
          <t>Розділ 93 - Усього</t>
        </is>
      </c>
      <c r="E1092" s="123" t="n"/>
      <c r="F1092" s="138" t="n"/>
      <c r="G1092" s="122" t="n"/>
      <c r="H1092" s="123" t="n"/>
      <c r="I1092" s="139" t="n"/>
      <c r="J1092" s="140" t="n">
        <v>2926381.51789</v>
      </c>
      <c r="K1092" s="140" t="n">
        <v>2926381.51789</v>
      </c>
      <c r="L1092" s="140" t="n">
        <v>0</v>
      </c>
      <c r="M1092" s="141" t="n">
        <v>2926381.51789</v>
      </c>
      <c r="N1092" s="123" t="n"/>
      <c r="O1092" s="140" t="n">
        <v>2926381.51789</v>
      </c>
      <c r="P1092" s="140" t="n">
        <v>0</v>
      </c>
      <c r="Q1092" s="140" t="n">
        <v>0</v>
      </c>
      <c r="R1092" s="140" t="n">
        <v>0</v>
      </c>
      <c r="S1092" s="142" t="n">
        <v>0</v>
      </c>
      <c r="T1092" s="101" t="n"/>
    </row>
    <row r="1093" ht="13.5" customHeight="1" s="60">
      <c r="A1093" s="115" t="n">
        <v>1086</v>
      </c>
      <c r="B1093" s="133" t="n"/>
      <c r="C1093" s="127" t="inlineStr">
        <is>
          <t>95</t>
        </is>
      </c>
      <c r="D1093" s="127" t="inlineStr">
        <is>
          <t>951</t>
        </is>
      </c>
      <c r="E1093" s="128" t="n"/>
      <c r="F1093" s="127" t="inlineStr">
        <is>
          <t>9510</t>
        </is>
      </c>
      <c r="G1093" s="123" t="n"/>
      <c r="H1093" s="129" t="inlineStr">
        <is>
          <t>Надана застава</t>
        </is>
      </c>
      <c r="I1093" s="129" t="inlineStr">
        <is>
          <t>П</t>
        </is>
      </c>
      <c r="J1093" s="130" t="n">
        <v>0</v>
      </c>
      <c r="K1093" s="130" t="n">
        <v>0</v>
      </c>
      <c r="L1093" s="130" t="n">
        <v>0</v>
      </c>
      <c r="M1093" s="131" t="n">
        <v>0</v>
      </c>
      <c r="N1093" s="123" t="n"/>
      <c r="O1093" s="130" t="n">
        <v>0</v>
      </c>
      <c r="P1093" s="130" t="n">
        <v>0</v>
      </c>
      <c r="Q1093" s="130" t="n">
        <v>382364</v>
      </c>
      <c r="R1093" s="130" t="n">
        <v>382364</v>
      </c>
      <c r="S1093" s="132" t="n">
        <v>0</v>
      </c>
      <c r="T1093" s="101" t="n"/>
    </row>
    <row r="1094" ht="13.5" customHeight="1" s="60">
      <c r="A1094" s="115" t="n">
        <v>1087</v>
      </c>
      <c r="B1094" s="133" t="n"/>
      <c r="C1094" s="133" t="n"/>
      <c r="D1094" s="136" t="n"/>
      <c r="E1094" s="137" t="n"/>
      <c r="F1094" s="138" t="inlineStr">
        <is>
          <t>Група 951 - Усього</t>
        </is>
      </c>
      <c r="G1094" s="122" t="n"/>
      <c r="H1094" s="123" t="n"/>
      <c r="I1094" s="139" t="n"/>
      <c r="J1094" s="140" t="n">
        <v>0</v>
      </c>
      <c r="K1094" s="140" t="n">
        <v>0</v>
      </c>
      <c r="L1094" s="140" t="n">
        <v>0</v>
      </c>
      <c r="M1094" s="141" t="n">
        <v>0</v>
      </c>
      <c r="N1094" s="123" t="n"/>
      <c r="O1094" s="140" t="n">
        <v>0</v>
      </c>
      <c r="P1094" s="140" t="n">
        <v>0</v>
      </c>
      <c r="Q1094" s="140" t="n">
        <v>382364</v>
      </c>
      <c r="R1094" s="140" t="n">
        <v>382364</v>
      </c>
      <c r="S1094" s="142" t="n">
        <v>0</v>
      </c>
      <c r="T1094" s="101" t="n"/>
    </row>
    <row r="1095" ht="13.5" customHeight="1" s="60">
      <c r="A1095" s="115" t="n">
        <v>1088</v>
      </c>
      <c r="B1095" s="133" t="n"/>
      <c r="C1095" s="133" t="n"/>
      <c r="D1095" s="127" t="inlineStr">
        <is>
          <t>953</t>
        </is>
      </c>
      <c r="E1095" s="128" t="n"/>
      <c r="F1095" s="127" t="inlineStr">
        <is>
          <t>9530</t>
        </is>
      </c>
      <c r="G1095" s="123" t="n"/>
      <c r="H1095" s="12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095" s="129" t="inlineStr">
        <is>
          <t>П</t>
        </is>
      </c>
      <c r="J1095" s="130" t="n">
        <v>0</v>
      </c>
      <c r="K1095" s="130" t="n">
        <v>0</v>
      </c>
      <c r="L1095" s="130" t="n">
        <v>0</v>
      </c>
      <c r="M1095" s="131" t="n">
        <v>0</v>
      </c>
      <c r="N1095" s="123" t="n"/>
      <c r="O1095" s="130" t="n">
        <v>0</v>
      </c>
      <c r="P1095" s="130" t="n">
        <v>0</v>
      </c>
      <c r="Q1095" s="130" t="n">
        <v>7404361.15</v>
      </c>
      <c r="R1095" s="130" t="n">
        <v>7404361.15</v>
      </c>
      <c r="S1095" s="132" t="n">
        <v>0</v>
      </c>
      <c r="T1095" s="101" t="n"/>
    </row>
    <row r="1096" ht="14.25" customHeight="1" s="60">
      <c r="A1096" s="115" t="n">
        <v>1089</v>
      </c>
      <c r="B1096" s="133" t="n"/>
      <c r="C1096" s="133" t="n"/>
      <c r="D1096" s="136" t="n"/>
      <c r="E1096" s="137" t="n"/>
      <c r="F1096" s="138" t="inlineStr">
        <is>
          <t>Група 953 - Усього</t>
        </is>
      </c>
      <c r="G1096" s="122" t="n"/>
      <c r="H1096" s="123" t="n"/>
      <c r="I1096" s="139" t="n"/>
      <c r="J1096" s="140" t="n">
        <v>0</v>
      </c>
      <c r="K1096" s="140" t="n">
        <v>0</v>
      </c>
      <c r="L1096" s="140" t="n">
        <v>0</v>
      </c>
      <c r="M1096" s="141" t="n">
        <v>0</v>
      </c>
      <c r="N1096" s="123" t="n"/>
      <c r="O1096" s="140" t="n">
        <v>0</v>
      </c>
      <c r="P1096" s="140" t="n">
        <v>0</v>
      </c>
      <c r="Q1096" s="140" t="n">
        <v>7404361.15</v>
      </c>
      <c r="R1096" s="140" t="n">
        <v>7404361.15</v>
      </c>
      <c r="S1096" s="142" t="n">
        <v>0</v>
      </c>
      <c r="T1096" s="101" t="n"/>
    </row>
    <row r="1097" ht="13.5" customHeight="1" s="60">
      <c r="A1097" s="115" t="n">
        <v>1090</v>
      </c>
      <c r="B1097" s="133" t="n"/>
      <c r="C1097" s="133" t="n"/>
      <c r="D1097" s="127" t="inlineStr">
        <is>
          <t>954</t>
        </is>
      </c>
      <c r="E1097" s="128" t="n"/>
      <c r="F1097" s="127" t="inlineStr">
        <is>
          <t>9540</t>
        </is>
      </c>
      <c r="G1097" s="123" t="n"/>
      <c r="H1097" s="129" t="inlineStr">
        <is>
          <t>Умовні зобов'язання</t>
        </is>
      </c>
      <c r="I1097" s="129" t="inlineStr">
        <is>
          <t>П</t>
        </is>
      </c>
      <c r="J1097" s="130" t="n">
        <v>60.92936</v>
      </c>
      <c r="K1097" s="130" t="n">
        <v>0</v>
      </c>
      <c r="L1097" s="130" t="n">
        <v>60.92936</v>
      </c>
      <c r="M1097" s="131" t="n">
        <v>113.64006</v>
      </c>
      <c r="N1097" s="123" t="n"/>
      <c r="O1097" s="130" t="n">
        <v>0</v>
      </c>
      <c r="P1097" s="130" t="n">
        <v>113.64006</v>
      </c>
      <c r="Q1097" s="130" t="n">
        <v>10999.00016</v>
      </c>
      <c r="R1097" s="130" t="n">
        <v>4669.01351</v>
      </c>
      <c r="S1097" s="132" t="n">
        <v>6329.98665</v>
      </c>
      <c r="T1097" s="101" t="n"/>
    </row>
    <row r="1098" ht="13.5" customHeight="1" s="60">
      <c r="A1098" s="115" t="n">
        <v>1091</v>
      </c>
      <c r="B1098" s="133" t="n"/>
      <c r="C1098" s="133" t="n"/>
      <c r="D1098" s="136" t="n"/>
      <c r="E1098" s="137" t="n"/>
      <c r="F1098" s="138" t="inlineStr">
        <is>
          <t>Група 954 - Усього</t>
        </is>
      </c>
      <c r="G1098" s="122" t="n"/>
      <c r="H1098" s="123" t="n"/>
      <c r="I1098" s="139" t="n"/>
      <c r="J1098" s="140" t="n">
        <v>60.92936</v>
      </c>
      <c r="K1098" s="140" t="n">
        <v>0</v>
      </c>
      <c r="L1098" s="140" t="n">
        <v>60.92936</v>
      </c>
      <c r="M1098" s="141" t="n">
        <v>113.64006</v>
      </c>
      <c r="N1098" s="123" t="n"/>
      <c r="O1098" s="140" t="n">
        <v>0</v>
      </c>
      <c r="P1098" s="140" t="n">
        <v>113.64006</v>
      </c>
      <c r="Q1098" s="140" t="n">
        <v>10999.00016</v>
      </c>
      <c r="R1098" s="140" t="n">
        <v>4669.01351</v>
      </c>
      <c r="S1098" s="142" t="n">
        <v>6329.98665</v>
      </c>
      <c r="T1098" s="101" t="n"/>
    </row>
    <row r="1099" ht="21" customHeight="1" s="60">
      <c r="A1099" s="115" t="n">
        <v>1092</v>
      </c>
      <c r="B1099" s="133" t="n"/>
      <c r="C1099" s="143" t="n"/>
      <c r="D1099" s="138" t="inlineStr">
        <is>
          <t>Розділ 95 - Усього</t>
        </is>
      </c>
      <c r="E1099" s="123" t="n"/>
      <c r="F1099" s="138" t="n"/>
      <c r="G1099" s="122" t="n"/>
      <c r="H1099" s="123" t="n"/>
      <c r="I1099" s="139" t="n"/>
      <c r="J1099" s="140" t="n">
        <v>60.92936</v>
      </c>
      <c r="K1099" s="140" t="n">
        <v>0</v>
      </c>
      <c r="L1099" s="140" t="n">
        <v>60.92936</v>
      </c>
      <c r="M1099" s="141" t="n">
        <v>113.64006</v>
      </c>
      <c r="N1099" s="123" t="n"/>
      <c r="O1099" s="140" t="n">
        <v>0</v>
      </c>
      <c r="P1099" s="140" t="n">
        <v>113.64006</v>
      </c>
      <c r="Q1099" s="140" t="n">
        <v>7797724.15016</v>
      </c>
      <c r="R1099" s="140" t="n">
        <v>7791394.16351</v>
      </c>
      <c r="S1099" s="142" t="n">
        <v>6329.98665</v>
      </c>
      <c r="T1099" s="101" t="n"/>
    </row>
    <row r="1100" ht="13.5" customHeight="1" s="60">
      <c r="A1100" s="115" t="n">
        <v>1093</v>
      </c>
      <c r="B1100" s="133" t="n"/>
      <c r="C1100" s="127" t="inlineStr">
        <is>
          <t>97</t>
        </is>
      </c>
      <c r="D1100" s="127" t="inlineStr">
        <is>
          <t>979</t>
        </is>
      </c>
      <c r="E1100" s="128" t="n"/>
      <c r="F1100" s="127" t="inlineStr">
        <is>
          <t>9790</t>
        </is>
      </c>
      <c r="G1100" s="123" t="n"/>
      <c r="H1100" s="129" t="inlineStr">
        <is>
          <t>Фонди банківського управління</t>
        </is>
      </c>
      <c r="I1100" s="129" t="inlineStr">
        <is>
          <t>П</t>
        </is>
      </c>
      <c r="J1100" s="130" t="n">
        <v>0</v>
      </c>
      <c r="K1100" s="130" t="n">
        <v>0</v>
      </c>
      <c r="L1100" s="130" t="n">
        <v>0</v>
      </c>
      <c r="M1100" s="131" t="n">
        <v>0</v>
      </c>
      <c r="N1100" s="123" t="n"/>
      <c r="O1100" s="130" t="n">
        <v>0</v>
      </c>
      <c r="P1100" s="130" t="n">
        <v>0</v>
      </c>
      <c r="Q1100" s="130" t="n">
        <v>0</v>
      </c>
      <c r="R1100" s="130" t="n">
        <v>0</v>
      </c>
      <c r="S1100" s="132" t="n">
        <v>0</v>
      </c>
      <c r="T1100" s="101" t="n"/>
    </row>
    <row r="1101" ht="14.25" customHeight="1" s="60">
      <c r="A1101" s="115" t="n">
        <v>1094</v>
      </c>
      <c r="B1101" s="133" t="n"/>
      <c r="C1101" s="133" t="n"/>
      <c r="D1101" s="134" t="n"/>
      <c r="E1101" s="135" t="n"/>
      <c r="F1101" s="127" t="inlineStr">
        <is>
          <t>9791</t>
        </is>
      </c>
      <c r="G1101" s="123" t="n"/>
      <c r="H1101" s="129" t="inlineStr">
        <is>
          <t>Рахунки установників</t>
        </is>
      </c>
      <c r="I1101" s="129" t="inlineStr">
        <is>
          <t>П</t>
        </is>
      </c>
      <c r="J1101" s="130" t="n">
        <v>0</v>
      </c>
      <c r="K1101" s="130" t="n">
        <v>0</v>
      </c>
      <c r="L1101" s="130" t="n">
        <v>0</v>
      </c>
      <c r="M1101" s="131" t="n">
        <v>0</v>
      </c>
      <c r="N1101" s="123" t="n"/>
      <c r="O1101" s="130" t="n">
        <v>0</v>
      </c>
      <c r="P1101" s="130" t="n">
        <v>0</v>
      </c>
      <c r="Q1101" s="130" t="n">
        <v>0</v>
      </c>
      <c r="R1101" s="130" t="n">
        <v>0</v>
      </c>
      <c r="S1101" s="132" t="n">
        <v>0</v>
      </c>
      <c r="T1101" s="101" t="n"/>
    </row>
    <row r="1102" ht="13.5" customHeight="1" s="60">
      <c r="A1102" s="115" t="n">
        <v>1095</v>
      </c>
      <c r="B1102" s="133" t="n"/>
      <c r="C1102" s="133" t="n"/>
      <c r="D1102" s="134" t="n"/>
      <c r="E1102" s="135" t="n"/>
      <c r="F1102" s="127" t="inlineStr">
        <is>
          <t>9792</t>
        </is>
      </c>
      <c r="G1102" s="123" t="n"/>
      <c r="H1102" s="129" t="inlineStr">
        <is>
          <t>Кредиторська заборгованість за операціями довірчого управління</t>
        </is>
      </c>
      <c r="I1102" s="129" t="inlineStr">
        <is>
          <t>П</t>
        </is>
      </c>
      <c r="J1102" s="130" t="n">
        <v>0</v>
      </c>
      <c r="K1102" s="130" t="n">
        <v>0</v>
      </c>
      <c r="L1102" s="130" t="n">
        <v>0</v>
      </c>
      <c r="M1102" s="131" t="n">
        <v>0</v>
      </c>
      <c r="N1102" s="123" t="n"/>
      <c r="O1102" s="130" t="n">
        <v>0</v>
      </c>
      <c r="P1102" s="130" t="n">
        <v>0</v>
      </c>
      <c r="Q1102" s="130" t="n">
        <v>0</v>
      </c>
      <c r="R1102" s="130" t="n">
        <v>0</v>
      </c>
      <c r="S1102" s="132" t="n">
        <v>0</v>
      </c>
      <c r="T1102" s="101" t="n"/>
    </row>
    <row r="1103" ht="13.5" customHeight="1" s="60">
      <c r="A1103" s="115" t="n">
        <v>1096</v>
      </c>
      <c r="B1103" s="133" t="n"/>
      <c r="C1103" s="133" t="n"/>
      <c r="D1103" s="134" t="n"/>
      <c r="E1103" s="135" t="n"/>
      <c r="F1103" s="127" t="inlineStr">
        <is>
          <t>9797</t>
        </is>
      </c>
      <c r="G1103" s="123" t="n"/>
      <c r="H1103" s="129" t="inlineStr">
        <is>
          <t>Доходи від операцій довірчого управління</t>
        </is>
      </c>
      <c r="I1103" s="129" t="inlineStr">
        <is>
          <t>П</t>
        </is>
      </c>
      <c r="J1103" s="130" t="n">
        <v>0</v>
      </c>
      <c r="K1103" s="130" t="n">
        <v>0</v>
      </c>
      <c r="L1103" s="130" t="n">
        <v>0</v>
      </c>
      <c r="M1103" s="131" t="n">
        <v>0</v>
      </c>
      <c r="N1103" s="123" t="n"/>
      <c r="O1103" s="130" t="n">
        <v>0</v>
      </c>
      <c r="P1103" s="130" t="n">
        <v>0</v>
      </c>
      <c r="Q1103" s="130" t="n">
        <v>0</v>
      </c>
      <c r="R1103" s="130" t="n">
        <v>0</v>
      </c>
      <c r="S1103" s="132" t="n">
        <v>0</v>
      </c>
      <c r="T1103" s="101" t="n"/>
    </row>
    <row r="1104" ht="13.5" customHeight="1" s="60">
      <c r="A1104" s="115" t="n">
        <v>1097</v>
      </c>
      <c r="B1104" s="133" t="n"/>
      <c r="C1104" s="133" t="n"/>
      <c r="D1104" s="136" t="n"/>
      <c r="E1104" s="137" t="n"/>
      <c r="F1104" s="138" t="inlineStr">
        <is>
          <t>Група 979 - Усього</t>
        </is>
      </c>
      <c r="G1104" s="122" t="n"/>
      <c r="H1104" s="123" t="n"/>
      <c r="I1104" s="139" t="n"/>
      <c r="J1104" s="140" t="n">
        <v>0</v>
      </c>
      <c r="K1104" s="140" t="n">
        <v>0</v>
      </c>
      <c r="L1104" s="140" t="n">
        <v>0</v>
      </c>
      <c r="M1104" s="141" t="n">
        <v>0</v>
      </c>
      <c r="N1104" s="123" t="n"/>
      <c r="O1104" s="140" t="n">
        <v>0</v>
      </c>
      <c r="P1104" s="140" t="n">
        <v>0</v>
      </c>
      <c r="Q1104" s="140" t="n">
        <v>0</v>
      </c>
      <c r="R1104" s="140" t="n">
        <v>0</v>
      </c>
      <c r="S1104" s="142" t="n">
        <v>0</v>
      </c>
      <c r="T1104" s="101" t="n"/>
    </row>
    <row r="1105" ht="19.5" customHeight="1" s="60">
      <c r="A1105" s="115" t="n">
        <v>1098</v>
      </c>
      <c r="B1105" s="133" t="n"/>
      <c r="C1105" s="143" t="n"/>
      <c r="D1105" s="138" t="inlineStr">
        <is>
          <t>Розділ 97 - Усього</t>
        </is>
      </c>
      <c r="E1105" s="123" t="n"/>
      <c r="F1105" s="138" t="n"/>
      <c r="G1105" s="122" t="n"/>
      <c r="H1105" s="123" t="n"/>
      <c r="I1105" s="139" t="n"/>
      <c r="J1105" s="140" t="n">
        <v>0</v>
      </c>
      <c r="K1105" s="140" t="n">
        <v>0</v>
      </c>
      <c r="L1105" s="140" t="n">
        <v>0</v>
      </c>
      <c r="M1105" s="141" t="n">
        <v>0</v>
      </c>
      <c r="N1105" s="123" t="n"/>
      <c r="O1105" s="140" t="n">
        <v>0</v>
      </c>
      <c r="P1105" s="140" t="n">
        <v>0</v>
      </c>
      <c r="Q1105" s="140" t="n">
        <v>0</v>
      </c>
      <c r="R1105" s="140" t="n">
        <v>0</v>
      </c>
      <c r="S1105" s="142" t="n">
        <v>0</v>
      </c>
      <c r="T1105" s="101" t="n"/>
    </row>
    <row r="1106" ht="18.75" customHeight="1" s="60">
      <c r="A1106" s="115" t="n">
        <v>1099</v>
      </c>
      <c r="B1106" s="143" t="n"/>
      <c r="C1106" s="139" t="inlineStr">
        <is>
          <t xml:space="preserve">  Клас 9 - Усього</t>
        </is>
      </c>
      <c r="D1106" s="138" t="n"/>
      <c r="E1106" s="123" t="n"/>
      <c r="F1106" s="138" t="n"/>
      <c r="G1106" s="122" t="n"/>
      <c r="H1106" s="123" t="n"/>
      <c r="I1106" s="139" t="n"/>
      <c r="J1106" s="140" t="n">
        <v>76349315.67667</v>
      </c>
      <c r="K1106" s="140" t="n">
        <v>30917469.74875</v>
      </c>
      <c r="L1106" s="140" t="n">
        <v>45431845.92792</v>
      </c>
      <c r="M1106" s="141" t="n">
        <v>69936540.82613</v>
      </c>
      <c r="N1106" s="123" t="n"/>
      <c r="O1106" s="140" t="n">
        <v>25570483.12888</v>
      </c>
      <c r="P1106" s="140" t="n">
        <v>44366057.69725</v>
      </c>
      <c r="Q1106" s="140" t="n">
        <v>234803728.3223</v>
      </c>
      <c r="R1106" s="140" t="n">
        <v>187218211.20475</v>
      </c>
      <c r="S1106" s="142" t="n">
        <v>47585517.11755</v>
      </c>
      <c r="T1106" s="101" t="n"/>
    </row>
    <row r="1107" ht="36" customHeight="1" s="60">
      <c r="A1107" s="115" t="n">
        <v>1100</v>
      </c>
      <c r="B1107" s="144" t="inlineStr">
        <is>
          <t>. Позабалансові 90-98 П - Усього</t>
        </is>
      </c>
      <c r="C1107" s="144" t="n"/>
      <c r="D1107" s="138" t="n"/>
      <c r="E1107" s="123" t="n"/>
      <c r="F1107" s="138" t="n"/>
      <c r="G1107" s="122" t="n"/>
      <c r="H1107" s="123" t="n"/>
      <c r="I1107" s="144" t="n"/>
      <c r="J1107" s="148" t="n">
        <v>76349315.67667</v>
      </c>
      <c r="K1107" s="148" t="n">
        <v>30917469.74875</v>
      </c>
      <c r="L1107" s="148" t="n">
        <v>45431845.92792</v>
      </c>
      <c r="M1107" s="141" t="n">
        <v>69936540.82613</v>
      </c>
      <c r="N1107" s="123" t="n"/>
      <c r="O1107" s="148" t="n">
        <v>25570483.12888</v>
      </c>
      <c r="P1107" s="148" t="n">
        <v>44366057.69725</v>
      </c>
      <c r="Q1107" s="148" t="n">
        <v>234803728.3223</v>
      </c>
      <c r="R1107" s="148" t="n">
        <v>187218211.20475</v>
      </c>
      <c r="S1107" s="150" t="n">
        <v>47585517.11755</v>
      </c>
      <c r="T1107" s="101" t="n"/>
    </row>
    <row r="1108" ht="13.5" customHeight="1" s="60">
      <c r="A1108" s="115" t="n">
        <v>1101</v>
      </c>
      <c r="B1108" s="127" t="inlineStr">
        <is>
          <t>Клас 9</t>
        </is>
      </c>
      <c r="C1108" s="127" t="inlineStr">
        <is>
          <t>99</t>
        </is>
      </c>
      <c r="D1108" s="127" t="inlineStr">
        <is>
          <t>990</t>
        </is>
      </c>
      <c r="E1108" s="128" t="n"/>
      <c r="F1108" s="127" t="inlineStr">
        <is>
          <t>9900</t>
        </is>
      </c>
      <c r="G1108" s="123" t="n"/>
      <c r="H1108" s="129" t="inlineStr">
        <is>
          <t>Контррахунки для рахунків розділів 90-95</t>
        </is>
      </c>
      <c r="I1108" s="129" t="inlineStr">
        <is>
          <t>П</t>
        </is>
      </c>
      <c r="J1108" s="130" t="n">
        <v>0</v>
      </c>
      <c r="K1108" s="130" t="n">
        <v>0</v>
      </c>
      <c r="L1108" s="130" t="n">
        <v>0</v>
      </c>
      <c r="M1108" s="131" t="n">
        <v>0</v>
      </c>
      <c r="N1108" s="123" t="n"/>
      <c r="O1108" s="130" t="n">
        <v>0</v>
      </c>
      <c r="P1108" s="130" t="n">
        <v>0</v>
      </c>
      <c r="Q1108" s="130" t="n">
        <v>62750340.90406</v>
      </c>
      <c r="R1108" s="130" t="n">
        <v>34745710.41426</v>
      </c>
      <c r="S1108" s="132" t="n">
        <v>28004630.4898</v>
      </c>
      <c r="T1108" s="101" t="n"/>
    </row>
    <row r="1109" ht="13.5" customHeight="1" s="60">
      <c r="A1109" s="115" t="n">
        <v>1102</v>
      </c>
      <c r="B1109" s="133" t="n"/>
      <c r="C1109" s="133" t="n"/>
      <c r="D1109" s="134" t="n"/>
      <c r="E1109" s="135" t="n"/>
      <c r="F1109" s="127" t="inlineStr">
        <is>
          <t>9901</t>
        </is>
      </c>
      <c r="G1109" s="123" t="n"/>
      <c r="H1109" s="129" t="inlineStr">
        <is>
          <t>0</t>
        </is>
      </c>
      <c r="I1109" s="129" t="inlineStr">
        <is>
          <t>П</t>
        </is>
      </c>
      <c r="J1109" s="130" t="n">
        <v>0</v>
      </c>
      <c r="K1109" s="130" t="n">
        <v>0</v>
      </c>
      <c r="L1109" s="130" t="n">
        <v>0</v>
      </c>
      <c r="M1109" s="131" t="n">
        <v>0</v>
      </c>
      <c r="N1109" s="123" t="n"/>
      <c r="O1109" s="130" t="n">
        <v>0</v>
      </c>
      <c r="P1109" s="130" t="n">
        <v>0</v>
      </c>
      <c r="Q1109" s="130" t="n">
        <v>0</v>
      </c>
      <c r="R1109" s="130" t="n">
        <v>0</v>
      </c>
      <c r="S1109" s="132" t="n">
        <v>0</v>
      </c>
      <c r="T1109" s="101" t="n"/>
    </row>
    <row r="1110" ht="14.25" customHeight="1" s="60">
      <c r="A1110" s="115" t="n">
        <v>1103</v>
      </c>
      <c r="B1110" s="133" t="n"/>
      <c r="C1110" s="133" t="n"/>
      <c r="D1110" s="134" t="n"/>
      <c r="E1110" s="135" t="n"/>
      <c r="F1110" s="127" t="inlineStr">
        <is>
          <t>9903</t>
        </is>
      </c>
      <c r="G1110" s="123" t="n"/>
      <c r="H1110" s="129" t="inlineStr">
        <is>
          <t>0</t>
        </is>
      </c>
      <c r="I1110" s="129" t="inlineStr">
        <is>
          <t>П</t>
        </is>
      </c>
      <c r="J1110" s="130" t="n">
        <v>0</v>
      </c>
      <c r="K1110" s="130" t="n">
        <v>0</v>
      </c>
      <c r="L1110" s="130" t="n">
        <v>0</v>
      </c>
      <c r="M1110" s="131" t="n">
        <v>0</v>
      </c>
      <c r="N1110" s="123" t="n"/>
      <c r="O1110" s="130" t="n">
        <v>0</v>
      </c>
      <c r="P1110" s="130" t="n">
        <v>0</v>
      </c>
      <c r="Q1110" s="130" t="n">
        <v>0</v>
      </c>
      <c r="R1110" s="130" t="n">
        <v>0</v>
      </c>
      <c r="S1110" s="132" t="n">
        <v>0</v>
      </c>
      <c r="T1110" s="101" t="n"/>
    </row>
    <row r="1111" ht="13.5" customHeight="1" s="60">
      <c r="A1111" s="115" t="n">
        <v>1104</v>
      </c>
      <c r="B1111" s="133" t="n"/>
      <c r="C1111" s="133" t="n"/>
      <c r="D1111" s="134" t="n"/>
      <c r="E1111" s="135" t="n"/>
      <c r="F1111" s="127" t="inlineStr">
        <is>
          <t>9904</t>
        </is>
      </c>
      <c r="G1111" s="123" t="n"/>
      <c r="H1111" s="129" t="inlineStr">
        <is>
          <t>0</t>
        </is>
      </c>
      <c r="I1111" s="129" t="inlineStr">
        <is>
          <t>П</t>
        </is>
      </c>
      <c r="J1111" s="130" t="n">
        <v>0</v>
      </c>
      <c r="K1111" s="130" t="n">
        <v>0</v>
      </c>
      <c r="L1111" s="130" t="n">
        <v>0</v>
      </c>
      <c r="M1111" s="131" t="n">
        <v>0</v>
      </c>
      <c r="N1111" s="123" t="n"/>
      <c r="O1111" s="130" t="n">
        <v>0</v>
      </c>
      <c r="P1111" s="130" t="n">
        <v>0</v>
      </c>
      <c r="Q1111" s="130" t="n">
        <v>0</v>
      </c>
      <c r="R1111" s="130" t="n">
        <v>0</v>
      </c>
      <c r="S1111" s="132" t="n">
        <v>0</v>
      </c>
      <c r="T1111" s="101" t="n"/>
    </row>
    <row r="1112" ht="13.5" customHeight="1" s="60">
      <c r="A1112" s="115" t="n">
        <v>1105</v>
      </c>
      <c r="B1112" s="133" t="n"/>
      <c r="C1112" s="133" t="n"/>
      <c r="D1112" s="136" t="n"/>
      <c r="E1112" s="137" t="n"/>
      <c r="F1112" s="138" t="inlineStr">
        <is>
          <t>Група 990 - Усього</t>
        </is>
      </c>
      <c r="G1112" s="122" t="n"/>
      <c r="H1112" s="123" t="n"/>
      <c r="I1112" s="139" t="n"/>
      <c r="J1112" s="140" t="n">
        <v>0</v>
      </c>
      <c r="K1112" s="140" t="n">
        <v>0</v>
      </c>
      <c r="L1112" s="140" t="n">
        <v>0</v>
      </c>
      <c r="M1112" s="141" t="n">
        <v>0</v>
      </c>
      <c r="N1112" s="123" t="n"/>
      <c r="O1112" s="140" t="n">
        <v>0</v>
      </c>
      <c r="P1112" s="140" t="n">
        <v>0</v>
      </c>
      <c r="Q1112" s="140" t="n">
        <v>62750340.90406</v>
      </c>
      <c r="R1112" s="140" t="n">
        <v>34745710.41426</v>
      </c>
      <c r="S1112" s="142" t="n">
        <v>28004630.4898</v>
      </c>
      <c r="T1112" s="101" t="n"/>
    </row>
    <row r="1113" ht="13.5" customHeight="1" s="60">
      <c r="A1113" s="115" t="n">
        <v>1106</v>
      </c>
      <c r="B1113" s="133" t="n"/>
      <c r="C1113" s="133" t="n"/>
      <c r="D1113" s="127" t="inlineStr">
        <is>
          <t>991</t>
        </is>
      </c>
      <c r="E1113" s="128" t="n"/>
      <c r="F1113" s="127" t="inlineStr">
        <is>
          <t>9910</t>
        </is>
      </c>
      <c r="G1113" s="123" t="n"/>
      <c r="H1113" s="129" t="inlineStr">
        <is>
          <t>Контррахунки для рахунків розділів 96-98</t>
        </is>
      </c>
      <c r="I1113" s="129" t="inlineStr">
        <is>
          <t>П</t>
        </is>
      </c>
      <c r="J1113" s="130" t="n">
        <v>0</v>
      </c>
      <c r="K1113" s="130" t="n">
        <v>0</v>
      </c>
      <c r="L1113" s="130" t="n">
        <v>0</v>
      </c>
      <c r="M1113" s="131" t="n">
        <v>0</v>
      </c>
      <c r="N1113" s="123" t="n"/>
      <c r="O1113" s="130" t="n">
        <v>0</v>
      </c>
      <c r="P1113" s="130" t="n">
        <v>0</v>
      </c>
      <c r="Q1113" s="130" t="n">
        <v>39466353.89804</v>
      </c>
      <c r="R1113" s="130" t="n">
        <v>12386126.20777</v>
      </c>
      <c r="S1113" s="132" t="n">
        <v>27080227.69027</v>
      </c>
      <c r="T1113" s="101" t="n"/>
    </row>
    <row r="1114" ht="13.5" customHeight="1" s="60">
      <c r="A1114" s="115" t="n">
        <v>1107</v>
      </c>
      <c r="B1114" s="133" t="n"/>
      <c r="C1114" s="133" t="n"/>
      <c r="D1114" s="134" t="n"/>
      <c r="E1114" s="135" t="n"/>
      <c r="F1114" s="127" t="inlineStr">
        <is>
          <t>9911</t>
        </is>
      </c>
      <c r="G1114" s="123" t="n"/>
      <c r="H1114" s="129" t="inlineStr">
        <is>
          <t>0</t>
        </is>
      </c>
      <c r="I1114" s="129" t="inlineStr">
        <is>
          <t>П</t>
        </is>
      </c>
      <c r="J1114" s="130" t="n">
        <v>0</v>
      </c>
      <c r="K1114" s="130" t="n">
        <v>0</v>
      </c>
      <c r="L1114" s="130" t="n">
        <v>0</v>
      </c>
      <c r="M1114" s="131" t="n">
        <v>0</v>
      </c>
      <c r="N1114" s="123" t="n"/>
      <c r="O1114" s="130" t="n">
        <v>0</v>
      </c>
      <c r="P1114" s="130" t="n">
        <v>0</v>
      </c>
      <c r="Q1114" s="130" t="n">
        <v>0</v>
      </c>
      <c r="R1114" s="130" t="n">
        <v>0</v>
      </c>
      <c r="S1114" s="132" t="n">
        <v>0</v>
      </c>
      <c r="T1114" s="101" t="n"/>
    </row>
    <row r="1115" ht="14.25" customHeight="1" s="60">
      <c r="A1115" s="115" t="n">
        <v>1108</v>
      </c>
      <c r="B1115" s="133" t="n"/>
      <c r="C1115" s="133" t="n"/>
      <c r="D1115" s="134" t="n"/>
      <c r="E1115" s="135" t="n"/>
      <c r="F1115" s="127" t="inlineStr">
        <is>
          <t>9912</t>
        </is>
      </c>
      <c r="G1115" s="123" t="n"/>
      <c r="H1115" s="129" t="inlineStr">
        <is>
          <t>0</t>
        </is>
      </c>
      <c r="I1115" s="129" t="inlineStr">
        <is>
          <t>П</t>
        </is>
      </c>
      <c r="J1115" s="130" t="n">
        <v>0</v>
      </c>
      <c r="K1115" s="130" t="n">
        <v>0</v>
      </c>
      <c r="L1115" s="130" t="n">
        <v>0</v>
      </c>
      <c r="M1115" s="131" t="n">
        <v>0</v>
      </c>
      <c r="N1115" s="123" t="n"/>
      <c r="O1115" s="130" t="n">
        <v>0</v>
      </c>
      <c r="P1115" s="130" t="n">
        <v>0</v>
      </c>
      <c r="Q1115" s="130" t="n">
        <v>0</v>
      </c>
      <c r="R1115" s="130" t="n">
        <v>0</v>
      </c>
      <c r="S1115" s="132" t="n">
        <v>0</v>
      </c>
      <c r="T1115" s="101" t="n"/>
    </row>
    <row r="1116" ht="13.5" customHeight="1" s="60">
      <c r="A1116" s="115" t="n">
        <v>1109</v>
      </c>
      <c r="B1116" s="133" t="n"/>
      <c r="C1116" s="133" t="n"/>
      <c r="D1116" s="134" t="n"/>
      <c r="E1116" s="135" t="n"/>
      <c r="F1116" s="127" t="inlineStr">
        <is>
          <t>9914</t>
        </is>
      </c>
      <c r="G1116" s="123" t="n"/>
      <c r="H1116" s="129" t="inlineStr">
        <is>
          <t>0</t>
        </is>
      </c>
      <c r="I1116" s="129" t="inlineStr">
        <is>
          <t>П</t>
        </is>
      </c>
      <c r="J1116" s="130" t="n">
        <v>0</v>
      </c>
      <c r="K1116" s="130" t="n">
        <v>0</v>
      </c>
      <c r="L1116" s="130" t="n">
        <v>0</v>
      </c>
      <c r="M1116" s="131" t="n">
        <v>0</v>
      </c>
      <c r="N1116" s="123" t="n"/>
      <c r="O1116" s="130" t="n">
        <v>0</v>
      </c>
      <c r="P1116" s="130" t="n">
        <v>0</v>
      </c>
      <c r="Q1116" s="130" t="n">
        <v>0</v>
      </c>
      <c r="R1116" s="130" t="n">
        <v>0</v>
      </c>
      <c r="S1116" s="132" t="n">
        <v>0</v>
      </c>
      <c r="T1116" s="101" t="n"/>
    </row>
    <row r="1117" ht="13.5" customHeight="1" s="60">
      <c r="A1117" s="115" t="n">
        <v>1110</v>
      </c>
      <c r="B1117" s="133" t="n"/>
      <c r="C1117" s="133" t="n"/>
      <c r="D1117" s="134" t="n"/>
      <c r="E1117" s="135" t="n"/>
      <c r="F1117" s="127" t="inlineStr">
        <is>
          <t>9916</t>
        </is>
      </c>
      <c r="G1117" s="123" t="n"/>
      <c r="H1117" s="129" t="inlineStr">
        <is>
          <t>0</t>
        </is>
      </c>
      <c r="I1117" s="129" t="inlineStr">
        <is>
          <t>П</t>
        </is>
      </c>
      <c r="J1117" s="130" t="n">
        <v>0</v>
      </c>
      <c r="K1117" s="130" t="n">
        <v>0</v>
      </c>
      <c r="L1117" s="130" t="n">
        <v>0</v>
      </c>
      <c r="M1117" s="131" t="n">
        <v>0</v>
      </c>
      <c r="N1117" s="123" t="n"/>
      <c r="O1117" s="130" t="n">
        <v>0</v>
      </c>
      <c r="P1117" s="130" t="n">
        <v>0</v>
      </c>
      <c r="Q1117" s="130" t="n">
        <v>0</v>
      </c>
      <c r="R1117" s="130" t="n">
        <v>0</v>
      </c>
      <c r="S1117" s="132" t="n">
        <v>0</v>
      </c>
      <c r="T1117" s="101" t="n"/>
    </row>
    <row r="1118" ht="13.5" customHeight="1" s="60">
      <c r="A1118" s="115" t="n">
        <v>1111</v>
      </c>
      <c r="B1118" s="133" t="n"/>
      <c r="C1118" s="133" t="n"/>
      <c r="D1118" s="136" t="n"/>
      <c r="E1118" s="137" t="n"/>
      <c r="F1118" s="138" t="inlineStr">
        <is>
          <t>Група 991 - Усього</t>
        </is>
      </c>
      <c r="G1118" s="122" t="n"/>
      <c r="H1118" s="123" t="n"/>
      <c r="I1118" s="139" t="n"/>
      <c r="J1118" s="140" t="n">
        <v>0</v>
      </c>
      <c r="K1118" s="140" t="n">
        <v>0</v>
      </c>
      <c r="L1118" s="140" t="n">
        <v>0</v>
      </c>
      <c r="M1118" s="141" t="n">
        <v>0</v>
      </c>
      <c r="N1118" s="123" t="n"/>
      <c r="O1118" s="140" t="n">
        <v>0</v>
      </c>
      <c r="P1118" s="140" t="n">
        <v>0</v>
      </c>
      <c r="Q1118" s="140" t="n">
        <v>39466353.89804</v>
      </c>
      <c r="R1118" s="140" t="n">
        <v>12386126.20777</v>
      </c>
      <c r="S1118" s="142" t="n">
        <v>27080227.69027</v>
      </c>
      <c r="T1118" s="101" t="n"/>
    </row>
    <row r="1119" ht="13.5" customHeight="1" s="60">
      <c r="A1119" s="115" t="n">
        <v>1112</v>
      </c>
      <c r="B1119" s="133" t="n"/>
      <c r="C1119" s="133" t="n"/>
      <c r="D1119" s="127" t="inlineStr">
        <is>
          <t>992</t>
        </is>
      </c>
      <c r="E1119" s="128" t="n"/>
      <c r="F1119" s="127" t="inlineStr">
        <is>
          <t>9920</t>
        </is>
      </c>
      <c r="G1119" s="123" t="n"/>
      <c r="H1119" s="129" t="inlineStr">
        <is>
          <t>Позабалансова позиція банку за іноземною валютою та банківськими металами</t>
        </is>
      </c>
      <c r="I1119" s="129" t="inlineStr">
        <is>
          <t>П</t>
        </is>
      </c>
      <c r="J1119" s="130" t="n">
        <v>0</v>
      </c>
      <c r="K1119" s="130" t="n">
        <v>0</v>
      </c>
      <c r="L1119" s="130" t="n">
        <v>0</v>
      </c>
      <c r="M1119" s="131" t="n">
        <v>0</v>
      </c>
      <c r="N1119" s="123" t="n"/>
      <c r="O1119" s="130" t="n">
        <v>0</v>
      </c>
      <c r="P1119" s="130" t="n">
        <v>0</v>
      </c>
      <c r="Q1119" s="130" t="n">
        <v>17950338.5865</v>
      </c>
      <c r="R1119" s="130" t="n">
        <v>17017520.49215</v>
      </c>
      <c r="S1119" s="132" t="n">
        <v>932818.09435</v>
      </c>
      <c r="T1119" s="101" t="n"/>
    </row>
    <row r="1120" ht="14.25" customHeight="1" s="60">
      <c r="A1120" s="115" t="n">
        <v>1113</v>
      </c>
      <c r="B1120" s="133" t="n"/>
      <c r="C1120" s="133" t="n"/>
      <c r="D1120" s="136" t="n"/>
      <c r="E1120" s="137" t="n"/>
      <c r="F1120" s="138" t="inlineStr">
        <is>
          <t>Група 992 - Усього</t>
        </is>
      </c>
      <c r="G1120" s="122" t="n"/>
      <c r="H1120" s="123" t="n"/>
      <c r="I1120" s="139" t="n"/>
      <c r="J1120" s="140" t="n">
        <v>0</v>
      </c>
      <c r="K1120" s="140" t="n">
        <v>0</v>
      </c>
      <c r="L1120" s="140" t="n">
        <v>0</v>
      </c>
      <c r="M1120" s="141" t="n">
        <v>0</v>
      </c>
      <c r="N1120" s="123" t="n"/>
      <c r="O1120" s="140" t="n">
        <v>0</v>
      </c>
      <c r="P1120" s="140" t="n">
        <v>0</v>
      </c>
      <c r="Q1120" s="140" t="n">
        <v>17950338.5865</v>
      </c>
      <c r="R1120" s="140" t="n">
        <v>17017520.49215</v>
      </c>
      <c r="S1120" s="142" t="n">
        <v>932818.09435</v>
      </c>
      <c r="T1120" s="101" t="n"/>
    </row>
    <row r="1121" ht="21" customHeight="1" s="60">
      <c r="A1121" s="115" t="n">
        <v>1114</v>
      </c>
      <c r="B1121" s="133" t="n"/>
      <c r="C1121" s="143" t="n"/>
      <c r="D1121" s="138" t="inlineStr">
        <is>
          <t>Розділ 99 - Усього</t>
        </is>
      </c>
      <c r="E1121" s="123" t="n"/>
      <c r="F1121" s="138" t="n"/>
      <c r="G1121" s="122" t="n"/>
      <c r="H1121" s="123" t="n"/>
      <c r="I1121" s="139" t="n"/>
      <c r="J1121" s="140" t="n">
        <v>0</v>
      </c>
      <c r="K1121" s="140" t="n">
        <v>0</v>
      </c>
      <c r="L1121" s="140" t="n">
        <v>0</v>
      </c>
      <c r="M1121" s="141" t="n">
        <v>0</v>
      </c>
      <c r="N1121" s="123" t="n"/>
      <c r="O1121" s="140" t="n">
        <v>0</v>
      </c>
      <c r="P1121" s="140" t="n">
        <v>0</v>
      </c>
      <c r="Q1121" s="140" t="n">
        <v>120167033.3886</v>
      </c>
      <c r="R1121" s="140" t="n">
        <v>64149357.11418</v>
      </c>
      <c r="S1121" s="142" t="n">
        <v>56017676.27442</v>
      </c>
      <c r="T1121" s="101" t="n"/>
    </row>
    <row r="1122" ht="18" customHeight="1" s="60">
      <c r="A1122" s="115" t="n">
        <v>1115</v>
      </c>
      <c r="B1122" s="143" t="n"/>
      <c r="C1122" s="139" t="inlineStr">
        <is>
          <t xml:space="preserve">  Клас 9 - Усього</t>
        </is>
      </c>
      <c r="D1122" s="138" t="n"/>
      <c r="E1122" s="123" t="n"/>
      <c r="F1122" s="138" t="n"/>
      <c r="G1122" s="122" t="n"/>
      <c r="H1122" s="123" t="n"/>
      <c r="I1122" s="139" t="n"/>
      <c r="J1122" s="140" t="n">
        <v>0</v>
      </c>
      <c r="K1122" s="140" t="n">
        <v>0</v>
      </c>
      <c r="L1122" s="140" t="n">
        <v>0</v>
      </c>
      <c r="M1122" s="141" t="n">
        <v>0</v>
      </c>
      <c r="N1122" s="123" t="n"/>
      <c r="O1122" s="140" t="n">
        <v>0</v>
      </c>
      <c r="P1122" s="140" t="n">
        <v>0</v>
      </c>
      <c r="Q1122" s="140" t="n">
        <v>120167033.3886</v>
      </c>
      <c r="R1122" s="140" t="n">
        <v>64149357.11418</v>
      </c>
      <c r="S1122" s="142" t="n">
        <v>56017676.27442</v>
      </c>
      <c r="T1122" s="101" t="n"/>
    </row>
    <row r="1123" ht="42.75" customHeight="1" s="60">
      <c r="A1123" s="115" t="n">
        <v>1116</v>
      </c>
      <c r="B1123" s="144" t="inlineStr">
        <is>
          <t xml:space="preserve">  Позабалансові контррах.П - Усього</t>
        </is>
      </c>
      <c r="C1123" s="144" t="n"/>
      <c r="D1123" s="145" t="n"/>
      <c r="E1123" s="146" t="n"/>
      <c r="F1123" s="145" t="n"/>
      <c r="G1123" s="147" t="n"/>
      <c r="H1123" s="146" t="n"/>
      <c r="I1123" s="144" t="n"/>
      <c r="J1123" s="148" t="n">
        <v>0</v>
      </c>
      <c r="K1123" s="148" t="n">
        <v>0</v>
      </c>
      <c r="L1123" s="148" t="n">
        <v>0</v>
      </c>
      <c r="M1123" s="141" t="n">
        <v>0</v>
      </c>
      <c r="N1123" s="123" t="n"/>
      <c r="O1123" s="148" t="n">
        <v>0</v>
      </c>
      <c r="P1123" s="148" t="n">
        <v>0</v>
      </c>
      <c r="Q1123" s="148" t="n">
        <v>120167033.3886</v>
      </c>
      <c r="R1123" s="148" t="n">
        <v>64149357.11418</v>
      </c>
      <c r="S1123" s="150" t="n">
        <v>56017676.27442</v>
      </c>
      <c r="T1123" s="101" t="n"/>
    </row>
    <row r="1124" ht="12.75" customHeight="1" s="60">
      <c r="A1124" s="115" t="n">
        <v>1117</v>
      </c>
      <c r="B1124" s="157" t="inlineStr">
        <is>
          <t>За позабалансовими пасивними рахунками - усього</t>
        </is>
      </c>
      <c r="C1124" s="152" t="n"/>
      <c r="D1124" s="152" t="n"/>
      <c r="E1124" s="152" t="n"/>
      <c r="F1124" s="152" t="n"/>
      <c r="G1124" s="152" t="n"/>
      <c r="H1124" s="153" t="n"/>
      <c r="I1124" s="145" t="n"/>
      <c r="J1124" s="165" t="n">
        <v>76349315.67667</v>
      </c>
      <c r="K1124" s="158" t="n">
        <v>30917469.74875</v>
      </c>
      <c r="L1124" s="158" t="n">
        <v>45431845.92792</v>
      </c>
      <c r="M1124" s="159" t="n">
        <v>69936540.82613</v>
      </c>
      <c r="N1124" s="146" t="n"/>
      <c r="O1124" s="158" t="n">
        <v>25570483.12888</v>
      </c>
      <c r="P1124" s="158" t="n">
        <v>44366057.69725</v>
      </c>
      <c r="Q1124" s="158" t="n">
        <v>354970761.7109</v>
      </c>
      <c r="R1124" s="158" t="n">
        <v>251367568.31893</v>
      </c>
      <c r="S1124" s="160" t="n">
        <v>103603193.39197</v>
      </c>
      <c r="T1124" s="101" t="n"/>
    </row>
    <row r="1125" ht="9" customHeight="1" s="60">
      <c r="A1125" s="96" t="n"/>
      <c r="B1125" s="120" t="n"/>
      <c r="C1125" s="120" t="n"/>
      <c r="D1125" s="120" t="n"/>
      <c r="E1125" s="120" t="n"/>
      <c r="F1125" s="120" t="n"/>
      <c r="G1125" s="120" t="n"/>
      <c r="H1125" s="120" t="n"/>
      <c r="I1125" s="120" t="n"/>
      <c r="J1125" s="120" t="n"/>
      <c r="K1125" s="120" t="n"/>
      <c r="L1125" s="120" t="n"/>
      <c r="M1125" s="120" t="n"/>
      <c r="N1125" s="120" t="n"/>
      <c r="O1125" s="120" t="n"/>
      <c r="P1125" s="120" t="n"/>
      <c r="Q1125" s="120" t="n"/>
      <c r="R1125" s="120" t="n"/>
      <c r="S1125" s="120" t="n"/>
      <c r="T1125" s="101" t="n"/>
    </row>
    <row r="1126" ht="36" customHeight="1" s="60">
      <c r="A1126" s="96" t="n"/>
      <c r="B1126" s="120" t="n"/>
      <c r="C1126" s="120" t="n"/>
      <c r="D1126" s="120" t="n"/>
      <c r="E1126" s="120" t="n"/>
      <c r="F1126" s="120" t="n"/>
      <c r="G1126" s="120" t="n"/>
      <c r="H1126" s="120" t="n"/>
      <c r="I1126" s="120" t="n"/>
      <c r="J1126" s="120" t="n"/>
      <c r="K1126" s="120" t="n"/>
      <c r="L1126" s="120" t="n"/>
      <c r="M1126" s="120" t="n"/>
      <c r="N1126" s="120" t="n"/>
      <c r="O1126" s="120" t="n"/>
      <c r="P1126" s="120" t="n"/>
      <c r="Q1126" s="120" t="n"/>
      <c r="R1126" s="120" t="n"/>
      <c r="S1126" s="120" t="n"/>
      <c r="T1126" s="101" t="n"/>
    </row>
    <row r="1128">
      <c r="G1128" s="166" t="inlineStr">
        <is>
          <t>ID</t>
        </is>
      </c>
      <c r="H1128" s="166" t="inlineStr">
        <is>
          <t>NAME</t>
        </is>
      </c>
      <c r="I1128" s="166" t="inlineStr">
        <is>
          <t>Debit_Total</t>
        </is>
      </c>
      <c r="J1128" s="166" t="inlineStr">
        <is>
          <t>Debit_NC</t>
        </is>
      </c>
      <c r="K1128" s="166" t="inlineStr">
        <is>
          <t>Debit_IC</t>
        </is>
      </c>
      <c r="L1128" s="166" t="inlineStr">
        <is>
          <t>Credit_Total</t>
        </is>
      </c>
      <c r="M1128" s="166" t="inlineStr">
        <is>
          <t>Credit_NC</t>
        </is>
      </c>
      <c r="N1128" s="166" t="inlineStr">
        <is>
          <t>Credit_IC</t>
        </is>
      </c>
      <c r="O1128" s="166" t="inlineStr">
        <is>
          <t>Balance_Total</t>
        </is>
      </c>
      <c r="P1128" s="166" t="inlineStr">
        <is>
          <t>Balance_NC</t>
        </is>
      </c>
      <c r="Q1128" s="166" t="inlineStr">
        <is>
          <t>Balance_IC</t>
        </is>
      </c>
    </row>
    <row r="1129">
      <c r="G1129" s="167" t="n">
        <v>1</v>
      </c>
      <c r="H1129" s="167" t="inlineStr">
        <is>
          <t>Проценти по ОВДП (коди 6120-6122)</t>
        </is>
      </c>
      <c r="I1129" s="168" t="inlineStr">
        <is>
          <t>-</t>
        </is>
      </c>
      <c r="J1129" s="168" t="inlineStr">
        <is>
          <t>-</t>
        </is>
      </c>
      <c r="K1129" s="168" t="inlineStr">
        <is>
          <t>-</t>
        </is>
      </c>
      <c r="L1129" s="168" t="inlineStr">
        <is>
          <t>-</t>
        </is>
      </c>
      <c r="M1129" s="168" t="inlineStr">
        <is>
          <t>-</t>
        </is>
      </c>
      <c r="N1129" s="168" t="inlineStr">
        <is>
          <t>-</t>
        </is>
      </c>
      <c r="O1129" s="168">
        <f>Q709 + SUM(Q710:Q711) + SUM(Q712:Q713)</f>
        <v/>
      </c>
      <c r="P1129" s="168">
        <f>R709 + SUM(R710:R711) + SUM(R712:R713)</f>
        <v/>
      </c>
      <c r="Q1129" s="168">
        <f>S709 + SUM(S710:S711) + SUM(S712:S713)</f>
        <v/>
      </c>
    </row>
    <row r="1130">
      <c r="G1130" s="167" t="n">
        <v>2</v>
      </c>
      <c r="H1130" s="167" t="inlineStr">
        <is>
          <t>Проценти по ДС (коди 6127-6128)</t>
        </is>
      </c>
      <c r="I1130" s="168" t="inlineStr">
        <is>
          <t>-</t>
        </is>
      </c>
      <c r="J1130" s="168" t="inlineStr">
        <is>
          <t>-</t>
        </is>
      </c>
      <c r="K1130" s="168" t="inlineStr">
        <is>
          <t>-</t>
        </is>
      </c>
      <c r="L1130" s="168" t="inlineStr">
        <is>
          <t>-</t>
        </is>
      </c>
      <c r="M1130" s="168" t="inlineStr">
        <is>
          <t>-</t>
        </is>
      </c>
      <c r="N1130" s="168" t="inlineStr">
        <is>
          <t>-</t>
        </is>
      </c>
      <c r="O1130" s="168">
        <f>SUM(Q719:Q720) + SUM(Q721:Q722)</f>
        <v/>
      </c>
      <c r="P1130" s="168">
        <f>SUM(R719:R720) + SUM(R721:R722)</f>
        <v/>
      </c>
      <c r="Q1130" s="168">
        <f>SUM(S719:S720) + SUM(S721:S722)</f>
        <v/>
      </c>
    </row>
    <row r="1131">
      <c r="G1131" s="167" t="n">
        <v>3</v>
      </c>
      <c r="H1131" s="167" t="inlineStr">
        <is>
          <t>Обсяг ДС (код 1430, 1440)</t>
        </is>
      </c>
      <c r="I1131" s="168" t="inlineStr">
        <is>
          <t>-</t>
        </is>
      </c>
      <c r="J1131" s="168" t="inlineStr">
        <is>
          <t>-</t>
        </is>
      </c>
      <c r="K1131" s="168" t="inlineStr">
        <is>
          <t>-</t>
        </is>
      </c>
      <c r="L1131" s="168" t="inlineStr">
        <is>
          <t>-</t>
        </is>
      </c>
      <c r="M1131" s="168" t="inlineStr">
        <is>
          <t>-</t>
        </is>
      </c>
      <c r="N1131" s="168" t="inlineStr">
        <is>
          <t>-</t>
        </is>
      </c>
      <c r="O1131" s="168">
        <f>Q60 + Q67</f>
        <v/>
      </c>
      <c r="P1131" s="168">
        <f>R60 + R67</f>
        <v/>
      </c>
      <c r="Q1131" s="168">
        <f>S60 + S67</f>
        <v/>
      </c>
    </row>
    <row r="1132">
      <c r="G1132" s="167" t="n">
        <v>4</v>
      </c>
      <c r="H1132" s="167" t="inlineStr">
        <is>
          <t>Кошти в НБУ (кор.рахунок) (кредит) (код 1200)</t>
        </is>
      </c>
      <c r="I1132" s="168" t="inlineStr">
        <is>
          <t>-</t>
        </is>
      </c>
      <c r="J1132" s="168" t="inlineStr">
        <is>
          <t>-</t>
        </is>
      </c>
      <c r="K1132" s="168" t="inlineStr">
        <is>
          <t>-</t>
        </is>
      </c>
      <c r="L1132" s="168">
        <f>M31</f>
        <v/>
      </c>
      <c r="M1132" s="168">
        <f>O31</f>
        <v/>
      </c>
      <c r="N1132" s="168">
        <f>P31</f>
        <v/>
      </c>
      <c r="O1132" s="168" t="inlineStr">
        <is>
          <t>-</t>
        </is>
      </c>
      <c r="P1132" s="168" t="inlineStr">
        <is>
          <t>-</t>
        </is>
      </c>
      <c r="Q1132" s="168" t="inlineStr">
        <is>
          <t>-</t>
        </is>
      </c>
    </row>
    <row r="1133">
      <c r="G1133" s="167" t="n">
        <v>5</v>
      </c>
      <c r="H1133" s="167" t="inlineStr">
        <is>
          <t>Кошти в НБУ (УСЬОГО) (кредит) (розділ 12)</t>
        </is>
      </c>
      <c r="I1133" s="168" t="inlineStr">
        <is>
          <t>-</t>
        </is>
      </c>
      <c r="J1133" s="168" t="inlineStr">
        <is>
          <t>-</t>
        </is>
      </c>
      <c r="K1133" s="168" t="inlineStr">
        <is>
          <t>-</t>
        </is>
      </c>
      <c r="L1133" s="168">
        <f>SUM(M31:M34)</f>
        <v/>
      </c>
      <c r="M1133" s="168">
        <f>SUM(O31:O34)</f>
        <v/>
      </c>
      <c r="N1133" s="168">
        <f>SUM(P31:P34)</f>
        <v/>
      </c>
      <c r="O1133" s="168" t="inlineStr">
        <is>
          <t>-</t>
        </is>
      </c>
      <c r="P1133" s="168" t="inlineStr">
        <is>
          <t>-</t>
        </is>
      </c>
      <c r="Q1133" s="168" t="inlineStr">
        <is>
          <t>-</t>
        </is>
      </c>
    </row>
    <row r="1134">
      <c r="G1134" s="167" t="n">
        <v>6</v>
      </c>
      <c r="H1134" s="167" t="inlineStr">
        <is>
          <t>Процентні доходи (коди р.60,р.61)</t>
        </is>
      </c>
      <c r="I1134" s="168" t="inlineStr">
        <is>
          <t>-</t>
        </is>
      </c>
      <c r="J1134" s="168" t="inlineStr">
        <is>
          <t>-</t>
        </is>
      </c>
      <c r="K1134" s="168" t="inlineStr">
        <is>
          <t>-</t>
        </is>
      </c>
      <c r="L1134" s="168" t="inlineStr">
        <is>
          <t>-</t>
        </is>
      </c>
      <c r="M1134" s="168" t="inlineStr">
        <is>
          <t>-</t>
        </is>
      </c>
      <c r="N1134" s="168" t="inlineStr">
        <is>
          <t>-</t>
        </is>
      </c>
      <c r="O1134" s="168">
        <f>SUM(Q641:Q642, Q644:Q656, Q658:Q673, Q675:Q680, Q682:Q685, Q687:Q694, Q696:Q701, Q703:Q704) + SUM(Q707, Q709:Q722, Q724:Q725)</f>
        <v/>
      </c>
      <c r="P1134" s="168">
        <f>SUM(R641:R642, R644:R656, R658:R673, R675:R680, R682:R685, R687:R694, R696:R701, R703:R704) + SUM(R707, R709:R722, R724:R725)</f>
        <v/>
      </c>
      <c r="Q1134" s="168">
        <f>SUM(S641:S642, S644:S656, S658:S673, S675:S680, S682:S685, S687:S694, S696:S701, S703:S704) + SUM(S707, S709:S722, S724:S725)</f>
        <v/>
      </c>
    </row>
    <row r="1135">
      <c r="G1135" s="167" t="n">
        <v>7</v>
      </c>
      <c r="H1135" s="167" t="inlineStr">
        <is>
          <t>Проценти по ДС у % до процентних доходів</t>
        </is>
      </c>
      <c r="I1135" s="168" t="inlineStr">
        <is>
          <t>-</t>
        </is>
      </c>
      <c r="J1135" s="168" t="inlineStr">
        <is>
          <t>-</t>
        </is>
      </c>
      <c r="K1135" s="168" t="inlineStr">
        <is>
          <t>-</t>
        </is>
      </c>
      <c r="L1135" s="168" t="inlineStr">
        <is>
          <t>-</t>
        </is>
      </c>
      <c r="M1135" s="168" t="inlineStr">
        <is>
          <t>-</t>
        </is>
      </c>
      <c r="N1135" s="168" t="inlineStr">
        <is>
          <t>-</t>
        </is>
      </c>
      <c r="O1135" s="168">
        <f>(O1130 / O1134) * 100</f>
        <v/>
      </c>
      <c r="P1135" s="168">
        <f>(P1130 / P1134) * 100</f>
        <v/>
      </c>
      <c r="Q1135" s="168">
        <f>(Q1130 / Q1134) * 100</f>
        <v/>
      </c>
    </row>
    <row r="1136">
      <c r="G1136" s="167" t="n">
        <v>8</v>
      </c>
      <c r="H1136" s="167" t="inlineStr">
        <is>
          <t>Проценти по ОВДП у % до процентних доходів</t>
        </is>
      </c>
      <c r="I1136" s="168" t="inlineStr">
        <is>
          <t>-</t>
        </is>
      </c>
      <c r="J1136" s="168" t="inlineStr">
        <is>
          <t>-</t>
        </is>
      </c>
      <c r="K1136" s="168" t="inlineStr">
        <is>
          <t>-</t>
        </is>
      </c>
      <c r="L1136" s="168" t="inlineStr">
        <is>
          <t>-</t>
        </is>
      </c>
      <c r="M1136" s="168" t="inlineStr">
        <is>
          <t>-</t>
        </is>
      </c>
      <c r="N1136" s="168" t="inlineStr">
        <is>
          <t>-</t>
        </is>
      </c>
      <c r="O1136" s="168">
        <f>(O1129 / O1134) * 100</f>
        <v/>
      </c>
      <c r="P1136" s="168">
        <f>(P1129 / P1134) * 100</f>
        <v/>
      </c>
      <c r="Q1136" s="168">
        <f>(Q1129 / Q1134) * 100</f>
        <v/>
      </c>
    </row>
    <row r="1137">
      <c r="G1137" s="167" t="n">
        <v>9</v>
      </c>
      <c r="H1137" s="167" t="inlineStr">
        <is>
          <t>Проценти по ДС+ОВДП у % до процентних доходів</t>
        </is>
      </c>
      <c r="I1137" s="168" t="inlineStr">
        <is>
          <t>-</t>
        </is>
      </c>
      <c r="J1137" s="168" t="inlineStr">
        <is>
          <t>-</t>
        </is>
      </c>
      <c r="K1137" s="168" t="inlineStr">
        <is>
          <t>-</t>
        </is>
      </c>
      <c r="L1137" s="168" t="inlineStr">
        <is>
          <t>-</t>
        </is>
      </c>
      <c r="M1137" s="168" t="inlineStr">
        <is>
          <t>-</t>
        </is>
      </c>
      <c r="N1137" s="168" t="inlineStr">
        <is>
          <t>-</t>
        </is>
      </c>
      <c r="O1137" s="168">
        <f>O1135 + O1136</f>
        <v/>
      </c>
      <c r="P1137" s="168">
        <f>P1135 + P1136</f>
        <v/>
      </c>
      <c r="Q1137" s="168">
        <f>Q1135 + Q1136</f>
        <v/>
      </c>
    </row>
    <row r="1138">
      <c r="G1138" s="167" t="n">
        <v>10</v>
      </c>
      <c r="H1138" s="167" t="inlineStr">
        <is>
          <t>Проценти за кредитами НК (коди 602, 603, 609)</t>
        </is>
      </c>
      <c r="I1138" s="168" t="inlineStr">
        <is>
          <t>-</t>
        </is>
      </c>
      <c r="J1138" s="168" t="inlineStr">
        <is>
          <t>-</t>
        </is>
      </c>
      <c r="K1138" s="168" t="inlineStr">
        <is>
          <t>-</t>
        </is>
      </c>
      <c r="L1138" s="168" t="inlineStr">
        <is>
          <t>-</t>
        </is>
      </c>
      <c r="M1138" s="168" t="inlineStr">
        <is>
          <t>-</t>
        </is>
      </c>
      <c r="N1138" s="168" t="inlineStr">
        <is>
          <t>-</t>
        </is>
      </c>
      <c r="O1138" s="168">
        <f>SUM(Q658:Q673) + SUM(Q675:Q680) + SUM(Q703:Q704)</f>
        <v/>
      </c>
      <c r="P1138" s="168">
        <f>SUM(R658:R673) + SUM(R675:R680) + SUM(R703:R704)</f>
        <v/>
      </c>
      <c r="Q1138" s="168">
        <f>SUM(S658:S673) + SUM(S675:S680) + SUM(S703:S704)</f>
        <v/>
      </c>
    </row>
    <row r="1139">
      <c r="G1139" s="167" t="n">
        <v>11</v>
      </c>
      <c r="H1139" s="167" t="inlineStr">
        <is>
          <t>Проценти за кредитами ДГ (коди 605, 606, 611)</t>
        </is>
      </c>
      <c r="I1139" s="168" t="inlineStr">
        <is>
          <t>-</t>
        </is>
      </c>
      <c r="J1139" s="168" t="inlineStr">
        <is>
          <t>-</t>
        </is>
      </c>
      <c r="K1139" s="168" t="inlineStr">
        <is>
          <t>-</t>
        </is>
      </c>
      <c r="L1139" s="168" t="inlineStr">
        <is>
          <t>-</t>
        </is>
      </c>
      <c r="M1139" s="168" t="inlineStr">
        <is>
          <t>-</t>
        </is>
      </c>
      <c r="N1139" s="168" t="inlineStr">
        <is>
          <t>-</t>
        </is>
      </c>
      <c r="O1139" s="168">
        <f>SUM(Q687:Q694) + SUM(Q696:Q701) + Q707</f>
        <v/>
      </c>
      <c r="P1139" s="168">
        <f>SUM(R687:R694) + SUM(R696:R701) + R707</f>
        <v/>
      </c>
      <c r="Q1139" s="168">
        <f>SUM(S687:S694) + SUM(S696:S701) + S707</f>
        <v/>
      </c>
    </row>
    <row r="1140">
      <c r="G1140" s="167" t="n">
        <v>12</v>
      </c>
      <c r="H1140" s="167" t="inlineStr">
        <is>
          <t>Проценти за кредитами ЗДУ (код 604)</t>
        </is>
      </c>
      <c r="I1140" s="168" t="inlineStr">
        <is>
          <t>-</t>
        </is>
      </c>
      <c r="J1140" s="168" t="inlineStr">
        <is>
          <t>-</t>
        </is>
      </c>
      <c r="K1140" s="168" t="inlineStr">
        <is>
          <t>-</t>
        </is>
      </c>
      <c r="L1140" s="168" t="inlineStr">
        <is>
          <t>-</t>
        </is>
      </c>
      <c r="M1140" s="168" t="inlineStr">
        <is>
          <t>-</t>
        </is>
      </c>
      <c r="N1140" s="168" t="inlineStr">
        <is>
          <t>-</t>
        </is>
      </c>
      <c r="O1140" s="168">
        <f>SUM(Q682:Q685)</f>
        <v/>
      </c>
      <c r="P1140" s="168">
        <f>SUM(R682:R685)</f>
        <v/>
      </c>
      <c r="Q1140" s="168">
        <f>SUM(S682:S685)</f>
        <v/>
      </c>
    </row>
    <row r="1141">
      <c r="G1141" s="167" t="n">
        <v>13</v>
      </c>
      <c r="H1141" s="167" t="inlineStr">
        <is>
          <t>Проценти за поточними вкладами ДГ (код 7040)</t>
        </is>
      </c>
      <c r="I1141" s="168" t="inlineStr">
        <is>
          <t>-</t>
        </is>
      </c>
      <c r="J1141" s="168" t="inlineStr">
        <is>
          <t>-</t>
        </is>
      </c>
      <c r="K1141" s="168" t="inlineStr">
        <is>
          <t>-</t>
        </is>
      </c>
      <c r="L1141" s="168" t="inlineStr">
        <is>
          <t>-</t>
        </is>
      </c>
      <c r="M1141" s="168" t="inlineStr">
        <is>
          <t>-</t>
        </is>
      </c>
      <c r="N1141" s="168" t="inlineStr">
        <is>
          <t>-</t>
        </is>
      </c>
      <c r="O1141" s="168">
        <f>SUM(Q825:Q826)</f>
        <v/>
      </c>
      <c r="P1141" s="168">
        <f>SUM(R825:R826)</f>
        <v/>
      </c>
      <c r="Q1141" s="168">
        <f>SUM(S825:S826)</f>
        <v/>
      </c>
    </row>
    <row r="1142">
      <c r="G1142" s="167" t="n">
        <v>14</v>
      </c>
      <c r="H1142" s="167" t="inlineStr">
        <is>
          <t>Проценти за строковими вкладами ДГ (код 7041)</t>
        </is>
      </c>
      <c r="I1142" s="168" t="inlineStr">
        <is>
          <t>-</t>
        </is>
      </c>
      <c r="J1142" s="168" t="inlineStr">
        <is>
          <t>-</t>
        </is>
      </c>
      <c r="K1142" s="168" t="inlineStr">
        <is>
          <t>-</t>
        </is>
      </c>
      <c r="L1142" s="168" t="inlineStr">
        <is>
          <t>-</t>
        </is>
      </c>
      <c r="M1142" s="168" t="inlineStr">
        <is>
          <t>-</t>
        </is>
      </c>
      <c r="N1142" s="168" t="inlineStr">
        <is>
          <t>-</t>
        </is>
      </c>
      <c r="O1142" s="168">
        <f>SUM(Q827:Q828)</f>
        <v/>
      </c>
      <c r="P1142" s="168">
        <f>SUM(R827:R828)</f>
        <v/>
      </c>
      <c r="Q1142" s="168">
        <f>SUM(S827:S828)</f>
        <v/>
      </c>
    </row>
    <row r="1143">
      <c r="G1143" s="167" t="n">
        <v>15</v>
      </c>
      <c r="H1143" s="167" t="inlineStr">
        <is>
          <t xml:space="preserve">Процентні витрати банків ДГ - всього </t>
        </is>
      </c>
      <c r="I1143" s="168" t="inlineStr">
        <is>
          <t>-</t>
        </is>
      </c>
      <c r="J1143" s="168" t="inlineStr">
        <is>
          <t>-</t>
        </is>
      </c>
      <c r="K1143" s="168" t="inlineStr">
        <is>
          <t>-</t>
        </is>
      </c>
      <c r="L1143" s="168" t="inlineStr">
        <is>
          <t>-</t>
        </is>
      </c>
      <c r="M1143" s="168" t="inlineStr">
        <is>
          <t>-</t>
        </is>
      </c>
      <c r="N1143" s="168" t="inlineStr">
        <is>
          <t>-</t>
        </is>
      </c>
      <c r="O1143" s="168">
        <f>O1141 + O1142</f>
        <v/>
      </c>
      <c r="P1143" s="168">
        <f>P1141 + P1142</f>
        <v/>
      </c>
      <c r="Q1143" s="168">
        <f>Q1141 + Q1142</f>
        <v/>
      </c>
    </row>
    <row r="1144">
      <c r="G1144" s="167" t="n">
        <v>16</v>
      </c>
      <c r="H1144" s="167" t="inlineStr">
        <is>
          <t>Кредити субʼєктам господарювання (р.20, р.23, 260)</t>
        </is>
      </c>
      <c r="I1144" s="168" t="inlineStr">
        <is>
          <t>-</t>
        </is>
      </c>
      <c r="J1144" s="168" t="inlineStr">
        <is>
          <t>-</t>
        </is>
      </c>
      <c r="K1144" s="168" t="inlineStr">
        <is>
          <t>-</t>
        </is>
      </c>
      <c r="L1144" s="168" t="inlineStr">
        <is>
          <t>-</t>
        </is>
      </c>
      <c r="M1144" s="168" t="inlineStr">
        <is>
          <t>-</t>
        </is>
      </c>
      <c r="N1144" s="168" t="inlineStr">
        <is>
          <t>-</t>
        </is>
      </c>
      <c r="O1144" s="168">
        <f>SUM(Q106:Q110, Q112:Q116, Q118:Q122, Q124:Q131, Q133:Q138, Q140:Q144, Q146:Q150) + SUM(Q194:Q197, Q199:Q204) + SUM(Q216:Q218)</f>
        <v/>
      </c>
      <c r="P1144" s="168">
        <f>SUM(R106:R110, R112:R116, R118:R122, R124:R131, R133:R138, R140:R144, R146:R150) + SUM(R194:R197, R199:R204) + SUM(R216:R218)</f>
        <v/>
      </c>
      <c r="Q1144" s="168">
        <f>SUM(S106:S110, S112:S116, S118:S122, S124:S131, S133:S138, S140:S144, S146:S150) + SUM(S194:S197, S199:S204) + SUM(S216:S218)</f>
        <v/>
      </c>
    </row>
    <row r="1145">
      <c r="G1145" s="167" t="n">
        <v>17</v>
      </c>
      <c r="H1145" s="167" t="inlineStr">
        <is>
          <t>Кредити ЗДУ (р.21)</t>
        </is>
      </c>
      <c r="I1145" s="168" t="inlineStr">
        <is>
          <t>-</t>
        </is>
      </c>
      <c r="J1145" s="168" t="inlineStr">
        <is>
          <t>-</t>
        </is>
      </c>
      <c r="K1145" s="168" t="inlineStr">
        <is>
          <t>-</t>
        </is>
      </c>
      <c r="L1145" s="168" t="inlineStr">
        <is>
          <t>-</t>
        </is>
      </c>
      <c r="M1145" s="168" t="inlineStr">
        <is>
          <t>-</t>
        </is>
      </c>
      <c r="N1145" s="168" t="inlineStr">
        <is>
          <t>-</t>
        </is>
      </c>
      <c r="O1145" s="168">
        <f>SUM(Q153:Q157, Q159:Q163)</f>
        <v/>
      </c>
      <c r="P1145" s="168">
        <f>SUM(R153:R157, R159:R163)</f>
        <v/>
      </c>
      <c r="Q1145" s="168">
        <f>SUM(S153:S157, S159:S163)</f>
        <v/>
      </c>
    </row>
    <row r="1146">
      <c r="G1146" s="167" t="n">
        <v>18</v>
      </c>
      <c r="H1146" s="167" t="inlineStr">
        <is>
          <t>Кредити фізичним особам (р. 22, 24, 262)</t>
        </is>
      </c>
      <c r="I1146" s="168" t="inlineStr">
        <is>
          <t>-</t>
        </is>
      </c>
      <c r="J1146" s="168" t="inlineStr">
        <is>
          <t>-</t>
        </is>
      </c>
      <c r="K1146" s="168" t="inlineStr">
        <is>
          <t>-</t>
        </is>
      </c>
      <c r="L1146" s="168" t="inlineStr">
        <is>
          <t>-</t>
        </is>
      </c>
      <c r="M1146" s="168" t="inlineStr">
        <is>
          <t>-</t>
        </is>
      </c>
      <c r="N1146" s="168" t="inlineStr">
        <is>
          <t>-</t>
        </is>
      </c>
      <c r="O1146" s="168">
        <f>SUM(Q166:Q170, Q172:Q176, Q178:Q182, Q184:Q191) + SUM(Q207:Q213) + SUM(Q220:Q223)</f>
        <v/>
      </c>
      <c r="P1146" s="168">
        <f>SUM(R166:R170, R172:R176, R178:R182, R184:R191) + SUM(R207:R213) + SUM(R220:R223)</f>
        <v/>
      </c>
      <c r="Q1146" s="168">
        <f>SUM(S166:S170, S172:S176, S178:S182, S184:S191) + SUM(S207:S213) + SUM(S220:S223)</f>
        <v/>
      </c>
    </row>
    <row r="1147">
      <c r="G1147" s="167" t="n">
        <v>19</v>
      </c>
      <c r="H1147" s="167" t="inlineStr">
        <is>
          <t>Кредити небанківським установам (265)</t>
        </is>
      </c>
      <c r="I1147" s="168" t="inlineStr">
        <is>
          <t>-</t>
        </is>
      </c>
      <c r="J1147" s="168" t="inlineStr">
        <is>
          <t>-</t>
        </is>
      </c>
      <c r="K1147" s="168" t="inlineStr">
        <is>
          <t>-</t>
        </is>
      </c>
      <c r="L1147" s="168" t="inlineStr">
        <is>
          <t>-</t>
        </is>
      </c>
      <c r="M1147" s="168" t="inlineStr">
        <is>
          <t>-</t>
        </is>
      </c>
      <c r="N1147" s="168" t="inlineStr">
        <is>
          <t>-</t>
        </is>
      </c>
      <c r="O1147" s="168">
        <f>SUM(Q225:Q227)</f>
        <v/>
      </c>
      <c r="P1147" s="168">
        <f>SUM(R225:R227)</f>
        <v/>
      </c>
      <c r="Q1147" s="168">
        <f>SUM(S225:S227)</f>
        <v/>
      </c>
    </row>
    <row r="1148">
      <c r="G1148" s="167" t="n">
        <v>20</v>
      </c>
      <c r="H1148" s="167" t="inlineStr">
        <is>
          <t>Прибуток звітного року (5040)</t>
        </is>
      </c>
      <c r="I1148" s="168" t="inlineStr">
        <is>
          <t>-</t>
        </is>
      </c>
      <c r="J1148" s="168" t="inlineStr">
        <is>
          <t>-</t>
        </is>
      </c>
      <c r="K1148" s="168" t="inlineStr">
        <is>
          <t>-</t>
        </is>
      </c>
      <c r="L1148" s="168" t="inlineStr">
        <is>
          <t>-</t>
        </is>
      </c>
      <c r="M1148" s="168" t="inlineStr">
        <is>
          <t>-</t>
        </is>
      </c>
      <c r="N1148" s="168" t="inlineStr">
        <is>
          <t>-</t>
        </is>
      </c>
      <c r="O1148" s="168">
        <f>Q619</f>
        <v/>
      </c>
      <c r="P1148" s="168">
        <f>R619</f>
        <v/>
      </c>
      <c r="Q1148" s="168">
        <f>S619</f>
        <v/>
      </c>
    </row>
    <row r="1149">
      <c r="G1149" s="167" t="n">
        <v>21</v>
      </c>
      <c r="H1149" s="167" t="inlineStr">
        <is>
          <t>Збиток звітного року (5041)</t>
        </is>
      </c>
      <c r="I1149" s="168" t="inlineStr">
        <is>
          <t>-</t>
        </is>
      </c>
      <c r="J1149" s="168" t="inlineStr">
        <is>
          <t>-</t>
        </is>
      </c>
      <c r="K1149" s="168" t="inlineStr">
        <is>
          <t>-</t>
        </is>
      </c>
      <c r="L1149" s="168" t="inlineStr">
        <is>
          <t>-</t>
        </is>
      </c>
      <c r="M1149" s="168" t="inlineStr">
        <is>
          <t>-</t>
        </is>
      </c>
      <c r="N1149" s="168" t="inlineStr">
        <is>
          <t>-</t>
        </is>
      </c>
      <c r="O1149" s="168">
        <f>Q620</f>
        <v/>
      </c>
      <c r="P1149" s="168">
        <f>R620</f>
        <v/>
      </c>
      <c r="Q1149" s="168">
        <f>S620</f>
        <v/>
      </c>
    </row>
    <row r="1150">
      <c r="G1150" s="167" t="n">
        <v>22</v>
      </c>
      <c r="H1150" s="167" t="inlineStr">
        <is>
          <t>Податок на прибуток (7900)</t>
        </is>
      </c>
      <c r="I1150" s="168" t="inlineStr">
        <is>
          <t>-</t>
        </is>
      </c>
      <c r="J1150" s="168" t="inlineStr">
        <is>
          <t>-</t>
        </is>
      </c>
      <c r="K1150" s="168" t="inlineStr">
        <is>
          <t>-</t>
        </is>
      </c>
      <c r="L1150" s="168" t="inlineStr">
        <is>
          <t>-</t>
        </is>
      </c>
      <c r="M1150" s="168" t="inlineStr">
        <is>
          <t>-</t>
        </is>
      </c>
      <c r="N1150" s="168" t="inlineStr">
        <is>
          <t>-</t>
        </is>
      </c>
      <c r="O1150" s="168">
        <f>SUM(Q937:Q938)</f>
        <v/>
      </c>
      <c r="P1150" s="168">
        <f>SUM(R937:R938)</f>
        <v/>
      </c>
      <c r="Q1150" s="168">
        <f>SUM(S937:S938)</f>
        <v/>
      </c>
    </row>
    <row r="1151">
      <c r="G1151" s="167" t="n">
        <v>23</v>
      </c>
      <c r="H1151" s="167" t="inlineStr">
        <is>
          <t>Інші податки (741)</t>
        </is>
      </c>
      <c r="I1151" s="168" t="inlineStr">
        <is>
          <t>-</t>
        </is>
      </c>
      <c r="J1151" s="168" t="inlineStr">
        <is>
          <t>-</t>
        </is>
      </c>
      <c r="K1151" s="168" t="inlineStr">
        <is>
          <t>-</t>
        </is>
      </c>
      <c r="L1151" s="168" t="inlineStr">
        <is>
          <t>-</t>
        </is>
      </c>
      <c r="M1151" s="168" t="inlineStr">
        <is>
          <t>-</t>
        </is>
      </c>
      <c r="N1151" s="168" t="inlineStr">
        <is>
          <t>-</t>
        </is>
      </c>
      <c r="O1151" s="168">
        <f>SUM(Q881:Q884)</f>
        <v/>
      </c>
      <c r="P1151" s="168">
        <f>SUM(R881:R884)</f>
        <v/>
      </c>
      <c r="Q1151" s="168">
        <f>SUM(S881:S884)</f>
        <v/>
      </c>
    </row>
    <row r="1152">
      <c r="G1152" s="167" t="n">
        <v>24</v>
      </c>
      <c r="H1152" s="167" t="inlineStr">
        <is>
          <t>Відрахування в резерви (770)</t>
        </is>
      </c>
      <c r="I1152" s="168" t="inlineStr">
        <is>
          <t>-</t>
        </is>
      </c>
      <c r="J1152" s="168" t="inlineStr">
        <is>
          <t>-</t>
        </is>
      </c>
      <c r="K1152" s="168" t="inlineStr">
        <is>
          <t>-</t>
        </is>
      </c>
      <c r="L1152" s="168" t="inlineStr">
        <is>
          <t>-</t>
        </is>
      </c>
      <c r="M1152" s="168" t="inlineStr">
        <is>
          <t>-</t>
        </is>
      </c>
      <c r="N1152" s="168" t="inlineStr">
        <is>
          <t>-</t>
        </is>
      </c>
      <c r="O1152" s="168">
        <f>SUM(Q919:Q934)</f>
        <v/>
      </c>
      <c r="P1152" s="168">
        <f>SUM(R919:R934)</f>
        <v/>
      </c>
      <c r="Q1152" s="168">
        <f>SUM(S919:S934)</f>
        <v/>
      </c>
    </row>
    <row r="1153">
      <c r="G1153" s="167" t="n">
        <v>25</v>
      </c>
      <c r="H1153" s="167" t="inlineStr">
        <is>
          <t>Загальні доходи (6)</t>
        </is>
      </c>
      <c r="I1153" s="168" t="inlineStr">
        <is>
          <t>-</t>
        </is>
      </c>
      <c r="J1153" s="168" t="inlineStr">
        <is>
          <t>-</t>
        </is>
      </c>
      <c r="K1153" s="168" t="inlineStr">
        <is>
          <t>-</t>
        </is>
      </c>
      <c r="L1153" s="168" t="inlineStr">
        <is>
          <t>-</t>
        </is>
      </c>
      <c r="M1153" s="168" t="inlineStr">
        <is>
          <t>-</t>
        </is>
      </c>
      <c r="N1153" s="168" t="inlineStr">
        <is>
          <t>-</t>
        </is>
      </c>
      <c r="O1153" s="168">
        <f>SUM(Q641:Q642, Q644:Q656, Q658:Q673, Q675:Q680, Q682:Q685, Q687:Q694, Q696:Q701, Q703:Q704, Q707, Q709:Q722, Q724:Q725, Q728:Q736, Q738:Q743, Q745:Q750, Q753:Q754, Q756, Q758, Q760, Q762, Q764, Q766:Q774, Q777:Q778, Q781:Q785, Q787:Q793, Q795, Q798:Q800)</f>
        <v/>
      </c>
      <c r="P1153" s="168">
        <f>SUM(R641:R642, R644:R656, R658:R673, R675:R680, R682:R685, R687:R694, R696:R701, R703:R704, R707, R709:R722, R724:R725, R728:R736, R738:R743, R745:R750, R753:R754, R756, R758, R760, R762, R764, R766:R774, R777:R778, R781:R785, R787:R793, R795, R798:R800)</f>
        <v/>
      </c>
      <c r="Q1153" s="168">
        <f>SUM(S641:S642, S644:S656, S658:S673, S675:S680, S682:S685, S687:S694, S696:S701, S703:S704, S707, S709:S722, S724:S725, S728:S736, S738:S743, S745:S750, S753:S754, S756, S758, S760, S762, S764, S766:S774, S777:S778, S781:S785, S787:S793, S795, S798:S800)</f>
        <v/>
      </c>
    </row>
    <row r="1154">
      <c r="G1154" s="167" t="n">
        <v>26</v>
      </c>
      <c r="H1154" s="167" t="inlineStr">
        <is>
          <t>Загальні витрати (7)</t>
        </is>
      </c>
      <c r="I1154" s="168" t="inlineStr">
        <is>
          <t>-</t>
        </is>
      </c>
      <c r="J1154" s="168" t="inlineStr">
        <is>
          <t>-</t>
        </is>
      </c>
      <c r="K1154" s="168" t="inlineStr">
        <is>
          <t>-</t>
        </is>
      </c>
      <c r="L1154" s="168" t="inlineStr">
        <is>
          <t>-</t>
        </is>
      </c>
      <c r="M1154" s="168" t="inlineStr">
        <is>
          <t>-</t>
        </is>
      </c>
      <c r="N1154" s="168" t="inlineStr">
        <is>
          <t>-</t>
        </is>
      </c>
      <c r="O1154" s="168">
        <f>SUM(Q807, Q809:Q814, Q816:Q821, Q823, Q825:Q829, Q831:Q832, Q834:Q837, Q840:Q842, Q844:Q847, Q850:Q851, Q853, Q855, Q857, Q859, Q861, Q863:Q871, Q874:Q879, Q881:Q884, Q886:Q889, Q891:Q894, Q896:Q901, Q903:Q906, Q909:Q914, Q916, Q919:Q934, Q937:Q938)</f>
        <v/>
      </c>
      <c r="P1154" s="168">
        <f>SUM(R807, R809:R814, R816:R821, R823, R825:R829, R831:R832, R834:R837, R840:R842, R844:R847, R850:R851, R853, R855, R857, R859, R861, R863:R871, R874:R879, R881:R884, R886:R889, R891:R894, R896:R901, R903:R906, R909:R914, R916, R919:R934, R937:R938)</f>
        <v/>
      </c>
      <c r="Q1154" s="168">
        <f>SUM(S807, S809:S814, S816:S821, S823, S825:S829, S831:S832, S834:S837, S840:S842, S844:S847, S850:S851, S853, S855, S857, S859, S861, S863:S871, S874:S879, S881:S884, S886:S889, S891:S894, S896:S901, S903:S906, S909:S914, S916, S919:S934, S937:S938)</f>
        <v/>
      </c>
    </row>
    <row r="1155"/>
    <row r="1156"/>
    <row r="1157"/>
    <row r="1158"/>
    <row r="1159"/>
    <row r="1160"/>
    <row r="1161"/>
    <row r="1162"/>
    <row r="1163"/>
    <row r="1164"/>
    <row r="1165"/>
  </sheetData>
  <mergeCells count="2638">
    <mergeCell ref="F473:G473"/>
    <mergeCell ref="F1077:H1077"/>
    <mergeCell ref="F16:G16"/>
    <mergeCell ref="M1090:N1090"/>
    <mergeCell ref="M1065:N1065"/>
    <mergeCell ref="F472:G472"/>
    <mergeCell ref="F479:G480"/>
    <mergeCell ref="F17:H17"/>
    <mergeCell ref="F466:G466"/>
    <mergeCell ref="B1108:B1122"/>
    <mergeCell ref="F351:H351"/>
    <mergeCell ref="M1092:N1092"/>
    <mergeCell ref="M60:N60"/>
    <mergeCell ref="M35:N35"/>
    <mergeCell ref="M673:N673"/>
    <mergeCell ref="M358:N358"/>
    <mergeCell ref="H816:H817"/>
    <mergeCell ref="F1072:H1072"/>
    <mergeCell ref="F497:G497"/>
    <mergeCell ref="M787:N787"/>
    <mergeCell ref="M1085:N1085"/>
    <mergeCell ref="F983:G983"/>
    <mergeCell ref="M366:N366"/>
    <mergeCell ref="F70:G70"/>
    <mergeCell ref="M360:N360"/>
    <mergeCell ref="M664:N664"/>
    <mergeCell ref="F1105:H1105"/>
    <mergeCell ref="M658:N658"/>
    <mergeCell ref="D1064:E1064"/>
    <mergeCell ref="M1087:N1087"/>
    <mergeCell ref="D124:E132"/>
    <mergeCell ref="C728:C752"/>
    <mergeCell ref="C589:C592"/>
    <mergeCell ref="M689:N689"/>
    <mergeCell ref="D1066:E1066"/>
    <mergeCell ref="F96:G96"/>
    <mergeCell ref="M361:N361"/>
    <mergeCell ref="M1118:N1118"/>
    <mergeCell ref="F823:G823"/>
    <mergeCell ref="C73:C92"/>
    <mergeCell ref="D586:E587"/>
    <mergeCell ref="M989:N989"/>
    <mergeCell ref="F702:H702"/>
    <mergeCell ref="F396:G396"/>
    <mergeCell ref="M50:N50"/>
    <mergeCell ref="M392:N392"/>
    <mergeCell ref="M684:N684"/>
    <mergeCell ref="F248:H248"/>
    <mergeCell ref="M1119:N1119"/>
    <mergeCell ref="M815:N815"/>
    <mergeCell ref="F650:G651"/>
    <mergeCell ref="M1113:N1113"/>
    <mergeCell ref="M394:N394"/>
    <mergeCell ref="M692:N692"/>
    <mergeCell ref="M686:N686"/>
    <mergeCell ref="M990:N990"/>
    <mergeCell ref="M229:N229"/>
    <mergeCell ref="M387:N387"/>
    <mergeCell ref="D1121:E1121"/>
    <mergeCell ref="D1077:E1077"/>
    <mergeCell ref="M831:N831"/>
    <mergeCell ref="F238:G238"/>
    <mergeCell ref="F126:G126"/>
    <mergeCell ref="F117:H117"/>
    <mergeCell ref="D1119:E1120"/>
    <mergeCell ref="D351:E351"/>
    <mergeCell ref="F109:G109"/>
    <mergeCell ref="M105:N105"/>
    <mergeCell ref="D780:E780"/>
    <mergeCell ref="M534:N534"/>
    <mergeCell ref="M528:N528"/>
    <mergeCell ref="M316:N316"/>
    <mergeCell ref="M826:N826"/>
    <mergeCell ref="F417:H417"/>
    <mergeCell ref="F409:G409"/>
    <mergeCell ref="C641:C706"/>
    <mergeCell ref="M745:N745"/>
    <mergeCell ref="M101:N101"/>
    <mergeCell ref="M405:N405"/>
    <mergeCell ref="M834:N834"/>
    <mergeCell ref="M828:N828"/>
    <mergeCell ref="F419:H419"/>
    <mergeCell ref="M616:N616"/>
    <mergeCell ref="M1045:N1045"/>
    <mergeCell ref="D536:E536"/>
    <mergeCell ref="D919:E935"/>
    <mergeCell ref="F869:G869"/>
    <mergeCell ref="M916:N916"/>
    <mergeCell ref="D937:E939"/>
    <mergeCell ref="F442:G442"/>
    <mergeCell ref="D534:E535"/>
    <mergeCell ref="F898:G898"/>
    <mergeCell ref="F137:G137"/>
    <mergeCell ref="C520:C536"/>
    <mergeCell ref="F864:G864"/>
    <mergeCell ref="D1100:E1104"/>
    <mergeCell ref="M1061:N1061"/>
    <mergeCell ref="F900:G900"/>
    <mergeCell ref="M458:N458"/>
    <mergeCell ref="C951:C956"/>
    <mergeCell ref="D428:E432"/>
    <mergeCell ref="M756:N756"/>
    <mergeCell ref="F43:H43"/>
    <mergeCell ref="F347:H347"/>
    <mergeCell ref="M31:N31"/>
    <mergeCell ref="D262:E268"/>
    <mergeCell ref="F470:G470"/>
    <mergeCell ref="M758:N758"/>
    <mergeCell ref="M1056:N1056"/>
    <mergeCell ref="F147:G148"/>
    <mergeCell ref="M331:N331"/>
    <mergeCell ref="M1058:N1058"/>
    <mergeCell ref="M26:N26"/>
    <mergeCell ref="D92:E92"/>
    <mergeCell ref="F286:G287"/>
    <mergeCell ref="F795:G795"/>
    <mergeCell ref="F953:G953"/>
    <mergeCell ref="B11:B105"/>
    <mergeCell ref="F490:G490"/>
    <mergeCell ref="M171:N171"/>
    <mergeCell ref="C378:C381"/>
    <mergeCell ref="H202:H203"/>
    <mergeCell ref="M898:N898"/>
    <mergeCell ref="F1096:H1096"/>
    <mergeCell ref="M173:N173"/>
    <mergeCell ref="M811:N811"/>
    <mergeCell ref="M471:N471"/>
    <mergeCell ref="M1109:N1109"/>
    <mergeCell ref="M769:N769"/>
    <mergeCell ref="D857:E858"/>
    <mergeCell ref="M927:N927"/>
    <mergeCell ref="M688:N688"/>
    <mergeCell ref="F72:H72"/>
    <mergeCell ref="F370:H370"/>
    <mergeCell ref="M473:N473"/>
    <mergeCell ref="F484:H484"/>
    <mergeCell ref="M174:N174"/>
    <mergeCell ref="D908:E908"/>
    <mergeCell ref="D73:E76"/>
    <mergeCell ref="M497:N497"/>
    <mergeCell ref="F517:H517"/>
    <mergeCell ref="F511:H511"/>
    <mergeCell ref="F509:G509"/>
    <mergeCell ref="F82:G82"/>
    <mergeCell ref="M103:N103"/>
    <mergeCell ref="M401:N401"/>
    <mergeCell ref="M395:N395"/>
    <mergeCell ref="M830:N830"/>
    <mergeCell ref="F83:H83"/>
    <mergeCell ref="M824:N824"/>
    <mergeCell ref="M1122:N1122"/>
    <mergeCell ref="M96:N96"/>
    <mergeCell ref="M403:N403"/>
    <mergeCell ref="M701:N701"/>
    <mergeCell ref="D803:E803"/>
    <mergeCell ref="F865:G865"/>
    <mergeCell ref="F383:H383"/>
    <mergeCell ref="M98:N98"/>
    <mergeCell ref="D308:E311"/>
    <mergeCell ref="M527:N527"/>
    <mergeCell ref="F560:G560"/>
    <mergeCell ref="D526:E530"/>
    <mergeCell ref="D724:E726"/>
    <mergeCell ref="F894:G894"/>
    <mergeCell ref="D60:E66"/>
    <mergeCell ref="F133:G133"/>
    <mergeCell ref="M398:N398"/>
    <mergeCell ref="D106:E111"/>
    <mergeCell ref="D608:E611"/>
    <mergeCell ref="F562:G562"/>
    <mergeCell ref="M840:N840"/>
    <mergeCell ref="F896:G896"/>
    <mergeCell ref="D377:E377"/>
    <mergeCell ref="F433:G433"/>
    <mergeCell ref="H566:H567"/>
    <mergeCell ref="M423:N423"/>
    <mergeCell ref="F530:H530"/>
    <mergeCell ref="D72:E72"/>
    <mergeCell ref="M543:N543"/>
    <mergeCell ref="M124:N124"/>
    <mergeCell ref="C349:C351"/>
    <mergeCell ref="F687:G688"/>
    <mergeCell ref="C777:C780"/>
    <mergeCell ref="F435:G435"/>
    <mergeCell ref="M431:N431"/>
    <mergeCell ref="M116:N116"/>
    <mergeCell ref="M238:N238"/>
    <mergeCell ref="M414:N414"/>
    <mergeCell ref="F891:G891"/>
    <mergeCell ref="M545:N545"/>
    <mergeCell ref="M843:N843"/>
    <mergeCell ref="M126:N126"/>
    <mergeCell ref="M424:N424"/>
    <mergeCell ref="B4:H5"/>
    <mergeCell ref="M416:N416"/>
    <mergeCell ref="D84:E91"/>
    <mergeCell ref="F745:G746"/>
    <mergeCell ref="F1036:G1036"/>
    <mergeCell ref="F581:H581"/>
    <mergeCell ref="F146:G146"/>
    <mergeCell ref="F1038:G1038"/>
    <mergeCell ref="C1051:C1064"/>
    <mergeCell ref="M142:N142"/>
    <mergeCell ref="F277:G277"/>
    <mergeCell ref="F304:G304"/>
    <mergeCell ref="F575:G575"/>
    <mergeCell ref="M571:N571"/>
    <mergeCell ref="F740:G741"/>
    <mergeCell ref="M869:N869"/>
    <mergeCell ref="F909:G909"/>
    <mergeCell ref="F1031:G1031"/>
    <mergeCell ref="A4:A6"/>
    <mergeCell ref="M899:N899"/>
    <mergeCell ref="M144:N144"/>
    <mergeCell ref="F306:G306"/>
    <mergeCell ref="M442:N442"/>
    <mergeCell ref="F577:G577"/>
    <mergeCell ref="F604:G604"/>
    <mergeCell ref="D853:E854"/>
    <mergeCell ref="M871:N871"/>
    <mergeCell ref="F1033:G1033"/>
    <mergeCell ref="M137:N137"/>
    <mergeCell ref="D658:E674"/>
    <mergeCell ref="F151:H151"/>
    <mergeCell ref="M925:N925"/>
    <mergeCell ref="M164:N164"/>
    <mergeCell ref="M139:N139"/>
    <mergeCell ref="B807:B941"/>
    <mergeCell ref="C393:C395"/>
    <mergeCell ref="M41:N41"/>
    <mergeCell ref="F482:H482"/>
    <mergeCell ref="D178:E183"/>
    <mergeCell ref="D993:E993"/>
    <mergeCell ref="D172:E177"/>
    <mergeCell ref="M493:N493"/>
    <mergeCell ref="D537:E538"/>
    <mergeCell ref="F288:G288"/>
    <mergeCell ref="M284:N284"/>
    <mergeCell ref="H402:H403"/>
    <mergeCell ref="F207:G207"/>
    <mergeCell ref="D362:E364"/>
    <mergeCell ref="H209:H210"/>
    <mergeCell ref="M66:N66"/>
    <mergeCell ref="F962:G962"/>
    <mergeCell ref="M197:N197"/>
    <mergeCell ref="C947:C950"/>
    <mergeCell ref="M495:N495"/>
    <mergeCell ref="M793:N793"/>
    <mergeCell ref="M951:N951"/>
    <mergeCell ref="M584:N584"/>
    <mergeCell ref="M68:N68"/>
    <mergeCell ref="F507:G507"/>
    <mergeCell ref="M188:N188"/>
    <mergeCell ref="M795:N795"/>
    <mergeCell ref="I4:I6"/>
    <mergeCell ref="M67:N67"/>
    <mergeCell ref="F508:H508"/>
    <mergeCell ref="M953:N953"/>
    <mergeCell ref="M496:N496"/>
    <mergeCell ref="D420:E422"/>
    <mergeCell ref="M69:N69"/>
    <mergeCell ref="F808:H808"/>
    <mergeCell ref="F381:H381"/>
    <mergeCell ref="D552:E556"/>
    <mergeCell ref="F973:G973"/>
    <mergeCell ref="M969:N969"/>
    <mergeCell ref="M208:N208"/>
    <mergeCell ref="F981:G981"/>
    <mergeCell ref="F264:G264"/>
    <mergeCell ref="F975:G975"/>
    <mergeCell ref="F220:G220"/>
    <mergeCell ref="M210:N210"/>
    <mergeCell ref="M514:N514"/>
    <mergeCell ref="F991:G991"/>
    <mergeCell ref="F658:G659"/>
    <mergeCell ref="D840:E843"/>
    <mergeCell ref="M666:N666"/>
    <mergeCell ref="M964:N964"/>
    <mergeCell ref="M209:N209"/>
    <mergeCell ref="F222:G222"/>
    <mergeCell ref="F520:G520"/>
    <mergeCell ref="M122:N122"/>
    <mergeCell ref="F976:G976"/>
    <mergeCell ref="M966:N966"/>
    <mergeCell ref="M211:N211"/>
    <mergeCell ref="M509:N509"/>
    <mergeCell ref="B640:H640"/>
    <mergeCell ref="F94:H94"/>
    <mergeCell ref="D573:E576"/>
    <mergeCell ref="F703:G703"/>
    <mergeCell ref="F1007:G1007"/>
    <mergeCell ref="F1001:G1001"/>
    <mergeCell ref="M536:N536"/>
    <mergeCell ref="M236:N236"/>
    <mergeCell ref="H167:H168"/>
    <mergeCell ref="D886:E890"/>
    <mergeCell ref="H250:H251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854:H854"/>
    <mergeCell ref="M867:N867"/>
    <mergeCell ref="M894:N894"/>
    <mergeCell ref="M133:N133"/>
    <mergeCell ref="F696:G697"/>
    <mergeCell ref="F243:G243"/>
    <mergeCell ref="H767:H768"/>
    <mergeCell ref="H925:H926"/>
    <mergeCell ref="M440:N440"/>
    <mergeCell ref="M562:N562"/>
    <mergeCell ref="F908:H908"/>
    <mergeCell ref="M738:N738"/>
    <mergeCell ref="D1085:E1085"/>
    <mergeCell ref="M598:N598"/>
    <mergeCell ref="M896:N896"/>
    <mergeCell ref="M135:N135"/>
    <mergeCell ref="F1060:G1060"/>
    <mergeCell ref="D956:E956"/>
    <mergeCell ref="M435:N435"/>
    <mergeCell ref="M280:N280"/>
    <mergeCell ref="F1055:G1055"/>
    <mergeCell ref="F172:G172"/>
    <mergeCell ref="H609:H610"/>
    <mergeCell ref="F636:H636"/>
    <mergeCell ref="C937:C940"/>
    <mergeCell ref="F592:H592"/>
    <mergeCell ref="F890:H890"/>
    <mergeCell ref="M1037:N1037"/>
    <mergeCell ref="M580:N580"/>
    <mergeCell ref="B1:S1"/>
    <mergeCell ref="H937:H938"/>
    <mergeCell ref="F1048:H1048"/>
    <mergeCell ref="F724:G725"/>
    <mergeCell ref="B641:B803"/>
    <mergeCell ref="M1036:N1036"/>
    <mergeCell ref="M153:N153"/>
    <mergeCell ref="M275:N275"/>
    <mergeCell ref="M311:N311"/>
    <mergeCell ref="M582:N582"/>
    <mergeCell ref="M740:N740"/>
    <mergeCell ref="F773:G773"/>
    <mergeCell ref="M1038:N1038"/>
    <mergeCell ref="M277:N277"/>
    <mergeCell ref="D807:E808"/>
    <mergeCell ref="M611:N611"/>
    <mergeCell ref="D312:E316"/>
    <mergeCell ref="M792:N792"/>
    <mergeCell ref="M909:N909"/>
    <mergeCell ref="F318:G318"/>
    <mergeCell ref="F312:G312"/>
    <mergeCell ref="D581:E581"/>
    <mergeCell ref="M577:N577"/>
    <mergeCell ref="F13:G13"/>
    <mergeCell ref="F1075:G1075"/>
    <mergeCell ref="M179:N179"/>
    <mergeCell ref="F341:G341"/>
    <mergeCell ref="F918:H918"/>
    <mergeCell ref="M608:N608"/>
    <mergeCell ref="F770:G770"/>
    <mergeCell ref="F313:G313"/>
    <mergeCell ref="F349:G349"/>
    <mergeCell ref="D531:E533"/>
    <mergeCell ref="F654:G655"/>
    <mergeCell ref="F192:H192"/>
    <mergeCell ref="F648:G649"/>
    <mergeCell ref="M662:N662"/>
    <mergeCell ref="M960:N960"/>
    <mergeCell ref="F1070:G1070"/>
    <mergeCell ref="F219:H219"/>
    <mergeCell ref="D831:E833"/>
    <mergeCell ref="F949:H949"/>
    <mergeCell ref="F492:H492"/>
    <mergeCell ref="C1078:C1085"/>
    <mergeCell ref="M962:N962"/>
    <mergeCell ref="M207:N207"/>
    <mergeCell ref="M505:N505"/>
    <mergeCell ref="F38:G39"/>
    <mergeCell ref="F519:H519"/>
    <mergeCell ref="D941:E941"/>
    <mergeCell ref="B1067:H1067"/>
    <mergeCell ref="D99:E101"/>
    <mergeCell ref="D601:E601"/>
    <mergeCell ref="F788:G788"/>
    <mergeCell ref="F33:G33"/>
    <mergeCell ref="D636:E636"/>
    <mergeCell ref="F333:H333"/>
    <mergeCell ref="F489:G489"/>
    <mergeCell ref="D1036:E1037"/>
    <mergeCell ref="F672:G673"/>
    <mergeCell ref="F999:G999"/>
    <mergeCell ref="F781:G781"/>
    <mergeCell ref="F998:G998"/>
    <mergeCell ref="M690:N690"/>
    <mergeCell ref="M988:N988"/>
    <mergeCell ref="F789:G789"/>
    <mergeCell ref="F28:G28"/>
    <mergeCell ref="M980:N980"/>
    <mergeCell ref="M1102:N1102"/>
    <mergeCell ref="F1000:G1000"/>
    <mergeCell ref="M996:N996"/>
    <mergeCell ref="F239:G239"/>
    <mergeCell ref="D21:E22"/>
    <mergeCell ref="F205:H205"/>
    <mergeCell ref="F527:G528"/>
    <mergeCell ref="M681:N681"/>
    <mergeCell ref="M973:N973"/>
    <mergeCell ref="F573:G573"/>
    <mergeCell ref="H735:H736"/>
    <mergeCell ref="M264:N264"/>
    <mergeCell ref="M220:N220"/>
    <mergeCell ref="F209:G210"/>
    <mergeCell ref="M1006:N1006"/>
    <mergeCell ref="F413:G413"/>
    <mergeCell ref="D329:E331"/>
    <mergeCell ref="F211:G212"/>
    <mergeCell ref="D1113:E1118"/>
    <mergeCell ref="M551:N551"/>
    <mergeCell ref="M709:N709"/>
    <mergeCell ref="F1011:G1011"/>
    <mergeCell ref="M703:N703"/>
    <mergeCell ref="M1007:N1007"/>
    <mergeCell ref="M1001:N1001"/>
    <mergeCell ref="F110:G110"/>
    <mergeCell ref="M246:N246"/>
    <mergeCell ref="F260:H260"/>
    <mergeCell ref="F1013:G1013"/>
    <mergeCell ref="M273:N273"/>
    <mergeCell ref="M248:N248"/>
    <mergeCell ref="F439:G439"/>
    <mergeCell ref="C593:C599"/>
    <mergeCell ref="M302:N302"/>
    <mergeCell ref="M573:N573"/>
    <mergeCell ref="F441:G441"/>
    <mergeCell ref="D375:E376"/>
    <mergeCell ref="D797:E797"/>
    <mergeCell ref="F14:G14"/>
    <mergeCell ref="F141:G142"/>
    <mergeCell ref="M631:N631"/>
    <mergeCell ref="F135:G136"/>
    <mergeCell ref="F766:G766"/>
    <mergeCell ref="F1039:G1039"/>
    <mergeCell ref="M1060:N1060"/>
    <mergeCell ref="H662:H663"/>
    <mergeCell ref="M299:N299"/>
    <mergeCell ref="F314:G314"/>
    <mergeCell ref="H654:H655"/>
    <mergeCell ref="M633:N633"/>
    <mergeCell ref="M931:N931"/>
    <mergeCell ref="F1032:H1032"/>
    <mergeCell ref="M170:N170"/>
    <mergeCell ref="M1062:N1062"/>
    <mergeCell ref="M328:N328"/>
    <mergeCell ref="D1122:E1122"/>
    <mergeCell ref="M933:N933"/>
    <mergeCell ref="M172:N172"/>
    <mergeCell ref="C420:C457"/>
    <mergeCell ref="D31:E35"/>
    <mergeCell ref="B385:H385"/>
    <mergeCell ref="M46:N46"/>
    <mergeCell ref="M317:N317"/>
    <mergeCell ref="M773:N773"/>
    <mergeCell ref="F58:G58"/>
    <mergeCell ref="F40:G41"/>
    <mergeCell ref="H646:H647"/>
    <mergeCell ref="F52:G52"/>
    <mergeCell ref="D592:E592"/>
    <mergeCell ref="M346:N346"/>
    <mergeCell ref="F154:G155"/>
    <mergeCell ref="F481:G481"/>
    <mergeCell ref="F785:G785"/>
    <mergeCell ref="F963:H963"/>
    <mergeCell ref="F1085:H1085"/>
    <mergeCell ref="M775:N775"/>
    <mergeCell ref="M1073:N1073"/>
    <mergeCell ref="M14:N14"/>
    <mergeCell ref="F60:G60"/>
    <mergeCell ref="M318:N318"/>
    <mergeCell ref="M312:N312"/>
    <mergeCell ref="F360:H360"/>
    <mergeCell ref="H675:H676"/>
    <mergeCell ref="F352:G352"/>
    <mergeCell ref="F656:G656"/>
    <mergeCell ref="F956:H956"/>
    <mergeCell ref="M348:N348"/>
    <mergeCell ref="M646:N646"/>
    <mergeCell ref="F1087:H1087"/>
    <mergeCell ref="M1100:N1100"/>
    <mergeCell ref="M1075:N1075"/>
    <mergeCell ref="M43:N43"/>
    <mergeCell ref="M314:N314"/>
    <mergeCell ref="M347:N347"/>
    <mergeCell ref="M648:N648"/>
    <mergeCell ref="F361:H361"/>
    <mergeCell ref="D225:E228"/>
    <mergeCell ref="F84:G84"/>
    <mergeCell ref="F1110:G1110"/>
    <mergeCell ref="H733:H734"/>
    <mergeCell ref="D416:E417"/>
    <mergeCell ref="H61:H62"/>
    <mergeCell ref="F86:G86"/>
    <mergeCell ref="F378:G378"/>
    <mergeCell ref="M374:N374"/>
    <mergeCell ref="F813:G813"/>
    <mergeCell ref="D238:E240"/>
    <mergeCell ref="H693:H694"/>
    <mergeCell ref="F807:G807"/>
    <mergeCell ref="F937:G938"/>
    <mergeCell ref="D1049:E1049"/>
    <mergeCell ref="F1111:G1111"/>
    <mergeCell ref="M488:N488"/>
    <mergeCell ref="H728:H729"/>
    <mergeCell ref="H388:H389"/>
    <mergeCell ref="M25:N25"/>
    <mergeCell ref="F686:H686"/>
    <mergeCell ref="C329:C336"/>
    <mergeCell ref="M997:N997"/>
    <mergeCell ref="M242:N242"/>
    <mergeCell ref="F81:G81"/>
    <mergeCell ref="M788:N788"/>
    <mergeCell ref="M33:N33"/>
    <mergeCell ref="F1017:H1017"/>
    <mergeCell ref="F202:G203"/>
    <mergeCell ref="H273:H274"/>
    <mergeCell ref="M1005:N1005"/>
    <mergeCell ref="M999:N999"/>
    <mergeCell ref="M244:N244"/>
    <mergeCell ref="M542:N542"/>
    <mergeCell ref="D1065:E1065"/>
    <mergeCell ref="M62:N62"/>
    <mergeCell ref="M700:N700"/>
    <mergeCell ref="D401:E405"/>
    <mergeCell ref="F226:G226"/>
    <mergeCell ref="M544:N544"/>
    <mergeCell ref="F437:G437"/>
    <mergeCell ref="F526:G526"/>
    <mergeCell ref="F831:G832"/>
    <mergeCell ref="F101:H101"/>
    <mergeCell ref="F99:G99"/>
    <mergeCell ref="F397:G397"/>
    <mergeCell ref="M418:N418"/>
    <mergeCell ref="F851:G851"/>
    <mergeCell ref="C207:C215"/>
    <mergeCell ref="F310:G310"/>
    <mergeCell ref="F432:H432"/>
    <mergeCell ref="H747:H748"/>
    <mergeCell ref="F705:H705"/>
    <mergeCell ref="F311:H311"/>
    <mergeCell ref="M718:N718"/>
    <mergeCell ref="M712:N712"/>
    <mergeCell ref="M255:N255"/>
    <mergeCell ref="M413:N413"/>
    <mergeCell ref="F611:H611"/>
    <mergeCell ref="M720:N720"/>
    <mergeCell ref="M842:N842"/>
    <mergeCell ref="M1018:N1018"/>
    <mergeCell ref="D392:E392"/>
    <mergeCell ref="F150:G150"/>
    <mergeCell ref="M415:N415"/>
    <mergeCell ref="M713:N713"/>
    <mergeCell ref="F877:G877"/>
    <mergeCell ref="F29:H29"/>
    <mergeCell ref="F300:H300"/>
    <mergeCell ref="F1053:G1053"/>
    <mergeCell ref="F450:G450"/>
    <mergeCell ref="D359:E360"/>
    <mergeCell ref="M715:N715"/>
    <mergeCell ref="F906:G906"/>
    <mergeCell ref="F539:G539"/>
    <mergeCell ref="M560:N560"/>
    <mergeCell ref="D953:E955"/>
    <mergeCell ref="F1056:H1056"/>
    <mergeCell ref="F301:H301"/>
    <mergeCell ref="M771:N771"/>
    <mergeCell ref="M746:N746"/>
    <mergeCell ref="M1069:N1069"/>
    <mergeCell ref="M1044:N1044"/>
    <mergeCell ref="F331:H331"/>
    <mergeCell ref="F451:G451"/>
    <mergeCell ref="B2:S2"/>
    <mergeCell ref="F324:H324"/>
    <mergeCell ref="M1046:N1046"/>
    <mergeCell ref="M1071:N1071"/>
    <mergeCell ref="M39:N39"/>
    <mergeCell ref="M614:N614"/>
    <mergeCell ref="M731:N731"/>
    <mergeCell ref="C106:C152"/>
    <mergeCell ref="D105:E105"/>
    <mergeCell ref="M766:N766"/>
    <mergeCell ref="F1112:H1112"/>
    <mergeCell ref="H487:H488"/>
    <mergeCell ref="C1086:C1092"/>
    <mergeCell ref="M339:N339"/>
    <mergeCell ref="M643:N643"/>
    <mergeCell ref="F931:G932"/>
    <mergeCell ref="F163:G163"/>
    <mergeCell ref="H818:H819"/>
    <mergeCell ref="F657:H657"/>
    <mergeCell ref="C194:C206"/>
    <mergeCell ref="F933:G934"/>
    <mergeCell ref="H689:H690"/>
    <mergeCell ref="D216:E219"/>
    <mergeCell ref="F471:H471"/>
    <mergeCell ref="C753:C776"/>
    <mergeCell ref="M484:N484"/>
    <mergeCell ref="M459:N459"/>
    <mergeCell ref="F628:G629"/>
    <mergeCell ref="F892:G892"/>
    <mergeCell ref="F811:G811"/>
    <mergeCell ref="H691:H692"/>
    <mergeCell ref="F1109:G1109"/>
    <mergeCell ref="F77:G77"/>
    <mergeCell ref="M486:N486"/>
    <mergeCell ref="F681:H681"/>
    <mergeCell ref="M784:N784"/>
    <mergeCell ref="M29:N29"/>
    <mergeCell ref="M1082:N1082"/>
    <mergeCell ref="M23:N23"/>
    <mergeCell ref="F166:G166"/>
    <mergeCell ref="F173:G174"/>
    <mergeCell ref="M365:N365"/>
    <mergeCell ref="F804:H804"/>
    <mergeCell ref="M479:N479"/>
    <mergeCell ref="M786:N786"/>
    <mergeCell ref="M373:N373"/>
    <mergeCell ref="M58:N58"/>
    <mergeCell ref="M1084:N1084"/>
    <mergeCell ref="M785:N785"/>
    <mergeCell ref="F646:G647"/>
    <mergeCell ref="H717:H718"/>
    <mergeCell ref="M512:N512"/>
    <mergeCell ref="H831:H832"/>
    <mergeCell ref="M810:N810"/>
    <mergeCell ref="H710:H711"/>
    <mergeCell ref="F393:G393"/>
    <mergeCell ref="F524:G524"/>
    <mergeCell ref="M383:N383"/>
    <mergeCell ref="F1122:H1122"/>
    <mergeCell ref="M812:N812"/>
    <mergeCell ref="M84:N84"/>
    <mergeCell ref="F97:G97"/>
    <mergeCell ref="M1110:N1110"/>
    <mergeCell ref="H712:H713"/>
    <mergeCell ref="M507:N507"/>
    <mergeCell ref="F553:G553"/>
    <mergeCell ref="F98:H98"/>
    <mergeCell ref="F90:G90"/>
    <mergeCell ref="H745:H746"/>
    <mergeCell ref="M86:N86"/>
    <mergeCell ref="M42:N42"/>
    <mergeCell ref="M80:N80"/>
    <mergeCell ref="F853:G853"/>
    <mergeCell ref="M411:N411"/>
    <mergeCell ref="F878:G878"/>
    <mergeCell ref="M711:N711"/>
    <mergeCell ref="F579:G579"/>
    <mergeCell ref="F116:G116"/>
    <mergeCell ref="M525:N525"/>
    <mergeCell ref="F700:G701"/>
    <mergeCell ref="H127:H128"/>
    <mergeCell ref="F423:G423"/>
    <mergeCell ref="D1038:E1040"/>
    <mergeCell ref="F273:G274"/>
    <mergeCell ref="F537:G537"/>
    <mergeCell ref="F843:H843"/>
    <mergeCell ref="F143:G143"/>
    <mergeCell ref="F118:G118"/>
    <mergeCell ref="M856:N856"/>
    <mergeCell ref="D802:E802"/>
    <mergeCell ref="F240:H240"/>
    <mergeCell ref="M70:N70"/>
    <mergeCell ref="F245:G246"/>
    <mergeCell ref="M437:N437"/>
    <mergeCell ref="F538:H538"/>
    <mergeCell ref="M735:N735"/>
    <mergeCell ref="F22:H22"/>
    <mergeCell ref="M1042:N1042"/>
    <mergeCell ref="F111:H111"/>
    <mergeCell ref="M858:N858"/>
    <mergeCell ref="D485:E492"/>
    <mergeCell ref="D593:E598"/>
    <mergeCell ref="M99:N99"/>
    <mergeCell ref="M615:N615"/>
    <mergeCell ref="M737:N737"/>
    <mergeCell ref="M397:N397"/>
    <mergeCell ref="F838:H838"/>
    <mergeCell ref="F263:G263"/>
    <mergeCell ref="D499:E499"/>
    <mergeCell ref="M310:N310"/>
    <mergeCell ref="D337:E339"/>
    <mergeCell ref="F134:G134"/>
    <mergeCell ref="D1024:E1029"/>
    <mergeCell ref="F563:G563"/>
    <mergeCell ref="F728:G729"/>
    <mergeCell ref="F904:G905"/>
    <mergeCell ref="F265:G266"/>
    <mergeCell ref="M455:N455"/>
    <mergeCell ref="F565:G565"/>
    <mergeCell ref="F617:G617"/>
    <mergeCell ref="M150:N150"/>
    <mergeCell ref="C537:C581"/>
    <mergeCell ref="F1065:H1065"/>
    <mergeCell ref="M755:N755"/>
    <mergeCell ref="M877:N877"/>
    <mergeCell ref="F164:H164"/>
    <mergeCell ref="F162:G162"/>
    <mergeCell ref="M1053:N1053"/>
    <mergeCell ref="M913:N913"/>
    <mergeCell ref="M152:N152"/>
    <mergeCell ref="B387:B419"/>
    <mergeCell ref="M450:N450"/>
    <mergeCell ref="F35:H35"/>
    <mergeCell ref="M757:N757"/>
    <mergeCell ref="F948:G948"/>
    <mergeCell ref="M452:N452"/>
    <mergeCell ref="D518:E518"/>
    <mergeCell ref="C807:C839"/>
    <mergeCell ref="F189:G189"/>
    <mergeCell ref="D478:E482"/>
    <mergeCell ref="M597:N597"/>
    <mergeCell ref="C31:C36"/>
    <mergeCell ref="D745:E751"/>
    <mergeCell ref="M292:N292"/>
    <mergeCell ref="M808:N808"/>
    <mergeCell ref="F951:G951"/>
    <mergeCell ref="M468:N468"/>
    <mergeCell ref="M1106:N1106"/>
    <mergeCell ref="M626:N626"/>
    <mergeCell ref="M897:N897"/>
    <mergeCell ref="M163:N163"/>
    <mergeCell ref="F367:H367"/>
    <mergeCell ref="M592:N592"/>
    <mergeCell ref="M1108:N1108"/>
    <mergeCell ref="M76:N76"/>
    <mergeCell ref="F183:H183"/>
    <mergeCell ref="M380:N380"/>
    <mergeCell ref="F796:H796"/>
    <mergeCell ref="M165:N165"/>
    <mergeCell ref="M1107:N1107"/>
    <mergeCell ref="M382:N382"/>
    <mergeCell ref="M892:N892"/>
    <mergeCell ref="M680:N680"/>
    <mergeCell ref="F1121:H1121"/>
    <mergeCell ref="F961:G961"/>
    <mergeCell ref="D600:E600"/>
    <mergeCell ref="H252:H253"/>
    <mergeCell ref="D703:E705"/>
    <mergeCell ref="F208:G208"/>
    <mergeCell ref="M521:N521"/>
    <mergeCell ref="M819:N819"/>
    <mergeCell ref="F201:G201"/>
    <mergeCell ref="C623:C631"/>
    <mergeCell ref="F875:G875"/>
    <mergeCell ref="F105:H105"/>
    <mergeCell ref="M523:N523"/>
    <mergeCell ref="M827:N827"/>
    <mergeCell ref="M821:N821"/>
    <mergeCell ref="M979:N979"/>
    <mergeCell ref="C1108:C1121"/>
    <mergeCell ref="M522:N522"/>
    <mergeCell ref="F405:H405"/>
    <mergeCell ref="M95:N95"/>
    <mergeCell ref="F536:H536"/>
    <mergeCell ref="M89:N89"/>
    <mergeCell ref="M393:N393"/>
    <mergeCell ref="F259:G259"/>
    <mergeCell ref="M524:N524"/>
    <mergeCell ref="M822:N822"/>
    <mergeCell ref="F1103:G1103"/>
    <mergeCell ref="M97:N97"/>
    <mergeCell ref="D918:E918"/>
    <mergeCell ref="F559:G559"/>
    <mergeCell ref="M549:N549"/>
    <mergeCell ref="H113:H114"/>
    <mergeCell ref="F1015:G1015"/>
    <mergeCell ref="F438:H438"/>
    <mergeCell ref="F254:G254"/>
    <mergeCell ref="H265:H266"/>
    <mergeCell ref="F561:G561"/>
    <mergeCell ref="F79:G80"/>
    <mergeCell ref="F859:G859"/>
    <mergeCell ref="D256:E260"/>
    <mergeCell ref="F684:G685"/>
    <mergeCell ref="F256:G256"/>
    <mergeCell ref="F860:H860"/>
    <mergeCell ref="M550:N550"/>
    <mergeCell ref="M113:N113"/>
    <mergeCell ref="F590:G590"/>
    <mergeCell ref="F852:H852"/>
    <mergeCell ref="F888:G888"/>
    <mergeCell ref="M884:N884"/>
    <mergeCell ref="M123:N123"/>
    <mergeCell ref="F285:G285"/>
    <mergeCell ref="M421:N421"/>
    <mergeCell ref="F862:H862"/>
    <mergeCell ref="D1011:E1017"/>
    <mergeCell ref="M535:N535"/>
    <mergeCell ref="M108:N108"/>
    <mergeCell ref="D971:E971"/>
    <mergeCell ref="D760:E761"/>
    <mergeCell ref="F272:G272"/>
    <mergeCell ref="D550:E551"/>
    <mergeCell ref="F63:G64"/>
    <mergeCell ref="H468:H469"/>
    <mergeCell ref="F186:G186"/>
    <mergeCell ref="F732:G732"/>
    <mergeCell ref="H495:H496"/>
    <mergeCell ref="F1030:G1030"/>
    <mergeCell ref="M159:N159"/>
    <mergeCell ref="M134:N134"/>
    <mergeCell ref="F269:G269"/>
    <mergeCell ref="M588:N588"/>
    <mergeCell ref="F486:G486"/>
    <mergeCell ref="M624:N624"/>
    <mergeCell ref="F786:H786"/>
    <mergeCell ref="M922:N922"/>
    <mergeCell ref="M167:N167"/>
    <mergeCell ref="M161:N161"/>
    <mergeCell ref="D687:E695"/>
    <mergeCell ref="C1019:C1048"/>
    <mergeCell ref="M932:N932"/>
    <mergeCell ref="M617:N617"/>
    <mergeCell ref="M888:N888"/>
    <mergeCell ref="M924:N924"/>
    <mergeCell ref="C387:C392"/>
    <mergeCell ref="M461:N461"/>
    <mergeCell ref="D229:E229"/>
    <mergeCell ref="F329:G329"/>
    <mergeCell ref="M919:N919"/>
    <mergeCell ref="F802:H802"/>
    <mergeCell ref="F356:G356"/>
    <mergeCell ref="M492:N492"/>
    <mergeCell ref="M650:N650"/>
    <mergeCell ref="M606:N606"/>
    <mergeCell ref="M948:N948"/>
    <mergeCell ref="F1083:G1083"/>
    <mergeCell ref="M187:N187"/>
    <mergeCell ref="M485:N485"/>
    <mergeCell ref="F954:G954"/>
    <mergeCell ref="F199:G199"/>
    <mergeCell ref="F499:H499"/>
    <mergeCell ref="M195:N195"/>
    <mergeCell ref="M950:N950"/>
    <mergeCell ref="M189:N189"/>
    <mergeCell ref="M487:N487"/>
    <mergeCell ref="F376:H376"/>
    <mergeCell ref="M190:N190"/>
    <mergeCell ref="F1101:G1101"/>
    <mergeCell ref="M205:N205"/>
    <mergeCell ref="F980:G980"/>
    <mergeCell ref="M363:N363"/>
    <mergeCell ref="M634:N634"/>
    <mergeCell ref="C372:C377"/>
    <mergeCell ref="M849:N849"/>
    <mergeCell ref="M329:N329"/>
    <mergeCell ref="F375:G375"/>
    <mergeCell ref="D413:E415"/>
    <mergeCell ref="M627:N627"/>
    <mergeCell ref="D281:E290"/>
    <mergeCell ref="F856:H856"/>
    <mergeCell ref="M663:N663"/>
    <mergeCell ref="F1102:G1102"/>
    <mergeCell ref="M961:N961"/>
    <mergeCell ref="F368:G368"/>
    <mergeCell ref="M880:N880"/>
    <mergeCell ref="M874:N874"/>
    <mergeCell ref="M629:N629"/>
    <mergeCell ref="F682:G683"/>
    <mergeCell ref="F518:H518"/>
    <mergeCell ref="M548:N548"/>
    <mergeCell ref="M665:N665"/>
    <mergeCell ref="D940:E940"/>
    <mergeCell ref="M963:N963"/>
    <mergeCell ref="D766:E775"/>
    <mergeCell ref="D635:E635"/>
    <mergeCell ref="M875:N875"/>
    <mergeCell ref="F401:G401"/>
    <mergeCell ref="D758:E759"/>
    <mergeCell ref="H160:H161"/>
    <mergeCell ref="C281:C291"/>
    <mergeCell ref="M259:N259"/>
    <mergeCell ref="D903:E907"/>
    <mergeCell ref="M864:N864"/>
    <mergeCell ref="F1026:G1026"/>
    <mergeCell ref="F271:G271"/>
    <mergeCell ref="M130:N130"/>
    <mergeCell ref="F693:G694"/>
    <mergeCell ref="M1022:N1022"/>
    <mergeCell ref="H624:H625"/>
    <mergeCell ref="M261:N261"/>
    <mergeCell ref="M1016:N1016"/>
    <mergeCell ref="F607:H607"/>
    <mergeCell ref="M559:N559"/>
    <mergeCell ref="D332:E333"/>
    <mergeCell ref="M1015:N1015"/>
    <mergeCell ref="F1028:G1028"/>
    <mergeCell ref="M132:N132"/>
    <mergeCell ref="F600:H600"/>
    <mergeCell ref="M430:N430"/>
    <mergeCell ref="B806:H806"/>
    <mergeCell ref="M290:N290"/>
    <mergeCell ref="M561:N561"/>
    <mergeCell ref="F907:H907"/>
    <mergeCell ref="M859:N859"/>
    <mergeCell ref="F1029:H1029"/>
    <mergeCell ref="M1017:N1017"/>
    <mergeCell ref="D112:E117"/>
    <mergeCell ref="F298:G298"/>
    <mergeCell ref="F325:G325"/>
    <mergeCell ref="D557:E564"/>
    <mergeCell ref="M590:N590"/>
    <mergeCell ref="F754:G754"/>
    <mergeCell ref="F414:G414"/>
    <mergeCell ref="F1052:G1052"/>
    <mergeCell ref="D1082:E1084"/>
    <mergeCell ref="C337:C340"/>
    <mergeCell ref="F416:G416"/>
    <mergeCell ref="F1054:G1054"/>
    <mergeCell ref="H179:H180"/>
    <mergeCell ref="F328:H328"/>
    <mergeCell ref="M272:N272"/>
    <mergeCell ref="M1035:N1035"/>
    <mergeCell ref="M274:N274"/>
    <mergeCell ref="D140:E145"/>
    <mergeCell ref="M730:N730"/>
    <mergeCell ref="F11:G11"/>
    <mergeCell ref="D280:E280"/>
    <mergeCell ref="M941:N941"/>
    <mergeCell ref="M186:N186"/>
    <mergeCell ref="F749:G750"/>
    <mergeCell ref="F467:G467"/>
    <mergeCell ref="M1030:N1030"/>
    <mergeCell ref="F1073:H1073"/>
    <mergeCell ref="F12:G12"/>
    <mergeCell ref="M1086:N1086"/>
    <mergeCell ref="M300:N300"/>
    <mergeCell ref="F462:G462"/>
    <mergeCell ref="M659:N659"/>
    <mergeCell ref="F618:H618"/>
    <mergeCell ref="C957:C964"/>
    <mergeCell ref="M1088:N1088"/>
    <mergeCell ref="M661:N661"/>
    <mergeCell ref="F1100:G1100"/>
    <mergeCell ref="M959:N959"/>
    <mergeCell ref="M204:N204"/>
    <mergeCell ref="F366:G366"/>
    <mergeCell ref="M356:N356"/>
    <mergeCell ref="F979:H979"/>
    <mergeCell ref="M654:N654"/>
    <mergeCell ref="D159:E164"/>
    <mergeCell ref="M1083:N1083"/>
    <mergeCell ref="D153:E158"/>
    <mergeCell ref="D37:E43"/>
    <mergeCell ref="M1114:N1114"/>
    <mergeCell ref="F974:H974"/>
    <mergeCell ref="H672:H673"/>
    <mergeCell ref="F242:H242"/>
    <mergeCell ref="M687:N687"/>
    <mergeCell ref="F495:G496"/>
    <mergeCell ref="M372:N372"/>
    <mergeCell ref="M985:N985"/>
    <mergeCell ref="F25:G25"/>
    <mergeCell ref="F190:G191"/>
    <mergeCell ref="F997:G997"/>
    <mergeCell ref="M987:N987"/>
    <mergeCell ref="M672:N672"/>
    <mergeCell ref="F61:G62"/>
    <mergeCell ref="M682:N682"/>
    <mergeCell ref="F544:H544"/>
    <mergeCell ref="M227:N227"/>
    <mergeCell ref="D1086:E1087"/>
    <mergeCell ref="F844:G845"/>
    <mergeCell ref="D1073:E1073"/>
    <mergeCell ref="M586:N586"/>
    <mergeCell ref="D348:E348"/>
    <mergeCell ref="M400:N400"/>
    <mergeCell ref="D804:E804"/>
    <mergeCell ref="M698:N698"/>
    <mergeCell ref="D347:E347"/>
    <mergeCell ref="M886:N886"/>
    <mergeCell ref="F534:G534"/>
    <mergeCell ref="F255:H255"/>
    <mergeCell ref="F868:G868"/>
    <mergeCell ref="F1018:H1018"/>
    <mergeCell ref="M1031:N1031"/>
    <mergeCell ref="F870:G870"/>
    <mergeCell ref="F415:H415"/>
    <mergeCell ref="F407:G407"/>
    <mergeCell ref="M726:N726"/>
    <mergeCell ref="M1033:N1033"/>
    <mergeCell ref="H658:H659"/>
    <mergeCell ref="M728:N728"/>
    <mergeCell ref="M1026:N1026"/>
    <mergeCell ref="D795:E796"/>
    <mergeCell ref="M599:N599"/>
    <mergeCell ref="B520:B600"/>
    <mergeCell ref="M1028:N1028"/>
    <mergeCell ref="M1057:N1057"/>
    <mergeCell ref="M296:N296"/>
    <mergeCell ref="F940:H940"/>
    <mergeCell ref="M630:N630"/>
    <mergeCell ref="M752:N752"/>
    <mergeCell ref="F31:G31"/>
    <mergeCell ref="M1059:N1059"/>
    <mergeCell ref="M27:N27"/>
    <mergeCell ref="M298:N298"/>
    <mergeCell ref="M325:N325"/>
    <mergeCell ref="M596:N596"/>
    <mergeCell ref="F942:H942"/>
    <mergeCell ref="F127:G128"/>
    <mergeCell ref="M456:N456"/>
    <mergeCell ref="F1064:H1064"/>
    <mergeCell ref="M754:N754"/>
    <mergeCell ref="M930:N930"/>
    <mergeCell ref="M1052:N1052"/>
    <mergeCell ref="F339:H339"/>
    <mergeCell ref="F337:G337"/>
    <mergeCell ref="F643:H643"/>
    <mergeCell ref="D709:E723"/>
    <mergeCell ref="M327:N327"/>
    <mergeCell ref="M625:N625"/>
    <mergeCell ref="F1066:H1066"/>
    <mergeCell ref="D418:E418"/>
    <mergeCell ref="M1054:N1054"/>
    <mergeCell ref="C362:C371"/>
    <mergeCell ref="D514:E515"/>
    <mergeCell ref="F178:G178"/>
    <mergeCell ref="F160:G161"/>
    <mergeCell ref="H38:H39"/>
    <mergeCell ref="F476:G476"/>
    <mergeCell ref="D516:E517"/>
    <mergeCell ref="F355:H355"/>
    <mergeCell ref="H40:H41"/>
    <mergeCell ref="F478:G478"/>
    <mergeCell ref="D1018:E1018"/>
    <mergeCell ref="F23:H23"/>
    <mergeCell ref="F21:G21"/>
    <mergeCell ref="M1112:N1112"/>
    <mergeCell ref="M772:N772"/>
    <mergeCell ref="M11:N11"/>
    <mergeCell ref="D850:E852"/>
    <mergeCell ref="M169:N169"/>
    <mergeCell ref="M467:N467"/>
    <mergeCell ref="F1084:H1084"/>
    <mergeCell ref="C850:C873"/>
    <mergeCell ref="F350:H350"/>
    <mergeCell ref="M1072:N1072"/>
    <mergeCell ref="F181:G181"/>
    <mergeCell ref="M40:N40"/>
    <mergeCell ref="M678:N678"/>
    <mergeCell ref="F779:H779"/>
    <mergeCell ref="F777:G777"/>
    <mergeCell ref="M469:N469"/>
    <mergeCell ref="M767:N767"/>
    <mergeCell ref="M12:N12"/>
    <mergeCell ref="F358:H358"/>
    <mergeCell ref="F996:H996"/>
    <mergeCell ref="M340:N340"/>
    <mergeCell ref="M978:N978"/>
    <mergeCell ref="F53:H53"/>
    <mergeCell ref="F504:G504"/>
    <mergeCell ref="F506:G506"/>
    <mergeCell ref="C262:C280"/>
    <mergeCell ref="F810:G810"/>
    <mergeCell ref="M1123:N1123"/>
    <mergeCell ref="D67:E71"/>
    <mergeCell ref="F505:G505"/>
    <mergeCell ref="M696:N696"/>
    <mergeCell ref="M994:N994"/>
    <mergeCell ref="F78:G78"/>
    <mergeCell ref="D682:E686"/>
    <mergeCell ref="F411:H411"/>
    <mergeCell ref="M399:N399"/>
    <mergeCell ref="F982:H982"/>
    <mergeCell ref="M697:N697"/>
    <mergeCell ref="M691:N691"/>
    <mergeCell ref="D764:E765"/>
    <mergeCell ref="M1120:N1120"/>
    <mergeCell ref="D304:E307"/>
    <mergeCell ref="M699:N699"/>
    <mergeCell ref="F861:G861"/>
    <mergeCell ref="F129:G129"/>
    <mergeCell ref="D604:E607"/>
    <mergeCell ref="F550:G550"/>
    <mergeCell ref="F429:G429"/>
    <mergeCell ref="M838:N838"/>
    <mergeCell ref="F727:H727"/>
    <mergeCell ref="F543:G543"/>
    <mergeCell ref="H738:H739"/>
    <mergeCell ref="H141:H142"/>
    <mergeCell ref="F850:G850"/>
    <mergeCell ref="H135:H136"/>
    <mergeCell ref="F737:H737"/>
    <mergeCell ref="F431:G431"/>
    <mergeCell ref="F422:H422"/>
    <mergeCell ref="M112:N112"/>
    <mergeCell ref="M1048:N1048"/>
    <mergeCell ref="M719:N719"/>
    <mergeCell ref="F887:G887"/>
    <mergeCell ref="M541:N541"/>
    <mergeCell ref="B638:H638"/>
    <mergeCell ref="M839:N839"/>
    <mergeCell ref="M833:N833"/>
    <mergeCell ref="F1037:H1037"/>
    <mergeCell ref="M114:N114"/>
    <mergeCell ref="M412:N412"/>
    <mergeCell ref="M1050:N1050"/>
    <mergeCell ref="M710:N710"/>
    <mergeCell ref="M841:N841"/>
    <mergeCell ref="M107:N107"/>
    <mergeCell ref="F605:G605"/>
    <mergeCell ref="F876:G876"/>
    <mergeCell ref="D93:E94"/>
    <mergeCell ref="D448:E452"/>
    <mergeCell ref="M138:N138"/>
    <mergeCell ref="F449:G449"/>
    <mergeCell ref="F571:G571"/>
    <mergeCell ref="D997:E1003"/>
    <mergeCell ref="D849:E849"/>
    <mergeCell ref="F152:H152"/>
    <mergeCell ref="H668:H669"/>
    <mergeCell ref="F144:G144"/>
    <mergeCell ref="M463:N463"/>
    <mergeCell ref="F871:G871"/>
    <mergeCell ref="M36:N36"/>
    <mergeCell ref="F452:H452"/>
    <mergeCell ref="H670:H671"/>
    <mergeCell ref="M465:N465"/>
    <mergeCell ref="M763:N763"/>
    <mergeCell ref="M336:N336"/>
    <mergeCell ref="F1081:H1081"/>
    <mergeCell ref="M765:N765"/>
    <mergeCell ref="M1063:N1063"/>
    <mergeCell ref="F589:G589"/>
    <mergeCell ref="D365:E367"/>
    <mergeCell ref="D961:E963"/>
    <mergeCell ref="F1106:H1106"/>
    <mergeCell ref="F284:G284"/>
    <mergeCell ref="F958:G958"/>
    <mergeCell ref="F501:G501"/>
    <mergeCell ref="M193:N193"/>
    <mergeCell ref="M491:N491"/>
    <mergeCell ref="F292:G292"/>
    <mergeCell ref="H49:H50"/>
    <mergeCell ref="F74:G74"/>
    <mergeCell ref="F380:H380"/>
    <mergeCell ref="F584:G584"/>
    <mergeCell ref="F372:G372"/>
    <mergeCell ref="M781:N781"/>
    <mergeCell ref="M64:N64"/>
    <mergeCell ref="F503:G503"/>
    <mergeCell ref="F165:H165"/>
    <mergeCell ref="M362:N362"/>
    <mergeCell ref="F468:G469"/>
    <mergeCell ref="M178:N178"/>
    <mergeCell ref="M791:N791"/>
    <mergeCell ref="M476:N476"/>
    <mergeCell ref="F382:H382"/>
    <mergeCell ref="F626:G627"/>
    <mergeCell ref="F674:H674"/>
    <mergeCell ref="M783:N783"/>
    <mergeCell ref="M364:N364"/>
    <mergeCell ref="F794:H794"/>
    <mergeCell ref="M1116:N1116"/>
    <mergeCell ref="M65:N65"/>
    <mergeCell ref="M1091:N1091"/>
    <mergeCell ref="M776:N776"/>
    <mergeCell ref="M21:N21"/>
    <mergeCell ref="D11:E17"/>
    <mergeCell ref="D396:E400"/>
    <mergeCell ref="D1007:E1008"/>
    <mergeCell ref="F377:H377"/>
    <mergeCell ref="D457:E457"/>
    <mergeCell ref="D738:E744"/>
    <mergeCell ref="D152:E152"/>
    <mergeCell ref="M965:N965"/>
    <mergeCell ref="D1009:E1010"/>
    <mergeCell ref="D23:E23"/>
    <mergeCell ref="M809:N809"/>
    <mergeCell ref="F977:G977"/>
    <mergeCell ref="D582:E583"/>
    <mergeCell ref="F216:G216"/>
    <mergeCell ref="F514:G514"/>
    <mergeCell ref="F521:G522"/>
    <mergeCell ref="F59:H59"/>
    <mergeCell ref="M206:N206"/>
    <mergeCell ref="M510:N510"/>
    <mergeCell ref="M504:N504"/>
    <mergeCell ref="F95:H95"/>
    <mergeCell ref="M802:N802"/>
    <mergeCell ref="M83:N83"/>
    <mergeCell ref="F218:G218"/>
    <mergeCell ref="F822:H822"/>
    <mergeCell ref="F516:G516"/>
    <mergeCell ref="F814:G814"/>
    <mergeCell ref="M835:N835"/>
    <mergeCell ref="M506:N506"/>
    <mergeCell ref="F972:G972"/>
    <mergeCell ref="M49:N49"/>
    <mergeCell ref="F395:H395"/>
    <mergeCell ref="F89:G89"/>
    <mergeCell ref="F824:H824"/>
    <mergeCell ref="M837:N837"/>
    <mergeCell ref="M78:N78"/>
    <mergeCell ref="D1062:E1063"/>
    <mergeCell ref="F244:G244"/>
    <mergeCell ref="F542:G542"/>
    <mergeCell ref="M217:N217"/>
    <mergeCell ref="F123:H123"/>
    <mergeCell ref="F901:G901"/>
    <mergeCell ref="F115:G115"/>
    <mergeCell ref="M136:N136"/>
    <mergeCell ref="F237:H237"/>
    <mergeCell ref="M434:N434"/>
    <mergeCell ref="F535:H535"/>
    <mergeCell ref="F867:G867"/>
    <mergeCell ref="M225:N225"/>
    <mergeCell ref="M863:N863"/>
    <mergeCell ref="F903:G903"/>
    <mergeCell ref="M436:N436"/>
    <mergeCell ref="M734:N734"/>
    <mergeCell ref="D184:E192"/>
    <mergeCell ref="M848:N848"/>
    <mergeCell ref="M131:N131"/>
    <mergeCell ref="F20:H20"/>
    <mergeCell ref="M736:N736"/>
    <mergeCell ref="M1034:N1034"/>
    <mergeCell ref="M276:N276"/>
    <mergeCell ref="H904:H905"/>
    <mergeCell ref="F614:G614"/>
    <mergeCell ref="C1069:C1073"/>
    <mergeCell ref="D95:E95"/>
    <mergeCell ref="F1043:G1043"/>
    <mergeCell ref="D235:E236"/>
    <mergeCell ref="F282:G282"/>
    <mergeCell ref="M278:N278"/>
    <mergeCell ref="M576:N576"/>
    <mergeCell ref="D356:E358"/>
    <mergeCell ref="F616:G616"/>
    <mergeCell ref="H933:H934"/>
    <mergeCell ref="F914:G914"/>
    <mergeCell ref="F159:G159"/>
    <mergeCell ref="D395:E395"/>
    <mergeCell ref="F1045:G1045"/>
    <mergeCell ref="M904:N904"/>
    <mergeCell ref="M149:N149"/>
    <mergeCell ref="M271:N271"/>
    <mergeCell ref="M447:N447"/>
    <mergeCell ref="F582:G582"/>
    <mergeCell ref="F915:H915"/>
    <mergeCell ref="M578:N578"/>
    <mergeCell ref="M605:N605"/>
    <mergeCell ref="M876:N876"/>
    <mergeCell ref="F916:G916"/>
    <mergeCell ref="M151:N151"/>
    <mergeCell ref="F184:G184"/>
    <mergeCell ref="M449:N449"/>
    <mergeCell ref="F624:G625"/>
    <mergeCell ref="F917:H917"/>
    <mergeCell ref="F613:G613"/>
    <mergeCell ref="M607:N607"/>
    <mergeCell ref="M878:N878"/>
    <mergeCell ref="F911:G911"/>
    <mergeCell ref="M905:N905"/>
    <mergeCell ref="F1069:G1069"/>
    <mergeCell ref="D372:E374"/>
    <mergeCell ref="H107:H108"/>
    <mergeCell ref="M907:N907"/>
    <mergeCell ref="D707:E708"/>
    <mergeCell ref="F1071:G1071"/>
    <mergeCell ref="H196:H197"/>
    <mergeCell ref="F738:G739"/>
    <mergeCell ref="H834:H835"/>
    <mergeCell ref="F608:G608"/>
    <mergeCell ref="H923:H924"/>
    <mergeCell ref="F485:G485"/>
    <mergeCell ref="H836:H837"/>
    <mergeCell ref="M177:N177"/>
    <mergeCell ref="M500:N500"/>
    <mergeCell ref="M798:N798"/>
    <mergeCell ref="F66:H66"/>
    <mergeCell ref="M291:N291"/>
    <mergeCell ref="M79:N79"/>
    <mergeCell ref="M589:N589"/>
    <mergeCell ref="M508:N508"/>
    <mergeCell ref="M502:N502"/>
    <mergeCell ref="M800:N800"/>
    <mergeCell ref="F326:G326"/>
    <mergeCell ref="M958:N958"/>
    <mergeCell ref="M501:N501"/>
    <mergeCell ref="D393:E394"/>
    <mergeCell ref="F1118:H1118"/>
    <mergeCell ref="M74:N74"/>
    <mergeCell ref="F515:H515"/>
    <mergeCell ref="M503:N503"/>
    <mergeCell ref="F849:H849"/>
    <mergeCell ref="F784:G784"/>
    <mergeCell ref="F1082:G1082"/>
    <mergeCell ref="C965:C971"/>
    <mergeCell ref="B1069:B1106"/>
    <mergeCell ref="D599:E599"/>
    <mergeCell ref="F357:G357"/>
    <mergeCell ref="F668:G669"/>
    <mergeCell ref="F670:G671"/>
    <mergeCell ref="F986:G986"/>
    <mergeCell ref="F540:G540"/>
    <mergeCell ref="M976:N976"/>
    <mergeCell ref="M221:N221"/>
    <mergeCell ref="M215:N215"/>
    <mergeCell ref="F874:G874"/>
    <mergeCell ref="M513:N513"/>
    <mergeCell ref="F988:G988"/>
    <mergeCell ref="M92:N92"/>
    <mergeCell ref="F533:H533"/>
    <mergeCell ref="F228:H228"/>
    <mergeCell ref="M977:N977"/>
    <mergeCell ref="M971:N971"/>
    <mergeCell ref="M216:N216"/>
    <mergeCell ref="D753:E755"/>
    <mergeCell ref="F833:H833"/>
    <mergeCell ref="F714:G714"/>
    <mergeCell ref="F721:G722"/>
    <mergeCell ref="D950:E950"/>
    <mergeCell ref="M218:N218"/>
    <mergeCell ref="B420:B519"/>
    <mergeCell ref="D493:E493"/>
    <mergeCell ref="M516:N516"/>
    <mergeCell ref="M1002:N1002"/>
    <mergeCell ref="F42:G42"/>
    <mergeCell ref="F49:G50"/>
    <mergeCell ref="D325:E327"/>
    <mergeCell ref="D891:E895"/>
    <mergeCell ref="C230:C237"/>
    <mergeCell ref="F261:H261"/>
    <mergeCell ref="F1014:G1014"/>
    <mergeCell ref="M572:N572"/>
    <mergeCell ref="M243:N243"/>
    <mergeCell ref="F709:G709"/>
    <mergeCell ref="F132:H132"/>
    <mergeCell ref="F1016:G1016"/>
    <mergeCell ref="F290:H290"/>
    <mergeCell ref="M120:N120"/>
    <mergeCell ref="F588:H588"/>
    <mergeCell ref="M234:N234"/>
    <mergeCell ref="M872:N872"/>
    <mergeCell ref="F1009:G1009"/>
    <mergeCell ref="M901:N901"/>
    <mergeCell ref="F44:G44"/>
    <mergeCell ref="M115:N115"/>
    <mergeCell ref="D1092:E1092"/>
    <mergeCell ref="M903:N903"/>
    <mergeCell ref="H919:H920"/>
    <mergeCell ref="F124:G124"/>
    <mergeCell ref="F1027:G1027"/>
    <mergeCell ref="H650:H651"/>
    <mergeCell ref="M287:N287"/>
    <mergeCell ref="M262:N262"/>
    <mergeCell ref="H644:H645"/>
    <mergeCell ref="M585:N585"/>
    <mergeCell ref="F424:G424"/>
    <mergeCell ref="F735:G736"/>
    <mergeCell ref="H187:H188"/>
    <mergeCell ref="H921:H922"/>
    <mergeCell ref="D964:E964"/>
    <mergeCell ref="F1062:G1062"/>
    <mergeCell ref="F941:H941"/>
    <mergeCell ref="D249:E255"/>
    <mergeCell ref="M587:N587"/>
    <mergeCell ref="M929:N929"/>
    <mergeCell ref="M885:N885"/>
    <mergeCell ref="M168:N168"/>
    <mergeCell ref="M921:N921"/>
    <mergeCell ref="M1043:N1043"/>
    <mergeCell ref="M282:N282"/>
    <mergeCell ref="F171:H171"/>
    <mergeCell ref="D317:E321"/>
    <mergeCell ref="M914:N914"/>
    <mergeCell ref="F1078:G1078"/>
    <mergeCell ref="D1051:E1056"/>
    <mergeCell ref="M313:N313"/>
    <mergeCell ref="F353:G353"/>
    <mergeCell ref="F782:G782"/>
    <mergeCell ref="F1080:G1080"/>
    <mergeCell ref="M184:N184"/>
    <mergeCell ref="D588:E588"/>
    <mergeCell ref="M342:N342"/>
    <mergeCell ref="M613:N613"/>
    <mergeCell ref="M911:N911"/>
    <mergeCell ref="F198:H198"/>
    <mergeCell ref="M947:N947"/>
    <mergeCell ref="M308:N308"/>
    <mergeCell ref="F952:H952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466:E471"/>
    <mergeCell ref="H660:H661"/>
    <mergeCell ref="C216:C229"/>
    <mergeCell ref="M214:N214"/>
    <mergeCell ref="F1108:G1108"/>
    <mergeCell ref="F793:G793"/>
    <mergeCell ref="D301:E301"/>
    <mergeCell ref="M28:N28"/>
    <mergeCell ref="D863:E872"/>
    <mergeCell ref="M326:N326"/>
    <mergeCell ref="M1000:N1000"/>
    <mergeCell ref="F67:G67"/>
    <mergeCell ref="F338:G338"/>
    <mergeCell ref="M57:N57"/>
    <mergeCell ref="M355:N355"/>
    <mergeCell ref="F1094:H1094"/>
    <mergeCell ref="F707:G707"/>
    <mergeCell ref="F1005:G1005"/>
    <mergeCell ref="M357:N357"/>
    <mergeCell ref="M240:N240"/>
    <mergeCell ref="M995:N995"/>
    <mergeCell ref="M574:N574"/>
    <mergeCell ref="M111:N111"/>
    <mergeCell ref="M1003:N1003"/>
    <mergeCell ref="D634:E634"/>
    <mergeCell ref="M986:N986"/>
    <mergeCell ref="M540:N540"/>
    <mergeCell ref="H286:H287"/>
    <mergeCell ref="H742:H743"/>
    <mergeCell ref="M569:N569"/>
    <mergeCell ref="C909:C918"/>
    <mergeCell ref="D756:E757"/>
    <mergeCell ref="M1013:N1013"/>
    <mergeCell ref="F122:G122"/>
    <mergeCell ref="M258:N258"/>
    <mergeCell ref="F726:H726"/>
    <mergeCell ref="F420:G420"/>
    <mergeCell ref="F402:G403"/>
    <mergeCell ref="M556:N556"/>
    <mergeCell ref="F87:G88"/>
    <mergeCell ref="M714:N714"/>
    <mergeCell ref="M251:N251"/>
    <mergeCell ref="M558:N558"/>
    <mergeCell ref="C93:C95"/>
    <mergeCell ref="M716:N716"/>
    <mergeCell ref="M1014:N1014"/>
    <mergeCell ref="M1008:N1008"/>
    <mergeCell ref="M253:N253"/>
    <mergeCell ref="F599:H599"/>
    <mergeCell ref="F293:G293"/>
    <mergeCell ref="D776:E776"/>
    <mergeCell ref="M289:N289"/>
    <mergeCell ref="D269:E279"/>
    <mergeCell ref="F1020:G1020"/>
    <mergeCell ref="M1041:N1041"/>
    <mergeCell ref="D44:E53"/>
    <mergeCell ref="D1107:E1107"/>
    <mergeCell ref="F752:H752"/>
    <mergeCell ref="F446:G446"/>
    <mergeCell ref="F113:G114"/>
    <mergeCell ref="F1051:G1051"/>
    <mergeCell ref="D261:E261"/>
    <mergeCell ref="F19:G19"/>
    <mergeCell ref="F448:G448"/>
    <mergeCell ref="H211:H212"/>
    <mergeCell ref="D874:E880"/>
    <mergeCell ref="M129:N129"/>
    <mergeCell ref="F291:H291"/>
    <mergeCell ref="F327:H327"/>
    <mergeCell ref="F319:G319"/>
    <mergeCell ref="M315:N315"/>
    <mergeCell ref="M936:N936"/>
    <mergeCell ref="F1046:G1046"/>
    <mergeCell ref="M429:N429"/>
    <mergeCell ref="M1067:N1067"/>
    <mergeCell ref="M727:N727"/>
    <mergeCell ref="D509:E511"/>
    <mergeCell ref="F950:H950"/>
    <mergeCell ref="M938:N938"/>
    <mergeCell ref="M183:N183"/>
    <mergeCell ref="D706:E706"/>
    <mergeCell ref="F464:G464"/>
    <mergeCell ref="M729:N729"/>
    <mergeCell ref="M335:N335"/>
    <mergeCell ref="M1027:N1027"/>
    <mergeCell ref="F764:G764"/>
    <mergeCell ref="M24:N24"/>
    <mergeCell ref="F929:G930"/>
    <mergeCell ref="M322:N322"/>
    <mergeCell ref="F459:G459"/>
    <mergeCell ref="C494:C499"/>
    <mergeCell ref="M53:N53"/>
    <mergeCell ref="M324:N324"/>
    <mergeCell ref="H687:H688"/>
    <mergeCell ref="M351:N351"/>
    <mergeCell ref="M622:N622"/>
    <mergeCell ref="F461:G461"/>
    <mergeCell ref="M482:N482"/>
    <mergeCell ref="M780:N780"/>
    <mergeCell ref="M1078:N1078"/>
    <mergeCell ref="F47:G48"/>
    <mergeCell ref="F340:H340"/>
    <mergeCell ref="F978:H978"/>
    <mergeCell ref="M55:N55"/>
    <mergeCell ref="M353:N353"/>
    <mergeCell ref="F792:G792"/>
    <mergeCell ref="M651:N651"/>
    <mergeCell ref="F1090:G1090"/>
    <mergeCell ref="F1092:H1092"/>
    <mergeCell ref="M782:N782"/>
    <mergeCell ref="M1080:N1080"/>
    <mergeCell ref="M48:N48"/>
    <mergeCell ref="M319:N319"/>
    <mergeCell ref="H682:H683"/>
    <mergeCell ref="M477:N477"/>
    <mergeCell ref="C341:C347"/>
    <mergeCell ref="M653:N653"/>
    <mergeCell ref="M354:N354"/>
    <mergeCell ref="F390:G390"/>
    <mergeCell ref="H827:H828"/>
    <mergeCell ref="D980:E982"/>
    <mergeCell ref="D1095:E1096"/>
    <mergeCell ref="F1117:G1117"/>
    <mergeCell ref="D825:E830"/>
    <mergeCell ref="D631:E631"/>
    <mergeCell ref="D1108:E1112"/>
    <mergeCell ref="H740:H741"/>
    <mergeCell ref="M81:N81"/>
    <mergeCell ref="F644:G645"/>
    <mergeCell ref="H715:H716"/>
    <mergeCell ref="M37:N37"/>
    <mergeCell ref="F187:G188"/>
    <mergeCell ref="M379:N379"/>
    <mergeCell ref="M677:N677"/>
    <mergeCell ref="F241:H241"/>
    <mergeCell ref="H698:H699"/>
    <mergeCell ref="F93:G93"/>
    <mergeCell ref="F398:G399"/>
    <mergeCell ref="D623:E630"/>
    <mergeCell ref="M1098:N1098"/>
    <mergeCell ref="F234:H234"/>
    <mergeCell ref="M381:N381"/>
    <mergeCell ref="M679:N679"/>
    <mergeCell ref="F487:G488"/>
    <mergeCell ref="R5:R6"/>
    <mergeCell ref="D328:E328"/>
    <mergeCell ref="F392:H392"/>
    <mergeCell ref="F1120:H1120"/>
    <mergeCell ref="M38:N38"/>
    <mergeCell ref="F236:H236"/>
    <mergeCell ref="M1010:N1010"/>
    <mergeCell ref="M1004:N1004"/>
    <mergeCell ref="F394:H394"/>
    <mergeCell ref="M338:N338"/>
    <mergeCell ref="M1012:N1012"/>
    <mergeCell ref="D1033:E1035"/>
    <mergeCell ref="F532:G532"/>
    <mergeCell ref="C919:C936"/>
    <mergeCell ref="M707:N707"/>
    <mergeCell ref="M1124:N1124"/>
    <mergeCell ref="F233:G233"/>
    <mergeCell ref="C632:C634"/>
    <mergeCell ref="F531:G531"/>
    <mergeCell ref="D612:E615"/>
    <mergeCell ref="F444:G444"/>
    <mergeCell ref="C707:C727"/>
    <mergeCell ref="D340:E340"/>
    <mergeCell ref="F235:G235"/>
    <mergeCell ref="M94:N94"/>
    <mergeCell ref="F839:H839"/>
    <mergeCell ref="F621:H621"/>
    <mergeCell ref="F412:H412"/>
    <mergeCell ref="F106:G106"/>
    <mergeCell ref="F1050:H1050"/>
    <mergeCell ref="F404:G404"/>
    <mergeCell ref="F1042:G1042"/>
    <mergeCell ref="M425:N425"/>
    <mergeCell ref="D371:E371"/>
    <mergeCell ref="M723:N723"/>
    <mergeCell ref="M6:N6"/>
    <mergeCell ref="M733:N733"/>
    <mergeCell ref="M427:N427"/>
    <mergeCell ref="M725:N725"/>
    <mergeCell ref="M1023:N1023"/>
    <mergeCell ref="M306:N306"/>
    <mergeCell ref="D896:E902"/>
    <mergeCell ref="M420:N420"/>
    <mergeCell ref="B946:H946"/>
    <mergeCell ref="D589:E591"/>
    <mergeCell ref="F157:G157"/>
    <mergeCell ref="F455:G455"/>
    <mergeCell ref="F430:G430"/>
    <mergeCell ref="M451:N451"/>
    <mergeCell ref="F36:H36"/>
    <mergeCell ref="F307:H307"/>
    <mergeCell ref="D1088:E1091"/>
    <mergeCell ref="D951:E952"/>
    <mergeCell ref="F465:H465"/>
    <mergeCell ref="M295:N295"/>
    <mergeCell ref="F463:G463"/>
    <mergeCell ref="F763:H763"/>
    <mergeCell ref="F1061:H1061"/>
    <mergeCell ref="M453:N453"/>
    <mergeCell ref="D423:E427"/>
    <mergeCell ref="H55:H56"/>
    <mergeCell ref="M751:N751"/>
    <mergeCell ref="F913:G913"/>
    <mergeCell ref="F336:H336"/>
    <mergeCell ref="F634:H634"/>
    <mergeCell ref="M148:N148"/>
    <mergeCell ref="M446:N446"/>
    <mergeCell ref="F765:H765"/>
    <mergeCell ref="F1063:H1063"/>
    <mergeCell ref="M753:N753"/>
    <mergeCell ref="M1051:N1051"/>
    <mergeCell ref="D146:E151"/>
    <mergeCell ref="F458:G458"/>
    <mergeCell ref="M448:N448"/>
    <mergeCell ref="D855:E856"/>
    <mergeCell ref="F185:G185"/>
    <mergeCell ref="F483:G483"/>
    <mergeCell ref="D909:E915"/>
    <mergeCell ref="F597:G597"/>
    <mergeCell ref="M593:N593"/>
    <mergeCell ref="C1093:C1099"/>
    <mergeCell ref="F176:G176"/>
    <mergeCell ref="D412:E412"/>
    <mergeCell ref="F170:G170"/>
    <mergeCell ref="F783:G783"/>
    <mergeCell ref="H825:H826"/>
    <mergeCell ref="M166:N166"/>
    <mergeCell ref="M804:N804"/>
    <mergeCell ref="M464:N464"/>
    <mergeCell ref="F364:H364"/>
    <mergeCell ref="F897:G897"/>
    <mergeCell ref="M893:N893"/>
    <mergeCell ref="M377:N377"/>
    <mergeCell ref="D1041:E1047"/>
    <mergeCell ref="M675:N675"/>
    <mergeCell ref="F1114:G1114"/>
    <mergeCell ref="F776:H776"/>
    <mergeCell ref="F57:G57"/>
    <mergeCell ref="M466:N466"/>
    <mergeCell ref="M1104:N1104"/>
    <mergeCell ref="H68:H69"/>
    <mergeCell ref="F695:H695"/>
    <mergeCell ref="M764:N764"/>
    <mergeCell ref="D798:E801"/>
    <mergeCell ref="F993:H993"/>
    <mergeCell ref="H820:H821"/>
    <mergeCell ref="F1116:G1116"/>
    <mergeCell ref="M975:N975"/>
    <mergeCell ref="M797:N797"/>
    <mergeCell ref="D834:E838"/>
    <mergeCell ref="M676:N676"/>
    <mergeCell ref="M1105:N1105"/>
    <mergeCell ref="D1004:E1006"/>
    <mergeCell ref="D494:E498"/>
    <mergeCell ref="F959:G959"/>
    <mergeCell ref="F204:G204"/>
    <mergeCell ref="C994:C1018"/>
    <mergeCell ref="H119:H120"/>
    <mergeCell ref="D570:E572"/>
    <mergeCell ref="D859:E860"/>
    <mergeCell ref="F75:G75"/>
    <mergeCell ref="C980:C993"/>
    <mergeCell ref="F231:G231"/>
    <mergeCell ref="H724:H725"/>
    <mergeCell ref="F529:G529"/>
    <mergeCell ref="F196:G197"/>
    <mergeCell ref="M519:N519"/>
    <mergeCell ref="M823:N823"/>
    <mergeCell ref="M817:N817"/>
    <mergeCell ref="F863:G863"/>
    <mergeCell ref="F652:G653"/>
    <mergeCell ref="F923:G924"/>
    <mergeCell ref="M1115:N1115"/>
    <mergeCell ref="F706:H706"/>
    <mergeCell ref="M396:N396"/>
    <mergeCell ref="M390:N390"/>
    <mergeCell ref="F829:G829"/>
    <mergeCell ref="F103:H103"/>
    <mergeCell ref="M825:N825"/>
    <mergeCell ref="M91:N91"/>
    <mergeCell ref="M1117:N1117"/>
    <mergeCell ref="M389:N389"/>
    <mergeCell ref="F708:H708"/>
    <mergeCell ref="H719:H720"/>
    <mergeCell ref="F830:H830"/>
    <mergeCell ref="F1006:H1006"/>
    <mergeCell ref="M818:N818"/>
    <mergeCell ref="M93:N93"/>
    <mergeCell ref="M391:N391"/>
    <mergeCell ref="F257:G257"/>
    <mergeCell ref="F555:G555"/>
    <mergeCell ref="M820:N820"/>
    <mergeCell ref="B602:H602"/>
    <mergeCell ref="F889:G889"/>
    <mergeCell ref="F426:G426"/>
    <mergeCell ref="F557:G557"/>
    <mergeCell ref="F217:G217"/>
    <mergeCell ref="F855:G855"/>
    <mergeCell ref="D983:E989"/>
    <mergeCell ref="D916:E917"/>
    <mergeCell ref="F428:G428"/>
    <mergeCell ref="M109:N109"/>
    <mergeCell ref="F586:G586"/>
    <mergeCell ref="M747:N747"/>
    <mergeCell ref="F848:H848"/>
    <mergeCell ref="F857:G857"/>
    <mergeCell ref="F884:G884"/>
    <mergeCell ref="M538:N538"/>
    <mergeCell ref="F840:G840"/>
    <mergeCell ref="M532:N532"/>
    <mergeCell ref="D616:E618"/>
    <mergeCell ref="M75:N75"/>
    <mergeCell ref="F552:G552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F252:G253"/>
    <mergeCell ref="M104:N104"/>
    <mergeCell ref="D641:E643"/>
    <mergeCell ref="M235:N235"/>
    <mergeCell ref="M533:N533"/>
    <mergeCell ref="M1049:N1049"/>
    <mergeCell ref="D539:E544"/>
    <mergeCell ref="F609:G610"/>
    <mergeCell ref="M106:N106"/>
    <mergeCell ref="M744:N744"/>
    <mergeCell ref="D965:E966"/>
    <mergeCell ref="M404:N404"/>
    <mergeCell ref="F576:H576"/>
    <mergeCell ref="F270:G270"/>
    <mergeCell ref="F698:G699"/>
    <mergeCell ref="C302:C328"/>
    <mergeCell ref="F568:G568"/>
    <mergeCell ref="D696:E702"/>
    <mergeCell ref="D243:E248"/>
    <mergeCell ref="D947:E949"/>
    <mergeCell ref="F733:G734"/>
    <mergeCell ref="D383:E383"/>
    <mergeCell ref="F447:H447"/>
    <mergeCell ref="M162:N162"/>
    <mergeCell ref="M460:N460"/>
    <mergeCell ref="F299:G299"/>
    <mergeCell ref="D500:E508"/>
    <mergeCell ref="F570:G570"/>
    <mergeCell ref="D839:E839"/>
    <mergeCell ref="M462:N462"/>
    <mergeCell ref="M760:N760"/>
    <mergeCell ref="M157:N157"/>
    <mergeCell ref="M762:N762"/>
    <mergeCell ref="F169:G169"/>
    <mergeCell ref="F899:G899"/>
    <mergeCell ref="M920:N920"/>
    <mergeCell ref="M457:N457"/>
    <mergeCell ref="F346:H346"/>
    <mergeCell ref="F477:H477"/>
    <mergeCell ref="C238:C241"/>
    <mergeCell ref="M30:N30"/>
    <mergeCell ref="F775:H775"/>
    <mergeCell ref="F200:G200"/>
    <mergeCell ref="F1044:G1044"/>
    <mergeCell ref="C24:C30"/>
    <mergeCell ref="F371:H371"/>
    <mergeCell ref="F957:G957"/>
    <mergeCell ref="M61:N61"/>
    <mergeCell ref="F500:G500"/>
    <mergeCell ref="F494:G494"/>
    <mergeCell ref="F798:G798"/>
    <mergeCell ref="F1098:H1098"/>
    <mergeCell ref="M490:N490"/>
    <mergeCell ref="F37:G37"/>
    <mergeCell ref="M175:N175"/>
    <mergeCell ref="H931:H932"/>
    <mergeCell ref="F195:G195"/>
    <mergeCell ref="M902:N902"/>
    <mergeCell ref="M185:N185"/>
    <mergeCell ref="F493:H493"/>
    <mergeCell ref="M483:N483"/>
    <mergeCell ref="M475:N475"/>
    <mergeCell ref="M56:N56"/>
    <mergeCell ref="F801:H801"/>
    <mergeCell ref="D341:E346"/>
    <mergeCell ref="M176:N176"/>
    <mergeCell ref="F76:H76"/>
    <mergeCell ref="F374:H374"/>
    <mergeCell ref="D545:E549"/>
    <mergeCell ref="F803:H803"/>
    <mergeCell ref="B243:B348"/>
    <mergeCell ref="D967:E970"/>
    <mergeCell ref="M816:N816"/>
    <mergeCell ref="D644:E657"/>
    <mergeCell ref="F1097:G1097"/>
    <mergeCell ref="M201:N201"/>
    <mergeCell ref="F167:G168"/>
    <mergeCell ref="F968:G968"/>
    <mergeCell ref="F213:G213"/>
    <mergeCell ref="M203:N203"/>
    <mergeCell ref="D844:E848"/>
    <mergeCell ref="F92:H92"/>
    <mergeCell ref="M196:N196"/>
    <mergeCell ref="F373:G373"/>
    <mergeCell ref="F971:H971"/>
    <mergeCell ref="F969:G969"/>
    <mergeCell ref="D936:E936"/>
    <mergeCell ref="M198:N198"/>
    <mergeCell ref="F882:G882"/>
    <mergeCell ref="F427:H427"/>
    <mergeCell ref="D781:E786"/>
    <mergeCell ref="M100:N100"/>
    <mergeCell ref="M231:N231"/>
    <mergeCell ref="F994:G994"/>
    <mergeCell ref="M529:N529"/>
    <mergeCell ref="D230:E234"/>
    <mergeCell ref="M102:N102"/>
    <mergeCell ref="M343:N343"/>
    <mergeCell ref="D632:E633"/>
    <mergeCell ref="F572:H572"/>
    <mergeCell ref="M829:N829"/>
    <mergeCell ref="F145:H145"/>
    <mergeCell ref="F818:G819"/>
    <mergeCell ref="F872:H872"/>
    <mergeCell ref="D1106:E1106"/>
    <mergeCell ref="M247:N247"/>
    <mergeCell ref="M860:N860"/>
    <mergeCell ref="M854:N854"/>
    <mergeCell ref="F1022:G1022"/>
    <mergeCell ref="F689:G690"/>
    <mergeCell ref="M257:N257"/>
    <mergeCell ref="F820:G821"/>
    <mergeCell ref="M433:N433"/>
    <mergeCell ref="M555:N555"/>
    <mergeCell ref="F595:G595"/>
    <mergeCell ref="F866:G866"/>
    <mergeCell ref="M591:N591"/>
    <mergeCell ref="F138:G138"/>
    <mergeCell ref="M862:N862"/>
    <mergeCell ref="M547:N547"/>
    <mergeCell ref="M889:N889"/>
    <mergeCell ref="F893:G893"/>
    <mergeCell ref="F1024:G1024"/>
    <mergeCell ref="M128:N128"/>
    <mergeCell ref="F691:G692"/>
    <mergeCell ref="F229:H229"/>
    <mergeCell ref="M426:N426"/>
    <mergeCell ref="M557:N557"/>
    <mergeCell ref="M855:N855"/>
    <mergeCell ref="M891:N891"/>
    <mergeCell ref="B944:H944"/>
    <mergeCell ref="F598:H598"/>
    <mergeCell ref="M428:N428"/>
    <mergeCell ref="C96:C104"/>
    <mergeCell ref="M857:N857"/>
    <mergeCell ref="B639:H639"/>
    <mergeCell ref="F119:G120"/>
    <mergeCell ref="D809:E815"/>
    <mergeCell ref="B1068:H1068"/>
    <mergeCell ref="F323:G323"/>
    <mergeCell ref="F585:H585"/>
    <mergeCell ref="F717:G718"/>
    <mergeCell ref="F158:H158"/>
    <mergeCell ref="F316:H316"/>
    <mergeCell ref="M146:N146"/>
    <mergeCell ref="F281:G281"/>
    <mergeCell ref="F587:H587"/>
    <mergeCell ref="F623:G623"/>
    <mergeCell ref="F885:H885"/>
    <mergeCell ref="M575:N575"/>
    <mergeCell ref="D979:E979"/>
    <mergeCell ref="M181:N181"/>
    <mergeCell ref="F719:G720"/>
    <mergeCell ref="M873:N873"/>
    <mergeCell ref="F580:H580"/>
    <mergeCell ref="M1025:N1025"/>
    <mergeCell ref="M270:N270"/>
    <mergeCell ref="M568:N568"/>
    <mergeCell ref="M52:N52"/>
    <mergeCell ref="F797:H797"/>
    <mergeCell ref="M604:N604"/>
    <mergeCell ref="M481:N481"/>
    <mergeCell ref="F309:G309"/>
    <mergeCell ref="F305:G305"/>
    <mergeCell ref="D1057:E1061"/>
    <mergeCell ref="M570:N570"/>
    <mergeCell ref="F130:G131"/>
    <mergeCell ref="D242:E242"/>
    <mergeCell ref="F334:G334"/>
    <mergeCell ref="M199:N199"/>
    <mergeCell ref="F342:G342"/>
    <mergeCell ref="F641:G642"/>
    <mergeCell ref="M655:N655"/>
    <mergeCell ref="M288:N288"/>
    <mergeCell ref="F308:G308"/>
    <mergeCell ref="F606:G606"/>
    <mergeCell ref="M499:N499"/>
    <mergeCell ref="F965:G965"/>
    <mergeCell ref="M657:N657"/>
    <mergeCell ref="M955:N955"/>
    <mergeCell ref="M200:N200"/>
    <mergeCell ref="M194:N194"/>
    <mergeCell ref="F214:H214"/>
    <mergeCell ref="F967:G967"/>
    <mergeCell ref="M71:N71"/>
    <mergeCell ref="M957:N957"/>
    <mergeCell ref="M202:N202"/>
    <mergeCell ref="D1048:E1048"/>
    <mergeCell ref="M494:N494"/>
    <mergeCell ref="F970:H970"/>
    <mergeCell ref="D291:E291"/>
    <mergeCell ref="C413:C418"/>
    <mergeCell ref="F660:G661"/>
    <mergeCell ref="F232:G232"/>
    <mergeCell ref="M370:N370"/>
    <mergeCell ref="F816:G817"/>
    <mergeCell ref="F987:G987"/>
    <mergeCell ref="M668:N668"/>
    <mergeCell ref="M799:N799"/>
    <mergeCell ref="D816:E822"/>
    <mergeCell ref="C972:C979"/>
    <mergeCell ref="M1097:N1097"/>
    <mergeCell ref="F995:G995"/>
    <mergeCell ref="M670:N670"/>
    <mergeCell ref="M553:N553"/>
    <mergeCell ref="M968:N968"/>
    <mergeCell ref="M213:N213"/>
    <mergeCell ref="M851:N851"/>
    <mergeCell ref="M1099:N1099"/>
    <mergeCell ref="M887:N887"/>
    <mergeCell ref="F569:H569"/>
    <mergeCell ref="F525:H525"/>
    <mergeCell ref="C781:C797"/>
    <mergeCell ref="H844:H845"/>
    <mergeCell ref="M853:N853"/>
    <mergeCell ref="D1105:E1105"/>
    <mergeCell ref="D18:E20"/>
    <mergeCell ref="D322:E324"/>
    <mergeCell ref="M671:N671"/>
    <mergeCell ref="D577:E580"/>
    <mergeCell ref="F556:H556"/>
    <mergeCell ref="B943:I943"/>
    <mergeCell ref="M882:N882"/>
    <mergeCell ref="H628:H629"/>
    <mergeCell ref="F408:G408"/>
    <mergeCell ref="D881:E885"/>
    <mergeCell ref="D406:E411"/>
    <mergeCell ref="D942:E942"/>
    <mergeCell ref="F827:G828"/>
    <mergeCell ref="F619:G619"/>
    <mergeCell ref="F410:G410"/>
    <mergeCell ref="H173:H174"/>
    <mergeCell ref="F715:G716"/>
    <mergeCell ref="F1008:H1008"/>
    <mergeCell ref="F551:H551"/>
    <mergeCell ref="M266:N266"/>
    <mergeCell ref="M241:N241"/>
    <mergeCell ref="H927:H928"/>
    <mergeCell ref="M564:N564"/>
    <mergeCell ref="M539:N539"/>
    <mergeCell ref="M600:N600"/>
    <mergeCell ref="M1029:N1029"/>
    <mergeCell ref="M268:N268"/>
    <mergeCell ref="H929:H930"/>
    <mergeCell ref="M566:N566"/>
    <mergeCell ref="M900:N900"/>
    <mergeCell ref="M595:N595"/>
    <mergeCell ref="M866:N866"/>
    <mergeCell ref="F121:G121"/>
    <mergeCell ref="M1024:N1024"/>
    <mergeCell ref="F1057:G1057"/>
    <mergeCell ref="D1097:E1098"/>
    <mergeCell ref="F332:G332"/>
    <mergeCell ref="F936:H936"/>
    <mergeCell ref="B3:S3"/>
    <mergeCell ref="F421:G421"/>
    <mergeCell ref="F1059:G1059"/>
    <mergeCell ref="M1055:N1055"/>
    <mergeCell ref="M321:N321"/>
    <mergeCell ref="F632:G632"/>
    <mergeCell ref="F177:H177"/>
    <mergeCell ref="F175:G175"/>
    <mergeCell ref="M628:N628"/>
    <mergeCell ref="M926:N926"/>
    <mergeCell ref="F297:H297"/>
    <mergeCell ref="F335:H335"/>
    <mergeCell ref="F633:H633"/>
    <mergeCell ref="M742:N742"/>
    <mergeCell ref="M1040:N1040"/>
    <mergeCell ref="M323:N323"/>
    <mergeCell ref="M279:N279"/>
    <mergeCell ref="M621:N621"/>
    <mergeCell ref="M928:N928"/>
    <mergeCell ref="F939:H939"/>
    <mergeCell ref="B384:H384"/>
    <mergeCell ref="M281:N281"/>
    <mergeCell ref="M623:N623"/>
    <mergeCell ref="D96:E98"/>
    <mergeCell ref="D1069:E1072"/>
    <mergeCell ref="D512:E513"/>
    <mergeCell ref="B386:H386"/>
    <mergeCell ref="F18:G18"/>
    <mergeCell ref="F322:G322"/>
    <mergeCell ref="F45:G45"/>
    <mergeCell ref="F622:H622"/>
    <mergeCell ref="H700:H701"/>
    <mergeCell ref="C798:C802"/>
    <mergeCell ref="F780:H780"/>
    <mergeCell ref="F474:G474"/>
    <mergeCell ref="M610:N610"/>
    <mergeCell ref="F772:G772"/>
    <mergeCell ref="M768:N768"/>
    <mergeCell ref="M13:N13"/>
    <mergeCell ref="M7:N7"/>
    <mergeCell ref="H641:H642"/>
    <mergeCell ref="F1079:G1079"/>
    <mergeCell ref="M305:N305"/>
    <mergeCell ref="F345:G345"/>
    <mergeCell ref="M341:N341"/>
    <mergeCell ref="D194:E198"/>
    <mergeCell ref="F774:G774"/>
    <mergeCell ref="F46:G46"/>
    <mergeCell ref="F317:G317"/>
    <mergeCell ref="M1093:N1093"/>
    <mergeCell ref="M307:N307"/>
    <mergeCell ref="B8:H8"/>
    <mergeCell ref="M641:N641"/>
    <mergeCell ref="F354:H354"/>
    <mergeCell ref="F55:G56"/>
    <mergeCell ref="F348:H348"/>
    <mergeCell ref="M1070:N1070"/>
    <mergeCell ref="M1095:N1095"/>
    <mergeCell ref="M790:N790"/>
    <mergeCell ref="B10:H10"/>
    <mergeCell ref="F73:G73"/>
    <mergeCell ref="F502:G502"/>
    <mergeCell ref="F800:G800"/>
    <mergeCell ref="D166:E171"/>
    <mergeCell ref="B6:E6"/>
    <mergeCell ref="D727:E727"/>
    <mergeCell ref="B1124:H1124"/>
    <mergeCell ref="H721:H722"/>
    <mergeCell ref="F379:G379"/>
    <mergeCell ref="H677:H678"/>
    <mergeCell ref="M1121:N1121"/>
    <mergeCell ref="F406:G406"/>
    <mergeCell ref="F1010:H1010"/>
    <mergeCell ref="F704:G704"/>
    <mergeCell ref="F1002:G1002"/>
    <mergeCell ref="M694:N694"/>
    <mergeCell ref="M998:N998"/>
    <mergeCell ref="M992:N992"/>
    <mergeCell ref="M237:N237"/>
    <mergeCell ref="F583:H583"/>
    <mergeCell ref="F1004:G1004"/>
    <mergeCell ref="F549:H549"/>
    <mergeCell ref="M685:N685"/>
    <mergeCell ref="M239:N239"/>
    <mergeCell ref="M537:N537"/>
    <mergeCell ref="F68:G69"/>
    <mergeCell ref="M695:N695"/>
    <mergeCell ref="M993:N993"/>
    <mergeCell ref="D762:E763"/>
    <mergeCell ref="D30:E30"/>
    <mergeCell ref="B349:B382"/>
    <mergeCell ref="F546:G546"/>
    <mergeCell ref="D1019:E1023"/>
    <mergeCell ref="D1093:E1094"/>
    <mergeCell ref="D361:E361"/>
    <mergeCell ref="F723:H723"/>
    <mergeCell ref="M407:N407"/>
    <mergeCell ref="F846:G846"/>
    <mergeCell ref="M705:N705"/>
    <mergeCell ref="F418:H418"/>
    <mergeCell ref="F112:G112"/>
    <mergeCell ref="M836:N836"/>
    <mergeCell ref="F541:G541"/>
    <mergeCell ref="F1023:H1023"/>
    <mergeCell ref="M1011:N1011"/>
    <mergeCell ref="M250:N250"/>
    <mergeCell ref="M110:N110"/>
    <mergeCell ref="M408:N408"/>
    <mergeCell ref="M402:N402"/>
    <mergeCell ref="M706:N706"/>
    <mergeCell ref="M619:N619"/>
    <mergeCell ref="D381:E381"/>
    <mergeCell ref="M410:N410"/>
    <mergeCell ref="F443:G443"/>
    <mergeCell ref="D118:E123"/>
    <mergeCell ref="M708:N708"/>
    <mergeCell ref="D483:E484"/>
    <mergeCell ref="C153:C165"/>
    <mergeCell ref="F751:H751"/>
    <mergeCell ref="F445:G445"/>
    <mergeCell ref="B1051:B1065"/>
    <mergeCell ref="F566:G567"/>
    <mergeCell ref="H664:H665"/>
    <mergeCell ref="M301:N301"/>
    <mergeCell ref="F140:G140"/>
    <mergeCell ref="D382:E382"/>
    <mergeCell ref="M337:N337"/>
    <mergeCell ref="M847:N847"/>
    <mergeCell ref="M635:N635"/>
    <mergeCell ref="F1076:H1076"/>
    <mergeCell ref="M1064:N1064"/>
    <mergeCell ref="M309:N309"/>
    <mergeCell ref="M32:N32"/>
    <mergeCell ref="M303:N303"/>
    <mergeCell ref="H666:H667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771:G771"/>
    <mergeCell ref="M761:N761"/>
    <mergeCell ref="C500:C518"/>
    <mergeCell ref="M937:N937"/>
    <mergeCell ref="M304:N304"/>
    <mergeCell ref="Q4:S4"/>
    <mergeCell ref="F344:G344"/>
    <mergeCell ref="M632:N632"/>
    <mergeCell ref="D1078:E1081"/>
    <mergeCell ref="H79:H80"/>
    <mergeCell ref="D102:E103"/>
    <mergeCell ref="F369:G369"/>
    <mergeCell ref="F919:G920"/>
    <mergeCell ref="H684:H685"/>
    <mergeCell ref="F1104:H1104"/>
    <mergeCell ref="M777:N777"/>
    <mergeCell ref="F927:G928"/>
    <mergeCell ref="M16:N16"/>
    <mergeCell ref="F921:G922"/>
    <mergeCell ref="F153:G153"/>
    <mergeCell ref="F491:G491"/>
    <mergeCell ref="M350:N350"/>
    <mergeCell ref="H47:H48"/>
    <mergeCell ref="M472:N472"/>
    <mergeCell ref="M779:N779"/>
    <mergeCell ref="M1077:N1077"/>
    <mergeCell ref="M18:N18"/>
    <mergeCell ref="F799:G799"/>
    <mergeCell ref="M45:N45"/>
    <mergeCell ref="H679:H680"/>
    <mergeCell ref="F1099:H1099"/>
    <mergeCell ref="M352:N352"/>
    <mergeCell ref="M474:N474"/>
    <mergeCell ref="F1091:H1091"/>
    <mergeCell ref="M17:N17"/>
    <mergeCell ref="M1079:N1079"/>
    <mergeCell ref="M47:N47"/>
    <mergeCell ref="M345:N345"/>
    <mergeCell ref="D439:E447"/>
    <mergeCell ref="M774:N774"/>
    <mergeCell ref="M19:N19"/>
    <mergeCell ref="F1003:H1003"/>
    <mergeCell ref="H63:H64"/>
    <mergeCell ref="F359:G359"/>
    <mergeCell ref="M991:N991"/>
    <mergeCell ref="D622:E622"/>
    <mergeCell ref="Q5:Q6"/>
    <mergeCell ref="M376:N376"/>
    <mergeCell ref="F809:G809"/>
    <mergeCell ref="F54:G54"/>
    <mergeCell ref="M1103:N1103"/>
    <mergeCell ref="M44:N44"/>
    <mergeCell ref="H730:H731"/>
    <mergeCell ref="C292:C301"/>
    <mergeCell ref="F510:G510"/>
    <mergeCell ref="D752:E752"/>
    <mergeCell ref="H521:H522"/>
    <mergeCell ref="M378:N378"/>
    <mergeCell ref="F1123:H1123"/>
    <mergeCell ref="F91:H91"/>
    <mergeCell ref="F1115:G1115"/>
    <mergeCell ref="M832:N832"/>
    <mergeCell ref="M73:N73"/>
    <mergeCell ref="F512:G512"/>
    <mergeCell ref="M371:N371"/>
    <mergeCell ref="F179:G180"/>
    <mergeCell ref="F548:G548"/>
    <mergeCell ref="F391:H391"/>
    <mergeCell ref="F85:G85"/>
    <mergeCell ref="M861:N861"/>
    <mergeCell ref="M702:N702"/>
    <mergeCell ref="F812:G812"/>
    <mergeCell ref="D1030:E1032"/>
    <mergeCell ref="M406:N406"/>
    <mergeCell ref="F989:H989"/>
    <mergeCell ref="M704:N704"/>
    <mergeCell ref="F985:G985"/>
    <mergeCell ref="F230:G230"/>
    <mergeCell ref="M518:N518"/>
    <mergeCell ref="D298:E300"/>
    <mergeCell ref="D787:E794"/>
    <mergeCell ref="H147:H148"/>
    <mergeCell ref="M63:N63"/>
    <mergeCell ref="F1047:H1047"/>
    <mergeCell ref="F225:G225"/>
    <mergeCell ref="M422:N422"/>
    <mergeCell ref="F104:H104"/>
    <mergeCell ref="F436:G436"/>
    <mergeCell ref="M845:N845"/>
    <mergeCell ref="M432:N432"/>
    <mergeCell ref="M117:N117"/>
    <mergeCell ref="F1049:H1049"/>
    <mergeCell ref="F227:G227"/>
    <mergeCell ref="F321:H321"/>
    <mergeCell ref="M546:N546"/>
    <mergeCell ref="M722:N722"/>
    <mergeCell ref="M844:N844"/>
    <mergeCell ref="F744:H744"/>
    <mergeCell ref="M119:N119"/>
    <mergeCell ref="M732:N732"/>
    <mergeCell ref="M417:N417"/>
    <mergeCell ref="C166:C193"/>
    <mergeCell ref="F283:G283"/>
    <mergeCell ref="F615:H615"/>
    <mergeCell ref="M846:N846"/>
    <mergeCell ref="D24:E27"/>
    <mergeCell ref="M419:N419"/>
    <mergeCell ref="D453:E456"/>
    <mergeCell ref="M717:N717"/>
    <mergeCell ref="B945:H945"/>
    <mergeCell ref="F250:G251"/>
    <mergeCell ref="F881:G881"/>
    <mergeCell ref="D1123:E1123"/>
    <mergeCell ref="H479:H480"/>
    <mergeCell ref="F156:G156"/>
    <mergeCell ref="F454:G454"/>
    <mergeCell ref="D861:E862"/>
    <mergeCell ref="F612:G612"/>
    <mergeCell ref="M748:N748"/>
    <mergeCell ref="F910:G910"/>
    <mergeCell ref="M906:N906"/>
    <mergeCell ref="F149:G149"/>
    <mergeCell ref="F1041:G1041"/>
    <mergeCell ref="M145:N145"/>
    <mergeCell ref="C352:C355"/>
    <mergeCell ref="M443:N443"/>
    <mergeCell ref="M750:N750"/>
    <mergeCell ref="F925:G926"/>
    <mergeCell ref="F912:G912"/>
    <mergeCell ref="F457:H457"/>
    <mergeCell ref="F755:H755"/>
    <mergeCell ref="M147:N147"/>
    <mergeCell ref="M470:N470"/>
    <mergeCell ref="M445:N445"/>
    <mergeCell ref="M743:N743"/>
    <mergeCell ref="F30:H30"/>
    <mergeCell ref="F1095:G1095"/>
    <mergeCell ref="D368:E370"/>
    <mergeCell ref="F757:H757"/>
    <mergeCell ref="F182:G182"/>
    <mergeCell ref="M770:N770"/>
    <mergeCell ref="F296:G296"/>
    <mergeCell ref="M801:N801"/>
    <mergeCell ref="F631:H631"/>
    <mergeCell ref="F902:H902"/>
    <mergeCell ref="F596:G596"/>
    <mergeCell ref="D419:E419"/>
    <mergeCell ref="B604:B635"/>
    <mergeCell ref="D104:E104"/>
    <mergeCell ref="M890:N890"/>
    <mergeCell ref="F815:H815"/>
    <mergeCell ref="D975:E978"/>
    <mergeCell ref="M803:N803"/>
    <mergeCell ref="H527:H528"/>
    <mergeCell ref="M1101:N1101"/>
    <mergeCell ref="M367:N367"/>
    <mergeCell ref="M498:N498"/>
    <mergeCell ref="M158:N158"/>
    <mergeCell ref="M674:N674"/>
    <mergeCell ref="M796:N796"/>
    <mergeCell ref="M77:N77"/>
    <mergeCell ref="M375:N375"/>
    <mergeCell ref="M369:N369"/>
    <mergeCell ref="M489:N489"/>
    <mergeCell ref="M160:N160"/>
    <mergeCell ref="D302:E303"/>
    <mergeCell ref="H87:H88"/>
    <mergeCell ref="H245:H246"/>
    <mergeCell ref="D458:E465"/>
    <mergeCell ref="D994:E996"/>
    <mergeCell ref="M72:N72"/>
    <mergeCell ref="F664:G665"/>
    <mergeCell ref="M87:N87"/>
    <mergeCell ref="F666:G667"/>
    <mergeCell ref="M814:N814"/>
    <mergeCell ref="M59:N59"/>
    <mergeCell ref="F221:G221"/>
    <mergeCell ref="M972:N972"/>
    <mergeCell ref="D36:E36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F400:H400"/>
    <mergeCell ref="D584:E585"/>
    <mergeCell ref="M90:N90"/>
    <mergeCell ref="C37:C72"/>
    <mergeCell ref="M388:N388"/>
    <mergeCell ref="F523:G523"/>
    <mergeCell ref="D77:E83"/>
    <mergeCell ref="F125:G125"/>
    <mergeCell ref="F247:G247"/>
    <mergeCell ref="F858:H858"/>
    <mergeCell ref="F554:G554"/>
    <mergeCell ref="D519:E519"/>
    <mergeCell ref="B947:B1049"/>
    <mergeCell ref="M85:N85"/>
    <mergeCell ref="D193:E193"/>
    <mergeCell ref="F677:G678"/>
    <mergeCell ref="F249:G249"/>
    <mergeCell ref="F547:G547"/>
    <mergeCell ref="D675:E681"/>
    <mergeCell ref="B603:H603"/>
    <mergeCell ref="F1012:G1012"/>
    <mergeCell ref="M141:N141"/>
    <mergeCell ref="F679:G680"/>
    <mergeCell ref="M439:N439"/>
    <mergeCell ref="F278:G278"/>
    <mergeCell ref="M230:N230"/>
    <mergeCell ref="M868:N868"/>
    <mergeCell ref="M224:N224"/>
    <mergeCell ref="F883:G883"/>
    <mergeCell ref="H130:H131"/>
    <mergeCell ref="M143:N143"/>
    <mergeCell ref="M118:N118"/>
    <mergeCell ref="M441:N441"/>
    <mergeCell ref="M739:N739"/>
    <mergeCell ref="F578:G578"/>
    <mergeCell ref="M232:N232"/>
    <mergeCell ref="M530:N530"/>
    <mergeCell ref="D28:E29"/>
    <mergeCell ref="M741:N741"/>
    <mergeCell ref="F267:G267"/>
    <mergeCell ref="D292:E297"/>
    <mergeCell ref="D334:E335"/>
    <mergeCell ref="F730:G731"/>
    <mergeCell ref="F27:H27"/>
    <mergeCell ref="C604:C622"/>
    <mergeCell ref="F456:H456"/>
    <mergeCell ref="F873:H873"/>
    <mergeCell ref="H190:H191"/>
    <mergeCell ref="D206:E206"/>
    <mergeCell ref="F275:G276"/>
    <mergeCell ref="C356:C361"/>
    <mergeCell ref="F262:G262"/>
    <mergeCell ref="M283:N283"/>
    <mergeCell ref="M581:N581"/>
    <mergeCell ref="M915:N915"/>
    <mergeCell ref="F1025:G102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M612:N612"/>
    <mergeCell ref="M883:N883"/>
    <mergeCell ref="M910:N910"/>
    <mergeCell ref="M155:N155"/>
    <mergeCell ref="D990:E992"/>
    <mergeCell ref="M912:N912"/>
    <mergeCell ref="F778:G778"/>
    <mergeCell ref="M180:N180"/>
    <mergeCell ref="M609:N609"/>
    <mergeCell ref="F662:G663"/>
    <mergeCell ref="F955:H955"/>
    <mergeCell ref="F947:G947"/>
    <mergeCell ref="M943:N943"/>
    <mergeCell ref="H841:H842"/>
    <mergeCell ref="M182:N182"/>
    <mergeCell ref="M480:N480"/>
    <mergeCell ref="F71:H71"/>
    <mergeCell ref="F194:G194"/>
    <mergeCell ref="M970:N970"/>
    <mergeCell ref="M515:N515"/>
    <mergeCell ref="M297:N297"/>
    <mergeCell ref="M813:N813"/>
    <mergeCell ref="M807:N807"/>
    <mergeCell ref="M1111:N1111"/>
    <mergeCell ref="D873:E873"/>
    <mergeCell ref="F362:G362"/>
    <mergeCell ref="M656:N656"/>
    <mergeCell ref="D728:E737"/>
    <mergeCell ref="C243:C261"/>
    <mergeCell ref="F791:G791"/>
    <mergeCell ref="D1074:E1076"/>
    <mergeCell ref="F1089:G1089"/>
    <mergeCell ref="F675:G676"/>
    <mergeCell ref="F545:G545"/>
    <mergeCell ref="M683:N683"/>
    <mergeCell ref="M981:N981"/>
    <mergeCell ref="M226:N226"/>
    <mergeCell ref="F65:G65"/>
    <mergeCell ref="M956:N956"/>
    <mergeCell ref="D619:E621"/>
    <mergeCell ref="F363:G363"/>
    <mergeCell ref="F879:G879"/>
    <mergeCell ref="F215:H215"/>
    <mergeCell ref="F880:H880"/>
    <mergeCell ref="F513:H513"/>
    <mergeCell ref="F574:G574"/>
    <mergeCell ref="M983:N983"/>
    <mergeCell ref="M228:N228"/>
    <mergeCell ref="M222:N222"/>
    <mergeCell ref="F365:G365"/>
    <mergeCell ref="M526:N526"/>
    <mergeCell ref="M520:N520"/>
    <mergeCell ref="M870:N870"/>
    <mergeCell ref="D565:E569"/>
    <mergeCell ref="D387:E391"/>
    <mergeCell ref="M984:N984"/>
    <mergeCell ref="D54:E59"/>
    <mergeCell ref="M223:N223"/>
    <mergeCell ref="C1074:C1077"/>
    <mergeCell ref="F388:G389"/>
    <mergeCell ref="F1019:G1019"/>
    <mergeCell ref="F564:H564"/>
    <mergeCell ref="F258:G258"/>
    <mergeCell ref="H275:H276"/>
    <mergeCell ref="M254:N254"/>
    <mergeCell ref="M1009:N1009"/>
    <mergeCell ref="F294:G294"/>
    <mergeCell ref="H154:H155"/>
    <mergeCell ref="F1021:G1021"/>
    <mergeCell ref="M125:N125"/>
    <mergeCell ref="M256:N256"/>
    <mergeCell ref="F558:G558"/>
    <mergeCell ref="M554:N554"/>
    <mergeCell ref="F594:G594"/>
    <mergeCell ref="M852:N852"/>
    <mergeCell ref="F139:H139"/>
    <mergeCell ref="M127:N127"/>
    <mergeCell ref="M249:N249"/>
    <mergeCell ref="F289:G289"/>
    <mergeCell ref="M285:N285"/>
    <mergeCell ref="D777:E779"/>
    <mergeCell ref="F895:H895"/>
    <mergeCell ref="F320:G320"/>
    <mergeCell ref="C396:C412"/>
    <mergeCell ref="M908:N908"/>
    <mergeCell ref="F434:G434"/>
    <mergeCell ref="F15:G15"/>
    <mergeCell ref="H626:H627"/>
    <mergeCell ref="F620:G620"/>
    <mergeCell ref="M939:N939"/>
    <mergeCell ref="F747:G748"/>
    <mergeCell ref="F1074:G1074"/>
    <mergeCell ref="D352:E354"/>
    <mergeCell ref="F1040:H1040"/>
    <mergeCell ref="D215:E215"/>
    <mergeCell ref="F279:H279"/>
    <mergeCell ref="F315:G315"/>
    <mergeCell ref="M724:N724"/>
    <mergeCell ref="C1100:C1105"/>
    <mergeCell ref="M267:N267"/>
    <mergeCell ref="M478:N478"/>
    <mergeCell ref="F1034:G1034"/>
    <mergeCell ref="M636:N636"/>
    <mergeCell ref="M269:N269"/>
    <mergeCell ref="M934:N934"/>
    <mergeCell ref="F498:H498"/>
    <mergeCell ref="F742:G743"/>
    <mergeCell ref="F1035:H1035"/>
    <mergeCell ref="F280:H280"/>
    <mergeCell ref="F460:G460"/>
    <mergeCell ref="D433:E438"/>
    <mergeCell ref="D823:E824"/>
    <mergeCell ref="F193:H193"/>
    <mergeCell ref="H652:H653"/>
    <mergeCell ref="D378:E380"/>
    <mergeCell ref="F7:H7"/>
    <mergeCell ref="D133:E139"/>
    <mergeCell ref="F760:G760"/>
    <mergeCell ref="D241:E241"/>
    <mergeCell ref="F767:G768"/>
    <mergeCell ref="C840:C849"/>
    <mergeCell ref="M652:N652"/>
    <mergeCell ref="F787:G787"/>
    <mergeCell ref="F762:G762"/>
    <mergeCell ref="M923:N923"/>
    <mergeCell ref="F34:G34"/>
    <mergeCell ref="M1081:N1081"/>
    <mergeCell ref="M618:N618"/>
    <mergeCell ref="F964:H964"/>
    <mergeCell ref="D957:E960"/>
    <mergeCell ref="F1093:G1093"/>
    <mergeCell ref="M952:N952"/>
    <mergeCell ref="M191:N191"/>
    <mergeCell ref="M51:N51"/>
    <mergeCell ref="M349:N349"/>
    <mergeCell ref="M647:N647"/>
    <mergeCell ref="M918:N918"/>
    <mergeCell ref="F966:H966"/>
    <mergeCell ref="F1086:G1086"/>
    <mergeCell ref="M778:N778"/>
    <mergeCell ref="M954:N954"/>
    <mergeCell ref="M1076:N1076"/>
    <mergeCell ref="F790:G790"/>
    <mergeCell ref="M649:N649"/>
    <mergeCell ref="F1088:G1088"/>
    <mergeCell ref="M192:N192"/>
    <mergeCell ref="F206:H206"/>
    <mergeCell ref="M949:N949"/>
    <mergeCell ref="D165:E165"/>
    <mergeCell ref="F1119:G1119"/>
    <mergeCell ref="F475:G475"/>
    <mergeCell ref="F1113:G1113"/>
    <mergeCell ref="M794:N794"/>
    <mergeCell ref="F992:H992"/>
    <mergeCell ref="F990:G990"/>
    <mergeCell ref="D1050:E1050"/>
    <mergeCell ref="D472:E477"/>
    <mergeCell ref="D220:E224"/>
    <mergeCell ref="F387:G387"/>
    <mergeCell ref="F343:G343"/>
    <mergeCell ref="H398:H399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M1096:N1096"/>
    <mergeCell ref="M368:N368"/>
    <mergeCell ref="F1107:H1107"/>
    <mergeCell ref="M245:N245"/>
    <mergeCell ref="F268:H268"/>
    <mergeCell ref="F591:H591"/>
    <mergeCell ref="F224:H224"/>
    <mergeCell ref="M660:N660"/>
    <mergeCell ref="M552:N552"/>
    <mergeCell ref="M579:N579"/>
    <mergeCell ref="M334:N334"/>
    <mergeCell ref="M850:N850"/>
    <mergeCell ref="M1089:N1089"/>
    <mergeCell ref="D199:E205"/>
    <mergeCell ref="B7:E7"/>
    <mergeCell ref="M879:N879"/>
    <mergeCell ref="F710:G711"/>
    <mergeCell ref="M5:P5"/>
    <mergeCell ref="F841:G842"/>
    <mergeCell ref="M693:N693"/>
    <mergeCell ref="D349:E350"/>
    <mergeCell ref="F100:G100"/>
    <mergeCell ref="F107:G108"/>
    <mergeCell ref="D336:E336"/>
    <mergeCell ref="H749:H750"/>
    <mergeCell ref="F712:G713"/>
    <mergeCell ref="D207:E214"/>
    <mergeCell ref="F834:G835"/>
    <mergeCell ref="B637:I637"/>
    <mergeCell ref="B106:B242"/>
    <mergeCell ref="D1099:E1099"/>
    <mergeCell ref="M263:N263"/>
    <mergeCell ref="F102:G102"/>
    <mergeCell ref="F425:G425"/>
    <mergeCell ref="F836:G837"/>
    <mergeCell ref="F6:H6"/>
    <mergeCell ref="M1020:N1020"/>
    <mergeCell ref="M265:N265"/>
    <mergeCell ref="M563:N563"/>
    <mergeCell ref="M721:N721"/>
    <mergeCell ref="M1019:N1019"/>
    <mergeCell ref="M294:N294"/>
    <mergeCell ref="M565:N565"/>
    <mergeCell ref="F756:G756"/>
    <mergeCell ref="M1021:N1021"/>
    <mergeCell ref="D237:E237"/>
    <mergeCell ref="C458:C493"/>
    <mergeCell ref="M260:N260"/>
    <mergeCell ref="D520:E525"/>
    <mergeCell ref="F635:H635"/>
    <mergeCell ref="C874:C908"/>
    <mergeCell ref="M594:N594"/>
    <mergeCell ref="F758:G758"/>
    <mergeCell ref="F303:H303"/>
    <mergeCell ref="F24:G24"/>
    <mergeCell ref="F295:G295"/>
    <mergeCell ref="F601:H601"/>
    <mergeCell ref="M20:N20"/>
    <mergeCell ref="F847:G847"/>
    <mergeCell ref="H648:H649"/>
    <mergeCell ref="F453:G453"/>
    <mergeCell ref="F759:H759"/>
    <mergeCell ref="D355:E355"/>
    <mergeCell ref="F935:H935"/>
    <mergeCell ref="C582:C588"/>
    <mergeCell ref="C11:C23"/>
    <mergeCell ref="F32:G32"/>
    <mergeCell ref="F1058:G1058"/>
    <mergeCell ref="F26:G26"/>
    <mergeCell ref="F330:G330"/>
    <mergeCell ref="F630:H630"/>
    <mergeCell ref="M22:N22"/>
    <mergeCell ref="M293:N293"/>
    <mergeCell ref="M320:N320"/>
    <mergeCell ref="F761:H761"/>
    <mergeCell ref="S5:S6"/>
    <mergeCell ref="F753:G753"/>
    <mergeCell ref="M286:N286"/>
    <mergeCell ref="M1039:N1039"/>
    <mergeCell ref="M645:N645"/>
    <mergeCell ref="M620:N620"/>
    <mergeCell ref="M1074:N1074"/>
    <mergeCell ref="M1032:N1032"/>
    <mergeCell ref="D972:E974"/>
    <mergeCell ref="J4:P4"/>
    <mergeCell ref="F769:G769"/>
    <mergeCell ref="B805:H805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T1165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93" min="1" max="1"/>
    <col width="10.78" customWidth="1" style="93" min="2" max="2"/>
    <col width="7.77" customWidth="1" style="93" min="3" max="3"/>
    <col width="8.880000000000001" customWidth="1" style="93" min="4" max="4"/>
    <col width="4.78" customWidth="1" style="93" min="5" max="5"/>
    <col width="10.78" customWidth="1" style="93" min="6" max="6"/>
    <col width="4" customWidth="1" style="93" min="7" max="7"/>
    <col width="50" customWidth="1" style="93" min="8" max="8"/>
    <col width="13" customWidth="1" style="93" min="9" max="9"/>
    <col width="10" customWidth="1" style="93" min="10" max="10"/>
    <col width="10" customWidth="1" style="93" min="11" max="12"/>
    <col width="15" customWidth="1" style="60" min="12" max="12"/>
    <col width="15" customWidth="1" style="93" min="13" max="13"/>
    <col width="15" customWidth="1" style="93" min="14" max="19"/>
    <col width="50" customWidth="1" style="60" min="15" max="15"/>
    <col width="50" customWidth="1" style="60" min="16" max="16"/>
    <col width="50" customWidth="1" style="60" min="17" max="17"/>
    <col width="169.33" customWidth="1" style="93" min="20" max="20"/>
  </cols>
  <sheetData>
    <row r="1" ht="15.75" customHeight="1" s="60">
      <c r="A1" s="94" t="inlineStr">
        <is>
          <t>Зміст</t>
        </is>
      </c>
      <c r="B1" s="95" t="n"/>
      <c r="T1" s="96" t="n"/>
    </row>
    <row r="2" ht="15.75" customHeight="1" s="60">
      <c r="A2" s="97" t="n"/>
      <c r="B2" s="98" t="inlineStr">
        <is>
          <t>Оборотно-сальдовий баланс банку АТ "АЛЬТБАНК" за станом на 01.03.2026</t>
        </is>
      </c>
      <c r="T2" s="96" t="n"/>
    </row>
    <row r="3" ht="15" customHeight="1" s="60">
      <c r="B3" s="170" t="inlineStr">
        <is>
          <t>(тис грн)</t>
        </is>
      </c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1" t="n"/>
    </row>
    <row r="4" ht="9.75" customHeight="1" s="60">
      <c r="A4" s="102" t="inlineStr">
        <is>
          <t>Номер з/п</t>
        </is>
      </c>
      <c r="B4" s="103" t="inlineStr">
        <is>
          <t>Клас/ розділ/ група/ рахунок</t>
        </is>
      </c>
      <c r="C4" s="104" t="n"/>
      <c r="D4" s="104" t="n"/>
      <c r="E4" s="104" t="n"/>
      <c r="F4" s="104" t="n"/>
      <c r="G4" s="104" t="n"/>
      <c r="H4" s="105" t="n"/>
      <c r="I4" s="103" t="inlineStr">
        <is>
          <t>Актив/ пасив</t>
        </is>
      </c>
      <c r="J4" s="103" t="inlineStr">
        <is>
          <t>Обороти за місяць</t>
        </is>
      </c>
      <c r="K4" s="106" t="n"/>
      <c r="L4" s="106" t="n"/>
      <c r="M4" s="106" t="n"/>
      <c r="N4" s="106" t="n"/>
      <c r="O4" s="106" t="n"/>
      <c r="P4" s="107" t="n"/>
      <c r="Q4" s="103" t="inlineStr">
        <is>
          <t>Сальдо</t>
        </is>
      </c>
      <c r="R4" s="106" t="n"/>
      <c r="S4" s="107" t="n"/>
      <c r="T4" s="108" t="n"/>
    </row>
    <row r="5" ht="9.75" customHeight="1" s="60">
      <c r="A5" s="109" t="n"/>
      <c r="B5" s="110" t="n"/>
      <c r="C5" s="100" t="n"/>
      <c r="D5" s="100" t="n"/>
      <c r="E5" s="100" t="n"/>
      <c r="F5" s="100" t="n"/>
      <c r="G5" s="100" t="n"/>
      <c r="H5" s="111" t="n"/>
      <c r="I5" s="109" t="n"/>
      <c r="J5" s="103" t="inlineStr">
        <is>
          <t>дебет</t>
        </is>
      </c>
      <c r="K5" s="106" t="n"/>
      <c r="L5" s="107" t="n"/>
      <c r="M5" s="103" t="inlineStr">
        <is>
          <t>кредит</t>
        </is>
      </c>
      <c r="N5" s="106" t="n"/>
      <c r="O5" s="106" t="n"/>
      <c r="P5" s="107" t="n"/>
      <c r="Q5" s="103" t="inlineStr">
        <is>
          <t>усього</t>
        </is>
      </c>
      <c r="R5" s="103" t="inlineStr">
        <is>
          <t>НВ</t>
        </is>
      </c>
      <c r="S5" s="103" t="inlineStr">
        <is>
          <t>ІВ</t>
        </is>
      </c>
      <c r="T5" s="108" t="n"/>
    </row>
    <row r="6" ht="12" customHeight="1" s="60">
      <c r="A6" s="112" t="n"/>
      <c r="B6" s="103" t="inlineStr">
        <is>
          <t>номер</t>
        </is>
      </c>
      <c r="C6" s="106" t="n"/>
      <c r="D6" s="106" t="n"/>
      <c r="E6" s="107" t="n"/>
      <c r="F6" s="103" t="inlineStr">
        <is>
          <t>назва</t>
        </is>
      </c>
      <c r="G6" s="106" t="n"/>
      <c r="H6" s="107" t="n"/>
      <c r="I6" s="112" t="n"/>
      <c r="J6" s="113" t="inlineStr">
        <is>
          <t>усього</t>
        </is>
      </c>
      <c r="K6" s="113" t="inlineStr">
        <is>
          <t>НВ</t>
        </is>
      </c>
      <c r="L6" s="113" t="inlineStr">
        <is>
          <t>ІВ</t>
        </is>
      </c>
      <c r="M6" s="103" t="inlineStr">
        <is>
          <t>усього</t>
        </is>
      </c>
      <c r="N6" s="107" t="n"/>
      <c r="O6" s="113" t="inlineStr">
        <is>
          <t>НВ</t>
        </is>
      </c>
      <c r="P6" s="113" t="inlineStr">
        <is>
          <t>ІВ</t>
        </is>
      </c>
      <c r="Q6" s="112" t="n"/>
      <c r="R6" s="112" t="n"/>
      <c r="S6" s="112" t="n"/>
      <c r="T6" s="108" t="n"/>
    </row>
    <row r="7" ht="12.75" customHeight="1" s="60">
      <c r="A7" s="102" t="n">
        <v>1</v>
      </c>
      <c r="B7" s="103" t="inlineStr">
        <is>
          <t>2</t>
        </is>
      </c>
      <c r="C7" s="106" t="n"/>
      <c r="D7" s="106" t="n"/>
      <c r="E7" s="107" t="n"/>
      <c r="F7" s="103" t="inlineStr">
        <is>
          <t>3</t>
        </is>
      </c>
      <c r="G7" s="106" t="n"/>
      <c r="H7" s="107" t="n"/>
      <c r="I7" s="114" t="inlineStr">
        <is>
          <t>4</t>
        </is>
      </c>
      <c r="J7" s="114" t="inlineStr">
        <is>
          <t>5</t>
        </is>
      </c>
      <c r="K7" s="114" t="inlineStr">
        <is>
          <t>6</t>
        </is>
      </c>
      <c r="L7" s="114" t="inlineStr">
        <is>
          <t>7</t>
        </is>
      </c>
      <c r="M7" s="103" t="inlineStr">
        <is>
          <t>8</t>
        </is>
      </c>
      <c r="N7" s="107" t="n"/>
      <c r="O7" s="114" t="inlineStr">
        <is>
          <t>9</t>
        </is>
      </c>
      <c r="P7" s="114" t="inlineStr">
        <is>
          <t>10</t>
        </is>
      </c>
      <c r="Q7" s="114" t="inlineStr">
        <is>
          <t>11</t>
        </is>
      </c>
      <c r="R7" s="114" t="inlineStr">
        <is>
          <t>12</t>
        </is>
      </c>
      <c r="S7" s="103" t="inlineStr">
        <is>
          <t>13</t>
        </is>
      </c>
      <c r="T7" s="108" t="n"/>
    </row>
    <row r="8" ht="15" customHeight="1" s="60">
      <c r="A8" s="115" t="n">
        <v>1</v>
      </c>
      <c r="B8" s="116" t="inlineStr">
        <is>
          <t>Балансові рахунки</t>
        </is>
      </c>
      <c r="C8" s="117" t="n"/>
      <c r="D8" s="117" t="n"/>
      <c r="E8" s="117" t="n"/>
      <c r="F8" s="117" t="n"/>
      <c r="G8" s="117" t="n"/>
      <c r="H8" s="118" t="n"/>
      <c r="I8" s="119" t="n"/>
      <c r="J8" s="119" t="n"/>
      <c r="K8" s="119" t="n"/>
      <c r="L8" s="119" t="n"/>
      <c r="M8" s="120" t="n"/>
      <c r="N8" s="119" t="n"/>
      <c r="O8" s="119" t="n"/>
      <c r="P8" s="119" t="n"/>
      <c r="Q8" s="119" t="n"/>
      <c r="R8" s="119" t="n"/>
      <c r="S8" s="119" t="n"/>
      <c r="T8" s="101" t="n"/>
    </row>
    <row r="9" ht="15" customHeight="1" s="60">
      <c r="A9" s="115" t="n">
        <v>2</v>
      </c>
      <c r="B9" s="121" t="inlineStr">
        <is>
          <t>Активи</t>
        </is>
      </c>
      <c r="C9" s="122" t="n"/>
      <c r="D9" s="122" t="n"/>
      <c r="E9" s="122" t="n"/>
      <c r="F9" s="122" t="n"/>
      <c r="G9" s="122" t="n"/>
      <c r="H9" s="123" t="n"/>
      <c r="I9" s="124" t="n"/>
      <c r="J9" s="124" t="n"/>
      <c r="K9" s="124" t="n"/>
      <c r="L9" s="124" t="n"/>
      <c r="M9" s="125" t="n"/>
      <c r="N9" s="124" t="n"/>
      <c r="O9" s="124" t="n"/>
      <c r="P9" s="124" t="n"/>
      <c r="Q9" s="124" t="n"/>
      <c r="R9" s="124" t="n"/>
      <c r="S9" s="124" t="n"/>
      <c r="T9" s="101" t="n"/>
    </row>
    <row r="10" ht="15" customHeight="1" s="60">
      <c r="A10" s="115" t="n">
        <v>3</v>
      </c>
      <c r="B10" s="126" t="inlineStr">
        <is>
          <t>Класи 1 - 4</t>
        </is>
      </c>
      <c r="C10" s="122" t="n"/>
      <c r="D10" s="122" t="n"/>
      <c r="E10" s="122" t="n"/>
      <c r="F10" s="122" t="n"/>
      <c r="G10" s="122" t="n"/>
      <c r="H10" s="123" t="n"/>
      <c r="I10" s="119" t="n"/>
      <c r="J10" s="119" t="n"/>
      <c r="K10" s="119" t="n"/>
      <c r="L10" s="119" t="n"/>
      <c r="M10" s="120" t="n"/>
      <c r="N10" s="119" t="n"/>
      <c r="O10" s="119" t="n"/>
      <c r="P10" s="119" t="n"/>
      <c r="Q10" s="119" t="n"/>
      <c r="R10" s="119" t="n"/>
      <c r="S10" s="119" t="n"/>
      <c r="T10" s="101" t="n"/>
    </row>
    <row r="11" ht="13.5" customHeight="1" s="60">
      <c r="A11" s="115" t="n">
        <v>4</v>
      </c>
      <c r="B11" s="127" t="inlineStr">
        <is>
          <t>Клас 1</t>
        </is>
      </c>
      <c r="C11" s="127" t="inlineStr">
        <is>
          <t>10</t>
        </is>
      </c>
      <c r="D11" s="127" t="inlineStr">
        <is>
          <t>100</t>
        </is>
      </c>
      <c r="E11" s="128" t="n"/>
      <c r="F11" s="127" t="inlineStr">
        <is>
          <t>1001</t>
        </is>
      </c>
      <c r="G11" s="123" t="n"/>
      <c r="H11" s="129" t="inlineStr">
        <is>
          <t>Банкноти та монети в касі банку</t>
        </is>
      </c>
      <c r="I11" s="129" t="inlineStr">
        <is>
          <t>А</t>
        </is>
      </c>
      <c r="J11" s="130" t="n">
        <v>15780.66291</v>
      </c>
      <c r="K11" s="130" t="n">
        <v>10074.81256</v>
      </c>
      <c r="L11" s="130" t="n">
        <v>5705.85035</v>
      </c>
      <c r="M11" s="131" t="n">
        <v>16786.72249</v>
      </c>
      <c r="N11" s="123" t="n"/>
      <c r="O11" s="130" t="n">
        <v>10262.01356</v>
      </c>
      <c r="P11" s="130" t="n">
        <v>6524.70893</v>
      </c>
      <c r="Q11" s="130" t="n">
        <v>9787.450930000001</v>
      </c>
      <c r="R11" s="130" t="n">
        <v>1731.1779</v>
      </c>
      <c r="S11" s="132" t="n">
        <v>8056.27303</v>
      </c>
      <c r="T11" s="101" t="n"/>
    </row>
    <row r="12" ht="13.5" customHeight="1" s="60">
      <c r="A12" s="115" t="n">
        <v>5</v>
      </c>
      <c r="B12" s="133" t="n"/>
      <c r="C12" s="133" t="n"/>
      <c r="D12" s="134" t="n"/>
      <c r="E12" s="135" t="n"/>
      <c r="F12" s="127" t="inlineStr">
        <is>
          <t>1002</t>
        </is>
      </c>
      <c r="G12" s="123" t="n"/>
      <c r="H12" s="129" t="inlineStr">
        <is>
          <t>Банкноти та монети в касі відділень банку</t>
        </is>
      </c>
      <c r="I12" s="129" t="inlineStr">
        <is>
          <t>А</t>
        </is>
      </c>
      <c r="J12" s="130" t="n">
        <v>42294.11204</v>
      </c>
      <c r="K12" s="130" t="n">
        <v>28145.64722</v>
      </c>
      <c r="L12" s="130" t="n">
        <v>14148.46482</v>
      </c>
      <c r="M12" s="131" t="n">
        <v>38117.6904</v>
      </c>
      <c r="N12" s="123" t="n"/>
      <c r="O12" s="130" t="n">
        <v>26934.87972</v>
      </c>
      <c r="P12" s="130" t="n">
        <v>11182.81068</v>
      </c>
      <c r="Q12" s="130" t="n">
        <v>22716.85436</v>
      </c>
      <c r="R12" s="130" t="n">
        <v>8197.072</v>
      </c>
      <c r="S12" s="132" t="n">
        <v>14519.78236</v>
      </c>
      <c r="T12" s="101" t="n"/>
    </row>
    <row r="13" ht="14.25" customHeight="1" s="60">
      <c r="A13" s="115" t="n">
        <v>6</v>
      </c>
      <c r="B13" s="133" t="n"/>
      <c r="C13" s="133" t="n"/>
      <c r="D13" s="134" t="n"/>
      <c r="E13" s="135" t="n"/>
      <c r="F13" s="127" t="inlineStr">
        <is>
          <t>1004</t>
        </is>
      </c>
      <c r="G13" s="123" t="n"/>
      <c r="H13" s="129" t="inlineStr">
        <is>
          <t>Банкноти та монети в банкоматах</t>
        </is>
      </c>
      <c r="I13" s="129" t="inlineStr">
        <is>
          <t>А</t>
        </is>
      </c>
      <c r="J13" s="130" t="n">
        <v>14808.29</v>
      </c>
      <c r="K13" s="130" t="n">
        <v>14808.29</v>
      </c>
      <c r="L13" s="130" t="n">
        <v>0</v>
      </c>
      <c r="M13" s="131" t="n">
        <v>13817.26</v>
      </c>
      <c r="N13" s="123" t="n"/>
      <c r="O13" s="130" t="n">
        <v>13817.26</v>
      </c>
      <c r="P13" s="130" t="n">
        <v>0</v>
      </c>
      <c r="Q13" s="130" t="n">
        <v>6979.94</v>
      </c>
      <c r="R13" s="130" t="n">
        <v>6979.94</v>
      </c>
      <c r="S13" s="132" t="n">
        <v>0</v>
      </c>
      <c r="T13" s="101" t="n"/>
    </row>
    <row r="14" ht="13.5" customHeight="1" s="60">
      <c r="A14" s="115" t="n">
        <v>7</v>
      </c>
      <c r="B14" s="133" t="n"/>
      <c r="C14" s="133" t="n"/>
      <c r="D14" s="134" t="n"/>
      <c r="E14" s="135" t="n"/>
      <c r="F14" s="127" t="inlineStr">
        <is>
          <t>1005</t>
        </is>
      </c>
      <c r="G14" s="123" t="n"/>
      <c r="H14" s="129" t="inlineStr">
        <is>
          <t>Банкноти та монети, інкасовані до перерахування</t>
        </is>
      </c>
      <c r="I14" s="129" t="inlineStr">
        <is>
          <t>А</t>
        </is>
      </c>
      <c r="J14" s="130" t="n">
        <v>0</v>
      </c>
      <c r="K14" s="130" t="n">
        <v>0</v>
      </c>
      <c r="L14" s="130" t="n">
        <v>0</v>
      </c>
      <c r="M14" s="131" t="n">
        <v>0</v>
      </c>
      <c r="N14" s="123" t="n"/>
      <c r="O14" s="130" t="n">
        <v>0</v>
      </c>
      <c r="P14" s="130" t="n">
        <v>0</v>
      </c>
      <c r="Q14" s="130" t="n">
        <v>0</v>
      </c>
      <c r="R14" s="130" t="n">
        <v>0</v>
      </c>
      <c r="S14" s="132" t="n">
        <v>0</v>
      </c>
      <c r="T14" s="101" t="n"/>
    </row>
    <row r="15" ht="13.5" customHeight="1" s="60">
      <c r="A15" s="115" t="n">
        <v>8</v>
      </c>
      <c r="B15" s="133" t="n"/>
      <c r="C15" s="133" t="n"/>
      <c r="D15" s="134" t="n"/>
      <c r="E15" s="135" t="n"/>
      <c r="F15" s="127" t="inlineStr">
        <is>
          <t>1006</t>
        </is>
      </c>
      <c r="G15" s="123" t="n"/>
      <c r="H15" s="129" t="inlineStr">
        <is>
          <t>Банкноти та монети на зберіганні в інкасаторській компанії</t>
        </is>
      </c>
      <c r="I15" s="129" t="inlineStr">
        <is>
          <t>А</t>
        </is>
      </c>
      <c r="J15" s="130" t="n">
        <v>0</v>
      </c>
      <c r="K15" s="130" t="n">
        <v>0</v>
      </c>
      <c r="L15" s="130" t="n">
        <v>0</v>
      </c>
      <c r="M15" s="131" t="n">
        <v>0</v>
      </c>
      <c r="N15" s="123" t="n"/>
      <c r="O15" s="130" t="n">
        <v>0</v>
      </c>
      <c r="P15" s="130" t="n">
        <v>0</v>
      </c>
      <c r="Q15" s="130" t="n">
        <v>0</v>
      </c>
      <c r="R15" s="130" t="n">
        <v>0</v>
      </c>
      <c r="S15" s="132" t="n">
        <v>0</v>
      </c>
      <c r="T15" s="101" t="n"/>
    </row>
    <row r="16" ht="13.5" customHeight="1" s="60">
      <c r="A16" s="115" t="n">
        <v>9</v>
      </c>
      <c r="B16" s="133" t="n"/>
      <c r="C16" s="133" t="n"/>
      <c r="D16" s="134" t="n"/>
      <c r="E16" s="135" t="n"/>
      <c r="F16" s="127" t="inlineStr">
        <is>
          <t>1007</t>
        </is>
      </c>
      <c r="G16" s="123" t="n"/>
      <c r="H16" s="129" t="inlineStr">
        <is>
          <t>Банкноти та монети в дорозі</t>
        </is>
      </c>
      <c r="I16" s="129" t="inlineStr">
        <is>
          <t>А</t>
        </is>
      </c>
      <c r="J16" s="130" t="n">
        <v>12267.4905</v>
      </c>
      <c r="K16" s="130" t="n">
        <v>10755.56</v>
      </c>
      <c r="L16" s="130" t="n">
        <v>1511.9305</v>
      </c>
      <c r="M16" s="131" t="n">
        <v>12267.4905</v>
      </c>
      <c r="N16" s="123" t="n"/>
      <c r="O16" s="130" t="n">
        <v>10755.56</v>
      </c>
      <c r="P16" s="130" t="n">
        <v>1511.9305</v>
      </c>
      <c r="Q16" s="130" t="n">
        <v>0</v>
      </c>
      <c r="R16" s="130" t="n">
        <v>0</v>
      </c>
      <c r="S16" s="132" t="n">
        <v>0</v>
      </c>
      <c r="T16" s="101" t="n"/>
    </row>
    <row r="17" ht="13.5" customHeight="1" s="60">
      <c r="A17" s="115" t="n">
        <v>10</v>
      </c>
      <c r="B17" s="133" t="n"/>
      <c r="C17" s="133" t="n"/>
      <c r="D17" s="136" t="n"/>
      <c r="E17" s="137" t="n"/>
      <c r="F17" s="138" t="inlineStr">
        <is>
          <t>Група 100 - Усього</t>
        </is>
      </c>
      <c r="G17" s="122" t="n"/>
      <c r="H17" s="123" t="n"/>
      <c r="I17" s="139" t="n"/>
      <c r="J17" s="140" t="n">
        <v>85150.55545</v>
      </c>
      <c r="K17" s="140" t="n">
        <v>63784.30978</v>
      </c>
      <c r="L17" s="140" t="n">
        <v>21366.24567</v>
      </c>
      <c r="M17" s="141" t="n">
        <v>80989.16339</v>
      </c>
      <c r="N17" s="123" t="n"/>
      <c r="O17" s="140" t="n">
        <v>61769.71328</v>
      </c>
      <c r="P17" s="140" t="n">
        <v>19219.45011</v>
      </c>
      <c r="Q17" s="140" t="n">
        <v>39484.24529</v>
      </c>
      <c r="R17" s="140" t="n">
        <v>16908.1899</v>
      </c>
      <c r="S17" s="142" t="n">
        <v>22576.05539</v>
      </c>
      <c r="T17" s="101" t="n"/>
    </row>
    <row r="18" ht="14.25" customHeight="1" s="60">
      <c r="A18" s="115" t="n">
        <v>11</v>
      </c>
      <c r="B18" s="133" t="n"/>
      <c r="C18" s="133" t="n"/>
      <c r="D18" s="127" t="inlineStr">
        <is>
          <t>101</t>
        </is>
      </c>
      <c r="E18" s="128" t="n"/>
      <c r="F18" s="127" t="inlineStr">
        <is>
          <t>1011</t>
        </is>
      </c>
      <c r="G18" s="123" t="n"/>
      <c r="H18" s="129" t="inlineStr">
        <is>
          <t>Дорожні чеки в касі банку</t>
        </is>
      </c>
      <c r="I18" s="129" t="inlineStr">
        <is>
          <t>А</t>
        </is>
      </c>
      <c r="J18" s="130" t="n">
        <v>0</v>
      </c>
      <c r="K18" s="130" t="n">
        <v>0</v>
      </c>
      <c r="L18" s="130" t="n">
        <v>0</v>
      </c>
      <c r="M18" s="131" t="n">
        <v>0</v>
      </c>
      <c r="N18" s="123" t="n"/>
      <c r="O18" s="130" t="n">
        <v>0</v>
      </c>
      <c r="P18" s="130" t="n">
        <v>0</v>
      </c>
      <c r="Q18" s="130" t="n">
        <v>0</v>
      </c>
      <c r="R18" s="130" t="n">
        <v>0</v>
      </c>
      <c r="S18" s="132" t="n">
        <v>0</v>
      </c>
      <c r="T18" s="101" t="n"/>
    </row>
    <row r="19" ht="13.5" customHeight="1" s="60">
      <c r="A19" s="115" t="n">
        <v>12</v>
      </c>
      <c r="B19" s="133" t="n"/>
      <c r="C19" s="133" t="n"/>
      <c r="D19" s="134" t="n"/>
      <c r="E19" s="135" t="n"/>
      <c r="F19" s="127" t="inlineStr">
        <is>
          <t>1012</t>
        </is>
      </c>
      <c r="G19" s="123" t="n"/>
      <c r="H19" s="129" t="inlineStr">
        <is>
          <t>Дорожні чеки в касі відділень банку</t>
        </is>
      </c>
      <c r="I19" s="129" t="inlineStr">
        <is>
          <t>А</t>
        </is>
      </c>
      <c r="J19" s="130" t="n">
        <v>0</v>
      </c>
      <c r="K19" s="130" t="n">
        <v>0</v>
      </c>
      <c r="L19" s="130" t="n">
        <v>0</v>
      </c>
      <c r="M19" s="131" t="n">
        <v>0</v>
      </c>
      <c r="N19" s="123" t="n"/>
      <c r="O19" s="130" t="n">
        <v>0</v>
      </c>
      <c r="P19" s="130" t="n">
        <v>0</v>
      </c>
      <c r="Q19" s="130" t="n">
        <v>0</v>
      </c>
      <c r="R19" s="130" t="n">
        <v>0</v>
      </c>
      <c r="S19" s="132" t="n">
        <v>0</v>
      </c>
      <c r="T19" s="101" t="n"/>
    </row>
    <row r="20" ht="13.5" customHeight="1" s="60">
      <c r="A20" s="115" t="n">
        <v>13</v>
      </c>
      <c r="B20" s="133" t="n"/>
      <c r="C20" s="133" t="n"/>
      <c r="D20" s="136" t="n"/>
      <c r="E20" s="137" t="n"/>
      <c r="F20" s="138" t="inlineStr">
        <is>
          <t>Група 101 - Усього</t>
        </is>
      </c>
      <c r="G20" s="122" t="n"/>
      <c r="H20" s="123" t="n"/>
      <c r="I20" s="139" t="n"/>
      <c r="J20" s="140" t="n">
        <v>0</v>
      </c>
      <c r="K20" s="140" t="n">
        <v>0</v>
      </c>
      <c r="L20" s="140" t="n">
        <v>0</v>
      </c>
      <c r="M20" s="141" t="n">
        <v>0</v>
      </c>
      <c r="N20" s="123" t="n"/>
      <c r="O20" s="140" t="n">
        <v>0</v>
      </c>
      <c r="P20" s="140" t="n">
        <v>0</v>
      </c>
      <c r="Q20" s="140" t="n">
        <v>0</v>
      </c>
      <c r="R20" s="140" t="n">
        <v>0</v>
      </c>
      <c r="S20" s="142" t="n">
        <v>0</v>
      </c>
      <c r="T20" s="101" t="n"/>
    </row>
    <row r="21" ht="13.5" customHeight="1" s="60">
      <c r="A21" s="115" t="n">
        <v>14</v>
      </c>
      <c r="B21" s="133" t="n"/>
      <c r="C21" s="133" t="n"/>
      <c r="D21" s="127" t="inlineStr">
        <is>
          <t>109</t>
        </is>
      </c>
      <c r="E21" s="128" t="n"/>
      <c r="F21" s="127" t="inlineStr">
        <is>
          <t>1090</t>
        </is>
      </c>
      <c r="G21" s="123" t="n"/>
      <c r="H21" s="129" t="inlineStr">
        <is>
          <t>Резерви за готівковими коштами, наявність яких є непідтвердженою</t>
        </is>
      </c>
      <c r="I21" s="129" t="inlineStr">
        <is>
          <t>П</t>
        </is>
      </c>
      <c r="J21" s="130" t="n">
        <v>0</v>
      </c>
      <c r="K21" s="130" t="n">
        <v>0</v>
      </c>
      <c r="L21" s="130" t="n">
        <v>0</v>
      </c>
      <c r="M21" s="131" t="n">
        <v>0</v>
      </c>
      <c r="N21" s="123" t="n"/>
      <c r="O21" s="130" t="n">
        <v>0</v>
      </c>
      <c r="P21" s="130" t="n">
        <v>0</v>
      </c>
      <c r="Q21" s="130" t="n">
        <v>0</v>
      </c>
      <c r="R21" s="130" t="n">
        <v>0</v>
      </c>
      <c r="S21" s="132" t="n">
        <v>0</v>
      </c>
      <c r="T21" s="101" t="n"/>
    </row>
    <row r="22" ht="13.5" customHeight="1" s="60">
      <c r="A22" s="115" t="n">
        <v>15</v>
      </c>
      <c r="B22" s="133" t="n"/>
      <c r="C22" s="133" t="n"/>
      <c r="D22" s="136" t="n"/>
      <c r="E22" s="137" t="n"/>
      <c r="F22" s="138" t="inlineStr">
        <is>
          <t>Група 109 - Усього</t>
        </is>
      </c>
      <c r="G22" s="122" t="n"/>
      <c r="H22" s="123" t="n"/>
      <c r="I22" s="139" t="n"/>
      <c r="J22" s="140" t="n">
        <v>0</v>
      </c>
      <c r="K22" s="140" t="n">
        <v>0</v>
      </c>
      <c r="L22" s="140" t="n">
        <v>0</v>
      </c>
      <c r="M22" s="141" t="n">
        <v>0</v>
      </c>
      <c r="N22" s="123" t="n"/>
      <c r="O22" s="140" t="n">
        <v>0</v>
      </c>
      <c r="P22" s="140" t="n">
        <v>0</v>
      </c>
      <c r="Q22" s="140" t="n">
        <v>0</v>
      </c>
      <c r="R22" s="140" t="n">
        <v>0</v>
      </c>
      <c r="S22" s="142" t="n">
        <v>0</v>
      </c>
      <c r="T22" s="101" t="n"/>
    </row>
    <row r="23" ht="18.75" customHeight="1" s="60">
      <c r="A23" s="115" t="n">
        <v>16</v>
      </c>
      <c r="B23" s="133" t="n"/>
      <c r="C23" s="143" t="n"/>
      <c r="D23" s="138" t="inlineStr">
        <is>
          <t>Розділ 10 - Усього</t>
        </is>
      </c>
      <c r="E23" s="123" t="n"/>
      <c r="F23" s="138" t="n"/>
      <c r="G23" s="122" t="n"/>
      <c r="H23" s="123" t="n"/>
      <c r="I23" s="139" t="n"/>
      <c r="J23" s="140" t="n">
        <v>85150.55545</v>
      </c>
      <c r="K23" s="140" t="n">
        <v>63784.30978</v>
      </c>
      <c r="L23" s="140" t="n">
        <v>21366.24567</v>
      </c>
      <c r="M23" s="141" t="n">
        <v>80989.16339</v>
      </c>
      <c r="N23" s="123" t="n"/>
      <c r="O23" s="140" t="n">
        <v>61769.71328</v>
      </c>
      <c r="P23" s="140" t="n">
        <v>19219.45011</v>
      </c>
      <c r="Q23" s="140" t="n">
        <v>39484.24529</v>
      </c>
      <c r="R23" s="140" t="n">
        <v>16908.1899</v>
      </c>
      <c r="S23" s="142" t="n">
        <v>22576.05539</v>
      </c>
      <c r="T23" s="101" t="n"/>
    </row>
    <row r="24" ht="13.5" customHeight="1" s="60">
      <c r="A24" s="115" t="n">
        <v>17</v>
      </c>
      <c r="B24" s="133" t="n"/>
      <c r="C24" s="127" t="inlineStr">
        <is>
          <t>11</t>
        </is>
      </c>
      <c r="D24" s="127" t="inlineStr">
        <is>
          <t>110</t>
        </is>
      </c>
      <c r="E24" s="128" t="n"/>
      <c r="F24" s="127" t="inlineStr">
        <is>
          <t>1101</t>
        </is>
      </c>
      <c r="G24" s="123" t="n"/>
      <c r="H24" s="129" t="inlineStr">
        <is>
          <t>Банківські метали в банку</t>
        </is>
      </c>
      <c r="I24" s="129" t="inlineStr">
        <is>
          <t>А</t>
        </is>
      </c>
      <c r="J24" s="130" t="n">
        <v>0</v>
      </c>
      <c r="K24" s="130" t="n">
        <v>0</v>
      </c>
      <c r="L24" s="130" t="n">
        <v>0</v>
      </c>
      <c r="M24" s="131" t="n">
        <v>0</v>
      </c>
      <c r="N24" s="123" t="n"/>
      <c r="O24" s="130" t="n">
        <v>0</v>
      </c>
      <c r="P24" s="130" t="n">
        <v>0</v>
      </c>
      <c r="Q24" s="130" t="n">
        <v>0</v>
      </c>
      <c r="R24" s="130" t="n">
        <v>0</v>
      </c>
      <c r="S24" s="132" t="n">
        <v>0</v>
      </c>
      <c r="T24" s="101" t="n"/>
    </row>
    <row r="25" ht="13.5" customHeight="1" s="60">
      <c r="A25" s="115" t="n">
        <v>18</v>
      </c>
      <c r="B25" s="133" t="n"/>
      <c r="C25" s="133" t="n"/>
      <c r="D25" s="134" t="n"/>
      <c r="E25" s="135" t="n"/>
      <c r="F25" s="127" t="inlineStr">
        <is>
          <t>1102</t>
        </is>
      </c>
      <c r="G25" s="123" t="n"/>
      <c r="H25" s="129" t="inlineStr">
        <is>
          <t>Банківські метали у відділенні банку</t>
        </is>
      </c>
      <c r="I25" s="129" t="inlineStr">
        <is>
          <t>А</t>
        </is>
      </c>
      <c r="J25" s="130" t="n">
        <v>0</v>
      </c>
      <c r="K25" s="130" t="n">
        <v>0</v>
      </c>
      <c r="L25" s="130" t="n">
        <v>0</v>
      </c>
      <c r="M25" s="131" t="n">
        <v>0</v>
      </c>
      <c r="N25" s="123" t="n"/>
      <c r="O25" s="130" t="n">
        <v>0</v>
      </c>
      <c r="P25" s="130" t="n">
        <v>0</v>
      </c>
      <c r="Q25" s="130" t="n">
        <v>0</v>
      </c>
      <c r="R25" s="130" t="n">
        <v>0</v>
      </c>
      <c r="S25" s="132" t="n">
        <v>0</v>
      </c>
      <c r="T25" s="101" t="n"/>
    </row>
    <row r="26" ht="13.5" customHeight="1" s="60">
      <c r="A26" s="115" t="n">
        <v>19</v>
      </c>
      <c r="B26" s="133" t="n"/>
      <c r="C26" s="133" t="n"/>
      <c r="D26" s="134" t="n"/>
      <c r="E26" s="135" t="n"/>
      <c r="F26" s="127" t="inlineStr">
        <is>
          <t>1107</t>
        </is>
      </c>
      <c r="G26" s="123" t="n"/>
      <c r="H26" s="129" t="inlineStr">
        <is>
          <t>Банківські метали в дорозі</t>
        </is>
      </c>
      <c r="I26" s="129" t="inlineStr">
        <is>
          <t>А</t>
        </is>
      </c>
      <c r="J26" s="130" t="n">
        <v>0</v>
      </c>
      <c r="K26" s="130" t="n">
        <v>0</v>
      </c>
      <c r="L26" s="130" t="n">
        <v>0</v>
      </c>
      <c r="M26" s="131" t="n">
        <v>0</v>
      </c>
      <c r="N26" s="123" t="n"/>
      <c r="O26" s="130" t="n">
        <v>0</v>
      </c>
      <c r="P26" s="130" t="n">
        <v>0</v>
      </c>
      <c r="Q26" s="130" t="n">
        <v>0</v>
      </c>
      <c r="R26" s="130" t="n">
        <v>0</v>
      </c>
      <c r="S26" s="132" t="n">
        <v>0</v>
      </c>
      <c r="T26" s="101" t="n"/>
    </row>
    <row r="27" ht="13.5" customHeight="1" s="60">
      <c r="A27" s="115" t="n">
        <v>20</v>
      </c>
      <c r="B27" s="133" t="n"/>
      <c r="C27" s="133" t="n"/>
      <c r="D27" s="136" t="n"/>
      <c r="E27" s="137" t="n"/>
      <c r="F27" s="138" t="inlineStr">
        <is>
          <t>Група 110 - Усього</t>
        </is>
      </c>
      <c r="G27" s="122" t="n"/>
      <c r="H27" s="123" t="n"/>
      <c r="I27" s="139" t="n"/>
      <c r="J27" s="140" t="n">
        <v>0</v>
      </c>
      <c r="K27" s="140" t="n">
        <v>0</v>
      </c>
      <c r="L27" s="140" t="n">
        <v>0</v>
      </c>
      <c r="M27" s="141" t="n">
        <v>0</v>
      </c>
      <c r="N27" s="123" t="n"/>
      <c r="O27" s="140" t="n">
        <v>0</v>
      </c>
      <c r="P27" s="140" t="n">
        <v>0</v>
      </c>
      <c r="Q27" s="140" t="n">
        <v>0</v>
      </c>
      <c r="R27" s="140" t="n">
        <v>0</v>
      </c>
      <c r="S27" s="142" t="n">
        <v>0</v>
      </c>
      <c r="T27" s="101" t="n"/>
    </row>
    <row r="28" ht="14.25" customHeight="1" s="60">
      <c r="A28" s="115" t="n">
        <v>21</v>
      </c>
      <c r="B28" s="133" t="n"/>
      <c r="C28" s="133" t="n"/>
      <c r="D28" s="127" t="inlineStr">
        <is>
          <t>119</t>
        </is>
      </c>
      <c r="E28" s="128" t="n"/>
      <c r="F28" s="127" t="inlineStr">
        <is>
          <t>1190</t>
        </is>
      </c>
      <c r="G28" s="123" t="n"/>
      <c r="H28" s="129" t="inlineStr">
        <is>
          <t>Резерви за банківськими металами, наявність яких є непідтвердженою</t>
        </is>
      </c>
      <c r="I28" s="129" t="inlineStr">
        <is>
          <t>П</t>
        </is>
      </c>
      <c r="J28" s="130" t="n">
        <v>0</v>
      </c>
      <c r="K28" s="130" t="n">
        <v>0</v>
      </c>
      <c r="L28" s="130" t="n">
        <v>0</v>
      </c>
      <c r="M28" s="131" t="n">
        <v>0</v>
      </c>
      <c r="N28" s="123" t="n"/>
      <c r="O28" s="130" t="n">
        <v>0</v>
      </c>
      <c r="P28" s="130" t="n">
        <v>0</v>
      </c>
      <c r="Q28" s="130" t="n">
        <v>0</v>
      </c>
      <c r="R28" s="130" t="n">
        <v>0</v>
      </c>
      <c r="S28" s="132" t="n">
        <v>0</v>
      </c>
      <c r="T28" s="101" t="n"/>
    </row>
    <row r="29" ht="13.5" customHeight="1" s="60">
      <c r="A29" s="115" t="n">
        <v>22</v>
      </c>
      <c r="B29" s="133" t="n"/>
      <c r="C29" s="133" t="n"/>
      <c r="D29" s="136" t="n"/>
      <c r="E29" s="137" t="n"/>
      <c r="F29" s="138" t="inlineStr">
        <is>
          <t>Група 119 - Усього</t>
        </is>
      </c>
      <c r="G29" s="122" t="n"/>
      <c r="H29" s="123" t="n"/>
      <c r="I29" s="139" t="n"/>
      <c r="J29" s="140" t="n">
        <v>0</v>
      </c>
      <c r="K29" s="140" t="n">
        <v>0</v>
      </c>
      <c r="L29" s="140" t="n">
        <v>0</v>
      </c>
      <c r="M29" s="141" t="n">
        <v>0</v>
      </c>
      <c r="N29" s="123" t="n"/>
      <c r="O29" s="140" t="n">
        <v>0</v>
      </c>
      <c r="P29" s="140" t="n">
        <v>0</v>
      </c>
      <c r="Q29" s="140" t="n">
        <v>0</v>
      </c>
      <c r="R29" s="140" t="n">
        <v>0</v>
      </c>
      <c r="S29" s="142" t="n">
        <v>0</v>
      </c>
      <c r="T29" s="101" t="n"/>
    </row>
    <row r="30" ht="23.25" customHeight="1" s="60">
      <c r="A30" s="115" t="n">
        <v>23</v>
      </c>
      <c r="B30" s="133" t="n"/>
      <c r="C30" s="143" t="n"/>
      <c r="D30" s="138" t="inlineStr">
        <is>
          <t>Розділ 11 - Усього</t>
        </is>
      </c>
      <c r="E30" s="123" t="n"/>
      <c r="F30" s="138" t="n"/>
      <c r="G30" s="122" t="n"/>
      <c r="H30" s="123" t="n"/>
      <c r="I30" s="139" t="n"/>
      <c r="J30" s="140" t="n">
        <v>0</v>
      </c>
      <c r="K30" s="140" t="n">
        <v>0</v>
      </c>
      <c r="L30" s="140" t="n">
        <v>0</v>
      </c>
      <c r="M30" s="141" t="n">
        <v>0</v>
      </c>
      <c r="N30" s="123" t="n"/>
      <c r="O30" s="140" t="n">
        <v>0</v>
      </c>
      <c r="P30" s="140" t="n">
        <v>0</v>
      </c>
      <c r="Q30" s="140" t="n">
        <v>0</v>
      </c>
      <c r="R30" s="140" t="n">
        <v>0</v>
      </c>
      <c r="S30" s="142" t="n">
        <v>0</v>
      </c>
      <c r="T30" s="101" t="n"/>
    </row>
    <row r="31" ht="13.5" customHeight="1" s="60">
      <c r="A31" s="115" t="n">
        <v>24</v>
      </c>
      <c r="B31" s="133" t="n"/>
      <c r="C31" s="127" t="inlineStr">
        <is>
          <t>12</t>
        </is>
      </c>
      <c r="D31" s="127" t="inlineStr">
        <is>
          <t>120</t>
        </is>
      </c>
      <c r="E31" s="128" t="n"/>
      <c r="F31" s="127" t="inlineStr">
        <is>
          <t>1200</t>
        </is>
      </c>
      <c r="G31" s="123" t="n"/>
      <c r="H31" s="129" t="inlineStr">
        <is>
          <t>Кореспондентський рахунок банку в Національному банку України</t>
        </is>
      </c>
      <c r="I31" s="129" t="inlineStr">
        <is>
          <t>А</t>
        </is>
      </c>
      <c r="J31" s="130" t="n">
        <v>6675209.80782</v>
      </c>
      <c r="K31" s="130" t="n">
        <v>6675209.80782</v>
      </c>
      <c r="L31" s="130" t="n">
        <v>0</v>
      </c>
      <c r="M31" s="131" t="n">
        <v>6788585.95644</v>
      </c>
      <c r="N31" s="123" t="n"/>
      <c r="O31" s="130" t="n">
        <v>6788585.95644</v>
      </c>
      <c r="P31" s="130" t="n">
        <v>0</v>
      </c>
      <c r="Q31" s="130" t="n">
        <v>124950.28435</v>
      </c>
      <c r="R31" s="130" t="n">
        <v>124950.28435</v>
      </c>
      <c r="S31" s="132" t="n">
        <v>0</v>
      </c>
      <c r="T31" s="101" t="n"/>
    </row>
    <row r="32" ht="13.5" customHeight="1" s="60">
      <c r="A32" s="115" t="n">
        <v>25</v>
      </c>
      <c r="B32" s="133" t="n"/>
      <c r="C32" s="133" t="n"/>
      <c r="D32" s="134" t="n"/>
      <c r="E32" s="135" t="n"/>
      <c r="F32" s="127" t="inlineStr">
        <is>
          <t>1202</t>
        </is>
      </c>
      <c r="G32" s="123" t="n"/>
      <c r="H32" s="129" t="inlineStr">
        <is>
          <t>Кошти банків за рахунками умовного зберігання (ескроу) у Національному банку України</t>
        </is>
      </c>
      <c r="I32" s="129" t="inlineStr">
        <is>
          <t>А</t>
        </is>
      </c>
      <c r="J32" s="130" t="n">
        <v>0</v>
      </c>
      <c r="K32" s="130" t="n">
        <v>0</v>
      </c>
      <c r="L32" s="130" t="n">
        <v>0</v>
      </c>
      <c r="M32" s="131" t="n">
        <v>0</v>
      </c>
      <c r="N32" s="123" t="n"/>
      <c r="O32" s="130" t="n">
        <v>0</v>
      </c>
      <c r="P32" s="130" t="n">
        <v>0</v>
      </c>
      <c r="Q32" s="130" t="n">
        <v>0</v>
      </c>
      <c r="R32" s="130" t="n">
        <v>0</v>
      </c>
      <c r="S32" s="132" t="n">
        <v>0</v>
      </c>
      <c r="T32" s="101" t="n"/>
    </row>
    <row r="33" ht="14.25" customHeight="1" s="60">
      <c r="A33" s="115" t="n">
        <v>26</v>
      </c>
      <c r="B33" s="133" t="n"/>
      <c r="C33" s="133" t="n"/>
      <c r="D33" s="134" t="n"/>
      <c r="E33" s="135" t="n"/>
      <c r="F33" s="127" t="inlineStr">
        <is>
          <t>1205</t>
        </is>
      </c>
      <c r="G33" s="123" t="n"/>
      <c r="H33" s="12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29" t="inlineStr">
        <is>
          <t>А</t>
        </is>
      </c>
      <c r="J33" s="130" t="n">
        <v>0</v>
      </c>
      <c r="K33" s="130" t="n">
        <v>0</v>
      </c>
      <c r="L33" s="130" t="n">
        <v>0</v>
      </c>
      <c r="M33" s="131" t="n">
        <v>0</v>
      </c>
      <c r="N33" s="123" t="n"/>
      <c r="O33" s="130" t="n">
        <v>0</v>
      </c>
      <c r="P33" s="130" t="n">
        <v>0</v>
      </c>
      <c r="Q33" s="130" t="n">
        <v>0</v>
      </c>
      <c r="R33" s="130" t="n">
        <v>0</v>
      </c>
      <c r="S33" s="132" t="n">
        <v>0</v>
      </c>
      <c r="T33" s="101" t="n"/>
    </row>
    <row r="34" ht="13.5" customHeight="1" s="60">
      <c r="A34" s="115" t="n">
        <v>27</v>
      </c>
      <c r="B34" s="133" t="n"/>
      <c r="C34" s="133" t="n"/>
      <c r="D34" s="134" t="n"/>
      <c r="E34" s="135" t="n"/>
      <c r="F34" s="127" t="inlineStr">
        <is>
          <t>1208</t>
        </is>
      </c>
      <c r="G34" s="123" t="n"/>
      <c r="H34" s="129" t="inlineStr">
        <is>
          <t>Нараховані доходи за коштами на вимогу в Національному банку України</t>
        </is>
      </c>
      <c r="I34" s="129" t="inlineStr">
        <is>
          <t>А</t>
        </is>
      </c>
      <c r="J34" s="130" t="n">
        <v>0</v>
      </c>
      <c r="K34" s="130" t="n">
        <v>0</v>
      </c>
      <c r="L34" s="130" t="n">
        <v>0</v>
      </c>
      <c r="M34" s="131" t="n">
        <v>0</v>
      </c>
      <c r="N34" s="123" t="n"/>
      <c r="O34" s="130" t="n">
        <v>0</v>
      </c>
      <c r="P34" s="130" t="n">
        <v>0</v>
      </c>
      <c r="Q34" s="130" t="n">
        <v>0</v>
      </c>
      <c r="R34" s="130" t="n">
        <v>0</v>
      </c>
      <c r="S34" s="132" t="n">
        <v>0</v>
      </c>
      <c r="T34" s="101" t="n"/>
    </row>
    <row r="35" ht="13.5" customHeight="1" s="60">
      <c r="A35" s="115" t="n">
        <v>28</v>
      </c>
      <c r="B35" s="133" t="n"/>
      <c r="C35" s="133" t="n"/>
      <c r="D35" s="136" t="n"/>
      <c r="E35" s="137" t="n"/>
      <c r="F35" s="138" t="inlineStr">
        <is>
          <t>Група 120 - Усього</t>
        </is>
      </c>
      <c r="G35" s="122" t="n"/>
      <c r="H35" s="123" t="n"/>
      <c r="I35" s="139" t="n"/>
      <c r="J35" s="140" t="n">
        <v>6675209.80782</v>
      </c>
      <c r="K35" s="140" t="n">
        <v>6675209.80782</v>
      </c>
      <c r="L35" s="140" t="n">
        <v>0</v>
      </c>
      <c r="M35" s="141" t="n">
        <v>6788585.95644</v>
      </c>
      <c r="N35" s="123" t="n"/>
      <c r="O35" s="140" t="n">
        <v>6788585.95644</v>
      </c>
      <c r="P35" s="140" t="n">
        <v>0</v>
      </c>
      <c r="Q35" s="140" t="n">
        <v>124950.28435</v>
      </c>
      <c r="R35" s="140" t="n">
        <v>124950.28435</v>
      </c>
      <c r="S35" s="142" t="n">
        <v>0</v>
      </c>
      <c r="T35" s="101" t="n"/>
    </row>
    <row r="36" ht="21" customHeight="1" s="60">
      <c r="A36" s="115" t="n">
        <v>29</v>
      </c>
      <c r="B36" s="133" t="n"/>
      <c r="C36" s="143" t="n"/>
      <c r="D36" s="138" t="inlineStr">
        <is>
          <t>Розділ 12 - Усього</t>
        </is>
      </c>
      <c r="E36" s="123" t="n"/>
      <c r="F36" s="138" t="n"/>
      <c r="G36" s="122" t="n"/>
      <c r="H36" s="123" t="n"/>
      <c r="I36" s="139" t="n"/>
      <c r="J36" s="140" t="n">
        <v>6675209.80782</v>
      </c>
      <c r="K36" s="140" t="n">
        <v>6675209.80782</v>
      </c>
      <c r="L36" s="140" t="n">
        <v>0</v>
      </c>
      <c r="M36" s="141" t="n">
        <v>6788585.95644</v>
      </c>
      <c r="N36" s="123" t="n"/>
      <c r="O36" s="140" t="n">
        <v>6788585.95644</v>
      </c>
      <c r="P36" s="140" t="n">
        <v>0</v>
      </c>
      <c r="Q36" s="140" t="n">
        <v>124950.28435</v>
      </c>
      <c r="R36" s="140" t="n">
        <v>124950.28435</v>
      </c>
      <c r="S36" s="142" t="n">
        <v>0</v>
      </c>
      <c r="T36" s="101" t="n"/>
    </row>
    <row r="37" ht="13.5" customHeight="1" s="60">
      <c r="A37" s="115" t="n">
        <v>30</v>
      </c>
      <c r="B37" s="133" t="n"/>
      <c r="C37" s="127" t="inlineStr">
        <is>
          <t>14</t>
        </is>
      </c>
      <c r="D37" s="127" t="inlineStr">
        <is>
          <t>140</t>
        </is>
      </c>
      <c r="E37" s="128" t="n"/>
      <c r="F37" s="127" t="inlineStr">
        <is>
          <t>1400</t>
        </is>
      </c>
      <c r="G37" s="123" t="n"/>
      <c r="H37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29" t="inlineStr">
        <is>
          <t>А</t>
        </is>
      </c>
      <c r="J37" s="130" t="n">
        <v>0</v>
      </c>
      <c r="K37" s="130" t="n">
        <v>0</v>
      </c>
      <c r="L37" s="130" t="n">
        <v>0</v>
      </c>
      <c r="M37" s="131" t="n">
        <v>0</v>
      </c>
      <c r="N37" s="123" t="n"/>
      <c r="O37" s="130" t="n">
        <v>0</v>
      </c>
      <c r="P37" s="130" t="n">
        <v>0</v>
      </c>
      <c r="Q37" s="130" t="n">
        <v>0</v>
      </c>
      <c r="R37" s="130" t="n">
        <v>0</v>
      </c>
      <c r="S37" s="132" t="n">
        <v>0</v>
      </c>
      <c r="T37" s="101" t="n"/>
    </row>
    <row r="38" ht="14.25" customHeight="1" s="60">
      <c r="A38" s="115" t="n">
        <v>31</v>
      </c>
      <c r="B38" s="133" t="n"/>
      <c r="C38" s="133" t="n"/>
      <c r="D38" s="134" t="n"/>
      <c r="E38" s="135" t="n"/>
      <c r="F38" s="127" t="inlineStr">
        <is>
          <t>1405</t>
        </is>
      </c>
      <c r="G38" s="128" t="n"/>
      <c r="H38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29" t="inlineStr">
        <is>
          <t>А</t>
        </is>
      </c>
      <c r="J38" s="130" t="n">
        <v>0</v>
      </c>
      <c r="K38" s="130" t="n">
        <v>0</v>
      </c>
      <c r="L38" s="130" t="n">
        <v>0</v>
      </c>
      <c r="M38" s="131" t="n">
        <v>0</v>
      </c>
      <c r="N38" s="123" t="n"/>
      <c r="O38" s="130" t="n">
        <v>0</v>
      </c>
      <c r="P38" s="130" t="n">
        <v>0</v>
      </c>
      <c r="Q38" s="130" t="n">
        <v>0</v>
      </c>
      <c r="R38" s="130" t="n">
        <v>0</v>
      </c>
      <c r="S38" s="132" t="n">
        <v>0</v>
      </c>
      <c r="T38" s="101" t="n"/>
    </row>
    <row r="39" ht="13.5" customHeight="1" s="60">
      <c r="A39" s="115" t="n">
        <v>32</v>
      </c>
      <c r="B39" s="133" t="n"/>
      <c r="C39" s="133" t="n"/>
      <c r="D39" s="134" t="n"/>
      <c r="E39" s="135" t="n"/>
      <c r="F39" s="136" t="n"/>
      <c r="G39" s="137" t="n"/>
      <c r="H39" s="143" t="n"/>
      <c r="I39" s="129" t="inlineStr">
        <is>
          <t>П</t>
        </is>
      </c>
      <c r="J39" s="130" t="n">
        <v>0</v>
      </c>
      <c r="K39" s="130" t="n">
        <v>0</v>
      </c>
      <c r="L39" s="130" t="n">
        <v>0</v>
      </c>
      <c r="M39" s="131" t="n">
        <v>0</v>
      </c>
      <c r="N39" s="123" t="n"/>
      <c r="O39" s="130" t="n">
        <v>0</v>
      </c>
      <c r="P39" s="130" t="n">
        <v>0</v>
      </c>
      <c r="Q39" s="130" t="n">
        <v>0</v>
      </c>
      <c r="R39" s="130" t="n">
        <v>0</v>
      </c>
      <c r="S39" s="132" t="n">
        <v>0</v>
      </c>
      <c r="T39" s="101" t="n"/>
    </row>
    <row r="40" ht="13.5" customHeight="1" s="60">
      <c r="A40" s="115" t="n">
        <v>33</v>
      </c>
      <c r="B40" s="133" t="n"/>
      <c r="C40" s="133" t="n"/>
      <c r="D40" s="134" t="n"/>
      <c r="E40" s="135" t="n"/>
      <c r="F40" s="127" t="inlineStr">
        <is>
          <t>1406</t>
        </is>
      </c>
      <c r="G40" s="128" t="n"/>
      <c r="H40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29" t="inlineStr">
        <is>
          <t>А</t>
        </is>
      </c>
      <c r="J40" s="130" t="n">
        <v>0</v>
      </c>
      <c r="K40" s="130" t="n">
        <v>0</v>
      </c>
      <c r="L40" s="130" t="n">
        <v>0</v>
      </c>
      <c r="M40" s="131" t="n">
        <v>0</v>
      </c>
      <c r="N40" s="123" t="n"/>
      <c r="O40" s="130" t="n">
        <v>0</v>
      </c>
      <c r="P40" s="130" t="n">
        <v>0</v>
      </c>
      <c r="Q40" s="130" t="n">
        <v>0</v>
      </c>
      <c r="R40" s="130" t="n">
        <v>0</v>
      </c>
      <c r="S40" s="132" t="n">
        <v>0</v>
      </c>
      <c r="T40" s="101" t="n"/>
    </row>
    <row r="41" ht="13.5" customHeight="1" s="60">
      <c r="A41" s="115" t="n">
        <v>34</v>
      </c>
      <c r="B41" s="133" t="n"/>
      <c r="C41" s="133" t="n"/>
      <c r="D41" s="134" t="n"/>
      <c r="E41" s="135" t="n"/>
      <c r="F41" s="136" t="n"/>
      <c r="G41" s="137" t="n"/>
      <c r="H41" s="143" t="n"/>
      <c r="I41" s="129" t="inlineStr">
        <is>
          <t>П</t>
        </is>
      </c>
      <c r="J41" s="130" t="n">
        <v>0</v>
      </c>
      <c r="K41" s="130" t="n">
        <v>0</v>
      </c>
      <c r="L41" s="130" t="n">
        <v>0</v>
      </c>
      <c r="M41" s="131" t="n">
        <v>0</v>
      </c>
      <c r="N41" s="123" t="n"/>
      <c r="O41" s="130" t="n">
        <v>0</v>
      </c>
      <c r="P41" s="130" t="n">
        <v>0</v>
      </c>
      <c r="Q41" s="130" t="n">
        <v>0</v>
      </c>
      <c r="R41" s="130" t="n">
        <v>0</v>
      </c>
      <c r="S41" s="132" t="n">
        <v>0</v>
      </c>
      <c r="T41" s="101" t="n"/>
    </row>
    <row r="42" ht="13.5" customHeight="1" s="60">
      <c r="A42" s="115" t="n">
        <v>35</v>
      </c>
      <c r="B42" s="133" t="n"/>
      <c r="C42" s="133" t="n"/>
      <c r="D42" s="134" t="n"/>
      <c r="E42" s="135" t="n"/>
      <c r="F42" s="127" t="inlineStr">
        <is>
          <t>1408</t>
        </is>
      </c>
      <c r="G42" s="123" t="n"/>
      <c r="H42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29" t="inlineStr">
        <is>
          <t>А</t>
        </is>
      </c>
      <c r="J42" s="130" t="n">
        <v>0</v>
      </c>
      <c r="K42" s="130" t="n">
        <v>0</v>
      </c>
      <c r="L42" s="130" t="n">
        <v>0</v>
      </c>
      <c r="M42" s="131" t="n">
        <v>0</v>
      </c>
      <c r="N42" s="123" t="n"/>
      <c r="O42" s="130" t="n">
        <v>0</v>
      </c>
      <c r="P42" s="130" t="n">
        <v>0</v>
      </c>
      <c r="Q42" s="130" t="n">
        <v>0</v>
      </c>
      <c r="R42" s="130" t="n">
        <v>0</v>
      </c>
      <c r="S42" s="132" t="n">
        <v>0</v>
      </c>
      <c r="T42" s="101" t="n"/>
    </row>
    <row r="43" ht="14.25" customHeight="1" s="60">
      <c r="A43" s="115" t="n">
        <v>36</v>
      </c>
      <c r="B43" s="133" t="n"/>
      <c r="C43" s="133" t="n"/>
      <c r="D43" s="136" t="n"/>
      <c r="E43" s="137" t="n"/>
      <c r="F43" s="138" t="inlineStr">
        <is>
          <t>Група 140 - Усього</t>
        </is>
      </c>
      <c r="G43" s="122" t="n"/>
      <c r="H43" s="123" t="n"/>
      <c r="I43" s="139" t="n"/>
      <c r="J43" s="140" t="n">
        <v>0</v>
      </c>
      <c r="K43" s="140" t="n">
        <v>0</v>
      </c>
      <c r="L43" s="140" t="n">
        <v>0</v>
      </c>
      <c r="M43" s="141" t="n">
        <v>0</v>
      </c>
      <c r="N43" s="123" t="n"/>
      <c r="O43" s="140" t="n">
        <v>0</v>
      </c>
      <c r="P43" s="140" t="n">
        <v>0</v>
      </c>
      <c r="Q43" s="140" t="n">
        <v>0</v>
      </c>
      <c r="R43" s="140" t="n">
        <v>0</v>
      </c>
      <c r="S43" s="142" t="n">
        <v>0</v>
      </c>
      <c r="T43" s="101" t="n"/>
    </row>
    <row r="44" ht="13.5" customHeight="1" s="60">
      <c r="A44" s="115" t="n">
        <v>37</v>
      </c>
      <c r="B44" s="133" t="n"/>
      <c r="C44" s="133" t="n"/>
      <c r="D44" s="127" t="inlineStr">
        <is>
          <t>141</t>
        </is>
      </c>
      <c r="E44" s="128" t="n"/>
      <c r="F44" s="127" t="inlineStr">
        <is>
          <t>1410</t>
        </is>
      </c>
      <c r="G44" s="123" t="n"/>
      <c r="H44" s="129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29" t="inlineStr">
        <is>
          <t>А</t>
        </is>
      </c>
      <c r="J44" s="130" t="n">
        <v>596149.39906</v>
      </c>
      <c r="K44" s="130" t="n">
        <v>355395</v>
      </c>
      <c r="L44" s="130" t="n">
        <v>240754.39906</v>
      </c>
      <c r="M44" s="131" t="n">
        <v>926752.74696</v>
      </c>
      <c r="N44" s="123" t="n"/>
      <c r="O44" s="130" t="n">
        <v>683971</v>
      </c>
      <c r="P44" s="130" t="n">
        <v>242781.74696</v>
      </c>
      <c r="Q44" s="130" t="n">
        <v>578874.568</v>
      </c>
      <c r="R44" s="130" t="n">
        <v>545204</v>
      </c>
      <c r="S44" s="132" t="n">
        <v>33670.568</v>
      </c>
      <c r="T44" s="101" t="n"/>
    </row>
    <row r="45" ht="13.5" customHeight="1" s="60">
      <c r="A45" s="115" t="n">
        <v>38</v>
      </c>
      <c r="B45" s="133" t="n"/>
      <c r="C45" s="133" t="n"/>
      <c r="D45" s="134" t="n"/>
      <c r="E45" s="135" t="n"/>
      <c r="F45" s="127" t="inlineStr">
        <is>
          <t>1411</t>
        </is>
      </c>
      <c r="G45" s="123" t="n"/>
      <c r="H45" s="1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29" t="inlineStr">
        <is>
          <t>А</t>
        </is>
      </c>
      <c r="J45" s="130" t="n">
        <v>0</v>
      </c>
      <c r="K45" s="130" t="n">
        <v>0</v>
      </c>
      <c r="L45" s="130" t="n">
        <v>0</v>
      </c>
      <c r="M45" s="131" t="n">
        <v>0</v>
      </c>
      <c r="N45" s="123" t="n"/>
      <c r="O45" s="130" t="n">
        <v>0</v>
      </c>
      <c r="P45" s="130" t="n">
        <v>0</v>
      </c>
      <c r="Q45" s="130" t="n">
        <v>0</v>
      </c>
      <c r="R45" s="130" t="n">
        <v>0</v>
      </c>
      <c r="S45" s="132" t="n">
        <v>0</v>
      </c>
      <c r="T45" s="101" t="n"/>
    </row>
    <row r="46" ht="13.5" customHeight="1" s="60">
      <c r="A46" s="115" t="n">
        <v>39</v>
      </c>
      <c r="B46" s="133" t="n"/>
      <c r="C46" s="133" t="n"/>
      <c r="D46" s="134" t="n"/>
      <c r="E46" s="135" t="n"/>
      <c r="F46" s="127" t="inlineStr">
        <is>
          <t>1412</t>
        </is>
      </c>
      <c r="G46" s="123" t="n"/>
      <c r="H46" s="12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29" t="inlineStr">
        <is>
          <t>А</t>
        </is>
      </c>
      <c r="J46" s="130" t="n">
        <v>0</v>
      </c>
      <c r="K46" s="130" t="n">
        <v>0</v>
      </c>
      <c r="L46" s="130" t="n">
        <v>0</v>
      </c>
      <c r="M46" s="131" t="n">
        <v>0</v>
      </c>
      <c r="N46" s="123" t="n"/>
      <c r="O46" s="130" t="n">
        <v>0</v>
      </c>
      <c r="P46" s="130" t="n">
        <v>0</v>
      </c>
      <c r="Q46" s="130" t="n">
        <v>0</v>
      </c>
      <c r="R46" s="130" t="n">
        <v>0</v>
      </c>
      <c r="S46" s="132" t="n">
        <v>0</v>
      </c>
      <c r="T46" s="101" t="n"/>
    </row>
    <row r="47" ht="13.5" customHeight="1" s="60">
      <c r="A47" s="115" t="n">
        <v>40</v>
      </c>
      <c r="B47" s="133" t="n"/>
      <c r="C47" s="133" t="n"/>
      <c r="D47" s="134" t="n"/>
      <c r="E47" s="135" t="n"/>
      <c r="F47" s="127" t="inlineStr">
        <is>
          <t>1415</t>
        </is>
      </c>
      <c r="G47" s="128" t="n"/>
      <c r="H47" s="1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29" t="inlineStr">
        <is>
          <t>А</t>
        </is>
      </c>
      <c r="J47" s="130" t="n">
        <v>160450.94371</v>
      </c>
      <c r="K47" s="130" t="n">
        <v>158645.68002</v>
      </c>
      <c r="L47" s="130" t="n">
        <v>1805.26369</v>
      </c>
      <c r="M47" s="131" t="n">
        <v>172455.77694</v>
      </c>
      <c r="N47" s="123" t="n"/>
      <c r="O47" s="130" t="n">
        <v>170558.13759</v>
      </c>
      <c r="P47" s="130" t="n">
        <v>1897.63935</v>
      </c>
      <c r="Q47" s="130" t="n">
        <v>16683.26461</v>
      </c>
      <c r="R47" s="130" t="n">
        <v>16472.7836</v>
      </c>
      <c r="S47" s="132" t="n">
        <v>210.48101</v>
      </c>
      <c r="T47" s="101" t="n"/>
    </row>
    <row r="48" ht="14.25" customHeight="1" s="60">
      <c r="A48" s="115" t="n">
        <v>41</v>
      </c>
      <c r="B48" s="133" t="n"/>
      <c r="C48" s="133" t="n"/>
      <c r="D48" s="134" t="n"/>
      <c r="E48" s="135" t="n"/>
      <c r="F48" s="136" t="n"/>
      <c r="G48" s="137" t="n"/>
      <c r="H48" s="143" t="n"/>
      <c r="I48" s="129" t="inlineStr">
        <is>
          <t>П</t>
        </is>
      </c>
      <c r="J48" s="130" t="n">
        <v>0</v>
      </c>
      <c r="K48" s="130" t="n">
        <v>0</v>
      </c>
      <c r="L48" s="130" t="n">
        <v>0</v>
      </c>
      <c r="M48" s="131" t="n">
        <v>0</v>
      </c>
      <c r="N48" s="123" t="n"/>
      <c r="O48" s="130" t="n">
        <v>0</v>
      </c>
      <c r="P48" s="130" t="n">
        <v>0</v>
      </c>
      <c r="Q48" s="130" t="n">
        <v>-5349.94049</v>
      </c>
      <c r="R48" s="130" t="n">
        <v>-5349.94049</v>
      </c>
      <c r="S48" s="132" t="n">
        <v>0</v>
      </c>
      <c r="T48" s="101" t="n"/>
    </row>
    <row r="49" ht="13.5" customHeight="1" s="60">
      <c r="A49" s="115" t="n">
        <v>42</v>
      </c>
      <c r="B49" s="133" t="n"/>
      <c r="C49" s="133" t="n"/>
      <c r="D49" s="134" t="n"/>
      <c r="E49" s="135" t="n"/>
      <c r="F49" s="127" t="inlineStr">
        <is>
          <t>1416</t>
        </is>
      </c>
      <c r="G49" s="128" t="n"/>
      <c r="H49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29" t="inlineStr">
        <is>
          <t>А</t>
        </is>
      </c>
      <c r="J49" s="130" t="n">
        <v>12008.69626</v>
      </c>
      <c r="K49" s="130" t="n">
        <v>11232.92117</v>
      </c>
      <c r="L49" s="130" t="n">
        <v>775.77509</v>
      </c>
      <c r="M49" s="131" t="n">
        <v>9988.84497</v>
      </c>
      <c r="N49" s="123" t="n"/>
      <c r="O49" s="130" t="n">
        <v>9253.3006</v>
      </c>
      <c r="P49" s="130" t="n">
        <v>735.54437</v>
      </c>
      <c r="Q49" s="130" t="n">
        <v>8369.050810000001</v>
      </c>
      <c r="R49" s="130" t="n">
        <v>8313.15033</v>
      </c>
      <c r="S49" s="132" t="n">
        <v>55.90048</v>
      </c>
      <c r="T49" s="101" t="n"/>
    </row>
    <row r="50" ht="13.5" customHeight="1" s="60">
      <c r="A50" s="115" t="n">
        <v>43</v>
      </c>
      <c r="B50" s="133" t="n"/>
      <c r="C50" s="133" t="n"/>
      <c r="D50" s="134" t="n"/>
      <c r="E50" s="135" t="n"/>
      <c r="F50" s="136" t="n"/>
      <c r="G50" s="137" t="n"/>
      <c r="H50" s="143" t="n"/>
      <c r="I50" s="129" t="inlineStr">
        <is>
          <t>П</t>
        </is>
      </c>
      <c r="J50" s="130" t="n">
        <v>0</v>
      </c>
      <c r="K50" s="130" t="n">
        <v>0</v>
      </c>
      <c r="L50" s="130" t="n">
        <v>0</v>
      </c>
      <c r="M50" s="131" t="n">
        <v>0</v>
      </c>
      <c r="N50" s="123" t="n"/>
      <c r="O50" s="130" t="n">
        <v>0</v>
      </c>
      <c r="P50" s="130" t="n">
        <v>0</v>
      </c>
      <c r="Q50" s="130" t="n">
        <v>-223.37102</v>
      </c>
      <c r="R50" s="130" t="n">
        <v>-223.32969</v>
      </c>
      <c r="S50" s="132" t="n">
        <v>-0.04133</v>
      </c>
      <c r="T50" s="101" t="n"/>
    </row>
    <row r="51" ht="13.5" customHeight="1" s="60">
      <c r="A51" s="115" t="n">
        <v>44</v>
      </c>
      <c r="B51" s="133" t="n"/>
      <c r="C51" s="133" t="n"/>
      <c r="D51" s="134" t="n"/>
      <c r="E51" s="135" t="n"/>
      <c r="F51" s="127" t="inlineStr">
        <is>
          <t>1418</t>
        </is>
      </c>
      <c r="G51" s="123" t="n"/>
      <c r="H51" s="12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29" t="inlineStr">
        <is>
          <t>А</t>
        </is>
      </c>
      <c r="J51" s="130" t="n">
        <v>29830.943</v>
      </c>
      <c r="K51" s="130" t="n">
        <v>28735.65324</v>
      </c>
      <c r="L51" s="130" t="n">
        <v>1095.28976</v>
      </c>
      <c r="M51" s="131" t="n">
        <v>54722.49919</v>
      </c>
      <c r="N51" s="123" t="n"/>
      <c r="O51" s="130" t="n">
        <v>53507.84205</v>
      </c>
      <c r="P51" s="130" t="n">
        <v>1214.65714</v>
      </c>
      <c r="Q51" s="130" t="n">
        <v>22258.52768</v>
      </c>
      <c r="R51" s="130" t="n">
        <v>22010.48789</v>
      </c>
      <c r="S51" s="132" t="n">
        <v>248.03979</v>
      </c>
      <c r="T51" s="101" t="n"/>
    </row>
    <row r="52" ht="13.5" customHeight="1" s="60">
      <c r="A52" s="115" t="n">
        <v>45</v>
      </c>
      <c r="B52" s="133" t="n"/>
      <c r="C52" s="133" t="n"/>
      <c r="D52" s="134" t="n"/>
      <c r="E52" s="135" t="n"/>
      <c r="F52" s="127" t="inlineStr">
        <is>
          <t>1419</t>
        </is>
      </c>
      <c r="G52" s="123" t="n"/>
      <c r="H52" s="12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29" t="inlineStr">
        <is>
          <t>П</t>
        </is>
      </c>
      <c r="J52" s="130" t="n">
        <v>0</v>
      </c>
      <c r="K52" s="130" t="n">
        <v>0</v>
      </c>
      <c r="L52" s="130" t="n">
        <v>0</v>
      </c>
      <c r="M52" s="131" t="n">
        <v>0</v>
      </c>
      <c r="N52" s="123" t="n"/>
      <c r="O52" s="130" t="n">
        <v>0</v>
      </c>
      <c r="P52" s="130" t="n">
        <v>0</v>
      </c>
      <c r="Q52" s="130" t="n">
        <v>0</v>
      </c>
      <c r="R52" s="130" t="n">
        <v>0</v>
      </c>
      <c r="S52" s="132" t="n">
        <v>0</v>
      </c>
      <c r="T52" s="101" t="n"/>
    </row>
    <row r="53" ht="14.25" customHeight="1" s="60">
      <c r="A53" s="115" t="n">
        <v>46</v>
      </c>
      <c r="B53" s="133" t="n"/>
      <c r="C53" s="133" t="n"/>
      <c r="D53" s="136" t="n"/>
      <c r="E53" s="137" t="n"/>
      <c r="F53" s="138" t="inlineStr">
        <is>
          <t>Група 141 - Усього</t>
        </is>
      </c>
      <c r="G53" s="122" t="n"/>
      <c r="H53" s="123" t="n"/>
      <c r="I53" s="139" t="n"/>
      <c r="J53" s="140" t="n">
        <v>798439.98203</v>
      </c>
      <c r="K53" s="140" t="n">
        <v>554009.25443</v>
      </c>
      <c r="L53" s="140" t="n">
        <v>244430.7276</v>
      </c>
      <c r="M53" s="141" t="n">
        <v>1163919.86806</v>
      </c>
      <c r="N53" s="123" t="n"/>
      <c r="O53" s="140" t="n">
        <v>917290.28024</v>
      </c>
      <c r="P53" s="140" t="n">
        <v>246629.58782</v>
      </c>
      <c r="Q53" s="140" t="n">
        <v>620612.09959</v>
      </c>
      <c r="R53" s="140" t="n">
        <v>586427.1516400001</v>
      </c>
      <c r="S53" s="142" t="n">
        <v>34184.94795</v>
      </c>
      <c r="T53" s="101" t="n"/>
    </row>
    <row r="54" ht="13.5" customHeight="1" s="60">
      <c r="A54" s="115" t="n">
        <v>47</v>
      </c>
      <c r="B54" s="133" t="n"/>
      <c r="C54" s="133" t="n"/>
      <c r="D54" s="127" t="inlineStr">
        <is>
          <t>142</t>
        </is>
      </c>
      <c r="E54" s="128" t="n"/>
      <c r="F54" s="127" t="inlineStr">
        <is>
          <t>1420</t>
        </is>
      </c>
      <c r="G54" s="123" t="n"/>
      <c r="H54" s="12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29" t="inlineStr">
        <is>
          <t>А</t>
        </is>
      </c>
      <c r="J54" s="130" t="n">
        <v>0</v>
      </c>
      <c r="K54" s="130" t="n">
        <v>0</v>
      </c>
      <c r="L54" s="130" t="n">
        <v>0</v>
      </c>
      <c r="M54" s="131" t="n">
        <v>0</v>
      </c>
      <c r="N54" s="123" t="n"/>
      <c r="O54" s="130" t="n">
        <v>0</v>
      </c>
      <c r="P54" s="130" t="n">
        <v>0</v>
      </c>
      <c r="Q54" s="130" t="n">
        <v>0</v>
      </c>
      <c r="R54" s="130" t="n">
        <v>0</v>
      </c>
      <c r="S54" s="132" t="n">
        <v>0</v>
      </c>
      <c r="T54" s="101" t="n"/>
    </row>
    <row r="55" ht="13.5" customHeight="1" s="60">
      <c r="A55" s="115" t="n">
        <v>48</v>
      </c>
      <c r="B55" s="133" t="n"/>
      <c r="C55" s="133" t="n"/>
      <c r="D55" s="134" t="n"/>
      <c r="E55" s="135" t="n"/>
      <c r="F55" s="127" t="inlineStr">
        <is>
          <t>1426</t>
        </is>
      </c>
      <c r="G55" s="128" t="n"/>
      <c r="H55" s="12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29" t="inlineStr">
        <is>
          <t>А</t>
        </is>
      </c>
      <c r="J55" s="130" t="n">
        <v>0</v>
      </c>
      <c r="K55" s="130" t="n">
        <v>0</v>
      </c>
      <c r="L55" s="130" t="n">
        <v>0</v>
      </c>
      <c r="M55" s="131" t="n">
        <v>0</v>
      </c>
      <c r="N55" s="123" t="n"/>
      <c r="O55" s="130" t="n">
        <v>0</v>
      </c>
      <c r="P55" s="130" t="n">
        <v>0</v>
      </c>
      <c r="Q55" s="130" t="n">
        <v>0</v>
      </c>
      <c r="R55" s="130" t="n">
        <v>0</v>
      </c>
      <c r="S55" s="132" t="n">
        <v>0</v>
      </c>
      <c r="T55" s="101" t="n"/>
    </row>
    <row r="56" ht="13.5" customHeight="1" s="60">
      <c r="A56" s="115" t="n">
        <v>49</v>
      </c>
      <c r="B56" s="133" t="n"/>
      <c r="C56" s="133" t="n"/>
      <c r="D56" s="134" t="n"/>
      <c r="E56" s="135" t="n"/>
      <c r="F56" s="136" t="n"/>
      <c r="G56" s="137" t="n"/>
      <c r="H56" s="143" t="n"/>
      <c r="I56" s="129" t="inlineStr">
        <is>
          <t>П</t>
        </is>
      </c>
      <c r="J56" s="130" t="n">
        <v>0</v>
      </c>
      <c r="K56" s="130" t="n">
        <v>0</v>
      </c>
      <c r="L56" s="130" t="n">
        <v>0</v>
      </c>
      <c r="M56" s="131" t="n">
        <v>0</v>
      </c>
      <c r="N56" s="123" t="n"/>
      <c r="O56" s="130" t="n">
        <v>0</v>
      </c>
      <c r="P56" s="130" t="n">
        <v>0</v>
      </c>
      <c r="Q56" s="130" t="n">
        <v>0</v>
      </c>
      <c r="R56" s="130" t="n">
        <v>0</v>
      </c>
      <c r="S56" s="132" t="n">
        <v>0</v>
      </c>
      <c r="T56" s="101" t="n"/>
    </row>
    <row r="57" ht="13.5" customHeight="1" s="60">
      <c r="A57" s="115" t="n">
        <v>50</v>
      </c>
      <c r="B57" s="133" t="n"/>
      <c r="C57" s="133" t="n"/>
      <c r="D57" s="134" t="n"/>
      <c r="E57" s="135" t="n"/>
      <c r="F57" s="127" t="inlineStr">
        <is>
          <t>1428</t>
        </is>
      </c>
      <c r="G57" s="123" t="n"/>
      <c r="H57" s="12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29" t="inlineStr">
        <is>
          <t>А</t>
        </is>
      </c>
      <c r="J57" s="130" t="n">
        <v>0</v>
      </c>
      <c r="K57" s="130" t="n">
        <v>0</v>
      </c>
      <c r="L57" s="130" t="n">
        <v>0</v>
      </c>
      <c r="M57" s="131" t="n">
        <v>0</v>
      </c>
      <c r="N57" s="123" t="n"/>
      <c r="O57" s="130" t="n">
        <v>0</v>
      </c>
      <c r="P57" s="130" t="n">
        <v>0</v>
      </c>
      <c r="Q57" s="130" t="n">
        <v>0</v>
      </c>
      <c r="R57" s="130" t="n">
        <v>0</v>
      </c>
      <c r="S57" s="132" t="n">
        <v>0</v>
      </c>
      <c r="T57" s="101" t="n"/>
    </row>
    <row r="58" ht="14.25" customHeight="1" s="60">
      <c r="A58" s="115" t="n">
        <v>51</v>
      </c>
      <c r="B58" s="133" t="n"/>
      <c r="C58" s="133" t="n"/>
      <c r="D58" s="134" t="n"/>
      <c r="E58" s="135" t="n"/>
      <c r="F58" s="127" t="inlineStr">
        <is>
          <t>1429</t>
        </is>
      </c>
      <c r="G58" s="123" t="n"/>
      <c r="H58" s="129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29" t="inlineStr">
        <is>
          <t>П</t>
        </is>
      </c>
      <c r="J58" s="130" t="n">
        <v>0</v>
      </c>
      <c r="K58" s="130" t="n">
        <v>0</v>
      </c>
      <c r="L58" s="130" t="n">
        <v>0</v>
      </c>
      <c r="M58" s="131" t="n">
        <v>0</v>
      </c>
      <c r="N58" s="123" t="n"/>
      <c r="O58" s="130" t="n">
        <v>0</v>
      </c>
      <c r="P58" s="130" t="n">
        <v>0</v>
      </c>
      <c r="Q58" s="130" t="n">
        <v>0</v>
      </c>
      <c r="R58" s="130" t="n">
        <v>0</v>
      </c>
      <c r="S58" s="132" t="n">
        <v>0</v>
      </c>
      <c r="T58" s="101" t="n"/>
    </row>
    <row r="59" ht="13.5" customHeight="1" s="60">
      <c r="A59" s="115" t="n">
        <v>52</v>
      </c>
      <c r="B59" s="133" t="n"/>
      <c r="C59" s="133" t="n"/>
      <c r="D59" s="136" t="n"/>
      <c r="E59" s="137" t="n"/>
      <c r="F59" s="138" t="inlineStr">
        <is>
          <t>Група 142 - Усього</t>
        </is>
      </c>
      <c r="G59" s="122" t="n"/>
      <c r="H59" s="123" t="n"/>
      <c r="I59" s="139" t="n"/>
      <c r="J59" s="140" t="n">
        <v>0</v>
      </c>
      <c r="K59" s="140" t="n">
        <v>0</v>
      </c>
      <c r="L59" s="140" t="n">
        <v>0</v>
      </c>
      <c r="M59" s="141" t="n">
        <v>0</v>
      </c>
      <c r="N59" s="123" t="n"/>
      <c r="O59" s="140" t="n">
        <v>0</v>
      </c>
      <c r="P59" s="140" t="n">
        <v>0</v>
      </c>
      <c r="Q59" s="140" t="n">
        <v>0</v>
      </c>
      <c r="R59" s="140" t="n">
        <v>0</v>
      </c>
      <c r="S59" s="142" t="n">
        <v>0</v>
      </c>
      <c r="T59" s="101" t="n"/>
    </row>
    <row r="60" ht="13.5" customHeight="1" s="60">
      <c r="A60" s="115" t="n">
        <v>53</v>
      </c>
      <c r="B60" s="133" t="n"/>
      <c r="C60" s="133" t="n"/>
      <c r="D60" s="127" t="inlineStr">
        <is>
          <t>143</t>
        </is>
      </c>
      <c r="E60" s="128" t="n"/>
      <c r="F60" s="127" t="inlineStr">
        <is>
          <t>1430</t>
        </is>
      </c>
      <c r="G60" s="123" t="n"/>
      <c r="H60" s="12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29" t="inlineStr">
        <is>
          <t>А</t>
        </is>
      </c>
      <c r="J60" s="130" t="n">
        <v>23000</v>
      </c>
      <c r="K60" s="130" t="n">
        <v>23000</v>
      </c>
      <c r="L60" s="130" t="n">
        <v>0</v>
      </c>
      <c r="M60" s="131" t="n">
        <v>0</v>
      </c>
      <c r="N60" s="123" t="n"/>
      <c r="O60" s="130" t="n">
        <v>0</v>
      </c>
      <c r="P60" s="130" t="n">
        <v>0</v>
      </c>
      <c r="Q60" s="130" t="n">
        <v>98000</v>
      </c>
      <c r="R60" s="130" t="n">
        <v>98000</v>
      </c>
      <c r="S60" s="132" t="n">
        <v>0</v>
      </c>
      <c r="T60" s="101" t="n"/>
    </row>
    <row r="61" ht="13.5" customHeight="1" s="60">
      <c r="A61" s="115" t="n">
        <v>54</v>
      </c>
      <c r="B61" s="133" t="n"/>
      <c r="C61" s="133" t="n"/>
      <c r="D61" s="134" t="n"/>
      <c r="E61" s="135" t="n"/>
      <c r="F61" s="127" t="inlineStr">
        <is>
          <t>1435</t>
        </is>
      </c>
      <c r="G61" s="128" t="n"/>
      <c r="H61" s="12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29" t="inlineStr">
        <is>
          <t>А</t>
        </is>
      </c>
      <c r="J61" s="130" t="n">
        <v>350.88782</v>
      </c>
      <c r="K61" s="130" t="n">
        <v>350.88782</v>
      </c>
      <c r="L61" s="130" t="n">
        <v>0</v>
      </c>
      <c r="M61" s="131" t="n">
        <v>605.1738</v>
      </c>
      <c r="N61" s="123" t="n"/>
      <c r="O61" s="130" t="n">
        <v>605.1738</v>
      </c>
      <c r="P61" s="130" t="n">
        <v>0</v>
      </c>
      <c r="Q61" s="130" t="n">
        <v>350.88782</v>
      </c>
      <c r="R61" s="130" t="n">
        <v>350.88782</v>
      </c>
      <c r="S61" s="132" t="n">
        <v>0</v>
      </c>
      <c r="T61" s="101" t="n"/>
    </row>
    <row r="62" ht="13.5" customHeight="1" s="60">
      <c r="A62" s="115" t="n">
        <v>55</v>
      </c>
      <c r="B62" s="133" t="n"/>
      <c r="C62" s="133" t="n"/>
      <c r="D62" s="134" t="n"/>
      <c r="E62" s="135" t="n"/>
      <c r="F62" s="136" t="n"/>
      <c r="G62" s="137" t="n"/>
      <c r="H62" s="143" t="n"/>
      <c r="I62" s="129" t="inlineStr">
        <is>
          <t>П</t>
        </is>
      </c>
      <c r="J62" s="130" t="n">
        <v>0</v>
      </c>
      <c r="K62" s="130" t="n">
        <v>0</v>
      </c>
      <c r="L62" s="130" t="n">
        <v>0</v>
      </c>
      <c r="M62" s="131" t="n">
        <v>0</v>
      </c>
      <c r="N62" s="123" t="n"/>
      <c r="O62" s="130" t="n">
        <v>0</v>
      </c>
      <c r="P62" s="130" t="n">
        <v>0</v>
      </c>
      <c r="Q62" s="130" t="n">
        <v>-25.00244</v>
      </c>
      <c r="R62" s="130" t="n">
        <v>-25.00244</v>
      </c>
      <c r="S62" s="132" t="n">
        <v>0</v>
      </c>
      <c r="T62" s="101" t="n"/>
    </row>
    <row r="63" ht="14.25" customHeight="1" s="60">
      <c r="A63" s="115" t="n">
        <v>56</v>
      </c>
      <c r="B63" s="133" t="n"/>
      <c r="C63" s="133" t="n"/>
      <c r="D63" s="134" t="n"/>
      <c r="E63" s="135" t="n"/>
      <c r="F63" s="127" t="inlineStr">
        <is>
          <t>1436</t>
        </is>
      </c>
      <c r="G63" s="128" t="n"/>
      <c r="H63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3" s="129" t="inlineStr">
        <is>
          <t>А</t>
        </is>
      </c>
      <c r="J63" s="130" t="n">
        <v>0</v>
      </c>
      <c r="K63" s="130" t="n">
        <v>0</v>
      </c>
      <c r="L63" s="130" t="n">
        <v>0</v>
      </c>
      <c r="M63" s="131" t="n">
        <v>0</v>
      </c>
      <c r="N63" s="123" t="n"/>
      <c r="O63" s="130" t="n">
        <v>0</v>
      </c>
      <c r="P63" s="130" t="n">
        <v>0</v>
      </c>
      <c r="Q63" s="130" t="n">
        <v>0</v>
      </c>
      <c r="R63" s="130" t="n">
        <v>0</v>
      </c>
      <c r="S63" s="132" t="n">
        <v>0</v>
      </c>
      <c r="T63" s="101" t="n"/>
    </row>
    <row r="64" ht="13.5" customHeight="1" s="60">
      <c r="A64" s="115" t="n">
        <v>57</v>
      </c>
      <c r="B64" s="133" t="n"/>
      <c r="C64" s="133" t="n"/>
      <c r="D64" s="134" t="n"/>
      <c r="E64" s="135" t="n"/>
      <c r="F64" s="136" t="n"/>
      <c r="G64" s="137" t="n"/>
      <c r="H64" s="143" t="n"/>
      <c r="I64" s="129" t="inlineStr">
        <is>
          <t>П</t>
        </is>
      </c>
      <c r="J64" s="130" t="n">
        <v>0</v>
      </c>
      <c r="K64" s="130" t="n">
        <v>0</v>
      </c>
      <c r="L64" s="130" t="n">
        <v>0</v>
      </c>
      <c r="M64" s="131" t="n">
        <v>0</v>
      </c>
      <c r="N64" s="123" t="n"/>
      <c r="O64" s="130" t="n">
        <v>0</v>
      </c>
      <c r="P64" s="130" t="n">
        <v>0</v>
      </c>
      <c r="Q64" s="130" t="n">
        <v>0</v>
      </c>
      <c r="R64" s="130" t="n">
        <v>0</v>
      </c>
      <c r="S64" s="132" t="n">
        <v>0</v>
      </c>
      <c r="T64" s="101" t="n"/>
    </row>
    <row r="65" ht="13.5" customHeight="1" s="60">
      <c r="A65" s="115" t="n">
        <v>58</v>
      </c>
      <c r="B65" s="133" t="n"/>
      <c r="C65" s="133" t="n"/>
      <c r="D65" s="134" t="n"/>
      <c r="E65" s="135" t="n"/>
      <c r="F65" s="127" t="inlineStr">
        <is>
          <t>1438</t>
        </is>
      </c>
      <c r="G65" s="123" t="n"/>
      <c r="H65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5" s="129" t="inlineStr">
        <is>
          <t>А</t>
        </is>
      </c>
      <c r="J65" s="130" t="n">
        <v>1198.06857</v>
      </c>
      <c r="K65" s="130" t="n">
        <v>1198.06857</v>
      </c>
      <c r="L65" s="130" t="n">
        <v>0</v>
      </c>
      <c r="M65" s="131" t="n">
        <v>0</v>
      </c>
      <c r="N65" s="123" t="n"/>
      <c r="O65" s="130" t="n">
        <v>0</v>
      </c>
      <c r="P65" s="130" t="n">
        <v>0</v>
      </c>
      <c r="Q65" s="130" t="n">
        <v>1549.43846</v>
      </c>
      <c r="R65" s="130" t="n">
        <v>1549.43846</v>
      </c>
      <c r="S65" s="132" t="n">
        <v>0</v>
      </c>
      <c r="T65" s="101" t="n"/>
    </row>
    <row r="66" ht="13.5" customHeight="1" s="60">
      <c r="A66" s="115" t="n">
        <v>59</v>
      </c>
      <c r="B66" s="133" t="n"/>
      <c r="C66" s="133" t="n"/>
      <c r="D66" s="136" t="n"/>
      <c r="E66" s="137" t="n"/>
      <c r="F66" s="138" t="inlineStr">
        <is>
          <t>Група 143 - Усього</t>
        </is>
      </c>
      <c r="G66" s="122" t="n"/>
      <c r="H66" s="123" t="n"/>
      <c r="I66" s="139" t="n"/>
      <c r="J66" s="140" t="n">
        <v>24548.95639</v>
      </c>
      <c r="K66" s="140" t="n">
        <v>24548.95639</v>
      </c>
      <c r="L66" s="140" t="n">
        <v>0</v>
      </c>
      <c r="M66" s="141" t="n">
        <v>605.1738</v>
      </c>
      <c r="N66" s="123" t="n"/>
      <c r="O66" s="140" t="n">
        <v>605.1738</v>
      </c>
      <c r="P66" s="140" t="n">
        <v>0</v>
      </c>
      <c r="Q66" s="140" t="n">
        <v>99875.32384</v>
      </c>
      <c r="R66" s="140" t="n">
        <v>99875.32384</v>
      </c>
      <c r="S66" s="142" t="n">
        <v>0</v>
      </c>
      <c r="T66" s="101" t="n"/>
    </row>
    <row r="67" ht="13.5" customHeight="1" s="60">
      <c r="A67" s="115" t="n">
        <v>60</v>
      </c>
      <c r="B67" s="133" t="n"/>
      <c r="C67" s="133" t="n"/>
      <c r="D67" s="127" t="inlineStr">
        <is>
          <t>144</t>
        </is>
      </c>
      <c r="E67" s="128" t="n"/>
      <c r="F67" s="127" t="inlineStr">
        <is>
          <t>1440</t>
        </is>
      </c>
      <c r="G67" s="123" t="n"/>
      <c r="H67" s="12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7" s="129" t="inlineStr">
        <is>
          <t>А</t>
        </is>
      </c>
      <c r="J67" s="130" t="n">
        <v>1719000</v>
      </c>
      <c r="K67" s="130" t="n">
        <v>1719000</v>
      </c>
      <c r="L67" s="130" t="n">
        <v>0</v>
      </c>
      <c r="M67" s="131" t="n">
        <v>1862000</v>
      </c>
      <c r="N67" s="123" t="n"/>
      <c r="O67" s="130" t="n">
        <v>1862000</v>
      </c>
      <c r="P67" s="130" t="n">
        <v>0</v>
      </c>
      <c r="Q67" s="130" t="n">
        <v>259000</v>
      </c>
      <c r="R67" s="130" t="n">
        <v>259000</v>
      </c>
      <c r="S67" s="132" t="n">
        <v>0</v>
      </c>
      <c r="T67" s="101" t="n"/>
    </row>
    <row r="68" ht="14.25" customHeight="1" s="60">
      <c r="A68" s="115" t="n">
        <v>61</v>
      </c>
      <c r="B68" s="133" t="n"/>
      <c r="C68" s="133" t="n"/>
      <c r="D68" s="134" t="n"/>
      <c r="E68" s="135" t="n"/>
      <c r="F68" s="127" t="inlineStr">
        <is>
          <t>1446</t>
        </is>
      </c>
      <c r="G68" s="128" t="n"/>
      <c r="H68" s="12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8" s="129" t="inlineStr">
        <is>
          <t>А</t>
        </is>
      </c>
      <c r="J68" s="130" t="n">
        <v>0</v>
      </c>
      <c r="K68" s="130" t="n">
        <v>0</v>
      </c>
      <c r="L68" s="130" t="n">
        <v>0</v>
      </c>
      <c r="M68" s="131" t="n">
        <v>0</v>
      </c>
      <c r="N68" s="123" t="n"/>
      <c r="O68" s="130" t="n">
        <v>0</v>
      </c>
      <c r="P68" s="130" t="n">
        <v>0</v>
      </c>
      <c r="Q68" s="130" t="n">
        <v>0</v>
      </c>
      <c r="R68" s="130" t="n">
        <v>0</v>
      </c>
      <c r="S68" s="132" t="n">
        <v>0</v>
      </c>
      <c r="T68" s="101" t="n"/>
    </row>
    <row r="69" ht="13.5" customHeight="1" s="60">
      <c r="A69" s="115" t="n">
        <v>62</v>
      </c>
      <c r="B69" s="133" t="n"/>
      <c r="C69" s="133" t="n"/>
      <c r="D69" s="134" t="n"/>
      <c r="E69" s="135" t="n"/>
      <c r="F69" s="136" t="n"/>
      <c r="G69" s="137" t="n"/>
      <c r="H69" s="143" t="n"/>
      <c r="I69" s="129" t="inlineStr">
        <is>
          <t>П</t>
        </is>
      </c>
      <c r="J69" s="130" t="n">
        <v>0</v>
      </c>
      <c r="K69" s="130" t="n">
        <v>0</v>
      </c>
      <c r="L69" s="130" t="n">
        <v>0</v>
      </c>
      <c r="M69" s="131" t="n">
        <v>0</v>
      </c>
      <c r="N69" s="123" t="n"/>
      <c r="O69" s="130" t="n">
        <v>0</v>
      </c>
      <c r="P69" s="130" t="n">
        <v>0</v>
      </c>
      <c r="Q69" s="130" t="n">
        <v>0</v>
      </c>
      <c r="R69" s="130" t="n">
        <v>0</v>
      </c>
      <c r="S69" s="132" t="n">
        <v>0</v>
      </c>
      <c r="T69" s="101" t="n"/>
    </row>
    <row r="70" ht="13.5" customHeight="1" s="60">
      <c r="A70" s="115" t="n">
        <v>63</v>
      </c>
      <c r="B70" s="133" t="n"/>
      <c r="C70" s="133" t="n"/>
      <c r="D70" s="134" t="n"/>
      <c r="E70" s="135" t="n"/>
      <c r="F70" s="127" t="inlineStr">
        <is>
          <t>1448</t>
        </is>
      </c>
      <c r="G70" s="123" t="n"/>
      <c r="H70" s="129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70" s="129" t="inlineStr">
        <is>
          <t>А</t>
        </is>
      </c>
      <c r="J70" s="130" t="n">
        <v>6553.71438</v>
      </c>
      <c r="K70" s="130" t="n">
        <v>6553.71438</v>
      </c>
      <c r="L70" s="130" t="n">
        <v>0</v>
      </c>
      <c r="M70" s="131" t="n">
        <v>12870.08392</v>
      </c>
      <c r="N70" s="123" t="n"/>
      <c r="O70" s="130" t="n">
        <v>12870.08392</v>
      </c>
      <c r="P70" s="130" t="n">
        <v>0</v>
      </c>
      <c r="Q70" s="130" t="n">
        <v>5769.7128</v>
      </c>
      <c r="R70" s="130" t="n">
        <v>5769.7128</v>
      </c>
      <c r="S70" s="132" t="n">
        <v>0</v>
      </c>
      <c r="T70" s="101" t="n"/>
    </row>
    <row r="71" ht="13.5" customHeight="1" s="60">
      <c r="A71" s="115" t="n">
        <v>64</v>
      </c>
      <c r="B71" s="133" t="n"/>
      <c r="C71" s="133" t="n"/>
      <c r="D71" s="136" t="n"/>
      <c r="E71" s="137" t="n"/>
      <c r="F71" s="138" t="inlineStr">
        <is>
          <t>Група 144 - Усього</t>
        </is>
      </c>
      <c r="G71" s="122" t="n"/>
      <c r="H71" s="123" t="n"/>
      <c r="I71" s="139" t="n"/>
      <c r="J71" s="140" t="n">
        <v>1725553.71438</v>
      </c>
      <c r="K71" s="140" t="n">
        <v>1725553.71438</v>
      </c>
      <c r="L71" s="140" t="n">
        <v>0</v>
      </c>
      <c r="M71" s="141" t="n">
        <v>1874870.08392</v>
      </c>
      <c r="N71" s="123" t="n"/>
      <c r="O71" s="140" t="n">
        <v>1874870.08392</v>
      </c>
      <c r="P71" s="140" t="n">
        <v>0</v>
      </c>
      <c r="Q71" s="140" t="n">
        <v>264769.7128</v>
      </c>
      <c r="R71" s="140" t="n">
        <v>264769.7128</v>
      </c>
      <c r="S71" s="142" t="n">
        <v>0</v>
      </c>
      <c r="T71" s="101" t="n"/>
    </row>
    <row r="72" ht="20.25" customHeight="1" s="60">
      <c r="A72" s="115" t="n">
        <v>65</v>
      </c>
      <c r="B72" s="133" t="n"/>
      <c r="C72" s="143" t="n"/>
      <c r="D72" s="138" t="inlineStr">
        <is>
          <t>Розділ 14 - Усього</t>
        </is>
      </c>
      <c r="E72" s="123" t="n"/>
      <c r="F72" s="138" t="n"/>
      <c r="G72" s="122" t="n"/>
      <c r="H72" s="123" t="n"/>
      <c r="I72" s="139" t="n"/>
      <c r="J72" s="140" t="n">
        <v>2548542.6528</v>
      </c>
      <c r="K72" s="140" t="n">
        <v>2304111.9252</v>
      </c>
      <c r="L72" s="140" t="n">
        <v>244430.7276</v>
      </c>
      <c r="M72" s="141" t="n">
        <v>3039395.12578</v>
      </c>
      <c r="N72" s="123" t="n"/>
      <c r="O72" s="140" t="n">
        <v>2792765.53796</v>
      </c>
      <c r="P72" s="140" t="n">
        <v>246629.58782</v>
      </c>
      <c r="Q72" s="140" t="n">
        <v>985257.1362299999</v>
      </c>
      <c r="R72" s="140" t="n">
        <v>951072.18828</v>
      </c>
      <c r="S72" s="142" t="n">
        <v>34184.94795</v>
      </c>
      <c r="T72" s="101" t="n"/>
    </row>
    <row r="73" ht="14.25" customHeight="1" s="60">
      <c r="A73" s="115" t="n">
        <v>66</v>
      </c>
      <c r="B73" s="133" t="n"/>
      <c r="C73" s="127" t="inlineStr">
        <is>
          <t>15</t>
        </is>
      </c>
      <c r="D73" s="127" t="inlineStr">
        <is>
          <t>150</t>
        </is>
      </c>
      <c r="E73" s="128" t="n"/>
      <c r="F73" s="127" t="inlineStr">
        <is>
          <t>1500</t>
        </is>
      </c>
      <c r="G73" s="123" t="n"/>
      <c r="H73" s="129" t="inlineStr">
        <is>
          <t>Кореспондентські рахунки, що відкриті в інших банках</t>
        </is>
      </c>
      <c r="I73" s="129" t="inlineStr">
        <is>
          <t>А</t>
        </is>
      </c>
      <c r="J73" s="130" t="n">
        <v>3447255.51637</v>
      </c>
      <c r="K73" s="130" t="n">
        <v>143755.30114</v>
      </c>
      <c r="L73" s="130" t="n">
        <v>3303500.21523</v>
      </c>
      <c r="M73" s="131" t="n">
        <v>3212067.54089</v>
      </c>
      <c r="N73" s="123" t="n"/>
      <c r="O73" s="130" t="n">
        <v>143821.27715</v>
      </c>
      <c r="P73" s="130" t="n">
        <v>3068246.26374</v>
      </c>
      <c r="Q73" s="130" t="n">
        <v>335218.04835</v>
      </c>
      <c r="R73" s="130" t="n">
        <v>134.97247</v>
      </c>
      <c r="S73" s="132" t="n">
        <v>335083.07588</v>
      </c>
      <c r="T73" s="101" t="n"/>
    </row>
    <row r="74" ht="13.5" customHeight="1" s="60">
      <c r="A74" s="115" t="n">
        <v>67</v>
      </c>
      <c r="B74" s="133" t="n"/>
      <c r="C74" s="133" t="n"/>
      <c r="D74" s="134" t="n"/>
      <c r="E74" s="135" t="n"/>
      <c r="F74" s="127" t="inlineStr">
        <is>
          <t>1508</t>
        </is>
      </c>
      <c r="G74" s="123" t="n"/>
      <c r="H74" s="129" t="inlineStr">
        <is>
          <t>Нараховані доходи за коштами на вимогу в інших банках</t>
        </is>
      </c>
      <c r="I74" s="129" t="inlineStr">
        <is>
          <t>А</t>
        </is>
      </c>
      <c r="J74" s="130" t="n">
        <v>0</v>
      </c>
      <c r="K74" s="130" t="n">
        <v>0</v>
      </c>
      <c r="L74" s="130" t="n">
        <v>0</v>
      </c>
      <c r="M74" s="131" t="n">
        <v>0</v>
      </c>
      <c r="N74" s="123" t="n"/>
      <c r="O74" s="130" t="n">
        <v>0</v>
      </c>
      <c r="P74" s="130" t="n">
        <v>0</v>
      </c>
      <c r="Q74" s="130" t="n">
        <v>0</v>
      </c>
      <c r="R74" s="130" t="n">
        <v>0</v>
      </c>
      <c r="S74" s="132" t="n">
        <v>0</v>
      </c>
      <c r="T74" s="101" t="n"/>
    </row>
    <row r="75" ht="13.5" customHeight="1" s="60">
      <c r="A75" s="115" t="n">
        <v>68</v>
      </c>
      <c r="B75" s="133" t="n"/>
      <c r="C75" s="133" t="n"/>
      <c r="D75" s="134" t="n"/>
      <c r="E75" s="135" t="n"/>
      <c r="F75" s="127" t="inlineStr">
        <is>
          <t>1509</t>
        </is>
      </c>
      <c r="G75" s="123" t="n"/>
      <c r="H75" s="129" t="inlineStr">
        <is>
          <t>Резерв за коштами на вимогу в інших банках</t>
        </is>
      </c>
      <c r="I75" s="129" t="inlineStr">
        <is>
          <t>П</t>
        </is>
      </c>
      <c r="J75" s="130" t="n">
        <v>1.79982</v>
      </c>
      <c r="K75" s="130" t="n">
        <v>0.02822</v>
      </c>
      <c r="L75" s="130" t="n">
        <v>1.7716</v>
      </c>
      <c r="M75" s="131" t="n">
        <v>36.45217</v>
      </c>
      <c r="N75" s="123" t="n"/>
      <c r="O75" s="130" t="n">
        <v>0</v>
      </c>
      <c r="P75" s="130" t="n">
        <v>36.45217</v>
      </c>
      <c r="Q75" s="130" t="n">
        <v>-1399.38889</v>
      </c>
      <c r="R75" s="130" t="n">
        <v>-0.04052</v>
      </c>
      <c r="S75" s="132" t="n">
        <v>-1399.34837</v>
      </c>
      <c r="T75" s="101" t="n"/>
    </row>
    <row r="76" ht="13.5" customHeight="1" s="60">
      <c r="A76" s="115" t="n">
        <v>69</v>
      </c>
      <c r="B76" s="133" t="n"/>
      <c r="C76" s="133" t="n"/>
      <c r="D76" s="136" t="n"/>
      <c r="E76" s="137" t="n"/>
      <c r="F76" s="138" t="inlineStr">
        <is>
          <t>Група 150 - Усього</t>
        </is>
      </c>
      <c r="G76" s="122" t="n"/>
      <c r="H76" s="123" t="n"/>
      <c r="I76" s="139" t="n"/>
      <c r="J76" s="140" t="n">
        <v>3447257.31619</v>
      </c>
      <c r="K76" s="140" t="n">
        <v>143755.32936</v>
      </c>
      <c r="L76" s="140" t="n">
        <v>3303501.98683</v>
      </c>
      <c r="M76" s="141" t="n">
        <v>3212103.99306</v>
      </c>
      <c r="N76" s="123" t="n"/>
      <c r="O76" s="140" t="n">
        <v>143821.27715</v>
      </c>
      <c r="P76" s="140" t="n">
        <v>3068282.71591</v>
      </c>
      <c r="Q76" s="140" t="n">
        <v>333818.65946</v>
      </c>
      <c r="R76" s="140" t="n">
        <v>134.93195</v>
      </c>
      <c r="S76" s="142" t="n">
        <v>333683.72751</v>
      </c>
      <c r="T76" s="101" t="n"/>
    </row>
    <row r="77" ht="13.5" customHeight="1" s="60">
      <c r="A77" s="115" t="n">
        <v>70</v>
      </c>
      <c r="B77" s="133" t="n"/>
      <c r="C77" s="133" t="n"/>
      <c r="D77" s="127" t="inlineStr">
        <is>
          <t>151</t>
        </is>
      </c>
      <c r="E77" s="128" t="n"/>
      <c r="F77" s="127" t="inlineStr">
        <is>
          <t>1510</t>
        </is>
      </c>
      <c r="G77" s="123" t="n"/>
      <c r="H77" s="129" t="inlineStr">
        <is>
          <t>Депозити овернайт, що розміщені в інших банках, які обліковуються за амортизованою собівартістю</t>
        </is>
      </c>
      <c r="I77" s="129" t="inlineStr">
        <is>
          <t>А</t>
        </is>
      </c>
      <c r="J77" s="130" t="n">
        <v>0</v>
      </c>
      <c r="K77" s="130" t="n">
        <v>0</v>
      </c>
      <c r="L77" s="130" t="n">
        <v>0</v>
      </c>
      <c r="M77" s="131" t="n">
        <v>0</v>
      </c>
      <c r="N77" s="123" t="n"/>
      <c r="O77" s="130" t="n">
        <v>0</v>
      </c>
      <c r="P77" s="130" t="n">
        <v>0</v>
      </c>
      <c r="Q77" s="130" t="n">
        <v>0</v>
      </c>
      <c r="R77" s="130" t="n">
        <v>0</v>
      </c>
      <c r="S77" s="132" t="n">
        <v>0</v>
      </c>
      <c r="T77" s="101" t="n"/>
    </row>
    <row r="78" ht="14.25" customHeight="1" s="60">
      <c r="A78" s="115" t="n">
        <v>71</v>
      </c>
      <c r="B78" s="133" t="n"/>
      <c r="C78" s="133" t="n"/>
      <c r="D78" s="134" t="n"/>
      <c r="E78" s="135" t="n"/>
      <c r="F78" s="127" t="inlineStr">
        <is>
          <t>1513</t>
        </is>
      </c>
      <c r="G78" s="123" t="n"/>
      <c r="H78" s="129" t="inlineStr">
        <is>
          <t>Строкові вклади (депозити), що розміщені в інших банках, які обліковуються за амортизованою собівартістю</t>
        </is>
      </c>
      <c r="I78" s="129" t="inlineStr">
        <is>
          <t>А</t>
        </is>
      </c>
      <c r="J78" s="130" t="n">
        <v>0</v>
      </c>
      <c r="K78" s="130" t="n">
        <v>0</v>
      </c>
      <c r="L78" s="130" t="n">
        <v>0</v>
      </c>
      <c r="M78" s="131" t="n">
        <v>0</v>
      </c>
      <c r="N78" s="123" t="n"/>
      <c r="O78" s="130" t="n">
        <v>0</v>
      </c>
      <c r="P78" s="130" t="n">
        <v>0</v>
      </c>
      <c r="Q78" s="130" t="n">
        <v>0</v>
      </c>
      <c r="R78" s="130" t="n">
        <v>0</v>
      </c>
      <c r="S78" s="132" t="n">
        <v>0</v>
      </c>
      <c r="T78" s="101" t="n"/>
    </row>
    <row r="79" ht="13.5" customHeight="1" s="60">
      <c r="A79" s="115" t="n">
        <v>72</v>
      </c>
      <c r="B79" s="133" t="n"/>
      <c r="C79" s="133" t="n"/>
      <c r="D79" s="134" t="n"/>
      <c r="E79" s="135" t="n"/>
      <c r="F79" s="127" t="inlineStr">
        <is>
          <t>1516</t>
        </is>
      </c>
      <c r="G79" s="128" t="n"/>
      <c r="H79" s="12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9" s="129" t="inlineStr">
        <is>
          <t>А</t>
        </is>
      </c>
      <c r="J79" s="130" t="n">
        <v>0</v>
      </c>
      <c r="K79" s="130" t="n">
        <v>0</v>
      </c>
      <c r="L79" s="130" t="n">
        <v>0</v>
      </c>
      <c r="M79" s="131" t="n">
        <v>0</v>
      </c>
      <c r="N79" s="123" t="n"/>
      <c r="O79" s="130" t="n">
        <v>0</v>
      </c>
      <c r="P79" s="130" t="n">
        <v>0</v>
      </c>
      <c r="Q79" s="130" t="n">
        <v>0</v>
      </c>
      <c r="R79" s="130" t="n">
        <v>0</v>
      </c>
      <c r="S79" s="132" t="n">
        <v>0</v>
      </c>
      <c r="T79" s="101" t="n"/>
    </row>
    <row r="80" ht="13.5" customHeight="1" s="60">
      <c r="A80" s="115" t="n">
        <v>73</v>
      </c>
      <c r="B80" s="133" t="n"/>
      <c r="C80" s="133" t="n"/>
      <c r="D80" s="134" t="n"/>
      <c r="E80" s="135" t="n"/>
      <c r="F80" s="136" t="n"/>
      <c r="G80" s="137" t="n"/>
      <c r="H80" s="143" t="n"/>
      <c r="I80" s="129" t="inlineStr">
        <is>
          <t>П</t>
        </is>
      </c>
      <c r="J80" s="130" t="n">
        <v>0</v>
      </c>
      <c r="K80" s="130" t="n">
        <v>0</v>
      </c>
      <c r="L80" s="130" t="n">
        <v>0</v>
      </c>
      <c r="M80" s="131" t="n">
        <v>0</v>
      </c>
      <c r="N80" s="123" t="n"/>
      <c r="O80" s="130" t="n">
        <v>0</v>
      </c>
      <c r="P80" s="130" t="n">
        <v>0</v>
      </c>
      <c r="Q80" s="130" t="n">
        <v>0</v>
      </c>
      <c r="R80" s="130" t="n">
        <v>0</v>
      </c>
      <c r="S80" s="132" t="n">
        <v>0</v>
      </c>
      <c r="T80" s="101" t="n"/>
    </row>
    <row r="81" ht="13.5" customHeight="1" s="60">
      <c r="A81" s="115" t="n">
        <v>74</v>
      </c>
      <c r="B81" s="133" t="n"/>
      <c r="C81" s="133" t="n"/>
      <c r="D81" s="134" t="n"/>
      <c r="E81" s="135" t="n"/>
      <c r="F81" s="127" t="inlineStr">
        <is>
          <t>1518</t>
        </is>
      </c>
      <c r="G81" s="123" t="n"/>
      <c r="H81" s="12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1" s="129" t="inlineStr">
        <is>
          <t>А</t>
        </is>
      </c>
      <c r="J81" s="130" t="n">
        <v>0</v>
      </c>
      <c r="K81" s="130" t="n">
        <v>0</v>
      </c>
      <c r="L81" s="130" t="n">
        <v>0</v>
      </c>
      <c r="M81" s="131" t="n">
        <v>0</v>
      </c>
      <c r="N81" s="123" t="n"/>
      <c r="O81" s="130" t="n">
        <v>0</v>
      </c>
      <c r="P81" s="130" t="n">
        <v>0</v>
      </c>
      <c r="Q81" s="130" t="n">
        <v>0</v>
      </c>
      <c r="R81" s="130" t="n">
        <v>0</v>
      </c>
      <c r="S81" s="132" t="n">
        <v>0</v>
      </c>
      <c r="T81" s="101" t="n"/>
    </row>
    <row r="82" ht="13.5" customHeight="1" s="60">
      <c r="A82" s="115" t="n">
        <v>75</v>
      </c>
      <c r="B82" s="133" t="n"/>
      <c r="C82" s="133" t="n"/>
      <c r="D82" s="134" t="n"/>
      <c r="E82" s="135" t="n"/>
      <c r="F82" s="127" t="inlineStr">
        <is>
          <t>1519</t>
        </is>
      </c>
      <c r="G82" s="123" t="n"/>
      <c r="H82" s="129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2" s="129" t="inlineStr">
        <is>
          <t>П</t>
        </is>
      </c>
      <c r="J82" s="130" t="n">
        <v>0</v>
      </c>
      <c r="K82" s="130" t="n">
        <v>0</v>
      </c>
      <c r="L82" s="130" t="n">
        <v>0</v>
      </c>
      <c r="M82" s="131" t="n">
        <v>0</v>
      </c>
      <c r="N82" s="123" t="n"/>
      <c r="O82" s="130" t="n">
        <v>0</v>
      </c>
      <c r="P82" s="130" t="n">
        <v>0</v>
      </c>
      <c r="Q82" s="130" t="n">
        <v>0</v>
      </c>
      <c r="R82" s="130" t="n">
        <v>0</v>
      </c>
      <c r="S82" s="132" t="n">
        <v>0</v>
      </c>
      <c r="T82" s="101" t="n"/>
    </row>
    <row r="83" ht="14.25" customHeight="1" s="60">
      <c r="A83" s="115" t="n">
        <v>76</v>
      </c>
      <c r="B83" s="133" t="n"/>
      <c r="C83" s="133" t="n"/>
      <c r="D83" s="136" t="n"/>
      <c r="E83" s="137" t="n"/>
      <c r="F83" s="138" t="inlineStr">
        <is>
          <t>Група 151 - Усього</t>
        </is>
      </c>
      <c r="G83" s="122" t="n"/>
      <c r="H83" s="123" t="n"/>
      <c r="I83" s="139" t="n"/>
      <c r="J83" s="140" t="n">
        <v>0</v>
      </c>
      <c r="K83" s="140" t="n">
        <v>0</v>
      </c>
      <c r="L83" s="140" t="n">
        <v>0</v>
      </c>
      <c r="M83" s="141" t="n">
        <v>0</v>
      </c>
      <c r="N83" s="123" t="n"/>
      <c r="O83" s="140" t="n">
        <v>0</v>
      </c>
      <c r="P83" s="140" t="n">
        <v>0</v>
      </c>
      <c r="Q83" s="140" t="n">
        <v>0</v>
      </c>
      <c r="R83" s="140" t="n">
        <v>0</v>
      </c>
      <c r="S83" s="142" t="n">
        <v>0</v>
      </c>
      <c r="T83" s="101" t="n"/>
    </row>
    <row r="84" ht="13.5" customHeight="1" s="60">
      <c r="A84" s="115" t="n">
        <v>77</v>
      </c>
      <c r="B84" s="133" t="n"/>
      <c r="C84" s="133" t="n"/>
      <c r="D84" s="127" t="inlineStr">
        <is>
          <t>152</t>
        </is>
      </c>
      <c r="E84" s="128" t="n"/>
      <c r="F84" s="127" t="inlineStr">
        <is>
          <t>1521</t>
        </is>
      </c>
      <c r="G84" s="123" t="n"/>
      <c r="H84" s="129" t="inlineStr">
        <is>
          <t>Кредити овернайт, що надані іншим банкам,які обліковуються за амортизованою собівартістю</t>
        </is>
      </c>
      <c r="I84" s="129" t="inlineStr">
        <is>
          <t>А</t>
        </is>
      </c>
      <c r="J84" s="130" t="n">
        <v>496605.40009</v>
      </c>
      <c r="K84" s="130" t="n">
        <v>0</v>
      </c>
      <c r="L84" s="130" t="n">
        <v>496605.40009</v>
      </c>
      <c r="M84" s="131" t="n">
        <v>496605.40009</v>
      </c>
      <c r="N84" s="123" t="n"/>
      <c r="O84" s="130" t="n">
        <v>0</v>
      </c>
      <c r="P84" s="130" t="n">
        <v>496605.40009</v>
      </c>
      <c r="Q84" s="130" t="n">
        <v>0</v>
      </c>
      <c r="R84" s="130" t="n">
        <v>0</v>
      </c>
      <c r="S84" s="132" t="n">
        <v>0</v>
      </c>
      <c r="T84" s="101" t="n"/>
    </row>
    <row r="85" ht="13.5" customHeight="1" s="60">
      <c r="A85" s="115" t="n">
        <v>78</v>
      </c>
      <c r="B85" s="133" t="n"/>
      <c r="C85" s="133" t="n"/>
      <c r="D85" s="134" t="n"/>
      <c r="E85" s="135" t="n"/>
      <c r="F85" s="127" t="inlineStr">
        <is>
          <t>1522</t>
        </is>
      </c>
      <c r="G85" s="123" t="n"/>
      <c r="H85" s="129" t="inlineStr">
        <is>
          <t>Кредити, що надані іншим банкам за операціями репо, які обліковуються за амортизованою собівартістю</t>
        </is>
      </c>
      <c r="I85" s="129" t="inlineStr">
        <is>
          <t>А</t>
        </is>
      </c>
      <c r="J85" s="130" t="n">
        <v>99860.212</v>
      </c>
      <c r="K85" s="130" t="n">
        <v>99860.212</v>
      </c>
      <c r="L85" s="130" t="n">
        <v>0</v>
      </c>
      <c r="M85" s="131" t="n">
        <v>0</v>
      </c>
      <c r="N85" s="123" t="n"/>
      <c r="O85" s="130" t="n">
        <v>0</v>
      </c>
      <c r="P85" s="130" t="n">
        <v>0</v>
      </c>
      <c r="Q85" s="130" t="n">
        <v>99860.212</v>
      </c>
      <c r="R85" s="130" t="n">
        <v>99860.212</v>
      </c>
      <c r="S85" s="132" t="n">
        <v>0</v>
      </c>
      <c r="T85" s="101" t="n"/>
    </row>
    <row r="86" ht="13.5" customHeight="1" s="60">
      <c r="A86" s="115" t="n">
        <v>79</v>
      </c>
      <c r="B86" s="133" t="n"/>
      <c r="C86" s="133" t="n"/>
      <c r="D86" s="134" t="n"/>
      <c r="E86" s="135" t="n"/>
      <c r="F86" s="127" t="inlineStr">
        <is>
          <t>1524</t>
        </is>
      </c>
      <c r="G86" s="123" t="n"/>
      <c r="H86" s="129" t="inlineStr">
        <is>
          <t>Інші кредити, що надані іншим банкам, які обліковуються за амортизованою собівартістю</t>
        </is>
      </c>
      <c r="I86" s="129" t="inlineStr">
        <is>
          <t>А</t>
        </is>
      </c>
      <c r="J86" s="130" t="n">
        <v>460066.46009</v>
      </c>
      <c r="K86" s="130" t="n">
        <v>0</v>
      </c>
      <c r="L86" s="130" t="n">
        <v>460066.46009</v>
      </c>
      <c r="M86" s="131" t="n">
        <v>460066.46009</v>
      </c>
      <c r="N86" s="123" t="n"/>
      <c r="O86" s="130" t="n">
        <v>0</v>
      </c>
      <c r="P86" s="130" t="n">
        <v>460066.46009</v>
      </c>
      <c r="Q86" s="130" t="n">
        <v>0</v>
      </c>
      <c r="R86" s="130" t="n">
        <v>0</v>
      </c>
      <c r="S86" s="132" t="n">
        <v>0</v>
      </c>
      <c r="T86" s="101" t="n"/>
    </row>
    <row r="87" ht="13.5" customHeight="1" s="60">
      <c r="A87" s="115" t="n">
        <v>80</v>
      </c>
      <c r="B87" s="133" t="n"/>
      <c r="C87" s="133" t="n"/>
      <c r="D87" s="134" t="n"/>
      <c r="E87" s="135" t="n"/>
      <c r="F87" s="127" t="inlineStr">
        <is>
          <t>1526</t>
        </is>
      </c>
      <c r="G87" s="128" t="n"/>
      <c r="H87" s="12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7" s="129" t="inlineStr">
        <is>
          <t>А</t>
        </is>
      </c>
      <c r="J87" s="130" t="n">
        <v>0</v>
      </c>
      <c r="K87" s="130" t="n">
        <v>0</v>
      </c>
      <c r="L87" s="130" t="n">
        <v>0</v>
      </c>
      <c r="M87" s="131" t="n">
        <v>0</v>
      </c>
      <c r="N87" s="123" t="n"/>
      <c r="O87" s="130" t="n">
        <v>0</v>
      </c>
      <c r="P87" s="130" t="n">
        <v>0</v>
      </c>
      <c r="Q87" s="130" t="n">
        <v>0</v>
      </c>
      <c r="R87" s="130" t="n">
        <v>0</v>
      </c>
      <c r="S87" s="132" t="n">
        <v>0</v>
      </c>
      <c r="T87" s="101" t="n"/>
    </row>
    <row r="88" ht="14.25" customHeight="1" s="60">
      <c r="A88" s="115" t="n">
        <v>81</v>
      </c>
      <c r="B88" s="133" t="n"/>
      <c r="C88" s="133" t="n"/>
      <c r="D88" s="134" t="n"/>
      <c r="E88" s="135" t="n"/>
      <c r="F88" s="136" t="n"/>
      <c r="G88" s="137" t="n"/>
      <c r="H88" s="143" t="n"/>
      <c r="I88" s="129" t="inlineStr">
        <is>
          <t>П</t>
        </is>
      </c>
      <c r="J88" s="130" t="n">
        <v>0</v>
      </c>
      <c r="K88" s="130" t="n">
        <v>0</v>
      </c>
      <c r="L88" s="130" t="n">
        <v>0</v>
      </c>
      <c r="M88" s="131" t="n">
        <v>0</v>
      </c>
      <c r="N88" s="123" t="n"/>
      <c r="O88" s="130" t="n">
        <v>0</v>
      </c>
      <c r="P88" s="130" t="n">
        <v>0</v>
      </c>
      <c r="Q88" s="130" t="n">
        <v>0</v>
      </c>
      <c r="R88" s="130" t="n">
        <v>0</v>
      </c>
      <c r="S88" s="132" t="n">
        <v>0</v>
      </c>
      <c r="T88" s="101" t="n"/>
    </row>
    <row r="89" ht="13.5" customHeight="1" s="60">
      <c r="A89" s="115" t="n">
        <v>82</v>
      </c>
      <c r="B89" s="133" t="n"/>
      <c r="C89" s="133" t="n"/>
      <c r="D89" s="134" t="n"/>
      <c r="E89" s="135" t="n"/>
      <c r="F89" s="127" t="inlineStr">
        <is>
          <t>1528</t>
        </is>
      </c>
      <c r="G89" s="123" t="n"/>
      <c r="H89" s="129" t="inlineStr">
        <is>
          <t>Нараховані доходи за кредитами, що надані іншим банкам, які обліковуються за амортизованою собівартістю</t>
        </is>
      </c>
      <c r="I89" s="129" t="inlineStr">
        <is>
          <t>А</t>
        </is>
      </c>
      <c r="J89" s="130" t="n">
        <v>370.12686</v>
      </c>
      <c r="K89" s="130" t="n">
        <v>174.59262</v>
      </c>
      <c r="L89" s="130" t="n">
        <v>195.53424</v>
      </c>
      <c r="M89" s="131" t="n">
        <v>195.53424</v>
      </c>
      <c r="N89" s="123" t="n"/>
      <c r="O89" s="130" t="n">
        <v>0</v>
      </c>
      <c r="P89" s="130" t="n">
        <v>195.53424</v>
      </c>
      <c r="Q89" s="130" t="n">
        <v>174.59262</v>
      </c>
      <c r="R89" s="130" t="n">
        <v>174.59262</v>
      </c>
      <c r="S89" s="132" t="n">
        <v>0</v>
      </c>
      <c r="T89" s="101" t="n"/>
    </row>
    <row r="90" ht="13.5" customHeight="1" s="60">
      <c r="A90" s="115" t="n">
        <v>83</v>
      </c>
      <c r="B90" s="133" t="n"/>
      <c r="C90" s="133" t="n"/>
      <c r="D90" s="134" t="n"/>
      <c r="E90" s="135" t="n"/>
      <c r="F90" s="127" t="inlineStr">
        <is>
          <t>1529</t>
        </is>
      </c>
      <c r="G90" s="123" t="n"/>
      <c r="H90" s="129" t="inlineStr">
        <is>
          <t>Резерв за кредитами, що надані іншим банкам, які обліковуються за амортизованою собівартістю</t>
        </is>
      </c>
      <c r="I90" s="129" t="inlineStr">
        <is>
          <t>П</t>
        </is>
      </c>
      <c r="J90" s="130" t="n">
        <v>0</v>
      </c>
      <c r="K90" s="130" t="n">
        <v>0</v>
      </c>
      <c r="L90" s="130" t="n">
        <v>0</v>
      </c>
      <c r="M90" s="131" t="n">
        <v>0</v>
      </c>
      <c r="N90" s="123" t="n"/>
      <c r="O90" s="130" t="n">
        <v>0</v>
      </c>
      <c r="P90" s="130" t="n">
        <v>0</v>
      </c>
      <c r="Q90" s="130" t="n">
        <v>0</v>
      </c>
      <c r="R90" s="130" t="n">
        <v>0</v>
      </c>
      <c r="S90" s="132" t="n">
        <v>0</v>
      </c>
      <c r="T90" s="101" t="n"/>
    </row>
    <row r="91" ht="13.5" customHeight="1" s="60">
      <c r="A91" s="115" t="n">
        <v>84</v>
      </c>
      <c r="B91" s="133" t="n"/>
      <c r="C91" s="133" t="n"/>
      <c r="D91" s="136" t="n"/>
      <c r="E91" s="137" t="n"/>
      <c r="F91" s="138" t="inlineStr">
        <is>
          <t>Група 152 - Усього</t>
        </is>
      </c>
      <c r="G91" s="122" t="n"/>
      <c r="H91" s="123" t="n"/>
      <c r="I91" s="139" t="n"/>
      <c r="J91" s="140" t="n">
        <v>1056902.19904</v>
      </c>
      <c r="K91" s="140" t="n">
        <v>100034.80462</v>
      </c>
      <c r="L91" s="140" t="n">
        <v>956867.39442</v>
      </c>
      <c r="M91" s="141" t="n">
        <v>956867.39442</v>
      </c>
      <c r="N91" s="123" t="n"/>
      <c r="O91" s="140" t="n">
        <v>0</v>
      </c>
      <c r="P91" s="140" t="n">
        <v>956867.39442</v>
      </c>
      <c r="Q91" s="140" t="n">
        <v>100034.80462</v>
      </c>
      <c r="R91" s="140" t="n">
        <v>100034.80462</v>
      </c>
      <c r="S91" s="142" t="n">
        <v>0</v>
      </c>
      <c r="T91" s="101" t="n"/>
    </row>
    <row r="92" ht="20.25" customHeight="1" s="60">
      <c r="A92" s="115" t="n">
        <v>85</v>
      </c>
      <c r="B92" s="133" t="n"/>
      <c r="C92" s="143" t="n"/>
      <c r="D92" s="138" t="inlineStr">
        <is>
          <t>Розділ 15 - Усього</t>
        </is>
      </c>
      <c r="E92" s="123" t="n"/>
      <c r="F92" s="138" t="n"/>
      <c r="G92" s="122" t="n"/>
      <c r="H92" s="123" t="n"/>
      <c r="I92" s="139" t="n"/>
      <c r="J92" s="140" t="n">
        <v>4504159.51523</v>
      </c>
      <c r="K92" s="140" t="n">
        <v>243790.13398</v>
      </c>
      <c r="L92" s="140" t="n">
        <v>4260369.38125</v>
      </c>
      <c r="M92" s="141" t="n">
        <v>4168971.38748</v>
      </c>
      <c r="N92" s="123" t="n"/>
      <c r="O92" s="140" t="n">
        <v>143821.27715</v>
      </c>
      <c r="P92" s="140" t="n">
        <v>4025150.11033</v>
      </c>
      <c r="Q92" s="140" t="n">
        <v>433853.46408</v>
      </c>
      <c r="R92" s="140" t="n">
        <v>100169.73657</v>
      </c>
      <c r="S92" s="142" t="n">
        <v>333683.72751</v>
      </c>
      <c r="T92" s="101" t="n"/>
    </row>
    <row r="93" ht="14.25" customHeight="1" s="60">
      <c r="A93" s="115" t="n">
        <v>86</v>
      </c>
      <c r="B93" s="133" t="n"/>
      <c r="C93" s="127" t="inlineStr">
        <is>
          <t>16</t>
        </is>
      </c>
      <c r="D93" s="127" t="inlineStr">
        <is>
          <t>160</t>
        </is>
      </c>
      <c r="E93" s="128" t="n"/>
      <c r="F93" s="127" t="inlineStr">
        <is>
          <t>1600</t>
        </is>
      </c>
      <c r="G93" s="123" t="n"/>
      <c r="H93" s="129" t="inlineStr">
        <is>
          <t>Кореспондентські рахунки інших банків</t>
        </is>
      </c>
      <c r="I93" s="129" t="inlineStr">
        <is>
          <t>А</t>
        </is>
      </c>
      <c r="J93" s="130" t="n">
        <v>0</v>
      </c>
      <c r="K93" s="130" t="n">
        <v>0</v>
      </c>
      <c r="L93" s="130" t="n">
        <v>0</v>
      </c>
      <c r="M93" s="131" t="n">
        <v>0</v>
      </c>
      <c r="N93" s="123" t="n"/>
      <c r="O93" s="130" t="n">
        <v>0</v>
      </c>
      <c r="P93" s="130" t="n">
        <v>0</v>
      </c>
      <c r="Q93" s="130" t="n">
        <v>0</v>
      </c>
      <c r="R93" s="130" t="n">
        <v>0</v>
      </c>
      <c r="S93" s="132" t="n">
        <v>0</v>
      </c>
      <c r="T93" s="101" t="n"/>
    </row>
    <row r="94" ht="13.5" customHeight="1" s="60">
      <c r="A94" s="115" t="n">
        <v>87</v>
      </c>
      <c r="B94" s="133" t="n"/>
      <c r="C94" s="133" t="n"/>
      <c r="D94" s="136" t="n"/>
      <c r="E94" s="137" t="n"/>
      <c r="F94" s="138" t="inlineStr">
        <is>
          <t>Група 160 - Усього</t>
        </is>
      </c>
      <c r="G94" s="122" t="n"/>
      <c r="H94" s="123" t="n"/>
      <c r="I94" s="139" t="n"/>
      <c r="J94" s="140" t="n">
        <v>0</v>
      </c>
      <c r="K94" s="140" t="n">
        <v>0</v>
      </c>
      <c r="L94" s="140" t="n">
        <v>0</v>
      </c>
      <c r="M94" s="141" t="n">
        <v>0</v>
      </c>
      <c r="N94" s="123" t="n"/>
      <c r="O94" s="140" t="n">
        <v>0</v>
      </c>
      <c r="P94" s="140" t="n">
        <v>0</v>
      </c>
      <c r="Q94" s="140" t="n">
        <v>0</v>
      </c>
      <c r="R94" s="140" t="n">
        <v>0</v>
      </c>
      <c r="S94" s="142" t="n">
        <v>0</v>
      </c>
      <c r="T94" s="101" t="n"/>
    </row>
    <row r="95" ht="23.25" customHeight="1" s="60">
      <c r="A95" s="115" t="n">
        <v>88</v>
      </c>
      <c r="B95" s="133" t="n"/>
      <c r="C95" s="143" t="n"/>
      <c r="D95" s="138" t="inlineStr">
        <is>
          <t>Розділ 16 - Усього</t>
        </is>
      </c>
      <c r="E95" s="123" t="n"/>
      <c r="F95" s="138" t="n"/>
      <c r="G95" s="122" t="n"/>
      <c r="H95" s="123" t="n"/>
      <c r="I95" s="139" t="n"/>
      <c r="J95" s="140" t="n">
        <v>0</v>
      </c>
      <c r="K95" s="140" t="n">
        <v>0</v>
      </c>
      <c r="L95" s="140" t="n">
        <v>0</v>
      </c>
      <c r="M95" s="141" t="n">
        <v>0</v>
      </c>
      <c r="N95" s="123" t="n"/>
      <c r="O95" s="140" t="n">
        <v>0</v>
      </c>
      <c r="P95" s="140" t="n">
        <v>0</v>
      </c>
      <c r="Q95" s="140" t="n">
        <v>0</v>
      </c>
      <c r="R95" s="140" t="n">
        <v>0</v>
      </c>
      <c r="S95" s="142" t="n">
        <v>0</v>
      </c>
      <c r="T95" s="101" t="n"/>
    </row>
    <row r="96" ht="13.5" customHeight="1" s="60">
      <c r="A96" s="115" t="n">
        <v>89</v>
      </c>
      <c r="B96" s="133" t="n"/>
      <c r="C96" s="127" t="inlineStr">
        <is>
          <t>18</t>
        </is>
      </c>
      <c r="D96" s="127" t="inlineStr">
        <is>
          <t>181</t>
        </is>
      </c>
      <c r="E96" s="128" t="n"/>
      <c r="F96" s="127" t="inlineStr">
        <is>
          <t>1811</t>
        </is>
      </c>
      <c r="G96" s="123" t="n"/>
      <c r="H96" s="129" t="inlineStr">
        <is>
          <t>Дебіторська заборгованість за операціями з готівкою</t>
        </is>
      </c>
      <c r="I96" s="129" t="inlineStr">
        <is>
          <t>А</t>
        </is>
      </c>
      <c r="J96" s="130" t="n">
        <v>15080.89</v>
      </c>
      <c r="K96" s="130" t="n">
        <v>12929.3</v>
      </c>
      <c r="L96" s="130" t="n">
        <v>2151.59</v>
      </c>
      <c r="M96" s="131" t="n">
        <v>15080.89</v>
      </c>
      <c r="N96" s="123" t="n"/>
      <c r="O96" s="130" t="n">
        <v>12929.3</v>
      </c>
      <c r="P96" s="130" t="n">
        <v>2151.59</v>
      </c>
      <c r="Q96" s="130" t="n">
        <v>0</v>
      </c>
      <c r="R96" s="130" t="n">
        <v>0</v>
      </c>
      <c r="S96" s="132" t="n">
        <v>0</v>
      </c>
      <c r="T96" s="101" t="n"/>
    </row>
    <row r="97" ht="13.5" customHeight="1" s="60">
      <c r="A97" s="115" t="n">
        <v>90</v>
      </c>
      <c r="B97" s="133" t="n"/>
      <c r="C97" s="133" t="n"/>
      <c r="D97" s="134" t="n"/>
      <c r="E97" s="135" t="n"/>
      <c r="F97" s="127" t="inlineStr">
        <is>
          <t>1819</t>
        </is>
      </c>
      <c r="G97" s="123" t="n"/>
      <c r="H97" s="129" t="inlineStr">
        <is>
          <t>Інша дебіторська заборгованість за операціями з банками</t>
        </is>
      </c>
      <c r="I97" s="129" t="inlineStr">
        <is>
          <t>А</t>
        </is>
      </c>
      <c r="J97" s="130" t="n">
        <v>1427662.85338</v>
      </c>
      <c r="K97" s="130" t="n">
        <v>223230.39</v>
      </c>
      <c r="L97" s="130" t="n">
        <v>1204432.46338</v>
      </c>
      <c r="M97" s="131" t="n">
        <v>1427662.85338</v>
      </c>
      <c r="N97" s="123" t="n"/>
      <c r="O97" s="130" t="n">
        <v>223230.39</v>
      </c>
      <c r="P97" s="130" t="n">
        <v>1204432.46338</v>
      </c>
      <c r="Q97" s="130" t="n">
        <v>0</v>
      </c>
      <c r="R97" s="130" t="n">
        <v>0</v>
      </c>
      <c r="S97" s="132" t="n">
        <v>0</v>
      </c>
      <c r="T97" s="101" t="n"/>
    </row>
    <row r="98" ht="14.25" customHeight="1" s="60">
      <c r="A98" s="115" t="n">
        <v>91</v>
      </c>
      <c r="B98" s="133" t="n"/>
      <c r="C98" s="133" t="n"/>
      <c r="D98" s="136" t="n"/>
      <c r="E98" s="137" t="n"/>
      <c r="F98" s="138" t="inlineStr">
        <is>
          <t>Група 181 - Усього</t>
        </is>
      </c>
      <c r="G98" s="122" t="n"/>
      <c r="H98" s="123" t="n"/>
      <c r="I98" s="139" t="n"/>
      <c r="J98" s="140" t="n">
        <v>1442743.74338</v>
      </c>
      <c r="K98" s="140" t="n">
        <v>236159.69</v>
      </c>
      <c r="L98" s="140" t="n">
        <v>1206584.05338</v>
      </c>
      <c r="M98" s="141" t="n">
        <v>1442743.74338</v>
      </c>
      <c r="N98" s="123" t="n"/>
      <c r="O98" s="140" t="n">
        <v>236159.69</v>
      </c>
      <c r="P98" s="140" t="n">
        <v>1206584.05338</v>
      </c>
      <c r="Q98" s="140" t="n">
        <v>0</v>
      </c>
      <c r="R98" s="140" t="n">
        <v>0</v>
      </c>
      <c r="S98" s="142" t="n">
        <v>0</v>
      </c>
      <c r="T98" s="101" t="n"/>
    </row>
    <row r="99" ht="13.5" customHeight="1" s="60">
      <c r="A99" s="115" t="n">
        <v>92</v>
      </c>
      <c r="B99" s="133" t="n"/>
      <c r="C99" s="133" t="n"/>
      <c r="D99" s="127" t="inlineStr">
        <is>
          <t>183</t>
        </is>
      </c>
      <c r="E99" s="128" t="n"/>
      <c r="F99" s="127" t="inlineStr">
        <is>
          <t>1832</t>
        </is>
      </c>
      <c r="G99" s="123" t="n"/>
      <c r="H99" s="129" t="inlineStr">
        <is>
          <t>Кошти банків у розрахунках</t>
        </is>
      </c>
      <c r="I99" s="129" t="inlineStr">
        <is>
          <t>А</t>
        </is>
      </c>
      <c r="J99" s="130" t="n">
        <v>4935.49477</v>
      </c>
      <c r="K99" s="130" t="n">
        <v>2022.0865</v>
      </c>
      <c r="L99" s="130" t="n">
        <v>2913.40827</v>
      </c>
      <c r="M99" s="131" t="n">
        <v>6751.74468</v>
      </c>
      <c r="N99" s="123" t="n"/>
      <c r="O99" s="130" t="n">
        <v>5071.81273</v>
      </c>
      <c r="P99" s="130" t="n">
        <v>1679.93195</v>
      </c>
      <c r="Q99" s="130" t="n">
        <v>33419.23225</v>
      </c>
      <c r="R99" s="130" t="n">
        <v>17306.99441</v>
      </c>
      <c r="S99" s="132" t="n">
        <v>16112.23784</v>
      </c>
      <c r="T99" s="101" t="n"/>
    </row>
    <row r="100" ht="13.5" customHeight="1" s="60">
      <c r="A100" s="115" t="n">
        <v>93</v>
      </c>
      <c r="B100" s="133" t="n"/>
      <c r="C100" s="133" t="n"/>
      <c r="D100" s="134" t="n"/>
      <c r="E100" s="135" t="n"/>
      <c r="F100" s="127" t="inlineStr">
        <is>
          <t>1839</t>
        </is>
      </c>
      <c r="G100" s="123" t="n"/>
      <c r="H100" s="129" t="inlineStr">
        <is>
          <t>Резерви за коштами банків у розрахунках</t>
        </is>
      </c>
      <c r="I100" s="129" t="inlineStr">
        <is>
          <t>П</t>
        </is>
      </c>
      <c r="J100" s="130" t="n">
        <v>13.79284</v>
      </c>
      <c r="K100" s="130" t="n">
        <v>13.22612</v>
      </c>
      <c r="L100" s="130" t="n">
        <v>0.56672</v>
      </c>
      <c r="M100" s="131" t="n">
        <v>5.50049</v>
      </c>
      <c r="N100" s="123" t="n"/>
      <c r="O100" s="130" t="n">
        <v>0</v>
      </c>
      <c r="P100" s="130" t="n">
        <v>5.50049</v>
      </c>
      <c r="Q100" s="130" t="n">
        <v>-134.72153</v>
      </c>
      <c r="R100" s="130" t="n">
        <v>-70.27276000000001</v>
      </c>
      <c r="S100" s="132" t="n">
        <v>-64.44877</v>
      </c>
      <c r="T100" s="101" t="n"/>
    </row>
    <row r="101" ht="13.5" customHeight="1" s="60">
      <c r="A101" s="115" t="n">
        <v>94</v>
      </c>
      <c r="B101" s="133" t="n"/>
      <c r="C101" s="133" t="n"/>
      <c r="D101" s="136" t="n"/>
      <c r="E101" s="137" t="n"/>
      <c r="F101" s="138" t="inlineStr">
        <is>
          <t>Група 183 - Усього</t>
        </is>
      </c>
      <c r="G101" s="122" t="n"/>
      <c r="H101" s="123" t="n"/>
      <c r="I101" s="139" t="n"/>
      <c r="J101" s="140" t="n">
        <v>4949.28761</v>
      </c>
      <c r="K101" s="140" t="n">
        <v>2035.31262</v>
      </c>
      <c r="L101" s="140" t="n">
        <v>2913.97499</v>
      </c>
      <c r="M101" s="141" t="n">
        <v>6757.24517</v>
      </c>
      <c r="N101" s="123" t="n"/>
      <c r="O101" s="140" t="n">
        <v>5071.81273</v>
      </c>
      <c r="P101" s="140" t="n">
        <v>1685.43244</v>
      </c>
      <c r="Q101" s="140" t="n">
        <v>33284.51072</v>
      </c>
      <c r="R101" s="140" t="n">
        <v>17236.72165</v>
      </c>
      <c r="S101" s="142" t="n">
        <v>16047.78907</v>
      </c>
      <c r="T101" s="101" t="n"/>
    </row>
    <row r="102" ht="13.5" customHeight="1" s="60">
      <c r="A102" s="115" t="n">
        <v>95</v>
      </c>
      <c r="B102" s="133" t="n"/>
      <c r="C102" s="133" t="n"/>
      <c r="D102" s="127" t="inlineStr">
        <is>
          <t>189</t>
        </is>
      </c>
      <c r="E102" s="128" t="n"/>
      <c r="F102" s="127" t="inlineStr">
        <is>
          <t>1890</t>
        </is>
      </c>
      <c r="G102" s="123" t="n"/>
      <c r="H102" s="129" t="inlineStr">
        <is>
          <t>Резерви під дебіторську заборгованість за операціями з банками</t>
        </is>
      </c>
      <c r="I102" s="129" t="inlineStr">
        <is>
          <t>П</t>
        </is>
      </c>
      <c r="J102" s="130" t="n">
        <v>1914.267</v>
      </c>
      <c r="K102" s="130" t="n">
        <v>1268.79</v>
      </c>
      <c r="L102" s="130" t="n">
        <v>645.477</v>
      </c>
      <c r="M102" s="131" t="n">
        <v>1914.267</v>
      </c>
      <c r="N102" s="123" t="n"/>
      <c r="O102" s="130" t="n">
        <v>1268.79</v>
      </c>
      <c r="P102" s="130" t="n">
        <v>645.477</v>
      </c>
      <c r="Q102" s="130" t="n">
        <v>0</v>
      </c>
      <c r="R102" s="130" t="n">
        <v>0</v>
      </c>
      <c r="S102" s="132" t="n">
        <v>0</v>
      </c>
      <c r="T102" s="101" t="n"/>
    </row>
    <row r="103" ht="14.25" customHeight="1" s="60">
      <c r="A103" s="115" t="n">
        <v>96</v>
      </c>
      <c r="B103" s="133" t="n"/>
      <c r="C103" s="133" t="n"/>
      <c r="D103" s="136" t="n"/>
      <c r="E103" s="137" t="n"/>
      <c r="F103" s="138" t="inlineStr">
        <is>
          <t>Група 189 - Усього</t>
        </is>
      </c>
      <c r="G103" s="122" t="n"/>
      <c r="H103" s="123" t="n"/>
      <c r="I103" s="139" t="n"/>
      <c r="J103" s="140" t="n">
        <v>1914.267</v>
      </c>
      <c r="K103" s="140" t="n">
        <v>1268.79</v>
      </c>
      <c r="L103" s="140" t="n">
        <v>645.477</v>
      </c>
      <c r="M103" s="141" t="n">
        <v>1914.267</v>
      </c>
      <c r="N103" s="123" t="n"/>
      <c r="O103" s="140" t="n">
        <v>1268.79</v>
      </c>
      <c r="P103" s="140" t="n">
        <v>645.477</v>
      </c>
      <c r="Q103" s="140" t="n">
        <v>0</v>
      </c>
      <c r="R103" s="140" t="n">
        <v>0</v>
      </c>
      <c r="S103" s="142" t="n">
        <v>0</v>
      </c>
      <c r="T103" s="101" t="n"/>
    </row>
    <row r="104" ht="20.25" customHeight="1" s="60">
      <c r="A104" s="115" t="n">
        <v>97</v>
      </c>
      <c r="B104" s="133" t="n"/>
      <c r="C104" s="143" t="n"/>
      <c r="D104" s="138" t="inlineStr">
        <is>
          <t>Розділ 18 - Усього</t>
        </is>
      </c>
      <c r="E104" s="123" t="n"/>
      <c r="F104" s="138" t="n"/>
      <c r="G104" s="122" t="n"/>
      <c r="H104" s="123" t="n"/>
      <c r="I104" s="139" t="n"/>
      <c r="J104" s="140" t="n">
        <v>1449607.29799</v>
      </c>
      <c r="K104" s="140" t="n">
        <v>239463.79262</v>
      </c>
      <c r="L104" s="140" t="n">
        <v>1210143.50537</v>
      </c>
      <c r="M104" s="141" t="n">
        <v>1451415.25555</v>
      </c>
      <c r="N104" s="123" t="n"/>
      <c r="O104" s="140" t="n">
        <v>242500.29273</v>
      </c>
      <c r="P104" s="140" t="n">
        <v>1208914.96282</v>
      </c>
      <c r="Q104" s="140" t="n">
        <v>33284.51072</v>
      </c>
      <c r="R104" s="140" t="n">
        <v>17236.72165</v>
      </c>
      <c r="S104" s="142" t="n">
        <v>16047.78907</v>
      </c>
      <c r="T104" s="101" t="n"/>
    </row>
    <row r="105" ht="28.5" customHeight="1" s="60">
      <c r="A105" s="115" t="n">
        <v>98</v>
      </c>
      <c r="B105" s="143" t="n"/>
      <c r="C105" s="139" t="inlineStr">
        <is>
          <t xml:space="preserve">  Клас 1 - Усього</t>
        </is>
      </c>
      <c r="D105" s="138" t="n"/>
      <c r="E105" s="123" t="n"/>
      <c r="F105" s="138" t="n"/>
      <c r="G105" s="122" t="n"/>
      <c r="H105" s="123" t="n"/>
      <c r="I105" s="139" t="n"/>
      <c r="J105" s="140" t="n">
        <v>15262669.82929</v>
      </c>
      <c r="K105" s="140" t="n">
        <v>9526359.9694</v>
      </c>
      <c r="L105" s="140" t="n">
        <v>5736309.85989</v>
      </c>
      <c r="M105" s="141" t="n">
        <v>15529356.88864</v>
      </c>
      <c r="N105" s="123" t="n"/>
      <c r="O105" s="140" t="n">
        <v>10029442.77756</v>
      </c>
      <c r="P105" s="140" t="n">
        <v>5499914.11108</v>
      </c>
      <c r="Q105" s="140" t="n">
        <v>1616829.64067</v>
      </c>
      <c r="R105" s="140" t="n">
        <v>1210337.12075</v>
      </c>
      <c r="S105" s="142" t="n">
        <v>406492.51992</v>
      </c>
      <c r="T105" s="101" t="n"/>
    </row>
    <row r="106" ht="13.5" customHeight="1" s="60">
      <c r="A106" s="115" t="n">
        <v>99</v>
      </c>
      <c r="B106" s="127" t="inlineStr">
        <is>
          <t>Клас 2</t>
        </is>
      </c>
      <c r="C106" s="127" t="inlineStr">
        <is>
          <t>20</t>
        </is>
      </c>
      <c r="D106" s="127" t="inlineStr">
        <is>
          <t>201</t>
        </is>
      </c>
      <c r="E106" s="128" t="n"/>
      <c r="F106" s="127" t="inlineStr">
        <is>
          <t>2010</t>
        </is>
      </c>
      <c r="G106" s="123" t="n"/>
      <c r="H106" s="12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6" s="129" t="inlineStr">
        <is>
          <t>А</t>
        </is>
      </c>
      <c r="J106" s="130" t="n">
        <v>0</v>
      </c>
      <c r="K106" s="130" t="n">
        <v>0</v>
      </c>
      <c r="L106" s="130" t="n">
        <v>0</v>
      </c>
      <c r="M106" s="131" t="n">
        <v>0</v>
      </c>
      <c r="N106" s="123" t="n"/>
      <c r="O106" s="130" t="n">
        <v>0</v>
      </c>
      <c r="P106" s="130" t="n">
        <v>0</v>
      </c>
      <c r="Q106" s="130" t="n">
        <v>0</v>
      </c>
      <c r="R106" s="130" t="n">
        <v>0</v>
      </c>
      <c r="S106" s="132" t="n">
        <v>0</v>
      </c>
      <c r="T106" s="101" t="n"/>
    </row>
    <row r="107" ht="13.5" customHeight="1" s="60">
      <c r="A107" s="115" t="n">
        <v>100</v>
      </c>
      <c r="B107" s="133" t="n"/>
      <c r="C107" s="133" t="n"/>
      <c r="D107" s="134" t="n"/>
      <c r="E107" s="135" t="n"/>
      <c r="F107" s="127" t="inlineStr">
        <is>
          <t>2016</t>
        </is>
      </c>
      <c r="G107" s="128" t="n"/>
      <c r="H107" s="12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7" s="129" t="inlineStr">
        <is>
          <t>А</t>
        </is>
      </c>
      <c r="J107" s="130" t="n">
        <v>0</v>
      </c>
      <c r="K107" s="130" t="n">
        <v>0</v>
      </c>
      <c r="L107" s="130" t="n">
        <v>0</v>
      </c>
      <c r="M107" s="131" t="n">
        <v>0</v>
      </c>
      <c r="N107" s="123" t="n"/>
      <c r="O107" s="130" t="n">
        <v>0</v>
      </c>
      <c r="P107" s="130" t="n">
        <v>0</v>
      </c>
      <c r="Q107" s="130" t="n">
        <v>0</v>
      </c>
      <c r="R107" s="130" t="n">
        <v>0</v>
      </c>
      <c r="S107" s="132" t="n">
        <v>0</v>
      </c>
      <c r="T107" s="101" t="n"/>
    </row>
    <row r="108" ht="14.25" customHeight="1" s="60">
      <c r="A108" s="115" t="n">
        <v>101</v>
      </c>
      <c r="B108" s="133" t="n"/>
      <c r="C108" s="133" t="n"/>
      <c r="D108" s="134" t="n"/>
      <c r="E108" s="135" t="n"/>
      <c r="F108" s="136" t="n"/>
      <c r="G108" s="137" t="n"/>
      <c r="H108" s="143" t="n"/>
      <c r="I108" s="129" t="inlineStr">
        <is>
          <t>П</t>
        </is>
      </c>
      <c r="J108" s="130" t="n">
        <v>0</v>
      </c>
      <c r="K108" s="130" t="n">
        <v>0</v>
      </c>
      <c r="L108" s="130" t="n">
        <v>0</v>
      </c>
      <c r="M108" s="131" t="n">
        <v>0</v>
      </c>
      <c r="N108" s="123" t="n"/>
      <c r="O108" s="130" t="n">
        <v>0</v>
      </c>
      <c r="P108" s="130" t="n">
        <v>0</v>
      </c>
      <c r="Q108" s="130" t="n">
        <v>0</v>
      </c>
      <c r="R108" s="130" t="n">
        <v>0</v>
      </c>
      <c r="S108" s="132" t="n">
        <v>0</v>
      </c>
      <c r="T108" s="101" t="n"/>
    </row>
    <row r="109" ht="13.5" customHeight="1" s="60">
      <c r="A109" s="115" t="n">
        <v>102</v>
      </c>
      <c r="B109" s="133" t="n"/>
      <c r="C109" s="133" t="n"/>
      <c r="D109" s="134" t="n"/>
      <c r="E109" s="135" t="n"/>
      <c r="F109" s="127" t="inlineStr">
        <is>
          <t>2018</t>
        </is>
      </c>
      <c r="G109" s="123" t="n"/>
      <c r="H109" s="12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9" s="129" t="inlineStr">
        <is>
          <t>А</t>
        </is>
      </c>
      <c r="J109" s="130" t="n">
        <v>0</v>
      </c>
      <c r="K109" s="130" t="n">
        <v>0</v>
      </c>
      <c r="L109" s="130" t="n">
        <v>0</v>
      </c>
      <c r="M109" s="131" t="n">
        <v>0</v>
      </c>
      <c r="N109" s="123" t="n"/>
      <c r="O109" s="130" t="n">
        <v>0</v>
      </c>
      <c r="P109" s="130" t="n">
        <v>0</v>
      </c>
      <c r="Q109" s="130" t="n">
        <v>0</v>
      </c>
      <c r="R109" s="130" t="n">
        <v>0</v>
      </c>
      <c r="S109" s="132" t="n">
        <v>0</v>
      </c>
      <c r="T109" s="101" t="n"/>
    </row>
    <row r="110" ht="13.5" customHeight="1" s="60">
      <c r="A110" s="115" t="n">
        <v>103</v>
      </c>
      <c r="B110" s="133" t="n"/>
      <c r="C110" s="133" t="n"/>
      <c r="D110" s="134" t="n"/>
      <c r="E110" s="135" t="n"/>
      <c r="F110" s="127" t="inlineStr">
        <is>
          <t>2019</t>
        </is>
      </c>
      <c r="G110" s="123" t="n"/>
      <c r="H110" s="12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10" s="129" t="inlineStr">
        <is>
          <t>П</t>
        </is>
      </c>
      <c r="J110" s="130" t="n">
        <v>0</v>
      </c>
      <c r="K110" s="130" t="n">
        <v>0</v>
      </c>
      <c r="L110" s="130" t="n">
        <v>0</v>
      </c>
      <c r="M110" s="131" t="n">
        <v>0</v>
      </c>
      <c r="N110" s="123" t="n"/>
      <c r="O110" s="130" t="n">
        <v>0</v>
      </c>
      <c r="P110" s="130" t="n">
        <v>0</v>
      </c>
      <c r="Q110" s="130" t="n">
        <v>0</v>
      </c>
      <c r="R110" s="130" t="n">
        <v>0</v>
      </c>
      <c r="S110" s="132" t="n">
        <v>0</v>
      </c>
      <c r="T110" s="101" t="n"/>
    </row>
    <row r="111" ht="13.5" customHeight="1" s="60">
      <c r="A111" s="115" t="n">
        <v>104</v>
      </c>
      <c r="B111" s="133" t="n"/>
      <c r="C111" s="133" t="n"/>
      <c r="D111" s="136" t="n"/>
      <c r="E111" s="137" t="n"/>
      <c r="F111" s="138" t="inlineStr">
        <is>
          <t>Група 201 - Усього</t>
        </is>
      </c>
      <c r="G111" s="122" t="n"/>
      <c r="H111" s="123" t="n"/>
      <c r="I111" s="139" t="n"/>
      <c r="J111" s="140" t="n">
        <v>0</v>
      </c>
      <c r="K111" s="140" t="n">
        <v>0</v>
      </c>
      <c r="L111" s="140" t="n">
        <v>0</v>
      </c>
      <c r="M111" s="141" t="n">
        <v>0</v>
      </c>
      <c r="N111" s="123" t="n"/>
      <c r="O111" s="140" t="n">
        <v>0</v>
      </c>
      <c r="P111" s="140" t="n">
        <v>0</v>
      </c>
      <c r="Q111" s="140" t="n">
        <v>0</v>
      </c>
      <c r="R111" s="140" t="n">
        <v>0</v>
      </c>
      <c r="S111" s="142" t="n">
        <v>0</v>
      </c>
      <c r="T111" s="101" t="n"/>
    </row>
    <row r="112" ht="13.5" customHeight="1" s="60">
      <c r="A112" s="115" t="n">
        <v>105</v>
      </c>
      <c r="B112" s="133" t="n"/>
      <c r="C112" s="133" t="n"/>
      <c r="D112" s="127" t="inlineStr">
        <is>
          <t>202</t>
        </is>
      </c>
      <c r="E112" s="128" t="n"/>
      <c r="F112" s="127" t="inlineStr">
        <is>
          <t>2020</t>
        </is>
      </c>
      <c r="G112" s="123" t="n"/>
      <c r="H112" s="12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2" s="129" t="inlineStr">
        <is>
          <t>А</t>
        </is>
      </c>
      <c r="J112" s="130" t="n">
        <v>0</v>
      </c>
      <c r="K112" s="130" t="n">
        <v>0</v>
      </c>
      <c r="L112" s="130" t="n">
        <v>0</v>
      </c>
      <c r="M112" s="131" t="n">
        <v>0</v>
      </c>
      <c r="N112" s="123" t="n"/>
      <c r="O112" s="130" t="n">
        <v>0</v>
      </c>
      <c r="P112" s="130" t="n">
        <v>0</v>
      </c>
      <c r="Q112" s="130" t="n">
        <v>0</v>
      </c>
      <c r="R112" s="130" t="n">
        <v>0</v>
      </c>
      <c r="S112" s="132" t="n">
        <v>0</v>
      </c>
      <c r="T112" s="101" t="n"/>
    </row>
    <row r="113" ht="14.25" customHeight="1" s="60">
      <c r="A113" s="115" t="n">
        <v>106</v>
      </c>
      <c r="B113" s="133" t="n"/>
      <c r="C113" s="133" t="n"/>
      <c r="D113" s="134" t="n"/>
      <c r="E113" s="135" t="n"/>
      <c r="F113" s="127" t="inlineStr">
        <is>
          <t>2026</t>
        </is>
      </c>
      <c r="G113" s="128" t="n"/>
      <c r="H113" s="12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3" s="129" t="inlineStr">
        <is>
          <t>А</t>
        </is>
      </c>
      <c r="J113" s="130" t="n">
        <v>0</v>
      </c>
      <c r="K113" s="130" t="n">
        <v>0</v>
      </c>
      <c r="L113" s="130" t="n">
        <v>0</v>
      </c>
      <c r="M113" s="131" t="n">
        <v>0</v>
      </c>
      <c r="N113" s="123" t="n"/>
      <c r="O113" s="130" t="n">
        <v>0</v>
      </c>
      <c r="P113" s="130" t="n">
        <v>0</v>
      </c>
      <c r="Q113" s="130" t="n">
        <v>0</v>
      </c>
      <c r="R113" s="130" t="n">
        <v>0</v>
      </c>
      <c r="S113" s="132" t="n">
        <v>0</v>
      </c>
      <c r="T113" s="101" t="n"/>
    </row>
    <row r="114" ht="13.5" customHeight="1" s="60">
      <c r="A114" s="115" t="n">
        <v>107</v>
      </c>
      <c r="B114" s="133" t="n"/>
      <c r="C114" s="133" t="n"/>
      <c r="D114" s="134" t="n"/>
      <c r="E114" s="135" t="n"/>
      <c r="F114" s="136" t="n"/>
      <c r="G114" s="137" t="n"/>
      <c r="H114" s="143" t="n"/>
      <c r="I114" s="129" t="inlineStr">
        <is>
          <t>П</t>
        </is>
      </c>
      <c r="J114" s="130" t="n">
        <v>0</v>
      </c>
      <c r="K114" s="130" t="n">
        <v>0</v>
      </c>
      <c r="L114" s="130" t="n">
        <v>0</v>
      </c>
      <c r="M114" s="131" t="n">
        <v>0</v>
      </c>
      <c r="N114" s="123" t="n"/>
      <c r="O114" s="130" t="n">
        <v>0</v>
      </c>
      <c r="P114" s="130" t="n">
        <v>0</v>
      </c>
      <c r="Q114" s="130" t="n">
        <v>0</v>
      </c>
      <c r="R114" s="130" t="n">
        <v>0</v>
      </c>
      <c r="S114" s="132" t="n">
        <v>0</v>
      </c>
      <c r="T114" s="101" t="n"/>
    </row>
    <row r="115" ht="13.5" customHeight="1" s="60">
      <c r="A115" s="115" t="n">
        <v>108</v>
      </c>
      <c r="B115" s="133" t="n"/>
      <c r="C115" s="133" t="n"/>
      <c r="D115" s="134" t="n"/>
      <c r="E115" s="135" t="n"/>
      <c r="F115" s="127" t="inlineStr">
        <is>
          <t>2028</t>
        </is>
      </c>
      <c r="G115" s="123" t="n"/>
      <c r="H115" s="12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29" t="inlineStr">
        <is>
          <t>А</t>
        </is>
      </c>
      <c r="J115" s="130" t="n">
        <v>0</v>
      </c>
      <c r="K115" s="130" t="n">
        <v>0</v>
      </c>
      <c r="L115" s="130" t="n">
        <v>0</v>
      </c>
      <c r="M115" s="131" t="n">
        <v>0</v>
      </c>
      <c r="N115" s="123" t="n"/>
      <c r="O115" s="130" t="n">
        <v>0</v>
      </c>
      <c r="P115" s="130" t="n">
        <v>0</v>
      </c>
      <c r="Q115" s="130" t="n">
        <v>0</v>
      </c>
      <c r="R115" s="130" t="n">
        <v>0</v>
      </c>
      <c r="S115" s="132" t="n">
        <v>0</v>
      </c>
      <c r="T115" s="101" t="n"/>
    </row>
    <row r="116" ht="13.5" customHeight="1" s="60">
      <c r="A116" s="115" t="n">
        <v>109</v>
      </c>
      <c r="B116" s="133" t="n"/>
      <c r="C116" s="133" t="n"/>
      <c r="D116" s="134" t="n"/>
      <c r="E116" s="135" t="n"/>
      <c r="F116" s="127" t="inlineStr">
        <is>
          <t>2029</t>
        </is>
      </c>
      <c r="G116" s="123" t="n"/>
      <c r="H116" s="12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6" s="129" t="inlineStr">
        <is>
          <t>П</t>
        </is>
      </c>
      <c r="J116" s="130" t="n">
        <v>0</v>
      </c>
      <c r="K116" s="130" t="n">
        <v>0</v>
      </c>
      <c r="L116" s="130" t="n">
        <v>0</v>
      </c>
      <c r="M116" s="131" t="n">
        <v>0</v>
      </c>
      <c r="N116" s="123" t="n"/>
      <c r="O116" s="130" t="n">
        <v>0</v>
      </c>
      <c r="P116" s="130" t="n">
        <v>0</v>
      </c>
      <c r="Q116" s="130" t="n">
        <v>0</v>
      </c>
      <c r="R116" s="130" t="n">
        <v>0</v>
      </c>
      <c r="S116" s="132" t="n">
        <v>0</v>
      </c>
      <c r="T116" s="101" t="n"/>
    </row>
    <row r="117" ht="13.5" customHeight="1" s="60">
      <c r="A117" s="115" t="n">
        <v>110</v>
      </c>
      <c r="B117" s="133" t="n"/>
      <c r="C117" s="133" t="n"/>
      <c r="D117" s="136" t="n"/>
      <c r="E117" s="137" t="n"/>
      <c r="F117" s="138" t="inlineStr">
        <is>
          <t>Група 202 - Усього</t>
        </is>
      </c>
      <c r="G117" s="122" t="n"/>
      <c r="H117" s="123" t="n"/>
      <c r="I117" s="139" t="n"/>
      <c r="J117" s="140" t="n">
        <v>0</v>
      </c>
      <c r="K117" s="140" t="n">
        <v>0</v>
      </c>
      <c r="L117" s="140" t="n">
        <v>0</v>
      </c>
      <c r="M117" s="141" t="n">
        <v>0</v>
      </c>
      <c r="N117" s="123" t="n"/>
      <c r="O117" s="140" t="n">
        <v>0</v>
      </c>
      <c r="P117" s="140" t="n">
        <v>0</v>
      </c>
      <c r="Q117" s="140" t="n">
        <v>0</v>
      </c>
      <c r="R117" s="140" t="n">
        <v>0</v>
      </c>
      <c r="S117" s="142" t="n">
        <v>0</v>
      </c>
      <c r="T117" s="101" t="n"/>
    </row>
    <row r="118" ht="14.25" customHeight="1" s="60">
      <c r="A118" s="115" t="n">
        <v>111</v>
      </c>
      <c r="B118" s="133" t="n"/>
      <c r="C118" s="133" t="n"/>
      <c r="D118" s="127" t="inlineStr">
        <is>
          <t>203</t>
        </is>
      </c>
      <c r="E118" s="128" t="n"/>
      <c r="F118" s="127" t="inlineStr">
        <is>
          <t>2030</t>
        </is>
      </c>
      <c r="G118" s="123" t="n"/>
      <c r="H118" s="12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8" s="129" t="inlineStr">
        <is>
          <t>А</t>
        </is>
      </c>
      <c r="J118" s="130" t="n">
        <v>0</v>
      </c>
      <c r="K118" s="130" t="n">
        <v>0</v>
      </c>
      <c r="L118" s="130" t="n">
        <v>0</v>
      </c>
      <c r="M118" s="131" t="n">
        <v>0</v>
      </c>
      <c r="N118" s="123" t="n"/>
      <c r="O118" s="130" t="n">
        <v>0</v>
      </c>
      <c r="P118" s="130" t="n">
        <v>0</v>
      </c>
      <c r="Q118" s="130" t="n">
        <v>0</v>
      </c>
      <c r="R118" s="130" t="n">
        <v>0</v>
      </c>
      <c r="S118" s="132" t="n">
        <v>0</v>
      </c>
      <c r="T118" s="101" t="n"/>
    </row>
    <row r="119" ht="13.5" customHeight="1" s="60">
      <c r="A119" s="115" t="n">
        <v>112</v>
      </c>
      <c r="B119" s="133" t="n"/>
      <c r="C119" s="133" t="n"/>
      <c r="D119" s="134" t="n"/>
      <c r="E119" s="135" t="n"/>
      <c r="F119" s="127" t="inlineStr">
        <is>
          <t>2036</t>
        </is>
      </c>
      <c r="G119" s="128" t="n"/>
      <c r="H119" s="12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9" s="129" t="inlineStr">
        <is>
          <t>А</t>
        </is>
      </c>
      <c r="J119" s="130" t="n">
        <v>0</v>
      </c>
      <c r="K119" s="130" t="n">
        <v>0</v>
      </c>
      <c r="L119" s="130" t="n">
        <v>0</v>
      </c>
      <c r="M119" s="131" t="n">
        <v>0</v>
      </c>
      <c r="N119" s="123" t="n"/>
      <c r="O119" s="130" t="n">
        <v>0</v>
      </c>
      <c r="P119" s="130" t="n">
        <v>0</v>
      </c>
      <c r="Q119" s="130" t="n">
        <v>0</v>
      </c>
      <c r="R119" s="130" t="n">
        <v>0</v>
      </c>
      <c r="S119" s="132" t="n">
        <v>0</v>
      </c>
      <c r="T119" s="101" t="n"/>
    </row>
    <row r="120" ht="13.5" customHeight="1" s="60">
      <c r="A120" s="115" t="n">
        <v>113</v>
      </c>
      <c r="B120" s="133" t="n"/>
      <c r="C120" s="133" t="n"/>
      <c r="D120" s="134" t="n"/>
      <c r="E120" s="135" t="n"/>
      <c r="F120" s="136" t="n"/>
      <c r="G120" s="137" t="n"/>
      <c r="H120" s="143" t="n"/>
      <c r="I120" s="129" t="inlineStr">
        <is>
          <t>П</t>
        </is>
      </c>
      <c r="J120" s="130" t="n">
        <v>0</v>
      </c>
      <c r="K120" s="130" t="n">
        <v>0</v>
      </c>
      <c r="L120" s="130" t="n">
        <v>0</v>
      </c>
      <c r="M120" s="131" t="n">
        <v>0</v>
      </c>
      <c r="N120" s="123" t="n"/>
      <c r="O120" s="130" t="n">
        <v>0</v>
      </c>
      <c r="P120" s="130" t="n">
        <v>0</v>
      </c>
      <c r="Q120" s="130" t="n">
        <v>0</v>
      </c>
      <c r="R120" s="130" t="n">
        <v>0</v>
      </c>
      <c r="S120" s="132" t="n">
        <v>0</v>
      </c>
      <c r="T120" s="101" t="n"/>
    </row>
    <row r="121" ht="13.5" customHeight="1" s="60">
      <c r="A121" s="115" t="n">
        <v>114</v>
      </c>
      <c r="B121" s="133" t="n"/>
      <c r="C121" s="133" t="n"/>
      <c r="D121" s="134" t="n"/>
      <c r="E121" s="135" t="n"/>
      <c r="F121" s="127" t="inlineStr">
        <is>
          <t>2038</t>
        </is>
      </c>
      <c r="G121" s="123" t="n"/>
      <c r="H121" s="12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29" t="inlineStr">
        <is>
          <t>А</t>
        </is>
      </c>
      <c r="J121" s="130" t="n">
        <v>0</v>
      </c>
      <c r="K121" s="130" t="n">
        <v>0</v>
      </c>
      <c r="L121" s="130" t="n">
        <v>0</v>
      </c>
      <c r="M121" s="131" t="n">
        <v>0</v>
      </c>
      <c r="N121" s="123" t="n"/>
      <c r="O121" s="130" t="n">
        <v>0</v>
      </c>
      <c r="P121" s="130" t="n">
        <v>0</v>
      </c>
      <c r="Q121" s="130" t="n">
        <v>0</v>
      </c>
      <c r="R121" s="130" t="n">
        <v>0</v>
      </c>
      <c r="S121" s="132" t="n">
        <v>0</v>
      </c>
      <c r="T121" s="101" t="n"/>
    </row>
    <row r="122" ht="13.5" customHeight="1" s="60">
      <c r="A122" s="115" t="n">
        <v>115</v>
      </c>
      <c r="B122" s="133" t="n"/>
      <c r="C122" s="133" t="n"/>
      <c r="D122" s="134" t="n"/>
      <c r="E122" s="135" t="n"/>
      <c r="F122" s="127" t="inlineStr">
        <is>
          <t>2039</t>
        </is>
      </c>
      <c r="G122" s="123" t="n"/>
      <c r="H122" s="12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2" s="129" t="inlineStr">
        <is>
          <t>П</t>
        </is>
      </c>
      <c r="J122" s="130" t="n">
        <v>0</v>
      </c>
      <c r="K122" s="130" t="n">
        <v>0</v>
      </c>
      <c r="L122" s="130" t="n">
        <v>0</v>
      </c>
      <c r="M122" s="131" t="n">
        <v>0</v>
      </c>
      <c r="N122" s="123" t="n"/>
      <c r="O122" s="130" t="n">
        <v>0</v>
      </c>
      <c r="P122" s="130" t="n">
        <v>0</v>
      </c>
      <c r="Q122" s="130" t="n">
        <v>0</v>
      </c>
      <c r="R122" s="130" t="n">
        <v>0</v>
      </c>
      <c r="S122" s="132" t="n">
        <v>0</v>
      </c>
      <c r="T122" s="101" t="n"/>
    </row>
    <row r="123" ht="14.25" customHeight="1" s="60">
      <c r="A123" s="115" t="n">
        <v>116</v>
      </c>
      <c r="B123" s="133" t="n"/>
      <c r="C123" s="133" t="n"/>
      <c r="D123" s="136" t="n"/>
      <c r="E123" s="137" t="n"/>
      <c r="F123" s="138" t="inlineStr">
        <is>
          <t>Група 203 - Усього</t>
        </is>
      </c>
      <c r="G123" s="122" t="n"/>
      <c r="H123" s="123" t="n"/>
      <c r="I123" s="139" t="n"/>
      <c r="J123" s="140" t="n">
        <v>0</v>
      </c>
      <c r="K123" s="140" t="n">
        <v>0</v>
      </c>
      <c r="L123" s="140" t="n">
        <v>0</v>
      </c>
      <c r="M123" s="141" t="n">
        <v>0</v>
      </c>
      <c r="N123" s="123" t="n"/>
      <c r="O123" s="140" t="n">
        <v>0</v>
      </c>
      <c r="P123" s="140" t="n">
        <v>0</v>
      </c>
      <c r="Q123" s="140" t="n">
        <v>0</v>
      </c>
      <c r="R123" s="140" t="n">
        <v>0</v>
      </c>
      <c r="S123" s="142" t="n">
        <v>0</v>
      </c>
      <c r="T123" s="101" t="n"/>
    </row>
    <row r="124" ht="13.5" customHeight="1" s="60">
      <c r="A124" s="115" t="n">
        <v>117</v>
      </c>
      <c r="B124" s="133" t="n"/>
      <c r="C124" s="133" t="n"/>
      <c r="D124" s="127" t="inlineStr">
        <is>
          <t>204</t>
        </is>
      </c>
      <c r="E124" s="128" t="n"/>
      <c r="F124" s="127" t="inlineStr">
        <is>
          <t>2043</t>
        </is>
      </c>
      <c r="G124" s="123" t="n"/>
      <c r="H124" s="12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4" s="129" t="inlineStr">
        <is>
          <t>А</t>
        </is>
      </c>
      <c r="J124" s="130" t="n">
        <v>0</v>
      </c>
      <c r="K124" s="130" t="n">
        <v>0</v>
      </c>
      <c r="L124" s="130" t="n">
        <v>0</v>
      </c>
      <c r="M124" s="131" t="n">
        <v>23</v>
      </c>
      <c r="N124" s="123" t="n"/>
      <c r="O124" s="130" t="n">
        <v>23</v>
      </c>
      <c r="P124" s="130" t="n">
        <v>0</v>
      </c>
      <c r="Q124" s="130" t="n">
        <v>645.254</v>
      </c>
      <c r="R124" s="130" t="n">
        <v>645.254</v>
      </c>
      <c r="S124" s="132" t="n">
        <v>0</v>
      </c>
      <c r="T124" s="101" t="n"/>
    </row>
    <row r="125" ht="13.5" customHeight="1" s="60">
      <c r="A125" s="115" t="n">
        <v>118</v>
      </c>
      <c r="B125" s="133" t="n"/>
      <c r="C125" s="133" t="n"/>
      <c r="D125" s="134" t="n"/>
      <c r="E125" s="135" t="n"/>
      <c r="F125" s="127" t="inlineStr">
        <is>
          <t>2044</t>
        </is>
      </c>
      <c r="G125" s="123" t="n"/>
      <c r="H125" s="129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5" s="129" t="inlineStr">
        <is>
          <t>А</t>
        </is>
      </c>
      <c r="J125" s="130" t="n">
        <v>0</v>
      </c>
      <c r="K125" s="130" t="n">
        <v>0</v>
      </c>
      <c r="L125" s="130" t="n">
        <v>0</v>
      </c>
      <c r="M125" s="131" t="n">
        <v>0</v>
      </c>
      <c r="N125" s="123" t="n"/>
      <c r="O125" s="130" t="n">
        <v>0</v>
      </c>
      <c r="P125" s="130" t="n">
        <v>0</v>
      </c>
      <c r="Q125" s="130" t="n">
        <v>0</v>
      </c>
      <c r="R125" s="130" t="n">
        <v>0</v>
      </c>
      <c r="S125" s="132" t="n">
        <v>0</v>
      </c>
      <c r="T125" s="101" t="n"/>
    </row>
    <row r="126" ht="13.5" customHeight="1" s="60">
      <c r="A126" s="115" t="n">
        <v>119</v>
      </c>
      <c r="B126" s="133" t="n"/>
      <c r="C126" s="133" t="n"/>
      <c r="D126" s="134" t="n"/>
      <c r="E126" s="135" t="n"/>
      <c r="F126" s="127" t="inlineStr">
        <is>
          <t>2045</t>
        </is>
      </c>
      <c r="G126" s="123" t="n"/>
      <c r="H126" s="12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6" s="129" t="inlineStr">
        <is>
          <t>А</t>
        </is>
      </c>
      <c r="J126" s="130" t="n">
        <v>0</v>
      </c>
      <c r="K126" s="130" t="n">
        <v>0</v>
      </c>
      <c r="L126" s="130" t="n">
        <v>0</v>
      </c>
      <c r="M126" s="131" t="n">
        <v>0</v>
      </c>
      <c r="N126" s="123" t="n"/>
      <c r="O126" s="130" t="n">
        <v>0</v>
      </c>
      <c r="P126" s="130" t="n">
        <v>0</v>
      </c>
      <c r="Q126" s="130" t="n">
        <v>0</v>
      </c>
      <c r="R126" s="130" t="n">
        <v>0</v>
      </c>
      <c r="S126" s="132" t="n">
        <v>0</v>
      </c>
      <c r="T126" s="101" t="n"/>
    </row>
    <row r="127" ht="13.5" customHeight="1" s="60">
      <c r="A127" s="115" t="n">
        <v>120</v>
      </c>
      <c r="B127" s="133" t="n"/>
      <c r="C127" s="133" t="n"/>
      <c r="D127" s="134" t="n"/>
      <c r="E127" s="135" t="n"/>
      <c r="F127" s="127" t="inlineStr">
        <is>
          <t>2046</t>
        </is>
      </c>
      <c r="G127" s="128" t="n"/>
      <c r="H127" s="1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7" s="129" t="inlineStr">
        <is>
          <t>А</t>
        </is>
      </c>
      <c r="J127" s="130" t="n">
        <v>23</v>
      </c>
      <c r="K127" s="130" t="n">
        <v>23</v>
      </c>
      <c r="L127" s="130" t="n">
        <v>0</v>
      </c>
      <c r="M127" s="131" t="n">
        <v>0</v>
      </c>
      <c r="N127" s="123" t="n"/>
      <c r="O127" s="130" t="n">
        <v>0</v>
      </c>
      <c r="P127" s="130" t="n">
        <v>0</v>
      </c>
      <c r="Q127" s="130" t="n">
        <v>0</v>
      </c>
      <c r="R127" s="130" t="n">
        <v>0</v>
      </c>
      <c r="S127" s="132" t="n">
        <v>0</v>
      </c>
      <c r="T127" s="101" t="n"/>
    </row>
    <row r="128" ht="14.25" customHeight="1" s="60">
      <c r="A128" s="115" t="n">
        <v>121</v>
      </c>
      <c r="B128" s="133" t="n"/>
      <c r="C128" s="133" t="n"/>
      <c r="D128" s="134" t="n"/>
      <c r="E128" s="135" t="n"/>
      <c r="F128" s="136" t="n"/>
      <c r="G128" s="137" t="n"/>
      <c r="H128" s="143" t="n"/>
      <c r="I128" s="129" t="inlineStr">
        <is>
          <t>П</t>
        </is>
      </c>
      <c r="J128" s="130" t="n">
        <v>0</v>
      </c>
      <c r="K128" s="130" t="n">
        <v>0</v>
      </c>
      <c r="L128" s="130" t="n">
        <v>0</v>
      </c>
      <c r="M128" s="131" t="n">
        <v>0</v>
      </c>
      <c r="N128" s="123" t="n"/>
      <c r="O128" s="130" t="n">
        <v>0</v>
      </c>
      <c r="P128" s="130" t="n">
        <v>0</v>
      </c>
      <c r="Q128" s="130" t="n">
        <v>-645.254</v>
      </c>
      <c r="R128" s="130" t="n">
        <v>-645.254</v>
      </c>
      <c r="S128" s="132" t="n">
        <v>0</v>
      </c>
      <c r="T128" s="101" t="n"/>
    </row>
    <row r="129" ht="13.5" customHeight="1" s="60">
      <c r="A129" s="115" t="n">
        <v>122</v>
      </c>
      <c r="B129" s="133" t="n"/>
      <c r="C129" s="133" t="n"/>
      <c r="D129" s="134" t="n"/>
      <c r="E129" s="135" t="n"/>
      <c r="F129" s="127" t="inlineStr">
        <is>
          <t>2048</t>
        </is>
      </c>
      <c r="G129" s="123" t="n"/>
      <c r="H129" s="1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29" t="inlineStr">
        <is>
          <t>А</t>
        </is>
      </c>
      <c r="J129" s="130" t="n">
        <v>2.54741</v>
      </c>
      <c r="K129" s="130" t="n">
        <v>2.54741</v>
      </c>
      <c r="L129" s="130" t="n">
        <v>0</v>
      </c>
      <c r="M129" s="131" t="n">
        <v>2.92791</v>
      </c>
      <c r="N129" s="123" t="n"/>
      <c r="O129" s="130" t="n">
        <v>2.92791</v>
      </c>
      <c r="P129" s="130" t="n">
        <v>0</v>
      </c>
      <c r="Q129" s="130" t="n">
        <v>2.63896</v>
      </c>
      <c r="R129" s="130" t="n">
        <v>2.63896</v>
      </c>
      <c r="S129" s="132" t="n">
        <v>0</v>
      </c>
      <c r="T129" s="101" t="n"/>
    </row>
    <row r="130" ht="13.5" customHeight="1" s="60">
      <c r="A130" s="115" t="n">
        <v>123</v>
      </c>
      <c r="B130" s="133" t="n"/>
      <c r="C130" s="133" t="n"/>
      <c r="D130" s="134" t="n"/>
      <c r="E130" s="135" t="n"/>
      <c r="F130" s="127" t="inlineStr">
        <is>
          <t>2049</t>
        </is>
      </c>
      <c r="G130" s="128" t="n"/>
      <c r="H130" s="1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30" s="129" t="inlineStr">
        <is>
          <t>А</t>
        </is>
      </c>
      <c r="J130" s="130" t="n">
        <v>0</v>
      </c>
      <c r="K130" s="130" t="n">
        <v>0</v>
      </c>
      <c r="L130" s="130" t="n">
        <v>0</v>
      </c>
      <c r="M130" s="131" t="n">
        <v>0.3805</v>
      </c>
      <c r="N130" s="123" t="n"/>
      <c r="O130" s="130" t="n">
        <v>0.3805</v>
      </c>
      <c r="P130" s="130" t="n">
        <v>0</v>
      </c>
      <c r="Q130" s="130" t="n">
        <v>2.63896</v>
      </c>
      <c r="R130" s="130" t="n">
        <v>2.63896</v>
      </c>
      <c r="S130" s="132" t="n">
        <v>0</v>
      </c>
      <c r="T130" s="101" t="n"/>
    </row>
    <row r="131" ht="13.5" customHeight="1" s="60">
      <c r="A131" s="115" t="n">
        <v>124</v>
      </c>
      <c r="B131" s="133" t="n"/>
      <c r="C131" s="133" t="n"/>
      <c r="D131" s="134" t="n"/>
      <c r="E131" s="135" t="n"/>
      <c r="F131" s="136" t="n"/>
      <c r="G131" s="137" t="n"/>
      <c r="H131" s="143" t="n"/>
      <c r="I131" s="129" t="inlineStr">
        <is>
          <t>П</t>
        </is>
      </c>
      <c r="J131" s="130" t="n">
        <v>0</v>
      </c>
      <c r="K131" s="130" t="n">
        <v>0</v>
      </c>
      <c r="L131" s="130" t="n">
        <v>0</v>
      </c>
      <c r="M131" s="131" t="n">
        <v>0</v>
      </c>
      <c r="N131" s="123" t="n"/>
      <c r="O131" s="130" t="n">
        <v>0</v>
      </c>
      <c r="P131" s="130" t="n">
        <v>0</v>
      </c>
      <c r="Q131" s="130" t="n">
        <v>0</v>
      </c>
      <c r="R131" s="130" t="n">
        <v>0</v>
      </c>
      <c r="S131" s="132" t="n">
        <v>0</v>
      </c>
      <c r="T131" s="101" t="n"/>
    </row>
    <row r="132" ht="13.5" customHeight="1" s="60">
      <c r="A132" s="115" t="n">
        <v>125</v>
      </c>
      <c r="B132" s="133" t="n"/>
      <c r="C132" s="133" t="n"/>
      <c r="D132" s="136" t="n"/>
      <c r="E132" s="137" t="n"/>
      <c r="F132" s="138" t="inlineStr">
        <is>
          <t>Група 204 - Усього</t>
        </is>
      </c>
      <c r="G132" s="122" t="n"/>
      <c r="H132" s="123" t="n"/>
      <c r="I132" s="139" t="n"/>
      <c r="J132" s="140" t="n">
        <v>25.54741</v>
      </c>
      <c r="K132" s="140" t="n">
        <v>25.54741</v>
      </c>
      <c r="L132" s="140" t="n">
        <v>0</v>
      </c>
      <c r="M132" s="141" t="n">
        <v>26.30841</v>
      </c>
      <c r="N132" s="123" t="n"/>
      <c r="O132" s="140" t="n">
        <v>26.30841</v>
      </c>
      <c r="P132" s="140" t="n">
        <v>0</v>
      </c>
      <c r="Q132" s="140" t="n">
        <v>5.27791999999999</v>
      </c>
      <c r="R132" s="140" t="n">
        <v>5.27791999999999</v>
      </c>
      <c r="S132" s="142" t="n">
        <v>0</v>
      </c>
      <c r="T132" s="101" t="n"/>
    </row>
    <row r="133" ht="14.25" customHeight="1" s="60">
      <c r="A133" s="115" t="n">
        <v>126</v>
      </c>
      <c r="B133" s="133" t="n"/>
      <c r="C133" s="133" t="n"/>
      <c r="D133" s="127" t="inlineStr">
        <is>
          <t>206</t>
        </is>
      </c>
      <c r="E133" s="128" t="n"/>
      <c r="F133" s="127" t="inlineStr">
        <is>
          <t>2060</t>
        </is>
      </c>
      <c r="G133" s="123" t="n"/>
      <c r="H133" s="129" t="inlineStr">
        <is>
          <t>Кошти банків в розрахунках у суб'єктів господарювання</t>
        </is>
      </c>
      <c r="I133" s="129" t="inlineStr">
        <is>
          <t>А</t>
        </is>
      </c>
      <c r="J133" s="130" t="n">
        <v>0</v>
      </c>
      <c r="K133" s="130" t="n">
        <v>0</v>
      </c>
      <c r="L133" s="130" t="n">
        <v>0</v>
      </c>
      <c r="M133" s="131" t="n">
        <v>0</v>
      </c>
      <c r="N133" s="123" t="n"/>
      <c r="O133" s="130" t="n">
        <v>0</v>
      </c>
      <c r="P133" s="130" t="n">
        <v>0</v>
      </c>
      <c r="Q133" s="130" t="n">
        <v>0</v>
      </c>
      <c r="R133" s="130" t="n">
        <v>0</v>
      </c>
      <c r="S133" s="132" t="n">
        <v>0</v>
      </c>
      <c r="T133" s="101" t="n"/>
    </row>
    <row r="134" ht="13.5" customHeight="1" s="60">
      <c r="A134" s="115" t="n">
        <v>127</v>
      </c>
      <c r="B134" s="133" t="n"/>
      <c r="C134" s="133" t="n"/>
      <c r="D134" s="134" t="n"/>
      <c r="E134" s="135" t="n"/>
      <c r="F134" s="127" t="inlineStr">
        <is>
          <t>2063</t>
        </is>
      </c>
      <c r="G134" s="123" t="n"/>
      <c r="H134" s="12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4" s="129" t="inlineStr">
        <is>
          <t>А</t>
        </is>
      </c>
      <c r="J134" s="130" t="n">
        <v>68617.39124</v>
      </c>
      <c r="K134" s="130" t="n">
        <v>33647.12563</v>
      </c>
      <c r="L134" s="130" t="n">
        <v>34970.26561</v>
      </c>
      <c r="M134" s="131" t="n">
        <v>180241.13769</v>
      </c>
      <c r="N134" s="123" t="n"/>
      <c r="O134" s="130" t="n">
        <v>132575.06419</v>
      </c>
      <c r="P134" s="130" t="n">
        <v>47666.0735</v>
      </c>
      <c r="Q134" s="130" t="n">
        <v>806177.0486400001</v>
      </c>
      <c r="R134" s="130" t="n">
        <v>574833.8568600001</v>
      </c>
      <c r="S134" s="132" t="n">
        <v>231343.19178</v>
      </c>
      <c r="T134" s="101" t="n"/>
    </row>
    <row r="135" ht="13.5" customHeight="1" s="60">
      <c r="A135" s="115" t="n">
        <v>128</v>
      </c>
      <c r="B135" s="133" t="n"/>
      <c r="C135" s="133" t="n"/>
      <c r="D135" s="134" t="n"/>
      <c r="E135" s="135" t="n"/>
      <c r="F135" s="127" t="inlineStr">
        <is>
          <t>2066</t>
        </is>
      </c>
      <c r="G135" s="128" t="n"/>
      <c r="H135" s="12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5" s="129" t="inlineStr">
        <is>
          <t>А</t>
        </is>
      </c>
      <c r="J135" s="130" t="n">
        <v>99.18349000000001</v>
      </c>
      <c r="K135" s="130" t="n">
        <v>94.21026999999999</v>
      </c>
      <c r="L135" s="130" t="n">
        <v>4.97322</v>
      </c>
      <c r="M135" s="131" t="n">
        <v>4.23481</v>
      </c>
      <c r="N135" s="123" t="n"/>
      <c r="O135" s="130" t="n">
        <v>0</v>
      </c>
      <c r="P135" s="130" t="n">
        <v>4.23481</v>
      </c>
      <c r="Q135" s="130" t="n">
        <v>0</v>
      </c>
      <c r="R135" s="130" t="n">
        <v>0</v>
      </c>
      <c r="S135" s="132" t="n">
        <v>0</v>
      </c>
      <c r="T135" s="101" t="n"/>
    </row>
    <row r="136" ht="13.5" customHeight="1" s="60">
      <c r="A136" s="115" t="n">
        <v>129</v>
      </c>
      <c r="B136" s="133" t="n"/>
      <c r="C136" s="133" t="n"/>
      <c r="D136" s="134" t="n"/>
      <c r="E136" s="135" t="n"/>
      <c r="F136" s="136" t="n"/>
      <c r="G136" s="137" t="n"/>
      <c r="H136" s="143" t="n"/>
      <c r="I136" s="129" t="inlineStr">
        <is>
          <t>П</t>
        </is>
      </c>
      <c r="J136" s="130" t="n">
        <v>0</v>
      </c>
      <c r="K136" s="130" t="n">
        <v>0</v>
      </c>
      <c r="L136" s="130" t="n">
        <v>0</v>
      </c>
      <c r="M136" s="131" t="n">
        <v>0</v>
      </c>
      <c r="N136" s="123" t="n"/>
      <c r="O136" s="130" t="n">
        <v>0</v>
      </c>
      <c r="P136" s="130" t="n">
        <v>0</v>
      </c>
      <c r="Q136" s="130" t="n">
        <v>-2137.36798</v>
      </c>
      <c r="R136" s="130" t="n">
        <v>-1903.31143</v>
      </c>
      <c r="S136" s="132" t="n">
        <v>-234.05655</v>
      </c>
      <c r="T136" s="101" t="n"/>
    </row>
    <row r="137" ht="13.5" customHeight="1" s="60">
      <c r="A137" s="115" t="n">
        <v>130</v>
      </c>
      <c r="B137" s="133" t="n"/>
      <c r="C137" s="133" t="n"/>
      <c r="D137" s="134" t="n"/>
      <c r="E137" s="135" t="n"/>
      <c r="F137" s="127" t="inlineStr">
        <is>
          <t>2068</t>
        </is>
      </c>
      <c r="G137" s="123" t="n"/>
      <c r="H137" s="12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7" s="129" t="inlineStr">
        <is>
          <t>А</t>
        </is>
      </c>
      <c r="J137" s="130" t="n">
        <v>10251.63919</v>
      </c>
      <c r="K137" s="130" t="n">
        <v>9059.89314</v>
      </c>
      <c r="L137" s="130" t="n">
        <v>1191.74605</v>
      </c>
      <c r="M137" s="131" t="n">
        <v>12039.4428</v>
      </c>
      <c r="N137" s="123" t="n"/>
      <c r="O137" s="130" t="n">
        <v>10726.99357</v>
      </c>
      <c r="P137" s="130" t="n">
        <v>1312.44923</v>
      </c>
      <c r="Q137" s="130" t="n">
        <v>25191.4815</v>
      </c>
      <c r="R137" s="130" t="n">
        <v>23963.24058</v>
      </c>
      <c r="S137" s="132" t="n">
        <v>1228.24092</v>
      </c>
      <c r="T137" s="101" t="n"/>
    </row>
    <row r="138" ht="14.25" customHeight="1" s="60">
      <c r="A138" s="115" t="n">
        <v>131</v>
      </c>
      <c r="B138" s="133" t="n"/>
      <c r="C138" s="133" t="n"/>
      <c r="D138" s="134" t="n"/>
      <c r="E138" s="135" t="n"/>
      <c r="F138" s="127" t="inlineStr">
        <is>
          <t>2069</t>
        </is>
      </c>
      <c r="G138" s="123" t="n"/>
      <c r="H138" s="12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8" s="129" t="inlineStr">
        <is>
          <t>П</t>
        </is>
      </c>
      <c r="J138" s="130" t="n">
        <v>2453.23297</v>
      </c>
      <c r="K138" s="130" t="n">
        <v>1215.65849</v>
      </c>
      <c r="L138" s="130" t="n">
        <v>1237.57448</v>
      </c>
      <c r="M138" s="131" t="n">
        <v>7654.81448</v>
      </c>
      <c r="N138" s="123" t="n"/>
      <c r="O138" s="130" t="n">
        <v>5950.47476</v>
      </c>
      <c r="P138" s="130" t="n">
        <v>1704.33972</v>
      </c>
      <c r="Q138" s="130" t="n">
        <v>-87799.99297000001</v>
      </c>
      <c r="R138" s="130" t="n">
        <v>-81674.79415</v>
      </c>
      <c r="S138" s="132" t="n">
        <v>-6125.19882</v>
      </c>
      <c r="T138" s="101" t="n"/>
    </row>
    <row r="139" ht="13.5" customHeight="1" s="60">
      <c r="A139" s="115" t="n">
        <v>132</v>
      </c>
      <c r="B139" s="133" t="n"/>
      <c r="C139" s="133" t="n"/>
      <c r="D139" s="136" t="n"/>
      <c r="E139" s="137" t="n"/>
      <c r="F139" s="138" t="inlineStr">
        <is>
          <t>Група 206 - Усього</t>
        </is>
      </c>
      <c r="G139" s="122" t="n"/>
      <c r="H139" s="123" t="n"/>
      <c r="I139" s="139" t="n"/>
      <c r="J139" s="140" t="n">
        <v>81421.44689000001</v>
      </c>
      <c r="K139" s="140" t="n">
        <v>44016.88753</v>
      </c>
      <c r="L139" s="140" t="n">
        <v>37404.55936</v>
      </c>
      <c r="M139" s="141" t="n">
        <v>199939.62978</v>
      </c>
      <c r="N139" s="123" t="n"/>
      <c r="O139" s="140" t="n">
        <v>149252.53252</v>
      </c>
      <c r="P139" s="140" t="n">
        <v>50687.09726</v>
      </c>
      <c r="Q139" s="140" t="n">
        <v>741431.16919</v>
      </c>
      <c r="R139" s="140" t="n">
        <v>515218.99186</v>
      </c>
      <c r="S139" s="142" t="n">
        <v>226212.17733</v>
      </c>
      <c r="T139" s="101" t="n"/>
    </row>
    <row r="140" ht="13.5" customHeight="1" s="60">
      <c r="A140" s="115" t="n">
        <v>133</v>
      </c>
      <c r="B140" s="133" t="n"/>
      <c r="C140" s="133" t="n"/>
      <c r="D140" s="127" t="inlineStr">
        <is>
          <t>207</t>
        </is>
      </c>
      <c r="E140" s="128" t="n"/>
      <c r="F140" s="127" t="inlineStr">
        <is>
          <t>2071</t>
        </is>
      </c>
      <c r="G140" s="123" t="n"/>
      <c r="H140" s="12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40" s="129" t="inlineStr">
        <is>
          <t>А</t>
        </is>
      </c>
      <c r="J140" s="130" t="n">
        <v>0</v>
      </c>
      <c r="K140" s="130" t="n">
        <v>0</v>
      </c>
      <c r="L140" s="130" t="n">
        <v>0</v>
      </c>
      <c r="M140" s="131" t="n">
        <v>0</v>
      </c>
      <c r="N140" s="123" t="n"/>
      <c r="O140" s="130" t="n">
        <v>0</v>
      </c>
      <c r="P140" s="130" t="n">
        <v>0</v>
      </c>
      <c r="Q140" s="130" t="n">
        <v>0</v>
      </c>
      <c r="R140" s="130" t="n">
        <v>0</v>
      </c>
      <c r="S140" s="132" t="n">
        <v>0</v>
      </c>
      <c r="T140" s="101" t="n"/>
    </row>
    <row r="141" ht="13.5" customHeight="1" s="60">
      <c r="A141" s="115" t="n">
        <v>134</v>
      </c>
      <c r="B141" s="133" t="n"/>
      <c r="C141" s="133" t="n"/>
      <c r="D141" s="134" t="n"/>
      <c r="E141" s="135" t="n"/>
      <c r="F141" s="127" t="inlineStr">
        <is>
          <t>2076</t>
        </is>
      </c>
      <c r="G141" s="128" t="n"/>
      <c r="H141" s="12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1" s="129" t="inlineStr">
        <is>
          <t>А</t>
        </is>
      </c>
      <c r="J141" s="130" t="n">
        <v>0</v>
      </c>
      <c r="K141" s="130" t="n">
        <v>0</v>
      </c>
      <c r="L141" s="130" t="n">
        <v>0</v>
      </c>
      <c r="M141" s="131" t="n">
        <v>0</v>
      </c>
      <c r="N141" s="123" t="n"/>
      <c r="O141" s="130" t="n">
        <v>0</v>
      </c>
      <c r="P141" s="130" t="n">
        <v>0</v>
      </c>
      <c r="Q141" s="130" t="n">
        <v>0</v>
      </c>
      <c r="R141" s="130" t="n">
        <v>0</v>
      </c>
      <c r="S141" s="132" t="n">
        <v>0</v>
      </c>
      <c r="T141" s="101" t="n"/>
    </row>
    <row r="142" ht="13.5" customHeight="1" s="60">
      <c r="A142" s="115" t="n">
        <v>135</v>
      </c>
      <c r="B142" s="133" t="n"/>
      <c r="C142" s="133" t="n"/>
      <c r="D142" s="134" t="n"/>
      <c r="E142" s="135" t="n"/>
      <c r="F142" s="136" t="n"/>
      <c r="G142" s="137" t="n"/>
      <c r="H142" s="143" t="n"/>
      <c r="I142" s="129" t="inlineStr">
        <is>
          <t>П</t>
        </is>
      </c>
      <c r="J142" s="130" t="n">
        <v>0</v>
      </c>
      <c r="K142" s="130" t="n">
        <v>0</v>
      </c>
      <c r="L142" s="130" t="n">
        <v>0</v>
      </c>
      <c r="M142" s="131" t="n">
        <v>0</v>
      </c>
      <c r="N142" s="123" t="n"/>
      <c r="O142" s="130" t="n">
        <v>0</v>
      </c>
      <c r="P142" s="130" t="n">
        <v>0</v>
      </c>
      <c r="Q142" s="130" t="n">
        <v>0</v>
      </c>
      <c r="R142" s="130" t="n">
        <v>0</v>
      </c>
      <c r="S142" s="132" t="n">
        <v>0</v>
      </c>
      <c r="T142" s="101" t="n"/>
    </row>
    <row r="143" ht="14.25" customHeight="1" s="60">
      <c r="A143" s="115" t="n">
        <v>136</v>
      </c>
      <c r="B143" s="133" t="n"/>
      <c r="C143" s="133" t="n"/>
      <c r="D143" s="134" t="n"/>
      <c r="E143" s="135" t="n"/>
      <c r="F143" s="127" t="inlineStr">
        <is>
          <t>2078</t>
        </is>
      </c>
      <c r="G143" s="123" t="n"/>
      <c r="H143" s="12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3" s="129" t="inlineStr">
        <is>
          <t>А</t>
        </is>
      </c>
      <c r="J143" s="130" t="n">
        <v>0</v>
      </c>
      <c r="K143" s="130" t="n">
        <v>0</v>
      </c>
      <c r="L143" s="130" t="n">
        <v>0</v>
      </c>
      <c r="M143" s="131" t="n">
        <v>0</v>
      </c>
      <c r="N143" s="123" t="n"/>
      <c r="O143" s="130" t="n">
        <v>0</v>
      </c>
      <c r="P143" s="130" t="n">
        <v>0</v>
      </c>
      <c r="Q143" s="130" t="n">
        <v>0</v>
      </c>
      <c r="R143" s="130" t="n">
        <v>0</v>
      </c>
      <c r="S143" s="132" t="n">
        <v>0</v>
      </c>
      <c r="T143" s="101" t="n"/>
    </row>
    <row r="144" ht="13.5" customHeight="1" s="60">
      <c r="A144" s="115" t="n">
        <v>137</v>
      </c>
      <c r="B144" s="133" t="n"/>
      <c r="C144" s="133" t="n"/>
      <c r="D144" s="134" t="n"/>
      <c r="E144" s="135" t="n"/>
      <c r="F144" s="127" t="inlineStr">
        <is>
          <t>2079</t>
        </is>
      </c>
      <c r="G144" s="123" t="n"/>
      <c r="H144" s="12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4" s="129" t="inlineStr">
        <is>
          <t>П</t>
        </is>
      </c>
      <c r="J144" s="130" t="n">
        <v>0</v>
      </c>
      <c r="K144" s="130" t="n">
        <v>0</v>
      </c>
      <c r="L144" s="130" t="n">
        <v>0</v>
      </c>
      <c r="M144" s="131" t="n">
        <v>0</v>
      </c>
      <c r="N144" s="123" t="n"/>
      <c r="O144" s="130" t="n">
        <v>0</v>
      </c>
      <c r="P144" s="130" t="n">
        <v>0</v>
      </c>
      <c r="Q144" s="130" t="n">
        <v>0</v>
      </c>
      <c r="R144" s="130" t="n">
        <v>0</v>
      </c>
      <c r="S144" s="132" t="n">
        <v>0</v>
      </c>
      <c r="T144" s="101" t="n"/>
    </row>
    <row r="145" ht="13.5" customHeight="1" s="60">
      <c r="A145" s="115" t="n">
        <v>138</v>
      </c>
      <c r="B145" s="133" t="n"/>
      <c r="C145" s="133" t="n"/>
      <c r="D145" s="136" t="n"/>
      <c r="E145" s="137" t="n"/>
      <c r="F145" s="138" t="inlineStr">
        <is>
          <t>Група 207 - Усього</t>
        </is>
      </c>
      <c r="G145" s="122" t="n"/>
      <c r="H145" s="123" t="n"/>
      <c r="I145" s="139" t="n"/>
      <c r="J145" s="140" t="n">
        <v>0</v>
      </c>
      <c r="K145" s="140" t="n">
        <v>0</v>
      </c>
      <c r="L145" s="140" t="n">
        <v>0</v>
      </c>
      <c r="M145" s="141" t="n">
        <v>0</v>
      </c>
      <c r="N145" s="123" t="n"/>
      <c r="O145" s="140" t="n">
        <v>0</v>
      </c>
      <c r="P145" s="140" t="n">
        <v>0</v>
      </c>
      <c r="Q145" s="140" t="n">
        <v>0</v>
      </c>
      <c r="R145" s="140" t="n">
        <v>0</v>
      </c>
      <c r="S145" s="142" t="n">
        <v>0</v>
      </c>
      <c r="T145" s="101" t="n"/>
    </row>
    <row r="146" ht="13.5" customHeight="1" s="60">
      <c r="A146" s="115" t="n">
        <v>139</v>
      </c>
      <c r="B146" s="133" t="n"/>
      <c r="C146" s="133" t="n"/>
      <c r="D146" s="127" t="inlineStr">
        <is>
          <t>208</t>
        </is>
      </c>
      <c r="E146" s="128" t="n"/>
      <c r="F146" s="127" t="inlineStr">
        <is>
          <t>2083</t>
        </is>
      </c>
      <c r="G146" s="123" t="n"/>
      <c r="H146" s="129" t="inlineStr">
        <is>
          <t>Іпотечні кредити, що надані суб'єктам господарювання, які обліковуються за амортизованою собівартістю</t>
        </is>
      </c>
      <c r="I146" s="129" t="inlineStr">
        <is>
          <t>А</t>
        </is>
      </c>
      <c r="J146" s="130" t="n">
        <v>0</v>
      </c>
      <c r="K146" s="130" t="n">
        <v>0</v>
      </c>
      <c r="L146" s="130" t="n">
        <v>0</v>
      </c>
      <c r="M146" s="131" t="n">
        <v>91.038</v>
      </c>
      <c r="N146" s="123" t="n"/>
      <c r="O146" s="130" t="n">
        <v>91.038</v>
      </c>
      <c r="P146" s="130" t="n">
        <v>0</v>
      </c>
      <c r="Q146" s="130" t="n">
        <v>1593.962</v>
      </c>
      <c r="R146" s="130" t="n">
        <v>1593.962</v>
      </c>
      <c r="S146" s="132" t="n">
        <v>0</v>
      </c>
      <c r="T146" s="101" t="n"/>
    </row>
    <row r="147" ht="13.5" customHeight="1" s="60">
      <c r="A147" s="115" t="n">
        <v>140</v>
      </c>
      <c r="B147" s="133" t="n"/>
      <c r="C147" s="133" t="n"/>
      <c r="D147" s="134" t="n"/>
      <c r="E147" s="135" t="n"/>
      <c r="F147" s="127" t="inlineStr">
        <is>
          <t>2086</t>
        </is>
      </c>
      <c r="G147" s="128" t="n"/>
      <c r="H147" s="12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7" s="129" t="inlineStr">
        <is>
          <t>А</t>
        </is>
      </c>
      <c r="J147" s="130" t="n">
        <v>0.27692</v>
      </c>
      <c r="K147" s="130" t="n">
        <v>0.27692</v>
      </c>
      <c r="L147" s="130" t="n">
        <v>0</v>
      </c>
      <c r="M147" s="131" t="n">
        <v>0</v>
      </c>
      <c r="N147" s="123" t="n"/>
      <c r="O147" s="130" t="n">
        <v>0</v>
      </c>
      <c r="P147" s="130" t="n">
        <v>0</v>
      </c>
      <c r="Q147" s="130" t="n">
        <v>0</v>
      </c>
      <c r="R147" s="130" t="n">
        <v>0</v>
      </c>
      <c r="S147" s="132" t="n">
        <v>0</v>
      </c>
      <c r="T147" s="101" t="n"/>
    </row>
    <row r="148" ht="14.25" customHeight="1" s="60">
      <c r="A148" s="115" t="n">
        <v>141</v>
      </c>
      <c r="B148" s="133" t="n"/>
      <c r="C148" s="133" t="n"/>
      <c r="D148" s="134" t="n"/>
      <c r="E148" s="135" t="n"/>
      <c r="F148" s="136" t="n"/>
      <c r="G148" s="137" t="n"/>
      <c r="H148" s="143" t="n"/>
      <c r="I148" s="129" t="inlineStr">
        <is>
          <t>П</t>
        </is>
      </c>
      <c r="J148" s="130" t="n">
        <v>0</v>
      </c>
      <c r="K148" s="130" t="n">
        <v>0</v>
      </c>
      <c r="L148" s="130" t="n">
        <v>0</v>
      </c>
      <c r="M148" s="131" t="n">
        <v>0</v>
      </c>
      <c r="N148" s="123" t="n"/>
      <c r="O148" s="130" t="n">
        <v>0</v>
      </c>
      <c r="P148" s="130" t="n">
        <v>0</v>
      </c>
      <c r="Q148" s="130" t="n">
        <v>-24.93874</v>
      </c>
      <c r="R148" s="130" t="n">
        <v>-24.93874</v>
      </c>
      <c r="S148" s="132" t="n">
        <v>0</v>
      </c>
      <c r="T148" s="101" t="n"/>
    </row>
    <row r="149" ht="13.5" customHeight="1" s="60">
      <c r="A149" s="115" t="n">
        <v>142</v>
      </c>
      <c r="B149" s="133" t="n"/>
      <c r="C149" s="133" t="n"/>
      <c r="D149" s="134" t="n"/>
      <c r="E149" s="135" t="n"/>
      <c r="F149" s="127" t="inlineStr">
        <is>
          <t>2088</t>
        </is>
      </c>
      <c r="G149" s="123" t="n"/>
      <c r="H149" s="12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9" s="129" t="inlineStr">
        <is>
          <t>А</t>
        </is>
      </c>
      <c r="J149" s="130" t="n">
        <v>29.27736</v>
      </c>
      <c r="K149" s="130" t="n">
        <v>29.27736</v>
      </c>
      <c r="L149" s="130" t="n">
        <v>0</v>
      </c>
      <c r="M149" s="131" t="n">
        <v>3.46233</v>
      </c>
      <c r="N149" s="123" t="n"/>
      <c r="O149" s="130" t="n">
        <v>3.46233</v>
      </c>
      <c r="P149" s="130" t="n">
        <v>0</v>
      </c>
      <c r="Q149" s="130" t="n">
        <v>32.18571</v>
      </c>
      <c r="R149" s="130" t="n">
        <v>32.18571</v>
      </c>
      <c r="S149" s="132" t="n">
        <v>0</v>
      </c>
      <c r="T149" s="101" t="n"/>
    </row>
    <row r="150" ht="13.5" customHeight="1" s="60">
      <c r="A150" s="115" t="n">
        <v>143</v>
      </c>
      <c r="B150" s="133" t="n"/>
      <c r="C150" s="133" t="n"/>
      <c r="D150" s="134" t="n"/>
      <c r="E150" s="135" t="n"/>
      <c r="F150" s="127" t="inlineStr">
        <is>
          <t>2089</t>
        </is>
      </c>
      <c r="G150" s="123" t="n"/>
      <c r="H150" s="12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50" s="129" t="inlineStr">
        <is>
          <t>П</t>
        </is>
      </c>
      <c r="J150" s="130" t="n">
        <v>0</v>
      </c>
      <c r="K150" s="130" t="n">
        <v>0</v>
      </c>
      <c r="L150" s="130" t="n">
        <v>0</v>
      </c>
      <c r="M150" s="131" t="n">
        <v>24.51787</v>
      </c>
      <c r="N150" s="123" t="n"/>
      <c r="O150" s="130" t="n">
        <v>24.51787</v>
      </c>
      <c r="P150" s="130" t="n">
        <v>0</v>
      </c>
      <c r="Q150" s="130" t="n">
        <v>-24.51787</v>
      </c>
      <c r="R150" s="130" t="n">
        <v>-24.51787</v>
      </c>
      <c r="S150" s="132" t="n">
        <v>0</v>
      </c>
      <c r="T150" s="101" t="n"/>
    </row>
    <row r="151" ht="13.5" customHeight="1" s="60">
      <c r="A151" s="115" t="n">
        <v>144</v>
      </c>
      <c r="B151" s="133" t="n"/>
      <c r="C151" s="133" t="n"/>
      <c r="D151" s="136" t="n"/>
      <c r="E151" s="137" t="n"/>
      <c r="F151" s="138" t="inlineStr">
        <is>
          <t>Група 208 - Усього</t>
        </is>
      </c>
      <c r="G151" s="122" t="n"/>
      <c r="H151" s="123" t="n"/>
      <c r="I151" s="139" t="n"/>
      <c r="J151" s="140" t="n">
        <v>29.55428</v>
      </c>
      <c r="K151" s="140" t="n">
        <v>29.55428</v>
      </c>
      <c r="L151" s="140" t="n">
        <v>0</v>
      </c>
      <c r="M151" s="141" t="n">
        <v>119.0182</v>
      </c>
      <c r="N151" s="123" t="n"/>
      <c r="O151" s="140" t="n">
        <v>119.0182</v>
      </c>
      <c r="P151" s="140" t="n">
        <v>0</v>
      </c>
      <c r="Q151" s="140" t="n">
        <v>1576.6911</v>
      </c>
      <c r="R151" s="140" t="n">
        <v>1576.6911</v>
      </c>
      <c r="S151" s="142" t="n">
        <v>0</v>
      </c>
      <c r="T151" s="101" t="n"/>
    </row>
    <row r="152" ht="23.25" customHeight="1" s="60">
      <c r="A152" s="115" t="n">
        <v>145</v>
      </c>
      <c r="B152" s="133" t="n"/>
      <c r="C152" s="143" t="n"/>
      <c r="D152" s="138" t="inlineStr">
        <is>
          <t>Розділ 20 - Усього</t>
        </is>
      </c>
      <c r="E152" s="123" t="n"/>
      <c r="F152" s="138" t="n"/>
      <c r="G152" s="122" t="n"/>
      <c r="H152" s="123" t="n"/>
      <c r="I152" s="139" t="n"/>
      <c r="J152" s="140" t="n">
        <v>81476.54858</v>
      </c>
      <c r="K152" s="140" t="n">
        <v>44071.98922</v>
      </c>
      <c r="L152" s="140" t="n">
        <v>37404.55936</v>
      </c>
      <c r="M152" s="141" t="n">
        <v>200084.95639</v>
      </c>
      <c r="N152" s="123" t="n"/>
      <c r="O152" s="140" t="n">
        <v>149397.85913</v>
      </c>
      <c r="P152" s="140" t="n">
        <v>50687.09726</v>
      </c>
      <c r="Q152" s="140" t="n">
        <v>743013.13821</v>
      </c>
      <c r="R152" s="140" t="n">
        <v>516800.96088</v>
      </c>
      <c r="S152" s="142" t="n">
        <v>226212.17733</v>
      </c>
      <c r="T152" s="101" t="n"/>
    </row>
    <row r="153" ht="14.25" customHeight="1" s="60">
      <c r="A153" s="115" t="n">
        <v>146</v>
      </c>
      <c r="B153" s="133" t="n"/>
      <c r="C153" s="127" t="inlineStr">
        <is>
          <t>21</t>
        </is>
      </c>
      <c r="D153" s="127" t="inlineStr">
        <is>
          <t>210</t>
        </is>
      </c>
      <c r="E153" s="128" t="n"/>
      <c r="F153" s="127" t="inlineStr">
        <is>
          <t>2103</t>
        </is>
      </c>
      <c r="G153" s="123" t="n"/>
      <c r="H153" s="129" t="inlineStr">
        <is>
          <t>Кредити, що надані органам державної влади, які обліковуються за амортизованою собівартістю</t>
        </is>
      </c>
      <c r="I153" s="129" t="inlineStr">
        <is>
          <t>А</t>
        </is>
      </c>
      <c r="J153" s="130" t="n">
        <v>0</v>
      </c>
      <c r="K153" s="130" t="n">
        <v>0</v>
      </c>
      <c r="L153" s="130" t="n">
        <v>0</v>
      </c>
      <c r="M153" s="131" t="n">
        <v>0</v>
      </c>
      <c r="N153" s="123" t="n"/>
      <c r="O153" s="130" t="n">
        <v>0</v>
      </c>
      <c r="P153" s="130" t="n">
        <v>0</v>
      </c>
      <c r="Q153" s="130" t="n">
        <v>0</v>
      </c>
      <c r="R153" s="130" t="n">
        <v>0</v>
      </c>
      <c r="S153" s="132" t="n">
        <v>0</v>
      </c>
      <c r="T153" s="101" t="n"/>
    </row>
    <row r="154" ht="13.5" customHeight="1" s="60">
      <c r="A154" s="115" t="n">
        <v>147</v>
      </c>
      <c r="B154" s="133" t="n"/>
      <c r="C154" s="133" t="n"/>
      <c r="D154" s="134" t="n"/>
      <c r="E154" s="135" t="n"/>
      <c r="F154" s="127" t="inlineStr">
        <is>
          <t>2106</t>
        </is>
      </c>
      <c r="G154" s="128" t="n"/>
      <c r="H154" s="12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4" s="129" t="inlineStr">
        <is>
          <t>А</t>
        </is>
      </c>
      <c r="J154" s="130" t="n">
        <v>0</v>
      </c>
      <c r="K154" s="130" t="n">
        <v>0</v>
      </c>
      <c r="L154" s="130" t="n">
        <v>0</v>
      </c>
      <c r="M154" s="131" t="n">
        <v>0</v>
      </c>
      <c r="N154" s="123" t="n"/>
      <c r="O154" s="130" t="n">
        <v>0</v>
      </c>
      <c r="P154" s="130" t="n">
        <v>0</v>
      </c>
      <c r="Q154" s="130" t="n">
        <v>0</v>
      </c>
      <c r="R154" s="130" t="n">
        <v>0</v>
      </c>
      <c r="S154" s="132" t="n">
        <v>0</v>
      </c>
      <c r="T154" s="101" t="n"/>
    </row>
    <row r="155" ht="13.5" customHeight="1" s="60">
      <c r="A155" s="115" t="n">
        <v>148</v>
      </c>
      <c r="B155" s="133" t="n"/>
      <c r="C155" s="133" t="n"/>
      <c r="D155" s="134" t="n"/>
      <c r="E155" s="135" t="n"/>
      <c r="F155" s="136" t="n"/>
      <c r="G155" s="137" t="n"/>
      <c r="H155" s="143" t="n"/>
      <c r="I155" s="129" t="inlineStr">
        <is>
          <t>П</t>
        </is>
      </c>
      <c r="J155" s="130" t="n">
        <v>0</v>
      </c>
      <c r="K155" s="130" t="n">
        <v>0</v>
      </c>
      <c r="L155" s="130" t="n">
        <v>0</v>
      </c>
      <c r="M155" s="131" t="n">
        <v>0</v>
      </c>
      <c r="N155" s="123" t="n"/>
      <c r="O155" s="130" t="n">
        <v>0</v>
      </c>
      <c r="P155" s="130" t="n">
        <v>0</v>
      </c>
      <c r="Q155" s="130" t="n">
        <v>0</v>
      </c>
      <c r="R155" s="130" t="n">
        <v>0</v>
      </c>
      <c r="S155" s="132" t="n">
        <v>0</v>
      </c>
      <c r="T155" s="101" t="n"/>
    </row>
    <row r="156" ht="13.5" customHeight="1" s="60">
      <c r="A156" s="115" t="n">
        <v>149</v>
      </c>
      <c r="B156" s="133" t="n"/>
      <c r="C156" s="133" t="n"/>
      <c r="D156" s="134" t="n"/>
      <c r="E156" s="135" t="n"/>
      <c r="F156" s="127" t="inlineStr">
        <is>
          <t>2108</t>
        </is>
      </c>
      <c r="G156" s="123" t="n"/>
      <c r="H156" s="12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6" s="129" t="inlineStr">
        <is>
          <t>А</t>
        </is>
      </c>
      <c r="J156" s="130" t="n">
        <v>0</v>
      </c>
      <c r="K156" s="130" t="n">
        <v>0</v>
      </c>
      <c r="L156" s="130" t="n">
        <v>0</v>
      </c>
      <c r="M156" s="131" t="n">
        <v>0</v>
      </c>
      <c r="N156" s="123" t="n"/>
      <c r="O156" s="130" t="n">
        <v>0</v>
      </c>
      <c r="P156" s="130" t="n">
        <v>0</v>
      </c>
      <c r="Q156" s="130" t="n">
        <v>0</v>
      </c>
      <c r="R156" s="130" t="n">
        <v>0</v>
      </c>
      <c r="S156" s="132" t="n">
        <v>0</v>
      </c>
      <c r="T156" s="101" t="n"/>
    </row>
    <row r="157" ht="13.5" customHeight="1" s="60">
      <c r="A157" s="115" t="n">
        <v>150</v>
      </c>
      <c r="B157" s="133" t="n"/>
      <c r="C157" s="133" t="n"/>
      <c r="D157" s="134" t="n"/>
      <c r="E157" s="135" t="n"/>
      <c r="F157" s="127" t="inlineStr">
        <is>
          <t>2109</t>
        </is>
      </c>
      <c r="G157" s="123" t="n"/>
      <c r="H157" s="129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7" s="129" t="inlineStr">
        <is>
          <t>П</t>
        </is>
      </c>
      <c r="J157" s="130" t="n">
        <v>0</v>
      </c>
      <c r="K157" s="130" t="n">
        <v>0</v>
      </c>
      <c r="L157" s="130" t="n">
        <v>0</v>
      </c>
      <c r="M157" s="131" t="n">
        <v>0</v>
      </c>
      <c r="N157" s="123" t="n"/>
      <c r="O157" s="130" t="n">
        <v>0</v>
      </c>
      <c r="P157" s="130" t="n">
        <v>0</v>
      </c>
      <c r="Q157" s="130" t="n">
        <v>0</v>
      </c>
      <c r="R157" s="130" t="n">
        <v>0</v>
      </c>
      <c r="S157" s="132" t="n">
        <v>0</v>
      </c>
      <c r="T157" s="101" t="n"/>
    </row>
    <row r="158" ht="14.25" customHeight="1" s="60">
      <c r="A158" s="115" t="n">
        <v>151</v>
      </c>
      <c r="B158" s="133" t="n"/>
      <c r="C158" s="133" t="n"/>
      <c r="D158" s="136" t="n"/>
      <c r="E158" s="137" t="n"/>
      <c r="F158" s="138" t="inlineStr">
        <is>
          <t>Група 210 - Усього</t>
        </is>
      </c>
      <c r="G158" s="122" t="n"/>
      <c r="H158" s="123" t="n"/>
      <c r="I158" s="139" t="n"/>
      <c r="J158" s="140" t="n">
        <v>0</v>
      </c>
      <c r="K158" s="140" t="n">
        <v>0</v>
      </c>
      <c r="L158" s="140" t="n">
        <v>0</v>
      </c>
      <c r="M158" s="141" t="n">
        <v>0</v>
      </c>
      <c r="N158" s="123" t="n"/>
      <c r="O158" s="140" t="n">
        <v>0</v>
      </c>
      <c r="P158" s="140" t="n">
        <v>0</v>
      </c>
      <c r="Q158" s="140" t="n">
        <v>0</v>
      </c>
      <c r="R158" s="140" t="n">
        <v>0</v>
      </c>
      <c r="S158" s="142" t="n">
        <v>0</v>
      </c>
      <c r="T158" s="101" t="n"/>
    </row>
    <row r="159" ht="13.5" customHeight="1" s="60">
      <c r="A159" s="115" t="n">
        <v>152</v>
      </c>
      <c r="B159" s="133" t="n"/>
      <c r="C159" s="133" t="n"/>
      <c r="D159" s="127" t="inlineStr">
        <is>
          <t>211</t>
        </is>
      </c>
      <c r="E159" s="128" t="n"/>
      <c r="F159" s="127" t="inlineStr">
        <is>
          <t>2113</t>
        </is>
      </c>
      <c r="G159" s="123" t="n"/>
      <c r="H159" s="129" t="inlineStr">
        <is>
          <t>Кредити, що надані органам місцевого самоврядування, які обліковуються за амортизованою собівартістю</t>
        </is>
      </c>
      <c r="I159" s="129" t="inlineStr">
        <is>
          <t>А</t>
        </is>
      </c>
      <c r="J159" s="130" t="n">
        <v>0</v>
      </c>
      <c r="K159" s="130" t="n">
        <v>0</v>
      </c>
      <c r="L159" s="130" t="n">
        <v>0</v>
      </c>
      <c r="M159" s="131" t="n">
        <v>0</v>
      </c>
      <c r="N159" s="123" t="n"/>
      <c r="O159" s="130" t="n">
        <v>0</v>
      </c>
      <c r="P159" s="130" t="n">
        <v>0</v>
      </c>
      <c r="Q159" s="130" t="n">
        <v>0</v>
      </c>
      <c r="R159" s="130" t="n">
        <v>0</v>
      </c>
      <c r="S159" s="132" t="n">
        <v>0</v>
      </c>
      <c r="T159" s="101" t="n"/>
    </row>
    <row r="160" ht="13.5" customHeight="1" s="60">
      <c r="A160" s="115" t="n">
        <v>153</v>
      </c>
      <c r="B160" s="133" t="n"/>
      <c r="C160" s="133" t="n"/>
      <c r="D160" s="134" t="n"/>
      <c r="E160" s="135" t="n"/>
      <c r="F160" s="127" t="inlineStr">
        <is>
          <t>2116</t>
        </is>
      </c>
      <c r="G160" s="128" t="n"/>
      <c r="H160" s="12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60" s="129" t="inlineStr">
        <is>
          <t>А</t>
        </is>
      </c>
      <c r="J160" s="130" t="n">
        <v>0</v>
      </c>
      <c r="K160" s="130" t="n">
        <v>0</v>
      </c>
      <c r="L160" s="130" t="n">
        <v>0</v>
      </c>
      <c r="M160" s="131" t="n">
        <v>0</v>
      </c>
      <c r="N160" s="123" t="n"/>
      <c r="O160" s="130" t="n">
        <v>0</v>
      </c>
      <c r="P160" s="130" t="n">
        <v>0</v>
      </c>
      <c r="Q160" s="130" t="n">
        <v>0</v>
      </c>
      <c r="R160" s="130" t="n">
        <v>0</v>
      </c>
      <c r="S160" s="132" t="n">
        <v>0</v>
      </c>
      <c r="T160" s="101" t="n"/>
    </row>
    <row r="161" ht="13.5" customHeight="1" s="60">
      <c r="A161" s="115" t="n">
        <v>154</v>
      </c>
      <c r="B161" s="133" t="n"/>
      <c r="C161" s="133" t="n"/>
      <c r="D161" s="134" t="n"/>
      <c r="E161" s="135" t="n"/>
      <c r="F161" s="136" t="n"/>
      <c r="G161" s="137" t="n"/>
      <c r="H161" s="143" t="n"/>
      <c r="I161" s="129" t="inlineStr">
        <is>
          <t>П</t>
        </is>
      </c>
      <c r="J161" s="130" t="n">
        <v>0</v>
      </c>
      <c r="K161" s="130" t="n">
        <v>0</v>
      </c>
      <c r="L161" s="130" t="n">
        <v>0</v>
      </c>
      <c r="M161" s="131" t="n">
        <v>0</v>
      </c>
      <c r="N161" s="123" t="n"/>
      <c r="O161" s="130" t="n">
        <v>0</v>
      </c>
      <c r="P161" s="130" t="n">
        <v>0</v>
      </c>
      <c r="Q161" s="130" t="n">
        <v>0</v>
      </c>
      <c r="R161" s="130" t="n">
        <v>0</v>
      </c>
      <c r="S161" s="132" t="n">
        <v>0</v>
      </c>
      <c r="T161" s="101" t="n"/>
    </row>
    <row r="162" ht="13.5" customHeight="1" s="60">
      <c r="A162" s="115" t="n">
        <v>155</v>
      </c>
      <c r="B162" s="133" t="n"/>
      <c r="C162" s="133" t="n"/>
      <c r="D162" s="134" t="n"/>
      <c r="E162" s="135" t="n"/>
      <c r="F162" s="127" t="inlineStr">
        <is>
          <t>2118</t>
        </is>
      </c>
      <c r="G162" s="123" t="n"/>
      <c r="H162" s="12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2" s="129" t="inlineStr">
        <is>
          <t>А</t>
        </is>
      </c>
      <c r="J162" s="130" t="n">
        <v>0</v>
      </c>
      <c r="K162" s="130" t="n">
        <v>0</v>
      </c>
      <c r="L162" s="130" t="n">
        <v>0</v>
      </c>
      <c r="M162" s="131" t="n">
        <v>0</v>
      </c>
      <c r="N162" s="123" t="n"/>
      <c r="O162" s="130" t="n">
        <v>0</v>
      </c>
      <c r="P162" s="130" t="n">
        <v>0</v>
      </c>
      <c r="Q162" s="130" t="n">
        <v>0</v>
      </c>
      <c r="R162" s="130" t="n">
        <v>0</v>
      </c>
      <c r="S162" s="132" t="n">
        <v>0</v>
      </c>
      <c r="T162" s="101" t="n"/>
    </row>
    <row r="163" ht="14.25" customHeight="1" s="60">
      <c r="A163" s="115" t="n">
        <v>156</v>
      </c>
      <c r="B163" s="133" t="n"/>
      <c r="C163" s="133" t="n"/>
      <c r="D163" s="134" t="n"/>
      <c r="E163" s="135" t="n"/>
      <c r="F163" s="127" t="inlineStr">
        <is>
          <t>2119</t>
        </is>
      </c>
      <c r="G163" s="123" t="n"/>
      <c r="H163" s="12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3" s="129" t="inlineStr">
        <is>
          <t>П</t>
        </is>
      </c>
      <c r="J163" s="130" t="n">
        <v>0</v>
      </c>
      <c r="K163" s="130" t="n">
        <v>0</v>
      </c>
      <c r="L163" s="130" t="n">
        <v>0</v>
      </c>
      <c r="M163" s="131" t="n">
        <v>0</v>
      </c>
      <c r="N163" s="123" t="n"/>
      <c r="O163" s="130" t="n">
        <v>0</v>
      </c>
      <c r="P163" s="130" t="n">
        <v>0</v>
      </c>
      <c r="Q163" s="130" t="n">
        <v>0</v>
      </c>
      <c r="R163" s="130" t="n">
        <v>0</v>
      </c>
      <c r="S163" s="132" t="n">
        <v>0</v>
      </c>
      <c r="T163" s="101" t="n"/>
    </row>
    <row r="164" ht="13.5" customHeight="1" s="60">
      <c r="A164" s="115" t="n">
        <v>157</v>
      </c>
      <c r="B164" s="133" t="n"/>
      <c r="C164" s="133" t="n"/>
      <c r="D164" s="136" t="n"/>
      <c r="E164" s="137" t="n"/>
      <c r="F164" s="138" t="inlineStr">
        <is>
          <t>Група 211 - Усього</t>
        </is>
      </c>
      <c r="G164" s="122" t="n"/>
      <c r="H164" s="123" t="n"/>
      <c r="I164" s="139" t="n"/>
      <c r="J164" s="140" t="n">
        <v>0</v>
      </c>
      <c r="K164" s="140" t="n">
        <v>0</v>
      </c>
      <c r="L164" s="140" t="n">
        <v>0</v>
      </c>
      <c r="M164" s="141" t="n">
        <v>0</v>
      </c>
      <c r="N164" s="123" t="n"/>
      <c r="O164" s="140" t="n">
        <v>0</v>
      </c>
      <c r="P164" s="140" t="n">
        <v>0</v>
      </c>
      <c r="Q164" s="140" t="n">
        <v>0</v>
      </c>
      <c r="R164" s="140" t="n">
        <v>0</v>
      </c>
      <c r="S164" s="142" t="n">
        <v>0</v>
      </c>
      <c r="T164" s="101" t="n"/>
    </row>
    <row r="165" ht="24.75" customHeight="1" s="60">
      <c r="A165" s="115" t="n">
        <v>158</v>
      </c>
      <c r="B165" s="133" t="n"/>
      <c r="C165" s="143" t="n"/>
      <c r="D165" s="138" t="inlineStr">
        <is>
          <t>Розділ 21 - Усього</t>
        </is>
      </c>
      <c r="E165" s="123" t="n"/>
      <c r="F165" s="138" t="n"/>
      <c r="G165" s="122" t="n"/>
      <c r="H165" s="123" t="n"/>
      <c r="I165" s="139" t="n"/>
      <c r="J165" s="140" t="n">
        <v>0</v>
      </c>
      <c r="K165" s="140" t="n">
        <v>0</v>
      </c>
      <c r="L165" s="140" t="n">
        <v>0</v>
      </c>
      <c r="M165" s="141" t="n">
        <v>0</v>
      </c>
      <c r="N165" s="123" t="n"/>
      <c r="O165" s="140" t="n">
        <v>0</v>
      </c>
      <c r="P165" s="140" t="n">
        <v>0</v>
      </c>
      <c r="Q165" s="140" t="n">
        <v>0</v>
      </c>
      <c r="R165" s="140" t="n">
        <v>0</v>
      </c>
      <c r="S165" s="142" t="n">
        <v>0</v>
      </c>
      <c r="T165" s="101" t="n"/>
    </row>
    <row r="166" ht="13.5" customHeight="1" s="60">
      <c r="A166" s="115" t="n">
        <v>159</v>
      </c>
      <c r="B166" s="133" t="n"/>
      <c r="C166" s="127" t="inlineStr">
        <is>
          <t>22</t>
        </is>
      </c>
      <c r="D166" s="127" t="inlineStr">
        <is>
          <t>220</t>
        </is>
      </c>
      <c r="E166" s="128" t="n"/>
      <c r="F166" s="127" t="inlineStr">
        <is>
          <t>2203</t>
        </is>
      </c>
      <c r="G166" s="123" t="n"/>
      <c r="H166" s="129" t="inlineStr">
        <is>
          <t>Кредити на поточні потреби, що надані фізичним особам, які обліковуються за амортизованою собівартістю</t>
        </is>
      </c>
      <c r="I166" s="129" t="inlineStr">
        <is>
          <t>А</t>
        </is>
      </c>
      <c r="J166" s="130" t="n">
        <v>1336.33842</v>
      </c>
      <c r="K166" s="130" t="n">
        <v>1336.33842</v>
      </c>
      <c r="L166" s="130" t="n">
        <v>0</v>
      </c>
      <c r="M166" s="131" t="n">
        <v>2500.59537</v>
      </c>
      <c r="N166" s="123" t="n"/>
      <c r="O166" s="130" t="n">
        <v>2500.59537</v>
      </c>
      <c r="P166" s="130" t="n">
        <v>0</v>
      </c>
      <c r="Q166" s="130" t="n">
        <v>27062.61506</v>
      </c>
      <c r="R166" s="130" t="n">
        <v>27062.61506</v>
      </c>
      <c r="S166" s="132" t="n">
        <v>0</v>
      </c>
      <c r="T166" s="101" t="n"/>
    </row>
    <row r="167" ht="13.5" customHeight="1" s="60">
      <c r="A167" s="115" t="n">
        <v>160</v>
      </c>
      <c r="B167" s="133" t="n"/>
      <c r="C167" s="133" t="n"/>
      <c r="D167" s="134" t="n"/>
      <c r="E167" s="135" t="n"/>
      <c r="F167" s="127" t="inlineStr">
        <is>
          <t>2206</t>
        </is>
      </c>
      <c r="G167" s="128" t="n"/>
      <c r="H167" s="12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67" s="129" t="inlineStr">
        <is>
          <t>А</t>
        </is>
      </c>
      <c r="J167" s="130" t="n">
        <v>14.11315</v>
      </c>
      <c r="K167" s="130" t="n">
        <v>14.11315</v>
      </c>
      <c r="L167" s="130" t="n">
        <v>0</v>
      </c>
      <c r="M167" s="131" t="n">
        <v>4.5</v>
      </c>
      <c r="N167" s="123" t="n"/>
      <c r="O167" s="130" t="n">
        <v>4.5</v>
      </c>
      <c r="P167" s="130" t="n">
        <v>0</v>
      </c>
      <c r="Q167" s="130" t="n">
        <v>0</v>
      </c>
      <c r="R167" s="130" t="n">
        <v>0</v>
      </c>
      <c r="S167" s="132" t="n">
        <v>0</v>
      </c>
      <c r="T167" s="101" t="n"/>
    </row>
    <row r="168" ht="14.25" customHeight="1" s="60">
      <c r="A168" s="115" t="n">
        <v>161</v>
      </c>
      <c r="B168" s="133" t="n"/>
      <c r="C168" s="133" t="n"/>
      <c r="D168" s="134" t="n"/>
      <c r="E168" s="135" t="n"/>
      <c r="F168" s="136" t="n"/>
      <c r="G168" s="137" t="n"/>
      <c r="H168" s="143" t="n"/>
      <c r="I168" s="129" t="inlineStr">
        <is>
          <t>П</t>
        </is>
      </c>
      <c r="J168" s="130" t="n">
        <v>0</v>
      </c>
      <c r="K168" s="130" t="n">
        <v>0</v>
      </c>
      <c r="L168" s="130" t="n">
        <v>0</v>
      </c>
      <c r="M168" s="131" t="n">
        <v>0</v>
      </c>
      <c r="N168" s="123" t="n"/>
      <c r="O168" s="130" t="n">
        <v>0</v>
      </c>
      <c r="P168" s="130" t="n">
        <v>0</v>
      </c>
      <c r="Q168" s="130" t="n">
        <v>-244.59431</v>
      </c>
      <c r="R168" s="130" t="n">
        <v>-244.59431</v>
      </c>
      <c r="S168" s="132" t="n">
        <v>0</v>
      </c>
      <c r="T168" s="101" t="n"/>
    </row>
    <row r="169" ht="13.5" customHeight="1" s="60">
      <c r="A169" s="115" t="n">
        <v>162</v>
      </c>
      <c r="B169" s="133" t="n"/>
      <c r="C169" s="133" t="n"/>
      <c r="D169" s="134" t="n"/>
      <c r="E169" s="135" t="n"/>
      <c r="F169" s="127" t="inlineStr">
        <is>
          <t>2208</t>
        </is>
      </c>
      <c r="G169" s="123" t="n"/>
      <c r="H169" s="129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69" s="129" t="inlineStr">
        <is>
          <t>А</t>
        </is>
      </c>
      <c r="J169" s="130" t="n">
        <v>448.68158</v>
      </c>
      <c r="K169" s="130" t="n">
        <v>448.68158</v>
      </c>
      <c r="L169" s="130" t="n">
        <v>0</v>
      </c>
      <c r="M169" s="131" t="n">
        <v>465.96454</v>
      </c>
      <c r="N169" s="123" t="n"/>
      <c r="O169" s="130" t="n">
        <v>465.96454</v>
      </c>
      <c r="P169" s="130" t="n">
        <v>0</v>
      </c>
      <c r="Q169" s="130" t="n">
        <v>488.39838</v>
      </c>
      <c r="R169" s="130" t="n">
        <v>488.39838</v>
      </c>
      <c r="S169" s="132" t="n">
        <v>0</v>
      </c>
      <c r="T169" s="101" t="n"/>
    </row>
    <row r="170" ht="13.5" customHeight="1" s="60">
      <c r="A170" s="115" t="n">
        <v>163</v>
      </c>
      <c r="B170" s="133" t="n"/>
      <c r="C170" s="133" t="n"/>
      <c r="D170" s="134" t="n"/>
      <c r="E170" s="135" t="n"/>
      <c r="F170" s="127" t="inlineStr">
        <is>
          <t>2209</t>
        </is>
      </c>
      <c r="G170" s="123" t="n"/>
      <c r="H170" s="12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0" s="129" t="inlineStr">
        <is>
          <t>П</t>
        </is>
      </c>
      <c r="J170" s="130" t="n">
        <v>62.1043</v>
      </c>
      <c r="K170" s="130" t="n">
        <v>62.1043</v>
      </c>
      <c r="L170" s="130" t="n">
        <v>0</v>
      </c>
      <c r="M170" s="131" t="n">
        <v>134.80691</v>
      </c>
      <c r="N170" s="123" t="n"/>
      <c r="O170" s="130" t="n">
        <v>134.80691</v>
      </c>
      <c r="P170" s="130" t="n">
        <v>0</v>
      </c>
      <c r="Q170" s="130" t="n">
        <v>-806.02705</v>
      </c>
      <c r="R170" s="130" t="n">
        <v>-806.02705</v>
      </c>
      <c r="S170" s="132" t="n">
        <v>0</v>
      </c>
      <c r="T170" s="101" t="n"/>
    </row>
    <row r="171" ht="13.5" customHeight="1" s="60">
      <c r="A171" s="115" t="n">
        <v>164</v>
      </c>
      <c r="B171" s="133" t="n"/>
      <c r="C171" s="133" t="n"/>
      <c r="D171" s="136" t="n"/>
      <c r="E171" s="137" t="n"/>
      <c r="F171" s="138" t="inlineStr">
        <is>
          <t>Група 220 - Усього</t>
        </is>
      </c>
      <c r="G171" s="122" t="n"/>
      <c r="H171" s="123" t="n"/>
      <c r="I171" s="139" t="n"/>
      <c r="J171" s="140" t="n">
        <v>1861.23745</v>
      </c>
      <c r="K171" s="140" t="n">
        <v>1861.23745</v>
      </c>
      <c r="L171" s="140" t="n">
        <v>0</v>
      </c>
      <c r="M171" s="141" t="n">
        <v>3105.86682</v>
      </c>
      <c r="N171" s="123" t="n"/>
      <c r="O171" s="140" t="n">
        <v>3105.86682</v>
      </c>
      <c r="P171" s="140" t="n">
        <v>0</v>
      </c>
      <c r="Q171" s="140" t="n">
        <v>26500.39208</v>
      </c>
      <c r="R171" s="140" t="n">
        <v>26500.39208</v>
      </c>
      <c r="S171" s="142" t="n">
        <v>0</v>
      </c>
      <c r="T171" s="101" t="n"/>
    </row>
    <row r="172" ht="13.5" customHeight="1" s="60">
      <c r="A172" s="115" t="n">
        <v>165</v>
      </c>
      <c r="B172" s="133" t="n"/>
      <c r="C172" s="133" t="n"/>
      <c r="D172" s="127" t="inlineStr">
        <is>
          <t>221</t>
        </is>
      </c>
      <c r="E172" s="128" t="n"/>
      <c r="F172" s="127" t="inlineStr">
        <is>
          <t>2211</t>
        </is>
      </c>
      <c r="G172" s="123" t="n"/>
      <c r="H172" s="129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2" s="129" t="inlineStr">
        <is>
          <t>А</t>
        </is>
      </c>
      <c r="J172" s="130" t="n">
        <v>0</v>
      </c>
      <c r="K172" s="130" t="n">
        <v>0</v>
      </c>
      <c r="L172" s="130" t="n">
        <v>0</v>
      </c>
      <c r="M172" s="131" t="n">
        <v>0</v>
      </c>
      <c r="N172" s="123" t="n"/>
      <c r="O172" s="130" t="n">
        <v>0</v>
      </c>
      <c r="P172" s="130" t="n">
        <v>0</v>
      </c>
      <c r="Q172" s="130" t="n">
        <v>0</v>
      </c>
      <c r="R172" s="130" t="n">
        <v>0</v>
      </c>
      <c r="S172" s="132" t="n">
        <v>0</v>
      </c>
      <c r="T172" s="101" t="n"/>
    </row>
    <row r="173" ht="14.25" customHeight="1" s="60">
      <c r="A173" s="115" t="n">
        <v>166</v>
      </c>
      <c r="B173" s="133" t="n"/>
      <c r="C173" s="133" t="n"/>
      <c r="D173" s="134" t="n"/>
      <c r="E173" s="135" t="n"/>
      <c r="F173" s="127" t="inlineStr">
        <is>
          <t>2216</t>
        </is>
      </c>
      <c r="G173" s="128" t="n"/>
      <c r="H173" s="12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3" s="129" t="inlineStr">
        <is>
          <t>А</t>
        </is>
      </c>
      <c r="J173" s="130" t="n">
        <v>0</v>
      </c>
      <c r="K173" s="130" t="n">
        <v>0</v>
      </c>
      <c r="L173" s="130" t="n">
        <v>0</v>
      </c>
      <c r="M173" s="131" t="n">
        <v>0</v>
      </c>
      <c r="N173" s="123" t="n"/>
      <c r="O173" s="130" t="n">
        <v>0</v>
      </c>
      <c r="P173" s="130" t="n">
        <v>0</v>
      </c>
      <c r="Q173" s="130" t="n">
        <v>0</v>
      </c>
      <c r="R173" s="130" t="n">
        <v>0</v>
      </c>
      <c r="S173" s="132" t="n">
        <v>0</v>
      </c>
      <c r="T173" s="101" t="n"/>
    </row>
    <row r="174" ht="13.5" customHeight="1" s="60">
      <c r="A174" s="115" t="n">
        <v>167</v>
      </c>
      <c r="B174" s="133" t="n"/>
      <c r="C174" s="133" t="n"/>
      <c r="D174" s="134" t="n"/>
      <c r="E174" s="135" t="n"/>
      <c r="F174" s="136" t="n"/>
      <c r="G174" s="137" t="n"/>
      <c r="H174" s="143" t="n"/>
      <c r="I174" s="129" t="inlineStr">
        <is>
          <t>П</t>
        </is>
      </c>
      <c r="J174" s="130" t="n">
        <v>0</v>
      </c>
      <c r="K174" s="130" t="n">
        <v>0</v>
      </c>
      <c r="L174" s="130" t="n">
        <v>0</v>
      </c>
      <c r="M174" s="131" t="n">
        <v>0</v>
      </c>
      <c r="N174" s="123" t="n"/>
      <c r="O174" s="130" t="n">
        <v>0</v>
      </c>
      <c r="P174" s="130" t="n">
        <v>0</v>
      </c>
      <c r="Q174" s="130" t="n">
        <v>0</v>
      </c>
      <c r="R174" s="130" t="n">
        <v>0</v>
      </c>
      <c r="S174" s="132" t="n">
        <v>0</v>
      </c>
      <c r="T174" s="101" t="n"/>
    </row>
    <row r="175" ht="13.5" customHeight="1" s="60">
      <c r="A175" s="115" t="n">
        <v>168</v>
      </c>
      <c r="B175" s="133" t="n"/>
      <c r="C175" s="133" t="n"/>
      <c r="D175" s="134" t="n"/>
      <c r="E175" s="135" t="n"/>
      <c r="F175" s="127" t="inlineStr">
        <is>
          <t>2218</t>
        </is>
      </c>
      <c r="G175" s="123" t="n"/>
      <c r="H175" s="129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5" s="129" t="inlineStr">
        <is>
          <t>А</t>
        </is>
      </c>
      <c r="J175" s="130" t="n">
        <v>0</v>
      </c>
      <c r="K175" s="130" t="n">
        <v>0</v>
      </c>
      <c r="L175" s="130" t="n">
        <v>0</v>
      </c>
      <c r="M175" s="131" t="n">
        <v>0</v>
      </c>
      <c r="N175" s="123" t="n"/>
      <c r="O175" s="130" t="n">
        <v>0</v>
      </c>
      <c r="P175" s="130" t="n">
        <v>0</v>
      </c>
      <c r="Q175" s="130" t="n">
        <v>0</v>
      </c>
      <c r="R175" s="130" t="n">
        <v>0</v>
      </c>
      <c r="S175" s="132" t="n">
        <v>0</v>
      </c>
      <c r="T175" s="101" t="n"/>
    </row>
    <row r="176" ht="13.5" customHeight="1" s="60">
      <c r="A176" s="115" t="n">
        <v>169</v>
      </c>
      <c r="B176" s="133" t="n"/>
      <c r="C176" s="133" t="n"/>
      <c r="D176" s="134" t="n"/>
      <c r="E176" s="135" t="n"/>
      <c r="F176" s="127" t="inlineStr">
        <is>
          <t>2219</t>
        </is>
      </c>
      <c r="G176" s="123" t="n"/>
      <c r="H176" s="12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76" s="129" t="inlineStr">
        <is>
          <t>П</t>
        </is>
      </c>
      <c r="J176" s="130" t="n">
        <v>0</v>
      </c>
      <c r="K176" s="130" t="n">
        <v>0</v>
      </c>
      <c r="L176" s="130" t="n">
        <v>0</v>
      </c>
      <c r="M176" s="131" t="n">
        <v>0</v>
      </c>
      <c r="N176" s="123" t="n"/>
      <c r="O176" s="130" t="n">
        <v>0</v>
      </c>
      <c r="P176" s="130" t="n">
        <v>0</v>
      </c>
      <c r="Q176" s="130" t="n">
        <v>0</v>
      </c>
      <c r="R176" s="130" t="n">
        <v>0</v>
      </c>
      <c r="S176" s="132" t="n">
        <v>0</v>
      </c>
      <c r="T176" s="101" t="n"/>
    </row>
    <row r="177" ht="13.5" customHeight="1" s="60">
      <c r="A177" s="115" t="n">
        <v>170</v>
      </c>
      <c r="B177" s="133" t="n"/>
      <c r="C177" s="133" t="n"/>
      <c r="D177" s="136" t="n"/>
      <c r="E177" s="137" t="n"/>
      <c r="F177" s="138" t="inlineStr">
        <is>
          <t>Група 221 - Усього</t>
        </is>
      </c>
      <c r="G177" s="122" t="n"/>
      <c r="H177" s="123" t="n"/>
      <c r="I177" s="139" t="n"/>
      <c r="J177" s="140" t="n">
        <v>0</v>
      </c>
      <c r="K177" s="140" t="n">
        <v>0</v>
      </c>
      <c r="L177" s="140" t="n">
        <v>0</v>
      </c>
      <c r="M177" s="141" t="n">
        <v>0</v>
      </c>
      <c r="N177" s="123" t="n"/>
      <c r="O177" s="140" t="n">
        <v>0</v>
      </c>
      <c r="P177" s="140" t="n">
        <v>0</v>
      </c>
      <c r="Q177" s="140" t="n">
        <v>0</v>
      </c>
      <c r="R177" s="140" t="n">
        <v>0</v>
      </c>
      <c r="S177" s="142" t="n">
        <v>0</v>
      </c>
      <c r="T177" s="101" t="n"/>
    </row>
    <row r="178" ht="14.25" customHeight="1" s="60">
      <c r="A178" s="115" t="n">
        <v>171</v>
      </c>
      <c r="B178" s="133" t="n"/>
      <c r="C178" s="133" t="n"/>
      <c r="D178" s="127" t="inlineStr">
        <is>
          <t>223</t>
        </is>
      </c>
      <c r="E178" s="128" t="n"/>
      <c r="F178" s="127" t="inlineStr">
        <is>
          <t>2233</t>
        </is>
      </c>
      <c r="G178" s="123" t="n"/>
      <c r="H178" s="129" t="inlineStr">
        <is>
          <t>Іпотечні кредити, що надані фізичним особам, які обліковуються за амортизованою собівартістю</t>
        </is>
      </c>
      <c r="I178" s="129" t="inlineStr">
        <is>
          <t>А</t>
        </is>
      </c>
      <c r="J178" s="130" t="n">
        <v>5538</v>
      </c>
      <c r="K178" s="130" t="n">
        <v>5538</v>
      </c>
      <c r="L178" s="130" t="n">
        <v>0</v>
      </c>
      <c r="M178" s="131" t="n">
        <v>2358.1496</v>
      </c>
      <c r="N178" s="123" t="n"/>
      <c r="O178" s="130" t="n">
        <v>2358.1496</v>
      </c>
      <c r="P178" s="130" t="n">
        <v>0</v>
      </c>
      <c r="Q178" s="130" t="n">
        <v>46410.12654</v>
      </c>
      <c r="R178" s="130" t="n">
        <v>46410.12654</v>
      </c>
      <c r="S178" s="132" t="n">
        <v>0</v>
      </c>
      <c r="T178" s="101" t="n"/>
    </row>
    <row r="179" ht="13.5" customHeight="1" s="60">
      <c r="A179" s="115" t="n">
        <v>172</v>
      </c>
      <c r="B179" s="133" t="n"/>
      <c r="C179" s="133" t="n"/>
      <c r="D179" s="134" t="n"/>
      <c r="E179" s="135" t="n"/>
      <c r="F179" s="127" t="inlineStr">
        <is>
          <t>2236</t>
        </is>
      </c>
      <c r="G179" s="128" t="n"/>
      <c r="H179" s="12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79" s="129" t="inlineStr">
        <is>
          <t>А</t>
        </is>
      </c>
      <c r="J179" s="130" t="n">
        <v>31.5334</v>
      </c>
      <c r="K179" s="130" t="n">
        <v>31.5334</v>
      </c>
      <c r="L179" s="130" t="n">
        <v>0</v>
      </c>
      <c r="M179" s="131" t="n">
        <v>55.38</v>
      </c>
      <c r="N179" s="123" t="n"/>
      <c r="O179" s="130" t="n">
        <v>55.38</v>
      </c>
      <c r="P179" s="130" t="n">
        <v>0</v>
      </c>
      <c r="Q179" s="130" t="n">
        <v>0</v>
      </c>
      <c r="R179" s="130" t="n">
        <v>0</v>
      </c>
      <c r="S179" s="132" t="n">
        <v>0</v>
      </c>
      <c r="T179" s="101" t="n"/>
    </row>
    <row r="180" ht="13.5" customHeight="1" s="60">
      <c r="A180" s="115" t="n">
        <v>173</v>
      </c>
      <c r="B180" s="133" t="n"/>
      <c r="C180" s="133" t="n"/>
      <c r="D180" s="134" t="n"/>
      <c r="E180" s="135" t="n"/>
      <c r="F180" s="136" t="n"/>
      <c r="G180" s="137" t="n"/>
      <c r="H180" s="143" t="n"/>
      <c r="I180" s="129" t="inlineStr">
        <is>
          <t>П</t>
        </is>
      </c>
      <c r="J180" s="130" t="n">
        <v>0</v>
      </c>
      <c r="K180" s="130" t="n">
        <v>0</v>
      </c>
      <c r="L180" s="130" t="n">
        <v>0</v>
      </c>
      <c r="M180" s="131" t="n">
        <v>0</v>
      </c>
      <c r="N180" s="123" t="n"/>
      <c r="O180" s="130" t="n">
        <v>0</v>
      </c>
      <c r="P180" s="130" t="n">
        <v>0</v>
      </c>
      <c r="Q180" s="130" t="n">
        <v>-514.1602799999999</v>
      </c>
      <c r="R180" s="130" t="n">
        <v>-514.1602799999999</v>
      </c>
      <c r="S180" s="132" t="n">
        <v>0</v>
      </c>
      <c r="T180" s="101" t="n"/>
    </row>
    <row r="181" ht="13.5" customHeight="1" s="60">
      <c r="A181" s="115" t="n">
        <v>174</v>
      </c>
      <c r="B181" s="133" t="n"/>
      <c r="C181" s="133" t="n"/>
      <c r="D181" s="134" t="n"/>
      <c r="E181" s="135" t="n"/>
      <c r="F181" s="127" t="inlineStr">
        <is>
          <t>2238</t>
        </is>
      </c>
      <c r="G181" s="123" t="n"/>
      <c r="H181" s="129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1" s="129" t="inlineStr">
        <is>
          <t>А</t>
        </is>
      </c>
      <c r="J181" s="130" t="n">
        <v>627.95026</v>
      </c>
      <c r="K181" s="130" t="n">
        <v>627.95026</v>
      </c>
      <c r="L181" s="130" t="n">
        <v>0</v>
      </c>
      <c r="M181" s="131" t="n">
        <v>684.7322799999999</v>
      </c>
      <c r="N181" s="123" t="n"/>
      <c r="O181" s="130" t="n">
        <v>684.7322799999999</v>
      </c>
      <c r="P181" s="130" t="n">
        <v>0</v>
      </c>
      <c r="Q181" s="130" t="n">
        <v>628.12283</v>
      </c>
      <c r="R181" s="130" t="n">
        <v>628.12283</v>
      </c>
      <c r="S181" s="132" t="n">
        <v>0</v>
      </c>
      <c r="T181" s="101" t="n"/>
    </row>
    <row r="182" ht="13.5" customHeight="1" s="60">
      <c r="A182" s="115" t="n">
        <v>175</v>
      </c>
      <c r="B182" s="133" t="n"/>
      <c r="C182" s="133" t="n"/>
      <c r="D182" s="134" t="n"/>
      <c r="E182" s="135" t="n"/>
      <c r="F182" s="127" t="inlineStr">
        <is>
          <t>2239</t>
        </is>
      </c>
      <c r="G182" s="123" t="n"/>
      <c r="H182" s="12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2" s="129" t="inlineStr">
        <is>
          <t>П</t>
        </is>
      </c>
      <c r="J182" s="130" t="n">
        <v>9.87434</v>
      </c>
      <c r="K182" s="130" t="n">
        <v>9.87434</v>
      </c>
      <c r="L182" s="130" t="n">
        <v>0</v>
      </c>
      <c r="M182" s="131" t="n">
        <v>27.65905</v>
      </c>
      <c r="N182" s="123" t="n"/>
      <c r="O182" s="130" t="n">
        <v>27.65905</v>
      </c>
      <c r="P182" s="130" t="n">
        <v>0</v>
      </c>
      <c r="Q182" s="130" t="n">
        <v>-274.44858</v>
      </c>
      <c r="R182" s="130" t="n">
        <v>-274.44858</v>
      </c>
      <c r="S182" s="132" t="n">
        <v>0</v>
      </c>
      <c r="T182" s="101" t="n"/>
    </row>
    <row r="183" ht="14.25" customHeight="1" s="60">
      <c r="A183" s="115" t="n">
        <v>176</v>
      </c>
      <c r="B183" s="133" t="n"/>
      <c r="C183" s="133" t="n"/>
      <c r="D183" s="136" t="n"/>
      <c r="E183" s="137" t="n"/>
      <c r="F183" s="138" t="inlineStr">
        <is>
          <t>Група 223 - Усього</t>
        </is>
      </c>
      <c r="G183" s="122" t="n"/>
      <c r="H183" s="123" t="n"/>
      <c r="I183" s="139" t="n"/>
      <c r="J183" s="140" t="n">
        <v>6207.358</v>
      </c>
      <c r="K183" s="140" t="n">
        <v>6207.358</v>
      </c>
      <c r="L183" s="140" t="n">
        <v>0</v>
      </c>
      <c r="M183" s="141" t="n">
        <v>3125.92093</v>
      </c>
      <c r="N183" s="123" t="n"/>
      <c r="O183" s="140" t="n">
        <v>3125.92093</v>
      </c>
      <c r="P183" s="140" t="n">
        <v>0</v>
      </c>
      <c r="Q183" s="140" t="n">
        <v>46249.64051</v>
      </c>
      <c r="R183" s="140" t="n">
        <v>46249.64051</v>
      </c>
      <c r="S183" s="142" t="n">
        <v>0</v>
      </c>
      <c r="T183" s="101" t="n"/>
    </row>
    <row r="184" ht="13.5" customHeight="1" s="60">
      <c r="A184" s="115" t="n">
        <v>177</v>
      </c>
      <c r="B184" s="133" t="n"/>
      <c r="C184" s="133" t="n"/>
      <c r="D184" s="127" t="inlineStr">
        <is>
          <t>224</t>
        </is>
      </c>
      <c r="E184" s="128" t="n"/>
      <c r="F184" s="127" t="inlineStr">
        <is>
          <t>2240</t>
        </is>
      </c>
      <c r="G184" s="123" t="n"/>
      <c r="H184" s="12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4" s="129" t="inlineStr">
        <is>
          <t>А</t>
        </is>
      </c>
      <c r="J184" s="130" t="n">
        <v>4.632</v>
      </c>
      <c r="K184" s="130" t="n">
        <v>4.632</v>
      </c>
      <c r="L184" s="130" t="n">
        <v>0</v>
      </c>
      <c r="M184" s="131" t="n">
        <v>9.468</v>
      </c>
      <c r="N184" s="123" t="n"/>
      <c r="O184" s="130" t="n">
        <v>9.468</v>
      </c>
      <c r="P184" s="130" t="n">
        <v>0</v>
      </c>
      <c r="Q184" s="130" t="n">
        <v>47.54221</v>
      </c>
      <c r="R184" s="130" t="n">
        <v>47.54221</v>
      </c>
      <c r="S184" s="132" t="n">
        <v>0</v>
      </c>
      <c r="T184" s="101" t="n"/>
    </row>
    <row r="185" ht="13.5" customHeight="1" s="60">
      <c r="A185" s="115" t="n">
        <v>178</v>
      </c>
      <c r="B185" s="133" t="n"/>
      <c r="C185" s="133" t="n"/>
      <c r="D185" s="134" t="n"/>
      <c r="E185" s="135" t="n"/>
      <c r="F185" s="127" t="inlineStr">
        <is>
          <t>2241</t>
        </is>
      </c>
      <c r="G185" s="123" t="n"/>
      <c r="H185" s="1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5" s="129" t="inlineStr">
        <is>
          <t>А</t>
        </is>
      </c>
      <c r="J185" s="130" t="n">
        <v>0</v>
      </c>
      <c r="K185" s="130" t="n">
        <v>0</v>
      </c>
      <c r="L185" s="130" t="n">
        <v>0</v>
      </c>
      <c r="M185" s="131" t="n">
        <v>0</v>
      </c>
      <c r="N185" s="123" t="n"/>
      <c r="O185" s="130" t="n">
        <v>0</v>
      </c>
      <c r="P185" s="130" t="n">
        <v>0</v>
      </c>
      <c r="Q185" s="130" t="n">
        <v>0</v>
      </c>
      <c r="R185" s="130" t="n">
        <v>0</v>
      </c>
      <c r="S185" s="132" t="n">
        <v>0</v>
      </c>
      <c r="T185" s="101" t="n"/>
    </row>
    <row r="186" ht="13.5" customHeight="1" s="60">
      <c r="A186" s="115" t="n">
        <v>179</v>
      </c>
      <c r="B186" s="133" t="n"/>
      <c r="C186" s="133" t="n"/>
      <c r="D186" s="134" t="n"/>
      <c r="E186" s="135" t="n"/>
      <c r="F186" s="127" t="inlineStr">
        <is>
          <t>2243</t>
        </is>
      </c>
      <c r="G186" s="123" t="n"/>
      <c r="H186" s="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86" s="129" t="inlineStr">
        <is>
          <t>А</t>
        </is>
      </c>
      <c r="J186" s="130" t="n">
        <v>0</v>
      </c>
      <c r="K186" s="130" t="n">
        <v>0</v>
      </c>
      <c r="L186" s="130" t="n">
        <v>0</v>
      </c>
      <c r="M186" s="131" t="n">
        <v>0</v>
      </c>
      <c r="N186" s="123" t="n"/>
      <c r="O186" s="130" t="n">
        <v>0</v>
      </c>
      <c r="P186" s="130" t="n">
        <v>0</v>
      </c>
      <c r="Q186" s="130" t="n">
        <v>0</v>
      </c>
      <c r="R186" s="130" t="n">
        <v>0</v>
      </c>
      <c r="S186" s="132" t="n">
        <v>0</v>
      </c>
      <c r="T186" s="101" t="n"/>
    </row>
    <row r="187" ht="13.5" customHeight="1" s="60">
      <c r="A187" s="115" t="n">
        <v>180</v>
      </c>
      <c r="B187" s="133" t="n"/>
      <c r="C187" s="133" t="n"/>
      <c r="D187" s="134" t="n"/>
      <c r="E187" s="135" t="n"/>
      <c r="F187" s="127" t="inlineStr">
        <is>
          <t>2246</t>
        </is>
      </c>
      <c r="G187" s="128" t="n"/>
      <c r="H187" s="1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87" s="129" t="inlineStr">
        <is>
          <t>А</t>
        </is>
      </c>
      <c r="J187" s="130" t="n">
        <v>4.75015</v>
      </c>
      <c r="K187" s="130" t="n">
        <v>4.75015</v>
      </c>
      <c r="L187" s="130" t="n">
        <v>0</v>
      </c>
      <c r="M187" s="131" t="n">
        <v>0</v>
      </c>
      <c r="N187" s="123" t="n"/>
      <c r="O187" s="130" t="n">
        <v>0</v>
      </c>
      <c r="P187" s="130" t="n">
        <v>0</v>
      </c>
      <c r="Q187" s="130" t="n">
        <v>0</v>
      </c>
      <c r="R187" s="130" t="n">
        <v>0</v>
      </c>
      <c r="S187" s="132" t="n">
        <v>0</v>
      </c>
      <c r="T187" s="101" t="n"/>
    </row>
    <row r="188" ht="14.25" customHeight="1" s="60">
      <c r="A188" s="115" t="n">
        <v>181</v>
      </c>
      <c r="B188" s="133" t="n"/>
      <c r="C188" s="133" t="n"/>
      <c r="D188" s="134" t="n"/>
      <c r="E188" s="135" t="n"/>
      <c r="F188" s="136" t="n"/>
      <c r="G188" s="137" t="n"/>
      <c r="H188" s="143" t="n"/>
      <c r="I188" s="129" t="inlineStr">
        <is>
          <t>П</t>
        </is>
      </c>
      <c r="J188" s="130" t="n">
        <v>0</v>
      </c>
      <c r="K188" s="130" t="n">
        <v>0</v>
      </c>
      <c r="L188" s="130" t="n">
        <v>0</v>
      </c>
      <c r="M188" s="131" t="n">
        <v>0</v>
      </c>
      <c r="N188" s="123" t="n"/>
      <c r="O188" s="130" t="n">
        <v>0</v>
      </c>
      <c r="P188" s="130" t="n">
        <v>0</v>
      </c>
      <c r="Q188" s="130" t="n">
        <v>-47.62806</v>
      </c>
      <c r="R188" s="130" t="n">
        <v>-47.62806</v>
      </c>
      <c r="S188" s="132" t="n">
        <v>0</v>
      </c>
      <c r="T188" s="101" t="n"/>
    </row>
    <row r="189" ht="13.5" customHeight="1" s="60">
      <c r="A189" s="115" t="n">
        <v>182</v>
      </c>
      <c r="B189" s="133" t="n"/>
      <c r="C189" s="133" t="n"/>
      <c r="D189" s="134" t="n"/>
      <c r="E189" s="135" t="n"/>
      <c r="F189" s="127" t="inlineStr">
        <is>
          <t>2248</t>
        </is>
      </c>
      <c r="G189" s="123" t="n"/>
      <c r="H189" s="1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89" s="129" t="inlineStr">
        <is>
          <t>А</t>
        </is>
      </c>
      <c r="J189" s="130" t="n">
        <v>1.65351</v>
      </c>
      <c r="K189" s="130" t="n">
        <v>1.65351</v>
      </c>
      <c r="L189" s="130" t="n">
        <v>0</v>
      </c>
      <c r="M189" s="131" t="n">
        <v>1.80152</v>
      </c>
      <c r="N189" s="123" t="n"/>
      <c r="O189" s="130" t="n">
        <v>1.80152</v>
      </c>
      <c r="P189" s="130" t="n">
        <v>0</v>
      </c>
      <c r="Q189" s="130" t="n">
        <v>1.50517</v>
      </c>
      <c r="R189" s="130" t="n">
        <v>1.50517</v>
      </c>
      <c r="S189" s="132" t="n">
        <v>0</v>
      </c>
      <c r="T189" s="101" t="n"/>
    </row>
    <row r="190" ht="13.5" customHeight="1" s="60">
      <c r="A190" s="115" t="n">
        <v>183</v>
      </c>
      <c r="B190" s="133" t="n"/>
      <c r="C190" s="133" t="n"/>
      <c r="D190" s="134" t="n"/>
      <c r="E190" s="135" t="n"/>
      <c r="F190" s="127" t="inlineStr">
        <is>
          <t>2249</t>
        </is>
      </c>
      <c r="G190" s="128" t="n"/>
      <c r="H190" s="1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0" s="129" t="inlineStr">
        <is>
          <t>А</t>
        </is>
      </c>
      <c r="J190" s="130" t="n">
        <v>0.17361</v>
      </c>
      <c r="K190" s="130" t="n">
        <v>0.17361</v>
      </c>
      <c r="L190" s="130" t="n">
        <v>0</v>
      </c>
      <c r="M190" s="131" t="n">
        <v>0.48356</v>
      </c>
      <c r="N190" s="123" t="n"/>
      <c r="O190" s="130" t="n">
        <v>0.48356</v>
      </c>
      <c r="P190" s="130" t="n">
        <v>0</v>
      </c>
      <c r="Q190" s="130" t="n">
        <v>0.83943</v>
      </c>
      <c r="R190" s="130" t="n">
        <v>0.83943</v>
      </c>
      <c r="S190" s="132" t="n">
        <v>0</v>
      </c>
      <c r="T190" s="101" t="n"/>
    </row>
    <row r="191" ht="13.5" customHeight="1" s="60">
      <c r="A191" s="115" t="n">
        <v>184</v>
      </c>
      <c r="B191" s="133" t="n"/>
      <c r="C191" s="133" t="n"/>
      <c r="D191" s="134" t="n"/>
      <c r="E191" s="135" t="n"/>
      <c r="F191" s="136" t="n"/>
      <c r="G191" s="137" t="n"/>
      <c r="H191" s="143" t="n"/>
      <c r="I191" s="129" t="inlineStr">
        <is>
          <t>П</t>
        </is>
      </c>
      <c r="J191" s="130" t="n">
        <v>0</v>
      </c>
      <c r="K191" s="130" t="n">
        <v>0</v>
      </c>
      <c r="L191" s="130" t="n">
        <v>0</v>
      </c>
      <c r="M191" s="131" t="n">
        <v>0</v>
      </c>
      <c r="N191" s="123" t="n"/>
      <c r="O191" s="130" t="n">
        <v>0</v>
      </c>
      <c r="P191" s="130" t="n">
        <v>0</v>
      </c>
      <c r="Q191" s="130" t="n">
        <v>-0.66574</v>
      </c>
      <c r="R191" s="130" t="n">
        <v>-0.66574</v>
      </c>
      <c r="S191" s="132" t="n">
        <v>0</v>
      </c>
      <c r="T191" s="101" t="n"/>
    </row>
    <row r="192" ht="13.5" customHeight="1" s="60">
      <c r="A192" s="115" t="n">
        <v>185</v>
      </c>
      <c r="B192" s="133" t="n"/>
      <c r="C192" s="133" t="n"/>
      <c r="D192" s="136" t="n"/>
      <c r="E192" s="137" t="n"/>
      <c r="F192" s="138" t="inlineStr">
        <is>
          <t>Група 224 - Усього</t>
        </is>
      </c>
      <c r="G192" s="122" t="n"/>
      <c r="H192" s="123" t="n"/>
      <c r="I192" s="139" t="n"/>
      <c r="J192" s="140" t="n">
        <v>11.20927</v>
      </c>
      <c r="K192" s="140" t="n">
        <v>11.20927</v>
      </c>
      <c r="L192" s="140" t="n">
        <v>0</v>
      </c>
      <c r="M192" s="141" t="n">
        <v>11.75308</v>
      </c>
      <c r="N192" s="123" t="n"/>
      <c r="O192" s="140" t="n">
        <v>11.75308</v>
      </c>
      <c r="P192" s="140" t="n">
        <v>0</v>
      </c>
      <c r="Q192" s="140" t="n">
        <v>1.59301</v>
      </c>
      <c r="R192" s="140" t="n">
        <v>1.59301</v>
      </c>
      <c r="S192" s="142" t="n">
        <v>0</v>
      </c>
      <c r="T192" s="101" t="n"/>
    </row>
    <row r="193" ht="21.75" customHeight="1" s="60">
      <c r="A193" s="115" t="n">
        <v>186</v>
      </c>
      <c r="B193" s="133" t="n"/>
      <c r="C193" s="143" t="n"/>
      <c r="D193" s="138" t="inlineStr">
        <is>
          <t>Розділ 22 - Усього</t>
        </is>
      </c>
      <c r="E193" s="123" t="n"/>
      <c r="F193" s="138" t="n"/>
      <c r="G193" s="122" t="n"/>
      <c r="H193" s="123" t="n"/>
      <c r="I193" s="139" t="n"/>
      <c r="J193" s="140" t="n">
        <v>8079.80472</v>
      </c>
      <c r="K193" s="140" t="n">
        <v>8079.80472</v>
      </c>
      <c r="L193" s="140" t="n">
        <v>0</v>
      </c>
      <c r="M193" s="141" t="n">
        <v>6243.54083</v>
      </c>
      <c r="N193" s="123" t="n"/>
      <c r="O193" s="140" t="n">
        <v>6243.54083</v>
      </c>
      <c r="P193" s="140" t="n">
        <v>0</v>
      </c>
      <c r="Q193" s="140" t="n">
        <v>72751.6256</v>
      </c>
      <c r="R193" s="140" t="n">
        <v>72751.6256</v>
      </c>
      <c r="S193" s="142" t="n">
        <v>0</v>
      </c>
      <c r="T193" s="101" t="n"/>
    </row>
    <row r="194" ht="13.5" customHeight="1" s="60">
      <c r="A194" s="115" t="n">
        <v>187</v>
      </c>
      <c r="B194" s="133" t="n"/>
      <c r="C194" s="127" t="inlineStr">
        <is>
          <t>23</t>
        </is>
      </c>
      <c r="D194" s="127" t="inlineStr">
        <is>
          <t>230</t>
        </is>
      </c>
      <c r="E194" s="128" t="n"/>
      <c r="F194" s="127" t="inlineStr">
        <is>
          <t>2301</t>
        </is>
      </c>
      <c r="G194" s="123" t="n"/>
      <c r="H194" s="129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4" s="129" t="inlineStr">
        <is>
          <t>А</t>
        </is>
      </c>
      <c r="J194" s="130" t="n">
        <v>0</v>
      </c>
      <c r="K194" s="130" t="n">
        <v>0</v>
      </c>
      <c r="L194" s="130" t="n">
        <v>0</v>
      </c>
      <c r="M194" s="131" t="n">
        <v>0</v>
      </c>
      <c r="N194" s="123" t="n"/>
      <c r="O194" s="130" t="n">
        <v>0</v>
      </c>
      <c r="P194" s="130" t="n">
        <v>0</v>
      </c>
      <c r="Q194" s="130" t="n">
        <v>0</v>
      </c>
      <c r="R194" s="130" t="n">
        <v>0</v>
      </c>
      <c r="S194" s="132" t="n">
        <v>0</v>
      </c>
      <c r="T194" s="101" t="n"/>
    </row>
    <row r="195" ht="13.5" customHeight="1" s="60">
      <c r="A195" s="115" t="n">
        <v>188</v>
      </c>
      <c r="B195" s="133" t="n"/>
      <c r="C195" s="133" t="n"/>
      <c r="D195" s="134" t="n"/>
      <c r="E195" s="135" t="n"/>
      <c r="F195" s="127" t="inlineStr">
        <is>
          <t>2308</t>
        </is>
      </c>
      <c r="G195" s="123" t="n"/>
      <c r="H195" s="12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5" s="129" t="inlineStr">
        <is>
          <t>А</t>
        </is>
      </c>
      <c r="J195" s="130" t="n">
        <v>0</v>
      </c>
      <c r="K195" s="130" t="n">
        <v>0</v>
      </c>
      <c r="L195" s="130" t="n">
        <v>0</v>
      </c>
      <c r="M195" s="131" t="n">
        <v>0</v>
      </c>
      <c r="N195" s="123" t="n"/>
      <c r="O195" s="130" t="n">
        <v>0</v>
      </c>
      <c r="P195" s="130" t="n">
        <v>0</v>
      </c>
      <c r="Q195" s="130" t="n">
        <v>0</v>
      </c>
      <c r="R195" s="130" t="n">
        <v>0</v>
      </c>
      <c r="S195" s="132" t="n">
        <v>0</v>
      </c>
      <c r="T195" s="101" t="n"/>
    </row>
    <row r="196" ht="13.5" customHeight="1" s="60">
      <c r="A196" s="115" t="n">
        <v>189</v>
      </c>
      <c r="B196" s="133" t="n"/>
      <c r="C196" s="133" t="n"/>
      <c r="D196" s="134" t="n"/>
      <c r="E196" s="135" t="n"/>
      <c r="F196" s="127" t="inlineStr">
        <is>
          <t>2309</t>
        </is>
      </c>
      <c r="G196" s="128" t="n"/>
      <c r="H196" s="12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6" s="129" t="inlineStr">
        <is>
          <t>А</t>
        </is>
      </c>
      <c r="J196" s="130" t="n">
        <v>0</v>
      </c>
      <c r="K196" s="130" t="n">
        <v>0</v>
      </c>
      <c r="L196" s="130" t="n">
        <v>0</v>
      </c>
      <c r="M196" s="131" t="n">
        <v>0</v>
      </c>
      <c r="N196" s="123" t="n"/>
      <c r="O196" s="130" t="n">
        <v>0</v>
      </c>
      <c r="P196" s="130" t="n">
        <v>0</v>
      </c>
      <c r="Q196" s="130" t="n">
        <v>0</v>
      </c>
      <c r="R196" s="130" t="n">
        <v>0</v>
      </c>
      <c r="S196" s="132" t="n">
        <v>0</v>
      </c>
      <c r="T196" s="101" t="n"/>
    </row>
    <row r="197" ht="13.5" customHeight="1" s="60">
      <c r="A197" s="115" t="n">
        <v>190</v>
      </c>
      <c r="B197" s="133" t="n"/>
      <c r="C197" s="133" t="n"/>
      <c r="D197" s="134" t="n"/>
      <c r="E197" s="135" t="n"/>
      <c r="F197" s="136" t="n"/>
      <c r="G197" s="137" t="n"/>
      <c r="H197" s="143" t="n"/>
      <c r="I197" s="129" t="inlineStr">
        <is>
          <t>П</t>
        </is>
      </c>
      <c r="J197" s="130" t="n">
        <v>0</v>
      </c>
      <c r="K197" s="130" t="n">
        <v>0</v>
      </c>
      <c r="L197" s="130" t="n">
        <v>0</v>
      </c>
      <c r="M197" s="131" t="n">
        <v>0</v>
      </c>
      <c r="N197" s="123" t="n"/>
      <c r="O197" s="130" t="n">
        <v>0</v>
      </c>
      <c r="P197" s="130" t="n">
        <v>0</v>
      </c>
      <c r="Q197" s="130" t="n">
        <v>0</v>
      </c>
      <c r="R197" s="130" t="n">
        <v>0</v>
      </c>
      <c r="S197" s="132" t="n">
        <v>0</v>
      </c>
      <c r="T197" s="101" t="n"/>
    </row>
    <row r="198" ht="14.25" customHeight="1" s="60">
      <c r="A198" s="115" t="n">
        <v>191</v>
      </c>
      <c r="B198" s="133" t="n"/>
      <c r="C198" s="133" t="n"/>
      <c r="D198" s="136" t="n"/>
      <c r="E198" s="137" t="n"/>
      <c r="F198" s="138" t="inlineStr">
        <is>
          <t>Група 230 - Усього</t>
        </is>
      </c>
      <c r="G198" s="122" t="n"/>
      <c r="H198" s="123" t="n"/>
      <c r="I198" s="139" t="n"/>
      <c r="J198" s="140" t="n">
        <v>0</v>
      </c>
      <c r="K198" s="140" t="n">
        <v>0</v>
      </c>
      <c r="L198" s="140" t="n">
        <v>0</v>
      </c>
      <c r="M198" s="141" t="n">
        <v>0</v>
      </c>
      <c r="N198" s="123" t="n"/>
      <c r="O198" s="140" t="n">
        <v>0</v>
      </c>
      <c r="P198" s="140" t="n">
        <v>0</v>
      </c>
      <c r="Q198" s="140" t="n">
        <v>0</v>
      </c>
      <c r="R198" s="140" t="n">
        <v>0</v>
      </c>
      <c r="S198" s="142" t="n">
        <v>0</v>
      </c>
      <c r="T198" s="101" t="n"/>
    </row>
    <row r="199" ht="13.5" customHeight="1" s="60">
      <c r="A199" s="115" t="n">
        <v>192</v>
      </c>
      <c r="B199" s="133" t="n"/>
      <c r="C199" s="133" t="n"/>
      <c r="D199" s="127" t="inlineStr">
        <is>
          <t>239</t>
        </is>
      </c>
      <c r="E199" s="128" t="n"/>
      <c r="F199" s="127" t="inlineStr">
        <is>
          <t>2390</t>
        </is>
      </c>
      <c r="G199" s="123" t="n"/>
      <c r="H199" s="12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199" s="129" t="inlineStr">
        <is>
          <t>А</t>
        </is>
      </c>
      <c r="J199" s="130" t="n">
        <v>0</v>
      </c>
      <c r="K199" s="130" t="n">
        <v>0</v>
      </c>
      <c r="L199" s="130" t="n">
        <v>0</v>
      </c>
      <c r="M199" s="131" t="n">
        <v>0</v>
      </c>
      <c r="N199" s="123" t="n"/>
      <c r="O199" s="130" t="n">
        <v>0</v>
      </c>
      <c r="P199" s="130" t="n">
        <v>0</v>
      </c>
      <c r="Q199" s="130" t="n">
        <v>0</v>
      </c>
      <c r="R199" s="130" t="n">
        <v>0</v>
      </c>
      <c r="S199" s="132" t="n">
        <v>0</v>
      </c>
      <c r="T199" s="101" t="n"/>
    </row>
    <row r="200" ht="13.5" customHeight="1" s="60">
      <c r="A200" s="115" t="n">
        <v>193</v>
      </c>
      <c r="B200" s="133" t="n"/>
      <c r="C200" s="133" t="n"/>
      <c r="D200" s="134" t="n"/>
      <c r="E200" s="135" t="n"/>
      <c r="F200" s="127" t="inlineStr">
        <is>
          <t>2394</t>
        </is>
      </c>
      <c r="G200" s="123" t="n"/>
      <c r="H200" s="129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0" s="129" t="inlineStr">
        <is>
          <t>А</t>
        </is>
      </c>
      <c r="J200" s="130" t="n">
        <v>0</v>
      </c>
      <c r="K200" s="130" t="n">
        <v>0</v>
      </c>
      <c r="L200" s="130" t="n">
        <v>0</v>
      </c>
      <c r="M200" s="131" t="n">
        <v>0</v>
      </c>
      <c r="N200" s="123" t="n"/>
      <c r="O200" s="130" t="n">
        <v>0</v>
      </c>
      <c r="P200" s="130" t="n">
        <v>0</v>
      </c>
      <c r="Q200" s="130" t="n">
        <v>0</v>
      </c>
      <c r="R200" s="130" t="n">
        <v>0</v>
      </c>
      <c r="S200" s="132" t="n">
        <v>0</v>
      </c>
      <c r="T200" s="101" t="n"/>
    </row>
    <row r="201" ht="13.5" customHeight="1" s="60">
      <c r="A201" s="115" t="n">
        <v>194</v>
      </c>
      <c r="B201" s="133" t="n"/>
      <c r="C201" s="133" t="n"/>
      <c r="D201" s="134" t="n"/>
      <c r="E201" s="135" t="n"/>
      <c r="F201" s="127" t="inlineStr">
        <is>
          <t>2396</t>
        </is>
      </c>
      <c r="G201" s="123" t="n"/>
      <c r="H201" s="12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1" s="129" t="inlineStr">
        <is>
          <t>А</t>
        </is>
      </c>
      <c r="J201" s="130" t="n">
        <v>0</v>
      </c>
      <c r="K201" s="130" t="n">
        <v>0</v>
      </c>
      <c r="L201" s="130" t="n">
        <v>0</v>
      </c>
      <c r="M201" s="131" t="n">
        <v>0</v>
      </c>
      <c r="N201" s="123" t="n"/>
      <c r="O201" s="130" t="n">
        <v>0</v>
      </c>
      <c r="P201" s="130" t="n">
        <v>0</v>
      </c>
      <c r="Q201" s="130" t="n">
        <v>0</v>
      </c>
      <c r="R201" s="130" t="n">
        <v>0</v>
      </c>
      <c r="S201" s="132" t="n">
        <v>0</v>
      </c>
      <c r="T201" s="101" t="n"/>
    </row>
    <row r="202" ht="13.5" customHeight="1" s="60">
      <c r="A202" s="115" t="n">
        <v>195</v>
      </c>
      <c r="B202" s="133" t="n"/>
      <c r="C202" s="133" t="n"/>
      <c r="D202" s="134" t="n"/>
      <c r="E202" s="135" t="n"/>
      <c r="F202" s="127" t="inlineStr">
        <is>
          <t>2397</t>
        </is>
      </c>
      <c r="G202" s="128" t="n"/>
      <c r="H202" s="12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2" s="129" t="inlineStr">
        <is>
          <t>А</t>
        </is>
      </c>
      <c r="J202" s="130" t="n">
        <v>0</v>
      </c>
      <c r="K202" s="130" t="n">
        <v>0</v>
      </c>
      <c r="L202" s="130" t="n">
        <v>0</v>
      </c>
      <c r="M202" s="131" t="n">
        <v>0</v>
      </c>
      <c r="N202" s="123" t="n"/>
      <c r="O202" s="130" t="n">
        <v>0</v>
      </c>
      <c r="P202" s="130" t="n">
        <v>0</v>
      </c>
      <c r="Q202" s="130" t="n">
        <v>0</v>
      </c>
      <c r="R202" s="130" t="n">
        <v>0</v>
      </c>
      <c r="S202" s="132" t="n">
        <v>0</v>
      </c>
      <c r="T202" s="101" t="n"/>
    </row>
    <row r="203" ht="14.25" customHeight="1" s="60">
      <c r="A203" s="115" t="n">
        <v>196</v>
      </c>
      <c r="B203" s="133" t="n"/>
      <c r="C203" s="133" t="n"/>
      <c r="D203" s="134" t="n"/>
      <c r="E203" s="135" t="n"/>
      <c r="F203" s="136" t="n"/>
      <c r="G203" s="137" t="n"/>
      <c r="H203" s="143" t="n"/>
      <c r="I203" s="129" t="inlineStr">
        <is>
          <t>П</t>
        </is>
      </c>
      <c r="J203" s="130" t="n">
        <v>0</v>
      </c>
      <c r="K203" s="130" t="n">
        <v>0</v>
      </c>
      <c r="L203" s="130" t="n">
        <v>0</v>
      </c>
      <c r="M203" s="131" t="n">
        <v>0</v>
      </c>
      <c r="N203" s="123" t="n"/>
      <c r="O203" s="130" t="n">
        <v>0</v>
      </c>
      <c r="P203" s="130" t="n">
        <v>0</v>
      </c>
      <c r="Q203" s="130" t="n">
        <v>0</v>
      </c>
      <c r="R203" s="130" t="n">
        <v>0</v>
      </c>
      <c r="S203" s="132" t="n">
        <v>0</v>
      </c>
      <c r="T203" s="101" t="n"/>
    </row>
    <row r="204" ht="13.5" customHeight="1" s="60">
      <c r="A204" s="115" t="n">
        <v>197</v>
      </c>
      <c r="B204" s="133" t="n"/>
      <c r="C204" s="133" t="n"/>
      <c r="D204" s="134" t="n"/>
      <c r="E204" s="135" t="n"/>
      <c r="F204" s="127" t="inlineStr">
        <is>
          <t>2398</t>
        </is>
      </c>
      <c r="G204" s="123" t="n"/>
      <c r="H204" s="12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4" s="129" t="inlineStr">
        <is>
          <t>А</t>
        </is>
      </c>
      <c r="J204" s="130" t="n">
        <v>0</v>
      </c>
      <c r="K204" s="130" t="n">
        <v>0</v>
      </c>
      <c r="L204" s="130" t="n">
        <v>0</v>
      </c>
      <c r="M204" s="131" t="n">
        <v>0</v>
      </c>
      <c r="N204" s="123" t="n"/>
      <c r="O204" s="130" t="n">
        <v>0</v>
      </c>
      <c r="P204" s="130" t="n">
        <v>0</v>
      </c>
      <c r="Q204" s="130" t="n">
        <v>0</v>
      </c>
      <c r="R204" s="130" t="n">
        <v>0</v>
      </c>
      <c r="S204" s="132" t="n">
        <v>0</v>
      </c>
      <c r="T204" s="101" t="n"/>
    </row>
    <row r="205" ht="13.5" customHeight="1" s="60">
      <c r="A205" s="115" t="n">
        <v>198</v>
      </c>
      <c r="B205" s="133" t="n"/>
      <c r="C205" s="133" t="n"/>
      <c r="D205" s="136" t="n"/>
      <c r="E205" s="137" t="n"/>
      <c r="F205" s="138" t="inlineStr">
        <is>
          <t>Група 239 - Усього</t>
        </is>
      </c>
      <c r="G205" s="122" t="n"/>
      <c r="H205" s="123" t="n"/>
      <c r="I205" s="139" t="n"/>
      <c r="J205" s="140" t="n">
        <v>0</v>
      </c>
      <c r="K205" s="140" t="n">
        <v>0</v>
      </c>
      <c r="L205" s="140" t="n">
        <v>0</v>
      </c>
      <c r="M205" s="141" t="n">
        <v>0</v>
      </c>
      <c r="N205" s="123" t="n"/>
      <c r="O205" s="140" t="n">
        <v>0</v>
      </c>
      <c r="P205" s="140" t="n">
        <v>0</v>
      </c>
      <c r="Q205" s="140" t="n">
        <v>0</v>
      </c>
      <c r="R205" s="140" t="n">
        <v>0</v>
      </c>
      <c r="S205" s="142" t="n">
        <v>0</v>
      </c>
      <c r="T205" s="101" t="n"/>
    </row>
    <row r="206" ht="20.25" customHeight="1" s="60">
      <c r="A206" s="115" t="n">
        <v>199</v>
      </c>
      <c r="B206" s="133" t="n"/>
      <c r="C206" s="143" t="n"/>
      <c r="D206" s="138" t="inlineStr">
        <is>
          <t>Розділ 23 - Усього</t>
        </is>
      </c>
      <c r="E206" s="123" t="n"/>
      <c r="F206" s="138" t="n"/>
      <c r="G206" s="122" t="n"/>
      <c r="H206" s="123" t="n"/>
      <c r="I206" s="139" t="n"/>
      <c r="J206" s="140" t="n">
        <v>0</v>
      </c>
      <c r="K206" s="140" t="n">
        <v>0</v>
      </c>
      <c r="L206" s="140" t="n">
        <v>0</v>
      </c>
      <c r="M206" s="141" t="n">
        <v>0</v>
      </c>
      <c r="N206" s="123" t="n"/>
      <c r="O206" s="140" t="n">
        <v>0</v>
      </c>
      <c r="P206" s="140" t="n">
        <v>0</v>
      </c>
      <c r="Q206" s="140" t="n">
        <v>0</v>
      </c>
      <c r="R206" s="140" t="n">
        <v>0</v>
      </c>
      <c r="S206" s="142" t="n">
        <v>0</v>
      </c>
      <c r="T206" s="101" t="n"/>
    </row>
    <row r="207" ht="13.5" customHeight="1" s="60">
      <c r="A207" s="115" t="n">
        <v>200</v>
      </c>
      <c r="B207" s="133" t="n"/>
      <c r="C207" s="127" t="inlineStr">
        <is>
          <t>24</t>
        </is>
      </c>
      <c r="D207" s="127" t="inlineStr">
        <is>
          <t>245</t>
        </is>
      </c>
      <c r="E207" s="128" t="n"/>
      <c r="F207" s="127" t="inlineStr">
        <is>
          <t>2450</t>
        </is>
      </c>
      <c r="G207" s="123" t="n"/>
      <c r="H207" s="129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07" s="129" t="inlineStr">
        <is>
          <t>А</t>
        </is>
      </c>
      <c r="J207" s="130" t="n">
        <v>0</v>
      </c>
      <c r="K207" s="130" t="n">
        <v>0</v>
      </c>
      <c r="L207" s="130" t="n">
        <v>0</v>
      </c>
      <c r="M207" s="131" t="n">
        <v>0</v>
      </c>
      <c r="N207" s="123" t="n"/>
      <c r="O207" s="130" t="n">
        <v>0</v>
      </c>
      <c r="P207" s="130" t="n">
        <v>0</v>
      </c>
      <c r="Q207" s="130" t="n">
        <v>0</v>
      </c>
      <c r="R207" s="130" t="n">
        <v>0</v>
      </c>
      <c r="S207" s="132" t="n">
        <v>0</v>
      </c>
      <c r="T207" s="101" t="n"/>
    </row>
    <row r="208" ht="14.25" customHeight="1" s="60">
      <c r="A208" s="115" t="n">
        <v>201</v>
      </c>
      <c r="B208" s="133" t="n"/>
      <c r="C208" s="133" t="n"/>
      <c r="D208" s="134" t="n"/>
      <c r="E208" s="135" t="n"/>
      <c r="F208" s="127" t="inlineStr">
        <is>
          <t>2453</t>
        </is>
      </c>
      <c r="G208" s="123" t="n"/>
      <c r="H208" s="12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08" s="129" t="inlineStr">
        <is>
          <t>А</t>
        </is>
      </c>
      <c r="J208" s="130" t="n">
        <v>0</v>
      </c>
      <c r="K208" s="130" t="n">
        <v>0</v>
      </c>
      <c r="L208" s="130" t="n">
        <v>0</v>
      </c>
      <c r="M208" s="131" t="n">
        <v>0</v>
      </c>
      <c r="N208" s="123" t="n"/>
      <c r="O208" s="130" t="n">
        <v>0</v>
      </c>
      <c r="P208" s="130" t="n">
        <v>0</v>
      </c>
      <c r="Q208" s="130" t="n">
        <v>0</v>
      </c>
      <c r="R208" s="130" t="n">
        <v>0</v>
      </c>
      <c r="S208" s="132" t="n">
        <v>0</v>
      </c>
      <c r="T208" s="101" t="n"/>
    </row>
    <row r="209" ht="13.5" customHeight="1" s="60">
      <c r="A209" s="115" t="n">
        <v>202</v>
      </c>
      <c r="B209" s="133" t="n"/>
      <c r="C209" s="133" t="n"/>
      <c r="D209" s="134" t="n"/>
      <c r="E209" s="135" t="n"/>
      <c r="F209" s="127" t="inlineStr">
        <is>
          <t>2456</t>
        </is>
      </c>
      <c r="G209" s="128" t="n"/>
      <c r="H209" s="12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09" s="129" t="inlineStr">
        <is>
          <t>А</t>
        </is>
      </c>
      <c r="J209" s="130" t="n">
        <v>0</v>
      </c>
      <c r="K209" s="130" t="n">
        <v>0</v>
      </c>
      <c r="L209" s="130" t="n">
        <v>0</v>
      </c>
      <c r="M209" s="131" t="n">
        <v>0</v>
      </c>
      <c r="N209" s="123" t="n"/>
      <c r="O209" s="130" t="n">
        <v>0</v>
      </c>
      <c r="P209" s="130" t="n">
        <v>0</v>
      </c>
      <c r="Q209" s="130" t="n">
        <v>0</v>
      </c>
      <c r="R209" s="130" t="n">
        <v>0</v>
      </c>
      <c r="S209" s="132" t="n">
        <v>0</v>
      </c>
      <c r="T209" s="101" t="n"/>
    </row>
    <row r="210" ht="13.5" customHeight="1" s="60">
      <c r="A210" s="115" t="n">
        <v>203</v>
      </c>
      <c r="B210" s="133" t="n"/>
      <c r="C210" s="133" t="n"/>
      <c r="D210" s="134" t="n"/>
      <c r="E210" s="135" t="n"/>
      <c r="F210" s="136" t="n"/>
      <c r="G210" s="137" t="n"/>
      <c r="H210" s="143" t="n"/>
      <c r="I210" s="129" t="inlineStr">
        <is>
          <t>П</t>
        </is>
      </c>
      <c r="J210" s="130" t="n">
        <v>0</v>
      </c>
      <c r="K210" s="130" t="n">
        <v>0</v>
      </c>
      <c r="L210" s="130" t="n">
        <v>0</v>
      </c>
      <c r="M210" s="131" t="n">
        <v>0</v>
      </c>
      <c r="N210" s="123" t="n"/>
      <c r="O210" s="130" t="n">
        <v>0</v>
      </c>
      <c r="P210" s="130" t="n">
        <v>0</v>
      </c>
      <c r="Q210" s="130" t="n">
        <v>0</v>
      </c>
      <c r="R210" s="130" t="n">
        <v>0</v>
      </c>
      <c r="S210" s="132" t="n">
        <v>0</v>
      </c>
      <c r="T210" s="101" t="n"/>
    </row>
    <row r="211" ht="13.5" customHeight="1" s="60">
      <c r="A211" s="115" t="n">
        <v>204</v>
      </c>
      <c r="B211" s="133" t="n"/>
      <c r="C211" s="133" t="n"/>
      <c r="D211" s="134" t="n"/>
      <c r="E211" s="135" t="n"/>
      <c r="F211" s="127" t="inlineStr">
        <is>
          <t>2457</t>
        </is>
      </c>
      <c r="G211" s="128" t="n"/>
      <c r="H211" s="12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1" s="129" t="inlineStr">
        <is>
          <t>А</t>
        </is>
      </c>
      <c r="J211" s="130" t="n">
        <v>0</v>
      </c>
      <c r="K211" s="130" t="n">
        <v>0</v>
      </c>
      <c r="L211" s="130" t="n">
        <v>0</v>
      </c>
      <c r="M211" s="131" t="n">
        <v>0</v>
      </c>
      <c r="N211" s="123" t="n"/>
      <c r="O211" s="130" t="n">
        <v>0</v>
      </c>
      <c r="P211" s="130" t="n">
        <v>0</v>
      </c>
      <c r="Q211" s="130" t="n">
        <v>0</v>
      </c>
      <c r="R211" s="130" t="n">
        <v>0</v>
      </c>
      <c r="S211" s="132" t="n">
        <v>0</v>
      </c>
      <c r="T211" s="101" t="n"/>
    </row>
    <row r="212" ht="13.5" customHeight="1" s="60">
      <c r="A212" s="115" t="n">
        <v>205</v>
      </c>
      <c r="B212" s="133" t="n"/>
      <c r="C212" s="133" t="n"/>
      <c r="D212" s="134" t="n"/>
      <c r="E212" s="135" t="n"/>
      <c r="F212" s="136" t="n"/>
      <c r="G212" s="137" t="n"/>
      <c r="H212" s="143" t="n"/>
      <c r="I212" s="129" t="inlineStr">
        <is>
          <t>П</t>
        </is>
      </c>
      <c r="J212" s="130" t="n">
        <v>0</v>
      </c>
      <c r="K212" s="130" t="n">
        <v>0</v>
      </c>
      <c r="L212" s="130" t="n">
        <v>0</v>
      </c>
      <c r="M212" s="131" t="n">
        <v>0</v>
      </c>
      <c r="N212" s="123" t="n"/>
      <c r="O212" s="130" t="n">
        <v>0</v>
      </c>
      <c r="P212" s="130" t="n">
        <v>0</v>
      </c>
      <c r="Q212" s="130" t="n">
        <v>0</v>
      </c>
      <c r="R212" s="130" t="n">
        <v>0</v>
      </c>
      <c r="S212" s="132" t="n">
        <v>0</v>
      </c>
      <c r="T212" s="101" t="n"/>
    </row>
    <row r="213" ht="14.25" customHeight="1" s="60">
      <c r="A213" s="115" t="n">
        <v>206</v>
      </c>
      <c r="B213" s="133" t="n"/>
      <c r="C213" s="133" t="n"/>
      <c r="D213" s="134" t="n"/>
      <c r="E213" s="135" t="n"/>
      <c r="F213" s="127" t="inlineStr">
        <is>
          <t>2458</t>
        </is>
      </c>
      <c r="G213" s="123" t="n"/>
      <c r="H213" s="12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3" s="129" t="inlineStr">
        <is>
          <t>А</t>
        </is>
      </c>
      <c r="J213" s="130" t="n">
        <v>0</v>
      </c>
      <c r="K213" s="130" t="n">
        <v>0</v>
      </c>
      <c r="L213" s="130" t="n">
        <v>0</v>
      </c>
      <c r="M213" s="131" t="n">
        <v>0</v>
      </c>
      <c r="N213" s="123" t="n"/>
      <c r="O213" s="130" t="n">
        <v>0</v>
      </c>
      <c r="P213" s="130" t="n">
        <v>0</v>
      </c>
      <c r="Q213" s="130" t="n">
        <v>0</v>
      </c>
      <c r="R213" s="130" t="n">
        <v>0</v>
      </c>
      <c r="S213" s="132" t="n">
        <v>0</v>
      </c>
      <c r="T213" s="101" t="n"/>
    </row>
    <row r="214" ht="13.5" customHeight="1" s="60">
      <c r="A214" s="115" t="n">
        <v>207</v>
      </c>
      <c r="B214" s="133" t="n"/>
      <c r="C214" s="133" t="n"/>
      <c r="D214" s="136" t="n"/>
      <c r="E214" s="137" t="n"/>
      <c r="F214" s="138" t="inlineStr">
        <is>
          <t>Група 245 - Усього</t>
        </is>
      </c>
      <c r="G214" s="122" t="n"/>
      <c r="H214" s="123" t="n"/>
      <c r="I214" s="139" t="n"/>
      <c r="J214" s="140" t="n">
        <v>0</v>
      </c>
      <c r="K214" s="140" t="n">
        <v>0</v>
      </c>
      <c r="L214" s="140" t="n">
        <v>0</v>
      </c>
      <c r="M214" s="141" t="n">
        <v>0</v>
      </c>
      <c r="N214" s="123" t="n"/>
      <c r="O214" s="140" t="n">
        <v>0</v>
      </c>
      <c r="P214" s="140" t="n">
        <v>0</v>
      </c>
      <c r="Q214" s="140" t="n">
        <v>0</v>
      </c>
      <c r="R214" s="140" t="n">
        <v>0</v>
      </c>
      <c r="S214" s="142" t="n">
        <v>0</v>
      </c>
      <c r="T214" s="101" t="n"/>
    </row>
    <row r="215" ht="21" customHeight="1" s="60">
      <c r="A215" s="115" t="n">
        <v>208</v>
      </c>
      <c r="B215" s="133" t="n"/>
      <c r="C215" s="143" t="n"/>
      <c r="D215" s="138" t="inlineStr">
        <is>
          <t>Розділ 24 - Усього</t>
        </is>
      </c>
      <c r="E215" s="123" t="n"/>
      <c r="F215" s="138" t="n"/>
      <c r="G215" s="122" t="n"/>
      <c r="H215" s="123" t="n"/>
      <c r="I215" s="139" t="n"/>
      <c r="J215" s="140" t="n">
        <v>0</v>
      </c>
      <c r="K215" s="140" t="n">
        <v>0</v>
      </c>
      <c r="L215" s="140" t="n">
        <v>0</v>
      </c>
      <c r="M215" s="141" t="n">
        <v>0</v>
      </c>
      <c r="N215" s="123" t="n"/>
      <c r="O215" s="140" t="n">
        <v>0</v>
      </c>
      <c r="P215" s="140" t="n">
        <v>0</v>
      </c>
      <c r="Q215" s="140" t="n">
        <v>0</v>
      </c>
      <c r="R215" s="140" t="n">
        <v>0</v>
      </c>
      <c r="S215" s="142" t="n">
        <v>0</v>
      </c>
      <c r="T215" s="101" t="n"/>
    </row>
    <row r="216" ht="13.5" customHeight="1" s="60">
      <c r="A216" s="115" t="n">
        <v>209</v>
      </c>
      <c r="B216" s="133" t="n"/>
      <c r="C216" s="127" t="inlineStr">
        <is>
          <t>26</t>
        </is>
      </c>
      <c r="D216" s="127" t="inlineStr">
        <is>
          <t>260</t>
        </is>
      </c>
      <c r="E216" s="128" t="n"/>
      <c r="F216" s="127" t="inlineStr">
        <is>
          <t>2600</t>
        </is>
      </c>
      <c r="G216" s="123" t="n"/>
      <c r="H216" s="129" t="inlineStr">
        <is>
          <t>Кошти на вимогу суб'єктів господарювання</t>
        </is>
      </c>
      <c r="I216" s="129" t="inlineStr">
        <is>
          <t>А</t>
        </is>
      </c>
      <c r="J216" s="130" t="n">
        <v>8215936.6474</v>
      </c>
      <c r="K216" s="130" t="n">
        <v>6846624.15376</v>
      </c>
      <c r="L216" s="130" t="n">
        <v>1369312.49364</v>
      </c>
      <c r="M216" s="131" t="n">
        <v>8196228.89194</v>
      </c>
      <c r="N216" s="123" t="n"/>
      <c r="O216" s="130" t="n">
        <v>6789930.20268</v>
      </c>
      <c r="P216" s="130" t="n">
        <v>1406298.68926</v>
      </c>
      <c r="Q216" s="130" t="n">
        <v>28738.01975</v>
      </c>
      <c r="R216" s="130" t="n">
        <v>28738.01975</v>
      </c>
      <c r="S216" s="132" t="n">
        <v>0</v>
      </c>
      <c r="T216" s="101" t="n"/>
    </row>
    <row r="217" ht="13.5" customHeight="1" s="60">
      <c r="A217" s="115" t="n">
        <v>210</v>
      </c>
      <c r="B217" s="133" t="n"/>
      <c r="C217" s="133" t="n"/>
      <c r="D217" s="134" t="n"/>
      <c r="E217" s="135" t="n"/>
      <c r="F217" s="127" t="inlineStr">
        <is>
          <t>2607</t>
        </is>
      </c>
      <c r="G217" s="123" t="n"/>
      <c r="H217" s="129" t="inlineStr">
        <is>
          <t>Нараховані доходи за кредитами овердрафт, що надані суб'єктам господарювання</t>
        </is>
      </c>
      <c r="I217" s="129" t="inlineStr">
        <is>
          <t>А</t>
        </is>
      </c>
      <c r="J217" s="130" t="n">
        <v>402.8201</v>
      </c>
      <c r="K217" s="130" t="n">
        <v>402.8201</v>
      </c>
      <c r="L217" s="130" t="n">
        <v>0</v>
      </c>
      <c r="M217" s="131" t="n">
        <v>277.09367</v>
      </c>
      <c r="N217" s="123" t="n"/>
      <c r="O217" s="130" t="n">
        <v>277.09367</v>
      </c>
      <c r="P217" s="130" t="n">
        <v>0</v>
      </c>
      <c r="Q217" s="130" t="n">
        <v>415.10655</v>
      </c>
      <c r="R217" s="130" t="n">
        <v>415.10655</v>
      </c>
      <c r="S217" s="132" t="n">
        <v>0</v>
      </c>
      <c r="T217" s="101" t="n"/>
    </row>
    <row r="218" ht="14.25" customHeight="1" s="60">
      <c r="A218" s="115" t="n">
        <v>211</v>
      </c>
      <c r="B218" s="133" t="n"/>
      <c r="C218" s="133" t="n"/>
      <c r="D218" s="134" t="n"/>
      <c r="E218" s="135" t="n"/>
      <c r="F218" s="127" t="inlineStr">
        <is>
          <t>2609</t>
        </is>
      </c>
      <c r="G218" s="123" t="n"/>
      <c r="H218" s="129" t="inlineStr">
        <is>
          <t xml:space="preserve">Резерв за коштами на вимогу суб'єктів господарювання </t>
        </is>
      </c>
      <c r="I218" s="129" t="inlineStr">
        <is>
          <t>П</t>
        </is>
      </c>
      <c r="J218" s="130" t="n">
        <v>235.49551</v>
      </c>
      <c r="K218" s="130" t="n">
        <v>235.49551</v>
      </c>
      <c r="L218" s="130" t="n">
        <v>0</v>
      </c>
      <c r="M218" s="131" t="n">
        <v>761.74646</v>
      </c>
      <c r="N218" s="123" t="n"/>
      <c r="O218" s="130" t="n">
        <v>761.74646</v>
      </c>
      <c r="P218" s="130" t="n">
        <v>0</v>
      </c>
      <c r="Q218" s="130" t="n">
        <v>-879.13076</v>
      </c>
      <c r="R218" s="130" t="n">
        <v>-879.13076</v>
      </c>
      <c r="S218" s="132" t="n">
        <v>0</v>
      </c>
      <c r="T218" s="101" t="n"/>
    </row>
    <row r="219" ht="13.5" customHeight="1" s="60">
      <c r="A219" s="115" t="n">
        <v>212</v>
      </c>
      <c r="B219" s="133" t="n"/>
      <c r="C219" s="133" t="n"/>
      <c r="D219" s="136" t="n"/>
      <c r="E219" s="137" t="n"/>
      <c r="F219" s="138" t="inlineStr">
        <is>
          <t>Група 260 - Усього</t>
        </is>
      </c>
      <c r="G219" s="122" t="n"/>
      <c r="H219" s="123" t="n"/>
      <c r="I219" s="139" t="n"/>
      <c r="J219" s="140" t="n">
        <v>8216574.96301</v>
      </c>
      <c r="K219" s="140" t="n">
        <v>6847262.46937</v>
      </c>
      <c r="L219" s="140" t="n">
        <v>1369312.49364</v>
      </c>
      <c r="M219" s="141" t="n">
        <v>8197267.73207</v>
      </c>
      <c r="N219" s="123" t="n"/>
      <c r="O219" s="140" t="n">
        <v>6790969.04281</v>
      </c>
      <c r="P219" s="140" t="n">
        <v>1406298.68926</v>
      </c>
      <c r="Q219" s="140" t="n">
        <v>28273.99554</v>
      </c>
      <c r="R219" s="140" t="n">
        <v>28273.99554</v>
      </c>
      <c r="S219" s="142" t="n">
        <v>0</v>
      </c>
      <c r="T219" s="101" t="n"/>
    </row>
    <row r="220" ht="13.5" customHeight="1" s="60">
      <c r="A220" s="115" t="n">
        <v>213</v>
      </c>
      <c r="B220" s="133" t="n"/>
      <c r="C220" s="133" t="n"/>
      <c r="D220" s="127" t="inlineStr">
        <is>
          <t>262</t>
        </is>
      </c>
      <c r="E220" s="128" t="n"/>
      <c r="F220" s="127" t="inlineStr">
        <is>
          <t>2620</t>
        </is>
      </c>
      <c r="G220" s="123" t="n"/>
      <c r="H220" s="129" t="inlineStr">
        <is>
          <t>Кошти на вимогу фізичних осіб</t>
        </is>
      </c>
      <c r="I220" s="129" t="inlineStr">
        <is>
          <t>А</t>
        </is>
      </c>
      <c r="J220" s="130" t="n">
        <v>546502.41555</v>
      </c>
      <c r="K220" s="130" t="n">
        <v>284133.87063</v>
      </c>
      <c r="L220" s="130" t="n">
        <v>262368.54492</v>
      </c>
      <c r="M220" s="131" t="n">
        <v>591764.1399900001</v>
      </c>
      <c r="N220" s="123" t="n"/>
      <c r="O220" s="130" t="n">
        <v>321983.75062</v>
      </c>
      <c r="P220" s="130" t="n">
        <v>269780.38937</v>
      </c>
      <c r="Q220" s="130" t="n">
        <v>188.721</v>
      </c>
      <c r="R220" s="130" t="n">
        <v>188.721</v>
      </c>
      <c r="S220" s="132" t="n">
        <v>0</v>
      </c>
      <c r="T220" s="101" t="n"/>
    </row>
    <row r="221" ht="13.5" customHeight="1" s="60">
      <c r="A221" s="115" t="n">
        <v>214</v>
      </c>
      <c r="B221" s="133" t="n"/>
      <c r="C221" s="133" t="n"/>
      <c r="D221" s="134" t="n"/>
      <c r="E221" s="135" t="n"/>
      <c r="F221" s="127" t="inlineStr">
        <is>
          <t>2621</t>
        </is>
      </c>
      <c r="G221" s="123" t="n"/>
      <c r="H221" s="129" t="inlineStr">
        <is>
          <t>Кошти на вимогу суб’єктів незалежної професійної діяльності</t>
        </is>
      </c>
      <c r="I221" s="129" t="inlineStr">
        <is>
          <t>А</t>
        </is>
      </c>
      <c r="J221" s="130" t="n">
        <v>0</v>
      </c>
      <c r="K221" s="130" t="n">
        <v>0</v>
      </c>
      <c r="L221" s="130" t="n">
        <v>0</v>
      </c>
      <c r="M221" s="131" t="n">
        <v>0</v>
      </c>
      <c r="N221" s="123" t="n"/>
      <c r="O221" s="130" t="n">
        <v>0</v>
      </c>
      <c r="P221" s="130" t="n">
        <v>0</v>
      </c>
      <c r="Q221" s="130" t="n">
        <v>0</v>
      </c>
      <c r="R221" s="130" t="n">
        <v>0</v>
      </c>
      <c r="S221" s="132" t="n">
        <v>0</v>
      </c>
      <c r="T221" s="101" t="n"/>
    </row>
    <row r="222" ht="13.5" customHeight="1" s="60">
      <c r="A222" s="115" t="n">
        <v>215</v>
      </c>
      <c r="B222" s="133" t="n"/>
      <c r="C222" s="133" t="n"/>
      <c r="D222" s="134" t="n"/>
      <c r="E222" s="135" t="n"/>
      <c r="F222" s="127" t="inlineStr">
        <is>
          <t>2627</t>
        </is>
      </c>
      <c r="G222" s="123" t="n"/>
      <c r="H222" s="129" t="inlineStr">
        <is>
          <t>Нараховані доходи за кредитами овердрафт, що надані фізичним особам</t>
        </is>
      </c>
      <c r="I222" s="129" t="inlineStr">
        <is>
          <t>А</t>
        </is>
      </c>
      <c r="J222" s="130" t="n">
        <v>17.09743</v>
      </c>
      <c r="K222" s="130" t="n">
        <v>17.09743</v>
      </c>
      <c r="L222" s="130" t="n">
        <v>0</v>
      </c>
      <c r="M222" s="131" t="n">
        <v>18.43601</v>
      </c>
      <c r="N222" s="123" t="n"/>
      <c r="O222" s="130" t="n">
        <v>18.43601</v>
      </c>
      <c r="P222" s="130" t="n">
        <v>0</v>
      </c>
      <c r="Q222" s="130" t="n">
        <v>4.99465</v>
      </c>
      <c r="R222" s="130" t="n">
        <v>4.99465</v>
      </c>
      <c r="S222" s="132" t="n">
        <v>0</v>
      </c>
      <c r="T222" s="101" t="n"/>
    </row>
    <row r="223" ht="14.25" customHeight="1" s="60">
      <c r="A223" s="115" t="n">
        <v>216</v>
      </c>
      <c r="B223" s="133" t="n"/>
      <c r="C223" s="133" t="n"/>
      <c r="D223" s="134" t="n"/>
      <c r="E223" s="135" t="n"/>
      <c r="F223" s="127" t="inlineStr">
        <is>
          <t>2629</t>
        </is>
      </c>
      <c r="G223" s="123" t="n"/>
      <c r="H223" s="129" t="inlineStr">
        <is>
          <t>Резерв за коштами на вимогу фізичних осіб</t>
        </is>
      </c>
      <c r="I223" s="129" t="inlineStr">
        <is>
          <t>П</t>
        </is>
      </c>
      <c r="J223" s="130" t="n">
        <v>9.7301</v>
      </c>
      <c r="K223" s="130" t="n">
        <v>9.7301</v>
      </c>
      <c r="L223" s="130" t="n">
        <v>0</v>
      </c>
      <c r="M223" s="131" t="n">
        <v>31.2413</v>
      </c>
      <c r="N223" s="123" t="n"/>
      <c r="O223" s="130" t="n">
        <v>31.2413</v>
      </c>
      <c r="P223" s="130" t="n">
        <v>0</v>
      </c>
      <c r="Q223" s="130" t="n">
        <v>-52.10767</v>
      </c>
      <c r="R223" s="130" t="n">
        <v>-52.10767</v>
      </c>
      <c r="S223" s="132" t="n">
        <v>0</v>
      </c>
      <c r="T223" s="101" t="n"/>
    </row>
    <row r="224" ht="13.5" customHeight="1" s="60">
      <c r="A224" s="115" t="n">
        <v>217</v>
      </c>
      <c r="B224" s="133" t="n"/>
      <c r="C224" s="133" t="n"/>
      <c r="D224" s="136" t="n"/>
      <c r="E224" s="137" t="n"/>
      <c r="F224" s="138" t="inlineStr">
        <is>
          <t>Група 262 - Усього</t>
        </is>
      </c>
      <c r="G224" s="122" t="n"/>
      <c r="H224" s="123" t="n"/>
      <c r="I224" s="139" t="n"/>
      <c r="J224" s="140" t="n">
        <v>546529.24308</v>
      </c>
      <c r="K224" s="140" t="n">
        <v>284160.69816</v>
      </c>
      <c r="L224" s="140" t="n">
        <v>262368.54492</v>
      </c>
      <c r="M224" s="141" t="n">
        <v>591813.8173</v>
      </c>
      <c r="N224" s="123" t="n"/>
      <c r="O224" s="140" t="n">
        <v>322033.42793</v>
      </c>
      <c r="P224" s="140" t="n">
        <v>269780.38937</v>
      </c>
      <c r="Q224" s="140" t="n">
        <v>141.60798</v>
      </c>
      <c r="R224" s="140" t="n">
        <v>141.60798</v>
      </c>
      <c r="S224" s="142" t="n">
        <v>0</v>
      </c>
      <c r="T224" s="101" t="n"/>
    </row>
    <row r="225" ht="13.5" customHeight="1" s="60">
      <c r="A225" s="115" t="n">
        <v>218</v>
      </c>
      <c r="B225" s="133" t="n"/>
      <c r="C225" s="133" t="n"/>
      <c r="D225" s="127" t="inlineStr">
        <is>
          <t>265</t>
        </is>
      </c>
      <c r="E225" s="128" t="n"/>
      <c r="F225" s="127" t="inlineStr">
        <is>
          <t>2650</t>
        </is>
      </c>
      <c r="G225" s="123" t="n"/>
      <c r="H225" s="129" t="inlineStr">
        <is>
          <t>Кошти на вимогу небанківських фінансових установ</t>
        </is>
      </c>
      <c r="I225" s="129" t="inlineStr">
        <is>
          <t>А</t>
        </is>
      </c>
      <c r="J225" s="130" t="n">
        <v>58271.34182</v>
      </c>
      <c r="K225" s="130" t="n">
        <v>57577.2155</v>
      </c>
      <c r="L225" s="130" t="n">
        <v>694.12632</v>
      </c>
      <c r="M225" s="131" t="n">
        <v>57944.36197</v>
      </c>
      <c r="N225" s="123" t="n"/>
      <c r="O225" s="130" t="n">
        <v>57250.23565</v>
      </c>
      <c r="P225" s="130" t="n">
        <v>694.12632</v>
      </c>
      <c r="Q225" s="130" t="n">
        <v>0</v>
      </c>
      <c r="R225" s="130" t="n">
        <v>0</v>
      </c>
      <c r="S225" s="132" t="n">
        <v>0</v>
      </c>
      <c r="T225" s="101" t="n"/>
    </row>
    <row r="226" ht="13.5" customHeight="1" s="60">
      <c r="A226" s="115" t="n">
        <v>219</v>
      </c>
      <c r="B226" s="133" t="n"/>
      <c r="C226" s="133" t="n"/>
      <c r="D226" s="134" t="n"/>
      <c r="E226" s="135" t="n"/>
      <c r="F226" s="127" t="inlineStr">
        <is>
          <t>2657</t>
        </is>
      </c>
      <c r="G226" s="123" t="n"/>
      <c r="H226" s="129" t="inlineStr">
        <is>
          <t>Нараховані доходи за кредитами овердрафт, що надані небанківським фінансовим установам</t>
        </is>
      </c>
      <c r="I226" s="129" t="inlineStr">
        <is>
          <t>А</t>
        </is>
      </c>
      <c r="J226" s="130" t="n">
        <v>0</v>
      </c>
      <c r="K226" s="130" t="n">
        <v>0</v>
      </c>
      <c r="L226" s="130" t="n">
        <v>0</v>
      </c>
      <c r="M226" s="131" t="n">
        <v>0</v>
      </c>
      <c r="N226" s="123" t="n"/>
      <c r="O226" s="130" t="n">
        <v>0</v>
      </c>
      <c r="P226" s="130" t="n">
        <v>0</v>
      </c>
      <c r="Q226" s="130" t="n">
        <v>0</v>
      </c>
      <c r="R226" s="130" t="n">
        <v>0</v>
      </c>
      <c r="S226" s="132" t="n">
        <v>0</v>
      </c>
      <c r="T226" s="101" t="n"/>
    </row>
    <row r="227" ht="13.5" customHeight="1" s="60">
      <c r="A227" s="115" t="n">
        <v>220</v>
      </c>
      <c r="B227" s="133" t="n"/>
      <c r="C227" s="133" t="n"/>
      <c r="D227" s="134" t="n"/>
      <c r="E227" s="135" t="n"/>
      <c r="F227" s="127" t="inlineStr">
        <is>
          <t>2659</t>
        </is>
      </c>
      <c r="G227" s="123" t="n"/>
      <c r="H227" s="129" t="inlineStr">
        <is>
          <t>Резерв за коштами небанківських фінансових установ</t>
        </is>
      </c>
      <c r="I227" s="129" t="inlineStr">
        <is>
          <t>П</t>
        </is>
      </c>
      <c r="J227" s="130" t="n">
        <v>0</v>
      </c>
      <c r="K227" s="130" t="n">
        <v>0</v>
      </c>
      <c r="L227" s="130" t="n">
        <v>0</v>
      </c>
      <c r="M227" s="131" t="n">
        <v>0</v>
      </c>
      <c r="N227" s="123" t="n"/>
      <c r="O227" s="130" t="n">
        <v>0</v>
      </c>
      <c r="P227" s="130" t="n">
        <v>0</v>
      </c>
      <c r="Q227" s="130" t="n">
        <v>0</v>
      </c>
      <c r="R227" s="130" t="n">
        <v>0</v>
      </c>
      <c r="S227" s="132" t="n">
        <v>0</v>
      </c>
      <c r="T227" s="101" t="n"/>
    </row>
    <row r="228" ht="14.25" customHeight="1" s="60">
      <c r="A228" s="115" t="n">
        <v>221</v>
      </c>
      <c r="B228" s="133" t="n"/>
      <c r="C228" s="133" t="n"/>
      <c r="D228" s="136" t="n"/>
      <c r="E228" s="137" t="n"/>
      <c r="F228" s="138" t="inlineStr">
        <is>
          <t>Група 265 - Усього</t>
        </is>
      </c>
      <c r="G228" s="122" t="n"/>
      <c r="H228" s="123" t="n"/>
      <c r="I228" s="139" t="n"/>
      <c r="J228" s="140" t="n">
        <v>58271.34182</v>
      </c>
      <c r="K228" s="140" t="n">
        <v>57577.2155</v>
      </c>
      <c r="L228" s="140" t="n">
        <v>694.12632</v>
      </c>
      <c r="M228" s="141" t="n">
        <v>57944.36197</v>
      </c>
      <c r="N228" s="123" t="n"/>
      <c r="O228" s="140" t="n">
        <v>57250.23565</v>
      </c>
      <c r="P228" s="140" t="n">
        <v>694.12632</v>
      </c>
      <c r="Q228" s="140" t="n">
        <v>0</v>
      </c>
      <c r="R228" s="140" t="n">
        <v>0</v>
      </c>
      <c r="S228" s="142" t="n">
        <v>0</v>
      </c>
      <c r="T228" s="101" t="n"/>
    </row>
    <row r="229" ht="21" customHeight="1" s="60">
      <c r="A229" s="115" t="n">
        <v>222</v>
      </c>
      <c r="B229" s="133" t="n"/>
      <c r="C229" s="143" t="n"/>
      <c r="D229" s="138" t="inlineStr">
        <is>
          <t>Розділ 26 - Усього</t>
        </is>
      </c>
      <c r="E229" s="123" t="n"/>
      <c r="F229" s="138" t="n"/>
      <c r="G229" s="122" t="n"/>
      <c r="H229" s="123" t="n"/>
      <c r="I229" s="139" t="n"/>
      <c r="J229" s="140" t="n">
        <v>8821375.547909999</v>
      </c>
      <c r="K229" s="140" t="n">
        <v>7189000.38303</v>
      </c>
      <c r="L229" s="140" t="n">
        <v>1632375.16488</v>
      </c>
      <c r="M229" s="141" t="n">
        <v>8847025.91134</v>
      </c>
      <c r="N229" s="123" t="n"/>
      <c r="O229" s="140" t="n">
        <v>7170252.70639</v>
      </c>
      <c r="P229" s="140" t="n">
        <v>1676773.20495</v>
      </c>
      <c r="Q229" s="140" t="n">
        <v>28415.60352</v>
      </c>
      <c r="R229" s="140" t="n">
        <v>28415.60352</v>
      </c>
      <c r="S229" s="142" t="n">
        <v>0</v>
      </c>
      <c r="T229" s="101" t="n"/>
    </row>
    <row r="230" ht="13.5" customHeight="1" s="60">
      <c r="A230" s="115" t="n">
        <v>223</v>
      </c>
      <c r="B230" s="133" t="n"/>
      <c r="C230" s="127" t="inlineStr">
        <is>
          <t>28</t>
        </is>
      </c>
      <c r="D230" s="127" t="inlineStr">
        <is>
          <t>280</t>
        </is>
      </c>
      <c r="E230" s="128" t="n"/>
      <c r="F230" s="127" t="inlineStr">
        <is>
          <t>2800</t>
        </is>
      </c>
      <c r="G230" s="123" t="n"/>
      <c r="H230" s="129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0" s="129" t="inlineStr">
        <is>
          <t>А</t>
        </is>
      </c>
      <c r="J230" s="130" t="n">
        <v>0</v>
      </c>
      <c r="K230" s="130" t="n">
        <v>0</v>
      </c>
      <c r="L230" s="130" t="n">
        <v>0</v>
      </c>
      <c r="M230" s="131" t="n">
        <v>0</v>
      </c>
      <c r="N230" s="123" t="n"/>
      <c r="O230" s="130" t="n">
        <v>0</v>
      </c>
      <c r="P230" s="130" t="n">
        <v>0</v>
      </c>
      <c r="Q230" s="130" t="n">
        <v>0</v>
      </c>
      <c r="R230" s="130" t="n">
        <v>0</v>
      </c>
      <c r="S230" s="132" t="n">
        <v>0</v>
      </c>
      <c r="T230" s="101" t="n"/>
    </row>
    <row r="231" ht="13.5" customHeight="1" s="60">
      <c r="A231" s="115" t="n">
        <v>224</v>
      </c>
      <c r="B231" s="133" t="n"/>
      <c r="C231" s="133" t="n"/>
      <c r="D231" s="134" t="n"/>
      <c r="E231" s="135" t="n"/>
      <c r="F231" s="127" t="inlineStr">
        <is>
          <t>2801</t>
        </is>
      </c>
      <c r="G231" s="123" t="n"/>
      <c r="H231" s="129" t="inlineStr">
        <is>
          <t>Дебіторська заборгованість за розрахунками за цінними паперами для клієнтів банку</t>
        </is>
      </c>
      <c r="I231" s="129" t="inlineStr">
        <is>
          <t>А</t>
        </is>
      </c>
      <c r="J231" s="130" t="n">
        <v>0</v>
      </c>
      <c r="K231" s="130" t="n">
        <v>0</v>
      </c>
      <c r="L231" s="130" t="n">
        <v>0</v>
      </c>
      <c r="M231" s="131" t="n">
        <v>0</v>
      </c>
      <c r="N231" s="123" t="n"/>
      <c r="O231" s="130" t="n">
        <v>0</v>
      </c>
      <c r="P231" s="130" t="n">
        <v>0</v>
      </c>
      <c r="Q231" s="130" t="n">
        <v>0</v>
      </c>
      <c r="R231" s="130" t="n">
        <v>0</v>
      </c>
      <c r="S231" s="132" t="n">
        <v>0</v>
      </c>
      <c r="T231" s="101" t="n"/>
    </row>
    <row r="232" ht="13.5" customHeight="1" s="60">
      <c r="A232" s="115" t="n">
        <v>225</v>
      </c>
      <c r="B232" s="133" t="n"/>
      <c r="C232" s="133" t="n"/>
      <c r="D232" s="134" t="n"/>
      <c r="E232" s="135" t="n"/>
      <c r="F232" s="127" t="inlineStr">
        <is>
          <t>2807</t>
        </is>
      </c>
      <c r="G232" s="123" t="n"/>
      <c r="H232" s="12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2" s="129" t="inlineStr">
        <is>
          <t>А</t>
        </is>
      </c>
      <c r="J232" s="130" t="n">
        <v>7374.3</v>
      </c>
      <c r="K232" s="130" t="n">
        <v>7374.3</v>
      </c>
      <c r="L232" s="130" t="n">
        <v>0</v>
      </c>
      <c r="M232" s="131" t="n">
        <v>7374.3</v>
      </c>
      <c r="N232" s="123" t="n"/>
      <c r="O232" s="130" t="n">
        <v>7374.3</v>
      </c>
      <c r="P232" s="130" t="n">
        <v>0</v>
      </c>
      <c r="Q232" s="130" t="n">
        <v>0</v>
      </c>
      <c r="R232" s="130" t="n">
        <v>0</v>
      </c>
      <c r="S232" s="132" t="n">
        <v>0</v>
      </c>
      <c r="T232" s="101" t="n"/>
    </row>
    <row r="233" ht="14.25" customHeight="1" s="60">
      <c r="A233" s="115" t="n">
        <v>226</v>
      </c>
      <c r="B233" s="133" t="n"/>
      <c r="C233" s="133" t="n"/>
      <c r="D233" s="134" t="n"/>
      <c r="E233" s="135" t="n"/>
      <c r="F233" s="127" t="inlineStr">
        <is>
          <t>2809</t>
        </is>
      </c>
      <c r="G233" s="123" t="n"/>
      <c r="H233" s="129" t="inlineStr">
        <is>
          <t>Інша дебіторська заборгованість за операціями з клієнтами банку</t>
        </is>
      </c>
      <c r="I233" s="129" t="inlineStr">
        <is>
          <t>А</t>
        </is>
      </c>
      <c r="J233" s="130" t="n">
        <v>15.73561</v>
      </c>
      <c r="K233" s="130" t="n">
        <v>15.72316</v>
      </c>
      <c r="L233" s="130" t="n">
        <v>0.01245</v>
      </c>
      <c r="M233" s="131" t="n">
        <v>15.7252</v>
      </c>
      <c r="N233" s="123" t="n"/>
      <c r="O233" s="130" t="n">
        <v>15.71353</v>
      </c>
      <c r="P233" s="130" t="n">
        <v>0.01167</v>
      </c>
      <c r="Q233" s="130" t="n">
        <v>17.68826</v>
      </c>
      <c r="R233" s="130" t="n">
        <v>17.02488</v>
      </c>
      <c r="S233" s="132" t="n">
        <v>0.66338</v>
      </c>
      <c r="T233" s="101" t="n"/>
    </row>
    <row r="234" ht="13.5" customHeight="1" s="60">
      <c r="A234" s="115" t="n">
        <v>227</v>
      </c>
      <c r="B234" s="133" t="n"/>
      <c r="C234" s="133" t="n"/>
      <c r="D234" s="136" t="n"/>
      <c r="E234" s="137" t="n"/>
      <c r="F234" s="138" t="inlineStr">
        <is>
          <t>Група 280 - Усього</t>
        </is>
      </c>
      <c r="G234" s="122" t="n"/>
      <c r="H234" s="123" t="n"/>
      <c r="I234" s="139" t="n"/>
      <c r="J234" s="140" t="n">
        <v>7390.03561</v>
      </c>
      <c r="K234" s="140" t="n">
        <v>7390.02316</v>
      </c>
      <c r="L234" s="140" t="n">
        <v>0.01245</v>
      </c>
      <c r="M234" s="141" t="n">
        <v>7390.0252</v>
      </c>
      <c r="N234" s="123" t="n"/>
      <c r="O234" s="140" t="n">
        <v>7390.01353</v>
      </c>
      <c r="P234" s="140" t="n">
        <v>0.01167</v>
      </c>
      <c r="Q234" s="140" t="n">
        <v>17.68826</v>
      </c>
      <c r="R234" s="140" t="n">
        <v>17.02488</v>
      </c>
      <c r="S234" s="142" t="n">
        <v>0.66338</v>
      </c>
      <c r="T234" s="101" t="n"/>
    </row>
    <row r="235" ht="13.5" customHeight="1" s="60">
      <c r="A235" s="115" t="n">
        <v>228</v>
      </c>
      <c r="B235" s="133" t="n"/>
      <c r="C235" s="133" t="n"/>
      <c r="D235" s="127" t="inlineStr">
        <is>
          <t>289</t>
        </is>
      </c>
      <c r="E235" s="128" t="n"/>
      <c r="F235" s="127" t="inlineStr">
        <is>
          <t>2890</t>
        </is>
      </c>
      <c r="G235" s="123" t="n"/>
      <c r="H235" s="129" t="inlineStr">
        <is>
          <t>Резерви під дебіторську заборгованість за операціями з клієнтами банку</t>
        </is>
      </c>
      <c r="I235" s="129" t="inlineStr">
        <is>
          <t>П</t>
        </is>
      </c>
      <c r="J235" s="130" t="n">
        <v>0.02511</v>
      </c>
      <c r="K235" s="130" t="n">
        <v>0.01463</v>
      </c>
      <c r="L235" s="130" t="n">
        <v>0.01048</v>
      </c>
      <c r="M235" s="131" t="n">
        <v>0.029</v>
      </c>
      <c r="N235" s="123" t="n"/>
      <c r="O235" s="130" t="n">
        <v>0.01752</v>
      </c>
      <c r="P235" s="130" t="n">
        <v>0.01148</v>
      </c>
      <c r="Q235" s="130" t="n">
        <v>-17.38176</v>
      </c>
      <c r="R235" s="130" t="n">
        <v>-16.76838</v>
      </c>
      <c r="S235" s="132" t="n">
        <v>-0.61338</v>
      </c>
      <c r="T235" s="101" t="n"/>
    </row>
    <row r="236" ht="13.5" customHeight="1" s="60">
      <c r="A236" s="115" t="n">
        <v>229</v>
      </c>
      <c r="B236" s="133" t="n"/>
      <c r="C236" s="133" t="n"/>
      <c r="D236" s="136" t="n"/>
      <c r="E236" s="137" t="n"/>
      <c r="F236" s="138" t="inlineStr">
        <is>
          <t>Група 289 - Усього</t>
        </is>
      </c>
      <c r="G236" s="122" t="n"/>
      <c r="H236" s="123" t="n"/>
      <c r="I236" s="139" t="n"/>
      <c r="J236" s="140" t="n">
        <v>0.02511</v>
      </c>
      <c r="K236" s="140" t="n">
        <v>0.01463</v>
      </c>
      <c r="L236" s="140" t="n">
        <v>0.01048</v>
      </c>
      <c r="M236" s="141" t="n">
        <v>0.029</v>
      </c>
      <c r="N236" s="123" t="n"/>
      <c r="O236" s="140" t="n">
        <v>0.01752</v>
      </c>
      <c r="P236" s="140" t="n">
        <v>0.01148</v>
      </c>
      <c r="Q236" s="140" t="n">
        <v>-17.38176</v>
      </c>
      <c r="R236" s="140" t="n">
        <v>-16.76838</v>
      </c>
      <c r="S236" s="142" t="n">
        <v>-0.61338</v>
      </c>
      <c r="T236" s="101" t="n"/>
    </row>
    <row r="237" ht="21" customHeight="1" s="60">
      <c r="A237" s="115" t="n">
        <v>230</v>
      </c>
      <c r="B237" s="133" t="n"/>
      <c r="C237" s="143" t="n"/>
      <c r="D237" s="138" t="inlineStr">
        <is>
          <t>Розділ 28 - Усього</t>
        </is>
      </c>
      <c r="E237" s="123" t="n"/>
      <c r="F237" s="138" t="n"/>
      <c r="G237" s="122" t="n"/>
      <c r="H237" s="123" t="n"/>
      <c r="I237" s="139" t="n"/>
      <c r="J237" s="140" t="n">
        <v>7390.06072</v>
      </c>
      <c r="K237" s="140" t="n">
        <v>7390.03779</v>
      </c>
      <c r="L237" s="140" t="n">
        <v>0.02293</v>
      </c>
      <c r="M237" s="141" t="n">
        <v>7390.0542</v>
      </c>
      <c r="N237" s="123" t="n"/>
      <c r="O237" s="140" t="n">
        <v>7390.03105</v>
      </c>
      <c r="P237" s="140" t="n">
        <v>0.02315</v>
      </c>
      <c r="Q237" s="140" t="n">
        <v>0.3065</v>
      </c>
      <c r="R237" s="140" t="n">
        <v>0.256499999999999</v>
      </c>
      <c r="S237" s="142" t="n">
        <v>0.0499999999999999</v>
      </c>
      <c r="T237" s="101" t="n"/>
    </row>
    <row r="238" ht="14.25" customHeight="1" s="60">
      <c r="A238" s="115" t="n">
        <v>231</v>
      </c>
      <c r="B238" s="133" t="n"/>
      <c r="C238" s="127" t="inlineStr">
        <is>
          <t>29</t>
        </is>
      </c>
      <c r="D238" s="127" t="inlineStr">
        <is>
          <t>292</t>
        </is>
      </c>
      <c r="E238" s="128" t="n"/>
      <c r="F238" s="127" t="inlineStr">
        <is>
          <t>2920</t>
        </is>
      </c>
      <c r="G238" s="123" t="n"/>
      <c r="H238" s="129" t="inlineStr">
        <is>
          <t>Транзитний рахунок за операціями, здійсненими через банкомат</t>
        </is>
      </c>
      <c r="I238" s="129" t="inlineStr">
        <is>
          <t>А</t>
        </is>
      </c>
      <c r="J238" s="130" t="n">
        <v>12566.79</v>
      </c>
      <c r="K238" s="130" t="n">
        <v>12566.79</v>
      </c>
      <c r="L238" s="130" t="n">
        <v>0</v>
      </c>
      <c r="M238" s="131" t="n">
        <v>12566.39</v>
      </c>
      <c r="N238" s="123" t="n"/>
      <c r="O238" s="130" t="n">
        <v>12566.39</v>
      </c>
      <c r="P238" s="130" t="n">
        <v>0</v>
      </c>
      <c r="Q238" s="130" t="n">
        <v>0.4</v>
      </c>
      <c r="R238" s="130" t="n">
        <v>0.4</v>
      </c>
      <c r="S238" s="132" t="n">
        <v>0</v>
      </c>
      <c r="T238" s="101" t="n"/>
    </row>
    <row r="239" ht="13.5" customHeight="1" s="60">
      <c r="A239" s="115" t="n">
        <v>232</v>
      </c>
      <c r="B239" s="133" t="n"/>
      <c r="C239" s="133" t="n"/>
      <c r="D239" s="134" t="n"/>
      <c r="E239" s="135" t="n"/>
      <c r="F239" s="127" t="inlineStr">
        <is>
          <t>2924</t>
        </is>
      </c>
      <c r="G239" s="123" t="n"/>
      <c r="H239" s="129" t="inlineStr">
        <is>
          <t>Транзитний рахунок за операціями, здійсненими з використанням платіжних карток</t>
        </is>
      </c>
      <c r="I239" s="129" t="inlineStr">
        <is>
          <t>А</t>
        </is>
      </c>
      <c r="J239" s="130" t="n">
        <v>617688.15102</v>
      </c>
      <c r="K239" s="130" t="n">
        <v>563296.71542</v>
      </c>
      <c r="L239" s="130" t="n">
        <v>54391.4356</v>
      </c>
      <c r="M239" s="131" t="n">
        <v>613281.35811</v>
      </c>
      <c r="N239" s="123" t="n"/>
      <c r="O239" s="130" t="n">
        <v>557848.82627</v>
      </c>
      <c r="P239" s="130" t="n">
        <v>55432.53184</v>
      </c>
      <c r="Q239" s="130" t="n">
        <v>28426.2353</v>
      </c>
      <c r="R239" s="130" t="n">
        <v>25079.67289</v>
      </c>
      <c r="S239" s="132" t="n">
        <v>3346.56241</v>
      </c>
      <c r="T239" s="101" t="n"/>
    </row>
    <row r="240" ht="13.5" customHeight="1" s="60">
      <c r="A240" s="115" t="n">
        <v>233</v>
      </c>
      <c r="B240" s="133" t="n"/>
      <c r="C240" s="133" t="n"/>
      <c r="D240" s="136" t="n"/>
      <c r="E240" s="137" t="n"/>
      <c r="F240" s="138" t="inlineStr">
        <is>
          <t>Група 292 - Усього</t>
        </is>
      </c>
      <c r="G240" s="122" t="n"/>
      <c r="H240" s="123" t="n"/>
      <c r="I240" s="139" t="n"/>
      <c r="J240" s="140" t="n">
        <v>630254.94102</v>
      </c>
      <c r="K240" s="140" t="n">
        <v>575863.5054199999</v>
      </c>
      <c r="L240" s="140" t="n">
        <v>54391.4356</v>
      </c>
      <c r="M240" s="141" t="n">
        <v>625847.74811</v>
      </c>
      <c r="N240" s="123" t="n"/>
      <c r="O240" s="140" t="n">
        <v>570415.21627</v>
      </c>
      <c r="P240" s="140" t="n">
        <v>55432.53184</v>
      </c>
      <c r="Q240" s="140" t="n">
        <v>28426.6353</v>
      </c>
      <c r="R240" s="140" t="n">
        <v>25080.07289</v>
      </c>
      <c r="S240" s="142" t="n">
        <v>3346.56241</v>
      </c>
      <c r="T240" s="101" t="n"/>
    </row>
    <row r="241" ht="18" customHeight="1" s="60">
      <c r="A241" s="115" t="n">
        <v>234</v>
      </c>
      <c r="B241" s="133" t="n"/>
      <c r="C241" s="143" t="n"/>
      <c r="D241" s="138" t="inlineStr">
        <is>
          <t>Розділ 29 - Усього</t>
        </is>
      </c>
      <c r="E241" s="123" t="n"/>
      <c r="F241" s="138" t="n"/>
      <c r="G241" s="122" t="n"/>
      <c r="H241" s="123" t="n"/>
      <c r="I241" s="139" t="n"/>
      <c r="J241" s="140" t="n">
        <v>630254.94102</v>
      </c>
      <c r="K241" s="140" t="n">
        <v>575863.5054199999</v>
      </c>
      <c r="L241" s="140" t="n">
        <v>54391.4356</v>
      </c>
      <c r="M241" s="141" t="n">
        <v>625847.74811</v>
      </c>
      <c r="N241" s="123" t="n"/>
      <c r="O241" s="140" t="n">
        <v>570415.21627</v>
      </c>
      <c r="P241" s="140" t="n">
        <v>55432.53184</v>
      </c>
      <c r="Q241" s="140" t="n">
        <v>28426.6353</v>
      </c>
      <c r="R241" s="140" t="n">
        <v>25080.07289</v>
      </c>
      <c r="S241" s="142" t="n">
        <v>3346.56241</v>
      </c>
      <c r="T241" s="101" t="n"/>
    </row>
    <row r="242" ht="25.5" customHeight="1" s="60">
      <c r="A242" s="115" t="n">
        <v>235</v>
      </c>
      <c r="B242" s="143" t="n"/>
      <c r="C242" s="139" t="inlineStr">
        <is>
          <t xml:space="preserve">  Клас 2 - Усього</t>
        </is>
      </c>
      <c r="D242" s="138" t="n"/>
      <c r="E242" s="123" t="n"/>
      <c r="F242" s="138" t="n"/>
      <c r="G242" s="122" t="n"/>
      <c r="H242" s="123" t="n"/>
      <c r="I242" s="139" t="n"/>
      <c r="J242" s="140" t="n">
        <v>9548576.90295</v>
      </c>
      <c r="K242" s="140" t="n">
        <v>7824405.72018</v>
      </c>
      <c r="L242" s="140" t="n">
        <v>1724171.18277</v>
      </c>
      <c r="M242" s="141" t="n">
        <v>9686592.21087</v>
      </c>
      <c r="N242" s="123" t="n"/>
      <c r="O242" s="140" t="n">
        <v>7903699.35367</v>
      </c>
      <c r="P242" s="140" t="n">
        <v>1782892.8572</v>
      </c>
      <c r="Q242" s="140" t="n">
        <v>872607.30913</v>
      </c>
      <c r="R242" s="140" t="n">
        <v>643048.51939</v>
      </c>
      <c r="S242" s="142" t="n">
        <v>229558.78974</v>
      </c>
      <c r="T242" s="101" t="n"/>
    </row>
    <row r="243" ht="14.25" customHeight="1" s="60">
      <c r="A243" s="115" t="n">
        <v>236</v>
      </c>
      <c r="B243" s="127" t="inlineStr">
        <is>
          <t>Клас 3</t>
        </is>
      </c>
      <c r="C243" s="127" t="inlineStr">
        <is>
          <t>30</t>
        </is>
      </c>
      <c r="D243" s="127" t="inlineStr">
        <is>
          <t>300</t>
        </is>
      </c>
      <c r="E243" s="128" t="n"/>
      <c r="F243" s="127" t="inlineStr">
        <is>
          <t>3003</t>
        </is>
      </c>
      <c r="G243" s="123" t="n"/>
      <c r="H243" s="12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3" s="129" t="inlineStr">
        <is>
          <t>А</t>
        </is>
      </c>
      <c r="J243" s="130" t="n">
        <v>0</v>
      </c>
      <c r="K243" s="130" t="n">
        <v>0</v>
      </c>
      <c r="L243" s="130" t="n">
        <v>0</v>
      </c>
      <c r="M243" s="131" t="n">
        <v>0</v>
      </c>
      <c r="N243" s="123" t="n"/>
      <c r="O243" s="130" t="n">
        <v>0</v>
      </c>
      <c r="P243" s="130" t="n">
        <v>0</v>
      </c>
      <c r="Q243" s="130" t="n">
        <v>0</v>
      </c>
      <c r="R243" s="130" t="n">
        <v>0</v>
      </c>
      <c r="S243" s="132" t="n">
        <v>0</v>
      </c>
      <c r="T243" s="101" t="n"/>
    </row>
    <row r="244" ht="13.5" customHeight="1" s="60">
      <c r="A244" s="115" t="n">
        <v>237</v>
      </c>
      <c r="B244" s="133" t="n"/>
      <c r="C244" s="133" t="n"/>
      <c r="D244" s="134" t="n"/>
      <c r="E244" s="135" t="n"/>
      <c r="F244" s="127" t="inlineStr">
        <is>
          <t>3005</t>
        </is>
      </c>
      <c r="G244" s="123" t="n"/>
      <c r="H244" s="129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4" s="129" t="inlineStr">
        <is>
          <t>А</t>
        </is>
      </c>
      <c r="J244" s="130" t="n">
        <v>0</v>
      </c>
      <c r="K244" s="130" t="n">
        <v>0</v>
      </c>
      <c r="L244" s="130" t="n">
        <v>0</v>
      </c>
      <c r="M244" s="131" t="n">
        <v>0</v>
      </c>
      <c r="N244" s="123" t="n"/>
      <c r="O244" s="130" t="n">
        <v>0</v>
      </c>
      <c r="P244" s="130" t="n">
        <v>0</v>
      </c>
      <c r="Q244" s="130" t="n">
        <v>0</v>
      </c>
      <c r="R244" s="130" t="n">
        <v>0</v>
      </c>
      <c r="S244" s="132" t="n">
        <v>0</v>
      </c>
      <c r="T244" s="101" t="n"/>
    </row>
    <row r="245" ht="13.5" customHeight="1" s="60">
      <c r="A245" s="115" t="n">
        <v>238</v>
      </c>
      <c r="B245" s="133" t="n"/>
      <c r="C245" s="133" t="n"/>
      <c r="D245" s="134" t="n"/>
      <c r="E245" s="135" t="n"/>
      <c r="F245" s="127" t="inlineStr">
        <is>
          <t>3007</t>
        </is>
      </c>
      <c r="G245" s="128" t="n"/>
      <c r="H245" s="127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5" s="129" t="inlineStr">
        <is>
          <t>А</t>
        </is>
      </c>
      <c r="J245" s="130" t="n">
        <v>0</v>
      </c>
      <c r="K245" s="130" t="n">
        <v>0</v>
      </c>
      <c r="L245" s="130" t="n">
        <v>0</v>
      </c>
      <c r="M245" s="131" t="n">
        <v>0</v>
      </c>
      <c r="N245" s="123" t="n"/>
      <c r="O245" s="130" t="n">
        <v>0</v>
      </c>
      <c r="P245" s="130" t="n">
        <v>0</v>
      </c>
      <c r="Q245" s="130" t="n">
        <v>0</v>
      </c>
      <c r="R245" s="130" t="n">
        <v>0</v>
      </c>
      <c r="S245" s="132" t="n">
        <v>0</v>
      </c>
      <c r="T245" s="101" t="n"/>
    </row>
    <row r="246" ht="13.5" customHeight="1" s="60">
      <c r="A246" s="115" t="n">
        <v>239</v>
      </c>
      <c r="B246" s="133" t="n"/>
      <c r="C246" s="133" t="n"/>
      <c r="D246" s="134" t="n"/>
      <c r="E246" s="135" t="n"/>
      <c r="F246" s="136" t="n"/>
      <c r="G246" s="137" t="n"/>
      <c r="H246" s="143" t="n"/>
      <c r="I246" s="129" t="inlineStr">
        <is>
          <t>П</t>
        </is>
      </c>
      <c r="J246" s="130" t="n">
        <v>0</v>
      </c>
      <c r="K246" s="130" t="n">
        <v>0</v>
      </c>
      <c r="L246" s="130" t="n">
        <v>0</v>
      </c>
      <c r="M246" s="131" t="n">
        <v>0</v>
      </c>
      <c r="N246" s="123" t="n"/>
      <c r="O246" s="130" t="n">
        <v>0</v>
      </c>
      <c r="P246" s="130" t="n">
        <v>0</v>
      </c>
      <c r="Q246" s="130" t="n">
        <v>0</v>
      </c>
      <c r="R246" s="130" t="n">
        <v>0</v>
      </c>
      <c r="S246" s="132" t="n">
        <v>0</v>
      </c>
      <c r="T246" s="101" t="n"/>
    </row>
    <row r="247" ht="13.5" customHeight="1" s="60">
      <c r="A247" s="115" t="n">
        <v>240</v>
      </c>
      <c r="B247" s="133" t="n"/>
      <c r="C247" s="133" t="n"/>
      <c r="D247" s="134" t="n"/>
      <c r="E247" s="135" t="n"/>
      <c r="F247" s="127" t="inlineStr">
        <is>
          <t>3008</t>
        </is>
      </c>
      <c r="G247" s="123" t="n"/>
      <c r="H24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47" s="129" t="inlineStr">
        <is>
          <t>А</t>
        </is>
      </c>
      <c r="J247" s="130" t="n">
        <v>0</v>
      </c>
      <c r="K247" s="130" t="n">
        <v>0</v>
      </c>
      <c r="L247" s="130" t="n">
        <v>0</v>
      </c>
      <c r="M247" s="131" t="n">
        <v>0</v>
      </c>
      <c r="N247" s="123" t="n"/>
      <c r="O247" s="130" t="n">
        <v>0</v>
      </c>
      <c r="P247" s="130" t="n">
        <v>0</v>
      </c>
      <c r="Q247" s="130" t="n">
        <v>0</v>
      </c>
      <c r="R247" s="130" t="n">
        <v>0</v>
      </c>
      <c r="S247" s="132" t="n">
        <v>0</v>
      </c>
      <c r="T247" s="101" t="n"/>
    </row>
    <row r="248" ht="14.25" customHeight="1" s="60">
      <c r="A248" s="115" t="n">
        <v>241</v>
      </c>
      <c r="B248" s="133" t="n"/>
      <c r="C248" s="133" t="n"/>
      <c r="D248" s="136" t="n"/>
      <c r="E248" s="137" t="n"/>
      <c r="F248" s="138" t="inlineStr">
        <is>
          <t>Група 300 - Усього</t>
        </is>
      </c>
      <c r="G248" s="122" t="n"/>
      <c r="H248" s="123" t="n"/>
      <c r="I248" s="139" t="n"/>
      <c r="J248" s="140" t="n">
        <v>0</v>
      </c>
      <c r="K248" s="140" t="n">
        <v>0</v>
      </c>
      <c r="L248" s="140" t="n">
        <v>0</v>
      </c>
      <c r="M248" s="141" t="n">
        <v>0</v>
      </c>
      <c r="N248" s="123" t="n"/>
      <c r="O248" s="140" t="n">
        <v>0</v>
      </c>
      <c r="P248" s="140" t="n">
        <v>0</v>
      </c>
      <c r="Q248" s="140" t="n">
        <v>0</v>
      </c>
      <c r="R248" s="140" t="n">
        <v>0</v>
      </c>
      <c r="S248" s="142" t="n">
        <v>0</v>
      </c>
      <c r="T248" s="101" t="n"/>
    </row>
    <row r="249" ht="13.5" customHeight="1" s="60">
      <c r="A249" s="115" t="n">
        <v>242</v>
      </c>
      <c r="B249" s="133" t="n"/>
      <c r="C249" s="133" t="n"/>
      <c r="D249" s="127" t="inlineStr">
        <is>
          <t>301</t>
        </is>
      </c>
      <c r="E249" s="128" t="n"/>
      <c r="F249" s="127" t="inlineStr">
        <is>
          <t>3010</t>
        </is>
      </c>
      <c r="G249" s="123" t="n"/>
      <c r="H249" s="129" t="inlineStr">
        <is>
          <t>Боргові державні цінні папери, які обліковуються за справедливою вартістю через прибутки/збитки</t>
        </is>
      </c>
      <c r="I249" s="129" t="inlineStr">
        <is>
          <t>А</t>
        </is>
      </c>
      <c r="J249" s="130" t="n">
        <v>0</v>
      </c>
      <c r="K249" s="130" t="n">
        <v>0</v>
      </c>
      <c r="L249" s="130" t="n">
        <v>0</v>
      </c>
      <c r="M249" s="131" t="n">
        <v>0</v>
      </c>
      <c r="N249" s="123" t="n"/>
      <c r="O249" s="130" t="n">
        <v>0</v>
      </c>
      <c r="P249" s="130" t="n">
        <v>0</v>
      </c>
      <c r="Q249" s="130" t="n">
        <v>0</v>
      </c>
      <c r="R249" s="130" t="n">
        <v>0</v>
      </c>
      <c r="S249" s="132" t="n">
        <v>0</v>
      </c>
      <c r="T249" s="101" t="n"/>
    </row>
    <row r="250" ht="13.5" customHeight="1" s="60">
      <c r="A250" s="115" t="n">
        <v>243</v>
      </c>
      <c r="B250" s="133" t="n"/>
      <c r="C250" s="133" t="n"/>
      <c r="D250" s="134" t="n"/>
      <c r="E250" s="135" t="n"/>
      <c r="F250" s="127" t="inlineStr">
        <is>
          <t>3015</t>
        </is>
      </c>
      <c r="G250" s="128" t="n"/>
      <c r="H250" s="127" t="inlineStr">
        <is>
          <t>Переоцінка боргових цінних паперів, які обліковуються за справедливою вартістю через прибутки/збитки</t>
        </is>
      </c>
      <c r="I250" s="129" t="inlineStr">
        <is>
          <t>А</t>
        </is>
      </c>
      <c r="J250" s="130" t="n">
        <v>0</v>
      </c>
      <c r="K250" s="130" t="n">
        <v>0</v>
      </c>
      <c r="L250" s="130" t="n">
        <v>0</v>
      </c>
      <c r="M250" s="131" t="n">
        <v>0</v>
      </c>
      <c r="N250" s="123" t="n"/>
      <c r="O250" s="130" t="n">
        <v>0</v>
      </c>
      <c r="P250" s="130" t="n">
        <v>0</v>
      </c>
      <c r="Q250" s="130" t="n">
        <v>0</v>
      </c>
      <c r="R250" s="130" t="n">
        <v>0</v>
      </c>
      <c r="S250" s="132" t="n">
        <v>0</v>
      </c>
      <c r="T250" s="101" t="n"/>
    </row>
    <row r="251" ht="13.5" customHeight="1" s="60">
      <c r="A251" s="115" t="n">
        <v>244</v>
      </c>
      <c r="B251" s="133" t="n"/>
      <c r="C251" s="133" t="n"/>
      <c r="D251" s="134" t="n"/>
      <c r="E251" s="135" t="n"/>
      <c r="F251" s="136" t="n"/>
      <c r="G251" s="137" t="n"/>
      <c r="H251" s="143" t="n"/>
      <c r="I251" s="129" t="inlineStr">
        <is>
          <t>П</t>
        </is>
      </c>
      <c r="J251" s="130" t="n">
        <v>0</v>
      </c>
      <c r="K251" s="130" t="n">
        <v>0</v>
      </c>
      <c r="L251" s="130" t="n">
        <v>0</v>
      </c>
      <c r="M251" s="131" t="n">
        <v>0</v>
      </c>
      <c r="N251" s="123" t="n"/>
      <c r="O251" s="130" t="n">
        <v>0</v>
      </c>
      <c r="P251" s="130" t="n">
        <v>0</v>
      </c>
      <c r="Q251" s="130" t="n">
        <v>0</v>
      </c>
      <c r="R251" s="130" t="n">
        <v>0</v>
      </c>
      <c r="S251" s="132" t="n">
        <v>0</v>
      </c>
      <c r="T251" s="101" t="n"/>
    </row>
    <row r="252" ht="13.5" customHeight="1" s="60">
      <c r="A252" s="115" t="n">
        <v>245</v>
      </c>
      <c r="B252" s="133" t="n"/>
      <c r="C252" s="133" t="n"/>
      <c r="D252" s="134" t="n"/>
      <c r="E252" s="135" t="n"/>
      <c r="F252" s="127" t="inlineStr">
        <is>
          <t>3016</t>
        </is>
      </c>
      <c r="G252" s="128" t="n"/>
      <c r="H252" s="12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2" s="129" t="inlineStr">
        <is>
          <t>А</t>
        </is>
      </c>
      <c r="J252" s="130" t="n">
        <v>0</v>
      </c>
      <c r="K252" s="130" t="n">
        <v>0</v>
      </c>
      <c r="L252" s="130" t="n">
        <v>0</v>
      </c>
      <c r="M252" s="131" t="n">
        <v>0</v>
      </c>
      <c r="N252" s="123" t="n"/>
      <c r="O252" s="130" t="n">
        <v>0</v>
      </c>
      <c r="P252" s="130" t="n">
        <v>0</v>
      </c>
      <c r="Q252" s="130" t="n">
        <v>0</v>
      </c>
      <c r="R252" s="130" t="n">
        <v>0</v>
      </c>
      <c r="S252" s="132" t="n">
        <v>0</v>
      </c>
      <c r="T252" s="101" t="n"/>
    </row>
    <row r="253" ht="14.25" customHeight="1" s="60">
      <c r="A253" s="115" t="n">
        <v>246</v>
      </c>
      <c r="B253" s="133" t="n"/>
      <c r="C253" s="133" t="n"/>
      <c r="D253" s="134" t="n"/>
      <c r="E253" s="135" t="n"/>
      <c r="F253" s="136" t="n"/>
      <c r="G253" s="137" t="n"/>
      <c r="H253" s="143" t="n"/>
      <c r="I253" s="129" t="inlineStr">
        <is>
          <t>П</t>
        </is>
      </c>
      <c r="J253" s="130" t="n">
        <v>0</v>
      </c>
      <c r="K253" s="130" t="n">
        <v>0</v>
      </c>
      <c r="L253" s="130" t="n">
        <v>0</v>
      </c>
      <c r="M253" s="131" t="n">
        <v>0</v>
      </c>
      <c r="N253" s="123" t="n"/>
      <c r="O253" s="130" t="n">
        <v>0</v>
      </c>
      <c r="P253" s="130" t="n">
        <v>0</v>
      </c>
      <c r="Q253" s="130" t="n">
        <v>0</v>
      </c>
      <c r="R253" s="130" t="n">
        <v>0</v>
      </c>
      <c r="S253" s="132" t="n">
        <v>0</v>
      </c>
      <c r="T253" s="101" t="n"/>
    </row>
    <row r="254" ht="13.5" customHeight="1" s="60">
      <c r="A254" s="115" t="n">
        <v>247</v>
      </c>
      <c r="B254" s="133" t="n"/>
      <c r="C254" s="133" t="n"/>
      <c r="D254" s="134" t="n"/>
      <c r="E254" s="135" t="n"/>
      <c r="F254" s="127" t="inlineStr">
        <is>
          <t>3018</t>
        </is>
      </c>
      <c r="G254" s="123" t="n"/>
      <c r="H254" s="12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4" s="129" t="inlineStr">
        <is>
          <t>А</t>
        </is>
      </c>
      <c r="J254" s="130" t="n">
        <v>0</v>
      </c>
      <c r="K254" s="130" t="n">
        <v>0</v>
      </c>
      <c r="L254" s="130" t="n">
        <v>0</v>
      </c>
      <c r="M254" s="131" t="n">
        <v>0</v>
      </c>
      <c r="N254" s="123" t="n"/>
      <c r="O254" s="130" t="n">
        <v>0</v>
      </c>
      <c r="P254" s="130" t="n">
        <v>0</v>
      </c>
      <c r="Q254" s="130" t="n">
        <v>0</v>
      </c>
      <c r="R254" s="130" t="n">
        <v>0</v>
      </c>
      <c r="S254" s="132" t="n">
        <v>0</v>
      </c>
      <c r="T254" s="101" t="n"/>
    </row>
    <row r="255" ht="13.5" customHeight="1" s="60">
      <c r="A255" s="115" t="n">
        <v>248</v>
      </c>
      <c r="B255" s="133" t="n"/>
      <c r="C255" s="133" t="n"/>
      <c r="D255" s="136" t="n"/>
      <c r="E255" s="137" t="n"/>
      <c r="F255" s="138" t="inlineStr">
        <is>
          <t>Група 301 - Усього</t>
        </is>
      </c>
      <c r="G255" s="122" t="n"/>
      <c r="H255" s="123" t="n"/>
      <c r="I255" s="139" t="n"/>
      <c r="J255" s="140" t="n">
        <v>0</v>
      </c>
      <c r="K255" s="140" t="n">
        <v>0</v>
      </c>
      <c r="L255" s="140" t="n">
        <v>0</v>
      </c>
      <c r="M255" s="141" t="n">
        <v>0</v>
      </c>
      <c r="N255" s="123" t="n"/>
      <c r="O255" s="140" t="n">
        <v>0</v>
      </c>
      <c r="P255" s="140" t="n">
        <v>0</v>
      </c>
      <c r="Q255" s="140" t="n">
        <v>0</v>
      </c>
      <c r="R255" s="140" t="n">
        <v>0</v>
      </c>
      <c r="S255" s="142" t="n">
        <v>0</v>
      </c>
      <c r="T255" s="101" t="n"/>
    </row>
    <row r="256" ht="13.5" customHeight="1" s="60">
      <c r="A256" s="115" t="n">
        <v>249</v>
      </c>
      <c r="B256" s="133" t="n"/>
      <c r="C256" s="133" t="n"/>
      <c r="D256" s="127" t="inlineStr">
        <is>
          <t>304</t>
        </is>
      </c>
      <c r="E256" s="128" t="n"/>
      <c r="F256" s="127" t="inlineStr">
        <is>
          <t>3041</t>
        </is>
      </c>
      <c r="G256" s="123" t="n"/>
      <c r="H256" s="129" t="inlineStr">
        <is>
          <t>Активи за форвардними контрактами, які обліковуються за справедливою вартістю через прибутки/збитки</t>
        </is>
      </c>
      <c r="I256" s="129" t="inlineStr">
        <is>
          <t>А</t>
        </is>
      </c>
      <c r="J256" s="130" t="n">
        <v>0</v>
      </c>
      <c r="K256" s="130" t="n">
        <v>0</v>
      </c>
      <c r="L256" s="130" t="n">
        <v>0</v>
      </c>
      <c r="M256" s="131" t="n">
        <v>0</v>
      </c>
      <c r="N256" s="123" t="n"/>
      <c r="O256" s="130" t="n">
        <v>0</v>
      </c>
      <c r="P256" s="130" t="n">
        <v>0</v>
      </c>
      <c r="Q256" s="130" t="n">
        <v>0</v>
      </c>
      <c r="R256" s="130" t="n">
        <v>0</v>
      </c>
      <c r="S256" s="132" t="n">
        <v>0</v>
      </c>
      <c r="T256" s="101" t="n"/>
    </row>
    <row r="257" ht="13.5" customHeight="1" s="60">
      <c r="A257" s="115" t="n">
        <v>250</v>
      </c>
      <c r="B257" s="133" t="n"/>
      <c r="C257" s="133" t="n"/>
      <c r="D257" s="134" t="n"/>
      <c r="E257" s="135" t="n"/>
      <c r="F257" s="127" t="inlineStr">
        <is>
          <t>3043</t>
        </is>
      </c>
      <c r="G257" s="123" t="n"/>
      <c r="H257" s="129" t="inlineStr">
        <is>
          <t>Активи за валютними своп-контрактами, які обліковуються за справедливою вартістю через прибутки/збитки</t>
        </is>
      </c>
      <c r="I257" s="129" t="inlineStr">
        <is>
          <t>А</t>
        </is>
      </c>
      <c r="J257" s="130" t="n">
        <v>834.4</v>
      </c>
      <c r="K257" s="130" t="n">
        <v>834.4</v>
      </c>
      <c r="L257" s="130" t="n">
        <v>0</v>
      </c>
      <c r="M257" s="131" t="n">
        <v>1388.7</v>
      </c>
      <c r="N257" s="123" t="n"/>
      <c r="O257" s="130" t="n">
        <v>1388.7</v>
      </c>
      <c r="P257" s="130" t="n">
        <v>0</v>
      </c>
      <c r="Q257" s="130" t="n">
        <v>0</v>
      </c>
      <c r="R257" s="130" t="n">
        <v>0</v>
      </c>
      <c r="S257" s="132" t="n">
        <v>0</v>
      </c>
      <c r="T257" s="101" t="n"/>
    </row>
    <row r="258" ht="14.25" customHeight="1" s="60">
      <c r="A258" s="115" t="n">
        <v>251</v>
      </c>
      <c r="B258" s="133" t="n"/>
      <c r="C258" s="133" t="n"/>
      <c r="D258" s="134" t="n"/>
      <c r="E258" s="135" t="n"/>
      <c r="F258" s="127" t="inlineStr">
        <is>
          <t>3044</t>
        </is>
      </c>
      <c r="G258" s="123" t="n"/>
      <c r="H258" s="12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58" s="129" t="inlineStr">
        <is>
          <t>А</t>
        </is>
      </c>
      <c r="J258" s="130" t="n">
        <v>0</v>
      </c>
      <c r="K258" s="130" t="n">
        <v>0</v>
      </c>
      <c r="L258" s="130" t="n">
        <v>0</v>
      </c>
      <c r="M258" s="131" t="n">
        <v>0</v>
      </c>
      <c r="N258" s="123" t="n"/>
      <c r="O258" s="130" t="n">
        <v>0</v>
      </c>
      <c r="P258" s="130" t="n">
        <v>0</v>
      </c>
      <c r="Q258" s="130" t="n">
        <v>0</v>
      </c>
      <c r="R258" s="130" t="n">
        <v>0</v>
      </c>
      <c r="S258" s="132" t="n">
        <v>0</v>
      </c>
      <c r="T258" s="101" t="n"/>
    </row>
    <row r="259" ht="13.5" customHeight="1" s="60">
      <c r="A259" s="115" t="n">
        <v>252</v>
      </c>
      <c r="B259" s="133" t="n"/>
      <c r="C259" s="133" t="n"/>
      <c r="D259" s="134" t="n"/>
      <c r="E259" s="135" t="n"/>
      <c r="F259" s="127" t="inlineStr">
        <is>
          <t>3049</t>
        </is>
      </c>
      <c r="G259" s="123" t="n"/>
      <c r="H259" s="129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59" s="129" t="inlineStr">
        <is>
          <t>А</t>
        </is>
      </c>
      <c r="J259" s="130" t="n">
        <v>0</v>
      </c>
      <c r="K259" s="130" t="n">
        <v>0</v>
      </c>
      <c r="L259" s="130" t="n">
        <v>0</v>
      </c>
      <c r="M259" s="131" t="n">
        <v>0</v>
      </c>
      <c r="N259" s="123" t="n"/>
      <c r="O259" s="130" t="n">
        <v>0</v>
      </c>
      <c r="P259" s="130" t="n">
        <v>0</v>
      </c>
      <c r="Q259" s="130" t="n">
        <v>0</v>
      </c>
      <c r="R259" s="130" t="n">
        <v>0</v>
      </c>
      <c r="S259" s="132" t="n">
        <v>0</v>
      </c>
      <c r="T259" s="101" t="n"/>
    </row>
    <row r="260" ht="13.5" customHeight="1" s="60">
      <c r="A260" s="115" t="n">
        <v>253</v>
      </c>
      <c r="B260" s="133" t="n"/>
      <c r="C260" s="133" t="n"/>
      <c r="D260" s="136" t="n"/>
      <c r="E260" s="137" t="n"/>
      <c r="F260" s="138" t="inlineStr">
        <is>
          <t>Група 304 - Усього</t>
        </is>
      </c>
      <c r="G260" s="122" t="n"/>
      <c r="H260" s="123" t="n"/>
      <c r="I260" s="139" t="n"/>
      <c r="J260" s="140" t="n">
        <v>834.4</v>
      </c>
      <c r="K260" s="140" t="n">
        <v>834.4</v>
      </c>
      <c r="L260" s="140" t="n">
        <v>0</v>
      </c>
      <c r="M260" s="141" t="n">
        <v>1388.7</v>
      </c>
      <c r="N260" s="123" t="n"/>
      <c r="O260" s="140" t="n">
        <v>1388.7</v>
      </c>
      <c r="P260" s="140" t="n">
        <v>0</v>
      </c>
      <c r="Q260" s="140" t="n">
        <v>0</v>
      </c>
      <c r="R260" s="140" t="n">
        <v>0</v>
      </c>
      <c r="S260" s="142" t="n">
        <v>0</v>
      </c>
      <c r="T260" s="101" t="n"/>
    </row>
    <row r="261" ht="21" customHeight="1" s="60">
      <c r="A261" s="115" t="n">
        <v>254</v>
      </c>
      <c r="B261" s="133" t="n"/>
      <c r="C261" s="143" t="n"/>
      <c r="D261" s="138" t="inlineStr">
        <is>
          <t>Розділ 30 - Усього</t>
        </is>
      </c>
      <c r="E261" s="123" t="n"/>
      <c r="F261" s="138" t="n"/>
      <c r="G261" s="122" t="n"/>
      <c r="H261" s="123" t="n"/>
      <c r="I261" s="139" t="n"/>
      <c r="J261" s="140" t="n">
        <v>834.4</v>
      </c>
      <c r="K261" s="140" t="n">
        <v>834.4</v>
      </c>
      <c r="L261" s="140" t="n">
        <v>0</v>
      </c>
      <c r="M261" s="141" t="n">
        <v>1388.7</v>
      </c>
      <c r="N261" s="123" t="n"/>
      <c r="O261" s="140" t="n">
        <v>1388.7</v>
      </c>
      <c r="P261" s="140" t="n">
        <v>0</v>
      </c>
      <c r="Q261" s="140" t="n">
        <v>0</v>
      </c>
      <c r="R261" s="140" t="n">
        <v>0</v>
      </c>
      <c r="S261" s="142" t="n">
        <v>0</v>
      </c>
      <c r="T261" s="101" t="n"/>
    </row>
    <row r="262" ht="13.5" customHeight="1" s="60">
      <c r="A262" s="115" t="n">
        <v>255</v>
      </c>
      <c r="B262" s="133" t="n"/>
      <c r="C262" s="127" t="inlineStr">
        <is>
          <t>31</t>
        </is>
      </c>
      <c r="D262" s="127" t="inlineStr">
        <is>
          <t>310</t>
        </is>
      </c>
      <c r="E262" s="128" t="n"/>
      <c r="F262" s="127" t="inlineStr">
        <is>
          <t>3102</t>
        </is>
      </c>
      <c r="G262" s="123" t="n"/>
      <c r="H262" s="129" t="inlineStr">
        <is>
          <t>Акції, що випущені банками, які обліковуються за справедливою вартістю через інший сукупний дохід</t>
        </is>
      </c>
      <c r="I262" s="129" t="inlineStr">
        <is>
          <t>А</t>
        </is>
      </c>
      <c r="J262" s="130" t="n">
        <v>0</v>
      </c>
      <c r="K262" s="130" t="n">
        <v>0</v>
      </c>
      <c r="L262" s="130" t="n">
        <v>0</v>
      </c>
      <c r="M262" s="131" t="n">
        <v>0</v>
      </c>
      <c r="N262" s="123" t="n"/>
      <c r="O262" s="130" t="n">
        <v>0</v>
      </c>
      <c r="P262" s="130" t="n">
        <v>0</v>
      </c>
      <c r="Q262" s="130" t="n">
        <v>0</v>
      </c>
      <c r="R262" s="130" t="n">
        <v>0</v>
      </c>
      <c r="S262" s="132" t="n">
        <v>0</v>
      </c>
      <c r="T262" s="101" t="n"/>
    </row>
    <row r="263" ht="14.25" customHeight="1" s="60">
      <c r="A263" s="115" t="n">
        <v>256</v>
      </c>
      <c r="B263" s="133" t="n"/>
      <c r="C263" s="133" t="n"/>
      <c r="D263" s="134" t="n"/>
      <c r="E263" s="135" t="n"/>
      <c r="F263" s="127" t="inlineStr">
        <is>
          <t>3103</t>
        </is>
      </c>
      <c r="G263" s="123" t="n"/>
      <c r="H263" s="12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3" s="129" t="inlineStr">
        <is>
          <t>А</t>
        </is>
      </c>
      <c r="J263" s="130" t="n">
        <v>0</v>
      </c>
      <c r="K263" s="130" t="n">
        <v>0</v>
      </c>
      <c r="L263" s="130" t="n">
        <v>0</v>
      </c>
      <c r="M263" s="131" t="n">
        <v>0</v>
      </c>
      <c r="N263" s="123" t="n"/>
      <c r="O263" s="130" t="n">
        <v>0</v>
      </c>
      <c r="P263" s="130" t="n">
        <v>0</v>
      </c>
      <c r="Q263" s="130" t="n">
        <v>2.255</v>
      </c>
      <c r="R263" s="130" t="n">
        <v>2.255</v>
      </c>
      <c r="S263" s="132" t="n">
        <v>0</v>
      </c>
      <c r="T263" s="101" t="n"/>
    </row>
    <row r="264" ht="13.5" customHeight="1" s="60">
      <c r="A264" s="115" t="n">
        <v>257</v>
      </c>
      <c r="B264" s="133" t="n"/>
      <c r="C264" s="133" t="n"/>
      <c r="D264" s="134" t="n"/>
      <c r="E264" s="135" t="n"/>
      <c r="F264" s="127" t="inlineStr">
        <is>
          <t>3105</t>
        </is>
      </c>
      <c r="G264" s="123" t="n"/>
      <c r="H264" s="1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4" s="129" t="inlineStr">
        <is>
          <t>А</t>
        </is>
      </c>
      <c r="J264" s="130" t="n">
        <v>0</v>
      </c>
      <c r="K264" s="130" t="n">
        <v>0</v>
      </c>
      <c r="L264" s="130" t="n">
        <v>0</v>
      </c>
      <c r="M264" s="131" t="n">
        <v>0</v>
      </c>
      <c r="N264" s="123" t="n"/>
      <c r="O264" s="130" t="n">
        <v>0</v>
      </c>
      <c r="P264" s="130" t="n">
        <v>0</v>
      </c>
      <c r="Q264" s="130" t="n">
        <v>10.1</v>
      </c>
      <c r="R264" s="130" t="n">
        <v>10.1</v>
      </c>
      <c r="S264" s="132" t="n">
        <v>0</v>
      </c>
      <c r="T264" s="101" t="n"/>
    </row>
    <row r="265" ht="13.5" customHeight="1" s="60">
      <c r="A265" s="115" t="n">
        <v>258</v>
      </c>
      <c r="B265" s="133" t="n"/>
      <c r="C265" s="133" t="n"/>
      <c r="D265" s="134" t="n"/>
      <c r="E265" s="135" t="n"/>
      <c r="F265" s="127" t="inlineStr">
        <is>
          <t>3107</t>
        </is>
      </c>
      <c r="G265" s="128" t="n"/>
      <c r="H265" s="1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5" s="129" t="inlineStr">
        <is>
          <t>А</t>
        </is>
      </c>
      <c r="J265" s="130" t="n">
        <v>27.18685</v>
      </c>
      <c r="K265" s="130" t="n">
        <v>27.18685</v>
      </c>
      <c r="L265" s="130" t="n">
        <v>0</v>
      </c>
      <c r="M265" s="131" t="n">
        <v>27.18685</v>
      </c>
      <c r="N265" s="123" t="n"/>
      <c r="O265" s="130" t="n">
        <v>27.18685</v>
      </c>
      <c r="P265" s="130" t="n">
        <v>0</v>
      </c>
      <c r="Q265" s="130" t="n">
        <v>23.7193</v>
      </c>
      <c r="R265" s="130" t="n">
        <v>23.7193</v>
      </c>
      <c r="S265" s="132" t="n">
        <v>0</v>
      </c>
      <c r="T265" s="101" t="n"/>
    </row>
    <row r="266" ht="13.5" customHeight="1" s="60">
      <c r="A266" s="115" t="n">
        <v>259</v>
      </c>
      <c r="B266" s="133" t="n"/>
      <c r="C266" s="133" t="n"/>
      <c r="D266" s="134" t="n"/>
      <c r="E266" s="135" t="n"/>
      <c r="F266" s="136" t="n"/>
      <c r="G266" s="137" t="n"/>
      <c r="H266" s="143" t="n"/>
      <c r="I266" s="129" t="inlineStr">
        <is>
          <t>П</t>
        </is>
      </c>
      <c r="J266" s="130" t="n">
        <v>0</v>
      </c>
      <c r="K266" s="130" t="n">
        <v>0</v>
      </c>
      <c r="L266" s="130" t="n">
        <v>0</v>
      </c>
      <c r="M266" s="131" t="n">
        <v>0</v>
      </c>
      <c r="N266" s="123" t="n"/>
      <c r="O266" s="130" t="n">
        <v>0</v>
      </c>
      <c r="P266" s="130" t="n">
        <v>0</v>
      </c>
      <c r="Q266" s="130" t="n">
        <v>-5.86755</v>
      </c>
      <c r="R266" s="130" t="n">
        <v>-5.86755</v>
      </c>
      <c r="S266" s="132" t="n">
        <v>0</v>
      </c>
      <c r="T266" s="101" t="n"/>
    </row>
    <row r="267" ht="13.5" customHeight="1" s="60">
      <c r="A267" s="115" t="n">
        <v>260</v>
      </c>
      <c r="B267" s="133" t="n"/>
      <c r="C267" s="133" t="n"/>
      <c r="D267" s="134" t="n"/>
      <c r="E267" s="135" t="n"/>
      <c r="F267" s="127" t="inlineStr">
        <is>
          <t>3108</t>
        </is>
      </c>
      <c r="G267" s="123" t="n"/>
      <c r="H267" s="1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67" s="129" t="inlineStr">
        <is>
          <t>А</t>
        </is>
      </c>
      <c r="J267" s="130" t="n">
        <v>0</v>
      </c>
      <c r="K267" s="130" t="n">
        <v>0</v>
      </c>
      <c r="L267" s="130" t="n">
        <v>0</v>
      </c>
      <c r="M267" s="131" t="n">
        <v>0</v>
      </c>
      <c r="N267" s="123" t="n"/>
      <c r="O267" s="130" t="n">
        <v>0</v>
      </c>
      <c r="P267" s="130" t="n">
        <v>0</v>
      </c>
      <c r="Q267" s="130" t="n">
        <v>0</v>
      </c>
      <c r="R267" s="130" t="n">
        <v>0</v>
      </c>
      <c r="S267" s="132" t="n">
        <v>0</v>
      </c>
      <c r="T267" s="101" t="n"/>
    </row>
    <row r="268" ht="14.25" customHeight="1" s="60">
      <c r="A268" s="115" t="n">
        <v>261</v>
      </c>
      <c r="B268" s="133" t="n"/>
      <c r="C268" s="133" t="n"/>
      <c r="D268" s="136" t="n"/>
      <c r="E268" s="137" t="n"/>
      <c r="F268" s="138" t="inlineStr">
        <is>
          <t>Група 310 - Усього</t>
        </is>
      </c>
      <c r="G268" s="122" t="n"/>
      <c r="H268" s="123" t="n"/>
      <c r="I268" s="139" t="n"/>
      <c r="J268" s="140" t="n">
        <v>27.18685</v>
      </c>
      <c r="K268" s="140" t="n">
        <v>27.18685</v>
      </c>
      <c r="L268" s="140" t="n">
        <v>0</v>
      </c>
      <c r="M268" s="141" t="n">
        <v>27.18685</v>
      </c>
      <c r="N268" s="123" t="n"/>
      <c r="O268" s="140" t="n">
        <v>27.18685</v>
      </c>
      <c r="P268" s="140" t="n">
        <v>0</v>
      </c>
      <c r="Q268" s="140" t="n">
        <v>30.20675</v>
      </c>
      <c r="R268" s="140" t="n">
        <v>30.20675</v>
      </c>
      <c r="S268" s="142" t="n">
        <v>0</v>
      </c>
      <c r="T268" s="101" t="n"/>
    </row>
    <row r="269" ht="13.5" customHeight="1" s="60">
      <c r="A269" s="115" t="n">
        <v>262</v>
      </c>
      <c r="B269" s="133" t="n"/>
      <c r="C269" s="133" t="n"/>
      <c r="D269" s="127" t="inlineStr">
        <is>
          <t>311</t>
        </is>
      </c>
      <c r="E269" s="128" t="n"/>
      <c r="F269" s="127" t="inlineStr">
        <is>
          <t>3110</t>
        </is>
      </c>
      <c r="G269" s="123" t="n"/>
      <c r="H269" s="129" t="inlineStr">
        <is>
          <t>Боргові державні цінні папери, які обліковуються за справедливою вартістю через інший сукупний дохід</t>
        </is>
      </c>
      <c r="I269" s="129" t="inlineStr">
        <is>
          <t>А</t>
        </is>
      </c>
      <c r="J269" s="130" t="n">
        <v>1939.25</v>
      </c>
      <c r="K269" s="130" t="n">
        <v>0</v>
      </c>
      <c r="L269" s="130" t="n">
        <v>1939.25</v>
      </c>
      <c r="M269" s="131" t="n">
        <v>1039.75</v>
      </c>
      <c r="N269" s="123" t="n"/>
      <c r="O269" s="130" t="n">
        <v>0</v>
      </c>
      <c r="P269" s="130" t="n">
        <v>1039.75</v>
      </c>
      <c r="Q269" s="130" t="n">
        <v>108020.25</v>
      </c>
      <c r="R269" s="130" t="n">
        <v>0</v>
      </c>
      <c r="S269" s="132" t="n">
        <v>108020.25</v>
      </c>
      <c r="T269" s="101" t="n"/>
    </row>
    <row r="270" ht="13.5" customHeight="1" s="60">
      <c r="A270" s="115" t="n">
        <v>263</v>
      </c>
      <c r="B270" s="133" t="n"/>
      <c r="C270" s="133" t="n"/>
      <c r="D270" s="134" t="n"/>
      <c r="E270" s="135" t="n"/>
      <c r="F270" s="127" t="inlineStr">
        <is>
          <t>3112</t>
        </is>
      </c>
      <c r="G270" s="123" t="n"/>
      <c r="H270" s="129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0" s="129" t="inlineStr">
        <is>
          <t>А</t>
        </is>
      </c>
      <c r="J270" s="130" t="n">
        <v>0</v>
      </c>
      <c r="K270" s="130" t="n">
        <v>0</v>
      </c>
      <c r="L270" s="130" t="n">
        <v>0</v>
      </c>
      <c r="M270" s="131" t="n">
        <v>0</v>
      </c>
      <c r="N270" s="123" t="n"/>
      <c r="O270" s="130" t="n">
        <v>0</v>
      </c>
      <c r="P270" s="130" t="n">
        <v>0</v>
      </c>
      <c r="Q270" s="130" t="n">
        <v>0</v>
      </c>
      <c r="R270" s="130" t="n">
        <v>0</v>
      </c>
      <c r="S270" s="132" t="n">
        <v>0</v>
      </c>
      <c r="T270" s="101" t="n"/>
    </row>
    <row r="271" ht="13.5" customHeight="1" s="60">
      <c r="A271" s="115" t="n">
        <v>264</v>
      </c>
      <c r="B271" s="133" t="n"/>
      <c r="C271" s="133" t="n"/>
      <c r="D271" s="134" t="n"/>
      <c r="E271" s="135" t="n"/>
      <c r="F271" s="127" t="inlineStr">
        <is>
          <t>3113</t>
        </is>
      </c>
      <c r="G271" s="123" t="n"/>
      <c r="H271" s="1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1" s="129" t="inlineStr">
        <is>
          <t>А</t>
        </is>
      </c>
      <c r="J271" s="130" t="n">
        <v>0</v>
      </c>
      <c r="K271" s="130" t="n">
        <v>0</v>
      </c>
      <c r="L271" s="130" t="n">
        <v>0</v>
      </c>
      <c r="M271" s="131" t="n">
        <v>0</v>
      </c>
      <c r="N271" s="123" t="n"/>
      <c r="O271" s="130" t="n">
        <v>0</v>
      </c>
      <c r="P271" s="130" t="n">
        <v>0</v>
      </c>
      <c r="Q271" s="130" t="n">
        <v>0</v>
      </c>
      <c r="R271" s="130" t="n">
        <v>0</v>
      </c>
      <c r="S271" s="132" t="n">
        <v>0</v>
      </c>
      <c r="T271" s="101" t="n"/>
    </row>
    <row r="272" ht="13.5" customHeight="1" s="60">
      <c r="A272" s="115" t="n">
        <v>265</v>
      </c>
      <c r="B272" s="133" t="n"/>
      <c r="C272" s="133" t="n"/>
      <c r="D272" s="134" t="n"/>
      <c r="E272" s="135" t="n"/>
      <c r="F272" s="127" t="inlineStr">
        <is>
          <t>3114</t>
        </is>
      </c>
      <c r="G272" s="123" t="n"/>
      <c r="H272" s="129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2" s="129" t="inlineStr">
        <is>
          <t>А</t>
        </is>
      </c>
      <c r="J272" s="130" t="n">
        <v>0</v>
      </c>
      <c r="K272" s="130" t="n">
        <v>0</v>
      </c>
      <c r="L272" s="130" t="n">
        <v>0</v>
      </c>
      <c r="M272" s="131" t="n">
        <v>0</v>
      </c>
      <c r="N272" s="123" t="n"/>
      <c r="O272" s="130" t="n">
        <v>0</v>
      </c>
      <c r="P272" s="130" t="n">
        <v>0</v>
      </c>
      <c r="Q272" s="130" t="n">
        <v>0</v>
      </c>
      <c r="R272" s="130" t="n">
        <v>0</v>
      </c>
      <c r="S272" s="132" t="n">
        <v>0</v>
      </c>
      <c r="T272" s="101" t="n"/>
    </row>
    <row r="273" ht="14.25" customHeight="1" s="60">
      <c r="A273" s="115" t="n">
        <v>266</v>
      </c>
      <c r="B273" s="133" t="n"/>
      <c r="C273" s="133" t="n"/>
      <c r="D273" s="134" t="n"/>
      <c r="E273" s="135" t="n"/>
      <c r="F273" s="127" t="inlineStr">
        <is>
          <t>3115</t>
        </is>
      </c>
      <c r="G273" s="128" t="n"/>
      <c r="H273" s="12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3" s="129" t="inlineStr">
        <is>
          <t>А</t>
        </is>
      </c>
      <c r="J273" s="130" t="n">
        <v>311.67803</v>
      </c>
      <c r="K273" s="130" t="n">
        <v>0</v>
      </c>
      <c r="L273" s="130" t="n">
        <v>311.67803</v>
      </c>
      <c r="M273" s="131" t="n">
        <v>359.13979</v>
      </c>
      <c r="N273" s="123" t="n"/>
      <c r="O273" s="130" t="n">
        <v>0</v>
      </c>
      <c r="P273" s="130" t="n">
        <v>359.13979</v>
      </c>
      <c r="Q273" s="130" t="n">
        <v>305.29201</v>
      </c>
      <c r="R273" s="130" t="n">
        <v>0</v>
      </c>
      <c r="S273" s="132" t="n">
        <v>305.29201</v>
      </c>
      <c r="T273" s="101" t="n"/>
    </row>
    <row r="274" ht="13.5" customHeight="1" s="60">
      <c r="A274" s="115" t="n">
        <v>267</v>
      </c>
      <c r="B274" s="133" t="n"/>
      <c r="C274" s="133" t="n"/>
      <c r="D274" s="134" t="n"/>
      <c r="E274" s="135" t="n"/>
      <c r="F274" s="136" t="n"/>
      <c r="G274" s="137" t="n"/>
      <c r="H274" s="143" t="n"/>
      <c r="I274" s="129" t="inlineStr">
        <is>
          <t>П</t>
        </is>
      </c>
      <c r="J274" s="130" t="n">
        <v>0</v>
      </c>
      <c r="K274" s="130" t="n">
        <v>0</v>
      </c>
      <c r="L274" s="130" t="n">
        <v>0</v>
      </c>
      <c r="M274" s="131" t="n">
        <v>0</v>
      </c>
      <c r="N274" s="123" t="n"/>
      <c r="O274" s="130" t="n">
        <v>0</v>
      </c>
      <c r="P274" s="130" t="n">
        <v>0</v>
      </c>
      <c r="Q274" s="130" t="n">
        <v>0</v>
      </c>
      <c r="R274" s="130" t="n">
        <v>0</v>
      </c>
      <c r="S274" s="132" t="n">
        <v>0</v>
      </c>
      <c r="T274" s="101" t="n"/>
    </row>
    <row r="275" ht="13.5" customHeight="1" s="60">
      <c r="A275" s="115" t="n">
        <v>268</v>
      </c>
      <c r="B275" s="133" t="n"/>
      <c r="C275" s="133" t="n"/>
      <c r="D275" s="134" t="n"/>
      <c r="E275" s="135" t="n"/>
      <c r="F275" s="127" t="inlineStr">
        <is>
          <t>3116</t>
        </is>
      </c>
      <c r="G275" s="128" t="n"/>
      <c r="H275" s="1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5" s="129" t="inlineStr">
        <is>
          <t>А</t>
        </is>
      </c>
      <c r="J275" s="130" t="n">
        <v>361.36095</v>
      </c>
      <c r="K275" s="130" t="n">
        <v>0</v>
      </c>
      <c r="L275" s="130" t="n">
        <v>361.36095</v>
      </c>
      <c r="M275" s="131" t="n">
        <v>42.91893</v>
      </c>
      <c r="N275" s="123" t="n"/>
      <c r="O275" s="130" t="n">
        <v>0</v>
      </c>
      <c r="P275" s="130" t="n">
        <v>42.91893</v>
      </c>
      <c r="Q275" s="130" t="n">
        <v>0</v>
      </c>
      <c r="R275" s="130" t="n">
        <v>0</v>
      </c>
      <c r="S275" s="132" t="n">
        <v>0</v>
      </c>
      <c r="T275" s="101" t="n"/>
    </row>
    <row r="276" ht="13.5" customHeight="1" s="60">
      <c r="A276" s="115" t="n">
        <v>269</v>
      </c>
      <c r="B276" s="133" t="n"/>
      <c r="C276" s="133" t="n"/>
      <c r="D276" s="134" t="n"/>
      <c r="E276" s="135" t="n"/>
      <c r="F276" s="136" t="n"/>
      <c r="G276" s="137" t="n"/>
      <c r="H276" s="143" t="n"/>
      <c r="I276" s="129" t="inlineStr">
        <is>
          <t>П</t>
        </is>
      </c>
      <c r="J276" s="130" t="n">
        <v>0</v>
      </c>
      <c r="K276" s="130" t="n">
        <v>0</v>
      </c>
      <c r="L276" s="130" t="n">
        <v>0</v>
      </c>
      <c r="M276" s="131" t="n">
        <v>0</v>
      </c>
      <c r="N276" s="123" t="n"/>
      <c r="O276" s="130" t="n">
        <v>0</v>
      </c>
      <c r="P276" s="130" t="n">
        <v>0</v>
      </c>
      <c r="Q276" s="130" t="n">
        <v>-2161.94408</v>
      </c>
      <c r="R276" s="130" t="n">
        <v>0</v>
      </c>
      <c r="S276" s="132" t="n">
        <v>-2161.94408</v>
      </c>
      <c r="T276" s="101" t="n"/>
    </row>
    <row r="277" ht="13.5" customHeight="1" s="60">
      <c r="A277" s="115" t="n">
        <v>270</v>
      </c>
      <c r="B277" s="133" t="n"/>
      <c r="C277" s="133" t="n"/>
      <c r="D277" s="134" t="n"/>
      <c r="E277" s="135" t="n"/>
      <c r="F277" s="127" t="inlineStr">
        <is>
          <t>3118</t>
        </is>
      </c>
      <c r="G277" s="123" t="n"/>
      <c r="H277" s="1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77" s="129" t="inlineStr">
        <is>
          <t>А</t>
        </is>
      </c>
      <c r="J277" s="130" t="n">
        <v>0</v>
      </c>
      <c r="K277" s="130" t="n">
        <v>0</v>
      </c>
      <c r="L277" s="130" t="n">
        <v>0</v>
      </c>
      <c r="M277" s="131" t="n">
        <v>0</v>
      </c>
      <c r="N277" s="123" t="n"/>
      <c r="O277" s="130" t="n">
        <v>0</v>
      </c>
      <c r="P277" s="130" t="n">
        <v>0</v>
      </c>
      <c r="Q277" s="130" t="n">
        <v>0</v>
      </c>
      <c r="R277" s="130" t="n">
        <v>0</v>
      </c>
      <c r="S277" s="132" t="n">
        <v>0</v>
      </c>
      <c r="T277" s="101" t="n"/>
    </row>
    <row r="278" ht="14.25" customHeight="1" s="60">
      <c r="A278" s="115" t="n">
        <v>271</v>
      </c>
      <c r="B278" s="133" t="n"/>
      <c r="C278" s="133" t="n"/>
      <c r="D278" s="134" t="n"/>
      <c r="E278" s="135" t="n"/>
      <c r="F278" s="127" t="inlineStr">
        <is>
          <t>3119</t>
        </is>
      </c>
      <c r="G278" s="123" t="n"/>
      <c r="H278" s="12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78" s="129" t="inlineStr">
        <is>
          <t>П</t>
        </is>
      </c>
      <c r="J278" s="130" t="n">
        <v>0</v>
      </c>
      <c r="K278" s="130" t="n">
        <v>0</v>
      </c>
      <c r="L278" s="130" t="n">
        <v>0</v>
      </c>
      <c r="M278" s="131" t="n">
        <v>0</v>
      </c>
      <c r="N278" s="123" t="n"/>
      <c r="O278" s="130" t="n">
        <v>0</v>
      </c>
      <c r="P278" s="130" t="n">
        <v>0</v>
      </c>
      <c r="Q278" s="130" t="n">
        <v>0</v>
      </c>
      <c r="R278" s="130" t="n">
        <v>0</v>
      </c>
      <c r="S278" s="132" t="n">
        <v>0</v>
      </c>
      <c r="T278" s="101" t="n"/>
    </row>
    <row r="279" ht="13.5" customHeight="1" s="60">
      <c r="A279" s="115" t="n">
        <v>272</v>
      </c>
      <c r="B279" s="133" t="n"/>
      <c r="C279" s="133" t="n"/>
      <c r="D279" s="136" t="n"/>
      <c r="E279" s="137" t="n"/>
      <c r="F279" s="138" t="inlineStr">
        <is>
          <t>Група 311 - Усього</t>
        </is>
      </c>
      <c r="G279" s="122" t="n"/>
      <c r="H279" s="123" t="n"/>
      <c r="I279" s="139" t="n"/>
      <c r="J279" s="140" t="n">
        <v>2612.28898</v>
      </c>
      <c r="K279" s="140" t="n">
        <v>0</v>
      </c>
      <c r="L279" s="140" t="n">
        <v>2612.28898</v>
      </c>
      <c r="M279" s="141" t="n">
        <v>1441.80872</v>
      </c>
      <c r="N279" s="123" t="n"/>
      <c r="O279" s="140" t="n">
        <v>0</v>
      </c>
      <c r="P279" s="140" t="n">
        <v>1441.80872</v>
      </c>
      <c r="Q279" s="140" t="n">
        <v>106163.59793</v>
      </c>
      <c r="R279" s="140" t="n">
        <v>0</v>
      </c>
      <c r="S279" s="142" t="n">
        <v>106163.59793</v>
      </c>
      <c r="T279" s="101" t="n"/>
    </row>
    <row r="280" ht="20.25" customHeight="1" s="60">
      <c r="A280" s="115" t="n">
        <v>273</v>
      </c>
      <c r="B280" s="133" t="n"/>
      <c r="C280" s="143" t="n"/>
      <c r="D280" s="138" t="inlineStr">
        <is>
          <t>Розділ 31 - Усього</t>
        </is>
      </c>
      <c r="E280" s="123" t="n"/>
      <c r="F280" s="138" t="n"/>
      <c r="G280" s="122" t="n"/>
      <c r="H280" s="123" t="n"/>
      <c r="I280" s="139" t="n"/>
      <c r="J280" s="140" t="n">
        <v>2639.47583</v>
      </c>
      <c r="K280" s="140" t="n">
        <v>27.18685</v>
      </c>
      <c r="L280" s="140" t="n">
        <v>2612.28898</v>
      </c>
      <c r="M280" s="141" t="n">
        <v>1468.99557</v>
      </c>
      <c r="N280" s="123" t="n"/>
      <c r="O280" s="140" t="n">
        <v>27.18685</v>
      </c>
      <c r="P280" s="140" t="n">
        <v>1441.80872</v>
      </c>
      <c r="Q280" s="140" t="n">
        <v>106193.80468</v>
      </c>
      <c r="R280" s="140" t="n">
        <v>30.20675</v>
      </c>
      <c r="S280" s="142" t="n">
        <v>106163.59793</v>
      </c>
      <c r="T280" s="101" t="n"/>
    </row>
    <row r="281" ht="13.5" customHeight="1" s="60">
      <c r="A281" s="115" t="n">
        <v>274</v>
      </c>
      <c r="B281" s="133" t="n"/>
      <c r="C281" s="127" t="inlineStr">
        <is>
          <t>32</t>
        </is>
      </c>
      <c r="D281" s="127" t="inlineStr">
        <is>
          <t>321</t>
        </is>
      </c>
      <c r="E281" s="128" t="n"/>
      <c r="F281" s="127" t="inlineStr">
        <is>
          <t>3210</t>
        </is>
      </c>
      <c r="G281" s="123" t="n"/>
      <c r="H281" s="129" t="inlineStr">
        <is>
          <t>Боргові державні цінні папери, які обліковуються за амортизованою собівартістю</t>
        </is>
      </c>
      <c r="I281" s="129" t="inlineStr">
        <is>
          <t>А</t>
        </is>
      </c>
      <c r="J281" s="130" t="n">
        <v>0</v>
      </c>
      <c r="K281" s="130" t="n">
        <v>0</v>
      </c>
      <c r="L281" s="130" t="n">
        <v>0</v>
      </c>
      <c r="M281" s="131" t="n">
        <v>0</v>
      </c>
      <c r="N281" s="123" t="n"/>
      <c r="O281" s="130" t="n">
        <v>0</v>
      </c>
      <c r="P281" s="130" t="n">
        <v>0</v>
      </c>
      <c r="Q281" s="130" t="n">
        <v>0</v>
      </c>
      <c r="R281" s="130" t="n">
        <v>0</v>
      </c>
      <c r="S281" s="132" t="n">
        <v>0</v>
      </c>
      <c r="T281" s="101" t="n"/>
    </row>
    <row r="282" ht="13.5" customHeight="1" s="60">
      <c r="A282" s="115" t="n">
        <v>275</v>
      </c>
      <c r="B282" s="133" t="n"/>
      <c r="C282" s="133" t="n"/>
      <c r="D282" s="134" t="n"/>
      <c r="E282" s="135" t="n"/>
      <c r="F282" s="127" t="inlineStr">
        <is>
          <t>3211</t>
        </is>
      </c>
      <c r="G282" s="123" t="n"/>
      <c r="H282" s="129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2" s="129" t="inlineStr">
        <is>
          <t>А</t>
        </is>
      </c>
      <c r="J282" s="130" t="n">
        <v>0</v>
      </c>
      <c r="K282" s="130" t="n">
        <v>0</v>
      </c>
      <c r="L282" s="130" t="n">
        <v>0</v>
      </c>
      <c r="M282" s="131" t="n">
        <v>0</v>
      </c>
      <c r="N282" s="123" t="n"/>
      <c r="O282" s="130" t="n">
        <v>0</v>
      </c>
      <c r="P282" s="130" t="n">
        <v>0</v>
      </c>
      <c r="Q282" s="130" t="n">
        <v>0</v>
      </c>
      <c r="R282" s="130" t="n">
        <v>0</v>
      </c>
      <c r="S282" s="132" t="n">
        <v>0</v>
      </c>
      <c r="T282" s="101" t="n"/>
    </row>
    <row r="283" ht="14.25" customHeight="1" s="60">
      <c r="A283" s="115" t="n">
        <v>276</v>
      </c>
      <c r="B283" s="133" t="n"/>
      <c r="C283" s="133" t="n"/>
      <c r="D283" s="134" t="n"/>
      <c r="E283" s="135" t="n"/>
      <c r="F283" s="127" t="inlineStr">
        <is>
          <t>3212</t>
        </is>
      </c>
      <c r="G283" s="123" t="n"/>
      <c r="H283" s="129" t="inlineStr">
        <is>
          <t>Боргові цінні папери, випущені банками, які обліковуються за амортизованою собівартістю</t>
        </is>
      </c>
      <c r="I283" s="129" t="inlineStr">
        <is>
          <t>А</t>
        </is>
      </c>
      <c r="J283" s="130" t="n">
        <v>0</v>
      </c>
      <c r="K283" s="130" t="n">
        <v>0</v>
      </c>
      <c r="L283" s="130" t="n">
        <v>0</v>
      </c>
      <c r="M283" s="131" t="n">
        <v>0</v>
      </c>
      <c r="N283" s="123" t="n"/>
      <c r="O283" s="130" t="n">
        <v>0</v>
      </c>
      <c r="P283" s="130" t="n">
        <v>0</v>
      </c>
      <c r="Q283" s="130" t="n">
        <v>0</v>
      </c>
      <c r="R283" s="130" t="n">
        <v>0</v>
      </c>
      <c r="S283" s="132" t="n">
        <v>0</v>
      </c>
      <c r="T283" s="101" t="n"/>
    </row>
    <row r="284" ht="13.5" customHeight="1" s="60">
      <c r="A284" s="115" t="n">
        <v>277</v>
      </c>
      <c r="B284" s="133" t="n"/>
      <c r="C284" s="133" t="n"/>
      <c r="D284" s="134" t="n"/>
      <c r="E284" s="135" t="n"/>
      <c r="F284" s="127" t="inlineStr">
        <is>
          <t>3213</t>
        </is>
      </c>
      <c r="G284" s="123" t="n"/>
      <c r="H284" s="129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4" s="129" t="inlineStr">
        <is>
          <t>А</t>
        </is>
      </c>
      <c r="J284" s="130" t="n">
        <v>0</v>
      </c>
      <c r="K284" s="130" t="n">
        <v>0</v>
      </c>
      <c r="L284" s="130" t="n">
        <v>0</v>
      </c>
      <c r="M284" s="131" t="n">
        <v>0</v>
      </c>
      <c r="N284" s="123" t="n"/>
      <c r="O284" s="130" t="n">
        <v>0</v>
      </c>
      <c r="P284" s="130" t="n">
        <v>0</v>
      </c>
      <c r="Q284" s="130" t="n">
        <v>0</v>
      </c>
      <c r="R284" s="130" t="n">
        <v>0</v>
      </c>
      <c r="S284" s="132" t="n">
        <v>0</v>
      </c>
      <c r="T284" s="101" t="n"/>
    </row>
    <row r="285" ht="13.5" customHeight="1" s="60">
      <c r="A285" s="115" t="n">
        <v>278</v>
      </c>
      <c r="B285" s="133" t="n"/>
      <c r="C285" s="133" t="n"/>
      <c r="D285" s="134" t="n"/>
      <c r="E285" s="135" t="n"/>
      <c r="F285" s="127" t="inlineStr">
        <is>
          <t>3214</t>
        </is>
      </c>
      <c r="G285" s="123" t="n"/>
      <c r="H285" s="129" t="inlineStr">
        <is>
          <t>Боргові цінні папери нефінансових підприємств, які обліковуються за амортизованою собівартістю</t>
        </is>
      </c>
      <c r="I285" s="129" t="inlineStr">
        <is>
          <t>А</t>
        </is>
      </c>
      <c r="J285" s="130" t="n">
        <v>0</v>
      </c>
      <c r="K285" s="130" t="n">
        <v>0</v>
      </c>
      <c r="L285" s="130" t="n">
        <v>0</v>
      </c>
      <c r="M285" s="131" t="n">
        <v>0</v>
      </c>
      <c r="N285" s="123" t="n"/>
      <c r="O285" s="130" t="n">
        <v>0</v>
      </c>
      <c r="P285" s="130" t="n">
        <v>0</v>
      </c>
      <c r="Q285" s="130" t="n">
        <v>0</v>
      </c>
      <c r="R285" s="130" t="n">
        <v>0</v>
      </c>
      <c r="S285" s="132" t="n">
        <v>0</v>
      </c>
      <c r="T285" s="101" t="n"/>
    </row>
    <row r="286" ht="13.5" customHeight="1" s="60">
      <c r="A286" s="115" t="n">
        <v>279</v>
      </c>
      <c r="B286" s="133" t="n"/>
      <c r="C286" s="133" t="n"/>
      <c r="D286" s="134" t="n"/>
      <c r="E286" s="135" t="n"/>
      <c r="F286" s="127" t="inlineStr">
        <is>
          <t>3216</t>
        </is>
      </c>
      <c r="G286" s="128" t="n"/>
      <c r="H286" s="12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86" s="129" t="inlineStr">
        <is>
          <t>А</t>
        </is>
      </c>
      <c r="J286" s="130" t="n">
        <v>0</v>
      </c>
      <c r="K286" s="130" t="n">
        <v>0</v>
      </c>
      <c r="L286" s="130" t="n">
        <v>0</v>
      </c>
      <c r="M286" s="131" t="n">
        <v>0</v>
      </c>
      <c r="N286" s="123" t="n"/>
      <c r="O286" s="130" t="n">
        <v>0</v>
      </c>
      <c r="P286" s="130" t="n">
        <v>0</v>
      </c>
      <c r="Q286" s="130" t="n">
        <v>0</v>
      </c>
      <c r="R286" s="130" t="n">
        <v>0</v>
      </c>
      <c r="S286" s="132" t="n">
        <v>0</v>
      </c>
      <c r="T286" s="101" t="n"/>
    </row>
    <row r="287" ht="13.5" customHeight="1" s="60">
      <c r="A287" s="115" t="n">
        <v>280</v>
      </c>
      <c r="B287" s="133" t="n"/>
      <c r="C287" s="133" t="n"/>
      <c r="D287" s="134" t="n"/>
      <c r="E287" s="135" t="n"/>
      <c r="F287" s="136" t="n"/>
      <c r="G287" s="137" t="n"/>
      <c r="H287" s="143" t="n"/>
      <c r="I287" s="129" t="inlineStr">
        <is>
          <t>П</t>
        </is>
      </c>
      <c r="J287" s="130" t="n">
        <v>0</v>
      </c>
      <c r="K287" s="130" t="n">
        <v>0</v>
      </c>
      <c r="L287" s="130" t="n">
        <v>0</v>
      </c>
      <c r="M287" s="131" t="n">
        <v>0</v>
      </c>
      <c r="N287" s="123" t="n"/>
      <c r="O287" s="130" t="n">
        <v>0</v>
      </c>
      <c r="P287" s="130" t="n">
        <v>0</v>
      </c>
      <c r="Q287" s="130" t="n">
        <v>0</v>
      </c>
      <c r="R287" s="130" t="n">
        <v>0</v>
      </c>
      <c r="S287" s="132" t="n">
        <v>0</v>
      </c>
      <c r="T287" s="101" t="n"/>
    </row>
    <row r="288" ht="14.25" customHeight="1" s="60">
      <c r="A288" s="115" t="n">
        <v>281</v>
      </c>
      <c r="B288" s="133" t="n"/>
      <c r="C288" s="133" t="n"/>
      <c r="D288" s="134" t="n"/>
      <c r="E288" s="135" t="n"/>
      <c r="F288" s="127" t="inlineStr">
        <is>
          <t>3218</t>
        </is>
      </c>
      <c r="G288" s="123" t="n"/>
      <c r="H288" s="129" t="inlineStr">
        <is>
          <t>Нараховані доходи за борговими цінними паперами, які обліковуються за амортизованою собівартістю</t>
        </is>
      </c>
      <c r="I288" s="129" t="inlineStr">
        <is>
          <t>А</t>
        </is>
      </c>
      <c r="J288" s="130" t="n">
        <v>0</v>
      </c>
      <c r="K288" s="130" t="n">
        <v>0</v>
      </c>
      <c r="L288" s="130" t="n">
        <v>0</v>
      </c>
      <c r="M288" s="131" t="n">
        <v>0</v>
      </c>
      <c r="N288" s="123" t="n"/>
      <c r="O288" s="130" t="n">
        <v>0</v>
      </c>
      <c r="P288" s="130" t="n">
        <v>0</v>
      </c>
      <c r="Q288" s="130" t="n">
        <v>0</v>
      </c>
      <c r="R288" s="130" t="n">
        <v>0</v>
      </c>
      <c r="S288" s="132" t="n">
        <v>0</v>
      </c>
      <c r="T288" s="101" t="n"/>
    </row>
    <row r="289" ht="13.5" customHeight="1" s="60">
      <c r="A289" s="115" t="n">
        <v>282</v>
      </c>
      <c r="B289" s="133" t="n"/>
      <c r="C289" s="133" t="n"/>
      <c r="D289" s="134" t="n"/>
      <c r="E289" s="135" t="n"/>
      <c r="F289" s="127" t="inlineStr">
        <is>
          <t>3219</t>
        </is>
      </c>
      <c r="G289" s="123" t="n"/>
      <c r="H289" s="129" t="inlineStr">
        <is>
          <t>Резерв за борговими цінними паперами, які обліковуються за амортизованою собівартістю</t>
        </is>
      </c>
      <c r="I289" s="129" t="inlineStr">
        <is>
          <t>П</t>
        </is>
      </c>
      <c r="J289" s="130" t="n">
        <v>0</v>
      </c>
      <c r="K289" s="130" t="n">
        <v>0</v>
      </c>
      <c r="L289" s="130" t="n">
        <v>0</v>
      </c>
      <c r="M289" s="131" t="n">
        <v>0</v>
      </c>
      <c r="N289" s="123" t="n"/>
      <c r="O289" s="130" t="n">
        <v>0</v>
      </c>
      <c r="P289" s="130" t="n">
        <v>0</v>
      </c>
      <c r="Q289" s="130" t="n">
        <v>0</v>
      </c>
      <c r="R289" s="130" t="n">
        <v>0</v>
      </c>
      <c r="S289" s="132" t="n">
        <v>0</v>
      </c>
      <c r="T289" s="101" t="n"/>
    </row>
    <row r="290" ht="13.5" customHeight="1" s="60">
      <c r="A290" s="115" t="n">
        <v>283</v>
      </c>
      <c r="B290" s="133" t="n"/>
      <c r="C290" s="133" t="n"/>
      <c r="D290" s="136" t="n"/>
      <c r="E290" s="137" t="n"/>
      <c r="F290" s="138" t="inlineStr">
        <is>
          <t>Група 321 - Усього</t>
        </is>
      </c>
      <c r="G290" s="122" t="n"/>
      <c r="H290" s="123" t="n"/>
      <c r="I290" s="139" t="n"/>
      <c r="J290" s="140" t="n">
        <v>0</v>
      </c>
      <c r="K290" s="140" t="n">
        <v>0</v>
      </c>
      <c r="L290" s="140" t="n">
        <v>0</v>
      </c>
      <c r="M290" s="141" t="n">
        <v>0</v>
      </c>
      <c r="N290" s="123" t="n"/>
      <c r="O290" s="140" t="n">
        <v>0</v>
      </c>
      <c r="P290" s="140" t="n">
        <v>0</v>
      </c>
      <c r="Q290" s="140" t="n">
        <v>0</v>
      </c>
      <c r="R290" s="140" t="n">
        <v>0</v>
      </c>
      <c r="S290" s="142" t="n">
        <v>0</v>
      </c>
      <c r="T290" s="101" t="n"/>
    </row>
    <row r="291" ht="18" customHeight="1" s="60">
      <c r="A291" s="115" t="n">
        <v>284</v>
      </c>
      <c r="B291" s="133" t="n"/>
      <c r="C291" s="143" t="n"/>
      <c r="D291" s="138" t="inlineStr">
        <is>
          <t>Розділ 32 - Усього</t>
        </is>
      </c>
      <c r="E291" s="123" t="n"/>
      <c r="F291" s="138" t="n"/>
      <c r="G291" s="122" t="n"/>
      <c r="H291" s="123" t="n"/>
      <c r="I291" s="139" t="n"/>
      <c r="J291" s="140" t="n">
        <v>0</v>
      </c>
      <c r="K291" s="140" t="n">
        <v>0</v>
      </c>
      <c r="L291" s="140" t="n">
        <v>0</v>
      </c>
      <c r="M291" s="141" t="n">
        <v>0</v>
      </c>
      <c r="N291" s="123" t="n"/>
      <c r="O291" s="140" t="n">
        <v>0</v>
      </c>
      <c r="P291" s="140" t="n">
        <v>0</v>
      </c>
      <c r="Q291" s="140" t="n">
        <v>0</v>
      </c>
      <c r="R291" s="140" t="n">
        <v>0</v>
      </c>
      <c r="S291" s="142" t="n">
        <v>0</v>
      </c>
      <c r="T291" s="101" t="n"/>
    </row>
    <row r="292" ht="13.5" customHeight="1" s="60">
      <c r="A292" s="115" t="n">
        <v>285</v>
      </c>
      <c r="B292" s="133" t="n"/>
      <c r="C292" s="127" t="inlineStr">
        <is>
          <t>34</t>
        </is>
      </c>
      <c r="D292" s="127" t="inlineStr">
        <is>
          <t>340</t>
        </is>
      </c>
      <c r="E292" s="128" t="n"/>
      <c r="F292" s="127" t="inlineStr">
        <is>
          <t>3400</t>
        </is>
      </c>
      <c r="G292" s="123" t="n"/>
      <c r="H292" s="129" t="inlineStr">
        <is>
          <t>Запаси на складі</t>
        </is>
      </c>
      <c r="I292" s="129" t="inlineStr">
        <is>
          <t>А</t>
        </is>
      </c>
      <c r="J292" s="130" t="n">
        <v>0</v>
      </c>
      <c r="K292" s="130" t="n">
        <v>0</v>
      </c>
      <c r="L292" s="130" t="n">
        <v>0</v>
      </c>
      <c r="M292" s="131" t="n">
        <v>0</v>
      </c>
      <c r="N292" s="123" t="n"/>
      <c r="O292" s="130" t="n">
        <v>0</v>
      </c>
      <c r="P292" s="130" t="n">
        <v>0</v>
      </c>
      <c r="Q292" s="130" t="n">
        <v>0</v>
      </c>
      <c r="R292" s="130" t="n">
        <v>0</v>
      </c>
      <c r="S292" s="132" t="n">
        <v>0</v>
      </c>
      <c r="T292" s="101" t="n"/>
    </row>
    <row r="293" ht="14.25" customHeight="1" s="60">
      <c r="A293" s="115" t="n">
        <v>286</v>
      </c>
      <c r="B293" s="133" t="n"/>
      <c r="C293" s="133" t="n"/>
      <c r="D293" s="134" t="n"/>
      <c r="E293" s="135" t="n"/>
      <c r="F293" s="127" t="inlineStr">
        <is>
          <t>3402</t>
        </is>
      </c>
      <c r="G293" s="123" t="n"/>
      <c r="H293" s="129" t="inlineStr">
        <is>
          <t>Запаси в підзвітних осіб</t>
        </is>
      </c>
      <c r="I293" s="129" t="inlineStr">
        <is>
          <t>А</t>
        </is>
      </c>
      <c r="J293" s="130" t="n">
        <v>19.5</v>
      </c>
      <c r="K293" s="130" t="n">
        <v>19.5</v>
      </c>
      <c r="L293" s="130" t="n">
        <v>0</v>
      </c>
      <c r="M293" s="131" t="n">
        <v>0</v>
      </c>
      <c r="N293" s="123" t="n"/>
      <c r="O293" s="130" t="n">
        <v>0</v>
      </c>
      <c r="P293" s="130" t="n">
        <v>0</v>
      </c>
      <c r="Q293" s="130" t="n">
        <v>237.80145</v>
      </c>
      <c r="R293" s="130" t="n">
        <v>237.80145</v>
      </c>
      <c r="S293" s="132" t="n">
        <v>0</v>
      </c>
      <c r="T293" s="101" t="n"/>
    </row>
    <row r="294" ht="13.5" customHeight="1" s="60">
      <c r="A294" s="115" t="n">
        <v>287</v>
      </c>
      <c r="B294" s="133" t="n"/>
      <c r="C294" s="133" t="n"/>
      <c r="D294" s="134" t="n"/>
      <c r="E294" s="135" t="n"/>
      <c r="F294" s="127" t="inlineStr">
        <is>
          <t>3403</t>
        </is>
      </c>
      <c r="G294" s="123" t="n"/>
      <c r="H294" s="129" t="inlineStr">
        <is>
          <t>Дорогоцінні метали в банку</t>
        </is>
      </c>
      <c r="I294" s="129" t="inlineStr">
        <is>
          <t>А</t>
        </is>
      </c>
      <c r="J294" s="130" t="n">
        <v>0</v>
      </c>
      <c r="K294" s="130" t="n">
        <v>0</v>
      </c>
      <c r="L294" s="130" t="n">
        <v>0</v>
      </c>
      <c r="M294" s="131" t="n">
        <v>0</v>
      </c>
      <c r="N294" s="123" t="n"/>
      <c r="O294" s="130" t="n">
        <v>0</v>
      </c>
      <c r="P294" s="130" t="n">
        <v>0</v>
      </c>
      <c r="Q294" s="130" t="n">
        <v>0</v>
      </c>
      <c r="R294" s="130" t="n">
        <v>0</v>
      </c>
      <c r="S294" s="132" t="n">
        <v>0</v>
      </c>
      <c r="T294" s="101" t="n"/>
    </row>
    <row r="295" ht="13.5" customHeight="1" s="60">
      <c r="A295" s="115" t="n">
        <v>288</v>
      </c>
      <c r="B295" s="133" t="n"/>
      <c r="C295" s="133" t="n"/>
      <c r="D295" s="134" t="n"/>
      <c r="E295" s="135" t="n"/>
      <c r="F295" s="127" t="inlineStr">
        <is>
          <t>3408</t>
        </is>
      </c>
      <c r="G295" s="123" t="n"/>
      <c r="H295" s="129" t="inlineStr">
        <is>
          <t>Необоротні активи, утримувані для продажу</t>
        </is>
      </c>
      <c r="I295" s="129" t="inlineStr">
        <is>
          <t>А</t>
        </is>
      </c>
      <c r="J295" s="130" t="n">
        <v>0</v>
      </c>
      <c r="K295" s="130" t="n">
        <v>0</v>
      </c>
      <c r="L295" s="130" t="n">
        <v>0</v>
      </c>
      <c r="M295" s="131" t="n">
        <v>0</v>
      </c>
      <c r="N295" s="123" t="n"/>
      <c r="O295" s="130" t="n">
        <v>0</v>
      </c>
      <c r="P295" s="130" t="n">
        <v>0</v>
      </c>
      <c r="Q295" s="130" t="n">
        <v>0</v>
      </c>
      <c r="R295" s="130" t="n">
        <v>0</v>
      </c>
      <c r="S295" s="132" t="n">
        <v>0</v>
      </c>
      <c r="T295" s="101" t="n"/>
    </row>
    <row r="296" ht="13.5" customHeight="1" s="60">
      <c r="A296" s="115" t="n">
        <v>289</v>
      </c>
      <c r="B296" s="133" t="n"/>
      <c r="C296" s="133" t="n"/>
      <c r="D296" s="134" t="n"/>
      <c r="E296" s="135" t="n"/>
      <c r="F296" s="127" t="inlineStr">
        <is>
          <t>3409</t>
        </is>
      </c>
      <c r="G296" s="123" t="n"/>
      <c r="H296" s="129" t="inlineStr">
        <is>
          <t>Майно, що перейшло у власність банку як заставодержателя</t>
        </is>
      </c>
      <c r="I296" s="129" t="inlineStr">
        <is>
          <t>А</t>
        </is>
      </c>
      <c r="J296" s="130" t="n">
        <v>0</v>
      </c>
      <c r="K296" s="130" t="n">
        <v>0</v>
      </c>
      <c r="L296" s="130" t="n">
        <v>0</v>
      </c>
      <c r="M296" s="131" t="n">
        <v>0</v>
      </c>
      <c r="N296" s="123" t="n"/>
      <c r="O296" s="130" t="n">
        <v>0</v>
      </c>
      <c r="P296" s="130" t="n">
        <v>0</v>
      </c>
      <c r="Q296" s="130" t="n">
        <v>0</v>
      </c>
      <c r="R296" s="130" t="n">
        <v>0</v>
      </c>
      <c r="S296" s="132" t="n">
        <v>0</v>
      </c>
      <c r="T296" s="101" t="n"/>
    </row>
    <row r="297" ht="13.5" customHeight="1" s="60">
      <c r="A297" s="115" t="n">
        <v>290</v>
      </c>
      <c r="B297" s="133" t="n"/>
      <c r="C297" s="133" t="n"/>
      <c r="D297" s="136" t="n"/>
      <c r="E297" s="137" t="n"/>
      <c r="F297" s="138" t="inlineStr">
        <is>
          <t>Група 340 - Усього</t>
        </is>
      </c>
      <c r="G297" s="122" t="n"/>
      <c r="H297" s="123" t="n"/>
      <c r="I297" s="139" t="n"/>
      <c r="J297" s="140" t="n">
        <v>19.5</v>
      </c>
      <c r="K297" s="140" t="n">
        <v>19.5</v>
      </c>
      <c r="L297" s="140" t="n">
        <v>0</v>
      </c>
      <c r="M297" s="141" t="n">
        <v>0</v>
      </c>
      <c r="N297" s="123" t="n"/>
      <c r="O297" s="140" t="n">
        <v>0</v>
      </c>
      <c r="P297" s="140" t="n">
        <v>0</v>
      </c>
      <c r="Q297" s="140" t="n">
        <v>237.80145</v>
      </c>
      <c r="R297" s="140" t="n">
        <v>237.80145</v>
      </c>
      <c r="S297" s="142" t="n">
        <v>0</v>
      </c>
      <c r="T297" s="101" t="n"/>
    </row>
    <row r="298" ht="14.25" customHeight="1" s="60">
      <c r="A298" s="115" t="n">
        <v>291</v>
      </c>
      <c r="B298" s="133" t="n"/>
      <c r="C298" s="133" t="n"/>
      <c r="D298" s="127" t="inlineStr">
        <is>
          <t>342</t>
        </is>
      </c>
      <c r="E298" s="128" t="n"/>
      <c r="F298" s="127" t="inlineStr">
        <is>
          <t>3423</t>
        </is>
      </c>
      <c r="G298" s="123" t="n"/>
      <c r="H298" s="129" t="inlineStr">
        <is>
          <t>Інвестиції в дочірні небанківські фінансові установи, що утримуються з метою продажу</t>
        </is>
      </c>
      <c r="I298" s="129" t="inlineStr">
        <is>
          <t>А</t>
        </is>
      </c>
      <c r="J298" s="130" t="n">
        <v>0</v>
      </c>
      <c r="K298" s="130" t="n">
        <v>0</v>
      </c>
      <c r="L298" s="130" t="n">
        <v>0</v>
      </c>
      <c r="M298" s="131" t="n">
        <v>0</v>
      </c>
      <c r="N298" s="123" t="n"/>
      <c r="O298" s="130" t="n">
        <v>0</v>
      </c>
      <c r="P298" s="130" t="n">
        <v>0</v>
      </c>
      <c r="Q298" s="130" t="n">
        <v>0</v>
      </c>
      <c r="R298" s="130" t="n">
        <v>0</v>
      </c>
      <c r="S298" s="132" t="n">
        <v>0</v>
      </c>
      <c r="T298" s="101" t="n"/>
    </row>
    <row r="299" ht="13.5" customHeight="1" s="60">
      <c r="A299" s="115" t="n">
        <v>292</v>
      </c>
      <c r="B299" s="133" t="n"/>
      <c r="C299" s="133" t="n"/>
      <c r="D299" s="134" t="n"/>
      <c r="E299" s="135" t="n"/>
      <c r="F299" s="127" t="inlineStr">
        <is>
          <t>3425</t>
        </is>
      </c>
      <c r="G299" s="123" t="n"/>
      <c r="H299" s="129" t="inlineStr">
        <is>
          <t>Інвестиції в інші дочірні компанії, що утримуються з метою продажу</t>
        </is>
      </c>
      <c r="I299" s="129" t="inlineStr">
        <is>
          <t>А</t>
        </is>
      </c>
      <c r="J299" s="130" t="n">
        <v>0</v>
      </c>
      <c r="K299" s="130" t="n">
        <v>0</v>
      </c>
      <c r="L299" s="130" t="n">
        <v>0</v>
      </c>
      <c r="M299" s="131" t="n">
        <v>0</v>
      </c>
      <c r="N299" s="123" t="n"/>
      <c r="O299" s="130" t="n">
        <v>0</v>
      </c>
      <c r="P299" s="130" t="n">
        <v>0</v>
      </c>
      <c r="Q299" s="130" t="n">
        <v>0</v>
      </c>
      <c r="R299" s="130" t="n">
        <v>0</v>
      </c>
      <c r="S299" s="132" t="n">
        <v>0</v>
      </c>
      <c r="T299" s="101" t="n"/>
    </row>
    <row r="300" ht="13.5" customHeight="1" s="60">
      <c r="A300" s="115" t="n">
        <v>293</v>
      </c>
      <c r="B300" s="133" t="n"/>
      <c r="C300" s="133" t="n"/>
      <c r="D300" s="136" t="n"/>
      <c r="E300" s="137" t="n"/>
      <c r="F300" s="138" t="inlineStr">
        <is>
          <t>Група 342 - Усього</t>
        </is>
      </c>
      <c r="G300" s="122" t="n"/>
      <c r="H300" s="123" t="n"/>
      <c r="I300" s="139" t="n"/>
      <c r="J300" s="140" t="n">
        <v>0</v>
      </c>
      <c r="K300" s="140" t="n">
        <v>0</v>
      </c>
      <c r="L300" s="140" t="n">
        <v>0</v>
      </c>
      <c r="M300" s="141" t="n">
        <v>0</v>
      </c>
      <c r="N300" s="123" t="n"/>
      <c r="O300" s="140" t="n">
        <v>0</v>
      </c>
      <c r="P300" s="140" t="n">
        <v>0</v>
      </c>
      <c r="Q300" s="140" t="n">
        <v>0</v>
      </c>
      <c r="R300" s="140" t="n">
        <v>0</v>
      </c>
      <c r="S300" s="142" t="n">
        <v>0</v>
      </c>
      <c r="T300" s="101" t="n"/>
    </row>
    <row r="301" ht="22.5" customHeight="1" s="60">
      <c r="A301" s="115" t="n">
        <v>294</v>
      </c>
      <c r="B301" s="133" t="n"/>
      <c r="C301" s="143" t="n"/>
      <c r="D301" s="138" t="inlineStr">
        <is>
          <t>Розділ 34 - Усього</t>
        </is>
      </c>
      <c r="E301" s="123" t="n"/>
      <c r="F301" s="138" t="n"/>
      <c r="G301" s="122" t="n"/>
      <c r="H301" s="123" t="n"/>
      <c r="I301" s="139" t="n"/>
      <c r="J301" s="140" t="n">
        <v>19.5</v>
      </c>
      <c r="K301" s="140" t="n">
        <v>19.5</v>
      </c>
      <c r="L301" s="140" t="n">
        <v>0</v>
      </c>
      <c r="M301" s="141" t="n">
        <v>0</v>
      </c>
      <c r="N301" s="123" t="n"/>
      <c r="O301" s="140" t="n">
        <v>0</v>
      </c>
      <c r="P301" s="140" t="n">
        <v>0</v>
      </c>
      <c r="Q301" s="140" t="n">
        <v>237.80145</v>
      </c>
      <c r="R301" s="140" t="n">
        <v>237.80145</v>
      </c>
      <c r="S301" s="142" t="n">
        <v>0</v>
      </c>
      <c r="T301" s="101" t="n"/>
    </row>
    <row r="302" ht="13.5" customHeight="1" s="60">
      <c r="A302" s="115" t="n">
        <v>295</v>
      </c>
      <c r="B302" s="133" t="n"/>
      <c r="C302" s="127" t="inlineStr">
        <is>
          <t>35</t>
        </is>
      </c>
      <c r="D302" s="127" t="inlineStr">
        <is>
          <t>350</t>
        </is>
      </c>
      <c r="E302" s="128" t="n"/>
      <c r="F302" s="127" t="inlineStr">
        <is>
          <t>3500</t>
        </is>
      </c>
      <c r="G302" s="123" t="n"/>
      <c r="H302" s="129" t="inlineStr">
        <is>
          <t>Витрати майбутніх періодів</t>
        </is>
      </c>
      <c r="I302" s="129" t="inlineStr">
        <is>
          <t>А</t>
        </is>
      </c>
      <c r="J302" s="130" t="n">
        <v>1490.67375</v>
      </c>
      <c r="K302" s="130" t="n">
        <v>1490.67375</v>
      </c>
      <c r="L302" s="130" t="n">
        <v>0</v>
      </c>
      <c r="M302" s="131" t="n">
        <v>682.16405</v>
      </c>
      <c r="N302" s="123" t="n"/>
      <c r="O302" s="130" t="n">
        <v>682.16405</v>
      </c>
      <c r="P302" s="130" t="n">
        <v>0</v>
      </c>
      <c r="Q302" s="130" t="n">
        <v>4481.06243</v>
      </c>
      <c r="R302" s="130" t="n">
        <v>4481.06243</v>
      </c>
      <c r="S302" s="132" t="n">
        <v>0</v>
      </c>
      <c r="T302" s="101" t="n"/>
    </row>
    <row r="303" ht="14.25" customHeight="1" s="60">
      <c r="A303" s="115" t="n">
        <v>296</v>
      </c>
      <c r="B303" s="133" t="n"/>
      <c r="C303" s="133" t="n"/>
      <c r="D303" s="136" t="n"/>
      <c r="E303" s="137" t="n"/>
      <c r="F303" s="138" t="inlineStr">
        <is>
          <t>Група 350 - Усього</t>
        </is>
      </c>
      <c r="G303" s="122" t="n"/>
      <c r="H303" s="123" t="n"/>
      <c r="I303" s="139" t="n"/>
      <c r="J303" s="140" t="n">
        <v>1490.67375</v>
      </c>
      <c r="K303" s="140" t="n">
        <v>1490.67375</v>
      </c>
      <c r="L303" s="140" t="n">
        <v>0</v>
      </c>
      <c r="M303" s="141" t="n">
        <v>682.16405</v>
      </c>
      <c r="N303" s="123" t="n"/>
      <c r="O303" s="140" t="n">
        <v>682.16405</v>
      </c>
      <c r="P303" s="140" t="n">
        <v>0</v>
      </c>
      <c r="Q303" s="140" t="n">
        <v>4481.06243</v>
      </c>
      <c r="R303" s="140" t="n">
        <v>4481.06243</v>
      </c>
      <c r="S303" s="142" t="n">
        <v>0</v>
      </c>
      <c r="T303" s="101" t="n"/>
    </row>
    <row r="304" ht="13.5" customHeight="1" s="60">
      <c r="A304" s="115" t="n">
        <v>297</v>
      </c>
      <c r="B304" s="133" t="n"/>
      <c r="C304" s="133" t="n"/>
      <c r="D304" s="127" t="inlineStr">
        <is>
          <t>351</t>
        </is>
      </c>
      <c r="E304" s="128" t="n"/>
      <c r="F304" s="127" t="inlineStr">
        <is>
          <t>3510</t>
        </is>
      </c>
      <c r="G304" s="123" t="n"/>
      <c r="H304" s="129" t="inlineStr">
        <is>
          <t>Дебіторська заборгованість з придбання активів</t>
        </is>
      </c>
      <c r="I304" s="129" t="inlineStr">
        <is>
          <t>А</t>
        </is>
      </c>
      <c r="J304" s="130" t="n">
        <v>2538.38579</v>
      </c>
      <c r="K304" s="130" t="n">
        <v>2538.38579</v>
      </c>
      <c r="L304" s="130" t="n">
        <v>0</v>
      </c>
      <c r="M304" s="131" t="n">
        <v>2722.54419</v>
      </c>
      <c r="N304" s="123" t="n"/>
      <c r="O304" s="130" t="n">
        <v>2722.54419</v>
      </c>
      <c r="P304" s="130" t="n">
        <v>0</v>
      </c>
      <c r="Q304" s="130" t="n">
        <v>1165.02479</v>
      </c>
      <c r="R304" s="130" t="n">
        <v>1165.02479</v>
      </c>
      <c r="S304" s="132" t="n">
        <v>0</v>
      </c>
      <c r="T304" s="101" t="n"/>
    </row>
    <row r="305" ht="13.5" customHeight="1" s="60">
      <c r="A305" s="115" t="n">
        <v>298</v>
      </c>
      <c r="B305" s="133" t="n"/>
      <c r="C305" s="133" t="n"/>
      <c r="D305" s="134" t="n"/>
      <c r="E305" s="135" t="n"/>
      <c r="F305" s="127" t="inlineStr">
        <is>
          <t>3511</t>
        </is>
      </c>
      <c r="G305" s="123" t="n"/>
      <c r="H305" s="129" t="inlineStr">
        <is>
          <t xml:space="preserve">Договірний актив </t>
        </is>
      </c>
      <c r="I305" s="129" t="inlineStr">
        <is>
          <t>А</t>
        </is>
      </c>
      <c r="J305" s="130" t="n">
        <v>0</v>
      </c>
      <c r="K305" s="130" t="n">
        <v>0</v>
      </c>
      <c r="L305" s="130" t="n">
        <v>0</v>
      </c>
      <c r="M305" s="131" t="n">
        <v>0</v>
      </c>
      <c r="N305" s="123" t="n"/>
      <c r="O305" s="130" t="n">
        <v>0</v>
      </c>
      <c r="P305" s="130" t="n">
        <v>0</v>
      </c>
      <c r="Q305" s="130" t="n">
        <v>0</v>
      </c>
      <c r="R305" s="130" t="n">
        <v>0</v>
      </c>
      <c r="S305" s="132" t="n">
        <v>0</v>
      </c>
      <c r="T305" s="101" t="n"/>
    </row>
    <row r="306" ht="13.5" customHeight="1" s="60">
      <c r="A306" s="115" t="n">
        <v>299</v>
      </c>
      <c r="B306" s="133" t="n"/>
      <c r="C306" s="133" t="n"/>
      <c r="D306" s="134" t="n"/>
      <c r="E306" s="135" t="n"/>
      <c r="F306" s="127" t="inlineStr">
        <is>
          <t>3519</t>
        </is>
      </c>
      <c r="G306" s="123" t="n"/>
      <c r="H306" s="129" t="inlineStr">
        <is>
          <t>Дебіторська заборгованість за послуги</t>
        </is>
      </c>
      <c r="I306" s="129" t="inlineStr">
        <is>
          <t>А</t>
        </is>
      </c>
      <c r="J306" s="130" t="n">
        <v>1936.83424</v>
      </c>
      <c r="K306" s="130" t="n">
        <v>1936.83424</v>
      </c>
      <c r="L306" s="130" t="n">
        <v>0</v>
      </c>
      <c r="M306" s="131" t="n">
        <v>1919.45966</v>
      </c>
      <c r="N306" s="123" t="n"/>
      <c r="O306" s="130" t="n">
        <v>1919.45966</v>
      </c>
      <c r="P306" s="130" t="n">
        <v>0</v>
      </c>
      <c r="Q306" s="130" t="n">
        <v>156.53505</v>
      </c>
      <c r="R306" s="130" t="n">
        <v>156.53505</v>
      </c>
      <c r="S306" s="132" t="n">
        <v>0</v>
      </c>
      <c r="T306" s="101" t="n"/>
    </row>
    <row r="307" ht="13.5" customHeight="1" s="60">
      <c r="A307" s="115" t="n">
        <v>300</v>
      </c>
      <c r="B307" s="133" t="n"/>
      <c r="C307" s="133" t="n"/>
      <c r="D307" s="136" t="n"/>
      <c r="E307" s="137" t="n"/>
      <c r="F307" s="138" t="inlineStr">
        <is>
          <t>Група 351 - Усього</t>
        </is>
      </c>
      <c r="G307" s="122" t="n"/>
      <c r="H307" s="123" t="n"/>
      <c r="I307" s="139" t="n"/>
      <c r="J307" s="140" t="n">
        <v>4475.22003</v>
      </c>
      <c r="K307" s="140" t="n">
        <v>4475.22003</v>
      </c>
      <c r="L307" s="140" t="n">
        <v>0</v>
      </c>
      <c r="M307" s="141" t="n">
        <v>4642.00385</v>
      </c>
      <c r="N307" s="123" t="n"/>
      <c r="O307" s="140" t="n">
        <v>4642.00385</v>
      </c>
      <c r="P307" s="140" t="n">
        <v>0</v>
      </c>
      <c r="Q307" s="140" t="n">
        <v>1321.55984</v>
      </c>
      <c r="R307" s="140" t="n">
        <v>1321.55984</v>
      </c>
      <c r="S307" s="142" t="n">
        <v>0</v>
      </c>
      <c r="T307" s="101" t="n"/>
    </row>
    <row r="308" ht="14.25" customHeight="1" s="60">
      <c r="A308" s="115" t="n">
        <v>301</v>
      </c>
      <c r="B308" s="133" t="n"/>
      <c r="C308" s="133" t="n"/>
      <c r="D308" s="127" t="inlineStr">
        <is>
          <t>352</t>
        </is>
      </c>
      <c r="E308" s="128" t="n"/>
      <c r="F308" s="127" t="inlineStr">
        <is>
          <t>3520</t>
        </is>
      </c>
      <c r="G308" s="123" t="n"/>
      <c r="H308" s="129" t="inlineStr">
        <is>
          <t>Дебіторська заборгованість за податком на прибуток</t>
        </is>
      </c>
      <c r="I308" s="129" t="inlineStr">
        <is>
          <t>А</t>
        </is>
      </c>
      <c r="J308" s="130" t="n">
        <v>69.71258</v>
      </c>
      <c r="K308" s="130" t="n">
        <v>69.71258</v>
      </c>
      <c r="L308" s="130" t="n">
        <v>0</v>
      </c>
      <c r="M308" s="131" t="n">
        <v>69.71258</v>
      </c>
      <c r="N308" s="123" t="n"/>
      <c r="O308" s="130" t="n">
        <v>69.71258</v>
      </c>
      <c r="P308" s="130" t="n">
        <v>0</v>
      </c>
      <c r="Q308" s="130" t="n">
        <v>0</v>
      </c>
      <c r="R308" s="130" t="n">
        <v>0</v>
      </c>
      <c r="S308" s="132" t="n">
        <v>0</v>
      </c>
      <c r="T308" s="101" t="n"/>
    </row>
    <row r="309" ht="13.5" customHeight="1" s="60">
      <c r="A309" s="115" t="n">
        <v>302</v>
      </c>
      <c r="B309" s="133" t="n"/>
      <c r="C309" s="133" t="n"/>
      <c r="D309" s="134" t="n"/>
      <c r="E309" s="135" t="n"/>
      <c r="F309" s="127" t="inlineStr">
        <is>
          <t>3521</t>
        </is>
      </c>
      <c r="G309" s="123" t="n"/>
      <c r="H309" s="129" t="inlineStr">
        <is>
          <t>Відстрочений податковий актив</t>
        </is>
      </c>
      <c r="I309" s="129" t="inlineStr">
        <is>
          <t>А</t>
        </is>
      </c>
      <c r="J309" s="130" t="n">
        <v>6153.29049</v>
      </c>
      <c r="K309" s="130" t="n">
        <v>6153.29049</v>
      </c>
      <c r="L309" s="130" t="n">
        <v>0</v>
      </c>
      <c r="M309" s="131" t="n">
        <v>1034.86712</v>
      </c>
      <c r="N309" s="123" t="n"/>
      <c r="O309" s="130" t="n">
        <v>1034.86712</v>
      </c>
      <c r="P309" s="130" t="n">
        <v>0</v>
      </c>
      <c r="Q309" s="130" t="n">
        <v>5118.42337</v>
      </c>
      <c r="R309" s="130" t="n">
        <v>5118.42337</v>
      </c>
      <c r="S309" s="132" t="n">
        <v>0</v>
      </c>
      <c r="T309" s="101" t="n"/>
    </row>
    <row r="310" ht="13.5" customHeight="1" s="60">
      <c r="A310" s="115" t="n">
        <v>303</v>
      </c>
      <c r="B310" s="133" t="n"/>
      <c r="C310" s="133" t="n"/>
      <c r="D310" s="134" t="n"/>
      <c r="E310" s="135" t="n"/>
      <c r="F310" s="127" t="inlineStr">
        <is>
          <t>3522</t>
        </is>
      </c>
      <c r="G310" s="123" t="n"/>
      <c r="H310" s="129" t="inlineStr">
        <is>
          <t>Дебіторська заборгованість за податками та обов'язковими платежами, крім податку на прибуток</t>
        </is>
      </c>
      <c r="I310" s="129" t="inlineStr">
        <is>
          <t>А</t>
        </is>
      </c>
      <c r="J310" s="130" t="n">
        <v>91.24036</v>
      </c>
      <c r="K310" s="130" t="n">
        <v>91.24036</v>
      </c>
      <c r="L310" s="130" t="n">
        <v>0</v>
      </c>
      <c r="M310" s="131" t="n">
        <v>91.24036</v>
      </c>
      <c r="N310" s="123" t="n"/>
      <c r="O310" s="130" t="n">
        <v>91.24036</v>
      </c>
      <c r="P310" s="130" t="n">
        <v>0</v>
      </c>
      <c r="Q310" s="130" t="n">
        <v>92.47026</v>
      </c>
      <c r="R310" s="130" t="n">
        <v>92.47026</v>
      </c>
      <c r="S310" s="132" t="n">
        <v>0</v>
      </c>
      <c r="T310" s="101" t="n"/>
    </row>
    <row r="311" ht="13.5" customHeight="1" s="60">
      <c r="A311" s="115" t="n">
        <v>304</v>
      </c>
      <c r="B311" s="133" t="n"/>
      <c r="C311" s="133" t="n"/>
      <c r="D311" s="136" t="n"/>
      <c r="E311" s="137" t="n"/>
      <c r="F311" s="138" t="inlineStr">
        <is>
          <t>Група 352 - Усього</t>
        </is>
      </c>
      <c r="G311" s="122" t="n"/>
      <c r="H311" s="123" t="n"/>
      <c r="I311" s="139" t="n"/>
      <c r="J311" s="140" t="n">
        <v>6314.24343</v>
      </c>
      <c r="K311" s="140" t="n">
        <v>6314.24343</v>
      </c>
      <c r="L311" s="140" t="n">
        <v>0</v>
      </c>
      <c r="M311" s="141" t="n">
        <v>1195.82006</v>
      </c>
      <c r="N311" s="123" t="n"/>
      <c r="O311" s="140" t="n">
        <v>1195.82006</v>
      </c>
      <c r="P311" s="140" t="n">
        <v>0</v>
      </c>
      <c r="Q311" s="140" t="n">
        <v>5210.89363</v>
      </c>
      <c r="R311" s="140" t="n">
        <v>5210.89363</v>
      </c>
      <c r="S311" s="142" t="n">
        <v>0</v>
      </c>
      <c r="T311" s="101" t="n"/>
    </row>
    <row r="312" ht="13.5" customHeight="1" s="60">
      <c r="A312" s="115" t="n">
        <v>305</v>
      </c>
      <c r="B312" s="133" t="n"/>
      <c r="C312" s="133" t="n"/>
      <c r="D312" s="127" t="inlineStr">
        <is>
          <t>354</t>
        </is>
      </c>
      <c r="E312" s="128" t="n"/>
      <c r="F312" s="127" t="inlineStr">
        <is>
          <t>3540</t>
        </is>
      </c>
      <c r="G312" s="123" t="n"/>
      <c r="H312" s="129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2" s="129" t="inlineStr">
        <is>
          <t>А</t>
        </is>
      </c>
      <c r="J312" s="130" t="n">
        <v>1690971.35192</v>
      </c>
      <c r="K312" s="130" t="n">
        <v>1178302.862</v>
      </c>
      <c r="L312" s="130" t="n">
        <v>512668.48992</v>
      </c>
      <c r="M312" s="131" t="n">
        <v>1690971.35192</v>
      </c>
      <c r="N312" s="123" t="n"/>
      <c r="O312" s="130" t="n">
        <v>1178302.862</v>
      </c>
      <c r="P312" s="130" t="n">
        <v>512668.48992</v>
      </c>
      <c r="Q312" s="130" t="n">
        <v>0</v>
      </c>
      <c r="R312" s="130" t="n">
        <v>0</v>
      </c>
      <c r="S312" s="132" t="n">
        <v>0</v>
      </c>
      <c r="T312" s="101" t="n"/>
    </row>
    <row r="313" ht="14.25" customHeight="1" s="60">
      <c r="A313" s="115" t="n">
        <v>306</v>
      </c>
      <c r="B313" s="133" t="n"/>
      <c r="C313" s="133" t="n"/>
      <c r="D313" s="134" t="n"/>
      <c r="E313" s="135" t="n"/>
      <c r="F313" s="127" t="inlineStr">
        <is>
          <t>3541</t>
        </is>
      </c>
      <c r="G313" s="123" t="n"/>
      <c r="H313" s="129" t="inlineStr">
        <is>
          <t>Дебіторська заборгованість за розрахунками за цінними паперами для банку</t>
        </is>
      </c>
      <c r="I313" s="129" t="inlineStr">
        <is>
          <t>А</t>
        </is>
      </c>
      <c r="J313" s="130" t="n">
        <v>1983786.72831</v>
      </c>
      <c r="K313" s="130" t="n">
        <v>1742000</v>
      </c>
      <c r="L313" s="130" t="n">
        <v>241786.72831</v>
      </c>
      <c r="M313" s="131" t="n">
        <v>1983786.72831</v>
      </c>
      <c r="N313" s="123" t="n"/>
      <c r="O313" s="130" t="n">
        <v>1742000</v>
      </c>
      <c r="P313" s="130" t="n">
        <v>241786.72831</v>
      </c>
      <c r="Q313" s="130" t="n">
        <v>0</v>
      </c>
      <c r="R313" s="130" t="n">
        <v>0</v>
      </c>
      <c r="S313" s="132" t="n">
        <v>0</v>
      </c>
      <c r="T313" s="101" t="n"/>
    </row>
    <row r="314" ht="13.5" customHeight="1" s="60">
      <c r="A314" s="115" t="n">
        <v>307</v>
      </c>
      <c r="B314" s="133" t="n"/>
      <c r="C314" s="133" t="n"/>
      <c r="D314" s="134" t="n"/>
      <c r="E314" s="135" t="n"/>
      <c r="F314" s="127" t="inlineStr">
        <is>
          <t>3542</t>
        </is>
      </c>
      <c r="G314" s="123" t="n"/>
      <c r="H314" s="129" t="inlineStr">
        <is>
          <t>Дебіторська заборгованість за кредитними операціями</t>
        </is>
      </c>
      <c r="I314" s="129" t="inlineStr">
        <is>
          <t>А</t>
        </is>
      </c>
      <c r="J314" s="130" t="n">
        <v>99860.212</v>
      </c>
      <c r="K314" s="130" t="n">
        <v>99860.212</v>
      </c>
      <c r="L314" s="130" t="n">
        <v>0</v>
      </c>
      <c r="M314" s="131" t="n">
        <v>99860.212</v>
      </c>
      <c r="N314" s="123" t="n"/>
      <c r="O314" s="130" t="n">
        <v>99860.212</v>
      </c>
      <c r="P314" s="130" t="n">
        <v>0</v>
      </c>
      <c r="Q314" s="130" t="n">
        <v>0</v>
      </c>
      <c r="R314" s="130" t="n">
        <v>0</v>
      </c>
      <c r="S314" s="132" t="n">
        <v>0</v>
      </c>
      <c r="T314" s="101" t="n"/>
    </row>
    <row r="315" ht="13.5" customHeight="1" s="60">
      <c r="A315" s="115" t="n">
        <v>308</v>
      </c>
      <c r="B315" s="133" t="n"/>
      <c r="C315" s="133" t="n"/>
      <c r="D315" s="134" t="n"/>
      <c r="E315" s="135" t="n"/>
      <c r="F315" s="127" t="inlineStr">
        <is>
          <t>3548</t>
        </is>
      </c>
      <c r="G315" s="123" t="n"/>
      <c r="H315" s="129" t="inlineStr">
        <is>
          <t>Дебіторська заборгованість за операціями з іншими фінансовими інструментами</t>
        </is>
      </c>
      <c r="I315" s="129" t="inlineStr">
        <is>
          <t>А</t>
        </is>
      </c>
      <c r="J315" s="130" t="n">
        <v>21780.95166</v>
      </c>
      <c r="K315" s="130" t="n">
        <v>21780.95166</v>
      </c>
      <c r="L315" s="130" t="n">
        <v>0</v>
      </c>
      <c r="M315" s="131" t="n">
        <v>21372.47454</v>
      </c>
      <c r="N315" s="123" t="n"/>
      <c r="O315" s="130" t="n">
        <v>21372.47454</v>
      </c>
      <c r="P315" s="130" t="n">
        <v>0</v>
      </c>
      <c r="Q315" s="130" t="n">
        <v>432.25394</v>
      </c>
      <c r="R315" s="130" t="n">
        <v>432.25394</v>
      </c>
      <c r="S315" s="132" t="n">
        <v>0</v>
      </c>
      <c r="T315" s="101" t="n"/>
    </row>
    <row r="316" ht="13.5" customHeight="1" s="60">
      <c r="A316" s="115" t="n">
        <v>309</v>
      </c>
      <c r="B316" s="133" t="n"/>
      <c r="C316" s="133" t="n"/>
      <c r="D316" s="136" t="n"/>
      <c r="E316" s="137" t="n"/>
      <c r="F316" s="138" t="inlineStr">
        <is>
          <t>Група 354 - Усього</t>
        </is>
      </c>
      <c r="G316" s="122" t="n"/>
      <c r="H316" s="123" t="n"/>
      <c r="I316" s="139" t="n"/>
      <c r="J316" s="140" t="n">
        <v>3796399.24389</v>
      </c>
      <c r="K316" s="140" t="n">
        <v>3041944.02566</v>
      </c>
      <c r="L316" s="140" t="n">
        <v>754455.21823</v>
      </c>
      <c r="M316" s="141" t="n">
        <v>3795990.76677</v>
      </c>
      <c r="N316" s="123" t="n"/>
      <c r="O316" s="140" t="n">
        <v>3041535.54854</v>
      </c>
      <c r="P316" s="140" t="n">
        <v>754455.21823</v>
      </c>
      <c r="Q316" s="140" t="n">
        <v>432.25394</v>
      </c>
      <c r="R316" s="140" t="n">
        <v>432.25394</v>
      </c>
      <c r="S316" s="142" t="n">
        <v>0</v>
      </c>
      <c r="T316" s="101" t="n"/>
    </row>
    <row r="317" ht="13.5" customHeight="1" s="60">
      <c r="A317" s="115" t="n">
        <v>310</v>
      </c>
      <c r="B317" s="133" t="n"/>
      <c r="C317" s="133" t="n"/>
      <c r="D317" s="127" t="inlineStr">
        <is>
          <t>355</t>
        </is>
      </c>
      <c r="E317" s="128" t="n"/>
      <c r="F317" s="127" t="inlineStr">
        <is>
          <t>3550</t>
        </is>
      </c>
      <c r="G317" s="123" t="n"/>
      <c r="H317" s="129" t="inlineStr">
        <is>
          <t>Аванси працівникам банку на витрати з відрядження</t>
        </is>
      </c>
      <c r="I317" s="129" t="inlineStr">
        <is>
          <t>А</t>
        </is>
      </c>
      <c r="J317" s="130" t="n">
        <v>0</v>
      </c>
      <c r="K317" s="130" t="n">
        <v>0</v>
      </c>
      <c r="L317" s="130" t="n">
        <v>0</v>
      </c>
      <c r="M317" s="131" t="n">
        <v>2.3835</v>
      </c>
      <c r="N317" s="123" t="n"/>
      <c r="O317" s="130" t="n">
        <v>2.3835</v>
      </c>
      <c r="P317" s="130" t="n">
        <v>0</v>
      </c>
      <c r="Q317" s="130" t="n">
        <v>0</v>
      </c>
      <c r="R317" s="130" t="n">
        <v>0</v>
      </c>
      <c r="S317" s="132" t="n">
        <v>0</v>
      </c>
      <c r="T317" s="101" t="n"/>
    </row>
    <row r="318" ht="14.25" customHeight="1" s="60">
      <c r="A318" s="115" t="n">
        <v>311</v>
      </c>
      <c r="B318" s="133" t="n"/>
      <c r="C318" s="133" t="n"/>
      <c r="D318" s="134" t="n"/>
      <c r="E318" s="135" t="n"/>
      <c r="F318" s="127" t="inlineStr">
        <is>
          <t>3551</t>
        </is>
      </c>
      <c r="G318" s="123" t="n"/>
      <c r="H318" s="129" t="inlineStr">
        <is>
          <t>Аванси працівникам банку на господарські витрати</t>
        </is>
      </c>
      <c r="I318" s="129" t="inlineStr">
        <is>
          <t>А</t>
        </is>
      </c>
      <c r="J318" s="130" t="n">
        <v>3.71746</v>
      </c>
      <c r="K318" s="130" t="n">
        <v>1.75454</v>
      </c>
      <c r="L318" s="130" t="n">
        <v>1.96292</v>
      </c>
      <c r="M318" s="131" t="n">
        <v>2.63726</v>
      </c>
      <c r="N318" s="123" t="n"/>
      <c r="O318" s="130" t="n">
        <v>1.75454</v>
      </c>
      <c r="P318" s="130" t="n">
        <v>0.8827199999999999</v>
      </c>
      <c r="Q318" s="130" t="n">
        <v>1.0802</v>
      </c>
      <c r="R318" s="130" t="n">
        <v>0</v>
      </c>
      <c r="S318" s="132" t="n">
        <v>1.0802</v>
      </c>
      <c r="T318" s="101" t="n"/>
    </row>
    <row r="319" ht="13.5" customHeight="1" s="60">
      <c r="A319" s="115" t="n">
        <v>312</v>
      </c>
      <c r="B319" s="133" t="n"/>
      <c r="C319" s="133" t="n"/>
      <c r="D319" s="134" t="n"/>
      <c r="E319" s="135" t="n"/>
      <c r="F319" s="127" t="inlineStr">
        <is>
          <t>3552</t>
        </is>
      </c>
      <c r="G319" s="123" t="n"/>
      <c r="H319" s="129" t="inlineStr">
        <is>
          <t xml:space="preserve">Нестачі та інші нарахування на працівників банку </t>
        </is>
      </c>
      <c r="I319" s="129" t="inlineStr">
        <is>
          <t>А</t>
        </is>
      </c>
      <c r="J319" s="130" t="n">
        <v>0</v>
      </c>
      <c r="K319" s="130" t="n">
        <v>0</v>
      </c>
      <c r="L319" s="130" t="n">
        <v>0</v>
      </c>
      <c r="M319" s="131" t="n">
        <v>0</v>
      </c>
      <c r="N319" s="123" t="n"/>
      <c r="O319" s="130" t="n">
        <v>0</v>
      </c>
      <c r="P319" s="130" t="n">
        <v>0</v>
      </c>
      <c r="Q319" s="130" t="n">
        <v>0</v>
      </c>
      <c r="R319" s="130" t="n">
        <v>0</v>
      </c>
      <c r="S319" s="132" t="n">
        <v>0</v>
      </c>
      <c r="T319" s="101" t="n"/>
    </row>
    <row r="320" ht="13.5" customHeight="1" s="60">
      <c r="A320" s="115" t="n">
        <v>313</v>
      </c>
      <c r="B320" s="133" t="n"/>
      <c r="C320" s="133" t="n"/>
      <c r="D320" s="134" t="n"/>
      <c r="E320" s="135" t="n"/>
      <c r="F320" s="127" t="inlineStr">
        <is>
          <t>3559</t>
        </is>
      </c>
      <c r="G320" s="123" t="n"/>
      <c r="H320" s="129" t="inlineStr">
        <is>
          <t>Інша дебіторська заборгованість за розрахунками з працівниками банку та іншими особами</t>
        </is>
      </c>
      <c r="I320" s="129" t="inlineStr">
        <is>
          <t>А</t>
        </is>
      </c>
      <c r="J320" s="130" t="n">
        <v>0</v>
      </c>
      <c r="K320" s="130" t="n">
        <v>0</v>
      </c>
      <c r="L320" s="130" t="n">
        <v>0</v>
      </c>
      <c r="M320" s="131" t="n">
        <v>0</v>
      </c>
      <c r="N320" s="123" t="n"/>
      <c r="O320" s="130" t="n">
        <v>0</v>
      </c>
      <c r="P320" s="130" t="n">
        <v>0</v>
      </c>
      <c r="Q320" s="130" t="n">
        <v>0</v>
      </c>
      <c r="R320" s="130" t="n">
        <v>0</v>
      </c>
      <c r="S320" s="132" t="n">
        <v>0</v>
      </c>
      <c r="T320" s="101" t="n"/>
    </row>
    <row r="321" ht="13.5" customHeight="1" s="60">
      <c r="A321" s="115" t="n">
        <v>314</v>
      </c>
      <c r="B321" s="133" t="n"/>
      <c r="C321" s="133" t="n"/>
      <c r="D321" s="136" t="n"/>
      <c r="E321" s="137" t="n"/>
      <c r="F321" s="138" t="inlineStr">
        <is>
          <t>Група 355 - Усього</t>
        </is>
      </c>
      <c r="G321" s="122" t="n"/>
      <c r="H321" s="123" t="n"/>
      <c r="I321" s="139" t="n"/>
      <c r="J321" s="140" t="n">
        <v>3.71746</v>
      </c>
      <c r="K321" s="140" t="n">
        <v>1.75454</v>
      </c>
      <c r="L321" s="140" t="n">
        <v>1.96292</v>
      </c>
      <c r="M321" s="141" t="n">
        <v>5.02076</v>
      </c>
      <c r="N321" s="123" t="n"/>
      <c r="O321" s="140" t="n">
        <v>4.13804</v>
      </c>
      <c r="P321" s="140" t="n">
        <v>0.8827199999999999</v>
      </c>
      <c r="Q321" s="140" t="n">
        <v>1.0802</v>
      </c>
      <c r="R321" s="140" t="n">
        <v>0</v>
      </c>
      <c r="S321" s="142" t="n">
        <v>1.0802</v>
      </c>
      <c r="T321" s="101" t="n"/>
    </row>
    <row r="322" ht="13.5" customHeight="1" s="60">
      <c r="A322" s="115" t="n">
        <v>315</v>
      </c>
      <c r="B322" s="133" t="n"/>
      <c r="C322" s="133" t="n"/>
      <c r="D322" s="127" t="inlineStr">
        <is>
          <t>357</t>
        </is>
      </c>
      <c r="E322" s="128" t="n"/>
      <c r="F322" s="127" t="inlineStr">
        <is>
          <t>3570</t>
        </is>
      </c>
      <c r="G322" s="123" t="n"/>
      <c r="H322" s="129" t="inlineStr">
        <is>
          <t xml:space="preserve">Нараховані доходи за розрахунково-касове обслуговування </t>
        </is>
      </c>
      <c r="I322" s="129" t="inlineStr">
        <is>
          <t>А</t>
        </is>
      </c>
      <c r="J322" s="130" t="n">
        <v>2826.5989</v>
      </c>
      <c r="K322" s="130" t="n">
        <v>2826.5989</v>
      </c>
      <c r="L322" s="130" t="n">
        <v>0</v>
      </c>
      <c r="M322" s="131" t="n">
        <v>2819.7762</v>
      </c>
      <c r="N322" s="123" t="n"/>
      <c r="O322" s="130" t="n">
        <v>2819.7762</v>
      </c>
      <c r="P322" s="130" t="n">
        <v>0</v>
      </c>
      <c r="Q322" s="130" t="n">
        <v>2209.06885</v>
      </c>
      <c r="R322" s="130" t="n">
        <v>2209.06885</v>
      </c>
      <c r="S322" s="132" t="n">
        <v>0</v>
      </c>
      <c r="T322" s="101" t="n"/>
    </row>
    <row r="323" ht="14.25" customHeight="1" s="60">
      <c r="A323" s="115" t="n">
        <v>316</v>
      </c>
      <c r="B323" s="133" t="n"/>
      <c r="C323" s="133" t="n"/>
      <c r="D323" s="134" t="n"/>
      <c r="E323" s="135" t="n"/>
      <c r="F323" s="127" t="inlineStr">
        <is>
          <t>3578</t>
        </is>
      </c>
      <c r="G323" s="123" t="n"/>
      <c r="H323" s="129" t="inlineStr">
        <is>
          <t xml:space="preserve">Інші нараховані доходи </t>
        </is>
      </c>
      <c r="I323" s="129" t="inlineStr">
        <is>
          <t>А</t>
        </is>
      </c>
      <c r="J323" s="130" t="n">
        <v>356.87841</v>
      </c>
      <c r="K323" s="130" t="n">
        <v>355.36613</v>
      </c>
      <c r="L323" s="130" t="n">
        <v>1.51228</v>
      </c>
      <c r="M323" s="131" t="n">
        <v>395.45644</v>
      </c>
      <c r="N323" s="123" t="n"/>
      <c r="O323" s="130" t="n">
        <v>393.94416</v>
      </c>
      <c r="P323" s="130" t="n">
        <v>1.51228</v>
      </c>
      <c r="Q323" s="130" t="n">
        <v>204.81251</v>
      </c>
      <c r="R323" s="130" t="n">
        <v>204.81251</v>
      </c>
      <c r="S323" s="132" t="n">
        <v>0</v>
      </c>
      <c r="T323" s="101" t="n"/>
    </row>
    <row r="324" ht="13.5" customHeight="1" s="60">
      <c r="A324" s="115" t="n">
        <v>317</v>
      </c>
      <c r="B324" s="133" t="n"/>
      <c r="C324" s="133" t="n"/>
      <c r="D324" s="136" t="n"/>
      <c r="E324" s="137" t="n"/>
      <c r="F324" s="138" t="inlineStr">
        <is>
          <t>Група 357 - Усього</t>
        </is>
      </c>
      <c r="G324" s="122" t="n"/>
      <c r="H324" s="123" t="n"/>
      <c r="I324" s="139" t="n"/>
      <c r="J324" s="140" t="n">
        <v>3183.47731</v>
      </c>
      <c r="K324" s="140" t="n">
        <v>3181.96503</v>
      </c>
      <c r="L324" s="140" t="n">
        <v>1.51228</v>
      </c>
      <c r="M324" s="141" t="n">
        <v>3215.23264</v>
      </c>
      <c r="N324" s="123" t="n"/>
      <c r="O324" s="140" t="n">
        <v>3213.72036</v>
      </c>
      <c r="P324" s="140" t="n">
        <v>1.51228</v>
      </c>
      <c r="Q324" s="140" t="n">
        <v>2413.88136</v>
      </c>
      <c r="R324" s="140" t="n">
        <v>2413.88136</v>
      </c>
      <c r="S324" s="142" t="n">
        <v>0</v>
      </c>
      <c r="T324" s="101" t="n"/>
    </row>
    <row r="325" ht="13.5" customHeight="1" s="60">
      <c r="A325" s="115" t="n">
        <v>318</v>
      </c>
      <c r="B325" s="133" t="n"/>
      <c r="C325" s="133" t="n"/>
      <c r="D325" s="127" t="inlineStr">
        <is>
          <t>359</t>
        </is>
      </c>
      <c r="E325" s="128" t="n"/>
      <c r="F325" s="127" t="inlineStr">
        <is>
          <t>3590</t>
        </is>
      </c>
      <c r="G325" s="123" t="n"/>
      <c r="H325" s="129" t="inlineStr">
        <is>
          <t xml:space="preserve">Резерви під нефінансову дебіторську заборгованість за операціями банку </t>
        </is>
      </c>
      <c r="I325" s="129" t="inlineStr">
        <is>
          <t>П</t>
        </is>
      </c>
      <c r="J325" s="130" t="n">
        <v>782.0585600000001</v>
      </c>
      <c r="K325" s="130" t="n">
        <v>782.0585600000001</v>
      </c>
      <c r="L325" s="130" t="n">
        <v>0</v>
      </c>
      <c r="M325" s="131" t="n">
        <v>25.97845</v>
      </c>
      <c r="N325" s="123" t="n"/>
      <c r="O325" s="130" t="n">
        <v>25.92444</v>
      </c>
      <c r="P325" s="130" t="n">
        <v>0.05401</v>
      </c>
      <c r="Q325" s="130" t="n">
        <v>-66.13200999999999</v>
      </c>
      <c r="R325" s="130" t="n">
        <v>-66.078</v>
      </c>
      <c r="S325" s="132" t="n">
        <v>-0.05401</v>
      </c>
      <c r="T325" s="101" t="n"/>
    </row>
    <row r="326" ht="13.5" customHeight="1" s="60">
      <c r="A326" s="115" t="n">
        <v>319</v>
      </c>
      <c r="B326" s="133" t="n"/>
      <c r="C326" s="133" t="n"/>
      <c r="D326" s="134" t="n"/>
      <c r="E326" s="135" t="n"/>
      <c r="F326" s="127" t="inlineStr">
        <is>
          <t>3599</t>
        </is>
      </c>
      <c r="G326" s="123" t="n"/>
      <c r="H326" s="129" t="inlineStr">
        <is>
          <t xml:space="preserve">Резерви під фінансову дебіторську заборгованість за операціями банку </t>
        </is>
      </c>
      <c r="I326" s="129" t="inlineStr">
        <is>
          <t>П</t>
        </is>
      </c>
      <c r="J326" s="130" t="n">
        <v>32.2564</v>
      </c>
      <c r="K326" s="130" t="n">
        <v>32.2564</v>
      </c>
      <c r="L326" s="130" t="n">
        <v>0</v>
      </c>
      <c r="M326" s="131" t="n">
        <v>216.39133</v>
      </c>
      <c r="N326" s="123" t="n"/>
      <c r="O326" s="130" t="n">
        <v>216.39133</v>
      </c>
      <c r="P326" s="130" t="n">
        <v>0</v>
      </c>
      <c r="Q326" s="130" t="n">
        <v>-915.83123</v>
      </c>
      <c r="R326" s="130" t="n">
        <v>-915.83123</v>
      </c>
      <c r="S326" s="132" t="n">
        <v>0</v>
      </c>
      <c r="T326" s="101" t="n"/>
    </row>
    <row r="327" ht="13.5" customHeight="1" s="60">
      <c r="A327" s="115" t="n">
        <v>320</v>
      </c>
      <c r="B327" s="133" t="n"/>
      <c r="C327" s="133" t="n"/>
      <c r="D327" s="136" t="n"/>
      <c r="E327" s="137" t="n"/>
      <c r="F327" s="138" t="inlineStr">
        <is>
          <t>Група 359 - Усього</t>
        </is>
      </c>
      <c r="G327" s="122" t="n"/>
      <c r="H327" s="123" t="n"/>
      <c r="I327" s="139" t="n"/>
      <c r="J327" s="140" t="n">
        <v>814.31496</v>
      </c>
      <c r="K327" s="140" t="n">
        <v>814.31496</v>
      </c>
      <c r="L327" s="140" t="n">
        <v>0</v>
      </c>
      <c r="M327" s="141" t="n">
        <v>242.36978</v>
      </c>
      <c r="N327" s="123" t="n"/>
      <c r="O327" s="140" t="n">
        <v>242.31577</v>
      </c>
      <c r="P327" s="140" t="n">
        <v>0.05401</v>
      </c>
      <c r="Q327" s="140" t="n">
        <v>-981.96324</v>
      </c>
      <c r="R327" s="140" t="n">
        <v>-981.90923</v>
      </c>
      <c r="S327" s="142" t="n">
        <v>-0.05401</v>
      </c>
      <c r="T327" s="101" t="n"/>
    </row>
    <row r="328" ht="21" customHeight="1" s="60">
      <c r="A328" s="115" t="n">
        <v>321</v>
      </c>
      <c r="B328" s="133" t="n"/>
      <c r="C328" s="143" t="n"/>
      <c r="D328" s="138" t="inlineStr">
        <is>
          <t>Розділ 35 - Усього</t>
        </is>
      </c>
      <c r="E328" s="123" t="n"/>
      <c r="F328" s="138" t="n"/>
      <c r="G328" s="122" t="n"/>
      <c r="H328" s="123" t="n"/>
      <c r="I328" s="139" t="n"/>
      <c r="J328" s="140" t="n">
        <v>3812680.89083</v>
      </c>
      <c r="K328" s="140" t="n">
        <v>3058222.1974</v>
      </c>
      <c r="L328" s="140" t="n">
        <v>754458.69343</v>
      </c>
      <c r="M328" s="141" t="n">
        <v>3805973.37791</v>
      </c>
      <c r="N328" s="123" t="n"/>
      <c r="O328" s="140" t="n">
        <v>3051515.71067</v>
      </c>
      <c r="P328" s="140" t="n">
        <v>754457.66724</v>
      </c>
      <c r="Q328" s="140" t="n">
        <v>12878.76816</v>
      </c>
      <c r="R328" s="140" t="n">
        <v>12877.74197</v>
      </c>
      <c r="S328" s="142" t="n">
        <v>1.02619</v>
      </c>
      <c r="T328" s="101" t="n"/>
    </row>
    <row r="329" ht="13.5" customHeight="1" s="60">
      <c r="A329" s="115" t="n">
        <v>322</v>
      </c>
      <c r="B329" s="133" t="n"/>
      <c r="C329" s="127" t="inlineStr">
        <is>
          <t>37</t>
        </is>
      </c>
      <c r="D329" s="127" t="inlineStr">
        <is>
          <t>370</t>
        </is>
      </c>
      <c r="E329" s="128" t="n"/>
      <c r="F329" s="127" t="inlineStr">
        <is>
          <t>3705</t>
        </is>
      </c>
      <c r="G329" s="123" t="n"/>
      <c r="H329" s="129" t="inlineStr">
        <is>
          <t>Клірингові рахунки за розрахунками платіжними картками</t>
        </is>
      </c>
      <c r="I329" s="129" t="inlineStr">
        <is>
          <t>А</t>
        </is>
      </c>
      <c r="J329" s="130" t="n">
        <v>0</v>
      </c>
      <c r="K329" s="130" t="n">
        <v>0</v>
      </c>
      <c r="L329" s="130" t="n">
        <v>0</v>
      </c>
      <c r="M329" s="131" t="n">
        <v>0</v>
      </c>
      <c r="N329" s="123" t="n"/>
      <c r="O329" s="130" t="n">
        <v>0</v>
      </c>
      <c r="P329" s="130" t="n">
        <v>0</v>
      </c>
      <c r="Q329" s="130" t="n">
        <v>0</v>
      </c>
      <c r="R329" s="130" t="n">
        <v>0</v>
      </c>
      <c r="S329" s="132" t="n">
        <v>0</v>
      </c>
      <c r="T329" s="101" t="n"/>
    </row>
    <row r="330" ht="13.5" customHeight="1" s="60">
      <c r="A330" s="115" t="n">
        <v>323</v>
      </c>
      <c r="B330" s="133" t="n"/>
      <c r="C330" s="133" t="n"/>
      <c r="D330" s="134" t="n"/>
      <c r="E330" s="135" t="n"/>
      <c r="F330" s="127" t="inlineStr">
        <is>
          <t>3706</t>
        </is>
      </c>
      <c r="G330" s="123" t="n"/>
      <c r="H330" s="129" t="inlineStr">
        <is>
          <t>Клірингові рахунки за іншими розрахунками</t>
        </is>
      </c>
      <c r="I330" s="129" t="inlineStr">
        <is>
          <t>А</t>
        </is>
      </c>
      <c r="J330" s="130" t="n">
        <v>0</v>
      </c>
      <c r="K330" s="130" t="n">
        <v>0</v>
      </c>
      <c r="L330" s="130" t="n">
        <v>0</v>
      </c>
      <c r="M330" s="131" t="n">
        <v>0</v>
      </c>
      <c r="N330" s="123" t="n"/>
      <c r="O330" s="130" t="n">
        <v>0</v>
      </c>
      <c r="P330" s="130" t="n">
        <v>0</v>
      </c>
      <c r="Q330" s="130" t="n">
        <v>0</v>
      </c>
      <c r="R330" s="130" t="n">
        <v>0</v>
      </c>
      <c r="S330" s="132" t="n">
        <v>0</v>
      </c>
      <c r="T330" s="101" t="n"/>
    </row>
    <row r="331" ht="13.5" customHeight="1" s="60">
      <c r="A331" s="115" t="n">
        <v>324</v>
      </c>
      <c r="B331" s="133" t="n"/>
      <c r="C331" s="133" t="n"/>
      <c r="D331" s="136" t="n"/>
      <c r="E331" s="137" t="n"/>
      <c r="F331" s="138" t="inlineStr">
        <is>
          <t>Група 370 - Усього</t>
        </is>
      </c>
      <c r="G331" s="122" t="n"/>
      <c r="H331" s="123" t="n"/>
      <c r="I331" s="139" t="n"/>
      <c r="J331" s="140" t="n">
        <v>0</v>
      </c>
      <c r="K331" s="140" t="n">
        <v>0</v>
      </c>
      <c r="L331" s="140" t="n">
        <v>0</v>
      </c>
      <c r="M331" s="141" t="n">
        <v>0</v>
      </c>
      <c r="N331" s="123" t="n"/>
      <c r="O331" s="140" t="n">
        <v>0</v>
      </c>
      <c r="P331" s="140" t="n">
        <v>0</v>
      </c>
      <c r="Q331" s="140" t="n">
        <v>0</v>
      </c>
      <c r="R331" s="140" t="n">
        <v>0</v>
      </c>
      <c r="S331" s="142" t="n">
        <v>0</v>
      </c>
      <c r="T331" s="101" t="n"/>
    </row>
    <row r="332" ht="13.5" customHeight="1" s="60">
      <c r="A332" s="115" t="n">
        <v>325</v>
      </c>
      <c r="B332" s="133" t="n"/>
      <c r="C332" s="133" t="n"/>
      <c r="D332" s="127" t="inlineStr">
        <is>
          <t>371</t>
        </is>
      </c>
      <c r="E332" s="128" t="n"/>
      <c r="F332" s="127" t="inlineStr">
        <is>
          <t>3710</t>
        </is>
      </c>
      <c r="G332" s="123" t="n"/>
      <c r="H332" s="129" t="inlineStr">
        <is>
          <t>Дебетові суми до з'ясування</t>
        </is>
      </c>
      <c r="I332" s="129" t="inlineStr">
        <is>
          <t>А</t>
        </is>
      </c>
      <c r="J332" s="130" t="n">
        <v>0</v>
      </c>
      <c r="K332" s="130" t="n">
        <v>0</v>
      </c>
      <c r="L332" s="130" t="n">
        <v>0</v>
      </c>
      <c r="M332" s="131" t="n">
        <v>0</v>
      </c>
      <c r="N332" s="123" t="n"/>
      <c r="O332" s="130" t="n">
        <v>0</v>
      </c>
      <c r="P332" s="130" t="n">
        <v>0</v>
      </c>
      <c r="Q332" s="130" t="n">
        <v>0</v>
      </c>
      <c r="R332" s="130" t="n">
        <v>0</v>
      </c>
      <c r="S332" s="132" t="n">
        <v>0</v>
      </c>
      <c r="T332" s="101" t="n"/>
    </row>
    <row r="333" ht="14.25" customHeight="1" s="60">
      <c r="A333" s="115" t="n">
        <v>326</v>
      </c>
      <c r="B333" s="133" t="n"/>
      <c r="C333" s="133" t="n"/>
      <c r="D333" s="136" t="n"/>
      <c r="E333" s="137" t="n"/>
      <c r="F333" s="138" t="inlineStr">
        <is>
          <t>Група 371 - Усього</t>
        </is>
      </c>
      <c r="G333" s="122" t="n"/>
      <c r="H333" s="123" t="n"/>
      <c r="I333" s="139" t="n"/>
      <c r="J333" s="140" t="n">
        <v>0</v>
      </c>
      <c r="K333" s="140" t="n">
        <v>0</v>
      </c>
      <c r="L333" s="140" t="n">
        <v>0</v>
      </c>
      <c r="M333" s="141" t="n">
        <v>0</v>
      </c>
      <c r="N333" s="123" t="n"/>
      <c r="O333" s="140" t="n">
        <v>0</v>
      </c>
      <c r="P333" s="140" t="n">
        <v>0</v>
      </c>
      <c r="Q333" s="140" t="n">
        <v>0</v>
      </c>
      <c r="R333" s="140" t="n">
        <v>0</v>
      </c>
      <c r="S333" s="142" t="n">
        <v>0</v>
      </c>
      <c r="T333" s="101" t="n"/>
    </row>
    <row r="334" ht="13.5" customHeight="1" s="60">
      <c r="A334" s="115" t="n">
        <v>327</v>
      </c>
      <c r="B334" s="133" t="n"/>
      <c r="C334" s="133" t="n"/>
      <c r="D334" s="127" t="inlineStr">
        <is>
          <t>373</t>
        </is>
      </c>
      <c r="E334" s="128" t="n"/>
      <c r="F334" s="127" t="inlineStr">
        <is>
          <t>3739</t>
        </is>
      </c>
      <c r="G334" s="123" t="n"/>
      <c r="H334" s="129" t="inlineStr">
        <is>
          <t>Транзитний рахунок за іншими розрахунками</t>
        </is>
      </c>
      <c r="I334" s="129" t="inlineStr">
        <is>
          <t>А</t>
        </is>
      </c>
      <c r="J334" s="130" t="n">
        <v>2651528.17587</v>
      </c>
      <c r="K334" s="130" t="n">
        <v>2037159.47573</v>
      </c>
      <c r="L334" s="130" t="n">
        <v>614368.70014</v>
      </c>
      <c r="M334" s="131" t="n">
        <v>2651528.17587</v>
      </c>
      <c r="N334" s="123" t="n"/>
      <c r="O334" s="130" t="n">
        <v>2037159.47573</v>
      </c>
      <c r="P334" s="130" t="n">
        <v>614368.70014</v>
      </c>
      <c r="Q334" s="130" t="n">
        <v>0</v>
      </c>
      <c r="R334" s="130" t="n">
        <v>0</v>
      </c>
      <c r="S334" s="132" t="n">
        <v>0</v>
      </c>
      <c r="T334" s="101" t="n"/>
    </row>
    <row r="335" ht="13.5" customHeight="1" s="60">
      <c r="A335" s="115" t="n">
        <v>328</v>
      </c>
      <c r="B335" s="133" t="n"/>
      <c r="C335" s="133" t="n"/>
      <c r="D335" s="136" t="n"/>
      <c r="E335" s="137" t="n"/>
      <c r="F335" s="138" t="inlineStr">
        <is>
          <t>Група 373 - Усього</t>
        </is>
      </c>
      <c r="G335" s="122" t="n"/>
      <c r="H335" s="123" t="n"/>
      <c r="I335" s="139" t="n"/>
      <c r="J335" s="140" t="n">
        <v>2651528.17587</v>
      </c>
      <c r="K335" s="140" t="n">
        <v>2037159.47573</v>
      </c>
      <c r="L335" s="140" t="n">
        <v>614368.70014</v>
      </c>
      <c r="M335" s="141" t="n">
        <v>2651528.17587</v>
      </c>
      <c r="N335" s="123" t="n"/>
      <c r="O335" s="140" t="n">
        <v>2037159.47573</v>
      </c>
      <c r="P335" s="140" t="n">
        <v>614368.70014</v>
      </c>
      <c r="Q335" s="140" t="n">
        <v>0</v>
      </c>
      <c r="R335" s="140" t="n">
        <v>0</v>
      </c>
      <c r="S335" s="142" t="n">
        <v>0</v>
      </c>
      <c r="T335" s="101" t="n"/>
    </row>
    <row r="336" ht="18.75" customHeight="1" s="60">
      <c r="A336" s="115" t="n">
        <v>329</v>
      </c>
      <c r="B336" s="133" t="n"/>
      <c r="C336" s="143" t="n"/>
      <c r="D336" s="138" t="inlineStr">
        <is>
          <t>Розділ 37 - Усього</t>
        </is>
      </c>
      <c r="E336" s="123" t="n"/>
      <c r="F336" s="138" t="n"/>
      <c r="G336" s="122" t="n"/>
      <c r="H336" s="123" t="n"/>
      <c r="I336" s="139" t="n"/>
      <c r="J336" s="140" t="n">
        <v>2651528.17587</v>
      </c>
      <c r="K336" s="140" t="n">
        <v>2037159.47573</v>
      </c>
      <c r="L336" s="140" t="n">
        <v>614368.70014</v>
      </c>
      <c r="M336" s="141" t="n">
        <v>2651528.17587</v>
      </c>
      <c r="N336" s="123" t="n"/>
      <c r="O336" s="140" t="n">
        <v>2037159.47573</v>
      </c>
      <c r="P336" s="140" t="n">
        <v>614368.70014</v>
      </c>
      <c r="Q336" s="140" t="n">
        <v>0</v>
      </c>
      <c r="R336" s="140" t="n">
        <v>0</v>
      </c>
      <c r="S336" s="142" t="n">
        <v>0</v>
      </c>
      <c r="T336" s="101" t="n"/>
    </row>
    <row r="337" ht="13.5" customHeight="1" s="60">
      <c r="A337" s="115" t="n">
        <v>330</v>
      </c>
      <c r="B337" s="133" t="n"/>
      <c r="C337" s="127" t="inlineStr">
        <is>
          <t>38</t>
        </is>
      </c>
      <c r="D337" s="127" t="inlineStr">
        <is>
          <t>380</t>
        </is>
      </c>
      <c r="E337" s="128" t="n"/>
      <c r="F337" s="127" t="inlineStr">
        <is>
          <t>3800</t>
        </is>
      </c>
      <c r="G337" s="123" t="n"/>
      <c r="H337" s="129" t="inlineStr">
        <is>
          <t>Позиція банку щодо іноземної валюти та банківських металів</t>
        </is>
      </c>
      <c r="I337" s="129" t="inlineStr">
        <is>
          <t>А</t>
        </is>
      </c>
      <c r="J337" s="130" t="n">
        <v>1634037.71271</v>
      </c>
      <c r="K337" s="130" t="n">
        <v>0</v>
      </c>
      <c r="L337" s="130" t="n">
        <v>1634037.71271</v>
      </c>
      <c r="M337" s="131" t="n">
        <v>1768665.86442</v>
      </c>
      <c r="N337" s="123" t="n"/>
      <c r="O337" s="130" t="n">
        <v>0</v>
      </c>
      <c r="P337" s="130" t="n">
        <v>1768665.86442</v>
      </c>
      <c r="Q337" s="130" t="n">
        <v>44518.8334</v>
      </c>
      <c r="R337" s="130" t="n">
        <v>0</v>
      </c>
      <c r="S337" s="132" t="n">
        <v>44518.8334</v>
      </c>
      <c r="T337" s="101" t="n"/>
    </row>
    <row r="338" ht="14.25" customHeight="1" s="60">
      <c r="A338" s="115" t="n">
        <v>331</v>
      </c>
      <c r="B338" s="133" t="n"/>
      <c r="C338" s="133" t="n"/>
      <c r="D338" s="134" t="n"/>
      <c r="E338" s="135" t="n"/>
      <c r="F338" s="127" t="inlineStr">
        <is>
          <t>3801</t>
        </is>
      </c>
      <c r="G338" s="123" t="n"/>
      <c r="H338" s="129" t="inlineStr">
        <is>
          <t>Еквівалент позиції банку щодо іноземної валюти та банківських металів</t>
        </is>
      </c>
      <c r="I338" s="129" t="inlineStr">
        <is>
          <t>П</t>
        </is>
      </c>
      <c r="J338" s="130" t="n">
        <v>0</v>
      </c>
      <c r="K338" s="130" t="n">
        <v>0</v>
      </c>
      <c r="L338" s="130" t="n">
        <v>0</v>
      </c>
      <c r="M338" s="131" t="n">
        <v>0</v>
      </c>
      <c r="N338" s="123" t="n"/>
      <c r="O338" s="130" t="n">
        <v>0</v>
      </c>
      <c r="P338" s="130" t="n">
        <v>0</v>
      </c>
      <c r="Q338" s="130" t="n">
        <v>-44518.8334</v>
      </c>
      <c r="R338" s="130" t="n">
        <v>-44518.8334</v>
      </c>
      <c r="S338" s="132" t="n">
        <v>0</v>
      </c>
      <c r="T338" s="101" t="n"/>
    </row>
    <row r="339" ht="13.5" customHeight="1" s="60">
      <c r="A339" s="115" t="n">
        <v>332</v>
      </c>
      <c r="B339" s="133" t="n"/>
      <c r="C339" s="133" t="n"/>
      <c r="D339" s="136" t="n"/>
      <c r="E339" s="137" t="n"/>
      <c r="F339" s="138" t="inlineStr">
        <is>
          <t>Група 380 - Усього</t>
        </is>
      </c>
      <c r="G339" s="122" t="n"/>
      <c r="H339" s="123" t="n"/>
      <c r="I339" s="139" t="n"/>
      <c r="J339" s="140" t="n">
        <v>1634037.71271</v>
      </c>
      <c r="K339" s="140" t="n">
        <v>0</v>
      </c>
      <c r="L339" s="140" t="n">
        <v>1634037.71271</v>
      </c>
      <c r="M339" s="141" t="n">
        <v>1768665.86442</v>
      </c>
      <c r="N339" s="123" t="n"/>
      <c r="O339" s="140" t="n">
        <v>0</v>
      </c>
      <c r="P339" s="140" t="n">
        <v>1768665.86442</v>
      </c>
      <c r="Q339" s="140" t="n">
        <v>0</v>
      </c>
      <c r="R339" s="140" t="n">
        <v>-44518.8334</v>
      </c>
      <c r="S339" s="142" t="n">
        <v>44518.8334</v>
      </c>
      <c r="T339" s="101" t="n"/>
    </row>
    <row r="340" ht="22.5" customHeight="1" s="60">
      <c r="A340" s="115" t="n">
        <v>333</v>
      </c>
      <c r="B340" s="133" t="n"/>
      <c r="C340" s="143" t="n"/>
      <c r="D340" s="138" t="inlineStr">
        <is>
          <t>Розділ 38 - Усього</t>
        </is>
      </c>
      <c r="E340" s="123" t="n"/>
      <c r="F340" s="138" t="n"/>
      <c r="G340" s="122" t="n"/>
      <c r="H340" s="123" t="n"/>
      <c r="I340" s="139" t="n"/>
      <c r="J340" s="140" t="n">
        <v>1634037.71271</v>
      </c>
      <c r="K340" s="140" t="n">
        <v>0</v>
      </c>
      <c r="L340" s="140" t="n">
        <v>1634037.71271</v>
      </c>
      <c r="M340" s="141" t="n">
        <v>1768665.86442</v>
      </c>
      <c r="N340" s="123" t="n"/>
      <c r="O340" s="140" t="n">
        <v>0</v>
      </c>
      <c r="P340" s="140" t="n">
        <v>1768665.86442</v>
      </c>
      <c r="Q340" s="140" t="n">
        <v>0</v>
      </c>
      <c r="R340" s="140" t="n">
        <v>-44518.8334</v>
      </c>
      <c r="S340" s="142" t="n">
        <v>44518.8334</v>
      </c>
      <c r="T340" s="101" t="n"/>
    </row>
    <row r="341" ht="13.5" customHeight="1" s="60">
      <c r="A341" s="115" t="n">
        <v>334</v>
      </c>
      <c r="B341" s="133" t="n"/>
      <c r="C341" s="127" t="inlineStr">
        <is>
          <t>39</t>
        </is>
      </c>
      <c r="D341" s="127" t="inlineStr">
        <is>
          <t>390</t>
        </is>
      </c>
      <c r="E341" s="128" t="n"/>
      <c r="F341" s="127" t="inlineStr">
        <is>
          <t>3900</t>
        </is>
      </c>
      <c r="G341" s="123" t="n"/>
      <c r="H341" s="129" t="inlineStr">
        <is>
          <t>Рахунки філій, що відкриті в банку</t>
        </is>
      </c>
      <c r="I341" s="129" t="inlineStr">
        <is>
          <t>А</t>
        </is>
      </c>
      <c r="J341" s="130" t="n">
        <v>0</v>
      </c>
      <c r="K341" s="130" t="n">
        <v>0</v>
      </c>
      <c r="L341" s="130" t="n">
        <v>0</v>
      </c>
      <c r="M341" s="131" t="n">
        <v>0</v>
      </c>
      <c r="N341" s="123" t="n"/>
      <c r="O341" s="130" t="n">
        <v>0</v>
      </c>
      <c r="P341" s="130" t="n">
        <v>0</v>
      </c>
      <c r="Q341" s="130" t="n">
        <v>0</v>
      </c>
      <c r="R341" s="130" t="n">
        <v>0</v>
      </c>
      <c r="S341" s="132" t="n">
        <v>0</v>
      </c>
      <c r="T341" s="101" t="n"/>
    </row>
    <row r="342" ht="13.5" customHeight="1" s="60">
      <c r="A342" s="115" t="n">
        <v>335</v>
      </c>
      <c r="B342" s="133" t="n"/>
      <c r="C342" s="133" t="n"/>
      <c r="D342" s="134" t="n"/>
      <c r="E342" s="135" t="n"/>
      <c r="F342" s="127" t="inlineStr">
        <is>
          <t>3901</t>
        </is>
      </c>
      <c r="G342" s="123" t="n"/>
      <c r="H342" s="129" t="inlineStr">
        <is>
          <t>Рахунки, що відкриті для філій банку</t>
        </is>
      </c>
      <c r="I342" s="129" t="inlineStr">
        <is>
          <t>А</t>
        </is>
      </c>
      <c r="J342" s="130" t="n">
        <v>0</v>
      </c>
      <c r="K342" s="130" t="n">
        <v>0</v>
      </c>
      <c r="L342" s="130" t="n">
        <v>0</v>
      </c>
      <c r="M342" s="131" t="n">
        <v>0</v>
      </c>
      <c r="N342" s="123" t="n"/>
      <c r="O342" s="130" t="n">
        <v>0</v>
      </c>
      <c r="P342" s="130" t="n">
        <v>0</v>
      </c>
      <c r="Q342" s="130" t="n">
        <v>0</v>
      </c>
      <c r="R342" s="130" t="n">
        <v>0</v>
      </c>
      <c r="S342" s="132" t="n">
        <v>0</v>
      </c>
      <c r="T342" s="101" t="n"/>
    </row>
    <row r="343" ht="14.25" customHeight="1" s="60">
      <c r="A343" s="115" t="n">
        <v>336</v>
      </c>
      <c r="B343" s="133" t="n"/>
      <c r="C343" s="133" t="n"/>
      <c r="D343" s="134" t="n"/>
      <c r="E343" s="135" t="n"/>
      <c r="F343" s="127" t="inlineStr">
        <is>
          <t>3902</t>
        </is>
      </c>
      <c r="G343" s="123" t="n"/>
      <c r="H343" s="129" t="inlineStr">
        <is>
          <t>Розрахунки за коштами, що надані філіям банку</t>
        </is>
      </c>
      <c r="I343" s="129" t="inlineStr">
        <is>
          <t>А</t>
        </is>
      </c>
      <c r="J343" s="130" t="n">
        <v>0</v>
      </c>
      <c r="K343" s="130" t="n">
        <v>0</v>
      </c>
      <c r="L343" s="130" t="n">
        <v>0</v>
      </c>
      <c r="M343" s="131" t="n">
        <v>0</v>
      </c>
      <c r="N343" s="123" t="n"/>
      <c r="O343" s="130" t="n">
        <v>0</v>
      </c>
      <c r="P343" s="130" t="n">
        <v>0</v>
      </c>
      <c r="Q343" s="130" t="n">
        <v>0</v>
      </c>
      <c r="R343" s="130" t="n">
        <v>0</v>
      </c>
      <c r="S343" s="132" t="n">
        <v>0</v>
      </c>
      <c r="T343" s="101" t="n"/>
    </row>
    <row r="344" ht="13.5" customHeight="1" s="60">
      <c r="A344" s="115" t="n">
        <v>337</v>
      </c>
      <c r="B344" s="133" t="n"/>
      <c r="C344" s="133" t="n"/>
      <c r="D344" s="134" t="n"/>
      <c r="E344" s="135" t="n"/>
      <c r="F344" s="127" t="inlineStr">
        <is>
          <t>3904</t>
        </is>
      </c>
      <c r="G344" s="123" t="n"/>
      <c r="H344" s="129" t="inlineStr">
        <is>
          <t>Нараховані доходи за коштами, що надані філіям банку</t>
        </is>
      </c>
      <c r="I344" s="129" t="inlineStr">
        <is>
          <t>А</t>
        </is>
      </c>
      <c r="J344" s="130" t="n">
        <v>0</v>
      </c>
      <c r="K344" s="130" t="n">
        <v>0</v>
      </c>
      <c r="L344" s="130" t="n">
        <v>0</v>
      </c>
      <c r="M344" s="131" t="n">
        <v>0</v>
      </c>
      <c r="N344" s="123" t="n"/>
      <c r="O344" s="130" t="n">
        <v>0</v>
      </c>
      <c r="P344" s="130" t="n">
        <v>0</v>
      </c>
      <c r="Q344" s="130" t="n">
        <v>0</v>
      </c>
      <c r="R344" s="130" t="n">
        <v>0</v>
      </c>
      <c r="S344" s="132" t="n">
        <v>0</v>
      </c>
      <c r="T344" s="101" t="n"/>
    </row>
    <row r="345" ht="13.5" customHeight="1" s="60">
      <c r="A345" s="115" t="n">
        <v>338</v>
      </c>
      <c r="B345" s="133" t="n"/>
      <c r="C345" s="133" t="n"/>
      <c r="D345" s="134" t="n"/>
      <c r="E345" s="135" t="n"/>
      <c r="F345" s="127" t="inlineStr">
        <is>
          <t>3906</t>
        </is>
      </c>
      <c r="G345" s="123" t="n"/>
      <c r="H345" s="129" t="inlineStr">
        <is>
          <t>Дебіторська заборгованість за операціями з готівкою між філіями банку</t>
        </is>
      </c>
      <c r="I345" s="129" t="inlineStr">
        <is>
          <t>А</t>
        </is>
      </c>
      <c r="J345" s="130" t="n">
        <v>0</v>
      </c>
      <c r="K345" s="130" t="n">
        <v>0</v>
      </c>
      <c r="L345" s="130" t="n">
        <v>0</v>
      </c>
      <c r="M345" s="131" t="n">
        <v>0</v>
      </c>
      <c r="N345" s="123" t="n"/>
      <c r="O345" s="130" t="n">
        <v>0</v>
      </c>
      <c r="P345" s="130" t="n">
        <v>0</v>
      </c>
      <c r="Q345" s="130" t="n">
        <v>0</v>
      </c>
      <c r="R345" s="130" t="n">
        <v>0</v>
      </c>
      <c r="S345" s="132" t="n">
        <v>0</v>
      </c>
      <c r="T345" s="101" t="n"/>
    </row>
    <row r="346" ht="13.5" customHeight="1" s="60">
      <c r="A346" s="115" t="n">
        <v>339</v>
      </c>
      <c r="B346" s="133" t="n"/>
      <c r="C346" s="133" t="n"/>
      <c r="D346" s="136" t="n"/>
      <c r="E346" s="137" t="n"/>
      <c r="F346" s="138" t="inlineStr">
        <is>
          <t>Група 390 - Усього</t>
        </is>
      </c>
      <c r="G346" s="122" t="n"/>
      <c r="H346" s="123" t="n"/>
      <c r="I346" s="139" t="n"/>
      <c r="J346" s="140" t="n">
        <v>0</v>
      </c>
      <c r="K346" s="140" t="n">
        <v>0</v>
      </c>
      <c r="L346" s="140" t="n">
        <v>0</v>
      </c>
      <c r="M346" s="141" t="n">
        <v>0</v>
      </c>
      <c r="N346" s="123" t="n"/>
      <c r="O346" s="140" t="n">
        <v>0</v>
      </c>
      <c r="P346" s="140" t="n">
        <v>0</v>
      </c>
      <c r="Q346" s="140" t="n">
        <v>0</v>
      </c>
      <c r="R346" s="140" t="n">
        <v>0</v>
      </c>
      <c r="S346" s="142" t="n">
        <v>0</v>
      </c>
      <c r="T346" s="101" t="n"/>
    </row>
    <row r="347" ht="19.5" customHeight="1" s="60">
      <c r="A347" s="115" t="n">
        <v>340</v>
      </c>
      <c r="B347" s="133" t="n"/>
      <c r="C347" s="143" t="n"/>
      <c r="D347" s="138" t="inlineStr">
        <is>
          <t>Розділ 39 - Усього</t>
        </is>
      </c>
      <c r="E347" s="123" t="n"/>
      <c r="F347" s="138" t="n"/>
      <c r="G347" s="122" t="n"/>
      <c r="H347" s="123" t="n"/>
      <c r="I347" s="139" t="n"/>
      <c r="J347" s="140" t="n">
        <v>0</v>
      </c>
      <c r="K347" s="140" t="n">
        <v>0</v>
      </c>
      <c r="L347" s="140" t="n">
        <v>0</v>
      </c>
      <c r="M347" s="141" t="n">
        <v>0</v>
      </c>
      <c r="N347" s="123" t="n"/>
      <c r="O347" s="140" t="n">
        <v>0</v>
      </c>
      <c r="P347" s="140" t="n">
        <v>0</v>
      </c>
      <c r="Q347" s="140" t="n">
        <v>0</v>
      </c>
      <c r="R347" s="140" t="n">
        <v>0</v>
      </c>
      <c r="S347" s="142" t="n">
        <v>0</v>
      </c>
      <c r="T347" s="101" t="n"/>
    </row>
    <row r="348" ht="27" customHeight="1" s="60">
      <c r="A348" s="115" t="n">
        <v>341</v>
      </c>
      <c r="B348" s="143" t="n"/>
      <c r="C348" s="139" t="inlineStr">
        <is>
          <t xml:space="preserve">  Клас 3 - Усього</t>
        </is>
      </c>
      <c r="D348" s="138" t="n"/>
      <c r="E348" s="123" t="n"/>
      <c r="F348" s="138" t="n"/>
      <c r="G348" s="122" t="n"/>
      <c r="H348" s="123" t="n"/>
      <c r="I348" s="139" t="n"/>
      <c r="J348" s="140" t="n">
        <v>8101740.15524</v>
      </c>
      <c r="K348" s="140" t="n">
        <v>5096262.75998</v>
      </c>
      <c r="L348" s="140" t="n">
        <v>3005477.39526</v>
      </c>
      <c r="M348" s="141" t="n">
        <v>8229025.11377</v>
      </c>
      <c r="N348" s="123" t="n"/>
      <c r="O348" s="140" t="n">
        <v>5090091.07325</v>
      </c>
      <c r="P348" s="140" t="n">
        <v>3138934.04052</v>
      </c>
      <c r="Q348" s="140" t="n">
        <v>119310.37429</v>
      </c>
      <c r="R348" s="140" t="n">
        <v>-31373.08323</v>
      </c>
      <c r="S348" s="142" t="n">
        <v>150683.45752</v>
      </c>
      <c r="T348" s="101" t="n"/>
    </row>
    <row r="349" ht="13.5" customHeight="1" s="60">
      <c r="A349" s="115" t="n">
        <v>342</v>
      </c>
      <c r="B349" s="127" t="inlineStr">
        <is>
          <t>Клас 4</t>
        </is>
      </c>
      <c r="C349" s="127" t="inlineStr">
        <is>
          <t>41</t>
        </is>
      </c>
      <c r="D349" s="127" t="inlineStr">
        <is>
          <t>410</t>
        </is>
      </c>
      <c r="E349" s="128" t="n"/>
      <c r="F349" s="127" t="inlineStr">
        <is>
          <t>4105</t>
        </is>
      </c>
      <c r="G349" s="123" t="n"/>
      <c r="H349" s="129" t="inlineStr">
        <is>
          <t>Інвестиції в інші асоційовані компанії</t>
        </is>
      </c>
      <c r="I349" s="129" t="inlineStr">
        <is>
          <t>А</t>
        </is>
      </c>
      <c r="J349" s="130" t="n">
        <v>0</v>
      </c>
      <c r="K349" s="130" t="n">
        <v>0</v>
      </c>
      <c r="L349" s="130" t="n">
        <v>0</v>
      </c>
      <c r="M349" s="131" t="n">
        <v>0</v>
      </c>
      <c r="N349" s="123" t="n"/>
      <c r="O349" s="130" t="n">
        <v>0</v>
      </c>
      <c r="P349" s="130" t="n">
        <v>0</v>
      </c>
      <c r="Q349" s="130" t="n">
        <v>0</v>
      </c>
      <c r="R349" s="130" t="n">
        <v>0</v>
      </c>
      <c r="S349" s="132" t="n">
        <v>0</v>
      </c>
      <c r="T349" s="101" t="n"/>
    </row>
    <row r="350" ht="13.5" customHeight="1" s="60">
      <c r="A350" s="115" t="n">
        <v>343</v>
      </c>
      <c r="B350" s="133" t="n"/>
      <c r="C350" s="133" t="n"/>
      <c r="D350" s="136" t="n"/>
      <c r="E350" s="137" t="n"/>
      <c r="F350" s="138" t="inlineStr">
        <is>
          <t>Група 410 - Усього</t>
        </is>
      </c>
      <c r="G350" s="122" t="n"/>
      <c r="H350" s="123" t="n"/>
      <c r="I350" s="139" t="n"/>
      <c r="J350" s="140" t="n">
        <v>0</v>
      </c>
      <c r="K350" s="140" t="n">
        <v>0</v>
      </c>
      <c r="L350" s="140" t="n">
        <v>0</v>
      </c>
      <c r="M350" s="141" t="n">
        <v>0</v>
      </c>
      <c r="N350" s="123" t="n"/>
      <c r="O350" s="140" t="n">
        <v>0</v>
      </c>
      <c r="P350" s="140" t="n">
        <v>0</v>
      </c>
      <c r="Q350" s="140" t="n">
        <v>0</v>
      </c>
      <c r="R350" s="140" t="n">
        <v>0</v>
      </c>
      <c r="S350" s="142" t="n">
        <v>0</v>
      </c>
      <c r="T350" s="101" t="n"/>
    </row>
    <row r="351" ht="20.25" customHeight="1" s="60">
      <c r="A351" s="115" t="n">
        <v>344</v>
      </c>
      <c r="B351" s="133" t="n"/>
      <c r="C351" s="143" t="n"/>
      <c r="D351" s="138" t="inlineStr">
        <is>
          <t>Розділ 41 - Усього</t>
        </is>
      </c>
      <c r="E351" s="123" t="n"/>
      <c r="F351" s="138" t="n"/>
      <c r="G351" s="122" t="n"/>
      <c r="H351" s="123" t="n"/>
      <c r="I351" s="139" t="n"/>
      <c r="J351" s="140" t="n">
        <v>0</v>
      </c>
      <c r="K351" s="140" t="n">
        <v>0</v>
      </c>
      <c r="L351" s="140" t="n">
        <v>0</v>
      </c>
      <c r="M351" s="141" t="n">
        <v>0</v>
      </c>
      <c r="N351" s="123" t="n"/>
      <c r="O351" s="140" t="n">
        <v>0</v>
      </c>
      <c r="P351" s="140" t="n">
        <v>0</v>
      </c>
      <c r="Q351" s="140" t="n">
        <v>0</v>
      </c>
      <c r="R351" s="140" t="n">
        <v>0</v>
      </c>
      <c r="S351" s="142" t="n">
        <v>0</v>
      </c>
      <c r="T351" s="101" t="n"/>
    </row>
    <row r="352" ht="13.5" customHeight="1" s="60">
      <c r="A352" s="115" t="n">
        <v>345</v>
      </c>
      <c r="B352" s="133" t="n"/>
      <c r="C352" s="127" t="inlineStr">
        <is>
          <t>42</t>
        </is>
      </c>
      <c r="D352" s="127" t="inlineStr">
        <is>
          <t>420</t>
        </is>
      </c>
      <c r="E352" s="128" t="n"/>
      <c r="F352" s="127" t="inlineStr">
        <is>
          <t>4203</t>
        </is>
      </c>
      <c r="G352" s="123" t="n"/>
      <c r="H352" s="129" t="inlineStr">
        <is>
          <t>Інвестиції в дочірні небанківські фінансові установи</t>
        </is>
      </c>
      <c r="I352" s="129" t="inlineStr">
        <is>
          <t>А</t>
        </is>
      </c>
      <c r="J352" s="130" t="n">
        <v>0</v>
      </c>
      <c r="K352" s="130" t="n">
        <v>0</v>
      </c>
      <c r="L352" s="130" t="n">
        <v>0</v>
      </c>
      <c r="M352" s="131" t="n">
        <v>0</v>
      </c>
      <c r="N352" s="123" t="n"/>
      <c r="O352" s="130" t="n">
        <v>0</v>
      </c>
      <c r="P352" s="130" t="n">
        <v>0</v>
      </c>
      <c r="Q352" s="130" t="n">
        <v>0</v>
      </c>
      <c r="R352" s="130" t="n">
        <v>0</v>
      </c>
      <c r="S352" s="132" t="n">
        <v>0</v>
      </c>
      <c r="T352" s="101" t="n"/>
    </row>
    <row r="353" ht="14.25" customHeight="1" s="60">
      <c r="A353" s="115" t="n">
        <v>346</v>
      </c>
      <c r="B353" s="133" t="n"/>
      <c r="C353" s="133" t="n"/>
      <c r="D353" s="134" t="n"/>
      <c r="E353" s="135" t="n"/>
      <c r="F353" s="127" t="inlineStr">
        <is>
          <t>4205</t>
        </is>
      </c>
      <c r="G353" s="123" t="n"/>
      <c r="H353" s="129" t="inlineStr">
        <is>
          <t>Інвестиції в інші дочірні компанії</t>
        </is>
      </c>
      <c r="I353" s="129" t="inlineStr">
        <is>
          <t>А</t>
        </is>
      </c>
      <c r="J353" s="130" t="n">
        <v>0</v>
      </c>
      <c r="K353" s="130" t="n">
        <v>0</v>
      </c>
      <c r="L353" s="130" t="n">
        <v>0</v>
      </c>
      <c r="M353" s="131" t="n">
        <v>0</v>
      </c>
      <c r="N353" s="123" t="n"/>
      <c r="O353" s="130" t="n">
        <v>0</v>
      </c>
      <c r="P353" s="130" t="n">
        <v>0</v>
      </c>
      <c r="Q353" s="130" t="n">
        <v>0</v>
      </c>
      <c r="R353" s="130" t="n">
        <v>0</v>
      </c>
      <c r="S353" s="132" t="n">
        <v>0</v>
      </c>
      <c r="T353" s="101" t="n"/>
    </row>
    <row r="354" ht="13.5" customHeight="1" s="60">
      <c r="A354" s="115" t="n">
        <v>347</v>
      </c>
      <c r="B354" s="133" t="n"/>
      <c r="C354" s="133" t="n"/>
      <c r="D354" s="136" t="n"/>
      <c r="E354" s="137" t="n"/>
      <c r="F354" s="138" t="inlineStr">
        <is>
          <t>Група 420 - Усього</t>
        </is>
      </c>
      <c r="G354" s="122" t="n"/>
      <c r="H354" s="123" t="n"/>
      <c r="I354" s="139" t="n"/>
      <c r="J354" s="140" t="n">
        <v>0</v>
      </c>
      <c r="K354" s="140" t="n">
        <v>0</v>
      </c>
      <c r="L354" s="140" t="n">
        <v>0</v>
      </c>
      <c r="M354" s="141" t="n">
        <v>0</v>
      </c>
      <c r="N354" s="123" t="n"/>
      <c r="O354" s="140" t="n">
        <v>0</v>
      </c>
      <c r="P354" s="140" t="n">
        <v>0</v>
      </c>
      <c r="Q354" s="140" t="n">
        <v>0</v>
      </c>
      <c r="R354" s="140" t="n">
        <v>0</v>
      </c>
      <c r="S354" s="142" t="n">
        <v>0</v>
      </c>
      <c r="T354" s="101" t="n"/>
    </row>
    <row r="355" ht="22.5" customHeight="1" s="60">
      <c r="A355" s="115" t="n">
        <v>348</v>
      </c>
      <c r="B355" s="133" t="n"/>
      <c r="C355" s="143" t="n"/>
      <c r="D355" s="138" t="inlineStr">
        <is>
          <t>Розділ 42 - Усього</t>
        </is>
      </c>
      <c r="E355" s="123" t="n"/>
      <c r="F355" s="138" t="n"/>
      <c r="G355" s="122" t="n"/>
      <c r="H355" s="123" t="n"/>
      <c r="I355" s="139" t="n"/>
      <c r="J355" s="140" t="n">
        <v>0</v>
      </c>
      <c r="K355" s="140" t="n">
        <v>0</v>
      </c>
      <c r="L355" s="140" t="n">
        <v>0</v>
      </c>
      <c r="M355" s="141" t="n">
        <v>0</v>
      </c>
      <c r="N355" s="123" t="n"/>
      <c r="O355" s="140" t="n">
        <v>0</v>
      </c>
      <c r="P355" s="140" t="n">
        <v>0</v>
      </c>
      <c r="Q355" s="140" t="n">
        <v>0</v>
      </c>
      <c r="R355" s="140" t="n">
        <v>0</v>
      </c>
      <c r="S355" s="142" t="n">
        <v>0</v>
      </c>
      <c r="T355" s="101" t="n"/>
    </row>
    <row r="356" ht="13.5" customHeight="1" s="60">
      <c r="A356" s="115" t="n">
        <v>349</v>
      </c>
      <c r="B356" s="133" t="n"/>
      <c r="C356" s="127" t="inlineStr">
        <is>
          <t>43</t>
        </is>
      </c>
      <c r="D356" s="127" t="inlineStr">
        <is>
          <t>430</t>
        </is>
      </c>
      <c r="E356" s="128" t="n"/>
      <c r="F356" s="127" t="inlineStr">
        <is>
          <t>4300</t>
        </is>
      </c>
      <c r="G356" s="123" t="n"/>
      <c r="H356" s="129" t="inlineStr">
        <is>
          <t>Нематеріальні активи</t>
        </is>
      </c>
      <c r="I356" s="129" t="inlineStr">
        <is>
          <t>А</t>
        </is>
      </c>
      <c r="J356" s="130" t="n">
        <v>1900.87101</v>
      </c>
      <c r="K356" s="130" t="n">
        <v>1900.87101</v>
      </c>
      <c r="L356" s="130" t="n">
        <v>0</v>
      </c>
      <c r="M356" s="131" t="n">
        <v>0</v>
      </c>
      <c r="N356" s="123" t="n"/>
      <c r="O356" s="130" t="n">
        <v>0</v>
      </c>
      <c r="P356" s="130" t="n">
        <v>0</v>
      </c>
      <c r="Q356" s="130" t="n">
        <v>43489.69746</v>
      </c>
      <c r="R356" s="130" t="n">
        <v>43489.69746</v>
      </c>
      <c r="S356" s="132" t="n">
        <v>0</v>
      </c>
      <c r="T356" s="101" t="n"/>
    </row>
    <row r="357" ht="13.5" customHeight="1" s="60">
      <c r="A357" s="115" t="n">
        <v>350</v>
      </c>
      <c r="B357" s="133" t="n"/>
      <c r="C357" s="133" t="n"/>
      <c r="D357" s="134" t="n"/>
      <c r="E357" s="135" t="n"/>
      <c r="F357" s="127" t="inlineStr">
        <is>
          <t>4309</t>
        </is>
      </c>
      <c r="G357" s="123" t="n"/>
      <c r="H357" s="129" t="inlineStr">
        <is>
          <t>Накопичена амортизація нематеріальних активів</t>
        </is>
      </c>
      <c r="I357" s="129" t="inlineStr">
        <is>
          <t>П</t>
        </is>
      </c>
      <c r="J357" s="130" t="n">
        <v>0</v>
      </c>
      <c r="K357" s="130" t="n">
        <v>0</v>
      </c>
      <c r="L357" s="130" t="n">
        <v>0</v>
      </c>
      <c r="M357" s="131" t="n">
        <v>346.69221</v>
      </c>
      <c r="N357" s="123" t="n"/>
      <c r="O357" s="130" t="n">
        <v>346.69221</v>
      </c>
      <c r="P357" s="130" t="n">
        <v>0</v>
      </c>
      <c r="Q357" s="130" t="n">
        <v>-20997.37153</v>
      </c>
      <c r="R357" s="130" t="n">
        <v>-20997.37153</v>
      </c>
      <c r="S357" s="132" t="n">
        <v>0</v>
      </c>
      <c r="T357" s="101" t="n"/>
    </row>
    <row r="358" ht="14.25" customHeight="1" s="60">
      <c r="A358" s="115" t="n">
        <v>351</v>
      </c>
      <c r="B358" s="133" t="n"/>
      <c r="C358" s="133" t="n"/>
      <c r="D358" s="136" t="n"/>
      <c r="E358" s="137" t="n"/>
      <c r="F358" s="138" t="inlineStr">
        <is>
          <t>Група 430 - Усього</t>
        </is>
      </c>
      <c r="G358" s="122" t="n"/>
      <c r="H358" s="123" t="n"/>
      <c r="I358" s="139" t="n"/>
      <c r="J358" s="140" t="n">
        <v>1900.87101</v>
      </c>
      <c r="K358" s="140" t="n">
        <v>1900.87101</v>
      </c>
      <c r="L358" s="140" t="n">
        <v>0</v>
      </c>
      <c r="M358" s="141" t="n">
        <v>346.69221</v>
      </c>
      <c r="N358" s="123" t="n"/>
      <c r="O358" s="140" t="n">
        <v>346.69221</v>
      </c>
      <c r="P358" s="140" t="n">
        <v>0</v>
      </c>
      <c r="Q358" s="140" t="n">
        <v>22492.32593</v>
      </c>
      <c r="R358" s="140" t="n">
        <v>22492.32593</v>
      </c>
      <c r="S358" s="142" t="n">
        <v>0</v>
      </c>
      <c r="T358" s="101" t="n"/>
    </row>
    <row r="359" ht="13.5" customHeight="1" s="60">
      <c r="A359" s="115" t="n">
        <v>352</v>
      </c>
      <c r="B359" s="133" t="n"/>
      <c r="C359" s="133" t="n"/>
      <c r="D359" s="127" t="inlineStr">
        <is>
          <t>431</t>
        </is>
      </c>
      <c r="E359" s="128" t="n"/>
      <c r="F359" s="127" t="inlineStr">
        <is>
          <t>4310</t>
        </is>
      </c>
      <c r="G359" s="123" t="n"/>
      <c r="H359" s="129" t="inlineStr">
        <is>
          <t>Капітальні інвестиції за не введеними в експлуатацію нематеріальними активами</t>
        </is>
      </c>
      <c r="I359" s="129" t="inlineStr">
        <is>
          <t>А</t>
        </is>
      </c>
      <c r="J359" s="130" t="n">
        <v>1900.87101</v>
      </c>
      <c r="K359" s="130" t="n">
        <v>1900.87101</v>
      </c>
      <c r="L359" s="130" t="n">
        <v>0</v>
      </c>
      <c r="M359" s="131" t="n">
        <v>1900.87101</v>
      </c>
      <c r="N359" s="123" t="n"/>
      <c r="O359" s="130" t="n">
        <v>1900.87101</v>
      </c>
      <c r="P359" s="130" t="n">
        <v>0</v>
      </c>
      <c r="Q359" s="130" t="n">
        <v>0</v>
      </c>
      <c r="R359" s="130" t="n">
        <v>0</v>
      </c>
      <c r="S359" s="132" t="n">
        <v>0</v>
      </c>
      <c r="T359" s="101" t="n"/>
    </row>
    <row r="360" ht="13.5" customHeight="1" s="60">
      <c r="A360" s="115" t="n">
        <v>353</v>
      </c>
      <c r="B360" s="133" t="n"/>
      <c r="C360" s="133" t="n"/>
      <c r="D360" s="136" t="n"/>
      <c r="E360" s="137" t="n"/>
      <c r="F360" s="138" t="inlineStr">
        <is>
          <t>Група 431 - Усього</t>
        </is>
      </c>
      <c r="G360" s="122" t="n"/>
      <c r="H360" s="123" t="n"/>
      <c r="I360" s="139" t="n"/>
      <c r="J360" s="140" t="n">
        <v>1900.87101</v>
      </c>
      <c r="K360" s="140" t="n">
        <v>1900.87101</v>
      </c>
      <c r="L360" s="140" t="n">
        <v>0</v>
      </c>
      <c r="M360" s="141" t="n">
        <v>1900.87101</v>
      </c>
      <c r="N360" s="123" t="n"/>
      <c r="O360" s="140" t="n">
        <v>1900.87101</v>
      </c>
      <c r="P360" s="140" t="n">
        <v>0</v>
      </c>
      <c r="Q360" s="140" t="n">
        <v>0</v>
      </c>
      <c r="R360" s="140" t="n">
        <v>0</v>
      </c>
      <c r="S360" s="142" t="n">
        <v>0</v>
      </c>
      <c r="T360" s="101" t="n"/>
    </row>
    <row r="361" ht="23.25" customHeight="1" s="60">
      <c r="A361" s="115" t="n">
        <v>354</v>
      </c>
      <c r="B361" s="133" t="n"/>
      <c r="C361" s="143" t="n"/>
      <c r="D361" s="138" t="inlineStr">
        <is>
          <t>Розділ 43 - Усього</t>
        </is>
      </c>
      <c r="E361" s="123" t="n"/>
      <c r="F361" s="138" t="n"/>
      <c r="G361" s="122" t="n"/>
      <c r="H361" s="123" t="n"/>
      <c r="I361" s="139" t="n"/>
      <c r="J361" s="140" t="n">
        <v>3801.74202</v>
      </c>
      <c r="K361" s="140" t="n">
        <v>3801.74202</v>
      </c>
      <c r="L361" s="140" t="n">
        <v>0</v>
      </c>
      <c r="M361" s="141" t="n">
        <v>2247.56322</v>
      </c>
      <c r="N361" s="123" t="n"/>
      <c r="O361" s="140" t="n">
        <v>2247.56322</v>
      </c>
      <c r="P361" s="140" t="n">
        <v>0</v>
      </c>
      <c r="Q361" s="140" t="n">
        <v>22492.32593</v>
      </c>
      <c r="R361" s="140" t="n">
        <v>22492.32593</v>
      </c>
      <c r="S361" s="142" t="n">
        <v>0</v>
      </c>
      <c r="T361" s="101" t="n"/>
    </row>
    <row r="362" ht="13.5" customHeight="1" s="60">
      <c r="A362" s="115" t="n">
        <v>355</v>
      </c>
      <c r="B362" s="133" t="n"/>
      <c r="C362" s="127" t="inlineStr">
        <is>
          <t>44</t>
        </is>
      </c>
      <c r="D362" s="127" t="inlineStr">
        <is>
          <t>440</t>
        </is>
      </c>
      <c r="E362" s="128" t="n"/>
      <c r="F362" s="127" t="inlineStr">
        <is>
          <t>4400</t>
        </is>
      </c>
      <c r="G362" s="123" t="n"/>
      <c r="H362" s="129" t="inlineStr">
        <is>
          <t>Основні засоби</t>
        </is>
      </c>
      <c r="I362" s="129" t="inlineStr">
        <is>
          <t>А</t>
        </is>
      </c>
      <c r="J362" s="130" t="n">
        <v>1193.77856</v>
      </c>
      <c r="K362" s="130" t="n">
        <v>1193.77856</v>
      </c>
      <c r="L362" s="130" t="n">
        <v>0</v>
      </c>
      <c r="M362" s="131" t="n">
        <v>21.499</v>
      </c>
      <c r="N362" s="123" t="n"/>
      <c r="O362" s="130" t="n">
        <v>21.499</v>
      </c>
      <c r="P362" s="130" t="n">
        <v>0</v>
      </c>
      <c r="Q362" s="130" t="n">
        <v>63667.10949</v>
      </c>
      <c r="R362" s="130" t="n">
        <v>63667.10949</v>
      </c>
      <c r="S362" s="132" t="n">
        <v>0</v>
      </c>
      <c r="T362" s="101" t="n"/>
    </row>
    <row r="363" ht="14.25" customHeight="1" s="60">
      <c r="A363" s="115" t="n">
        <v>356</v>
      </c>
      <c r="B363" s="133" t="n"/>
      <c r="C363" s="133" t="n"/>
      <c r="D363" s="134" t="n"/>
      <c r="E363" s="135" t="n"/>
      <c r="F363" s="127" t="inlineStr">
        <is>
          <t>4409</t>
        </is>
      </c>
      <c r="G363" s="123" t="n"/>
      <c r="H363" s="129" t="inlineStr">
        <is>
          <t>Знос основних засобів</t>
        </is>
      </c>
      <c r="I363" s="129" t="inlineStr">
        <is>
          <t>П</t>
        </is>
      </c>
      <c r="J363" s="130" t="n">
        <v>18.81165</v>
      </c>
      <c r="K363" s="130" t="n">
        <v>18.81165</v>
      </c>
      <c r="L363" s="130" t="n">
        <v>0</v>
      </c>
      <c r="M363" s="131" t="n">
        <v>547.22675</v>
      </c>
      <c r="N363" s="123" t="n"/>
      <c r="O363" s="130" t="n">
        <v>547.22675</v>
      </c>
      <c r="P363" s="130" t="n">
        <v>0</v>
      </c>
      <c r="Q363" s="130" t="n">
        <v>-35536.28729</v>
      </c>
      <c r="R363" s="130" t="n">
        <v>-35536.28729</v>
      </c>
      <c r="S363" s="132" t="n">
        <v>0</v>
      </c>
      <c r="T363" s="101" t="n"/>
    </row>
    <row r="364" ht="13.5" customHeight="1" s="60">
      <c r="A364" s="115" t="n">
        <v>357</v>
      </c>
      <c r="B364" s="133" t="n"/>
      <c r="C364" s="133" t="n"/>
      <c r="D364" s="136" t="n"/>
      <c r="E364" s="137" t="n"/>
      <c r="F364" s="138" t="inlineStr">
        <is>
          <t>Група 440 - Усього</t>
        </is>
      </c>
      <c r="G364" s="122" t="n"/>
      <c r="H364" s="123" t="n"/>
      <c r="I364" s="139" t="n"/>
      <c r="J364" s="140" t="n">
        <v>1212.59021</v>
      </c>
      <c r="K364" s="140" t="n">
        <v>1212.59021</v>
      </c>
      <c r="L364" s="140" t="n">
        <v>0</v>
      </c>
      <c r="M364" s="141" t="n">
        <v>568.7257499999999</v>
      </c>
      <c r="N364" s="123" t="n"/>
      <c r="O364" s="140" t="n">
        <v>568.7257499999999</v>
      </c>
      <c r="P364" s="140" t="n">
        <v>0</v>
      </c>
      <c r="Q364" s="140" t="n">
        <v>28130.8222</v>
      </c>
      <c r="R364" s="140" t="n">
        <v>28130.8222</v>
      </c>
      <c r="S364" s="142" t="n">
        <v>0</v>
      </c>
      <c r="T364" s="101" t="n"/>
    </row>
    <row r="365" ht="13.5" customHeight="1" s="60">
      <c r="A365" s="115" t="n">
        <v>358</v>
      </c>
      <c r="B365" s="133" t="n"/>
      <c r="C365" s="133" t="n"/>
      <c r="D365" s="127" t="inlineStr">
        <is>
          <t>441</t>
        </is>
      </c>
      <c r="E365" s="128" t="n"/>
      <c r="F365" s="127" t="inlineStr">
        <is>
          <t>4410</t>
        </is>
      </c>
      <c r="G365" s="123" t="n"/>
      <c r="H365" s="129" t="inlineStr">
        <is>
          <t>Інвестиційна нерухомість</t>
        </is>
      </c>
      <c r="I365" s="129" t="inlineStr">
        <is>
          <t>А</t>
        </is>
      </c>
      <c r="J365" s="130" t="n">
        <v>0</v>
      </c>
      <c r="K365" s="130" t="n">
        <v>0</v>
      </c>
      <c r="L365" s="130" t="n">
        <v>0</v>
      </c>
      <c r="M365" s="131" t="n">
        <v>0</v>
      </c>
      <c r="N365" s="123" t="n"/>
      <c r="O365" s="130" t="n">
        <v>0</v>
      </c>
      <c r="P365" s="130" t="n">
        <v>0</v>
      </c>
      <c r="Q365" s="130" t="n">
        <v>0</v>
      </c>
      <c r="R365" s="130" t="n">
        <v>0</v>
      </c>
      <c r="S365" s="132" t="n">
        <v>0</v>
      </c>
      <c r="T365" s="101" t="n"/>
    </row>
    <row r="366" ht="13.5" customHeight="1" s="60">
      <c r="A366" s="115" t="n">
        <v>359</v>
      </c>
      <c r="B366" s="133" t="n"/>
      <c r="C366" s="133" t="n"/>
      <c r="D366" s="134" t="n"/>
      <c r="E366" s="135" t="n"/>
      <c r="F366" s="127" t="inlineStr">
        <is>
          <t>4419</t>
        </is>
      </c>
      <c r="G366" s="123" t="n"/>
      <c r="H366" s="129" t="inlineStr">
        <is>
          <t>Знос інвестиційної нерухомості</t>
        </is>
      </c>
      <c r="I366" s="129" t="inlineStr">
        <is>
          <t>П</t>
        </is>
      </c>
      <c r="J366" s="130" t="n">
        <v>0</v>
      </c>
      <c r="K366" s="130" t="n">
        <v>0</v>
      </c>
      <c r="L366" s="130" t="n">
        <v>0</v>
      </c>
      <c r="M366" s="131" t="n">
        <v>0</v>
      </c>
      <c r="N366" s="123" t="n"/>
      <c r="O366" s="130" t="n">
        <v>0</v>
      </c>
      <c r="P366" s="130" t="n">
        <v>0</v>
      </c>
      <c r="Q366" s="130" t="n">
        <v>0</v>
      </c>
      <c r="R366" s="130" t="n">
        <v>0</v>
      </c>
      <c r="S366" s="132" t="n">
        <v>0</v>
      </c>
      <c r="T366" s="101" t="n"/>
    </row>
    <row r="367" ht="13.5" customHeight="1" s="60">
      <c r="A367" s="115" t="n">
        <v>360</v>
      </c>
      <c r="B367" s="133" t="n"/>
      <c r="C367" s="133" t="n"/>
      <c r="D367" s="136" t="n"/>
      <c r="E367" s="137" t="n"/>
      <c r="F367" s="138" t="inlineStr">
        <is>
          <t>Група 441 - Усього</t>
        </is>
      </c>
      <c r="G367" s="122" t="n"/>
      <c r="H367" s="123" t="n"/>
      <c r="I367" s="139" t="n"/>
      <c r="J367" s="140" t="n">
        <v>0</v>
      </c>
      <c r="K367" s="140" t="n">
        <v>0</v>
      </c>
      <c r="L367" s="140" t="n">
        <v>0</v>
      </c>
      <c r="M367" s="141" t="n">
        <v>0</v>
      </c>
      <c r="N367" s="123" t="n"/>
      <c r="O367" s="140" t="n">
        <v>0</v>
      </c>
      <c r="P367" s="140" t="n">
        <v>0</v>
      </c>
      <c r="Q367" s="140" t="n">
        <v>0</v>
      </c>
      <c r="R367" s="140" t="n">
        <v>0</v>
      </c>
      <c r="S367" s="142" t="n">
        <v>0</v>
      </c>
      <c r="T367" s="101" t="n"/>
    </row>
    <row r="368" ht="14.25" customHeight="1" s="60">
      <c r="A368" s="115" t="n">
        <v>361</v>
      </c>
      <c r="B368" s="133" t="n"/>
      <c r="C368" s="133" t="n"/>
      <c r="D368" s="127" t="inlineStr">
        <is>
          <t>443</t>
        </is>
      </c>
      <c r="E368" s="128" t="n"/>
      <c r="F368" s="127" t="inlineStr">
        <is>
          <t>4430</t>
        </is>
      </c>
      <c r="G368" s="123" t="n"/>
      <c r="H368" s="129" t="inlineStr">
        <is>
          <t>Капітальні інвестиції за незавершеним будівництвом і за не введеними в експлуатацію основними засобами</t>
        </is>
      </c>
      <c r="I368" s="129" t="inlineStr">
        <is>
          <t>А</t>
        </is>
      </c>
      <c r="J368" s="130" t="n">
        <v>585.625</v>
      </c>
      <c r="K368" s="130" t="n">
        <v>585.625</v>
      </c>
      <c r="L368" s="130" t="n">
        <v>0</v>
      </c>
      <c r="M368" s="131" t="n">
        <v>1193.77856</v>
      </c>
      <c r="N368" s="123" t="n"/>
      <c r="O368" s="130" t="n">
        <v>1193.77856</v>
      </c>
      <c r="P368" s="130" t="n">
        <v>0</v>
      </c>
      <c r="Q368" s="130" t="n">
        <v>712.4231</v>
      </c>
      <c r="R368" s="130" t="n">
        <v>712.4231</v>
      </c>
      <c r="S368" s="132" t="n">
        <v>0</v>
      </c>
      <c r="T368" s="101" t="n"/>
    </row>
    <row r="369" ht="13.5" customHeight="1" s="60">
      <c r="A369" s="115" t="n">
        <v>362</v>
      </c>
      <c r="B369" s="133" t="n"/>
      <c r="C369" s="133" t="n"/>
      <c r="D369" s="134" t="n"/>
      <c r="E369" s="135" t="n"/>
      <c r="F369" s="127" t="inlineStr">
        <is>
          <t>4431</t>
        </is>
      </c>
      <c r="G369" s="123" t="n"/>
      <c r="H369" s="129" t="inlineStr">
        <is>
          <t>Обладнання, що потребує монтажу</t>
        </is>
      </c>
      <c r="I369" s="129" t="inlineStr">
        <is>
          <t>А</t>
        </is>
      </c>
      <c r="J369" s="130" t="n">
        <v>0</v>
      </c>
      <c r="K369" s="130" t="n">
        <v>0</v>
      </c>
      <c r="L369" s="130" t="n">
        <v>0</v>
      </c>
      <c r="M369" s="131" t="n">
        <v>0</v>
      </c>
      <c r="N369" s="123" t="n"/>
      <c r="O369" s="130" t="n">
        <v>0</v>
      </c>
      <c r="P369" s="130" t="n">
        <v>0</v>
      </c>
      <c r="Q369" s="130" t="n">
        <v>0</v>
      </c>
      <c r="R369" s="130" t="n">
        <v>0</v>
      </c>
      <c r="S369" s="132" t="n">
        <v>0</v>
      </c>
      <c r="T369" s="101" t="n"/>
    </row>
    <row r="370" ht="13.5" customHeight="1" s="60">
      <c r="A370" s="115" t="n">
        <v>363</v>
      </c>
      <c r="B370" s="133" t="n"/>
      <c r="C370" s="133" t="n"/>
      <c r="D370" s="136" t="n"/>
      <c r="E370" s="137" t="n"/>
      <c r="F370" s="138" t="inlineStr">
        <is>
          <t>Група 443 - Усього</t>
        </is>
      </c>
      <c r="G370" s="122" t="n"/>
      <c r="H370" s="123" t="n"/>
      <c r="I370" s="139" t="n"/>
      <c r="J370" s="140" t="n">
        <v>585.625</v>
      </c>
      <c r="K370" s="140" t="n">
        <v>585.625</v>
      </c>
      <c r="L370" s="140" t="n">
        <v>0</v>
      </c>
      <c r="M370" s="141" t="n">
        <v>1193.77856</v>
      </c>
      <c r="N370" s="123" t="n"/>
      <c r="O370" s="140" t="n">
        <v>1193.77856</v>
      </c>
      <c r="P370" s="140" t="n">
        <v>0</v>
      </c>
      <c r="Q370" s="140" t="n">
        <v>712.4231</v>
      </c>
      <c r="R370" s="140" t="n">
        <v>712.4231</v>
      </c>
      <c r="S370" s="142" t="n">
        <v>0</v>
      </c>
      <c r="T370" s="101" t="n"/>
    </row>
    <row r="371" ht="18" customHeight="1" s="60">
      <c r="A371" s="115" t="n">
        <v>364</v>
      </c>
      <c r="B371" s="133" t="n"/>
      <c r="C371" s="143" t="n"/>
      <c r="D371" s="138" t="inlineStr">
        <is>
          <t>Розділ 44 - Усього</t>
        </is>
      </c>
      <c r="E371" s="123" t="n"/>
      <c r="F371" s="138" t="n"/>
      <c r="G371" s="122" t="n"/>
      <c r="H371" s="123" t="n"/>
      <c r="I371" s="139" t="n"/>
      <c r="J371" s="140" t="n">
        <v>1798.21521</v>
      </c>
      <c r="K371" s="140" t="n">
        <v>1798.21521</v>
      </c>
      <c r="L371" s="140" t="n">
        <v>0</v>
      </c>
      <c r="M371" s="141" t="n">
        <v>1762.50431</v>
      </c>
      <c r="N371" s="123" t="n"/>
      <c r="O371" s="140" t="n">
        <v>1762.50431</v>
      </c>
      <c r="P371" s="140" t="n">
        <v>0</v>
      </c>
      <c r="Q371" s="140" t="n">
        <v>28843.2453</v>
      </c>
      <c r="R371" s="140" t="n">
        <v>28843.2453</v>
      </c>
      <c r="S371" s="142" t="n">
        <v>0</v>
      </c>
      <c r="T371" s="101" t="n"/>
    </row>
    <row r="372" ht="13.5" customHeight="1" s="60">
      <c r="A372" s="115" t="n">
        <v>365</v>
      </c>
      <c r="B372" s="133" t="n"/>
      <c r="C372" s="127" t="inlineStr">
        <is>
          <t>45</t>
        </is>
      </c>
      <c r="D372" s="127" t="inlineStr">
        <is>
          <t>450</t>
        </is>
      </c>
      <c r="E372" s="128" t="n"/>
      <c r="F372" s="127" t="inlineStr">
        <is>
          <t>4500</t>
        </is>
      </c>
      <c r="G372" s="123" t="n"/>
      <c r="H372" s="129" t="inlineStr">
        <is>
          <t>Інші необоротні матеріальні активи</t>
        </is>
      </c>
      <c r="I372" s="129" t="inlineStr">
        <is>
          <t>А</t>
        </is>
      </c>
      <c r="J372" s="130" t="n">
        <v>0</v>
      </c>
      <c r="K372" s="130" t="n">
        <v>0</v>
      </c>
      <c r="L372" s="130" t="n">
        <v>0</v>
      </c>
      <c r="M372" s="131" t="n">
        <v>0</v>
      </c>
      <c r="N372" s="123" t="n"/>
      <c r="O372" s="130" t="n">
        <v>0</v>
      </c>
      <c r="P372" s="130" t="n">
        <v>0</v>
      </c>
      <c r="Q372" s="130" t="n">
        <v>30151.11278</v>
      </c>
      <c r="R372" s="130" t="n">
        <v>30151.11278</v>
      </c>
      <c r="S372" s="132" t="n">
        <v>0</v>
      </c>
      <c r="T372" s="101" t="n"/>
    </row>
    <row r="373" ht="14.25" customHeight="1" s="60">
      <c r="A373" s="115" t="n">
        <v>366</v>
      </c>
      <c r="B373" s="133" t="n"/>
      <c r="C373" s="133" t="n"/>
      <c r="D373" s="134" t="n"/>
      <c r="E373" s="135" t="n"/>
      <c r="F373" s="127" t="inlineStr">
        <is>
          <t>4509</t>
        </is>
      </c>
      <c r="G373" s="123" t="n"/>
      <c r="H373" s="129" t="inlineStr">
        <is>
          <t>Знос інших необоротних матеріальних активів</t>
        </is>
      </c>
      <c r="I373" s="129" t="inlineStr">
        <is>
          <t>П</t>
        </is>
      </c>
      <c r="J373" s="130" t="n">
        <v>0</v>
      </c>
      <c r="K373" s="130" t="n">
        <v>0</v>
      </c>
      <c r="L373" s="130" t="n">
        <v>0</v>
      </c>
      <c r="M373" s="131" t="n">
        <v>165.07995</v>
      </c>
      <c r="N373" s="123" t="n"/>
      <c r="O373" s="130" t="n">
        <v>165.07995</v>
      </c>
      <c r="P373" s="130" t="n">
        <v>0</v>
      </c>
      <c r="Q373" s="130" t="n">
        <v>-15729.46644</v>
      </c>
      <c r="R373" s="130" t="n">
        <v>-15729.46644</v>
      </c>
      <c r="S373" s="132" t="n">
        <v>0</v>
      </c>
      <c r="T373" s="101" t="n"/>
    </row>
    <row r="374" ht="13.5" customHeight="1" s="60">
      <c r="A374" s="115" t="n">
        <v>367</v>
      </c>
      <c r="B374" s="133" t="n"/>
      <c r="C374" s="133" t="n"/>
      <c r="D374" s="136" t="n"/>
      <c r="E374" s="137" t="n"/>
      <c r="F374" s="138" t="inlineStr">
        <is>
          <t>Група 450 - Усього</t>
        </is>
      </c>
      <c r="G374" s="122" t="n"/>
      <c r="H374" s="123" t="n"/>
      <c r="I374" s="139" t="n"/>
      <c r="J374" s="140" t="n">
        <v>0</v>
      </c>
      <c r="K374" s="140" t="n">
        <v>0</v>
      </c>
      <c r="L374" s="140" t="n">
        <v>0</v>
      </c>
      <c r="M374" s="141" t="n">
        <v>165.07995</v>
      </c>
      <c r="N374" s="123" t="n"/>
      <c r="O374" s="140" t="n">
        <v>165.07995</v>
      </c>
      <c r="P374" s="140" t="n">
        <v>0</v>
      </c>
      <c r="Q374" s="140" t="n">
        <v>14421.64634</v>
      </c>
      <c r="R374" s="140" t="n">
        <v>14421.64634</v>
      </c>
      <c r="S374" s="142" t="n">
        <v>0</v>
      </c>
      <c r="T374" s="101" t="n"/>
    </row>
    <row r="375" ht="13.5" customHeight="1" s="60">
      <c r="A375" s="115" t="n">
        <v>368</v>
      </c>
      <c r="B375" s="133" t="n"/>
      <c r="C375" s="133" t="n"/>
      <c r="D375" s="127" t="inlineStr">
        <is>
          <t>453</t>
        </is>
      </c>
      <c r="E375" s="128" t="n"/>
      <c r="F375" s="127" t="inlineStr">
        <is>
          <t>4530</t>
        </is>
      </c>
      <c r="G375" s="123" t="n"/>
      <c r="H375" s="129" t="inlineStr">
        <is>
          <t>Капітальні інвестиції за необоротними активами, що отримані в лізинг (оренду)</t>
        </is>
      </c>
      <c r="I375" s="129" t="inlineStr">
        <is>
          <t>А</t>
        </is>
      </c>
      <c r="J375" s="130" t="n">
        <v>0</v>
      </c>
      <c r="K375" s="130" t="n">
        <v>0</v>
      </c>
      <c r="L375" s="130" t="n">
        <v>0</v>
      </c>
      <c r="M375" s="131" t="n">
        <v>0</v>
      </c>
      <c r="N375" s="123" t="n"/>
      <c r="O375" s="130" t="n">
        <v>0</v>
      </c>
      <c r="P375" s="130" t="n">
        <v>0</v>
      </c>
      <c r="Q375" s="130" t="n">
        <v>0</v>
      </c>
      <c r="R375" s="130" t="n">
        <v>0</v>
      </c>
      <c r="S375" s="132" t="n">
        <v>0</v>
      </c>
      <c r="T375" s="101" t="n"/>
    </row>
    <row r="376" ht="13.5" customHeight="1" s="60">
      <c r="A376" s="115" t="n">
        <v>369</v>
      </c>
      <c r="B376" s="133" t="n"/>
      <c r="C376" s="133" t="n"/>
      <c r="D376" s="136" t="n"/>
      <c r="E376" s="137" t="n"/>
      <c r="F376" s="138" t="inlineStr">
        <is>
          <t>Група 453 - Усього</t>
        </is>
      </c>
      <c r="G376" s="122" t="n"/>
      <c r="H376" s="123" t="n"/>
      <c r="I376" s="139" t="n"/>
      <c r="J376" s="140" t="n">
        <v>0</v>
      </c>
      <c r="K376" s="140" t="n">
        <v>0</v>
      </c>
      <c r="L376" s="140" t="n">
        <v>0</v>
      </c>
      <c r="M376" s="141" t="n">
        <v>0</v>
      </c>
      <c r="N376" s="123" t="n"/>
      <c r="O376" s="140" t="n">
        <v>0</v>
      </c>
      <c r="P376" s="140" t="n">
        <v>0</v>
      </c>
      <c r="Q376" s="140" t="n">
        <v>0</v>
      </c>
      <c r="R376" s="140" t="n">
        <v>0</v>
      </c>
      <c r="S376" s="142" t="n">
        <v>0</v>
      </c>
      <c r="T376" s="101" t="n"/>
    </row>
    <row r="377" ht="18" customHeight="1" s="60">
      <c r="A377" s="115" t="n">
        <v>370</v>
      </c>
      <c r="B377" s="133" t="n"/>
      <c r="C377" s="143" t="n"/>
      <c r="D377" s="138" t="inlineStr">
        <is>
          <t>Розділ 45 - Усього</t>
        </is>
      </c>
      <c r="E377" s="123" t="n"/>
      <c r="F377" s="138" t="n"/>
      <c r="G377" s="122" t="n"/>
      <c r="H377" s="123" t="n"/>
      <c r="I377" s="139" t="n"/>
      <c r="J377" s="140" t="n">
        <v>0</v>
      </c>
      <c r="K377" s="140" t="n">
        <v>0</v>
      </c>
      <c r="L377" s="140" t="n">
        <v>0</v>
      </c>
      <c r="M377" s="141" t="n">
        <v>165.07995</v>
      </c>
      <c r="N377" s="123" t="n"/>
      <c r="O377" s="140" t="n">
        <v>165.07995</v>
      </c>
      <c r="P377" s="140" t="n">
        <v>0</v>
      </c>
      <c r="Q377" s="140" t="n">
        <v>14421.64634</v>
      </c>
      <c r="R377" s="140" t="n">
        <v>14421.64634</v>
      </c>
      <c r="S377" s="142" t="n">
        <v>0</v>
      </c>
      <c r="T377" s="101" t="n"/>
    </row>
    <row r="378" ht="14.25" customHeight="1" s="60">
      <c r="A378" s="115" t="n">
        <v>371</v>
      </c>
      <c r="B378" s="133" t="n"/>
      <c r="C378" s="127" t="inlineStr">
        <is>
          <t>46</t>
        </is>
      </c>
      <c r="D378" s="127" t="inlineStr">
        <is>
          <t>460</t>
        </is>
      </c>
      <c r="E378" s="128" t="n"/>
      <c r="F378" s="127" t="inlineStr">
        <is>
          <t>4600</t>
        </is>
      </c>
      <c r="G378" s="123" t="n"/>
      <c r="H378" s="129" t="inlineStr">
        <is>
          <t>Активи з права користування</t>
        </is>
      </c>
      <c r="I378" s="129" t="inlineStr">
        <is>
          <t>А</t>
        </is>
      </c>
      <c r="J378" s="130" t="n">
        <v>0</v>
      </c>
      <c r="K378" s="130" t="n">
        <v>0</v>
      </c>
      <c r="L378" s="130" t="n">
        <v>0</v>
      </c>
      <c r="M378" s="131" t="n">
        <v>0</v>
      </c>
      <c r="N378" s="123" t="n"/>
      <c r="O378" s="130" t="n">
        <v>0</v>
      </c>
      <c r="P378" s="130" t="n">
        <v>0</v>
      </c>
      <c r="Q378" s="130" t="n">
        <v>41626.23472</v>
      </c>
      <c r="R378" s="130" t="n">
        <v>41626.23472</v>
      </c>
      <c r="S378" s="132" t="n">
        <v>0</v>
      </c>
      <c r="T378" s="101" t="n"/>
    </row>
    <row r="379" ht="13.5" customHeight="1" s="60">
      <c r="A379" s="115" t="n">
        <v>372</v>
      </c>
      <c r="B379" s="133" t="n"/>
      <c r="C379" s="133" t="n"/>
      <c r="D379" s="134" t="n"/>
      <c r="E379" s="135" t="n"/>
      <c r="F379" s="127" t="inlineStr">
        <is>
          <t>4609</t>
        </is>
      </c>
      <c r="G379" s="123" t="n"/>
      <c r="H379" s="129" t="inlineStr">
        <is>
          <t>Накопичена амортизація активів з права користування</t>
        </is>
      </c>
      <c r="I379" s="129" t="inlineStr">
        <is>
          <t>П</t>
        </is>
      </c>
      <c r="J379" s="130" t="n">
        <v>0</v>
      </c>
      <c r="K379" s="130" t="n">
        <v>0</v>
      </c>
      <c r="L379" s="130" t="n">
        <v>0</v>
      </c>
      <c r="M379" s="131" t="n">
        <v>479.50869</v>
      </c>
      <c r="N379" s="123" t="n"/>
      <c r="O379" s="130" t="n">
        <v>479.50869</v>
      </c>
      <c r="P379" s="130" t="n">
        <v>0</v>
      </c>
      <c r="Q379" s="130" t="n">
        <v>-27731.24913</v>
      </c>
      <c r="R379" s="130" t="n">
        <v>-27731.24913</v>
      </c>
      <c r="S379" s="132" t="n">
        <v>0</v>
      </c>
      <c r="T379" s="101" t="n"/>
    </row>
    <row r="380" ht="13.5" customHeight="1" s="60">
      <c r="A380" s="115" t="n">
        <v>373</v>
      </c>
      <c r="B380" s="133" t="n"/>
      <c r="C380" s="133" t="n"/>
      <c r="D380" s="136" t="n"/>
      <c r="E380" s="137" t="n"/>
      <c r="F380" s="138" t="inlineStr">
        <is>
          <t>Група 460 - Усього</t>
        </is>
      </c>
      <c r="G380" s="122" t="n"/>
      <c r="H380" s="123" t="n"/>
      <c r="I380" s="139" t="n"/>
      <c r="J380" s="140" t="n">
        <v>0</v>
      </c>
      <c r="K380" s="140" t="n">
        <v>0</v>
      </c>
      <c r="L380" s="140" t="n">
        <v>0</v>
      </c>
      <c r="M380" s="141" t="n">
        <v>479.50869</v>
      </c>
      <c r="N380" s="123" t="n"/>
      <c r="O380" s="140" t="n">
        <v>479.50869</v>
      </c>
      <c r="P380" s="140" t="n">
        <v>0</v>
      </c>
      <c r="Q380" s="140" t="n">
        <v>13894.98559</v>
      </c>
      <c r="R380" s="140" t="n">
        <v>13894.98559</v>
      </c>
      <c r="S380" s="142" t="n">
        <v>0</v>
      </c>
      <c r="T380" s="101" t="n"/>
    </row>
    <row r="381" ht="18" customHeight="1" s="60">
      <c r="A381" s="115" t="n">
        <v>374</v>
      </c>
      <c r="B381" s="133" t="n"/>
      <c r="C381" s="143" t="n"/>
      <c r="D381" s="138" t="inlineStr">
        <is>
          <t>Розділ 46 - Усього</t>
        </is>
      </c>
      <c r="E381" s="123" t="n"/>
      <c r="F381" s="138" t="n"/>
      <c r="G381" s="122" t="n"/>
      <c r="H381" s="123" t="n"/>
      <c r="I381" s="139" t="n"/>
      <c r="J381" s="140" t="n">
        <v>0</v>
      </c>
      <c r="K381" s="140" t="n">
        <v>0</v>
      </c>
      <c r="L381" s="140" t="n">
        <v>0</v>
      </c>
      <c r="M381" s="141" t="n">
        <v>479.50869</v>
      </c>
      <c r="N381" s="123" t="n"/>
      <c r="O381" s="140" t="n">
        <v>479.50869</v>
      </c>
      <c r="P381" s="140" t="n">
        <v>0</v>
      </c>
      <c r="Q381" s="140" t="n">
        <v>13894.98559</v>
      </c>
      <c r="R381" s="140" t="n">
        <v>13894.98559</v>
      </c>
      <c r="S381" s="142" t="n">
        <v>0</v>
      </c>
      <c r="T381" s="101" t="n"/>
    </row>
    <row r="382" ht="23.25" customHeight="1" s="60">
      <c r="A382" s="115" t="n">
        <v>375</v>
      </c>
      <c r="B382" s="143" t="n"/>
      <c r="C382" s="139" t="inlineStr">
        <is>
          <t xml:space="preserve">  Клас 4 - Усього</t>
        </is>
      </c>
      <c r="D382" s="138" t="n"/>
      <c r="E382" s="123" t="n"/>
      <c r="F382" s="138" t="n"/>
      <c r="G382" s="122" t="n"/>
      <c r="H382" s="123" t="n"/>
      <c r="I382" s="139" t="n"/>
      <c r="J382" s="140" t="n">
        <v>5599.95723</v>
      </c>
      <c r="K382" s="140" t="n">
        <v>5599.95723</v>
      </c>
      <c r="L382" s="140" t="n">
        <v>0</v>
      </c>
      <c r="M382" s="141" t="n">
        <v>4654.65617</v>
      </c>
      <c r="N382" s="123" t="n"/>
      <c r="O382" s="140" t="n">
        <v>4654.65617</v>
      </c>
      <c r="P382" s="140" t="n">
        <v>0</v>
      </c>
      <c r="Q382" s="140" t="n">
        <v>79652.20316</v>
      </c>
      <c r="R382" s="140" t="n">
        <v>79652.20316</v>
      </c>
      <c r="S382" s="142" t="n">
        <v>0</v>
      </c>
      <c r="T382" s="101" t="n"/>
    </row>
    <row r="383" ht="25.5" customHeight="1" s="60">
      <c r="A383" s="115" t="n">
        <v>376</v>
      </c>
      <c r="B383" s="144" t="inlineStr">
        <is>
          <t xml:space="preserve">  Активи - Усього</t>
        </is>
      </c>
      <c r="C383" s="144" t="n"/>
      <c r="D383" s="145" t="n"/>
      <c r="E383" s="146" t="n"/>
      <c r="F383" s="145" t="n"/>
      <c r="G383" s="147" t="n"/>
      <c r="H383" s="146" t="n"/>
      <c r="I383" s="144" t="n"/>
      <c r="J383" s="148" t="n">
        <v>32918586.84471</v>
      </c>
      <c r="K383" s="148" t="n">
        <v>22452628.40679</v>
      </c>
      <c r="L383" s="148" t="n">
        <v>10465958.43792</v>
      </c>
      <c r="M383" s="149" t="n">
        <v>33449628.86945</v>
      </c>
      <c r="N383" s="146" t="n"/>
      <c r="O383" s="148" t="n">
        <v>23027887.86065</v>
      </c>
      <c r="P383" s="148" t="n">
        <v>10421741.0088</v>
      </c>
      <c r="Q383" s="148" t="n">
        <v>2688399.52725</v>
      </c>
      <c r="R383" s="148" t="n">
        <v>1901664.76007</v>
      </c>
      <c r="S383" s="150" t="n">
        <v>786734.76718</v>
      </c>
      <c r="T383" s="101" t="n"/>
    </row>
    <row r="384" ht="15" customHeight="1" s="60">
      <c r="A384" s="115" t="n">
        <v>377</v>
      </c>
      <c r="B384" s="151" t="inlineStr">
        <is>
          <t>Пасиви</t>
        </is>
      </c>
      <c r="C384" s="152" t="n"/>
      <c r="D384" s="152" t="n"/>
      <c r="E384" s="152" t="n"/>
      <c r="F384" s="152" t="n"/>
      <c r="G384" s="152" t="n"/>
      <c r="H384" s="153" t="n"/>
      <c r="I384" s="119" t="n"/>
      <c r="J384" s="119" t="n"/>
      <c r="K384" s="119" t="n"/>
      <c r="L384" s="119" t="n"/>
      <c r="M384" s="120" t="n"/>
      <c r="N384" s="119" t="n"/>
      <c r="O384" s="119" t="n"/>
      <c r="P384" s="119" t="n"/>
      <c r="Q384" s="119" t="n"/>
      <c r="R384" s="119" t="n"/>
      <c r="S384" s="119" t="n"/>
      <c r="T384" s="101" t="n"/>
    </row>
    <row r="385" ht="14.25" customHeight="1" s="60">
      <c r="A385" s="115" t="n">
        <v>378</v>
      </c>
      <c r="B385" s="126" t="inlineStr">
        <is>
          <t>Класи 1 - 4</t>
        </is>
      </c>
      <c r="C385" s="122" t="n"/>
      <c r="D385" s="122" t="n"/>
      <c r="E385" s="122" t="n"/>
      <c r="F385" s="122" t="n"/>
      <c r="G385" s="122" t="n"/>
      <c r="H385" s="123" t="n"/>
      <c r="I385" s="124" t="n"/>
      <c r="J385" s="124" t="n"/>
      <c r="K385" s="124" t="n"/>
      <c r="L385" s="124" t="n"/>
      <c r="M385" s="125" t="n"/>
      <c r="N385" s="124" t="n"/>
      <c r="O385" s="124" t="n"/>
      <c r="P385" s="124" t="n"/>
      <c r="Q385" s="124" t="n"/>
      <c r="R385" s="124" t="n"/>
      <c r="S385" s="124" t="n"/>
      <c r="T385" s="101" t="n"/>
    </row>
    <row r="386" ht="13.5" customHeight="1" s="60">
      <c r="A386" s="115" t="n">
        <v>379</v>
      </c>
      <c r="B386" s="138" t="inlineStr">
        <is>
          <t>Зобов'язання</t>
        </is>
      </c>
      <c r="C386" s="122" t="n"/>
      <c r="D386" s="122" t="n"/>
      <c r="E386" s="122" t="n"/>
      <c r="F386" s="122" t="n"/>
      <c r="G386" s="122" t="n"/>
      <c r="H386" s="123" t="n"/>
      <c r="I386" s="119" t="n"/>
      <c r="J386" s="119" t="n"/>
      <c r="K386" s="119" t="n"/>
      <c r="L386" s="119" t="n"/>
      <c r="M386" s="120" t="n"/>
      <c r="N386" s="119" t="n"/>
      <c r="O386" s="119" t="n"/>
      <c r="P386" s="119" t="n"/>
      <c r="Q386" s="119" t="n"/>
      <c r="R386" s="119" t="n"/>
      <c r="S386" s="119" t="n"/>
      <c r="T386" s="101" t="n"/>
    </row>
    <row r="387" ht="13.5" customHeight="1" s="60">
      <c r="A387" s="115" t="n">
        <v>380</v>
      </c>
      <c r="B387" s="127" t="inlineStr">
        <is>
          <t>Клас 1</t>
        </is>
      </c>
      <c r="C387" s="127" t="inlineStr">
        <is>
          <t>13</t>
        </is>
      </c>
      <c r="D387" s="127" t="inlineStr">
        <is>
          <t>131</t>
        </is>
      </c>
      <c r="E387" s="128" t="n"/>
      <c r="F387" s="127" t="inlineStr">
        <is>
          <t>1312</t>
        </is>
      </c>
      <c r="G387" s="123" t="n"/>
      <c r="H387" s="129" t="inlineStr">
        <is>
          <t>Інші кредити, що отримані від Національного банку України шляхом рефінансування</t>
        </is>
      </c>
      <c r="I387" s="129" t="inlineStr">
        <is>
          <t>П</t>
        </is>
      </c>
      <c r="J387" s="130" t="n">
        <v>0</v>
      </c>
      <c r="K387" s="130" t="n">
        <v>0</v>
      </c>
      <c r="L387" s="130" t="n">
        <v>0</v>
      </c>
      <c r="M387" s="131" t="n">
        <v>0</v>
      </c>
      <c r="N387" s="123" t="n"/>
      <c r="O387" s="130" t="n">
        <v>0</v>
      </c>
      <c r="P387" s="130" t="n">
        <v>0</v>
      </c>
      <c r="Q387" s="130" t="n">
        <v>0</v>
      </c>
      <c r="R387" s="130" t="n">
        <v>0</v>
      </c>
      <c r="S387" s="132" t="n">
        <v>0</v>
      </c>
      <c r="T387" s="101" t="n"/>
    </row>
    <row r="388" ht="13.5" customHeight="1" s="60">
      <c r="A388" s="115" t="n">
        <v>381</v>
      </c>
      <c r="B388" s="133" t="n"/>
      <c r="C388" s="133" t="n"/>
      <c r="D388" s="134" t="n"/>
      <c r="E388" s="135" t="n"/>
      <c r="F388" s="127" t="inlineStr">
        <is>
          <t>1316</t>
        </is>
      </c>
      <c r="G388" s="128" t="n"/>
      <c r="H388" s="127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88" s="129" t="inlineStr">
        <is>
          <t>А</t>
        </is>
      </c>
      <c r="J388" s="130" t="n">
        <v>0</v>
      </c>
      <c r="K388" s="130" t="n">
        <v>0</v>
      </c>
      <c r="L388" s="130" t="n">
        <v>0</v>
      </c>
      <c r="M388" s="131" t="n">
        <v>0</v>
      </c>
      <c r="N388" s="123" t="n"/>
      <c r="O388" s="130" t="n">
        <v>0</v>
      </c>
      <c r="P388" s="130" t="n">
        <v>0</v>
      </c>
      <c r="Q388" s="130" t="n">
        <v>0</v>
      </c>
      <c r="R388" s="130" t="n">
        <v>0</v>
      </c>
      <c r="S388" s="132" t="n">
        <v>0</v>
      </c>
      <c r="T388" s="101" t="n"/>
    </row>
    <row r="389" ht="14.25" customHeight="1" s="60">
      <c r="A389" s="115" t="n">
        <v>382</v>
      </c>
      <c r="B389" s="133" t="n"/>
      <c r="C389" s="133" t="n"/>
      <c r="D389" s="134" t="n"/>
      <c r="E389" s="135" t="n"/>
      <c r="F389" s="136" t="n"/>
      <c r="G389" s="137" t="n"/>
      <c r="H389" s="143" t="n"/>
      <c r="I389" s="129" t="inlineStr">
        <is>
          <t>П</t>
        </is>
      </c>
      <c r="J389" s="130" t="n">
        <v>0</v>
      </c>
      <c r="K389" s="130" t="n">
        <v>0</v>
      </c>
      <c r="L389" s="130" t="n">
        <v>0</v>
      </c>
      <c r="M389" s="131" t="n">
        <v>0</v>
      </c>
      <c r="N389" s="123" t="n"/>
      <c r="O389" s="130" t="n">
        <v>0</v>
      </c>
      <c r="P389" s="130" t="n">
        <v>0</v>
      </c>
      <c r="Q389" s="130" t="n">
        <v>0</v>
      </c>
      <c r="R389" s="130" t="n">
        <v>0</v>
      </c>
      <c r="S389" s="132" t="n">
        <v>0</v>
      </c>
      <c r="T389" s="101" t="n"/>
    </row>
    <row r="390" ht="13.5" customHeight="1" s="60">
      <c r="A390" s="115" t="n">
        <v>383</v>
      </c>
      <c r="B390" s="133" t="n"/>
      <c r="C390" s="133" t="n"/>
      <c r="D390" s="134" t="n"/>
      <c r="E390" s="135" t="n"/>
      <c r="F390" s="127" t="inlineStr">
        <is>
          <t>1318</t>
        </is>
      </c>
      <c r="G390" s="123" t="n"/>
      <c r="H390" s="129" t="inlineStr">
        <is>
          <t>Нараховані витрати за кредитами, що отримані від Національного банку України шляхом рефінансування</t>
        </is>
      </c>
      <c r="I390" s="129" t="inlineStr">
        <is>
          <t>П</t>
        </is>
      </c>
      <c r="J390" s="130" t="n">
        <v>0</v>
      </c>
      <c r="K390" s="130" t="n">
        <v>0</v>
      </c>
      <c r="L390" s="130" t="n">
        <v>0</v>
      </c>
      <c r="M390" s="131" t="n">
        <v>0</v>
      </c>
      <c r="N390" s="123" t="n"/>
      <c r="O390" s="130" t="n">
        <v>0</v>
      </c>
      <c r="P390" s="130" t="n">
        <v>0</v>
      </c>
      <c r="Q390" s="130" t="n">
        <v>0</v>
      </c>
      <c r="R390" s="130" t="n">
        <v>0</v>
      </c>
      <c r="S390" s="132" t="n">
        <v>0</v>
      </c>
      <c r="T390" s="101" t="n"/>
    </row>
    <row r="391" ht="13.5" customHeight="1" s="60">
      <c r="A391" s="115" t="n">
        <v>384</v>
      </c>
      <c r="B391" s="133" t="n"/>
      <c r="C391" s="133" t="n"/>
      <c r="D391" s="136" t="n"/>
      <c r="E391" s="137" t="n"/>
      <c r="F391" s="138" t="inlineStr">
        <is>
          <t>Група 131 - Усього</t>
        </is>
      </c>
      <c r="G391" s="122" t="n"/>
      <c r="H391" s="123" t="n"/>
      <c r="I391" s="139" t="n"/>
      <c r="J391" s="140" t="n">
        <v>0</v>
      </c>
      <c r="K391" s="140" t="n">
        <v>0</v>
      </c>
      <c r="L391" s="140" t="n">
        <v>0</v>
      </c>
      <c r="M391" s="141" t="n">
        <v>0</v>
      </c>
      <c r="N391" s="123" t="n"/>
      <c r="O391" s="140" t="n">
        <v>0</v>
      </c>
      <c r="P391" s="140" t="n">
        <v>0</v>
      </c>
      <c r="Q391" s="140" t="n">
        <v>0</v>
      </c>
      <c r="R391" s="140" t="n">
        <v>0</v>
      </c>
      <c r="S391" s="142" t="n">
        <v>0</v>
      </c>
      <c r="T391" s="101" t="n"/>
    </row>
    <row r="392" ht="17.25" customHeight="1" s="60">
      <c r="A392" s="115" t="n">
        <v>385</v>
      </c>
      <c r="B392" s="133" t="n"/>
      <c r="C392" s="143" t="n"/>
      <c r="D392" s="138" t="inlineStr">
        <is>
          <t>Розділ 13 - Усього</t>
        </is>
      </c>
      <c r="E392" s="123" t="n"/>
      <c r="F392" s="138" t="n"/>
      <c r="G392" s="122" t="n"/>
      <c r="H392" s="123" t="n"/>
      <c r="I392" s="139" t="n"/>
      <c r="J392" s="140" t="n">
        <v>0</v>
      </c>
      <c r="K392" s="140" t="n">
        <v>0</v>
      </c>
      <c r="L392" s="140" t="n">
        <v>0</v>
      </c>
      <c r="M392" s="141" t="n">
        <v>0</v>
      </c>
      <c r="N392" s="123" t="n"/>
      <c r="O392" s="140" t="n">
        <v>0</v>
      </c>
      <c r="P392" s="140" t="n">
        <v>0</v>
      </c>
      <c r="Q392" s="140" t="n">
        <v>0</v>
      </c>
      <c r="R392" s="140" t="n">
        <v>0</v>
      </c>
      <c r="S392" s="142" t="n">
        <v>0</v>
      </c>
      <c r="T392" s="101" t="n"/>
    </row>
    <row r="393" ht="13.5" customHeight="1" s="60">
      <c r="A393" s="115" t="n">
        <v>386</v>
      </c>
      <c r="B393" s="133" t="n"/>
      <c r="C393" s="127" t="inlineStr">
        <is>
          <t>15</t>
        </is>
      </c>
      <c r="D393" s="127" t="inlineStr">
        <is>
          <t>150</t>
        </is>
      </c>
      <c r="E393" s="128" t="n"/>
      <c r="F393" s="127" t="inlineStr">
        <is>
          <t>1500</t>
        </is>
      </c>
      <c r="G393" s="123" t="n"/>
      <c r="H393" s="129" t="inlineStr">
        <is>
          <t>Кореспондентські рахунки, що відкриті в інших банках</t>
        </is>
      </c>
      <c r="I393" s="129" t="inlineStr">
        <is>
          <t>П</t>
        </is>
      </c>
      <c r="J393" s="130" t="n">
        <v>0</v>
      </c>
      <c r="K393" s="130" t="n">
        <v>0</v>
      </c>
      <c r="L393" s="130" t="n">
        <v>0</v>
      </c>
      <c r="M393" s="131" t="n">
        <v>0</v>
      </c>
      <c r="N393" s="123" t="n"/>
      <c r="O393" s="130" t="n">
        <v>0</v>
      </c>
      <c r="P393" s="130" t="n">
        <v>0</v>
      </c>
      <c r="Q393" s="130" t="n">
        <v>0</v>
      </c>
      <c r="R393" s="130" t="n">
        <v>0</v>
      </c>
      <c r="S393" s="132" t="n">
        <v>0</v>
      </c>
      <c r="T393" s="101" t="n"/>
    </row>
    <row r="394" ht="14.25" customHeight="1" s="60">
      <c r="A394" s="115" t="n">
        <v>387</v>
      </c>
      <c r="B394" s="133" t="n"/>
      <c r="C394" s="133" t="n"/>
      <c r="D394" s="136" t="n"/>
      <c r="E394" s="137" t="n"/>
      <c r="F394" s="138" t="inlineStr">
        <is>
          <t>Група 150 - Усього</t>
        </is>
      </c>
      <c r="G394" s="122" t="n"/>
      <c r="H394" s="123" t="n"/>
      <c r="I394" s="139" t="n"/>
      <c r="J394" s="140" t="n">
        <v>0</v>
      </c>
      <c r="K394" s="140" t="n">
        <v>0</v>
      </c>
      <c r="L394" s="140" t="n">
        <v>0</v>
      </c>
      <c r="M394" s="141" t="n">
        <v>0</v>
      </c>
      <c r="N394" s="123" t="n"/>
      <c r="O394" s="140" t="n">
        <v>0</v>
      </c>
      <c r="P394" s="140" t="n">
        <v>0</v>
      </c>
      <c r="Q394" s="140" t="n">
        <v>0</v>
      </c>
      <c r="R394" s="140" t="n">
        <v>0</v>
      </c>
      <c r="S394" s="142" t="n">
        <v>0</v>
      </c>
      <c r="T394" s="101" t="n"/>
    </row>
    <row r="395" ht="15" customHeight="1" s="60">
      <c r="A395" s="115" t="n">
        <v>388</v>
      </c>
      <c r="B395" s="133" t="n"/>
      <c r="C395" s="143" t="n"/>
      <c r="D395" s="138" t="inlineStr">
        <is>
          <t>Розділ 15 - Усього</t>
        </is>
      </c>
      <c r="E395" s="123" t="n"/>
      <c r="F395" s="138" t="n"/>
      <c r="G395" s="122" t="n"/>
      <c r="H395" s="123" t="n"/>
      <c r="I395" s="139" t="n"/>
      <c r="J395" s="140" t="n">
        <v>0</v>
      </c>
      <c r="K395" s="140" t="n">
        <v>0</v>
      </c>
      <c r="L395" s="140" t="n">
        <v>0</v>
      </c>
      <c r="M395" s="141" t="n">
        <v>0</v>
      </c>
      <c r="N395" s="123" t="n"/>
      <c r="O395" s="140" t="n">
        <v>0</v>
      </c>
      <c r="P395" s="140" t="n">
        <v>0</v>
      </c>
      <c r="Q395" s="140" t="n">
        <v>0</v>
      </c>
      <c r="R395" s="140" t="n">
        <v>0</v>
      </c>
      <c r="S395" s="142" t="n">
        <v>0</v>
      </c>
      <c r="T395" s="101" t="n"/>
    </row>
    <row r="396" ht="13.5" customHeight="1" s="60">
      <c r="A396" s="115" t="n">
        <v>389</v>
      </c>
      <c r="B396" s="133" t="n"/>
      <c r="C396" s="127" t="inlineStr">
        <is>
          <t>16</t>
        </is>
      </c>
      <c r="D396" s="127" t="inlineStr">
        <is>
          <t>160</t>
        </is>
      </c>
      <c r="E396" s="128" t="n"/>
      <c r="F396" s="127" t="inlineStr">
        <is>
          <t>1600</t>
        </is>
      </c>
      <c r="G396" s="123" t="n"/>
      <c r="H396" s="129" t="inlineStr">
        <is>
          <t>Кореспондентські рахунки інших банків</t>
        </is>
      </c>
      <c r="I396" s="129" t="inlineStr">
        <is>
          <t>П</t>
        </is>
      </c>
      <c r="J396" s="130" t="n">
        <v>0</v>
      </c>
      <c r="K396" s="130" t="n">
        <v>0</v>
      </c>
      <c r="L396" s="130" t="n">
        <v>0</v>
      </c>
      <c r="M396" s="131" t="n">
        <v>0</v>
      </c>
      <c r="N396" s="123" t="n"/>
      <c r="O396" s="130" t="n">
        <v>0</v>
      </c>
      <c r="P396" s="130" t="n">
        <v>0</v>
      </c>
      <c r="Q396" s="130" t="n">
        <v>0</v>
      </c>
      <c r="R396" s="130" t="n">
        <v>0</v>
      </c>
      <c r="S396" s="132" t="n">
        <v>0</v>
      </c>
      <c r="T396" s="101" t="n"/>
    </row>
    <row r="397" ht="13.5" customHeight="1" s="60">
      <c r="A397" s="115" t="n">
        <v>390</v>
      </c>
      <c r="B397" s="133" t="n"/>
      <c r="C397" s="133" t="n"/>
      <c r="D397" s="134" t="n"/>
      <c r="E397" s="135" t="n"/>
      <c r="F397" s="127" t="inlineStr">
        <is>
          <t>1602</t>
        </is>
      </c>
      <c r="G397" s="123" t="n"/>
      <c r="H397" s="129" t="inlineStr">
        <is>
          <t>Кошти інших банків за рахунками умовного зберігання (ескроу)</t>
        </is>
      </c>
      <c r="I397" s="129" t="inlineStr">
        <is>
          <t>П</t>
        </is>
      </c>
      <c r="J397" s="130" t="n">
        <v>0</v>
      </c>
      <c r="K397" s="130" t="n">
        <v>0</v>
      </c>
      <c r="L397" s="130" t="n">
        <v>0</v>
      </c>
      <c r="M397" s="131" t="n">
        <v>0</v>
      </c>
      <c r="N397" s="123" t="n"/>
      <c r="O397" s="130" t="n">
        <v>0</v>
      </c>
      <c r="P397" s="130" t="n">
        <v>0</v>
      </c>
      <c r="Q397" s="130" t="n">
        <v>0</v>
      </c>
      <c r="R397" s="130" t="n">
        <v>0</v>
      </c>
      <c r="S397" s="132" t="n">
        <v>0</v>
      </c>
      <c r="T397" s="101" t="n"/>
    </row>
    <row r="398" ht="13.5" customHeight="1" s="60">
      <c r="A398" s="115" t="n">
        <v>391</v>
      </c>
      <c r="B398" s="133" t="n"/>
      <c r="C398" s="133" t="n"/>
      <c r="D398" s="134" t="n"/>
      <c r="E398" s="135" t="n"/>
      <c r="F398" s="127" t="inlineStr">
        <is>
          <t>1608</t>
        </is>
      </c>
      <c r="G398" s="128" t="n"/>
      <c r="H398" s="127" t="inlineStr">
        <is>
          <t>Нараховані витрати за коштами на вимогу інших банків</t>
        </is>
      </c>
      <c r="I398" s="129" t="inlineStr">
        <is>
          <t>А</t>
        </is>
      </c>
      <c r="J398" s="130" t="n">
        <v>0</v>
      </c>
      <c r="K398" s="130" t="n">
        <v>0</v>
      </c>
      <c r="L398" s="130" t="n">
        <v>0</v>
      </c>
      <c r="M398" s="131" t="n">
        <v>0</v>
      </c>
      <c r="N398" s="123" t="n"/>
      <c r="O398" s="130" t="n">
        <v>0</v>
      </c>
      <c r="P398" s="130" t="n">
        <v>0</v>
      </c>
      <c r="Q398" s="130" t="n">
        <v>0</v>
      </c>
      <c r="R398" s="130" t="n">
        <v>0</v>
      </c>
      <c r="S398" s="132" t="n">
        <v>0</v>
      </c>
      <c r="T398" s="101" t="n"/>
    </row>
    <row r="399" ht="14.25" customHeight="1" s="60">
      <c r="A399" s="115" t="n">
        <v>392</v>
      </c>
      <c r="B399" s="133" t="n"/>
      <c r="C399" s="133" t="n"/>
      <c r="D399" s="134" t="n"/>
      <c r="E399" s="135" t="n"/>
      <c r="F399" s="136" t="n"/>
      <c r="G399" s="137" t="n"/>
      <c r="H399" s="143" t="n"/>
      <c r="I399" s="129" t="inlineStr">
        <is>
          <t>П</t>
        </is>
      </c>
      <c r="J399" s="130" t="n">
        <v>0</v>
      </c>
      <c r="K399" s="130" t="n">
        <v>0</v>
      </c>
      <c r="L399" s="130" t="n">
        <v>0</v>
      </c>
      <c r="M399" s="131" t="n">
        <v>0</v>
      </c>
      <c r="N399" s="123" t="n"/>
      <c r="O399" s="130" t="n">
        <v>0</v>
      </c>
      <c r="P399" s="130" t="n">
        <v>0</v>
      </c>
      <c r="Q399" s="130" t="n">
        <v>0</v>
      </c>
      <c r="R399" s="130" t="n">
        <v>0</v>
      </c>
      <c r="S399" s="132" t="n">
        <v>0</v>
      </c>
      <c r="T399" s="101" t="n"/>
    </row>
    <row r="400" ht="13.5" customHeight="1" s="60">
      <c r="A400" s="115" t="n">
        <v>393</v>
      </c>
      <c r="B400" s="133" t="n"/>
      <c r="C400" s="133" t="n"/>
      <c r="D400" s="136" t="n"/>
      <c r="E400" s="137" t="n"/>
      <c r="F400" s="138" t="inlineStr">
        <is>
          <t>Група 160 - Усього</t>
        </is>
      </c>
      <c r="G400" s="122" t="n"/>
      <c r="H400" s="123" t="n"/>
      <c r="I400" s="139" t="n"/>
      <c r="J400" s="140" t="n">
        <v>0</v>
      </c>
      <c r="K400" s="140" t="n">
        <v>0</v>
      </c>
      <c r="L400" s="140" t="n">
        <v>0</v>
      </c>
      <c r="M400" s="141" t="n">
        <v>0</v>
      </c>
      <c r="N400" s="123" t="n"/>
      <c r="O400" s="140" t="n">
        <v>0</v>
      </c>
      <c r="P400" s="140" t="n">
        <v>0</v>
      </c>
      <c r="Q400" s="140" t="n">
        <v>0</v>
      </c>
      <c r="R400" s="140" t="n">
        <v>0</v>
      </c>
      <c r="S400" s="142" t="n">
        <v>0</v>
      </c>
      <c r="T400" s="101" t="n"/>
    </row>
    <row r="401" ht="13.5" customHeight="1" s="60">
      <c r="A401" s="115" t="n">
        <v>394</v>
      </c>
      <c r="B401" s="133" t="n"/>
      <c r="C401" s="133" t="n"/>
      <c r="D401" s="127" t="inlineStr">
        <is>
          <t>161</t>
        </is>
      </c>
      <c r="E401" s="128" t="n"/>
      <c r="F401" s="127" t="inlineStr">
        <is>
          <t>1613</t>
        </is>
      </c>
      <c r="G401" s="123" t="n"/>
      <c r="H401" s="129" t="inlineStr">
        <is>
          <t>Строкові вклади (депозити) інших банків, які обліковуються за амортизованою собівартістю</t>
        </is>
      </c>
      <c r="I401" s="129" t="inlineStr">
        <is>
          <t>П</t>
        </is>
      </c>
      <c r="J401" s="130" t="n">
        <v>0</v>
      </c>
      <c r="K401" s="130" t="n">
        <v>0</v>
      </c>
      <c r="L401" s="130" t="n">
        <v>0</v>
      </c>
      <c r="M401" s="131" t="n">
        <v>0</v>
      </c>
      <c r="N401" s="123" t="n"/>
      <c r="O401" s="130" t="n">
        <v>0</v>
      </c>
      <c r="P401" s="130" t="n">
        <v>0</v>
      </c>
      <c r="Q401" s="130" t="n">
        <v>0</v>
      </c>
      <c r="R401" s="130" t="n">
        <v>0</v>
      </c>
      <c r="S401" s="132" t="n">
        <v>0</v>
      </c>
      <c r="T401" s="101" t="n"/>
    </row>
    <row r="402" ht="13.5" customHeight="1" s="60">
      <c r="A402" s="115" t="n">
        <v>395</v>
      </c>
      <c r="B402" s="133" t="n"/>
      <c r="C402" s="133" t="n"/>
      <c r="D402" s="134" t="n"/>
      <c r="E402" s="135" t="n"/>
      <c r="F402" s="127" t="inlineStr">
        <is>
          <t>1618</t>
        </is>
      </c>
      <c r="G402" s="128" t="n"/>
      <c r="H402" s="12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2" s="129" t="inlineStr">
        <is>
          <t>А</t>
        </is>
      </c>
      <c r="J402" s="130" t="n">
        <v>0</v>
      </c>
      <c r="K402" s="130" t="n">
        <v>0</v>
      </c>
      <c r="L402" s="130" t="n">
        <v>0</v>
      </c>
      <c r="M402" s="131" t="n">
        <v>0</v>
      </c>
      <c r="N402" s="123" t="n"/>
      <c r="O402" s="130" t="n">
        <v>0</v>
      </c>
      <c r="P402" s="130" t="n">
        <v>0</v>
      </c>
      <c r="Q402" s="130" t="n">
        <v>0</v>
      </c>
      <c r="R402" s="130" t="n">
        <v>0</v>
      </c>
      <c r="S402" s="132" t="n">
        <v>0</v>
      </c>
      <c r="T402" s="101" t="n"/>
    </row>
    <row r="403" ht="13.5" customHeight="1" s="60">
      <c r="A403" s="115" t="n">
        <v>396</v>
      </c>
      <c r="B403" s="133" t="n"/>
      <c r="C403" s="133" t="n"/>
      <c r="D403" s="134" t="n"/>
      <c r="E403" s="135" t="n"/>
      <c r="F403" s="136" t="n"/>
      <c r="G403" s="137" t="n"/>
      <c r="H403" s="143" t="n"/>
      <c r="I403" s="129" t="inlineStr">
        <is>
          <t>П</t>
        </is>
      </c>
      <c r="J403" s="130" t="n">
        <v>0</v>
      </c>
      <c r="K403" s="130" t="n">
        <v>0</v>
      </c>
      <c r="L403" s="130" t="n">
        <v>0</v>
      </c>
      <c r="M403" s="131" t="n">
        <v>0</v>
      </c>
      <c r="N403" s="123" t="n"/>
      <c r="O403" s="130" t="n">
        <v>0</v>
      </c>
      <c r="P403" s="130" t="n">
        <v>0</v>
      </c>
      <c r="Q403" s="130" t="n">
        <v>0</v>
      </c>
      <c r="R403" s="130" t="n">
        <v>0</v>
      </c>
      <c r="S403" s="132" t="n">
        <v>0</v>
      </c>
      <c r="T403" s="101" t="n"/>
    </row>
    <row r="404" ht="14.25" customHeight="1" s="60">
      <c r="A404" s="115" t="n">
        <v>397</v>
      </c>
      <c r="B404" s="133" t="n"/>
      <c r="C404" s="133" t="n"/>
      <c r="D404" s="134" t="n"/>
      <c r="E404" s="135" t="n"/>
      <c r="F404" s="127" t="inlineStr">
        <is>
          <t>1616</t>
        </is>
      </c>
      <c r="G404" s="123" t="n"/>
      <c r="H404" s="129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04" s="129" t="inlineStr">
        <is>
          <t>А</t>
        </is>
      </c>
      <c r="J404" s="130" t="n">
        <v>0</v>
      </c>
      <c r="K404" s="130" t="n">
        <v>0</v>
      </c>
      <c r="L404" s="130" t="n">
        <v>0</v>
      </c>
      <c r="M404" s="131" t="n">
        <v>0</v>
      </c>
      <c r="N404" s="123" t="n"/>
      <c r="O404" s="130" t="n">
        <v>0</v>
      </c>
      <c r="P404" s="130" t="n">
        <v>0</v>
      </c>
      <c r="Q404" s="130" t="n">
        <v>0</v>
      </c>
      <c r="R404" s="130" t="n">
        <v>0</v>
      </c>
      <c r="S404" s="132" t="n">
        <v>0</v>
      </c>
      <c r="T404" s="101" t="n"/>
    </row>
    <row r="405" ht="13.5" customHeight="1" s="60">
      <c r="A405" s="115" t="n">
        <v>398</v>
      </c>
      <c r="B405" s="133" t="n"/>
      <c r="C405" s="133" t="n"/>
      <c r="D405" s="136" t="n"/>
      <c r="E405" s="137" t="n"/>
      <c r="F405" s="138" t="inlineStr">
        <is>
          <t>Група 161 - Усього</t>
        </is>
      </c>
      <c r="G405" s="122" t="n"/>
      <c r="H405" s="123" t="n"/>
      <c r="I405" s="139" t="n"/>
      <c r="J405" s="140" t="n">
        <v>0</v>
      </c>
      <c r="K405" s="140" t="n">
        <v>0</v>
      </c>
      <c r="L405" s="140" t="n">
        <v>0</v>
      </c>
      <c r="M405" s="141" t="n">
        <v>0</v>
      </c>
      <c r="N405" s="123" t="n"/>
      <c r="O405" s="140" t="n">
        <v>0</v>
      </c>
      <c r="P405" s="140" t="n">
        <v>0</v>
      </c>
      <c r="Q405" s="140" t="n">
        <v>0</v>
      </c>
      <c r="R405" s="140" t="n">
        <v>0</v>
      </c>
      <c r="S405" s="142" t="n">
        <v>0</v>
      </c>
      <c r="T405" s="101" t="n"/>
    </row>
    <row r="406" ht="13.5" customHeight="1" s="60">
      <c r="A406" s="115" t="n">
        <v>399</v>
      </c>
      <c r="B406" s="133" t="n"/>
      <c r="C406" s="133" t="n"/>
      <c r="D406" s="127" t="inlineStr">
        <is>
          <t>162</t>
        </is>
      </c>
      <c r="E406" s="128" t="n"/>
      <c r="F406" s="127" t="inlineStr">
        <is>
          <t>1621</t>
        </is>
      </c>
      <c r="G406" s="123" t="n"/>
      <c r="H406" s="129" t="inlineStr">
        <is>
          <t>Кредити овернайт, що отримані від інших банків, які обліковуються за амортизованою собівартістю</t>
        </is>
      </c>
      <c r="I406" s="129" t="inlineStr">
        <is>
          <t>П</t>
        </is>
      </c>
      <c r="J406" s="130" t="n">
        <v>115000</v>
      </c>
      <c r="K406" s="130" t="n">
        <v>115000</v>
      </c>
      <c r="L406" s="130" t="n">
        <v>0</v>
      </c>
      <c r="M406" s="131" t="n">
        <v>115000</v>
      </c>
      <c r="N406" s="123" t="n"/>
      <c r="O406" s="130" t="n">
        <v>115000</v>
      </c>
      <c r="P406" s="130" t="n">
        <v>0</v>
      </c>
      <c r="Q406" s="130" t="n">
        <v>0</v>
      </c>
      <c r="R406" s="130" t="n">
        <v>0</v>
      </c>
      <c r="S406" s="132" t="n">
        <v>0</v>
      </c>
      <c r="T406" s="101" t="n"/>
    </row>
    <row r="407" ht="13.5" customHeight="1" s="60">
      <c r="A407" s="115" t="n">
        <v>400</v>
      </c>
      <c r="B407" s="133" t="n"/>
      <c r="C407" s="133" t="n"/>
      <c r="D407" s="134" t="n"/>
      <c r="E407" s="135" t="n"/>
      <c r="F407" s="127" t="inlineStr">
        <is>
          <t>1622</t>
        </is>
      </c>
      <c r="G407" s="123" t="n"/>
      <c r="H407" s="129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07" s="129" t="inlineStr">
        <is>
          <t>П</t>
        </is>
      </c>
      <c r="J407" s="130" t="n">
        <v>727934.37739</v>
      </c>
      <c r="K407" s="130" t="n">
        <v>727934.37739</v>
      </c>
      <c r="L407" s="130" t="n">
        <v>0</v>
      </c>
      <c r="M407" s="131" t="n">
        <v>327451.69262</v>
      </c>
      <c r="N407" s="123" t="n"/>
      <c r="O407" s="130" t="n">
        <v>327451.69262</v>
      </c>
      <c r="P407" s="130" t="n">
        <v>0</v>
      </c>
      <c r="Q407" s="130" t="n">
        <v>54941.4</v>
      </c>
      <c r="R407" s="130" t="n">
        <v>54941.4</v>
      </c>
      <c r="S407" s="132" t="n">
        <v>0</v>
      </c>
      <c r="T407" s="101" t="n"/>
    </row>
    <row r="408" ht="13.5" customHeight="1" s="60">
      <c r="A408" s="115" t="n">
        <v>401</v>
      </c>
      <c r="B408" s="133" t="n"/>
      <c r="C408" s="133" t="n"/>
      <c r="D408" s="134" t="n"/>
      <c r="E408" s="135" t="n"/>
      <c r="F408" s="127" t="inlineStr">
        <is>
          <t>1623</t>
        </is>
      </c>
      <c r="G408" s="123" t="n"/>
      <c r="H408" s="129" t="inlineStr">
        <is>
          <t>Інші кредити, що отримані від інших банків, які обліковуються за амортизованою собівартістю</t>
        </is>
      </c>
      <c r="I408" s="129" t="inlineStr">
        <is>
          <t>П</t>
        </is>
      </c>
      <c r="J408" s="130" t="n">
        <v>0</v>
      </c>
      <c r="K408" s="130" t="n">
        <v>0</v>
      </c>
      <c r="L408" s="130" t="n">
        <v>0</v>
      </c>
      <c r="M408" s="131" t="n">
        <v>0</v>
      </c>
      <c r="N408" s="123" t="n"/>
      <c r="O408" s="130" t="n">
        <v>0</v>
      </c>
      <c r="P408" s="130" t="n">
        <v>0</v>
      </c>
      <c r="Q408" s="130" t="n">
        <v>0</v>
      </c>
      <c r="R408" s="130" t="n">
        <v>0</v>
      </c>
      <c r="S408" s="132" t="n">
        <v>0</v>
      </c>
      <c r="T408" s="101" t="n"/>
    </row>
    <row r="409" ht="14.25" customHeight="1" s="60">
      <c r="A409" s="115" t="n">
        <v>402</v>
      </c>
      <c r="B409" s="133" t="n"/>
      <c r="C409" s="133" t="n"/>
      <c r="D409" s="134" t="n"/>
      <c r="E409" s="135" t="n"/>
      <c r="F409" s="127" t="inlineStr">
        <is>
          <t>1626</t>
        </is>
      </c>
      <c r="G409" s="123" t="n"/>
      <c r="H409" s="12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09" s="129" t="inlineStr">
        <is>
          <t>А</t>
        </is>
      </c>
      <c r="J409" s="130" t="n">
        <v>0</v>
      </c>
      <c r="K409" s="130" t="n">
        <v>0</v>
      </c>
      <c r="L409" s="130" t="n">
        <v>0</v>
      </c>
      <c r="M409" s="131" t="n">
        <v>0</v>
      </c>
      <c r="N409" s="123" t="n"/>
      <c r="O409" s="130" t="n">
        <v>0</v>
      </c>
      <c r="P409" s="130" t="n">
        <v>0</v>
      </c>
      <c r="Q409" s="130" t="n">
        <v>0</v>
      </c>
      <c r="R409" s="130" t="n">
        <v>0</v>
      </c>
      <c r="S409" s="132" t="n">
        <v>0</v>
      </c>
      <c r="T409" s="101" t="n"/>
    </row>
    <row r="410" ht="13.5" customHeight="1" s="60">
      <c r="A410" s="115" t="n">
        <v>403</v>
      </c>
      <c r="B410" s="133" t="n"/>
      <c r="C410" s="133" t="n"/>
      <c r="D410" s="134" t="n"/>
      <c r="E410" s="135" t="n"/>
      <c r="F410" s="127" t="inlineStr">
        <is>
          <t>1628</t>
        </is>
      </c>
      <c r="G410" s="123" t="n"/>
      <c r="H410" s="1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0" s="129" t="inlineStr">
        <is>
          <t>П</t>
        </is>
      </c>
      <c r="J410" s="130" t="n">
        <v>4302.34674</v>
      </c>
      <c r="K410" s="130" t="n">
        <v>4302.34674</v>
      </c>
      <c r="L410" s="130" t="n">
        <v>0</v>
      </c>
      <c r="M410" s="131" t="n">
        <v>2946.51597</v>
      </c>
      <c r="N410" s="123" t="n"/>
      <c r="O410" s="130" t="n">
        <v>2946.51597</v>
      </c>
      <c r="P410" s="130" t="n">
        <v>0</v>
      </c>
      <c r="Q410" s="130" t="n">
        <v>602.1</v>
      </c>
      <c r="R410" s="130" t="n">
        <v>602.1</v>
      </c>
      <c r="S410" s="132" t="n">
        <v>0</v>
      </c>
      <c r="T410" s="101" t="n"/>
    </row>
    <row r="411" ht="13.5" customHeight="1" s="60">
      <c r="A411" s="115" t="n">
        <v>404</v>
      </c>
      <c r="B411" s="133" t="n"/>
      <c r="C411" s="133" t="n"/>
      <c r="D411" s="136" t="n"/>
      <c r="E411" s="137" t="n"/>
      <c r="F411" s="138" t="inlineStr">
        <is>
          <t>Група 162 - Усього</t>
        </is>
      </c>
      <c r="G411" s="122" t="n"/>
      <c r="H411" s="123" t="n"/>
      <c r="I411" s="139" t="n"/>
      <c r="J411" s="140" t="n">
        <v>847236.72413</v>
      </c>
      <c r="K411" s="140" t="n">
        <v>847236.72413</v>
      </c>
      <c r="L411" s="140" t="n">
        <v>0</v>
      </c>
      <c r="M411" s="141" t="n">
        <v>445398.20859</v>
      </c>
      <c r="N411" s="123" t="n"/>
      <c r="O411" s="140" t="n">
        <v>445398.20859</v>
      </c>
      <c r="P411" s="140" t="n">
        <v>0</v>
      </c>
      <c r="Q411" s="140" t="n">
        <v>55543.5</v>
      </c>
      <c r="R411" s="140" t="n">
        <v>55543.5</v>
      </c>
      <c r="S411" s="142" t="n">
        <v>0</v>
      </c>
      <c r="T411" s="101" t="n"/>
    </row>
    <row r="412" ht="20.25" customHeight="1" s="60">
      <c r="A412" s="115" t="n">
        <v>405</v>
      </c>
      <c r="B412" s="133" t="n"/>
      <c r="C412" s="143" t="n"/>
      <c r="D412" s="138" t="inlineStr">
        <is>
          <t>Розділ 16 - Усього</t>
        </is>
      </c>
      <c r="E412" s="123" t="n"/>
      <c r="F412" s="138" t="n"/>
      <c r="G412" s="122" t="n"/>
      <c r="H412" s="123" t="n"/>
      <c r="I412" s="139" t="n"/>
      <c r="J412" s="140" t="n">
        <v>847236.72413</v>
      </c>
      <c r="K412" s="140" t="n">
        <v>847236.72413</v>
      </c>
      <c r="L412" s="140" t="n">
        <v>0</v>
      </c>
      <c r="M412" s="141" t="n">
        <v>445398.20859</v>
      </c>
      <c r="N412" s="123" t="n"/>
      <c r="O412" s="140" t="n">
        <v>445398.20859</v>
      </c>
      <c r="P412" s="140" t="n">
        <v>0</v>
      </c>
      <c r="Q412" s="140" t="n">
        <v>55543.5</v>
      </c>
      <c r="R412" s="140" t="n">
        <v>55543.5</v>
      </c>
      <c r="S412" s="142" t="n">
        <v>0</v>
      </c>
      <c r="T412" s="101" t="n"/>
    </row>
    <row r="413" ht="13.5" customHeight="1" s="60">
      <c r="A413" s="115" t="n">
        <v>406</v>
      </c>
      <c r="B413" s="133" t="n"/>
      <c r="C413" s="127" t="inlineStr">
        <is>
          <t>19</t>
        </is>
      </c>
      <c r="D413" s="127" t="inlineStr">
        <is>
          <t>191</t>
        </is>
      </c>
      <c r="E413" s="128" t="n"/>
      <c r="F413" s="127" t="inlineStr">
        <is>
          <t>1911</t>
        </is>
      </c>
      <c r="G413" s="123" t="n"/>
      <c r="H413" s="129" t="inlineStr">
        <is>
          <t>Кредиторська заборгованість за операціями з готівкою</t>
        </is>
      </c>
      <c r="I413" s="129" t="inlineStr">
        <is>
          <t>П</t>
        </is>
      </c>
      <c r="J413" s="130" t="n">
        <v>0</v>
      </c>
      <c r="K413" s="130" t="n">
        <v>0</v>
      </c>
      <c r="L413" s="130" t="n">
        <v>0</v>
      </c>
      <c r="M413" s="131" t="n">
        <v>0</v>
      </c>
      <c r="N413" s="123" t="n"/>
      <c r="O413" s="130" t="n">
        <v>0</v>
      </c>
      <c r="P413" s="130" t="n">
        <v>0</v>
      </c>
      <c r="Q413" s="130" t="n">
        <v>0</v>
      </c>
      <c r="R413" s="130" t="n">
        <v>0</v>
      </c>
      <c r="S413" s="132" t="n">
        <v>0</v>
      </c>
      <c r="T413" s="101" t="n"/>
    </row>
    <row r="414" ht="14.25" customHeight="1" s="60">
      <c r="A414" s="115" t="n">
        <v>407</v>
      </c>
      <c r="B414" s="133" t="n"/>
      <c r="C414" s="133" t="n"/>
      <c r="D414" s="134" t="n"/>
      <c r="E414" s="135" t="n"/>
      <c r="F414" s="127" t="inlineStr">
        <is>
          <t>1919</t>
        </is>
      </c>
      <c r="G414" s="123" t="n"/>
      <c r="H414" s="129" t="inlineStr">
        <is>
          <t>Інша кредиторська заборгованість за операціями з банками</t>
        </is>
      </c>
      <c r="I414" s="129" t="inlineStr">
        <is>
          <t>П</t>
        </is>
      </c>
      <c r="J414" s="130" t="n">
        <v>2340579.32851</v>
      </c>
      <c r="K414" s="130" t="n">
        <v>945474.7807999999</v>
      </c>
      <c r="L414" s="130" t="n">
        <v>1395104.54771</v>
      </c>
      <c r="M414" s="131" t="n">
        <v>2349057.32851</v>
      </c>
      <c r="N414" s="123" t="n"/>
      <c r="O414" s="130" t="n">
        <v>945474.7807999999</v>
      </c>
      <c r="P414" s="130" t="n">
        <v>1403582.54771</v>
      </c>
      <c r="Q414" s="130" t="n">
        <v>8478.0003</v>
      </c>
      <c r="R414" s="130" t="n">
        <v>0.0003</v>
      </c>
      <c r="S414" s="132" t="n">
        <v>8478</v>
      </c>
      <c r="T414" s="101" t="n"/>
    </row>
    <row r="415" ht="13.5" customHeight="1" s="60">
      <c r="A415" s="115" t="n">
        <v>408</v>
      </c>
      <c r="B415" s="133" t="n"/>
      <c r="C415" s="133" t="n"/>
      <c r="D415" s="136" t="n"/>
      <c r="E415" s="137" t="n"/>
      <c r="F415" s="138" t="inlineStr">
        <is>
          <t>Група 191 - Усього</t>
        </is>
      </c>
      <c r="G415" s="122" t="n"/>
      <c r="H415" s="123" t="n"/>
      <c r="I415" s="139" t="n"/>
      <c r="J415" s="140" t="n">
        <v>2340579.32851</v>
      </c>
      <c r="K415" s="140" t="n">
        <v>945474.7807999999</v>
      </c>
      <c r="L415" s="140" t="n">
        <v>1395104.54771</v>
      </c>
      <c r="M415" s="141" t="n">
        <v>2349057.32851</v>
      </c>
      <c r="N415" s="123" t="n"/>
      <c r="O415" s="140" t="n">
        <v>945474.7807999999</v>
      </c>
      <c r="P415" s="140" t="n">
        <v>1403582.54771</v>
      </c>
      <c r="Q415" s="140" t="n">
        <v>8478.0003</v>
      </c>
      <c r="R415" s="140" t="n">
        <v>0.0003</v>
      </c>
      <c r="S415" s="142" t="n">
        <v>8478</v>
      </c>
      <c r="T415" s="101" t="n"/>
    </row>
    <row r="416" ht="13.5" customHeight="1" s="60">
      <c r="A416" s="115" t="n">
        <v>409</v>
      </c>
      <c r="B416" s="133" t="n"/>
      <c r="C416" s="133" t="n"/>
      <c r="D416" s="127" t="inlineStr">
        <is>
          <t>193</t>
        </is>
      </c>
      <c r="E416" s="128" t="n"/>
      <c r="F416" s="127" t="inlineStr">
        <is>
          <t>1932</t>
        </is>
      </c>
      <c r="G416" s="123" t="n"/>
      <c r="H416" s="129" t="inlineStr">
        <is>
          <t>Кошти в розрахунках інших банків</t>
        </is>
      </c>
      <c r="I416" s="129" t="inlineStr">
        <is>
          <t>П</t>
        </is>
      </c>
      <c r="J416" s="130" t="n">
        <v>0</v>
      </c>
      <c r="K416" s="130" t="n">
        <v>0</v>
      </c>
      <c r="L416" s="130" t="n">
        <v>0</v>
      </c>
      <c r="M416" s="131" t="n">
        <v>0</v>
      </c>
      <c r="N416" s="123" t="n"/>
      <c r="O416" s="130" t="n">
        <v>0</v>
      </c>
      <c r="P416" s="130" t="n">
        <v>0</v>
      </c>
      <c r="Q416" s="130" t="n">
        <v>0</v>
      </c>
      <c r="R416" s="130" t="n">
        <v>0</v>
      </c>
      <c r="S416" s="132" t="n">
        <v>0</v>
      </c>
      <c r="T416" s="101" t="n"/>
    </row>
    <row r="417" ht="13.5" customHeight="1" s="60">
      <c r="A417" s="115" t="n">
        <v>410</v>
      </c>
      <c r="B417" s="133" t="n"/>
      <c r="C417" s="133" t="n"/>
      <c r="D417" s="136" t="n"/>
      <c r="E417" s="137" t="n"/>
      <c r="F417" s="138" t="inlineStr">
        <is>
          <t>Група 193 - Усього</t>
        </is>
      </c>
      <c r="G417" s="122" t="n"/>
      <c r="H417" s="123" t="n"/>
      <c r="I417" s="139" t="n"/>
      <c r="J417" s="140" t="n">
        <v>0</v>
      </c>
      <c r="K417" s="140" t="n">
        <v>0</v>
      </c>
      <c r="L417" s="140" t="n">
        <v>0</v>
      </c>
      <c r="M417" s="141" t="n">
        <v>0</v>
      </c>
      <c r="N417" s="123" t="n"/>
      <c r="O417" s="140" t="n">
        <v>0</v>
      </c>
      <c r="P417" s="140" t="n">
        <v>0</v>
      </c>
      <c r="Q417" s="140" t="n">
        <v>0</v>
      </c>
      <c r="R417" s="140" t="n">
        <v>0</v>
      </c>
      <c r="S417" s="142" t="n">
        <v>0</v>
      </c>
      <c r="T417" s="101" t="n"/>
    </row>
    <row r="418" ht="18" customHeight="1" s="60">
      <c r="A418" s="115" t="n">
        <v>411</v>
      </c>
      <c r="B418" s="133" t="n"/>
      <c r="C418" s="143" t="n"/>
      <c r="D418" s="138" t="inlineStr">
        <is>
          <t>Розділ 19 - Усього</t>
        </is>
      </c>
      <c r="E418" s="123" t="n"/>
      <c r="F418" s="138" t="n"/>
      <c r="G418" s="122" t="n"/>
      <c r="H418" s="123" t="n"/>
      <c r="I418" s="139" t="n"/>
      <c r="J418" s="140" t="n">
        <v>2340579.32851</v>
      </c>
      <c r="K418" s="140" t="n">
        <v>945474.7807999999</v>
      </c>
      <c r="L418" s="140" t="n">
        <v>1395104.54771</v>
      </c>
      <c r="M418" s="141" t="n">
        <v>2349057.32851</v>
      </c>
      <c r="N418" s="123" t="n"/>
      <c r="O418" s="140" t="n">
        <v>945474.7807999999</v>
      </c>
      <c r="P418" s="140" t="n">
        <v>1403582.54771</v>
      </c>
      <c r="Q418" s="140" t="n">
        <v>8478.0003</v>
      </c>
      <c r="R418" s="140" t="n">
        <v>0.0003</v>
      </c>
      <c r="S418" s="142" t="n">
        <v>8478</v>
      </c>
      <c r="T418" s="101" t="n"/>
    </row>
    <row r="419" ht="21" customHeight="1" s="60">
      <c r="A419" s="115" t="n">
        <v>412</v>
      </c>
      <c r="B419" s="143" t="n"/>
      <c r="C419" s="139" t="inlineStr">
        <is>
          <t xml:space="preserve">  Клас 1 - Усього</t>
        </is>
      </c>
      <c r="D419" s="138" t="n"/>
      <c r="E419" s="123" t="n"/>
      <c r="F419" s="138" t="n"/>
      <c r="G419" s="122" t="n"/>
      <c r="H419" s="123" t="n"/>
      <c r="I419" s="139" t="n"/>
      <c r="J419" s="140" t="n">
        <v>3187816.05264</v>
      </c>
      <c r="K419" s="140" t="n">
        <v>1792711.50493</v>
      </c>
      <c r="L419" s="140" t="n">
        <v>1395104.54771</v>
      </c>
      <c r="M419" s="141" t="n">
        <v>2794455.5371</v>
      </c>
      <c r="N419" s="123" t="n"/>
      <c r="O419" s="140" t="n">
        <v>1390872.98939</v>
      </c>
      <c r="P419" s="140" t="n">
        <v>1403582.54771</v>
      </c>
      <c r="Q419" s="140" t="n">
        <v>64021.5003</v>
      </c>
      <c r="R419" s="140" t="n">
        <v>55543.5003</v>
      </c>
      <c r="S419" s="142" t="n">
        <v>8478</v>
      </c>
      <c r="T419" s="101" t="n"/>
    </row>
    <row r="420" ht="13.5" customHeight="1" s="60">
      <c r="A420" s="115" t="n">
        <v>413</v>
      </c>
      <c r="B420" s="127" t="inlineStr">
        <is>
          <t>Клас 2</t>
        </is>
      </c>
      <c r="C420" s="127" t="inlineStr">
        <is>
          <t>25</t>
        </is>
      </c>
      <c r="D420" s="127" t="inlineStr">
        <is>
          <t>251</t>
        </is>
      </c>
      <c r="E420" s="128" t="n"/>
      <c r="F420" s="127" t="inlineStr">
        <is>
          <t>2513</t>
        </is>
      </c>
      <c r="G420" s="123" t="n"/>
      <c r="H420" s="129" t="inlineStr">
        <is>
          <t>Кошти Державного казначейства України</t>
        </is>
      </c>
      <c r="I420" s="129" t="inlineStr">
        <is>
          <t>П</t>
        </is>
      </c>
      <c r="J420" s="130" t="n">
        <v>0</v>
      </c>
      <c r="K420" s="130" t="n">
        <v>0</v>
      </c>
      <c r="L420" s="130" t="n">
        <v>0</v>
      </c>
      <c r="M420" s="131" t="n">
        <v>0</v>
      </c>
      <c r="N420" s="123" t="n"/>
      <c r="O420" s="130" t="n">
        <v>0</v>
      </c>
      <c r="P420" s="130" t="n">
        <v>0</v>
      </c>
      <c r="Q420" s="130" t="n">
        <v>0</v>
      </c>
      <c r="R420" s="130" t="n">
        <v>0</v>
      </c>
      <c r="S420" s="132" t="n">
        <v>0</v>
      </c>
      <c r="T420" s="101" t="n"/>
    </row>
    <row r="421" ht="13.5" customHeight="1" s="60">
      <c r="A421" s="115" t="n">
        <v>414</v>
      </c>
      <c r="B421" s="133" t="n"/>
      <c r="C421" s="133" t="n"/>
      <c r="D421" s="134" t="n"/>
      <c r="E421" s="135" t="n"/>
      <c r="F421" s="127" t="inlineStr">
        <is>
          <t>2518</t>
        </is>
      </c>
      <c r="G421" s="123" t="n"/>
      <c r="H421" s="129" t="inlineStr">
        <is>
          <t>Нараховані витрати за коштами Державного бюджету України</t>
        </is>
      </c>
      <c r="I421" s="129" t="inlineStr">
        <is>
          <t>П</t>
        </is>
      </c>
      <c r="J421" s="130" t="n">
        <v>0</v>
      </c>
      <c r="K421" s="130" t="n">
        <v>0</v>
      </c>
      <c r="L421" s="130" t="n">
        <v>0</v>
      </c>
      <c r="M421" s="131" t="n">
        <v>0</v>
      </c>
      <c r="N421" s="123" t="n"/>
      <c r="O421" s="130" t="n">
        <v>0</v>
      </c>
      <c r="P421" s="130" t="n">
        <v>0</v>
      </c>
      <c r="Q421" s="130" t="n">
        <v>0</v>
      </c>
      <c r="R421" s="130" t="n">
        <v>0</v>
      </c>
      <c r="S421" s="132" t="n">
        <v>0</v>
      </c>
      <c r="T421" s="101" t="n"/>
    </row>
    <row r="422" ht="13.5" customHeight="1" s="60">
      <c r="A422" s="115" t="n">
        <v>415</v>
      </c>
      <c r="B422" s="133" t="n"/>
      <c r="C422" s="133" t="n"/>
      <c r="D422" s="136" t="n"/>
      <c r="E422" s="137" t="n"/>
      <c r="F422" s="138" t="inlineStr">
        <is>
          <t>Група 251 - Усього</t>
        </is>
      </c>
      <c r="G422" s="122" t="n"/>
      <c r="H422" s="123" t="n"/>
      <c r="I422" s="139" t="n"/>
      <c r="J422" s="140" t="n">
        <v>0</v>
      </c>
      <c r="K422" s="140" t="n">
        <v>0</v>
      </c>
      <c r="L422" s="140" t="n">
        <v>0</v>
      </c>
      <c r="M422" s="141" t="n">
        <v>0</v>
      </c>
      <c r="N422" s="123" t="n"/>
      <c r="O422" s="140" t="n">
        <v>0</v>
      </c>
      <c r="P422" s="140" t="n">
        <v>0</v>
      </c>
      <c r="Q422" s="140" t="n">
        <v>0</v>
      </c>
      <c r="R422" s="140" t="n">
        <v>0</v>
      </c>
      <c r="S422" s="142" t="n">
        <v>0</v>
      </c>
      <c r="T422" s="101" t="n"/>
    </row>
    <row r="423" ht="13.5" customHeight="1" s="60">
      <c r="A423" s="115" t="n">
        <v>416</v>
      </c>
      <c r="B423" s="133" t="n"/>
      <c r="C423" s="133" t="n"/>
      <c r="D423" s="127" t="inlineStr">
        <is>
          <t>252</t>
        </is>
      </c>
      <c r="E423" s="128" t="n"/>
      <c r="F423" s="127" t="inlineStr">
        <is>
          <t>2520</t>
        </is>
      </c>
      <c r="G423" s="123" t="n"/>
      <c r="H423" s="129" t="inlineStr">
        <is>
          <t>Поточні рахунки клієнтів, які утримуються за рахунок Державного бюджету України</t>
        </is>
      </c>
      <c r="I423" s="129" t="inlineStr">
        <is>
          <t>П</t>
        </is>
      </c>
      <c r="J423" s="130" t="n">
        <v>0</v>
      </c>
      <c r="K423" s="130" t="n">
        <v>0</v>
      </c>
      <c r="L423" s="130" t="n">
        <v>0</v>
      </c>
      <c r="M423" s="131" t="n">
        <v>0</v>
      </c>
      <c r="N423" s="123" t="n"/>
      <c r="O423" s="130" t="n">
        <v>0</v>
      </c>
      <c r="P423" s="130" t="n">
        <v>0</v>
      </c>
      <c r="Q423" s="130" t="n">
        <v>0</v>
      </c>
      <c r="R423" s="130" t="n">
        <v>0</v>
      </c>
      <c r="S423" s="132" t="n">
        <v>0</v>
      </c>
      <c r="T423" s="101" t="n"/>
    </row>
    <row r="424" ht="14.25" customHeight="1" s="60">
      <c r="A424" s="115" t="n">
        <v>417</v>
      </c>
      <c r="B424" s="133" t="n"/>
      <c r="C424" s="133" t="n"/>
      <c r="D424" s="134" t="n"/>
      <c r="E424" s="135" t="n"/>
      <c r="F424" s="127" t="inlineStr">
        <is>
          <t>2523</t>
        </is>
      </c>
      <c r="G424" s="123" t="n"/>
      <c r="H424" s="129" t="inlineStr">
        <is>
          <t>Поточні рахунки цільового характеру клієнтів, які утримуються за рахунок Державного бюджету України</t>
        </is>
      </c>
      <c r="I424" s="129" t="inlineStr">
        <is>
          <t>П</t>
        </is>
      </c>
      <c r="J424" s="130" t="n">
        <v>0</v>
      </c>
      <c r="K424" s="130" t="n">
        <v>0</v>
      </c>
      <c r="L424" s="130" t="n">
        <v>0</v>
      </c>
      <c r="M424" s="131" t="n">
        <v>0</v>
      </c>
      <c r="N424" s="123" t="n"/>
      <c r="O424" s="130" t="n">
        <v>0</v>
      </c>
      <c r="P424" s="130" t="n">
        <v>0</v>
      </c>
      <c r="Q424" s="130" t="n">
        <v>0</v>
      </c>
      <c r="R424" s="130" t="n">
        <v>0</v>
      </c>
      <c r="S424" s="132" t="n">
        <v>0</v>
      </c>
      <c r="T424" s="101" t="n"/>
    </row>
    <row r="425" ht="13.5" customHeight="1" s="60">
      <c r="A425" s="115" t="n">
        <v>418</v>
      </c>
      <c r="B425" s="133" t="n"/>
      <c r="C425" s="133" t="n"/>
      <c r="D425" s="134" t="n"/>
      <c r="E425" s="135" t="n"/>
      <c r="F425" s="127" t="inlineStr">
        <is>
          <t>2525</t>
        </is>
      </c>
      <c r="G425" s="123" t="n"/>
      <c r="H425" s="129" t="inlineStr">
        <is>
          <t xml:space="preserve">Строкові вклади (депозити) клієнтів, які утримуються за рахунок Державного бюджету України </t>
        </is>
      </c>
      <c r="I425" s="129" t="inlineStr">
        <is>
          <t>П</t>
        </is>
      </c>
      <c r="J425" s="130" t="n">
        <v>0</v>
      </c>
      <c r="K425" s="130" t="n">
        <v>0</v>
      </c>
      <c r="L425" s="130" t="n">
        <v>0</v>
      </c>
      <c r="M425" s="131" t="n">
        <v>0</v>
      </c>
      <c r="N425" s="123" t="n"/>
      <c r="O425" s="130" t="n">
        <v>0</v>
      </c>
      <c r="P425" s="130" t="n">
        <v>0</v>
      </c>
      <c r="Q425" s="130" t="n">
        <v>0</v>
      </c>
      <c r="R425" s="130" t="n">
        <v>0</v>
      </c>
      <c r="S425" s="132" t="n">
        <v>0</v>
      </c>
      <c r="T425" s="101" t="n"/>
    </row>
    <row r="426" ht="13.5" customHeight="1" s="60">
      <c r="A426" s="115" t="n">
        <v>419</v>
      </c>
      <c r="B426" s="133" t="n"/>
      <c r="C426" s="133" t="n"/>
      <c r="D426" s="134" t="n"/>
      <c r="E426" s="135" t="n"/>
      <c r="F426" s="127" t="inlineStr">
        <is>
          <t>2528</t>
        </is>
      </c>
      <c r="G426" s="123" t="n"/>
      <c r="H426" s="129" t="inlineStr">
        <is>
          <t>Нараховані витрати за коштами клієнтів банку, які утримуються за рахунок Державного бюджету України</t>
        </is>
      </c>
      <c r="I426" s="129" t="inlineStr">
        <is>
          <t>П</t>
        </is>
      </c>
      <c r="J426" s="130" t="n">
        <v>0</v>
      </c>
      <c r="K426" s="130" t="n">
        <v>0</v>
      </c>
      <c r="L426" s="130" t="n">
        <v>0</v>
      </c>
      <c r="M426" s="131" t="n">
        <v>0</v>
      </c>
      <c r="N426" s="123" t="n"/>
      <c r="O426" s="130" t="n">
        <v>0</v>
      </c>
      <c r="P426" s="130" t="n">
        <v>0</v>
      </c>
      <c r="Q426" s="130" t="n">
        <v>0</v>
      </c>
      <c r="R426" s="130" t="n">
        <v>0</v>
      </c>
      <c r="S426" s="132" t="n">
        <v>0</v>
      </c>
      <c r="T426" s="101" t="n"/>
    </row>
    <row r="427" ht="13.5" customHeight="1" s="60">
      <c r="A427" s="115" t="n">
        <v>420</v>
      </c>
      <c r="B427" s="133" t="n"/>
      <c r="C427" s="133" t="n"/>
      <c r="D427" s="136" t="n"/>
      <c r="E427" s="137" t="n"/>
      <c r="F427" s="138" t="inlineStr">
        <is>
          <t>Група 252 - Усього</t>
        </is>
      </c>
      <c r="G427" s="122" t="n"/>
      <c r="H427" s="123" t="n"/>
      <c r="I427" s="139" t="n"/>
      <c r="J427" s="140" t="n">
        <v>0</v>
      </c>
      <c r="K427" s="140" t="n">
        <v>0</v>
      </c>
      <c r="L427" s="140" t="n">
        <v>0</v>
      </c>
      <c r="M427" s="141" t="n">
        <v>0</v>
      </c>
      <c r="N427" s="123" t="n"/>
      <c r="O427" s="140" t="n">
        <v>0</v>
      </c>
      <c r="P427" s="140" t="n">
        <v>0</v>
      </c>
      <c r="Q427" s="140" t="n">
        <v>0</v>
      </c>
      <c r="R427" s="140" t="n">
        <v>0</v>
      </c>
      <c r="S427" s="142" t="n">
        <v>0</v>
      </c>
      <c r="T427" s="101" t="n"/>
    </row>
    <row r="428" ht="13.5" customHeight="1" s="60">
      <c r="A428" s="115" t="n">
        <v>421</v>
      </c>
      <c r="B428" s="133" t="n"/>
      <c r="C428" s="133" t="n"/>
      <c r="D428" s="127" t="inlineStr">
        <is>
          <t>253</t>
        </is>
      </c>
      <c r="E428" s="128" t="n"/>
      <c r="F428" s="127" t="inlineStr">
        <is>
          <t>2530</t>
        </is>
      </c>
      <c r="G428" s="123" t="n"/>
      <c r="H428" s="129" t="inlineStr">
        <is>
          <t>Кошти бюджетних установ, що включаються до спеціального фонду Державного бюджету України</t>
        </is>
      </c>
      <c r="I428" s="129" t="inlineStr">
        <is>
          <t>П</t>
        </is>
      </c>
      <c r="J428" s="130" t="n">
        <v>0</v>
      </c>
      <c r="K428" s="130" t="n">
        <v>0</v>
      </c>
      <c r="L428" s="130" t="n">
        <v>0</v>
      </c>
      <c r="M428" s="131" t="n">
        <v>0</v>
      </c>
      <c r="N428" s="123" t="n"/>
      <c r="O428" s="130" t="n">
        <v>0</v>
      </c>
      <c r="P428" s="130" t="n">
        <v>0</v>
      </c>
      <c r="Q428" s="130" t="n">
        <v>0</v>
      </c>
      <c r="R428" s="130" t="n">
        <v>0</v>
      </c>
      <c r="S428" s="132" t="n">
        <v>0</v>
      </c>
      <c r="T428" s="101" t="n"/>
    </row>
    <row r="429" ht="14.25" customHeight="1" s="60">
      <c r="A429" s="115" t="n">
        <v>422</v>
      </c>
      <c r="B429" s="133" t="n"/>
      <c r="C429" s="133" t="n"/>
      <c r="D429" s="134" t="n"/>
      <c r="E429" s="135" t="n"/>
      <c r="F429" s="127" t="inlineStr">
        <is>
          <t>2531</t>
        </is>
      </c>
      <c r="G429" s="123" t="n"/>
      <c r="H429" s="129" t="inlineStr">
        <is>
          <t>Кошти, що вилучені уповноваженими органами</t>
        </is>
      </c>
      <c r="I429" s="129" t="inlineStr">
        <is>
          <t>П</t>
        </is>
      </c>
      <c r="J429" s="130" t="n">
        <v>0</v>
      </c>
      <c r="K429" s="130" t="n">
        <v>0</v>
      </c>
      <c r="L429" s="130" t="n">
        <v>0</v>
      </c>
      <c r="M429" s="131" t="n">
        <v>0</v>
      </c>
      <c r="N429" s="123" t="n"/>
      <c r="O429" s="130" t="n">
        <v>0</v>
      </c>
      <c r="P429" s="130" t="n">
        <v>0</v>
      </c>
      <c r="Q429" s="130" t="n">
        <v>0</v>
      </c>
      <c r="R429" s="130" t="n">
        <v>0</v>
      </c>
      <c r="S429" s="132" t="n">
        <v>0</v>
      </c>
      <c r="T429" s="101" t="n"/>
    </row>
    <row r="430" ht="13.5" customHeight="1" s="60">
      <c r="A430" s="115" t="n">
        <v>423</v>
      </c>
      <c r="B430" s="133" t="n"/>
      <c r="C430" s="133" t="n"/>
      <c r="D430" s="134" t="n"/>
      <c r="E430" s="135" t="n"/>
      <c r="F430" s="127" t="inlineStr">
        <is>
          <t>2538</t>
        </is>
      </c>
      <c r="G430" s="123" t="n"/>
      <c r="H430" s="1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0" s="129" t="inlineStr">
        <is>
          <t>П</t>
        </is>
      </c>
      <c r="J430" s="130" t="n">
        <v>0</v>
      </c>
      <c r="K430" s="130" t="n">
        <v>0</v>
      </c>
      <c r="L430" s="130" t="n">
        <v>0</v>
      </c>
      <c r="M430" s="131" t="n">
        <v>0</v>
      </c>
      <c r="N430" s="123" t="n"/>
      <c r="O430" s="130" t="n">
        <v>0</v>
      </c>
      <c r="P430" s="130" t="n">
        <v>0</v>
      </c>
      <c r="Q430" s="130" t="n">
        <v>0</v>
      </c>
      <c r="R430" s="130" t="n">
        <v>0</v>
      </c>
      <c r="S430" s="132" t="n">
        <v>0</v>
      </c>
      <c r="T430" s="101" t="n"/>
    </row>
    <row r="431" ht="13.5" customHeight="1" s="60">
      <c r="A431" s="115" t="n">
        <v>424</v>
      </c>
      <c r="B431" s="133" t="n"/>
      <c r="C431" s="133" t="n"/>
      <c r="D431" s="134" t="n"/>
      <c r="E431" s="135" t="n"/>
      <c r="F431" s="127" t="inlineStr">
        <is>
          <t>2533</t>
        </is>
      </c>
      <c r="G431" s="123" t="n"/>
      <c r="H431" s="129" t="inlineStr">
        <is>
          <t>Депозитні суми та кошти, стягнуті з боржника органами державної виконавчої служби</t>
        </is>
      </c>
      <c r="I431" s="129" t="inlineStr">
        <is>
          <t>П</t>
        </is>
      </c>
      <c r="J431" s="130" t="n">
        <v>0</v>
      </c>
      <c r="K431" s="130" t="n">
        <v>0</v>
      </c>
      <c r="L431" s="130" t="n">
        <v>0</v>
      </c>
      <c r="M431" s="131" t="n">
        <v>0</v>
      </c>
      <c r="N431" s="123" t="n"/>
      <c r="O431" s="130" t="n">
        <v>0</v>
      </c>
      <c r="P431" s="130" t="n">
        <v>0</v>
      </c>
      <c r="Q431" s="130" t="n">
        <v>0</v>
      </c>
      <c r="R431" s="130" t="n">
        <v>0</v>
      </c>
      <c r="S431" s="132" t="n">
        <v>0</v>
      </c>
      <c r="T431" s="101" t="n"/>
    </row>
    <row r="432" ht="13.5" customHeight="1" s="60">
      <c r="A432" s="115" t="n">
        <v>425</v>
      </c>
      <c r="B432" s="133" t="n"/>
      <c r="C432" s="133" t="n"/>
      <c r="D432" s="136" t="n"/>
      <c r="E432" s="137" t="n"/>
      <c r="F432" s="138" t="inlineStr">
        <is>
          <t>Група 253 - Усього</t>
        </is>
      </c>
      <c r="G432" s="122" t="n"/>
      <c r="H432" s="123" t="n"/>
      <c r="I432" s="139" t="n"/>
      <c r="J432" s="140" t="n">
        <v>0</v>
      </c>
      <c r="K432" s="140" t="n">
        <v>0</v>
      </c>
      <c r="L432" s="140" t="n">
        <v>0</v>
      </c>
      <c r="M432" s="141" t="n">
        <v>0</v>
      </c>
      <c r="N432" s="123" t="n"/>
      <c r="O432" s="140" t="n">
        <v>0</v>
      </c>
      <c r="P432" s="140" t="n">
        <v>0</v>
      </c>
      <c r="Q432" s="140" t="n">
        <v>0</v>
      </c>
      <c r="R432" s="140" t="n">
        <v>0</v>
      </c>
      <c r="S432" s="142" t="n">
        <v>0</v>
      </c>
      <c r="T432" s="101" t="n"/>
    </row>
    <row r="433" ht="13.5" customHeight="1" s="60">
      <c r="A433" s="115" t="n">
        <v>426</v>
      </c>
      <c r="B433" s="133" t="n"/>
      <c r="C433" s="133" t="n"/>
      <c r="D433" s="127" t="inlineStr">
        <is>
          <t>254</t>
        </is>
      </c>
      <c r="E433" s="128" t="n"/>
      <c r="F433" s="127" t="inlineStr">
        <is>
          <t>2541</t>
        </is>
      </c>
      <c r="G433" s="123" t="n"/>
      <c r="H433" s="129" t="inlineStr">
        <is>
          <t>Кошти бюджету Автономної Республіки Крим та обласних бюджетів</t>
        </is>
      </c>
      <c r="I433" s="129" t="inlineStr">
        <is>
          <t>П</t>
        </is>
      </c>
      <c r="J433" s="130" t="n">
        <v>0</v>
      </c>
      <c r="K433" s="130" t="n">
        <v>0</v>
      </c>
      <c r="L433" s="130" t="n">
        <v>0</v>
      </c>
      <c r="M433" s="131" t="n">
        <v>0</v>
      </c>
      <c r="N433" s="123" t="n"/>
      <c r="O433" s="130" t="n">
        <v>0</v>
      </c>
      <c r="P433" s="130" t="n">
        <v>0</v>
      </c>
      <c r="Q433" s="130" t="n">
        <v>0</v>
      </c>
      <c r="R433" s="130" t="n">
        <v>0</v>
      </c>
      <c r="S433" s="132" t="n">
        <v>0</v>
      </c>
      <c r="T433" s="101" t="n"/>
    </row>
    <row r="434" ht="14.25" customHeight="1" s="60">
      <c r="A434" s="115" t="n">
        <v>427</v>
      </c>
      <c r="B434" s="133" t="n"/>
      <c r="C434" s="133" t="n"/>
      <c r="D434" s="134" t="n"/>
      <c r="E434" s="135" t="n"/>
      <c r="F434" s="127" t="inlineStr">
        <is>
          <t>2542</t>
        </is>
      </c>
      <c r="G434" s="123" t="n"/>
      <c r="H434" s="129" t="inlineStr">
        <is>
          <t>Кошти районних, міських, селищних та сільських бюджетів</t>
        </is>
      </c>
      <c r="I434" s="129" t="inlineStr">
        <is>
          <t>П</t>
        </is>
      </c>
      <c r="J434" s="130" t="n">
        <v>0</v>
      </c>
      <c r="K434" s="130" t="n">
        <v>0</v>
      </c>
      <c r="L434" s="130" t="n">
        <v>0</v>
      </c>
      <c r="M434" s="131" t="n">
        <v>0</v>
      </c>
      <c r="N434" s="123" t="n"/>
      <c r="O434" s="130" t="n">
        <v>0</v>
      </c>
      <c r="P434" s="130" t="n">
        <v>0</v>
      </c>
      <c r="Q434" s="130" t="n">
        <v>0</v>
      </c>
      <c r="R434" s="130" t="n">
        <v>0</v>
      </c>
      <c r="S434" s="132" t="n">
        <v>0</v>
      </c>
      <c r="T434" s="101" t="n"/>
    </row>
    <row r="435" ht="13.5" customHeight="1" s="60">
      <c r="A435" s="115" t="n">
        <v>428</v>
      </c>
      <c r="B435" s="133" t="n"/>
      <c r="C435" s="133" t="n"/>
      <c r="D435" s="134" t="n"/>
      <c r="E435" s="135" t="n"/>
      <c r="F435" s="127" t="inlineStr">
        <is>
          <t>2544</t>
        </is>
      </c>
      <c r="G435" s="123" t="n"/>
      <c r="H435" s="129" t="inlineStr">
        <is>
          <t>Кошти бюджету Автономної Республіки Крим та обласних бюджетів цільового характеру</t>
        </is>
      </c>
      <c r="I435" s="129" t="inlineStr">
        <is>
          <t>П</t>
        </is>
      </c>
      <c r="J435" s="130" t="n">
        <v>0</v>
      </c>
      <c r="K435" s="130" t="n">
        <v>0</v>
      </c>
      <c r="L435" s="130" t="n">
        <v>0</v>
      </c>
      <c r="M435" s="131" t="n">
        <v>0</v>
      </c>
      <c r="N435" s="123" t="n"/>
      <c r="O435" s="130" t="n">
        <v>0</v>
      </c>
      <c r="P435" s="130" t="n">
        <v>0</v>
      </c>
      <c r="Q435" s="130" t="n">
        <v>0</v>
      </c>
      <c r="R435" s="130" t="n">
        <v>0</v>
      </c>
      <c r="S435" s="132" t="n">
        <v>0</v>
      </c>
      <c r="T435" s="101" t="n"/>
    </row>
    <row r="436" ht="13.5" customHeight="1" s="60">
      <c r="A436" s="115" t="n">
        <v>429</v>
      </c>
      <c r="B436" s="133" t="n"/>
      <c r="C436" s="133" t="n"/>
      <c r="D436" s="134" t="n"/>
      <c r="E436" s="135" t="n"/>
      <c r="F436" s="127" t="inlineStr">
        <is>
          <t>2545</t>
        </is>
      </c>
      <c r="G436" s="123" t="n"/>
      <c r="H436" s="129" t="inlineStr">
        <is>
          <t>Кошти районних, міських, селищних та сільських бюджетів цільового характеру</t>
        </is>
      </c>
      <c r="I436" s="129" t="inlineStr">
        <is>
          <t>П</t>
        </is>
      </c>
      <c r="J436" s="130" t="n">
        <v>0</v>
      </c>
      <c r="K436" s="130" t="n">
        <v>0</v>
      </c>
      <c r="L436" s="130" t="n">
        <v>0</v>
      </c>
      <c r="M436" s="131" t="n">
        <v>0</v>
      </c>
      <c r="N436" s="123" t="n"/>
      <c r="O436" s="130" t="n">
        <v>0</v>
      </c>
      <c r="P436" s="130" t="n">
        <v>0</v>
      </c>
      <c r="Q436" s="130" t="n">
        <v>0</v>
      </c>
      <c r="R436" s="130" t="n">
        <v>0</v>
      </c>
      <c r="S436" s="132" t="n">
        <v>0</v>
      </c>
      <c r="T436" s="101" t="n"/>
    </row>
    <row r="437" ht="13.5" customHeight="1" s="60">
      <c r="A437" s="115" t="n">
        <v>430</v>
      </c>
      <c r="B437" s="133" t="n"/>
      <c r="C437" s="133" t="n"/>
      <c r="D437" s="134" t="n"/>
      <c r="E437" s="135" t="n"/>
      <c r="F437" s="127" t="inlineStr">
        <is>
          <t>2548</t>
        </is>
      </c>
      <c r="G437" s="123" t="n"/>
      <c r="H437" s="129" t="inlineStr">
        <is>
          <t xml:space="preserve">Нараховані витрати за коштами місцевих бюджетів </t>
        </is>
      </c>
      <c r="I437" s="129" t="inlineStr">
        <is>
          <t>П</t>
        </is>
      </c>
      <c r="J437" s="130" t="n">
        <v>0</v>
      </c>
      <c r="K437" s="130" t="n">
        <v>0</v>
      </c>
      <c r="L437" s="130" t="n">
        <v>0</v>
      </c>
      <c r="M437" s="131" t="n">
        <v>0</v>
      </c>
      <c r="N437" s="123" t="n"/>
      <c r="O437" s="130" t="n">
        <v>0</v>
      </c>
      <c r="P437" s="130" t="n">
        <v>0</v>
      </c>
      <c r="Q437" s="130" t="n">
        <v>0</v>
      </c>
      <c r="R437" s="130" t="n">
        <v>0</v>
      </c>
      <c r="S437" s="132" t="n">
        <v>0</v>
      </c>
      <c r="T437" s="101" t="n"/>
    </row>
    <row r="438" ht="13.5" customHeight="1" s="60">
      <c r="A438" s="115" t="n">
        <v>431</v>
      </c>
      <c r="B438" s="133" t="n"/>
      <c r="C438" s="133" t="n"/>
      <c r="D438" s="136" t="n"/>
      <c r="E438" s="137" t="n"/>
      <c r="F438" s="138" t="inlineStr">
        <is>
          <t>Група 254 - Усього</t>
        </is>
      </c>
      <c r="G438" s="122" t="n"/>
      <c r="H438" s="123" t="n"/>
      <c r="I438" s="139" t="n"/>
      <c r="J438" s="140" t="n">
        <v>0</v>
      </c>
      <c r="K438" s="140" t="n">
        <v>0</v>
      </c>
      <c r="L438" s="140" t="n">
        <v>0</v>
      </c>
      <c r="M438" s="141" t="n">
        <v>0</v>
      </c>
      <c r="N438" s="123" t="n"/>
      <c r="O438" s="140" t="n">
        <v>0</v>
      </c>
      <c r="P438" s="140" t="n">
        <v>0</v>
      </c>
      <c r="Q438" s="140" t="n">
        <v>0</v>
      </c>
      <c r="R438" s="140" t="n">
        <v>0</v>
      </c>
      <c r="S438" s="142" t="n">
        <v>0</v>
      </c>
      <c r="T438" s="101" t="n"/>
    </row>
    <row r="439" ht="14.25" customHeight="1" s="60">
      <c r="A439" s="115" t="n">
        <v>432</v>
      </c>
      <c r="B439" s="133" t="n"/>
      <c r="C439" s="133" t="n"/>
      <c r="D439" s="127" t="inlineStr">
        <is>
          <t>255</t>
        </is>
      </c>
      <c r="E439" s="128" t="n"/>
      <c r="F439" s="127" t="inlineStr">
        <is>
          <t>2550</t>
        </is>
      </c>
      <c r="G439" s="123" t="n"/>
      <c r="H439" s="12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39" s="129" t="inlineStr">
        <is>
          <t>П</t>
        </is>
      </c>
      <c r="J439" s="130" t="n">
        <v>0</v>
      </c>
      <c r="K439" s="130" t="n">
        <v>0</v>
      </c>
      <c r="L439" s="130" t="n">
        <v>0</v>
      </c>
      <c r="M439" s="131" t="n">
        <v>0</v>
      </c>
      <c r="N439" s="123" t="n"/>
      <c r="O439" s="130" t="n">
        <v>0</v>
      </c>
      <c r="P439" s="130" t="n">
        <v>0</v>
      </c>
      <c r="Q439" s="130" t="n">
        <v>0</v>
      </c>
      <c r="R439" s="130" t="n">
        <v>0</v>
      </c>
      <c r="S439" s="132" t="n">
        <v>0</v>
      </c>
      <c r="T439" s="101" t="n"/>
    </row>
    <row r="440" ht="13.5" customHeight="1" s="60">
      <c r="A440" s="115" t="n">
        <v>433</v>
      </c>
      <c r="B440" s="133" t="n"/>
      <c r="C440" s="133" t="n"/>
      <c r="D440" s="134" t="n"/>
      <c r="E440" s="135" t="n"/>
      <c r="F440" s="127" t="inlineStr">
        <is>
          <t>2551</t>
        </is>
      </c>
      <c r="G440" s="123" t="n"/>
      <c r="H440" s="12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0" s="129" t="inlineStr">
        <is>
          <t>П</t>
        </is>
      </c>
      <c r="J440" s="130" t="n">
        <v>0</v>
      </c>
      <c r="K440" s="130" t="n">
        <v>0</v>
      </c>
      <c r="L440" s="130" t="n">
        <v>0</v>
      </c>
      <c r="M440" s="131" t="n">
        <v>0</v>
      </c>
      <c r="N440" s="123" t="n"/>
      <c r="O440" s="130" t="n">
        <v>0</v>
      </c>
      <c r="P440" s="130" t="n">
        <v>0</v>
      </c>
      <c r="Q440" s="130" t="n">
        <v>0</v>
      </c>
      <c r="R440" s="130" t="n">
        <v>0</v>
      </c>
      <c r="S440" s="132" t="n">
        <v>0</v>
      </c>
      <c r="T440" s="101" t="n"/>
    </row>
    <row r="441" ht="13.5" customHeight="1" s="60">
      <c r="A441" s="115" t="n">
        <v>434</v>
      </c>
      <c r="B441" s="133" t="n"/>
      <c r="C441" s="133" t="n"/>
      <c r="D441" s="134" t="n"/>
      <c r="E441" s="135" t="n"/>
      <c r="F441" s="127" t="inlineStr">
        <is>
          <t>2552</t>
        </is>
      </c>
      <c r="G441" s="123" t="n"/>
      <c r="H441" s="129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1" s="129" t="inlineStr">
        <is>
          <t>П</t>
        </is>
      </c>
      <c r="J441" s="130" t="n">
        <v>0</v>
      </c>
      <c r="K441" s="130" t="n">
        <v>0</v>
      </c>
      <c r="L441" s="130" t="n">
        <v>0</v>
      </c>
      <c r="M441" s="131" t="n">
        <v>0</v>
      </c>
      <c r="N441" s="123" t="n"/>
      <c r="O441" s="130" t="n">
        <v>0</v>
      </c>
      <c r="P441" s="130" t="n">
        <v>0</v>
      </c>
      <c r="Q441" s="130" t="n">
        <v>0</v>
      </c>
      <c r="R441" s="130" t="n">
        <v>0</v>
      </c>
      <c r="S441" s="132" t="n">
        <v>0</v>
      </c>
      <c r="T441" s="101" t="n"/>
    </row>
    <row r="442" ht="13.5" customHeight="1" s="60">
      <c r="A442" s="115" t="n">
        <v>435</v>
      </c>
      <c r="B442" s="133" t="n"/>
      <c r="C442" s="133" t="n"/>
      <c r="D442" s="134" t="n"/>
      <c r="E442" s="135" t="n"/>
      <c r="F442" s="127" t="inlineStr">
        <is>
          <t>2553</t>
        </is>
      </c>
      <c r="G442" s="123" t="n"/>
      <c r="H442" s="12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2" s="129" t="inlineStr">
        <is>
          <t>П</t>
        </is>
      </c>
      <c r="J442" s="130" t="n">
        <v>0</v>
      </c>
      <c r="K442" s="130" t="n">
        <v>0</v>
      </c>
      <c r="L442" s="130" t="n">
        <v>0</v>
      </c>
      <c r="M442" s="131" t="n">
        <v>0</v>
      </c>
      <c r="N442" s="123" t="n"/>
      <c r="O442" s="130" t="n">
        <v>0</v>
      </c>
      <c r="P442" s="130" t="n">
        <v>0</v>
      </c>
      <c r="Q442" s="130" t="n">
        <v>0</v>
      </c>
      <c r="R442" s="130" t="n">
        <v>0</v>
      </c>
      <c r="S442" s="132" t="n">
        <v>0</v>
      </c>
      <c r="T442" s="101" t="n"/>
    </row>
    <row r="443" ht="13.5" customHeight="1" s="60">
      <c r="A443" s="115" t="n">
        <v>436</v>
      </c>
      <c r="B443" s="133" t="n"/>
      <c r="C443" s="133" t="n"/>
      <c r="D443" s="134" t="n"/>
      <c r="E443" s="135" t="n"/>
      <c r="F443" s="127" t="inlineStr">
        <is>
          <t>2554</t>
        </is>
      </c>
      <c r="G443" s="123" t="n"/>
      <c r="H443" s="12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3" s="129" t="inlineStr">
        <is>
          <t>П</t>
        </is>
      </c>
      <c r="J443" s="130" t="n">
        <v>0</v>
      </c>
      <c r="K443" s="130" t="n">
        <v>0</v>
      </c>
      <c r="L443" s="130" t="n">
        <v>0</v>
      </c>
      <c r="M443" s="131" t="n">
        <v>0</v>
      </c>
      <c r="N443" s="123" t="n"/>
      <c r="O443" s="130" t="n">
        <v>0</v>
      </c>
      <c r="P443" s="130" t="n">
        <v>0</v>
      </c>
      <c r="Q443" s="130" t="n">
        <v>0</v>
      </c>
      <c r="R443" s="130" t="n">
        <v>0</v>
      </c>
      <c r="S443" s="132" t="n">
        <v>0</v>
      </c>
      <c r="T443" s="101" t="n"/>
    </row>
    <row r="444" ht="14.25" customHeight="1" s="60">
      <c r="A444" s="115" t="n">
        <v>437</v>
      </c>
      <c r="B444" s="133" t="n"/>
      <c r="C444" s="133" t="n"/>
      <c r="D444" s="134" t="n"/>
      <c r="E444" s="135" t="n"/>
      <c r="F444" s="127" t="inlineStr">
        <is>
          <t>2555</t>
        </is>
      </c>
      <c r="G444" s="123" t="n"/>
      <c r="H444" s="129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44" s="129" t="inlineStr">
        <is>
          <t>П</t>
        </is>
      </c>
      <c r="J444" s="130" t="n">
        <v>0</v>
      </c>
      <c r="K444" s="130" t="n">
        <v>0</v>
      </c>
      <c r="L444" s="130" t="n">
        <v>0</v>
      </c>
      <c r="M444" s="131" t="n">
        <v>0</v>
      </c>
      <c r="N444" s="123" t="n"/>
      <c r="O444" s="130" t="n">
        <v>0</v>
      </c>
      <c r="P444" s="130" t="n">
        <v>0</v>
      </c>
      <c r="Q444" s="130" t="n">
        <v>0</v>
      </c>
      <c r="R444" s="130" t="n">
        <v>0</v>
      </c>
      <c r="S444" s="132" t="n">
        <v>0</v>
      </c>
      <c r="T444" s="101" t="n"/>
    </row>
    <row r="445" ht="13.5" customHeight="1" s="60">
      <c r="A445" s="115" t="n">
        <v>438</v>
      </c>
      <c r="B445" s="133" t="n"/>
      <c r="C445" s="133" t="n"/>
      <c r="D445" s="134" t="n"/>
      <c r="E445" s="135" t="n"/>
      <c r="F445" s="127" t="inlineStr">
        <is>
          <t>2558</t>
        </is>
      </c>
      <c r="G445" s="123" t="n"/>
      <c r="H445" s="129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45" s="129" t="inlineStr">
        <is>
          <t>П</t>
        </is>
      </c>
      <c r="J445" s="130" t="n">
        <v>0</v>
      </c>
      <c r="K445" s="130" t="n">
        <v>0</v>
      </c>
      <c r="L445" s="130" t="n">
        <v>0</v>
      </c>
      <c r="M445" s="131" t="n">
        <v>0</v>
      </c>
      <c r="N445" s="123" t="n"/>
      <c r="O445" s="130" t="n">
        <v>0</v>
      </c>
      <c r="P445" s="130" t="n">
        <v>0</v>
      </c>
      <c r="Q445" s="130" t="n">
        <v>0</v>
      </c>
      <c r="R445" s="130" t="n">
        <v>0</v>
      </c>
      <c r="S445" s="132" t="n">
        <v>0</v>
      </c>
      <c r="T445" s="101" t="n"/>
    </row>
    <row r="446" ht="13.5" customHeight="1" s="60">
      <c r="A446" s="115" t="n">
        <v>439</v>
      </c>
      <c r="B446" s="133" t="n"/>
      <c r="C446" s="133" t="n"/>
      <c r="D446" s="134" t="n"/>
      <c r="E446" s="135" t="n"/>
      <c r="F446" s="127" t="inlineStr">
        <is>
          <t>2556</t>
        </is>
      </c>
      <c r="G446" s="123" t="n"/>
      <c r="H446" s="12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46" s="129" t="inlineStr">
        <is>
          <t>П</t>
        </is>
      </c>
      <c r="J446" s="130" t="n">
        <v>0</v>
      </c>
      <c r="K446" s="130" t="n">
        <v>0</v>
      </c>
      <c r="L446" s="130" t="n">
        <v>0</v>
      </c>
      <c r="M446" s="131" t="n">
        <v>0</v>
      </c>
      <c r="N446" s="123" t="n"/>
      <c r="O446" s="130" t="n">
        <v>0</v>
      </c>
      <c r="P446" s="130" t="n">
        <v>0</v>
      </c>
      <c r="Q446" s="130" t="n">
        <v>0</v>
      </c>
      <c r="R446" s="130" t="n">
        <v>0</v>
      </c>
      <c r="S446" s="132" t="n">
        <v>0</v>
      </c>
      <c r="T446" s="101" t="n"/>
    </row>
    <row r="447" ht="13.5" customHeight="1" s="60">
      <c r="A447" s="115" t="n">
        <v>440</v>
      </c>
      <c r="B447" s="133" t="n"/>
      <c r="C447" s="133" t="n"/>
      <c r="D447" s="136" t="n"/>
      <c r="E447" s="137" t="n"/>
      <c r="F447" s="138" t="inlineStr">
        <is>
          <t>Група 255 - Усього</t>
        </is>
      </c>
      <c r="G447" s="122" t="n"/>
      <c r="H447" s="123" t="n"/>
      <c r="I447" s="139" t="n"/>
      <c r="J447" s="140" t="n">
        <v>0</v>
      </c>
      <c r="K447" s="140" t="n">
        <v>0</v>
      </c>
      <c r="L447" s="140" t="n">
        <v>0</v>
      </c>
      <c r="M447" s="141" t="n">
        <v>0</v>
      </c>
      <c r="N447" s="123" t="n"/>
      <c r="O447" s="140" t="n">
        <v>0</v>
      </c>
      <c r="P447" s="140" t="n">
        <v>0</v>
      </c>
      <c r="Q447" s="140" t="n">
        <v>0</v>
      </c>
      <c r="R447" s="140" t="n">
        <v>0</v>
      </c>
      <c r="S447" s="142" t="n">
        <v>0</v>
      </c>
      <c r="T447" s="101" t="n"/>
    </row>
    <row r="448" ht="13.5" customHeight="1" s="60">
      <c r="A448" s="115" t="n">
        <v>441</v>
      </c>
      <c r="B448" s="133" t="n"/>
      <c r="C448" s="133" t="n"/>
      <c r="D448" s="127" t="inlineStr">
        <is>
          <t>256</t>
        </is>
      </c>
      <c r="E448" s="128" t="n"/>
      <c r="F448" s="127" t="inlineStr">
        <is>
          <t>2560</t>
        </is>
      </c>
      <c r="G448" s="123" t="n"/>
      <c r="H448" s="129" t="inlineStr">
        <is>
          <t>Державні позабюджетні фонди</t>
        </is>
      </c>
      <c r="I448" s="129" t="inlineStr">
        <is>
          <t>П</t>
        </is>
      </c>
      <c r="J448" s="130" t="n">
        <v>0</v>
      </c>
      <c r="K448" s="130" t="n">
        <v>0</v>
      </c>
      <c r="L448" s="130" t="n">
        <v>0</v>
      </c>
      <c r="M448" s="131" t="n">
        <v>0</v>
      </c>
      <c r="N448" s="123" t="n"/>
      <c r="O448" s="130" t="n">
        <v>0</v>
      </c>
      <c r="P448" s="130" t="n">
        <v>0</v>
      </c>
      <c r="Q448" s="130" t="n">
        <v>0</v>
      </c>
      <c r="R448" s="130" t="n">
        <v>0</v>
      </c>
      <c r="S448" s="132" t="n">
        <v>0</v>
      </c>
      <c r="T448" s="101" t="n"/>
    </row>
    <row r="449" ht="14.25" customHeight="1" s="60">
      <c r="A449" s="115" t="n">
        <v>442</v>
      </c>
      <c r="B449" s="133" t="n"/>
      <c r="C449" s="133" t="n"/>
      <c r="D449" s="134" t="n"/>
      <c r="E449" s="135" t="n"/>
      <c r="F449" s="127" t="inlineStr">
        <is>
          <t>2562</t>
        </is>
      </c>
      <c r="G449" s="123" t="n"/>
      <c r="H449" s="129" t="inlineStr">
        <is>
          <t>Регіональні позабюджетні фонди</t>
        </is>
      </c>
      <c r="I449" s="129" t="inlineStr">
        <is>
          <t>П</t>
        </is>
      </c>
      <c r="J449" s="130" t="n">
        <v>0</v>
      </c>
      <c r="K449" s="130" t="n">
        <v>0</v>
      </c>
      <c r="L449" s="130" t="n">
        <v>0</v>
      </c>
      <c r="M449" s="131" t="n">
        <v>0</v>
      </c>
      <c r="N449" s="123" t="n"/>
      <c r="O449" s="130" t="n">
        <v>0</v>
      </c>
      <c r="P449" s="130" t="n">
        <v>0</v>
      </c>
      <c r="Q449" s="130" t="n">
        <v>0</v>
      </c>
      <c r="R449" s="130" t="n">
        <v>0</v>
      </c>
      <c r="S449" s="132" t="n">
        <v>0</v>
      </c>
      <c r="T449" s="101" t="n"/>
    </row>
    <row r="450" ht="13.5" customHeight="1" s="60">
      <c r="A450" s="115" t="n">
        <v>443</v>
      </c>
      <c r="B450" s="133" t="n"/>
      <c r="C450" s="133" t="n"/>
      <c r="D450" s="134" t="n"/>
      <c r="E450" s="135" t="n"/>
      <c r="F450" s="127" t="inlineStr">
        <is>
          <t>2565</t>
        </is>
      </c>
      <c r="G450" s="123" t="n"/>
      <c r="H450" s="129" t="inlineStr">
        <is>
          <t>Цільові кошти позабюджетних фондів</t>
        </is>
      </c>
      <c r="I450" s="129" t="inlineStr">
        <is>
          <t>П</t>
        </is>
      </c>
      <c r="J450" s="130" t="n">
        <v>0</v>
      </c>
      <c r="K450" s="130" t="n">
        <v>0</v>
      </c>
      <c r="L450" s="130" t="n">
        <v>0</v>
      </c>
      <c r="M450" s="131" t="n">
        <v>0</v>
      </c>
      <c r="N450" s="123" t="n"/>
      <c r="O450" s="130" t="n">
        <v>0</v>
      </c>
      <c r="P450" s="130" t="n">
        <v>0</v>
      </c>
      <c r="Q450" s="130" t="n">
        <v>0</v>
      </c>
      <c r="R450" s="130" t="n">
        <v>0</v>
      </c>
      <c r="S450" s="132" t="n">
        <v>0</v>
      </c>
      <c r="T450" s="101" t="n"/>
    </row>
    <row r="451" ht="13.5" customHeight="1" s="60">
      <c r="A451" s="115" t="n">
        <v>444</v>
      </c>
      <c r="B451" s="133" t="n"/>
      <c r="C451" s="133" t="n"/>
      <c r="D451" s="134" t="n"/>
      <c r="E451" s="135" t="n"/>
      <c r="F451" s="127" t="inlineStr">
        <is>
          <t>2568</t>
        </is>
      </c>
      <c r="G451" s="123" t="n"/>
      <c r="H451" s="129" t="inlineStr">
        <is>
          <t>Нараховані витрати за коштами позабюджетних фондів</t>
        </is>
      </c>
      <c r="I451" s="129" t="inlineStr">
        <is>
          <t>П</t>
        </is>
      </c>
      <c r="J451" s="130" t="n">
        <v>0</v>
      </c>
      <c r="K451" s="130" t="n">
        <v>0</v>
      </c>
      <c r="L451" s="130" t="n">
        <v>0</v>
      </c>
      <c r="M451" s="131" t="n">
        <v>0</v>
      </c>
      <c r="N451" s="123" t="n"/>
      <c r="O451" s="130" t="n">
        <v>0</v>
      </c>
      <c r="P451" s="130" t="n">
        <v>0</v>
      </c>
      <c r="Q451" s="130" t="n">
        <v>0</v>
      </c>
      <c r="R451" s="130" t="n">
        <v>0</v>
      </c>
      <c r="S451" s="132" t="n">
        <v>0</v>
      </c>
      <c r="T451" s="101" t="n"/>
    </row>
    <row r="452" ht="13.5" customHeight="1" s="60">
      <c r="A452" s="115" t="n">
        <v>445</v>
      </c>
      <c r="B452" s="133" t="n"/>
      <c r="C452" s="133" t="n"/>
      <c r="D452" s="136" t="n"/>
      <c r="E452" s="137" t="n"/>
      <c r="F452" s="138" t="inlineStr">
        <is>
          <t>Група 256 - Усього</t>
        </is>
      </c>
      <c r="G452" s="122" t="n"/>
      <c r="H452" s="123" t="n"/>
      <c r="I452" s="139" t="n"/>
      <c r="J452" s="140" t="n">
        <v>0</v>
      </c>
      <c r="K452" s="140" t="n">
        <v>0</v>
      </c>
      <c r="L452" s="140" t="n">
        <v>0</v>
      </c>
      <c r="M452" s="141" t="n">
        <v>0</v>
      </c>
      <c r="N452" s="123" t="n"/>
      <c r="O452" s="140" t="n">
        <v>0</v>
      </c>
      <c r="P452" s="140" t="n">
        <v>0</v>
      </c>
      <c r="Q452" s="140" t="n">
        <v>0</v>
      </c>
      <c r="R452" s="140" t="n">
        <v>0</v>
      </c>
      <c r="S452" s="142" t="n">
        <v>0</v>
      </c>
      <c r="T452" s="101" t="n"/>
    </row>
    <row r="453" ht="13.5" customHeight="1" s="60">
      <c r="A453" s="115" t="n">
        <v>446</v>
      </c>
      <c r="B453" s="133" t="n"/>
      <c r="C453" s="133" t="n"/>
      <c r="D453" s="127" t="inlineStr">
        <is>
          <t>257</t>
        </is>
      </c>
      <c r="E453" s="128" t="n"/>
      <c r="F453" s="127" t="inlineStr">
        <is>
          <t>2570</t>
        </is>
      </c>
      <c r="G453" s="123" t="n"/>
      <c r="H453" s="129" t="inlineStr">
        <is>
          <t>Кошти державного бюджету для виплат</t>
        </is>
      </c>
      <c r="I453" s="129" t="inlineStr">
        <is>
          <t>П</t>
        </is>
      </c>
      <c r="J453" s="130" t="n">
        <v>0</v>
      </c>
      <c r="K453" s="130" t="n">
        <v>0</v>
      </c>
      <c r="L453" s="130" t="n">
        <v>0</v>
      </c>
      <c r="M453" s="131" t="n">
        <v>0</v>
      </c>
      <c r="N453" s="123" t="n"/>
      <c r="O453" s="130" t="n">
        <v>0</v>
      </c>
      <c r="P453" s="130" t="n">
        <v>0</v>
      </c>
      <c r="Q453" s="130" t="n">
        <v>0</v>
      </c>
      <c r="R453" s="130" t="n">
        <v>0</v>
      </c>
      <c r="S453" s="132" t="n">
        <v>0</v>
      </c>
      <c r="T453" s="101" t="n"/>
    </row>
    <row r="454" ht="14.25" customHeight="1" s="60">
      <c r="A454" s="115" t="n">
        <v>447</v>
      </c>
      <c r="B454" s="133" t="n"/>
      <c r="C454" s="133" t="n"/>
      <c r="D454" s="134" t="n"/>
      <c r="E454" s="135" t="n"/>
      <c r="F454" s="127" t="inlineStr">
        <is>
          <t>2571</t>
        </is>
      </c>
      <c r="G454" s="123" t="n"/>
      <c r="H454" s="129" t="inlineStr">
        <is>
          <t>Кошти державного та місцевих бюджетів для цільових виплат готівкою</t>
        </is>
      </c>
      <c r="I454" s="129" t="inlineStr">
        <is>
          <t>П</t>
        </is>
      </c>
      <c r="J454" s="130" t="n">
        <v>0</v>
      </c>
      <c r="K454" s="130" t="n">
        <v>0</v>
      </c>
      <c r="L454" s="130" t="n">
        <v>0</v>
      </c>
      <c r="M454" s="131" t="n">
        <v>0</v>
      </c>
      <c r="N454" s="123" t="n"/>
      <c r="O454" s="130" t="n">
        <v>0</v>
      </c>
      <c r="P454" s="130" t="n">
        <v>0</v>
      </c>
      <c r="Q454" s="130" t="n">
        <v>0</v>
      </c>
      <c r="R454" s="130" t="n">
        <v>0</v>
      </c>
      <c r="S454" s="132" t="n">
        <v>0</v>
      </c>
      <c r="T454" s="101" t="n"/>
    </row>
    <row r="455" ht="13.5" customHeight="1" s="60">
      <c r="A455" s="115" t="n">
        <v>448</v>
      </c>
      <c r="B455" s="133" t="n"/>
      <c r="C455" s="133" t="n"/>
      <c r="D455" s="134" t="n"/>
      <c r="E455" s="135" t="n"/>
      <c r="F455" s="127" t="inlineStr">
        <is>
          <t>2572</t>
        </is>
      </c>
      <c r="G455" s="123" t="n"/>
      <c r="H455" s="129" t="inlineStr">
        <is>
          <t>Кошти місцевих бюджетів для виплат</t>
        </is>
      </c>
      <c r="I455" s="129" t="inlineStr">
        <is>
          <t>П</t>
        </is>
      </c>
      <c r="J455" s="130" t="n">
        <v>0</v>
      </c>
      <c r="K455" s="130" t="n">
        <v>0</v>
      </c>
      <c r="L455" s="130" t="n">
        <v>0</v>
      </c>
      <c r="M455" s="131" t="n">
        <v>0</v>
      </c>
      <c r="N455" s="123" t="n"/>
      <c r="O455" s="130" t="n">
        <v>0</v>
      </c>
      <c r="P455" s="130" t="n">
        <v>0</v>
      </c>
      <c r="Q455" s="130" t="n">
        <v>0</v>
      </c>
      <c r="R455" s="130" t="n">
        <v>0</v>
      </c>
      <c r="S455" s="132" t="n">
        <v>0</v>
      </c>
      <c r="T455" s="101" t="n"/>
    </row>
    <row r="456" ht="13.5" customHeight="1" s="60">
      <c r="A456" s="115" t="n">
        <v>449</v>
      </c>
      <c r="B456" s="133" t="n"/>
      <c r="C456" s="133" t="n"/>
      <c r="D456" s="136" t="n"/>
      <c r="E456" s="137" t="n"/>
      <c r="F456" s="138" t="inlineStr">
        <is>
          <t>Група 257 - Усього</t>
        </is>
      </c>
      <c r="G456" s="122" t="n"/>
      <c r="H456" s="123" t="n"/>
      <c r="I456" s="139" t="n"/>
      <c r="J456" s="140" t="n">
        <v>0</v>
      </c>
      <c r="K456" s="140" t="n">
        <v>0</v>
      </c>
      <c r="L456" s="140" t="n">
        <v>0</v>
      </c>
      <c r="M456" s="141" t="n">
        <v>0</v>
      </c>
      <c r="N456" s="123" t="n"/>
      <c r="O456" s="140" t="n">
        <v>0</v>
      </c>
      <c r="P456" s="140" t="n">
        <v>0</v>
      </c>
      <c r="Q456" s="140" t="n">
        <v>0</v>
      </c>
      <c r="R456" s="140" t="n">
        <v>0</v>
      </c>
      <c r="S456" s="142" t="n">
        <v>0</v>
      </c>
      <c r="T456" s="101" t="n"/>
    </row>
    <row r="457" ht="20.25" customHeight="1" s="60">
      <c r="A457" s="115" t="n">
        <v>450</v>
      </c>
      <c r="B457" s="133" t="n"/>
      <c r="C457" s="143" t="n"/>
      <c r="D457" s="138" t="inlineStr">
        <is>
          <t>Розділ 25 - Усього</t>
        </is>
      </c>
      <c r="E457" s="123" t="n"/>
      <c r="F457" s="138" t="n"/>
      <c r="G457" s="122" t="n"/>
      <c r="H457" s="123" t="n"/>
      <c r="I457" s="139" t="n"/>
      <c r="J457" s="140" t="n">
        <v>0</v>
      </c>
      <c r="K457" s="140" t="n">
        <v>0</v>
      </c>
      <c r="L457" s="140" t="n">
        <v>0</v>
      </c>
      <c r="M457" s="141" t="n">
        <v>0</v>
      </c>
      <c r="N457" s="123" t="n"/>
      <c r="O457" s="140" t="n">
        <v>0</v>
      </c>
      <c r="P457" s="140" t="n">
        <v>0</v>
      </c>
      <c r="Q457" s="140" t="n">
        <v>0</v>
      </c>
      <c r="R457" s="140" t="n">
        <v>0</v>
      </c>
      <c r="S457" s="142" t="n">
        <v>0</v>
      </c>
      <c r="T457" s="101" t="n"/>
    </row>
    <row r="458" ht="13.5" customHeight="1" s="60">
      <c r="A458" s="115" t="n">
        <v>451</v>
      </c>
      <c r="B458" s="133" t="n"/>
      <c r="C458" s="127" t="inlineStr">
        <is>
          <t>26</t>
        </is>
      </c>
      <c r="D458" s="127" t="inlineStr">
        <is>
          <t>260</t>
        </is>
      </c>
      <c r="E458" s="128" t="n"/>
      <c r="F458" s="127" t="inlineStr">
        <is>
          <t>2600</t>
        </is>
      </c>
      <c r="G458" s="123" t="n"/>
      <c r="H458" s="129" t="inlineStr">
        <is>
          <t>Кошти на вимогу суб'єктів господарювання</t>
        </is>
      </c>
      <c r="I458" s="129" t="inlineStr">
        <is>
          <t>П</t>
        </is>
      </c>
      <c r="J458" s="130" t="n">
        <v>0</v>
      </c>
      <c r="K458" s="130" t="n">
        <v>0</v>
      </c>
      <c r="L458" s="130" t="n">
        <v>0</v>
      </c>
      <c r="M458" s="131" t="n">
        <v>0</v>
      </c>
      <c r="N458" s="123" t="n"/>
      <c r="O458" s="130" t="n">
        <v>0</v>
      </c>
      <c r="P458" s="130" t="n">
        <v>0</v>
      </c>
      <c r="Q458" s="130" t="n">
        <v>967749.3992099999</v>
      </c>
      <c r="R458" s="130" t="n">
        <v>784626.93894</v>
      </c>
      <c r="S458" s="132" t="n">
        <v>183122.46027</v>
      </c>
      <c r="T458" s="101" t="n"/>
    </row>
    <row r="459" ht="14.25" customHeight="1" s="60">
      <c r="A459" s="115" t="n">
        <v>452</v>
      </c>
      <c r="B459" s="133" t="n"/>
      <c r="C459" s="133" t="n"/>
      <c r="D459" s="134" t="n"/>
      <c r="E459" s="135" t="n"/>
      <c r="F459" s="127" t="inlineStr">
        <is>
          <t>2601</t>
        </is>
      </c>
      <c r="G459" s="123" t="n"/>
      <c r="H459" s="129" t="inlineStr">
        <is>
          <t>Поточні рахунки банку-управителя з довірчого управління</t>
        </is>
      </c>
      <c r="I459" s="129" t="inlineStr">
        <is>
          <t>П</t>
        </is>
      </c>
      <c r="J459" s="130" t="n">
        <v>0</v>
      </c>
      <c r="K459" s="130" t="n">
        <v>0</v>
      </c>
      <c r="L459" s="130" t="n">
        <v>0</v>
      </c>
      <c r="M459" s="131" t="n">
        <v>0</v>
      </c>
      <c r="N459" s="123" t="n"/>
      <c r="O459" s="130" t="n">
        <v>0</v>
      </c>
      <c r="P459" s="130" t="n">
        <v>0</v>
      </c>
      <c r="Q459" s="130" t="n">
        <v>0</v>
      </c>
      <c r="R459" s="130" t="n">
        <v>0</v>
      </c>
      <c r="S459" s="132" t="n">
        <v>0</v>
      </c>
      <c r="T459" s="101" t="n"/>
    </row>
    <row r="460" ht="13.5" customHeight="1" s="60">
      <c r="A460" s="115" t="n">
        <v>453</v>
      </c>
      <c r="B460" s="133" t="n"/>
      <c r="C460" s="133" t="n"/>
      <c r="D460" s="134" t="n"/>
      <c r="E460" s="135" t="n"/>
      <c r="F460" s="127" t="inlineStr">
        <is>
          <t>2602</t>
        </is>
      </c>
      <c r="G460" s="123" t="n"/>
      <c r="H460" s="129" t="inlineStr">
        <is>
          <t>Кошти суб`єктів господарювання  за рахунками умовного зберігання (ескроу)</t>
        </is>
      </c>
      <c r="I460" s="129" t="inlineStr">
        <is>
          <t>П</t>
        </is>
      </c>
      <c r="J460" s="130" t="n">
        <v>0</v>
      </c>
      <c r="K460" s="130" t="n">
        <v>0</v>
      </c>
      <c r="L460" s="130" t="n">
        <v>0</v>
      </c>
      <c r="M460" s="131" t="n">
        <v>0</v>
      </c>
      <c r="N460" s="123" t="n"/>
      <c r="O460" s="130" t="n">
        <v>0</v>
      </c>
      <c r="P460" s="130" t="n">
        <v>0</v>
      </c>
      <c r="Q460" s="130" t="n">
        <v>0</v>
      </c>
      <c r="R460" s="130" t="n">
        <v>0</v>
      </c>
      <c r="S460" s="132" t="n">
        <v>0</v>
      </c>
      <c r="T460" s="101" t="n"/>
    </row>
    <row r="461" ht="13.5" customHeight="1" s="60">
      <c r="A461" s="115" t="n">
        <v>454</v>
      </c>
      <c r="B461" s="133" t="n"/>
      <c r="C461" s="133" t="n"/>
      <c r="D461" s="134" t="n"/>
      <c r="E461" s="135" t="n"/>
      <c r="F461" s="127" t="inlineStr">
        <is>
          <t>2603</t>
        </is>
      </c>
      <c r="G461" s="123" t="n"/>
      <c r="H461" s="129" t="inlineStr">
        <is>
          <t>Розподільчі рахунки суб'єктів господарювання</t>
        </is>
      </c>
      <c r="I461" s="129" t="inlineStr">
        <is>
          <t>П</t>
        </is>
      </c>
      <c r="J461" s="130" t="n">
        <v>276083.01405</v>
      </c>
      <c r="K461" s="130" t="n">
        <v>986.3119799999999</v>
      </c>
      <c r="L461" s="130" t="n">
        <v>275096.70207</v>
      </c>
      <c r="M461" s="131" t="n">
        <v>275883.8965</v>
      </c>
      <c r="N461" s="123" t="n"/>
      <c r="O461" s="130" t="n">
        <v>911.8484999999999</v>
      </c>
      <c r="P461" s="130" t="n">
        <v>274972.048</v>
      </c>
      <c r="Q461" s="130" t="n">
        <v>0</v>
      </c>
      <c r="R461" s="130" t="n">
        <v>0</v>
      </c>
      <c r="S461" s="132" t="n">
        <v>0</v>
      </c>
      <c r="T461" s="101" t="n"/>
    </row>
    <row r="462" ht="13.5" customHeight="1" s="60">
      <c r="A462" s="115" t="n">
        <v>455</v>
      </c>
      <c r="B462" s="133" t="n"/>
      <c r="C462" s="133" t="n"/>
      <c r="D462" s="134" t="n"/>
      <c r="E462" s="135" t="n"/>
      <c r="F462" s="127" t="inlineStr">
        <is>
          <t>2604</t>
        </is>
      </c>
      <c r="G462" s="123" t="n"/>
      <c r="H462" s="129" t="inlineStr">
        <is>
          <t>Цільові кошти на вимогу суб'єктів господарювання</t>
        </is>
      </c>
      <c r="I462" s="129" t="inlineStr">
        <is>
          <t>П</t>
        </is>
      </c>
      <c r="J462" s="130" t="n">
        <v>312.89906</v>
      </c>
      <c r="K462" s="130" t="n">
        <v>312.89906</v>
      </c>
      <c r="L462" s="130" t="n">
        <v>0</v>
      </c>
      <c r="M462" s="131" t="n">
        <v>278.3089</v>
      </c>
      <c r="N462" s="123" t="n"/>
      <c r="O462" s="130" t="n">
        <v>278.3089</v>
      </c>
      <c r="P462" s="130" t="n">
        <v>0</v>
      </c>
      <c r="Q462" s="130" t="n">
        <v>2.83074</v>
      </c>
      <c r="R462" s="130" t="n">
        <v>2.83074</v>
      </c>
      <c r="S462" s="132" t="n">
        <v>0</v>
      </c>
      <c r="T462" s="101" t="n"/>
    </row>
    <row r="463" ht="13.5" customHeight="1" s="60">
      <c r="A463" s="115" t="n">
        <v>456</v>
      </c>
      <c r="B463" s="133" t="n"/>
      <c r="C463" s="133" t="n"/>
      <c r="D463" s="134" t="n"/>
      <c r="E463" s="135" t="n"/>
      <c r="F463" s="127" t="inlineStr">
        <is>
          <t>2606</t>
        </is>
      </c>
      <c r="G463" s="123" t="n"/>
      <c r="H463" s="12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3" s="129" t="inlineStr">
        <is>
          <t>П</t>
        </is>
      </c>
      <c r="J463" s="130" t="n">
        <v>0</v>
      </c>
      <c r="K463" s="130" t="n">
        <v>0</v>
      </c>
      <c r="L463" s="130" t="n">
        <v>0</v>
      </c>
      <c r="M463" s="131" t="n">
        <v>0</v>
      </c>
      <c r="N463" s="123" t="n"/>
      <c r="O463" s="130" t="n">
        <v>0</v>
      </c>
      <c r="P463" s="130" t="n">
        <v>0</v>
      </c>
      <c r="Q463" s="130" t="n">
        <v>0</v>
      </c>
      <c r="R463" s="130" t="n">
        <v>0</v>
      </c>
      <c r="S463" s="132" t="n">
        <v>0</v>
      </c>
      <c r="T463" s="101" t="n"/>
    </row>
    <row r="464" ht="14.25" customHeight="1" s="60">
      <c r="A464" s="115" t="n">
        <v>457</v>
      </c>
      <c r="B464" s="133" t="n"/>
      <c r="C464" s="133" t="n"/>
      <c r="D464" s="134" t="n"/>
      <c r="E464" s="135" t="n"/>
      <c r="F464" s="127" t="inlineStr">
        <is>
          <t>2608</t>
        </is>
      </c>
      <c r="G464" s="123" t="n"/>
      <c r="H464" s="129" t="inlineStr">
        <is>
          <t>Нараховані витрати за коштами на вимогу суб'єктів господарювання</t>
        </is>
      </c>
      <c r="I464" s="129" t="inlineStr">
        <is>
          <t>П</t>
        </is>
      </c>
      <c r="J464" s="130" t="n">
        <v>6426.07636</v>
      </c>
      <c r="K464" s="130" t="n">
        <v>6426.03987</v>
      </c>
      <c r="L464" s="130" t="n">
        <v>0.03649</v>
      </c>
      <c r="M464" s="131" t="n">
        <v>4995.01932</v>
      </c>
      <c r="N464" s="123" t="n"/>
      <c r="O464" s="130" t="n">
        <v>4994.94931</v>
      </c>
      <c r="P464" s="130" t="n">
        <v>0.07001</v>
      </c>
      <c r="Q464" s="130" t="n">
        <v>4979.53132</v>
      </c>
      <c r="R464" s="130" t="n">
        <v>4979.46193</v>
      </c>
      <c r="S464" s="132" t="n">
        <v>0.06938999999999999</v>
      </c>
      <c r="T464" s="101" t="n"/>
    </row>
    <row r="465" ht="13.5" customHeight="1" s="60">
      <c r="A465" s="115" t="n">
        <v>458</v>
      </c>
      <c r="B465" s="133" t="n"/>
      <c r="C465" s="133" t="n"/>
      <c r="D465" s="136" t="n"/>
      <c r="E465" s="137" t="n"/>
      <c r="F465" s="138" t="inlineStr">
        <is>
          <t>Група 260 - Усього</t>
        </is>
      </c>
      <c r="G465" s="122" t="n"/>
      <c r="H465" s="123" t="n"/>
      <c r="I465" s="139" t="n"/>
      <c r="J465" s="140" t="n">
        <v>282821.98947</v>
      </c>
      <c r="K465" s="140" t="n">
        <v>7725.25091</v>
      </c>
      <c r="L465" s="140" t="n">
        <v>275096.73856</v>
      </c>
      <c r="M465" s="141" t="n">
        <v>281157.22472</v>
      </c>
      <c r="N465" s="123" t="n"/>
      <c r="O465" s="140" t="n">
        <v>6185.10671</v>
      </c>
      <c r="P465" s="140" t="n">
        <v>274972.11801</v>
      </c>
      <c r="Q465" s="140" t="n">
        <v>972731.76127</v>
      </c>
      <c r="R465" s="140" t="n">
        <v>789609.23161</v>
      </c>
      <c r="S465" s="142" t="n">
        <v>183122.52966</v>
      </c>
      <c r="T465" s="101" t="n"/>
    </row>
    <row r="466" ht="13.5" customHeight="1" s="60">
      <c r="A466" s="115" t="n">
        <v>459</v>
      </c>
      <c r="B466" s="133" t="n"/>
      <c r="C466" s="133" t="n"/>
      <c r="D466" s="127" t="inlineStr">
        <is>
          <t>261</t>
        </is>
      </c>
      <c r="E466" s="128" t="n"/>
      <c r="F466" s="127" t="inlineStr">
        <is>
          <t>2610</t>
        </is>
      </c>
      <c r="G466" s="123" t="n"/>
      <c r="H466" s="129" t="inlineStr">
        <is>
          <t xml:space="preserve">Строкові вклади (депозити) суб'єктів господарювання </t>
        </is>
      </c>
      <c r="I466" s="129" t="inlineStr">
        <is>
          <t>П</t>
        </is>
      </c>
      <c r="J466" s="130" t="n">
        <v>2314.448</v>
      </c>
      <c r="K466" s="130" t="n">
        <v>2249.11617</v>
      </c>
      <c r="L466" s="130" t="n">
        <v>65.33183</v>
      </c>
      <c r="M466" s="131" t="n">
        <v>5117.85113</v>
      </c>
      <c r="N466" s="123" t="n"/>
      <c r="O466" s="130" t="n">
        <v>4996</v>
      </c>
      <c r="P466" s="130" t="n">
        <v>121.85113</v>
      </c>
      <c r="Q466" s="130" t="n">
        <v>114479.14878</v>
      </c>
      <c r="R466" s="130" t="n">
        <v>107691.78884</v>
      </c>
      <c r="S466" s="132" t="n">
        <v>6787.35994</v>
      </c>
      <c r="T466" s="101" t="n"/>
    </row>
    <row r="467" ht="13.5" customHeight="1" s="60">
      <c r="A467" s="115" t="n">
        <v>460</v>
      </c>
      <c r="B467" s="133" t="n"/>
      <c r="C467" s="133" t="n"/>
      <c r="D467" s="134" t="n"/>
      <c r="E467" s="135" t="n"/>
      <c r="F467" s="127" t="inlineStr">
        <is>
          <t>2611</t>
        </is>
      </c>
      <c r="G467" s="123" t="n"/>
      <c r="H467" s="129" t="inlineStr">
        <is>
          <t>Кошти, що отримані від суб'єктів господарювання за операціями репо</t>
        </is>
      </c>
      <c r="I467" s="129" t="inlineStr">
        <is>
          <t>П</t>
        </is>
      </c>
      <c r="J467" s="130" t="n">
        <v>0</v>
      </c>
      <c r="K467" s="130" t="n">
        <v>0</v>
      </c>
      <c r="L467" s="130" t="n">
        <v>0</v>
      </c>
      <c r="M467" s="131" t="n">
        <v>0</v>
      </c>
      <c r="N467" s="123" t="n"/>
      <c r="O467" s="130" t="n">
        <v>0</v>
      </c>
      <c r="P467" s="130" t="n">
        <v>0</v>
      </c>
      <c r="Q467" s="130" t="n">
        <v>0</v>
      </c>
      <c r="R467" s="130" t="n">
        <v>0</v>
      </c>
      <c r="S467" s="132" t="n">
        <v>0</v>
      </c>
      <c r="T467" s="101" t="n"/>
    </row>
    <row r="468" ht="13.5" customHeight="1" s="60">
      <c r="A468" s="115" t="n">
        <v>461</v>
      </c>
      <c r="B468" s="133" t="n"/>
      <c r="C468" s="133" t="n"/>
      <c r="D468" s="134" t="n"/>
      <c r="E468" s="135" t="n"/>
      <c r="F468" s="127" t="inlineStr">
        <is>
          <t>2616</t>
        </is>
      </c>
      <c r="G468" s="128" t="n"/>
      <c r="H468" s="127" t="inlineStr">
        <is>
          <t>Неамортизований дисконт/премія за строковими коштами суб'єктів господарювання</t>
        </is>
      </c>
      <c r="I468" s="129" t="inlineStr">
        <is>
          <t>А</t>
        </is>
      </c>
      <c r="J468" s="130" t="n">
        <v>0</v>
      </c>
      <c r="K468" s="130" t="n">
        <v>0</v>
      </c>
      <c r="L468" s="130" t="n">
        <v>0</v>
      </c>
      <c r="M468" s="131" t="n">
        <v>0</v>
      </c>
      <c r="N468" s="123" t="n"/>
      <c r="O468" s="130" t="n">
        <v>0</v>
      </c>
      <c r="P468" s="130" t="n">
        <v>0</v>
      </c>
      <c r="Q468" s="130" t="n">
        <v>0</v>
      </c>
      <c r="R468" s="130" t="n">
        <v>0</v>
      </c>
      <c r="S468" s="132" t="n">
        <v>0</v>
      </c>
      <c r="T468" s="101" t="n"/>
    </row>
    <row r="469" ht="14.25" customHeight="1" s="60">
      <c r="A469" s="115" t="n">
        <v>462</v>
      </c>
      <c r="B469" s="133" t="n"/>
      <c r="C469" s="133" t="n"/>
      <c r="D469" s="134" t="n"/>
      <c r="E469" s="135" t="n"/>
      <c r="F469" s="136" t="n"/>
      <c r="G469" s="137" t="n"/>
      <c r="H469" s="143" t="n"/>
      <c r="I469" s="129" t="inlineStr">
        <is>
          <t>П</t>
        </is>
      </c>
      <c r="J469" s="130" t="n">
        <v>0</v>
      </c>
      <c r="K469" s="130" t="n">
        <v>0</v>
      </c>
      <c r="L469" s="130" t="n">
        <v>0</v>
      </c>
      <c r="M469" s="131" t="n">
        <v>0</v>
      </c>
      <c r="N469" s="123" t="n"/>
      <c r="O469" s="130" t="n">
        <v>0</v>
      </c>
      <c r="P469" s="130" t="n">
        <v>0</v>
      </c>
      <c r="Q469" s="130" t="n">
        <v>0</v>
      </c>
      <c r="R469" s="130" t="n">
        <v>0</v>
      </c>
      <c r="S469" s="132" t="n">
        <v>0</v>
      </c>
      <c r="T469" s="101" t="n"/>
    </row>
    <row r="470" ht="13.5" customHeight="1" s="60">
      <c r="A470" s="115" t="n">
        <v>463</v>
      </c>
      <c r="B470" s="133" t="n"/>
      <c r="C470" s="133" t="n"/>
      <c r="D470" s="134" t="n"/>
      <c r="E470" s="135" t="n"/>
      <c r="F470" s="127" t="inlineStr">
        <is>
          <t>2618</t>
        </is>
      </c>
      <c r="G470" s="123" t="n"/>
      <c r="H470" s="129" t="inlineStr">
        <is>
          <t>Нараховані витрати за строковими коштами суб'єктів господарювання</t>
        </is>
      </c>
      <c r="I470" s="129" t="inlineStr">
        <is>
          <t>П</t>
        </is>
      </c>
      <c r="J470" s="130" t="n">
        <v>613.57238</v>
      </c>
      <c r="K470" s="130" t="n">
        <v>609.64877</v>
      </c>
      <c r="L470" s="130" t="n">
        <v>3.92361</v>
      </c>
      <c r="M470" s="131" t="n">
        <v>797.11257</v>
      </c>
      <c r="N470" s="123" t="n"/>
      <c r="O470" s="130" t="n">
        <v>792.50803</v>
      </c>
      <c r="P470" s="130" t="n">
        <v>4.60454</v>
      </c>
      <c r="Q470" s="130" t="n">
        <v>770.23283</v>
      </c>
      <c r="R470" s="130" t="n">
        <v>671.42886</v>
      </c>
      <c r="S470" s="132" t="n">
        <v>98.80397000000001</v>
      </c>
      <c r="T470" s="101" t="n"/>
    </row>
    <row r="471" ht="13.5" customHeight="1" s="60">
      <c r="A471" s="115" t="n">
        <v>464</v>
      </c>
      <c r="B471" s="133" t="n"/>
      <c r="C471" s="133" t="n"/>
      <c r="D471" s="136" t="n"/>
      <c r="E471" s="137" t="n"/>
      <c r="F471" s="138" t="inlineStr">
        <is>
          <t>Група 261 - Усього</t>
        </is>
      </c>
      <c r="G471" s="122" t="n"/>
      <c r="H471" s="123" t="n"/>
      <c r="I471" s="139" t="n"/>
      <c r="J471" s="140" t="n">
        <v>2928.02038</v>
      </c>
      <c r="K471" s="140" t="n">
        <v>2858.76494</v>
      </c>
      <c r="L471" s="140" t="n">
        <v>69.25543999999999</v>
      </c>
      <c r="M471" s="141" t="n">
        <v>5914.9637</v>
      </c>
      <c r="N471" s="123" t="n"/>
      <c r="O471" s="140" t="n">
        <v>5788.50803</v>
      </c>
      <c r="P471" s="140" t="n">
        <v>126.45567</v>
      </c>
      <c r="Q471" s="140" t="n">
        <v>115249.38161</v>
      </c>
      <c r="R471" s="140" t="n">
        <v>108363.2177</v>
      </c>
      <c r="S471" s="142" t="n">
        <v>6886.16391</v>
      </c>
      <c r="T471" s="101" t="n"/>
    </row>
    <row r="472" ht="13.5" customHeight="1" s="60">
      <c r="A472" s="115" t="n">
        <v>465</v>
      </c>
      <c r="B472" s="133" t="n"/>
      <c r="C472" s="133" t="n"/>
      <c r="D472" s="127" t="inlineStr">
        <is>
          <t>262</t>
        </is>
      </c>
      <c r="E472" s="128" t="n"/>
      <c r="F472" s="127" t="inlineStr">
        <is>
          <t>2620</t>
        </is>
      </c>
      <c r="G472" s="123" t="n"/>
      <c r="H472" s="129" t="inlineStr">
        <is>
          <t>Кошти на вимогу фізичних осіб</t>
        </is>
      </c>
      <c r="I472" s="129" t="inlineStr">
        <is>
          <t>П</t>
        </is>
      </c>
      <c r="J472" s="130" t="n">
        <v>0</v>
      </c>
      <c r="K472" s="130" t="n">
        <v>0</v>
      </c>
      <c r="L472" s="130" t="n">
        <v>0</v>
      </c>
      <c r="M472" s="131" t="n">
        <v>0</v>
      </c>
      <c r="N472" s="123" t="n"/>
      <c r="O472" s="130" t="n">
        <v>0</v>
      </c>
      <c r="P472" s="130" t="n">
        <v>0</v>
      </c>
      <c r="Q472" s="130" t="n">
        <v>499251.33541</v>
      </c>
      <c r="R472" s="130" t="n">
        <v>206906.88963</v>
      </c>
      <c r="S472" s="132" t="n">
        <v>292344.44578</v>
      </c>
      <c r="T472" s="101" t="n"/>
    </row>
    <row r="473" ht="13.5" customHeight="1" s="60">
      <c r="A473" s="115" t="n">
        <v>466</v>
      </c>
      <c r="B473" s="133" t="n"/>
      <c r="C473" s="133" t="n"/>
      <c r="D473" s="134" t="n"/>
      <c r="E473" s="135" t="n"/>
      <c r="F473" s="127" t="inlineStr">
        <is>
          <t>2621</t>
        </is>
      </c>
      <c r="G473" s="123" t="n"/>
      <c r="H473" s="129" t="inlineStr">
        <is>
          <t>Кошти на вимогу суб’єктів незалежної професійної діяльності</t>
        </is>
      </c>
      <c r="I473" s="129" t="inlineStr">
        <is>
          <t>П</t>
        </is>
      </c>
      <c r="J473" s="130" t="n">
        <v>0</v>
      </c>
      <c r="K473" s="130" t="n">
        <v>0</v>
      </c>
      <c r="L473" s="130" t="n">
        <v>0</v>
      </c>
      <c r="M473" s="131" t="n">
        <v>0</v>
      </c>
      <c r="N473" s="123" t="n"/>
      <c r="O473" s="130" t="n">
        <v>0</v>
      </c>
      <c r="P473" s="130" t="n">
        <v>0</v>
      </c>
      <c r="Q473" s="130" t="n">
        <v>0</v>
      </c>
      <c r="R473" s="130" t="n">
        <v>0</v>
      </c>
      <c r="S473" s="132" t="n">
        <v>0</v>
      </c>
      <c r="T473" s="101" t="n"/>
    </row>
    <row r="474" ht="14.25" customHeight="1" s="60">
      <c r="A474" s="115" t="n">
        <v>467</v>
      </c>
      <c r="B474" s="133" t="n"/>
      <c r="C474" s="133" t="n"/>
      <c r="D474" s="134" t="n"/>
      <c r="E474" s="135" t="n"/>
      <c r="F474" s="127" t="inlineStr">
        <is>
          <t>2622</t>
        </is>
      </c>
      <c r="G474" s="123" t="n"/>
      <c r="H474" s="129" t="inlineStr">
        <is>
          <t xml:space="preserve">Кошти фізичних осіб за рахунками умовного зберігання (ескроу) </t>
        </is>
      </c>
      <c r="I474" s="129" t="inlineStr">
        <is>
          <t>П</t>
        </is>
      </c>
      <c r="J474" s="130" t="n">
        <v>0</v>
      </c>
      <c r="K474" s="130" t="n">
        <v>0</v>
      </c>
      <c r="L474" s="130" t="n">
        <v>0</v>
      </c>
      <c r="M474" s="131" t="n">
        <v>0</v>
      </c>
      <c r="N474" s="123" t="n"/>
      <c r="O474" s="130" t="n">
        <v>0</v>
      </c>
      <c r="P474" s="130" t="n">
        <v>0</v>
      </c>
      <c r="Q474" s="130" t="n">
        <v>856.07478</v>
      </c>
      <c r="R474" s="130" t="n">
        <v>856.07478</v>
      </c>
      <c r="S474" s="132" t="n">
        <v>0</v>
      </c>
      <c r="T474" s="101" t="n"/>
    </row>
    <row r="475" ht="13.5" customHeight="1" s="60">
      <c r="A475" s="115" t="n">
        <v>468</v>
      </c>
      <c r="B475" s="133" t="n"/>
      <c r="C475" s="133" t="n"/>
      <c r="D475" s="134" t="n"/>
      <c r="E475" s="135" t="n"/>
      <c r="F475" s="127" t="inlineStr">
        <is>
          <t>2628</t>
        </is>
      </c>
      <c r="G475" s="123" t="n"/>
      <c r="H475" s="129" t="inlineStr">
        <is>
          <t xml:space="preserve">Нараховані витрати за коштами на вимогу фізичних осіб </t>
        </is>
      </c>
      <c r="I475" s="129" t="inlineStr">
        <is>
          <t>П</t>
        </is>
      </c>
      <c r="J475" s="130" t="n">
        <v>160.69727</v>
      </c>
      <c r="K475" s="130" t="n">
        <v>156.73875</v>
      </c>
      <c r="L475" s="130" t="n">
        <v>3.95852</v>
      </c>
      <c r="M475" s="131" t="n">
        <v>154.98673</v>
      </c>
      <c r="N475" s="123" t="n"/>
      <c r="O475" s="130" t="n">
        <v>150.94859</v>
      </c>
      <c r="P475" s="130" t="n">
        <v>4.03814</v>
      </c>
      <c r="Q475" s="130" t="n">
        <v>129.44688</v>
      </c>
      <c r="R475" s="130" t="n">
        <v>116.55337</v>
      </c>
      <c r="S475" s="132" t="n">
        <v>12.89351</v>
      </c>
      <c r="T475" s="101" t="n"/>
    </row>
    <row r="476" ht="13.5" customHeight="1" s="60">
      <c r="A476" s="115" t="n">
        <v>469</v>
      </c>
      <c r="B476" s="133" t="n"/>
      <c r="C476" s="133" t="n"/>
      <c r="D476" s="134" t="n"/>
      <c r="E476" s="135" t="n"/>
      <c r="F476" s="127" t="inlineStr">
        <is>
          <t>2624</t>
        </is>
      </c>
      <c r="G476" s="123" t="n"/>
      <c r="H476" s="129" t="inlineStr">
        <is>
          <t>Кошти, що отримані суб’єктами незалежної професійної діяльності</t>
        </is>
      </c>
      <c r="I476" s="129" t="inlineStr">
        <is>
          <t>П</t>
        </is>
      </c>
      <c r="J476" s="130" t="n">
        <v>0</v>
      </c>
      <c r="K476" s="130" t="n">
        <v>0</v>
      </c>
      <c r="L476" s="130" t="n">
        <v>0</v>
      </c>
      <c r="M476" s="131" t="n">
        <v>0</v>
      </c>
      <c r="N476" s="123" t="n"/>
      <c r="O476" s="130" t="n">
        <v>0</v>
      </c>
      <c r="P476" s="130" t="n">
        <v>0</v>
      </c>
      <c r="Q476" s="130" t="n">
        <v>0</v>
      </c>
      <c r="R476" s="130" t="n">
        <v>0</v>
      </c>
      <c r="S476" s="132" t="n">
        <v>0</v>
      </c>
      <c r="T476" s="101" t="n"/>
    </row>
    <row r="477" ht="13.5" customHeight="1" s="60">
      <c r="A477" s="115" t="n">
        <v>470</v>
      </c>
      <c r="B477" s="133" t="n"/>
      <c r="C477" s="133" t="n"/>
      <c r="D477" s="136" t="n"/>
      <c r="E477" s="137" t="n"/>
      <c r="F477" s="138" t="inlineStr">
        <is>
          <t>Група 262 - Усього</t>
        </is>
      </c>
      <c r="G477" s="122" t="n"/>
      <c r="H477" s="123" t="n"/>
      <c r="I477" s="139" t="n"/>
      <c r="J477" s="140" t="n">
        <v>160.69727</v>
      </c>
      <c r="K477" s="140" t="n">
        <v>156.73875</v>
      </c>
      <c r="L477" s="140" t="n">
        <v>3.95852</v>
      </c>
      <c r="M477" s="141" t="n">
        <v>154.98673</v>
      </c>
      <c r="N477" s="123" t="n"/>
      <c r="O477" s="140" t="n">
        <v>150.94859</v>
      </c>
      <c r="P477" s="140" t="n">
        <v>4.03814</v>
      </c>
      <c r="Q477" s="140" t="n">
        <v>500236.85707</v>
      </c>
      <c r="R477" s="140" t="n">
        <v>207879.51778</v>
      </c>
      <c r="S477" s="142" t="n">
        <v>292357.33929</v>
      </c>
      <c r="T477" s="101" t="n"/>
    </row>
    <row r="478" ht="13.5" customHeight="1" s="60">
      <c r="A478" s="115" t="n">
        <v>471</v>
      </c>
      <c r="B478" s="133" t="n"/>
      <c r="C478" s="133" t="n"/>
      <c r="D478" s="127" t="inlineStr">
        <is>
          <t>263</t>
        </is>
      </c>
      <c r="E478" s="128" t="n"/>
      <c r="F478" s="127" t="inlineStr">
        <is>
          <t>2630</t>
        </is>
      </c>
      <c r="G478" s="123" t="n"/>
      <c r="H478" s="129" t="inlineStr">
        <is>
          <t xml:space="preserve">Строкові вклади (депозити) фізичних осіб </t>
        </is>
      </c>
      <c r="I478" s="129" t="inlineStr">
        <is>
          <t>П</t>
        </is>
      </c>
      <c r="J478" s="130" t="n">
        <v>107413.06172</v>
      </c>
      <c r="K478" s="130" t="n">
        <v>91469.59507</v>
      </c>
      <c r="L478" s="130" t="n">
        <v>15943.46665</v>
      </c>
      <c r="M478" s="131" t="n">
        <v>77094.25885</v>
      </c>
      <c r="N478" s="123" t="n"/>
      <c r="O478" s="130" t="n">
        <v>42246.69033</v>
      </c>
      <c r="P478" s="130" t="n">
        <v>34847.56852</v>
      </c>
      <c r="Q478" s="130" t="n">
        <v>252779.8523</v>
      </c>
      <c r="R478" s="130" t="n">
        <v>162905.88668</v>
      </c>
      <c r="S478" s="132" t="n">
        <v>89873.96562</v>
      </c>
      <c r="T478" s="101" t="n"/>
    </row>
    <row r="479" ht="14.25" customHeight="1" s="60">
      <c r="A479" s="115" t="n">
        <v>472</v>
      </c>
      <c r="B479" s="133" t="n"/>
      <c r="C479" s="133" t="n"/>
      <c r="D479" s="134" t="n"/>
      <c r="E479" s="135" t="n"/>
      <c r="F479" s="127" t="inlineStr">
        <is>
          <t>2636</t>
        </is>
      </c>
      <c r="G479" s="128" t="n"/>
      <c r="H479" s="127" t="inlineStr">
        <is>
          <t>Неамортизований дисконт/премія за строковими коштами фізичних осіб</t>
        </is>
      </c>
      <c r="I479" s="129" t="inlineStr">
        <is>
          <t>А</t>
        </is>
      </c>
      <c r="J479" s="130" t="n">
        <v>0</v>
      </c>
      <c r="K479" s="130" t="n">
        <v>0</v>
      </c>
      <c r="L479" s="130" t="n">
        <v>0</v>
      </c>
      <c r="M479" s="131" t="n">
        <v>0</v>
      </c>
      <c r="N479" s="123" t="n"/>
      <c r="O479" s="130" t="n">
        <v>0</v>
      </c>
      <c r="P479" s="130" t="n">
        <v>0</v>
      </c>
      <c r="Q479" s="130" t="n">
        <v>0</v>
      </c>
      <c r="R479" s="130" t="n">
        <v>0</v>
      </c>
      <c r="S479" s="132" t="n">
        <v>0</v>
      </c>
      <c r="T479" s="101" t="n"/>
    </row>
    <row r="480" ht="13.5" customHeight="1" s="60">
      <c r="A480" s="115" t="n">
        <v>473</v>
      </c>
      <c r="B480" s="133" t="n"/>
      <c r="C480" s="133" t="n"/>
      <c r="D480" s="134" t="n"/>
      <c r="E480" s="135" t="n"/>
      <c r="F480" s="136" t="n"/>
      <c r="G480" s="137" t="n"/>
      <c r="H480" s="143" t="n"/>
      <c r="I480" s="129" t="inlineStr">
        <is>
          <t>П</t>
        </is>
      </c>
      <c r="J480" s="130" t="n">
        <v>0</v>
      </c>
      <c r="K480" s="130" t="n">
        <v>0</v>
      </c>
      <c r="L480" s="130" t="n">
        <v>0</v>
      </c>
      <c r="M480" s="131" t="n">
        <v>0</v>
      </c>
      <c r="N480" s="123" t="n"/>
      <c r="O480" s="130" t="n">
        <v>0</v>
      </c>
      <c r="P480" s="130" t="n">
        <v>0</v>
      </c>
      <c r="Q480" s="130" t="n">
        <v>0</v>
      </c>
      <c r="R480" s="130" t="n">
        <v>0</v>
      </c>
      <c r="S480" s="132" t="n">
        <v>0</v>
      </c>
      <c r="T480" s="101" t="n"/>
    </row>
    <row r="481" ht="13.5" customHeight="1" s="60">
      <c r="A481" s="115" t="n">
        <v>474</v>
      </c>
      <c r="B481" s="133" t="n"/>
      <c r="C481" s="133" t="n"/>
      <c r="D481" s="134" t="n"/>
      <c r="E481" s="135" t="n"/>
      <c r="F481" s="127" t="inlineStr">
        <is>
          <t>2638</t>
        </is>
      </c>
      <c r="G481" s="123" t="n"/>
      <c r="H481" s="129" t="inlineStr">
        <is>
          <t xml:space="preserve">Нараховані витрати за строковими коштами фізичних осіб </t>
        </is>
      </c>
      <c r="I481" s="129" t="inlineStr">
        <is>
          <t>П</t>
        </is>
      </c>
      <c r="J481" s="130" t="n">
        <v>2850.35448</v>
      </c>
      <c r="K481" s="130" t="n">
        <v>2760.67841</v>
      </c>
      <c r="L481" s="130" t="n">
        <v>89.67607</v>
      </c>
      <c r="M481" s="131" t="n">
        <v>2744.20846</v>
      </c>
      <c r="N481" s="123" t="n"/>
      <c r="O481" s="130" t="n">
        <v>2652.99369</v>
      </c>
      <c r="P481" s="130" t="n">
        <v>91.21477</v>
      </c>
      <c r="Q481" s="130" t="n">
        <v>903.88116</v>
      </c>
      <c r="R481" s="130" t="n">
        <v>861.32943</v>
      </c>
      <c r="S481" s="132" t="n">
        <v>42.55173</v>
      </c>
      <c r="T481" s="101" t="n"/>
    </row>
    <row r="482" ht="13.5" customHeight="1" s="60">
      <c r="A482" s="115" t="n">
        <v>475</v>
      </c>
      <c r="B482" s="133" t="n"/>
      <c r="C482" s="133" t="n"/>
      <c r="D482" s="136" t="n"/>
      <c r="E482" s="137" t="n"/>
      <c r="F482" s="138" t="inlineStr">
        <is>
          <t>Група 263 - Усього</t>
        </is>
      </c>
      <c r="G482" s="122" t="n"/>
      <c r="H482" s="123" t="n"/>
      <c r="I482" s="139" t="n"/>
      <c r="J482" s="140" t="n">
        <v>110263.4162</v>
      </c>
      <c r="K482" s="140" t="n">
        <v>94230.27348</v>
      </c>
      <c r="L482" s="140" t="n">
        <v>16033.14272</v>
      </c>
      <c r="M482" s="141" t="n">
        <v>79838.46731000001</v>
      </c>
      <c r="N482" s="123" t="n"/>
      <c r="O482" s="140" t="n">
        <v>44899.68402</v>
      </c>
      <c r="P482" s="140" t="n">
        <v>34938.78329</v>
      </c>
      <c r="Q482" s="140" t="n">
        <v>253683.73346</v>
      </c>
      <c r="R482" s="140" t="n">
        <v>163767.21611</v>
      </c>
      <c r="S482" s="142" t="n">
        <v>89916.51734999999</v>
      </c>
      <c r="T482" s="101" t="n"/>
    </row>
    <row r="483" ht="13.5" customHeight="1" s="60">
      <c r="A483" s="115" t="n">
        <v>476</v>
      </c>
      <c r="B483" s="133" t="n"/>
      <c r="C483" s="133" t="n"/>
      <c r="D483" s="127" t="inlineStr">
        <is>
          <t>264</t>
        </is>
      </c>
      <c r="E483" s="128" t="n"/>
      <c r="F483" s="127" t="inlineStr">
        <is>
          <t>2643</t>
        </is>
      </c>
      <c r="G483" s="123" t="n"/>
      <c r="H483" s="129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3" s="129" t="inlineStr">
        <is>
          <t>П</t>
        </is>
      </c>
      <c r="J483" s="130" t="n">
        <v>0</v>
      </c>
      <c r="K483" s="130" t="n">
        <v>0</v>
      </c>
      <c r="L483" s="130" t="n">
        <v>0</v>
      </c>
      <c r="M483" s="131" t="n">
        <v>0</v>
      </c>
      <c r="N483" s="123" t="n"/>
      <c r="O483" s="130" t="n">
        <v>0</v>
      </c>
      <c r="P483" s="130" t="n">
        <v>0</v>
      </c>
      <c r="Q483" s="130" t="n">
        <v>0</v>
      </c>
      <c r="R483" s="130" t="n">
        <v>0</v>
      </c>
      <c r="S483" s="132" t="n">
        <v>0</v>
      </c>
      <c r="T483" s="101" t="n"/>
    </row>
    <row r="484" ht="14.25" customHeight="1" s="60">
      <c r="A484" s="115" t="n">
        <v>477</v>
      </c>
      <c r="B484" s="133" t="n"/>
      <c r="C484" s="133" t="n"/>
      <c r="D484" s="136" t="n"/>
      <c r="E484" s="137" t="n"/>
      <c r="F484" s="138" t="inlineStr">
        <is>
          <t>Група 264 - Усього</t>
        </is>
      </c>
      <c r="G484" s="122" t="n"/>
      <c r="H484" s="123" t="n"/>
      <c r="I484" s="139" t="n"/>
      <c r="J484" s="140" t="n">
        <v>0</v>
      </c>
      <c r="K484" s="140" t="n">
        <v>0</v>
      </c>
      <c r="L484" s="140" t="n">
        <v>0</v>
      </c>
      <c r="M484" s="141" t="n">
        <v>0</v>
      </c>
      <c r="N484" s="123" t="n"/>
      <c r="O484" s="140" t="n">
        <v>0</v>
      </c>
      <c r="P484" s="140" t="n">
        <v>0</v>
      </c>
      <c r="Q484" s="140" t="n">
        <v>0</v>
      </c>
      <c r="R484" s="140" t="n">
        <v>0</v>
      </c>
      <c r="S484" s="142" t="n">
        <v>0</v>
      </c>
      <c r="T484" s="101" t="n"/>
    </row>
    <row r="485" ht="13.5" customHeight="1" s="60">
      <c r="A485" s="115" t="n">
        <v>478</v>
      </c>
      <c r="B485" s="133" t="n"/>
      <c r="C485" s="133" t="n"/>
      <c r="D485" s="127" t="inlineStr">
        <is>
          <t>265</t>
        </is>
      </c>
      <c r="E485" s="128" t="n"/>
      <c r="F485" s="127" t="inlineStr">
        <is>
          <t>2651</t>
        </is>
      </c>
      <c r="G485" s="123" t="n"/>
      <c r="H485" s="129" t="inlineStr">
        <is>
          <t>Строкові вклади (депозити) небанківських фінансових установ</t>
        </is>
      </c>
      <c r="I485" s="129" t="inlineStr">
        <is>
          <t>П</t>
        </is>
      </c>
      <c r="J485" s="130" t="n">
        <v>0</v>
      </c>
      <c r="K485" s="130" t="n">
        <v>0</v>
      </c>
      <c r="L485" s="130" t="n">
        <v>0</v>
      </c>
      <c r="M485" s="131" t="n">
        <v>0</v>
      </c>
      <c r="N485" s="123" t="n"/>
      <c r="O485" s="130" t="n">
        <v>0</v>
      </c>
      <c r="P485" s="130" t="n">
        <v>0</v>
      </c>
      <c r="Q485" s="130" t="n">
        <v>0</v>
      </c>
      <c r="R485" s="130" t="n">
        <v>0</v>
      </c>
      <c r="S485" s="132" t="n">
        <v>0</v>
      </c>
      <c r="T485" s="101" t="n"/>
    </row>
    <row r="486" ht="13.5" customHeight="1" s="60">
      <c r="A486" s="115" t="n">
        <v>479</v>
      </c>
      <c r="B486" s="133" t="n"/>
      <c r="C486" s="133" t="n"/>
      <c r="D486" s="134" t="n"/>
      <c r="E486" s="135" t="n"/>
      <c r="F486" s="127" t="inlineStr">
        <is>
          <t>2652</t>
        </is>
      </c>
      <c r="G486" s="123" t="n"/>
      <c r="H486" s="129" t="inlineStr">
        <is>
          <t>Кошти небанківських фінансових установ за рахунками умовного зберігання (ескроу)</t>
        </is>
      </c>
      <c r="I486" s="129" t="inlineStr">
        <is>
          <t>П</t>
        </is>
      </c>
      <c r="J486" s="130" t="n">
        <v>0</v>
      </c>
      <c r="K486" s="130" t="n">
        <v>0</v>
      </c>
      <c r="L486" s="130" t="n">
        <v>0</v>
      </c>
      <c r="M486" s="131" t="n">
        <v>1021</v>
      </c>
      <c r="N486" s="123" t="n"/>
      <c r="O486" s="130" t="n">
        <v>1021</v>
      </c>
      <c r="P486" s="130" t="n">
        <v>0</v>
      </c>
      <c r="Q486" s="130" t="n">
        <v>1021</v>
      </c>
      <c r="R486" s="130" t="n">
        <v>1021</v>
      </c>
      <c r="S486" s="132" t="n">
        <v>0</v>
      </c>
      <c r="T486" s="101" t="n"/>
    </row>
    <row r="487" ht="13.5" customHeight="1" s="60">
      <c r="A487" s="115" t="n">
        <v>480</v>
      </c>
      <c r="B487" s="133" t="n"/>
      <c r="C487" s="133" t="n"/>
      <c r="D487" s="134" t="n"/>
      <c r="E487" s="135" t="n"/>
      <c r="F487" s="127" t="inlineStr">
        <is>
          <t>2656</t>
        </is>
      </c>
      <c r="G487" s="128" t="n"/>
      <c r="H487" s="127" t="inlineStr">
        <is>
          <t>Неамортизований дисконт/премія за строковими коштами небанківських фінансових установ</t>
        </is>
      </c>
      <c r="I487" s="129" t="inlineStr">
        <is>
          <t>А</t>
        </is>
      </c>
      <c r="J487" s="130" t="n">
        <v>0</v>
      </c>
      <c r="K487" s="130" t="n">
        <v>0</v>
      </c>
      <c r="L487" s="130" t="n">
        <v>0</v>
      </c>
      <c r="M487" s="131" t="n">
        <v>0</v>
      </c>
      <c r="N487" s="123" t="n"/>
      <c r="O487" s="130" t="n">
        <v>0</v>
      </c>
      <c r="P487" s="130" t="n">
        <v>0</v>
      </c>
      <c r="Q487" s="130" t="n">
        <v>0</v>
      </c>
      <c r="R487" s="130" t="n">
        <v>0</v>
      </c>
      <c r="S487" s="132" t="n">
        <v>0</v>
      </c>
      <c r="T487" s="101" t="n"/>
    </row>
    <row r="488" ht="13.5" customHeight="1" s="60">
      <c r="A488" s="115" t="n">
        <v>481</v>
      </c>
      <c r="B488" s="133" t="n"/>
      <c r="C488" s="133" t="n"/>
      <c r="D488" s="134" t="n"/>
      <c r="E488" s="135" t="n"/>
      <c r="F488" s="136" t="n"/>
      <c r="G488" s="137" t="n"/>
      <c r="H488" s="143" t="n"/>
      <c r="I488" s="129" t="inlineStr">
        <is>
          <t>П</t>
        </is>
      </c>
      <c r="J488" s="130" t="n">
        <v>0</v>
      </c>
      <c r="K488" s="130" t="n">
        <v>0</v>
      </c>
      <c r="L488" s="130" t="n">
        <v>0</v>
      </c>
      <c r="M488" s="131" t="n">
        <v>0</v>
      </c>
      <c r="N488" s="123" t="n"/>
      <c r="O488" s="130" t="n">
        <v>0</v>
      </c>
      <c r="P488" s="130" t="n">
        <v>0</v>
      </c>
      <c r="Q488" s="130" t="n">
        <v>0</v>
      </c>
      <c r="R488" s="130" t="n">
        <v>0</v>
      </c>
      <c r="S488" s="132" t="n">
        <v>0</v>
      </c>
      <c r="T488" s="101" t="n"/>
    </row>
    <row r="489" ht="14.25" customHeight="1" s="60">
      <c r="A489" s="115" t="n">
        <v>482</v>
      </c>
      <c r="B489" s="133" t="n"/>
      <c r="C489" s="133" t="n"/>
      <c r="D489" s="134" t="n"/>
      <c r="E489" s="135" t="n"/>
      <c r="F489" s="127" t="inlineStr">
        <is>
          <t>2658</t>
        </is>
      </c>
      <c r="G489" s="123" t="n"/>
      <c r="H489" s="129" t="inlineStr">
        <is>
          <t xml:space="preserve">Нараховані витрати за коштами небанківських фінансових установ </t>
        </is>
      </c>
      <c r="I489" s="129" t="inlineStr">
        <is>
          <t>П</t>
        </is>
      </c>
      <c r="J489" s="130" t="n">
        <v>424.17235</v>
      </c>
      <c r="K489" s="130" t="n">
        <v>424.17235</v>
      </c>
      <c r="L489" s="130" t="n">
        <v>0</v>
      </c>
      <c r="M489" s="131" t="n">
        <v>377.45051</v>
      </c>
      <c r="N489" s="123" t="n"/>
      <c r="O489" s="130" t="n">
        <v>377.45051</v>
      </c>
      <c r="P489" s="130" t="n">
        <v>0</v>
      </c>
      <c r="Q489" s="130" t="n">
        <v>377.45051</v>
      </c>
      <c r="R489" s="130" t="n">
        <v>377.45051</v>
      </c>
      <c r="S489" s="132" t="n">
        <v>0</v>
      </c>
      <c r="T489" s="101" t="n"/>
    </row>
    <row r="490" ht="13.5" customHeight="1" s="60">
      <c r="A490" s="115" t="n">
        <v>483</v>
      </c>
      <c r="B490" s="133" t="n"/>
      <c r="C490" s="133" t="n"/>
      <c r="D490" s="134" t="n"/>
      <c r="E490" s="135" t="n"/>
      <c r="F490" s="127" t="inlineStr">
        <is>
          <t>2650</t>
        </is>
      </c>
      <c r="G490" s="123" t="n"/>
      <c r="H490" s="129" t="inlineStr">
        <is>
          <t>Кошти на вимогу небанківських фінансових установ</t>
        </is>
      </c>
      <c r="I490" s="129" t="inlineStr">
        <is>
          <t>П</t>
        </is>
      </c>
      <c r="J490" s="130" t="n">
        <v>0</v>
      </c>
      <c r="K490" s="130" t="n">
        <v>0</v>
      </c>
      <c r="L490" s="130" t="n">
        <v>0</v>
      </c>
      <c r="M490" s="131" t="n">
        <v>0</v>
      </c>
      <c r="N490" s="123" t="n"/>
      <c r="O490" s="130" t="n">
        <v>0</v>
      </c>
      <c r="P490" s="130" t="n">
        <v>0</v>
      </c>
      <c r="Q490" s="130" t="n">
        <v>43343.23685</v>
      </c>
      <c r="R490" s="130" t="n">
        <v>43343.23685</v>
      </c>
      <c r="S490" s="132" t="n">
        <v>0</v>
      </c>
      <c r="T490" s="101" t="n"/>
    </row>
    <row r="491" ht="13.5" customHeight="1" s="60">
      <c r="A491" s="115" t="n">
        <v>484</v>
      </c>
      <c r="B491" s="133" t="n"/>
      <c r="C491" s="133" t="n"/>
      <c r="D491" s="134" t="n"/>
      <c r="E491" s="135" t="n"/>
      <c r="F491" s="127" t="inlineStr">
        <is>
          <t>2654</t>
        </is>
      </c>
      <c r="G491" s="123" t="n"/>
      <c r="H491" s="129" t="inlineStr">
        <is>
          <t>Розрахункові рахунки небанківських надавачів фінансових платіжних послуг</t>
        </is>
      </c>
      <c r="I491" s="129" t="inlineStr">
        <is>
          <t>П</t>
        </is>
      </c>
      <c r="J491" s="130" t="n">
        <v>230605.99806</v>
      </c>
      <c r="K491" s="130" t="n">
        <v>230605.99806</v>
      </c>
      <c r="L491" s="130" t="n">
        <v>0</v>
      </c>
      <c r="M491" s="131" t="n">
        <v>231115.95207</v>
      </c>
      <c r="N491" s="123" t="n"/>
      <c r="O491" s="130" t="n">
        <v>231115.95207</v>
      </c>
      <c r="P491" s="130" t="n">
        <v>0</v>
      </c>
      <c r="Q491" s="130" t="n">
        <v>7105.97644</v>
      </c>
      <c r="R491" s="130" t="n">
        <v>7105.97644</v>
      </c>
      <c r="S491" s="132" t="n">
        <v>0</v>
      </c>
      <c r="T491" s="101" t="n"/>
    </row>
    <row r="492" ht="13.5" customHeight="1" s="60">
      <c r="A492" s="115" t="n">
        <v>485</v>
      </c>
      <c r="B492" s="133" t="n"/>
      <c r="C492" s="133" t="n"/>
      <c r="D492" s="136" t="n"/>
      <c r="E492" s="137" t="n"/>
      <c r="F492" s="138" t="inlineStr">
        <is>
          <t>Група 265 - Усього</t>
        </is>
      </c>
      <c r="G492" s="122" t="n"/>
      <c r="H492" s="123" t="n"/>
      <c r="I492" s="139" t="n"/>
      <c r="J492" s="140" t="n">
        <v>231030.17041</v>
      </c>
      <c r="K492" s="140" t="n">
        <v>231030.17041</v>
      </c>
      <c r="L492" s="140" t="n">
        <v>0</v>
      </c>
      <c r="M492" s="141" t="n">
        <v>232514.40258</v>
      </c>
      <c r="N492" s="123" t="n"/>
      <c r="O492" s="140" t="n">
        <v>232514.40258</v>
      </c>
      <c r="P492" s="140" t="n">
        <v>0</v>
      </c>
      <c r="Q492" s="140" t="n">
        <v>51847.6638</v>
      </c>
      <c r="R492" s="140" t="n">
        <v>51847.6638</v>
      </c>
      <c r="S492" s="142" t="n">
        <v>0</v>
      </c>
      <c r="T492" s="101" t="n"/>
    </row>
    <row r="493" ht="18.75" customHeight="1" s="60">
      <c r="A493" s="115" t="n">
        <v>486</v>
      </c>
      <c r="B493" s="133" t="n"/>
      <c r="C493" s="143" t="n"/>
      <c r="D493" s="138" t="inlineStr">
        <is>
          <t>Розділ 26 - Усього</t>
        </is>
      </c>
      <c r="E493" s="123" t="n"/>
      <c r="F493" s="138" t="n"/>
      <c r="G493" s="122" t="n"/>
      <c r="H493" s="123" t="n"/>
      <c r="I493" s="139" t="n"/>
      <c r="J493" s="140" t="n">
        <v>627204.29373</v>
      </c>
      <c r="K493" s="140" t="n">
        <v>336001.19849</v>
      </c>
      <c r="L493" s="140" t="n">
        <v>291203.09524</v>
      </c>
      <c r="M493" s="141" t="n">
        <v>599580.04504</v>
      </c>
      <c r="N493" s="123" t="n"/>
      <c r="O493" s="140" t="n">
        <v>289538.64993</v>
      </c>
      <c r="P493" s="140" t="n">
        <v>310041.39511</v>
      </c>
      <c r="Q493" s="140" t="n">
        <v>1893749.39721</v>
      </c>
      <c r="R493" s="140" t="n">
        <v>1321466.847</v>
      </c>
      <c r="S493" s="142" t="n">
        <v>572282.55021</v>
      </c>
      <c r="T493" s="101" t="n"/>
    </row>
    <row r="494" ht="14.25" customHeight="1" s="60">
      <c r="A494" s="115" t="n">
        <v>487</v>
      </c>
      <c r="B494" s="133" t="n"/>
      <c r="C494" s="127" t="inlineStr">
        <is>
          <t>27</t>
        </is>
      </c>
      <c r="D494" s="127" t="inlineStr">
        <is>
          <t>270</t>
        </is>
      </c>
      <c r="E494" s="128" t="n"/>
      <c r="F494" s="127" t="inlineStr">
        <is>
          <t>2701</t>
        </is>
      </c>
      <c r="G494" s="123" t="n"/>
      <c r="H494" s="12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494" s="129" t="inlineStr">
        <is>
          <t>П</t>
        </is>
      </c>
      <c r="J494" s="130" t="n">
        <v>0</v>
      </c>
      <c r="K494" s="130" t="n">
        <v>0</v>
      </c>
      <c r="L494" s="130" t="n">
        <v>0</v>
      </c>
      <c r="M494" s="131" t="n">
        <v>0</v>
      </c>
      <c r="N494" s="123" t="n"/>
      <c r="O494" s="130" t="n">
        <v>0</v>
      </c>
      <c r="P494" s="130" t="n">
        <v>0</v>
      </c>
      <c r="Q494" s="130" t="n">
        <v>0</v>
      </c>
      <c r="R494" s="130" t="n">
        <v>0</v>
      </c>
      <c r="S494" s="132" t="n">
        <v>0</v>
      </c>
      <c r="T494" s="101" t="n"/>
    </row>
    <row r="495" ht="13.5" customHeight="1" s="60">
      <c r="A495" s="115" t="n">
        <v>488</v>
      </c>
      <c r="B495" s="133" t="n"/>
      <c r="C495" s="133" t="n"/>
      <c r="D495" s="134" t="n"/>
      <c r="E495" s="135" t="n"/>
      <c r="F495" s="127" t="inlineStr">
        <is>
          <t>2706</t>
        </is>
      </c>
      <c r="G495" s="128" t="n"/>
      <c r="H495" s="12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5" s="129" t="inlineStr">
        <is>
          <t>А</t>
        </is>
      </c>
      <c r="J495" s="130" t="n">
        <v>0</v>
      </c>
      <c r="K495" s="130" t="n">
        <v>0</v>
      </c>
      <c r="L495" s="130" t="n">
        <v>0</v>
      </c>
      <c r="M495" s="131" t="n">
        <v>0</v>
      </c>
      <c r="N495" s="123" t="n"/>
      <c r="O495" s="130" t="n">
        <v>0</v>
      </c>
      <c r="P495" s="130" t="n">
        <v>0</v>
      </c>
      <c r="Q495" s="130" t="n">
        <v>0</v>
      </c>
      <c r="R495" s="130" t="n">
        <v>0</v>
      </c>
      <c r="S495" s="132" t="n">
        <v>0</v>
      </c>
      <c r="T495" s="101" t="n"/>
    </row>
    <row r="496" ht="13.5" customHeight="1" s="60">
      <c r="A496" s="115" t="n">
        <v>489</v>
      </c>
      <c r="B496" s="133" t="n"/>
      <c r="C496" s="133" t="n"/>
      <c r="D496" s="134" t="n"/>
      <c r="E496" s="135" t="n"/>
      <c r="F496" s="136" t="n"/>
      <c r="G496" s="137" t="n"/>
      <c r="H496" s="143" t="n"/>
      <c r="I496" s="129" t="inlineStr">
        <is>
          <t>П</t>
        </is>
      </c>
      <c r="J496" s="130" t="n">
        <v>0</v>
      </c>
      <c r="K496" s="130" t="n">
        <v>0</v>
      </c>
      <c r="L496" s="130" t="n">
        <v>0</v>
      </c>
      <c r="M496" s="131" t="n">
        <v>0</v>
      </c>
      <c r="N496" s="123" t="n"/>
      <c r="O496" s="130" t="n">
        <v>0</v>
      </c>
      <c r="P496" s="130" t="n">
        <v>0</v>
      </c>
      <c r="Q496" s="130" t="n">
        <v>0</v>
      </c>
      <c r="R496" s="130" t="n">
        <v>0</v>
      </c>
      <c r="S496" s="132" t="n">
        <v>0</v>
      </c>
      <c r="T496" s="101" t="n"/>
    </row>
    <row r="497" ht="13.5" customHeight="1" s="60">
      <c r="A497" s="115" t="n">
        <v>490</v>
      </c>
      <c r="B497" s="133" t="n"/>
      <c r="C497" s="133" t="n"/>
      <c r="D497" s="134" t="n"/>
      <c r="E497" s="135" t="n"/>
      <c r="F497" s="127" t="inlineStr">
        <is>
          <t>2708</t>
        </is>
      </c>
      <c r="G497" s="123" t="n"/>
      <c r="H497" s="12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497" s="129" t="inlineStr">
        <is>
          <t>П</t>
        </is>
      </c>
      <c r="J497" s="130" t="n">
        <v>0</v>
      </c>
      <c r="K497" s="130" t="n">
        <v>0</v>
      </c>
      <c r="L497" s="130" t="n">
        <v>0</v>
      </c>
      <c r="M497" s="131" t="n">
        <v>0</v>
      </c>
      <c r="N497" s="123" t="n"/>
      <c r="O497" s="130" t="n">
        <v>0</v>
      </c>
      <c r="P497" s="130" t="n">
        <v>0</v>
      </c>
      <c r="Q497" s="130" t="n">
        <v>0</v>
      </c>
      <c r="R497" s="130" t="n">
        <v>0</v>
      </c>
      <c r="S497" s="132" t="n">
        <v>0</v>
      </c>
      <c r="T497" s="101" t="n"/>
    </row>
    <row r="498" ht="13.5" customHeight="1" s="60">
      <c r="A498" s="115" t="n">
        <v>491</v>
      </c>
      <c r="B498" s="133" t="n"/>
      <c r="C498" s="133" t="n"/>
      <c r="D498" s="136" t="n"/>
      <c r="E498" s="137" t="n"/>
      <c r="F498" s="138" t="inlineStr">
        <is>
          <t>Група 270 - Усього</t>
        </is>
      </c>
      <c r="G498" s="122" t="n"/>
      <c r="H498" s="123" t="n"/>
      <c r="I498" s="139" t="n"/>
      <c r="J498" s="140" t="n">
        <v>0</v>
      </c>
      <c r="K498" s="140" t="n">
        <v>0</v>
      </c>
      <c r="L498" s="140" t="n">
        <v>0</v>
      </c>
      <c r="M498" s="141" t="n">
        <v>0</v>
      </c>
      <c r="N498" s="123" t="n"/>
      <c r="O498" s="140" t="n">
        <v>0</v>
      </c>
      <c r="P498" s="140" t="n">
        <v>0</v>
      </c>
      <c r="Q498" s="140" t="n">
        <v>0</v>
      </c>
      <c r="R498" s="140" t="n">
        <v>0</v>
      </c>
      <c r="S498" s="142" t="n">
        <v>0</v>
      </c>
      <c r="T498" s="101" t="n"/>
    </row>
    <row r="499" ht="21" customHeight="1" s="60">
      <c r="A499" s="115" t="n">
        <v>492</v>
      </c>
      <c r="B499" s="133" t="n"/>
      <c r="C499" s="143" t="n"/>
      <c r="D499" s="138" t="inlineStr">
        <is>
          <t>Розділ 27 - Усього</t>
        </is>
      </c>
      <c r="E499" s="123" t="n"/>
      <c r="F499" s="138" t="n"/>
      <c r="G499" s="122" t="n"/>
      <c r="H499" s="123" t="n"/>
      <c r="I499" s="139" t="n"/>
      <c r="J499" s="140" t="n">
        <v>0</v>
      </c>
      <c r="K499" s="140" t="n">
        <v>0</v>
      </c>
      <c r="L499" s="140" t="n">
        <v>0</v>
      </c>
      <c r="M499" s="141" t="n">
        <v>0</v>
      </c>
      <c r="N499" s="123" t="n"/>
      <c r="O499" s="140" t="n">
        <v>0</v>
      </c>
      <c r="P499" s="140" t="n">
        <v>0</v>
      </c>
      <c r="Q499" s="140" t="n">
        <v>0</v>
      </c>
      <c r="R499" s="140" t="n">
        <v>0</v>
      </c>
      <c r="S499" s="142" t="n">
        <v>0</v>
      </c>
      <c r="T499" s="101" t="n"/>
    </row>
    <row r="500" ht="13.5" customHeight="1" s="60">
      <c r="A500" s="115" t="n">
        <v>493</v>
      </c>
      <c r="B500" s="133" t="n"/>
      <c r="C500" s="127" t="inlineStr">
        <is>
          <t>29</t>
        </is>
      </c>
      <c r="D500" s="127" t="inlineStr">
        <is>
          <t>290</t>
        </is>
      </c>
      <c r="E500" s="128" t="n"/>
      <c r="F500" s="127" t="inlineStr">
        <is>
          <t>2900</t>
        </is>
      </c>
      <c r="G500" s="123" t="n"/>
      <c r="H500" s="129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0" s="129" t="inlineStr">
        <is>
          <t>П</t>
        </is>
      </c>
      <c r="J500" s="130" t="n">
        <v>5229581.89054</v>
      </c>
      <c r="K500" s="130" t="n">
        <v>2539098.22724</v>
      </c>
      <c r="L500" s="130" t="n">
        <v>2690483.6633</v>
      </c>
      <c r="M500" s="131" t="n">
        <v>5229581.89054</v>
      </c>
      <c r="N500" s="123" t="n"/>
      <c r="O500" s="130" t="n">
        <v>2539098.22724</v>
      </c>
      <c r="P500" s="130" t="n">
        <v>2690483.6633</v>
      </c>
      <c r="Q500" s="130" t="n">
        <v>0</v>
      </c>
      <c r="R500" s="130" t="n">
        <v>0</v>
      </c>
      <c r="S500" s="132" t="n">
        <v>0</v>
      </c>
      <c r="T500" s="101" t="n"/>
    </row>
    <row r="501" ht="13.5" customHeight="1" s="60">
      <c r="A501" s="115" t="n">
        <v>494</v>
      </c>
      <c r="B501" s="133" t="n"/>
      <c r="C501" s="133" t="n"/>
      <c r="D501" s="134" t="n"/>
      <c r="E501" s="135" t="n"/>
      <c r="F501" s="127" t="inlineStr">
        <is>
          <t>2901</t>
        </is>
      </c>
      <c r="G501" s="123" t="n"/>
      <c r="H501" s="129" t="inlineStr">
        <is>
          <t>Кредиторська заборгованість за розрахунками за цінними паперами для клієнтів</t>
        </is>
      </c>
      <c r="I501" s="129" t="inlineStr">
        <is>
          <t>П</t>
        </is>
      </c>
      <c r="J501" s="130" t="n">
        <v>331886.02548</v>
      </c>
      <c r="K501" s="130" t="n">
        <v>137392.0855</v>
      </c>
      <c r="L501" s="130" t="n">
        <v>194493.93998</v>
      </c>
      <c r="M501" s="131" t="n">
        <v>331886.02548</v>
      </c>
      <c r="N501" s="123" t="n"/>
      <c r="O501" s="130" t="n">
        <v>137392.0855</v>
      </c>
      <c r="P501" s="130" t="n">
        <v>194493.93998</v>
      </c>
      <c r="Q501" s="130" t="n">
        <v>23.25674</v>
      </c>
      <c r="R501" s="130" t="n">
        <v>23.25674</v>
      </c>
      <c r="S501" s="132" t="n">
        <v>0</v>
      </c>
      <c r="T501" s="101" t="n"/>
    </row>
    <row r="502" ht="13.5" customHeight="1" s="60">
      <c r="A502" s="115" t="n">
        <v>495</v>
      </c>
      <c r="B502" s="133" t="n"/>
      <c r="C502" s="133" t="n"/>
      <c r="D502" s="134" t="n"/>
      <c r="E502" s="135" t="n"/>
      <c r="F502" s="127" t="inlineStr">
        <is>
          <t>2902</t>
        </is>
      </c>
      <c r="G502" s="123" t="n"/>
      <c r="H502" s="129" t="inlineStr">
        <is>
          <t>Кредиторська заборгованість за прийняті платежі</t>
        </is>
      </c>
      <c r="I502" s="129" t="inlineStr">
        <is>
          <t>П</t>
        </is>
      </c>
      <c r="J502" s="130" t="n">
        <v>9044.15229</v>
      </c>
      <c r="K502" s="130" t="n">
        <v>9044.15229</v>
      </c>
      <c r="L502" s="130" t="n">
        <v>0</v>
      </c>
      <c r="M502" s="131" t="n">
        <v>9030.16229</v>
      </c>
      <c r="N502" s="123" t="n"/>
      <c r="O502" s="130" t="n">
        <v>9030.16229</v>
      </c>
      <c r="P502" s="130" t="n">
        <v>0</v>
      </c>
      <c r="Q502" s="130" t="n">
        <v>18.18426</v>
      </c>
      <c r="R502" s="130" t="n">
        <v>18.18426</v>
      </c>
      <c r="S502" s="132" t="n">
        <v>0</v>
      </c>
      <c r="T502" s="101" t="n"/>
    </row>
    <row r="503" ht="13.5" customHeight="1" s="60">
      <c r="A503" s="115" t="n">
        <v>496</v>
      </c>
      <c r="B503" s="133" t="n"/>
      <c r="C503" s="133" t="n"/>
      <c r="D503" s="134" t="n"/>
      <c r="E503" s="135" t="n"/>
      <c r="F503" s="127" t="inlineStr">
        <is>
          <t>2903</t>
        </is>
      </c>
      <c r="G503" s="123" t="n"/>
      <c r="H503" s="129" t="inlineStr">
        <is>
          <t>Кошти клієнтів банку за недіючими рахунками</t>
        </is>
      </c>
      <c r="I503" s="129" t="inlineStr">
        <is>
          <t>П</t>
        </is>
      </c>
      <c r="J503" s="130" t="n">
        <v>8.9481</v>
      </c>
      <c r="K503" s="130" t="n">
        <v>8.87434</v>
      </c>
      <c r="L503" s="130" t="n">
        <v>0.07376000000000001</v>
      </c>
      <c r="M503" s="131" t="n">
        <v>9.01193</v>
      </c>
      <c r="N503" s="123" t="n"/>
      <c r="O503" s="130" t="n">
        <v>8.87434</v>
      </c>
      <c r="P503" s="130" t="n">
        <v>0.13759</v>
      </c>
      <c r="Q503" s="130" t="n">
        <v>26.30831</v>
      </c>
      <c r="R503" s="130" t="n">
        <v>18.64319</v>
      </c>
      <c r="S503" s="132" t="n">
        <v>7.66512</v>
      </c>
      <c r="T503" s="101" t="n"/>
    </row>
    <row r="504" ht="14.25" customHeight="1" s="60">
      <c r="A504" s="115" t="n">
        <v>497</v>
      </c>
      <c r="B504" s="133" t="n"/>
      <c r="C504" s="133" t="n"/>
      <c r="D504" s="134" t="n"/>
      <c r="E504" s="135" t="n"/>
      <c r="F504" s="127" t="inlineStr">
        <is>
          <t>2904</t>
        </is>
      </c>
      <c r="G504" s="123" t="n"/>
      <c r="H504" s="129" t="inlineStr">
        <is>
          <t>Зобов'язання банку за випущеними електронними грошима</t>
        </is>
      </c>
      <c r="I504" s="129" t="inlineStr">
        <is>
          <t>П</t>
        </is>
      </c>
      <c r="J504" s="130" t="n">
        <v>0</v>
      </c>
      <c r="K504" s="130" t="n">
        <v>0</v>
      </c>
      <c r="L504" s="130" t="n">
        <v>0</v>
      </c>
      <c r="M504" s="131" t="n">
        <v>0</v>
      </c>
      <c r="N504" s="123" t="n"/>
      <c r="O504" s="130" t="n">
        <v>0</v>
      </c>
      <c r="P504" s="130" t="n">
        <v>0</v>
      </c>
      <c r="Q504" s="130" t="n">
        <v>0</v>
      </c>
      <c r="R504" s="130" t="n">
        <v>0</v>
      </c>
      <c r="S504" s="132" t="n">
        <v>0</v>
      </c>
      <c r="T504" s="101" t="n"/>
    </row>
    <row r="505" ht="13.5" customHeight="1" s="60">
      <c r="A505" s="115" t="n">
        <v>498</v>
      </c>
      <c r="B505" s="133" t="n"/>
      <c r="C505" s="133" t="n"/>
      <c r="D505" s="134" t="n"/>
      <c r="E505" s="135" t="n"/>
      <c r="F505" s="127" t="inlineStr">
        <is>
          <t>2907</t>
        </is>
      </c>
      <c r="G505" s="123" t="n"/>
      <c r="H505" s="12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05" s="129" t="inlineStr">
        <is>
          <t>П</t>
        </is>
      </c>
      <c r="J505" s="130" t="n">
        <v>174.3</v>
      </c>
      <c r="K505" s="130" t="n">
        <v>174.3</v>
      </c>
      <c r="L505" s="130" t="n">
        <v>0</v>
      </c>
      <c r="M505" s="131" t="n">
        <v>174.3</v>
      </c>
      <c r="N505" s="123" t="n"/>
      <c r="O505" s="130" t="n">
        <v>174.3</v>
      </c>
      <c r="P505" s="130" t="n">
        <v>0</v>
      </c>
      <c r="Q505" s="130" t="n">
        <v>0</v>
      </c>
      <c r="R505" s="130" t="n">
        <v>0</v>
      </c>
      <c r="S505" s="132" t="n">
        <v>0</v>
      </c>
      <c r="T505" s="101" t="n"/>
    </row>
    <row r="506" ht="13.5" customHeight="1" s="60">
      <c r="A506" s="115" t="n">
        <v>499</v>
      </c>
      <c r="B506" s="133" t="n"/>
      <c r="C506" s="133" t="n"/>
      <c r="D506" s="134" t="n"/>
      <c r="E506" s="135" t="n"/>
      <c r="F506" s="127" t="inlineStr">
        <is>
          <t>2908</t>
        </is>
      </c>
      <c r="G506" s="123" t="n"/>
      <c r="H506" s="129" t="inlineStr">
        <is>
          <t>Кредиторська заборгованість за іншими операціями колишнього СРСР</t>
        </is>
      </c>
      <c r="I506" s="129" t="inlineStr">
        <is>
          <t>П</t>
        </is>
      </c>
      <c r="J506" s="130" t="n">
        <v>0</v>
      </c>
      <c r="K506" s="130" t="n">
        <v>0</v>
      </c>
      <c r="L506" s="130" t="n">
        <v>0</v>
      </c>
      <c r="M506" s="131" t="n">
        <v>0</v>
      </c>
      <c r="N506" s="123" t="n"/>
      <c r="O506" s="130" t="n">
        <v>0</v>
      </c>
      <c r="P506" s="130" t="n">
        <v>0</v>
      </c>
      <c r="Q506" s="130" t="n">
        <v>0</v>
      </c>
      <c r="R506" s="130" t="n">
        <v>0</v>
      </c>
      <c r="S506" s="132" t="n">
        <v>0</v>
      </c>
      <c r="T506" s="101" t="n"/>
    </row>
    <row r="507" ht="13.5" customHeight="1" s="60">
      <c r="A507" s="115" t="n">
        <v>500</v>
      </c>
      <c r="B507" s="133" t="n"/>
      <c r="C507" s="133" t="n"/>
      <c r="D507" s="134" t="n"/>
      <c r="E507" s="135" t="n"/>
      <c r="F507" s="127" t="inlineStr">
        <is>
          <t>2909</t>
        </is>
      </c>
      <c r="G507" s="123" t="n"/>
      <c r="H507" s="129" t="inlineStr">
        <is>
          <t>Інша кредиторська заборгованість за операціями з клієнтами банку</t>
        </is>
      </c>
      <c r="I507" s="129" t="inlineStr">
        <is>
          <t>П</t>
        </is>
      </c>
      <c r="J507" s="130" t="n">
        <v>105841.31846</v>
      </c>
      <c r="K507" s="130" t="n">
        <v>91226.92247999999</v>
      </c>
      <c r="L507" s="130" t="n">
        <v>14614.39598</v>
      </c>
      <c r="M507" s="131" t="n">
        <v>105713.87072</v>
      </c>
      <c r="N507" s="123" t="n"/>
      <c r="O507" s="130" t="n">
        <v>91099.47474000001</v>
      </c>
      <c r="P507" s="130" t="n">
        <v>14614.39598</v>
      </c>
      <c r="Q507" s="130" t="n">
        <v>1109.43936</v>
      </c>
      <c r="R507" s="130" t="n">
        <v>1109.43936</v>
      </c>
      <c r="S507" s="132" t="n">
        <v>0</v>
      </c>
      <c r="T507" s="101" t="n"/>
    </row>
    <row r="508" ht="13.5" customHeight="1" s="60">
      <c r="A508" s="115" t="n">
        <v>501</v>
      </c>
      <c r="B508" s="133" t="n"/>
      <c r="C508" s="133" t="n"/>
      <c r="D508" s="136" t="n"/>
      <c r="E508" s="137" t="n"/>
      <c r="F508" s="138" t="inlineStr">
        <is>
          <t>Група 290 - Усього</t>
        </is>
      </c>
      <c r="G508" s="122" t="n"/>
      <c r="H508" s="123" t="n"/>
      <c r="I508" s="139" t="n"/>
      <c r="J508" s="140" t="n">
        <v>5676536.63487</v>
      </c>
      <c r="K508" s="140" t="n">
        <v>2776944.56185</v>
      </c>
      <c r="L508" s="140" t="n">
        <v>2899592.07302</v>
      </c>
      <c r="M508" s="141" t="n">
        <v>5676395.26096</v>
      </c>
      <c r="N508" s="123" t="n"/>
      <c r="O508" s="140" t="n">
        <v>2776803.12411</v>
      </c>
      <c r="P508" s="140" t="n">
        <v>2899592.13685</v>
      </c>
      <c r="Q508" s="140" t="n">
        <v>1177.18867</v>
      </c>
      <c r="R508" s="140" t="n">
        <v>1169.52355</v>
      </c>
      <c r="S508" s="142" t="n">
        <v>7.66512</v>
      </c>
      <c r="T508" s="101" t="n"/>
    </row>
    <row r="509" ht="14.25" customHeight="1" s="60">
      <c r="A509" s="115" t="n">
        <v>502</v>
      </c>
      <c r="B509" s="133" t="n"/>
      <c r="C509" s="133" t="n"/>
      <c r="D509" s="127" t="inlineStr">
        <is>
          <t>292</t>
        </is>
      </c>
      <c r="E509" s="128" t="n"/>
      <c r="F509" s="127" t="inlineStr">
        <is>
          <t>2920</t>
        </is>
      </c>
      <c r="G509" s="123" t="n"/>
      <c r="H509" s="129" t="inlineStr">
        <is>
          <t>Транзитний рахунок за операціями, здійсненими через банкомат</t>
        </is>
      </c>
      <c r="I509" s="129" t="inlineStr">
        <is>
          <t>П</t>
        </is>
      </c>
      <c r="J509" s="130" t="n">
        <v>0</v>
      </c>
      <c r="K509" s="130" t="n">
        <v>0</v>
      </c>
      <c r="L509" s="130" t="n">
        <v>0</v>
      </c>
      <c r="M509" s="131" t="n">
        <v>0</v>
      </c>
      <c r="N509" s="123" t="n"/>
      <c r="O509" s="130" t="n">
        <v>0</v>
      </c>
      <c r="P509" s="130" t="n">
        <v>0</v>
      </c>
      <c r="Q509" s="130" t="n">
        <v>0</v>
      </c>
      <c r="R509" s="130" t="n">
        <v>0</v>
      </c>
      <c r="S509" s="132" t="n">
        <v>0</v>
      </c>
      <c r="T509" s="101" t="n"/>
    </row>
    <row r="510" ht="13.5" customHeight="1" s="60">
      <c r="A510" s="115" t="n">
        <v>503</v>
      </c>
      <c r="B510" s="133" t="n"/>
      <c r="C510" s="133" t="n"/>
      <c r="D510" s="134" t="n"/>
      <c r="E510" s="135" t="n"/>
      <c r="F510" s="127" t="inlineStr">
        <is>
          <t>2924</t>
        </is>
      </c>
      <c r="G510" s="123" t="n"/>
      <c r="H510" s="129" t="inlineStr">
        <is>
          <t>Транзитний рахунок за операціями, здійсненими з використанням платіжних карток</t>
        </is>
      </c>
      <c r="I510" s="129" t="inlineStr">
        <is>
          <t>П</t>
        </is>
      </c>
      <c r="J510" s="130" t="n">
        <v>0</v>
      </c>
      <c r="K510" s="130" t="n">
        <v>0</v>
      </c>
      <c r="L510" s="130" t="n">
        <v>0</v>
      </c>
      <c r="M510" s="131" t="n">
        <v>0</v>
      </c>
      <c r="N510" s="123" t="n"/>
      <c r="O510" s="130" t="n">
        <v>0</v>
      </c>
      <c r="P510" s="130" t="n">
        <v>0</v>
      </c>
      <c r="Q510" s="130" t="n">
        <v>14764.16745</v>
      </c>
      <c r="R510" s="130" t="n">
        <v>11990.25238</v>
      </c>
      <c r="S510" s="132" t="n">
        <v>2773.91507</v>
      </c>
      <c r="T510" s="101" t="n"/>
    </row>
    <row r="511" ht="13.5" customHeight="1" s="60">
      <c r="A511" s="115" t="n">
        <v>504</v>
      </c>
      <c r="B511" s="133" t="n"/>
      <c r="C511" s="133" t="n"/>
      <c r="D511" s="136" t="n"/>
      <c r="E511" s="137" t="n"/>
      <c r="F511" s="138" t="inlineStr">
        <is>
          <t>Група 292 - Усього</t>
        </is>
      </c>
      <c r="G511" s="122" t="n"/>
      <c r="H511" s="123" t="n"/>
      <c r="I511" s="139" t="n"/>
      <c r="J511" s="140" t="n">
        <v>0</v>
      </c>
      <c r="K511" s="140" t="n">
        <v>0</v>
      </c>
      <c r="L511" s="140" t="n">
        <v>0</v>
      </c>
      <c r="M511" s="141" t="n">
        <v>0</v>
      </c>
      <c r="N511" s="123" t="n"/>
      <c r="O511" s="140" t="n">
        <v>0</v>
      </c>
      <c r="P511" s="140" t="n">
        <v>0</v>
      </c>
      <c r="Q511" s="140" t="n">
        <v>14764.16745</v>
      </c>
      <c r="R511" s="140" t="n">
        <v>11990.25238</v>
      </c>
      <c r="S511" s="142" t="n">
        <v>2773.91507</v>
      </c>
      <c r="T511" s="101" t="n"/>
    </row>
    <row r="512" ht="13.5" customHeight="1" s="60">
      <c r="A512" s="115" t="n">
        <v>505</v>
      </c>
      <c r="B512" s="133" t="n"/>
      <c r="C512" s="133" t="n"/>
      <c r="D512" s="127" t="inlineStr">
        <is>
          <t>293</t>
        </is>
      </c>
      <c r="E512" s="128" t="n"/>
      <c r="F512" s="127" t="inlineStr">
        <is>
          <t>2932</t>
        </is>
      </c>
      <c r="G512" s="123" t="n"/>
      <c r="H512" s="129" t="inlineStr">
        <is>
          <t>Кошти в розрахунках суб’єктів господарювання</t>
        </is>
      </c>
      <c r="I512" s="129" t="inlineStr">
        <is>
          <t>П</t>
        </is>
      </c>
      <c r="J512" s="130" t="n">
        <v>34471.09523</v>
      </c>
      <c r="K512" s="130" t="n">
        <v>34355.38816</v>
      </c>
      <c r="L512" s="130" t="n">
        <v>115.70707</v>
      </c>
      <c r="M512" s="131" t="n">
        <v>54090.88109</v>
      </c>
      <c r="N512" s="123" t="n"/>
      <c r="O512" s="130" t="n">
        <v>41010.98172</v>
      </c>
      <c r="P512" s="130" t="n">
        <v>13079.89937</v>
      </c>
      <c r="Q512" s="130" t="n">
        <v>119396.42616</v>
      </c>
      <c r="R512" s="130" t="n">
        <v>106222.36289</v>
      </c>
      <c r="S512" s="132" t="n">
        <v>13174.06327</v>
      </c>
      <c r="T512" s="101" t="n"/>
    </row>
    <row r="513" ht="13.5" customHeight="1" s="60">
      <c r="A513" s="115" t="n">
        <v>506</v>
      </c>
      <c r="B513" s="133" t="n"/>
      <c r="C513" s="133" t="n"/>
      <c r="D513" s="136" t="n"/>
      <c r="E513" s="137" t="n"/>
      <c r="F513" s="138" t="inlineStr">
        <is>
          <t>Група 293 - Усього</t>
        </is>
      </c>
      <c r="G513" s="122" t="n"/>
      <c r="H513" s="123" t="n"/>
      <c r="I513" s="139" t="n"/>
      <c r="J513" s="140" t="n">
        <v>34471.09523</v>
      </c>
      <c r="K513" s="140" t="n">
        <v>34355.38816</v>
      </c>
      <c r="L513" s="140" t="n">
        <v>115.70707</v>
      </c>
      <c r="M513" s="141" t="n">
        <v>54090.88109</v>
      </c>
      <c r="N513" s="123" t="n"/>
      <c r="O513" s="140" t="n">
        <v>41010.98172</v>
      </c>
      <c r="P513" s="140" t="n">
        <v>13079.89937</v>
      </c>
      <c r="Q513" s="140" t="n">
        <v>119396.42616</v>
      </c>
      <c r="R513" s="140" t="n">
        <v>106222.36289</v>
      </c>
      <c r="S513" s="142" t="n">
        <v>13174.06327</v>
      </c>
      <c r="T513" s="101" t="n"/>
    </row>
    <row r="514" ht="14.25" customHeight="1" s="60">
      <c r="A514" s="115" t="n">
        <v>507</v>
      </c>
      <c r="B514" s="133" t="n"/>
      <c r="C514" s="133" t="n"/>
      <c r="D514" s="127" t="inlineStr">
        <is>
          <t>294</t>
        </is>
      </c>
      <c r="E514" s="128" t="n"/>
      <c r="F514" s="127" t="inlineStr">
        <is>
          <t>2942</t>
        </is>
      </c>
      <c r="G514" s="123" t="n"/>
      <c r="H514" s="129" t="inlineStr">
        <is>
          <t>Кошти в розрахунках фізичних осіб</t>
        </is>
      </c>
      <c r="I514" s="129" t="inlineStr">
        <is>
          <t>П</t>
        </is>
      </c>
      <c r="J514" s="130" t="n">
        <v>7.62133</v>
      </c>
      <c r="K514" s="130" t="n">
        <v>7.62133</v>
      </c>
      <c r="L514" s="130" t="n">
        <v>0</v>
      </c>
      <c r="M514" s="131" t="n">
        <v>7.62133</v>
      </c>
      <c r="N514" s="123" t="n"/>
      <c r="O514" s="130" t="n">
        <v>7.62133</v>
      </c>
      <c r="P514" s="130" t="n">
        <v>0</v>
      </c>
      <c r="Q514" s="130" t="n">
        <v>0</v>
      </c>
      <c r="R514" s="130" t="n">
        <v>0</v>
      </c>
      <c r="S514" s="132" t="n">
        <v>0</v>
      </c>
      <c r="T514" s="101" t="n"/>
    </row>
    <row r="515" ht="13.5" customHeight="1" s="60">
      <c r="A515" s="115" t="n">
        <v>508</v>
      </c>
      <c r="B515" s="133" t="n"/>
      <c r="C515" s="133" t="n"/>
      <c r="D515" s="136" t="n"/>
      <c r="E515" s="137" t="n"/>
      <c r="F515" s="138" t="inlineStr">
        <is>
          <t>Група 294 - Усього</t>
        </is>
      </c>
      <c r="G515" s="122" t="n"/>
      <c r="H515" s="123" t="n"/>
      <c r="I515" s="139" t="n"/>
      <c r="J515" s="140" t="n">
        <v>7.62133</v>
      </c>
      <c r="K515" s="140" t="n">
        <v>7.62133</v>
      </c>
      <c r="L515" s="140" t="n">
        <v>0</v>
      </c>
      <c r="M515" s="141" t="n">
        <v>7.62133</v>
      </c>
      <c r="N515" s="123" t="n"/>
      <c r="O515" s="140" t="n">
        <v>7.62133</v>
      </c>
      <c r="P515" s="140" t="n">
        <v>0</v>
      </c>
      <c r="Q515" s="140" t="n">
        <v>0</v>
      </c>
      <c r="R515" s="140" t="n">
        <v>0</v>
      </c>
      <c r="S515" s="142" t="n">
        <v>0</v>
      </c>
      <c r="T515" s="101" t="n"/>
    </row>
    <row r="516" ht="13.5" customHeight="1" s="60">
      <c r="A516" s="115" t="n">
        <v>509</v>
      </c>
      <c r="B516" s="133" t="n"/>
      <c r="C516" s="133" t="n"/>
      <c r="D516" s="127" t="inlineStr">
        <is>
          <t>295</t>
        </is>
      </c>
      <c r="E516" s="128" t="n"/>
      <c r="F516" s="127" t="inlineStr">
        <is>
          <t>2952</t>
        </is>
      </c>
      <c r="G516" s="123" t="n"/>
      <c r="H516" s="129" t="inlineStr">
        <is>
          <t>Кошти в розрахунках небанківських фінансових установ</t>
        </is>
      </c>
      <c r="I516" s="129" t="inlineStr">
        <is>
          <t>П</t>
        </is>
      </c>
      <c r="J516" s="130" t="n">
        <v>0</v>
      </c>
      <c r="K516" s="130" t="n">
        <v>0</v>
      </c>
      <c r="L516" s="130" t="n">
        <v>0</v>
      </c>
      <c r="M516" s="131" t="n">
        <v>0</v>
      </c>
      <c r="N516" s="123" t="n"/>
      <c r="O516" s="130" t="n">
        <v>0</v>
      </c>
      <c r="P516" s="130" t="n">
        <v>0</v>
      </c>
      <c r="Q516" s="130" t="n">
        <v>0</v>
      </c>
      <c r="R516" s="130" t="n">
        <v>0</v>
      </c>
      <c r="S516" s="132" t="n">
        <v>0</v>
      </c>
      <c r="T516" s="101" t="n"/>
    </row>
    <row r="517" ht="13.5" customHeight="1" s="60">
      <c r="A517" s="115" t="n">
        <v>510</v>
      </c>
      <c r="B517" s="133" t="n"/>
      <c r="C517" s="133" t="n"/>
      <c r="D517" s="136" t="n"/>
      <c r="E517" s="137" t="n"/>
      <c r="F517" s="138" t="inlineStr">
        <is>
          <t>Група 295 - Усього</t>
        </is>
      </c>
      <c r="G517" s="122" t="n"/>
      <c r="H517" s="123" t="n"/>
      <c r="I517" s="139" t="n"/>
      <c r="J517" s="140" t="n">
        <v>0</v>
      </c>
      <c r="K517" s="140" t="n">
        <v>0</v>
      </c>
      <c r="L517" s="140" t="n">
        <v>0</v>
      </c>
      <c r="M517" s="141" t="n">
        <v>0</v>
      </c>
      <c r="N517" s="123" t="n"/>
      <c r="O517" s="140" t="n">
        <v>0</v>
      </c>
      <c r="P517" s="140" t="n">
        <v>0</v>
      </c>
      <c r="Q517" s="140" t="n">
        <v>0</v>
      </c>
      <c r="R517" s="140" t="n">
        <v>0</v>
      </c>
      <c r="S517" s="142" t="n">
        <v>0</v>
      </c>
      <c r="T517" s="101" t="n"/>
    </row>
    <row r="518" ht="19.5" customHeight="1" s="60">
      <c r="A518" s="115" t="n">
        <v>511</v>
      </c>
      <c r="B518" s="133" t="n"/>
      <c r="C518" s="143" t="n"/>
      <c r="D518" s="138" t="inlineStr">
        <is>
          <t>Розділ 29 - Усього</t>
        </is>
      </c>
      <c r="E518" s="123" t="n"/>
      <c r="F518" s="138" t="n"/>
      <c r="G518" s="122" t="n"/>
      <c r="H518" s="123" t="n"/>
      <c r="I518" s="139" t="n"/>
      <c r="J518" s="140" t="n">
        <v>5711015.35143</v>
      </c>
      <c r="K518" s="140" t="n">
        <v>2811307.57134</v>
      </c>
      <c r="L518" s="140" t="n">
        <v>2899707.78009</v>
      </c>
      <c r="M518" s="141" t="n">
        <v>5730493.76338</v>
      </c>
      <c r="N518" s="123" t="n"/>
      <c r="O518" s="140" t="n">
        <v>2817821.72716</v>
      </c>
      <c r="P518" s="140" t="n">
        <v>2912672.03622</v>
      </c>
      <c r="Q518" s="140" t="n">
        <v>135337.78228</v>
      </c>
      <c r="R518" s="140" t="n">
        <v>119382.13882</v>
      </c>
      <c r="S518" s="142" t="n">
        <v>15955.64346</v>
      </c>
      <c r="T518" s="101" t="n"/>
    </row>
    <row r="519" ht="29.25" customHeight="1" s="60">
      <c r="A519" s="115" t="n">
        <v>512</v>
      </c>
      <c r="B519" s="143" t="n"/>
      <c r="C519" s="139" t="inlineStr">
        <is>
          <t xml:space="preserve">  Клас 2 - Усього</t>
        </is>
      </c>
      <c r="D519" s="138" t="n"/>
      <c r="E519" s="123" t="n"/>
      <c r="F519" s="138" t="n"/>
      <c r="G519" s="122" t="n"/>
      <c r="H519" s="123" t="n"/>
      <c r="I519" s="139" t="n"/>
      <c r="J519" s="140" t="n">
        <v>6338219.64516</v>
      </c>
      <c r="K519" s="140" t="n">
        <v>3147308.76983</v>
      </c>
      <c r="L519" s="140" t="n">
        <v>3190910.87533</v>
      </c>
      <c r="M519" s="141" t="n">
        <v>6330073.80842</v>
      </c>
      <c r="N519" s="123" t="n"/>
      <c r="O519" s="140" t="n">
        <v>3107360.37709</v>
      </c>
      <c r="P519" s="140" t="n">
        <v>3222713.43133</v>
      </c>
      <c r="Q519" s="140" t="n">
        <v>2029087.17949</v>
      </c>
      <c r="R519" s="140" t="n">
        <v>1440848.98582</v>
      </c>
      <c r="S519" s="142" t="n">
        <v>588238.1936699999</v>
      </c>
      <c r="T519" s="101" t="n"/>
    </row>
    <row r="520" ht="13.5" customHeight="1" s="60">
      <c r="A520" s="115" t="n">
        <v>513</v>
      </c>
      <c r="B520" s="127" t="inlineStr">
        <is>
          <t>Клас 3</t>
        </is>
      </c>
      <c r="C520" s="127" t="inlineStr">
        <is>
          <t>33</t>
        </is>
      </c>
      <c r="D520" s="127" t="inlineStr">
        <is>
          <t>330</t>
        </is>
      </c>
      <c r="E520" s="128" t="n"/>
      <c r="F520" s="127" t="inlineStr">
        <is>
          <t>3300</t>
        </is>
      </c>
      <c r="G520" s="123" t="n"/>
      <c r="H520" s="129" t="inlineStr">
        <is>
          <t>Прості векселі, випущені банком, які обліковуються за амортизованою собівартістю</t>
        </is>
      </c>
      <c r="I520" s="129" t="inlineStr">
        <is>
          <t>П</t>
        </is>
      </c>
      <c r="J520" s="130" t="n">
        <v>0</v>
      </c>
      <c r="K520" s="130" t="n">
        <v>0</v>
      </c>
      <c r="L520" s="130" t="n">
        <v>0</v>
      </c>
      <c r="M520" s="131" t="n">
        <v>0</v>
      </c>
      <c r="N520" s="123" t="n"/>
      <c r="O520" s="130" t="n">
        <v>0</v>
      </c>
      <c r="P520" s="130" t="n">
        <v>0</v>
      </c>
      <c r="Q520" s="130" t="n">
        <v>0</v>
      </c>
      <c r="R520" s="130" t="n">
        <v>0</v>
      </c>
      <c r="S520" s="132" t="n">
        <v>0</v>
      </c>
      <c r="T520" s="101" t="n"/>
    </row>
    <row r="521" ht="13.5" customHeight="1" s="60">
      <c r="A521" s="115" t="n">
        <v>514</v>
      </c>
      <c r="B521" s="133" t="n"/>
      <c r="C521" s="133" t="n"/>
      <c r="D521" s="134" t="n"/>
      <c r="E521" s="135" t="n"/>
      <c r="F521" s="127" t="inlineStr">
        <is>
          <t>3306</t>
        </is>
      </c>
      <c r="G521" s="128" t="n"/>
      <c r="H521" s="12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1" s="129" t="inlineStr">
        <is>
          <t>А</t>
        </is>
      </c>
      <c r="J521" s="130" t="n">
        <v>0</v>
      </c>
      <c r="K521" s="130" t="n">
        <v>0</v>
      </c>
      <c r="L521" s="130" t="n">
        <v>0</v>
      </c>
      <c r="M521" s="131" t="n">
        <v>0</v>
      </c>
      <c r="N521" s="123" t="n"/>
      <c r="O521" s="130" t="n">
        <v>0</v>
      </c>
      <c r="P521" s="130" t="n">
        <v>0</v>
      </c>
      <c r="Q521" s="130" t="n">
        <v>0</v>
      </c>
      <c r="R521" s="130" t="n">
        <v>0</v>
      </c>
      <c r="S521" s="132" t="n">
        <v>0</v>
      </c>
      <c r="T521" s="101" t="n"/>
    </row>
    <row r="522" ht="13.5" customHeight="1" s="60">
      <c r="A522" s="115" t="n">
        <v>515</v>
      </c>
      <c r="B522" s="133" t="n"/>
      <c r="C522" s="133" t="n"/>
      <c r="D522" s="134" t="n"/>
      <c r="E522" s="135" t="n"/>
      <c r="F522" s="136" t="n"/>
      <c r="G522" s="137" t="n"/>
      <c r="H522" s="143" t="n"/>
      <c r="I522" s="129" t="inlineStr">
        <is>
          <t>П</t>
        </is>
      </c>
      <c r="J522" s="130" t="n">
        <v>0</v>
      </c>
      <c r="K522" s="130" t="n">
        <v>0</v>
      </c>
      <c r="L522" s="130" t="n">
        <v>0</v>
      </c>
      <c r="M522" s="131" t="n">
        <v>0</v>
      </c>
      <c r="N522" s="123" t="n"/>
      <c r="O522" s="130" t="n">
        <v>0</v>
      </c>
      <c r="P522" s="130" t="n">
        <v>0</v>
      </c>
      <c r="Q522" s="130" t="n">
        <v>0</v>
      </c>
      <c r="R522" s="130" t="n">
        <v>0</v>
      </c>
      <c r="S522" s="132" t="n">
        <v>0</v>
      </c>
      <c r="T522" s="101" t="n"/>
    </row>
    <row r="523" ht="13.5" customHeight="1" s="60">
      <c r="A523" s="115" t="n">
        <v>516</v>
      </c>
      <c r="B523" s="133" t="n"/>
      <c r="C523" s="133" t="n"/>
      <c r="D523" s="134" t="n"/>
      <c r="E523" s="135" t="n"/>
      <c r="F523" s="127" t="inlineStr">
        <is>
          <t>3308</t>
        </is>
      </c>
      <c r="G523" s="123" t="n"/>
      <c r="H523" s="129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3" s="129" t="inlineStr">
        <is>
          <t>П</t>
        </is>
      </c>
      <c r="J523" s="130" t="n">
        <v>0</v>
      </c>
      <c r="K523" s="130" t="n">
        <v>0</v>
      </c>
      <c r="L523" s="130" t="n">
        <v>0</v>
      </c>
      <c r="M523" s="131" t="n">
        <v>0</v>
      </c>
      <c r="N523" s="123" t="n"/>
      <c r="O523" s="130" t="n">
        <v>0</v>
      </c>
      <c r="P523" s="130" t="n">
        <v>0</v>
      </c>
      <c r="Q523" s="130" t="n">
        <v>0</v>
      </c>
      <c r="R523" s="130" t="n">
        <v>0</v>
      </c>
      <c r="S523" s="132" t="n">
        <v>0</v>
      </c>
      <c r="T523" s="101" t="n"/>
    </row>
    <row r="524" ht="14.25" customHeight="1" s="60">
      <c r="A524" s="115" t="n">
        <v>517</v>
      </c>
      <c r="B524" s="133" t="n"/>
      <c r="C524" s="133" t="n"/>
      <c r="D524" s="134" t="n"/>
      <c r="E524" s="135" t="n"/>
      <c r="F524" s="127" t="inlineStr">
        <is>
          <t>3303</t>
        </is>
      </c>
      <c r="G524" s="123" t="n"/>
      <c r="H524" s="129" t="inlineStr">
        <is>
          <t>Облігації, випущені банком, які обліковуються за амортизованою собівартістю</t>
        </is>
      </c>
      <c r="I524" s="129" t="inlineStr">
        <is>
          <t>П</t>
        </is>
      </c>
      <c r="J524" s="130" t="n">
        <v>0</v>
      </c>
      <c r="K524" s="130" t="n">
        <v>0</v>
      </c>
      <c r="L524" s="130" t="n">
        <v>0</v>
      </c>
      <c r="M524" s="131" t="n">
        <v>0</v>
      </c>
      <c r="N524" s="123" t="n"/>
      <c r="O524" s="130" t="n">
        <v>0</v>
      </c>
      <c r="P524" s="130" t="n">
        <v>0</v>
      </c>
      <c r="Q524" s="130" t="n">
        <v>0</v>
      </c>
      <c r="R524" s="130" t="n">
        <v>0</v>
      </c>
      <c r="S524" s="132" t="n">
        <v>0</v>
      </c>
      <c r="T524" s="101" t="n"/>
    </row>
    <row r="525" ht="13.5" customHeight="1" s="60">
      <c r="A525" s="115" t="n">
        <v>518</v>
      </c>
      <c r="B525" s="133" t="n"/>
      <c r="C525" s="133" t="n"/>
      <c r="D525" s="136" t="n"/>
      <c r="E525" s="137" t="n"/>
      <c r="F525" s="138" t="inlineStr">
        <is>
          <t>Група 330 - Усього</t>
        </is>
      </c>
      <c r="G525" s="122" t="n"/>
      <c r="H525" s="123" t="n"/>
      <c r="I525" s="139" t="n"/>
      <c r="J525" s="140" t="n">
        <v>0</v>
      </c>
      <c r="K525" s="140" t="n">
        <v>0</v>
      </c>
      <c r="L525" s="140" t="n">
        <v>0</v>
      </c>
      <c r="M525" s="141" t="n">
        <v>0</v>
      </c>
      <c r="N525" s="123" t="n"/>
      <c r="O525" s="140" t="n">
        <v>0</v>
      </c>
      <c r="P525" s="140" t="n">
        <v>0</v>
      </c>
      <c r="Q525" s="140" t="n">
        <v>0</v>
      </c>
      <c r="R525" s="140" t="n">
        <v>0</v>
      </c>
      <c r="S525" s="142" t="n">
        <v>0</v>
      </c>
      <c r="T525" s="101" t="n"/>
    </row>
    <row r="526" ht="13.5" customHeight="1" s="60">
      <c r="A526" s="115" t="n">
        <v>519</v>
      </c>
      <c r="B526" s="133" t="n"/>
      <c r="C526" s="133" t="n"/>
      <c r="D526" s="127" t="inlineStr">
        <is>
          <t>332</t>
        </is>
      </c>
      <c r="E526" s="128" t="n"/>
      <c r="F526" s="127" t="inlineStr">
        <is>
          <t>3320</t>
        </is>
      </c>
      <c r="G526" s="123" t="n"/>
      <c r="H526" s="129" t="inlineStr">
        <is>
          <t>Ощадні сертифікати, випущені банком, які обліковуються за амортизованою собівартістю</t>
        </is>
      </c>
      <c r="I526" s="129" t="inlineStr">
        <is>
          <t>П</t>
        </is>
      </c>
      <c r="J526" s="130" t="n">
        <v>0</v>
      </c>
      <c r="K526" s="130" t="n">
        <v>0</v>
      </c>
      <c r="L526" s="130" t="n">
        <v>0</v>
      </c>
      <c r="M526" s="131" t="n">
        <v>0</v>
      </c>
      <c r="N526" s="123" t="n"/>
      <c r="O526" s="130" t="n">
        <v>0</v>
      </c>
      <c r="P526" s="130" t="n">
        <v>0</v>
      </c>
      <c r="Q526" s="130" t="n">
        <v>0</v>
      </c>
      <c r="R526" s="130" t="n">
        <v>0</v>
      </c>
      <c r="S526" s="132" t="n">
        <v>0</v>
      </c>
      <c r="T526" s="101" t="n"/>
    </row>
    <row r="527" ht="13.5" customHeight="1" s="60">
      <c r="A527" s="115" t="n">
        <v>520</v>
      </c>
      <c r="B527" s="133" t="n"/>
      <c r="C527" s="133" t="n"/>
      <c r="D527" s="134" t="n"/>
      <c r="E527" s="135" t="n"/>
      <c r="F527" s="127" t="inlineStr">
        <is>
          <t>3326</t>
        </is>
      </c>
      <c r="G527" s="128" t="n"/>
      <c r="H527" s="12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27" s="129" t="inlineStr">
        <is>
          <t>А</t>
        </is>
      </c>
      <c r="J527" s="130" t="n">
        <v>0</v>
      </c>
      <c r="K527" s="130" t="n">
        <v>0</v>
      </c>
      <c r="L527" s="130" t="n">
        <v>0</v>
      </c>
      <c r="M527" s="131" t="n">
        <v>0</v>
      </c>
      <c r="N527" s="123" t="n"/>
      <c r="O527" s="130" t="n">
        <v>0</v>
      </c>
      <c r="P527" s="130" t="n">
        <v>0</v>
      </c>
      <c r="Q527" s="130" t="n">
        <v>0</v>
      </c>
      <c r="R527" s="130" t="n">
        <v>0</v>
      </c>
      <c r="S527" s="132" t="n">
        <v>0</v>
      </c>
      <c r="T527" s="101" t="n"/>
    </row>
    <row r="528" ht="13.5" customHeight="1" s="60">
      <c r="A528" s="115" t="n">
        <v>521</v>
      </c>
      <c r="B528" s="133" t="n"/>
      <c r="C528" s="133" t="n"/>
      <c r="D528" s="134" t="n"/>
      <c r="E528" s="135" t="n"/>
      <c r="F528" s="136" t="n"/>
      <c r="G528" s="137" t="n"/>
      <c r="H528" s="143" t="n"/>
      <c r="I528" s="129" t="inlineStr">
        <is>
          <t>П</t>
        </is>
      </c>
      <c r="J528" s="130" t="n">
        <v>0</v>
      </c>
      <c r="K528" s="130" t="n">
        <v>0</v>
      </c>
      <c r="L528" s="130" t="n">
        <v>0</v>
      </c>
      <c r="M528" s="131" t="n">
        <v>0</v>
      </c>
      <c r="N528" s="123" t="n"/>
      <c r="O528" s="130" t="n">
        <v>0</v>
      </c>
      <c r="P528" s="130" t="n">
        <v>0</v>
      </c>
      <c r="Q528" s="130" t="n">
        <v>0</v>
      </c>
      <c r="R528" s="130" t="n">
        <v>0</v>
      </c>
      <c r="S528" s="132" t="n">
        <v>0</v>
      </c>
      <c r="T528" s="101" t="n"/>
    </row>
    <row r="529" ht="14.25" customHeight="1" s="60">
      <c r="A529" s="115" t="n">
        <v>522</v>
      </c>
      <c r="B529" s="133" t="n"/>
      <c r="C529" s="133" t="n"/>
      <c r="D529" s="134" t="n"/>
      <c r="E529" s="135" t="n"/>
      <c r="F529" s="127" t="inlineStr">
        <is>
          <t>3328</t>
        </is>
      </c>
      <c r="G529" s="123" t="n"/>
      <c r="H529" s="12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29" s="129" t="inlineStr">
        <is>
          <t>П</t>
        </is>
      </c>
      <c r="J529" s="130" t="n">
        <v>0</v>
      </c>
      <c r="K529" s="130" t="n">
        <v>0</v>
      </c>
      <c r="L529" s="130" t="n">
        <v>0</v>
      </c>
      <c r="M529" s="131" t="n">
        <v>0</v>
      </c>
      <c r="N529" s="123" t="n"/>
      <c r="O529" s="130" t="n">
        <v>0</v>
      </c>
      <c r="P529" s="130" t="n">
        <v>0</v>
      </c>
      <c r="Q529" s="130" t="n">
        <v>0</v>
      </c>
      <c r="R529" s="130" t="n">
        <v>0</v>
      </c>
      <c r="S529" s="132" t="n">
        <v>0</v>
      </c>
      <c r="T529" s="101" t="n"/>
    </row>
    <row r="530" ht="13.5" customHeight="1" s="60">
      <c r="A530" s="115" t="n">
        <v>523</v>
      </c>
      <c r="B530" s="133" t="n"/>
      <c r="C530" s="133" t="n"/>
      <c r="D530" s="136" t="n"/>
      <c r="E530" s="137" t="n"/>
      <c r="F530" s="138" t="inlineStr">
        <is>
          <t>Група 332 - Усього</t>
        </is>
      </c>
      <c r="G530" s="122" t="n"/>
      <c r="H530" s="123" t="n"/>
      <c r="I530" s="139" t="n"/>
      <c r="J530" s="140" t="n">
        <v>0</v>
      </c>
      <c r="K530" s="140" t="n">
        <v>0</v>
      </c>
      <c r="L530" s="140" t="n">
        <v>0</v>
      </c>
      <c r="M530" s="141" t="n">
        <v>0</v>
      </c>
      <c r="N530" s="123" t="n"/>
      <c r="O530" s="140" t="n">
        <v>0</v>
      </c>
      <c r="P530" s="140" t="n">
        <v>0</v>
      </c>
      <c r="Q530" s="140" t="n">
        <v>0</v>
      </c>
      <c r="R530" s="140" t="n">
        <v>0</v>
      </c>
      <c r="S530" s="142" t="n">
        <v>0</v>
      </c>
      <c r="T530" s="101" t="n"/>
    </row>
    <row r="531" ht="13.5" customHeight="1" s="60">
      <c r="A531" s="115" t="n">
        <v>524</v>
      </c>
      <c r="B531" s="133" t="n"/>
      <c r="C531" s="133" t="n"/>
      <c r="D531" s="127" t="inlineStr">
        <is>
          <t>335</t>
        </is>
      </c>
      <c r="E531" s="128" t="n"/>
      <c r="F531" s="127" t="inlineStr">
        <is>
          <t>3351</t>
        </is>
      </c>
      <c r="G531" s="123" t="n"/>
      <c r="H531" s="129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1" s="129" t="inlineStr">
        <is>
          <t>П</t>
        </is>
      </c>
      <c r="J531" s="130" t="n">
        <v>0</v>
      </c>
      <c r="K531" s="130" t="n">
        <v>0</v>
      </c>
      <c r="L531" s="130" t="n">
        <v>0</v>
      </c>
      <c r="M531" s="131" t="n">
        <v>0</v>
      </c>
      <c r="N531" s="123" t="n"/>
      <c r="O531" s="130" t="n">
        <v>0</v>
      </c>
      <c r="P531" s="130" t="n">
        <v>0</v>
      </c>
      <c r="Q531" s="130" t="n">
        <v>0</v>
      </c>
      <c r="R531" s="130" t="n">
        <v>0</v>
      </c>
      <c r="S531" s="132" t="n">
        <v>0</v>
      </c>
      <c r="T531" s="101" t="n"/>
    </row>
    <row r="532" ht="13.5" customHeight="1" s="60">
      <c r="A532" s="115" t="n">
        <v>525</v>
      </c>
      <c r="B532" s="133" t="n"/>
      <c r="C532" s="133" t="n"/>
      <c r="D532" s="134" t="n"/>
      <c r="E532" s="135" t="n"/>
      <c r="F532" s="127" t="inlineStr">
        <is>
          <t>3353</t>
        </is>
      </c>
      <c r="G532" s="123" t="n"/>
      <c r="H532" s="129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2" s="129" t="inlineStr">
        <is>
          <t>П</t>
        </is>
      </c>
      <c r="J532" s="130" t="n">
        <v>28411.862</v>
      </c>
      <c r="K532" s="130" t="n">
        <v>28411.862</v>
      </c>
      <c r="L532" s="130" t="n">
        <v>0</v>
      </c>
      <c r="M532" s="131" t="n">
        <v>26483.762</v>
      </c>
      <c r="N532" s="123" t="n"/>
      <c r="O532" s="130" t="n">
        <v>26483.762</v>
      </c>
      <c r="P532" s="130" t="n">
        <v>0</v>
      </c>
      <c r="Q532" s="130" t="n">
        <v>345.6</v>
      </c>
      <c r="R532" s="130" t="n">
        <v>345.6</v>
      </c>
      <c r="S532" s="132" t="n">
        <v>0</v>
      </c>
      <c r="T532" s="101" t="n"/>
    </row>
    <row r="533" ht="13.5" customHeight="1" s="60">
      <c r="A533" s="115" t="n">
        <v>526</v>
      </c>
      <c r="B533" s="133" t="n"/>
      <c r="C533" s="133" t="n"/>
      <c r="D533" s="136" t="n"/>
      <c r="E533" s="137" t="n"/>
      <c r="F533" s="138" t="inlineStr">
        <is>
          <t>Група 335 - Усього</t>
        </is>
      </c>
      <c r="G533" s="122" t="n"/>
      <c r="H533" s="123" t="n"/>
      <c r="I533" s="139" t="n"/>
      <c r="J533" s="140" t="n">
        <v>28411.862</v>
      </c>
      <c r="K533" s="140" t="n">
        <v>28411.862</v>
      </c>
      <c r="L533" s="140" t="n">
        <v>0</v>
      </c>
      <c r="M533" s="141" t="n">
        <v>26483.762</v>
      </c>
      <c r="N533" s="123" t="n"/>
      <c r="O533" s="140" t="n">
        <v>26483.762</v>
      </c>
      <c r="P533" s="140" t="n">
        <v>0</v>
      </c>
      <c r="Q533" s="140" t="n">
        <v>345.6</v>
      </c>
      <c r="R533" s="140" t="n">
        <v>345.6</v>
      </c>
      <c r="S533" s="142" t="n">
        <v>0</v>
      </c>
      <c r="T533" s="101" t="n"/>
    </row>
    <row r="534" ht="14.25" customHeight="1" s="60">
      <c r="A534" s="115" t="n">
        <v>527</v>
      </c>
      <c r="B534" s="133" t="n"/>
      <c r="C534" s="133" t="n"/>
      <c r="D534" s="127" t="inlineStr">
        <is>
          <t>338</t>
        </is>
      </c>
      <c r="E534" s="128" t="n"/>
      <c r="F534" s="127" t="inlineStr">
        <is>
          <t>3380</t>
        </is>
      </c>
      <c r="G534" s="123" t="n"/>
      <c r="H534" s="129" t="inlineStr">
        <is>
          <t>Фінансові зобов'язання банку, які обліковуються за справедливою вартістю через прибутки/збитки</t>
        </is>
      </c>
      <c r="I534" s="129" t="inlineStr">
        <is>
          <t>П</t>
        </is>
      </c>
      <c r="J534" s="130" t="n">
        <v>0</v>
      </c>
      <c r="K534" s="130" t="n">
        <v>0</v>
      </c>
      <c r="L534" s="130" t="n">
        <v>0</v>
      </c>
      <c r="M534" s="131" t="n">
        <v>0</v>
      </c>
      <c r="N534" s="123" t="n"/>
      <c r="O534" s="130" t="n">
        <v>0</v>
      </c>
      <c r="P534" s="130" t="n">
        <v>0</v>
      </c>
      <c r="Q534" s="130" t="n">
        <v>0</v>
      </c>
      <c r="R534" s="130" t="n">
        <v>0</v>
      </c>
      <c r="S534" s="132" t="n">
        <v>0</v>
      </c>
      <c r="T534" s="101" t="n"/>
    </row>
    <row r="535" ht="13.5" customHeight="1" s="60">
      <c r="A535" s="115" t="n">
        <v>528</v>
      </c>
      <c r="B535" s="133" t="n"/>
      <c r="C535" s="133" t="n"/>
      <c r="D535" s="136" t="n"/>
      <c r="E535" s="137" t="n"/>
      <c r="F535" s="138" t="inlineStr">
        <is>
          <t>Група 338 - Усього</t>
        </is>
      </c>
      <c r="G535" s="122" t="n"/>
      <c r="H535" s="123" t="n"/>
      <c r="I535" s="139" t="n"/>
      <c r="J535" s="140" t="n">
        <v>0</v>
      </c>
      <c r="K535" s="140" t="n">
        <v>0</v>
      </c>
      <c r="L535" s="140" t="n">
        <v>0</v>
      </c>
      <c r="M535" s="141" t="n">
        <v>0</v>
      </c>
      <c r="N535" s="123" t="n"/>
      <c r="O535" s="140" t="n">
        <v>0</v>
      </c>
      <c r="P535" s="140" t="n">
        <v>0</v>
      </c>
      <c r="Q535" s="140" t="n">
        <v>0</v>
      </c>
      <c r="R535" s="140" t="n">
        <v>0</v>
      </c>
      <c r="S535" s="142" t="n">
        <v>0</v>
      </c>
      <c r="T535" s="101" t="n"/>
    </row>
    <row r="536" ht="20.25" customHeight="1" s="60">
      <c r="A536" s="115" t="n">
        <v>529</v>
      </c>
      <c r="B536" s="133" t="n"/>
      <c r="C536" s="143" t="n"/>
      <c r="D536" s="138" t="inlineStr">
        <is>
          <t>Розділ 33 - Усього</t>
        </is>
      </c>
      <c r="E536" s="123" t="n"/>
      <c r="F536" s="138" t="n"/>
      <c r="G536" s="122" t="n"/>
      <c r="H536" s="123" t="n"/>
      <c r="I536" s="139" t="n"/>
      <c r="J536" s="140" t="n">
        <v>28411.862</v>
      </c>
      <c r="K536" s="140" t="n">
        <v>28411.862</v>
      </c>
      <c r="L536" s="140" t="n">
        <v>0</v>
      </c>
      <c r="M536" s="141" t="n">
        <v>26483.762</v>
      </c>
      <c r="N536" s="123" t="n"/>
      <c r="O536" s="140" t="n">
        <v>26483.762</v>
      </c>
      <c r="P536" s="140" t="n">
        <v>0</v>
      </c>
      <c r="Q536" s="140" t="n">
        <v>345.6</v>
      </c>
      <c r="R536" s="140" t="n">
        <v>345.6</v>
      </c>
      <c r="S536" s="142" t="n">
        <v>0</v>
      </c>
      <c r="T536" s="101" t="n"/>
    </row>
    <row r="537" ht="13.5" customHeight="1" s="60">
      <c r="A537" s="115" t="n">
        <v>530</v>
      </c>
      <c r="B537" s="133" t="n"/>
      <c r="C537" s="127" t="inlineStr">
        <is>
          <t>36</t>
        </is>
      </c>
      <c r="D537" s="127" t="inlineStr">
        <is>
          <t>360</t>
        </is>
      </c>
      <c r="E537" s="128" t="n"/>
      <c r="F537" s="127" t="inlineStr">
        <is>
          <t>3600</t>
        </is>
      </c>
      <c r="G537" s="123" t="n"/>
      <c r="H537" s="129" t="inlineStr">
        <is>
          <t>Доходи майбутніх періодів</t>
        </is>
      </c>
      <c r="I537" s="129" t="inlineStr">
        <is>
          <t>П</t>
        </is>
      </c>
      <c r="J537" s="130" t="n">
        <v>823.09198</v>
      </c>
      <c r="K537" s="130" t="n">
        <v>777.54414</v>
      </c>
      <c r="L537" s="130" t="n">
        <v>45.54784</v>
      </c>
      <c r="M537" s="131" t="n">
        <v>569.63928</v>
      </c>
      <c r="N537" s="123" t="n"/>
      <c r="O537" s="130" t="n">
        <v>555.32582</v>
      </c>
      <c r="P537" s="130" t="n">
        <v>14.31346</v>
      </c>
      <c r="Q537" s="130" t="n">
        <v>4692.5492</v>
      </c>
      <c r="R537" s="130" t="n">
        <v>3920.87888</v>
      </c>
      <c r="S537" s="132" t="n">
        <v>771.6703199999999</v>
      </c>
      <c r="T537" s="101" t="n"/>
    </row>
    <row r="538" ht="13.5" customHeight="1" s="60">
      <c r="A538" s="115" t="n">
        <v>531</v>
      </c>
      <c r="B538" s="133" t="n"/>
      <c r="C538" s="133" t="n"/>
      <c r="D538" s="136" t="n"/>
      <c r="E538" s="137" t="n"/>
      <c r="F538" s="138" t="inlineStr">
        <is>
          <t>Група 360 - Усього</t>
        </is>
      </c>
      <c r="G538" s="122" t="n"/>
      <c r="H538" s="123" t="n"/>
      <c r="I538" s="139" t="n"/>
      <c r="J538" s="140" t="n">
        <v>823.09198</v>
      </c>
      <c r="K538" s="140" t="n">
        <v>777.54414</v>
      </c>
      <c r="L538" s="140" t="n">
        <v>45.54784</v>
      </c>
      <c r="M538" s="141" t="n">
        <v>569.63928</v>
      </c>
      <c r="N538" s="123" t="n"/>
      <c r="O538" s="140" t="n">
        <v>555.32582</v>
      </c>
      <c r="P538" s="140" t="n">
        <v>14.31346</v>
      </c>
      <c r="Q538" s="140" t="n">
        <v>4692.5492</v>
      </c>
      <c r="R538" s="140" t="n">
        <v>3920.87888</v>
      </c>
      <c r="S538" s="142" t="n">
        <v>771.6703199999999</v>
      </c>
      <c r="T538" s="101" t="n"/>
    </row>
    <row r="539" ht="14.25" customHeight="1" s="60">
      <c r="A539" s="115" t="n">
        <v>532</v>
      </c>
      <c r="B539" s="133" t="n"/>
      <c r="C539" s="133" t="n"/>
      <c r="D539" s="127" t="inlineStr">
        <is>
          <t>361</t>
        </is>
      </c>
      <c r="E539" s="128" t="n"/>
      <c r="F539" s="127" t="inlineStr">
        <is>
          <t>3610</t>
        </is>
      </c>
      <c r="G539" s="123" t="n"/>
      <c r="H539" s="129" t="inlineStr">
        <is>
          <t>Кредиторська заборгованість з придбання активів</t>
        </is>
      </c>
      <c r="I539" s="129" t="inlineStr">
        <is>
          <t>П</t>
        </is>
      </c>
      <c r="J539" s="130" t="n">
        <v>10.76977</v>
      </c>
      <c r="K539" s="130" t="n">
        <v>10.76977</v>
      </c>
      <c r="L539" s="130" t="n">
        <v>0</v>
      </c>
      <c r="M539" s="131" t="n">
        <v>10.76977</v>
      </c>
      <c r="N539" s="123" t="n"/>
      <c r="O539" s="130" t="n">
        <v>10.76977</v>
      </c>
      <c r="P539" s="130" t="n">
        <v>0</v>
      </c>
      <c r="Q539" s="130" t="n">
        <v>0</v>
      </c>
      <c r="R539" s="130" t="n">
        <v>0</v>
      </c>
      <c r="S539" s="132" t="n">
        <v>0</v>
      </c>
      <c r="T539" s="101" t="n"/>
    </row>
    <row r="540" ht="13.5" customHeight="1" s="60">
      <c r="A540" s="115" t="n">
        <v>533</v>
      </c>
      <c r="B540" s="133" t="n"/>
      <c r="C540" s="133" t="n"/>
      <c r="D540" s="134" t="n"/>
      <c r="E540" s="135" t="n"/>
      <c r="F540" s="127" t="inlineStr">
        <is>
          <t>3611</t>
        </is>
      </c>
      <c r="G540" s="123" t="n"/>
      <c r="H540" s="129" t="inlineStr">
        <is>
          <t>Договірне зобов'язання</t>
        </is>
      </c>
      <c r="I540" s="129" t="inlineStr">
        <is>
          <t>П</t>
        </is>
      </c>
      <c r="J540" s="130" t="n">
        <v>0</v>
      </c>
      <c r="K540" s="130" t="n">
        <v>0</v>
      </c>
      <c r="L540" s="130" t="n">
        <v>0</v>
      </c>
      <c r="M540" s="131" t="n">
        <v>0</v>
      </c>
      <c r="N540" s="123" t="n"/>
      <c r="O540" s="130" t="n">
        <v>0</v>
      </c>
      <c r="P540" s="130" t="n">
        <v>0</v>
      </c>
      <c r="Q540" s="130" t="n">
        <v>0</v>
      </c>
      <c r="R540" s="130" t="n">
        <v>0</v>
      </c>
      <c r="S540" s="132" t="n">
        <v>0</v>
      </c>
      <c r="T540" s="101" t="n"/>
    </row>
    <row r="541" ht="13.5" customHeight="1" s="60">
      <c r="A541" s="115" t="n">
        <v>534</v>
      </c>
      <c r="B541" s="133" t="n"/>
      <c r="C541" s="133" t="n"/>
      <c r="D541" s="134" t="n"/>
      <c r="E541" s="135" t="n"/>
      <c r="F541" s="127" t="inlineStr">
        <is>
          <t>3615</t>
        </is>
      </c>
      <c r="G541" s="123" t="n"/>
      <c r="H541" s="129" t="inlineStr">
        <is>
          <t>Зобов'язання орендаря з лізингу (оренди)</t>
        </is>
      </c>
      <c r="I541" s="129" t="inlineStr">
        <is>
          <t>П</t>
        </is>
      </c>
      <c r="J541" s="130" t="n">
        <v>572.86229</v>
      </c>
      <c r="K541" s="130" t="n">
        <v>572.86229</v>
      </c>
      <c r="L541" s="130" t="n">
        <v>0</v>
      </c>
      <c r="M541" s="131" t="n">
        <v>0</v>
      </c>
      <c r="N541" s="123" t="n"/>
      <c r="O541" s="130" t="n">
        <v>0</v>
      </c>
      <c r="P541" s="130" t="n">
        <v>0</v>
      </c>
      <c r="Q541" s="130" t="n">
        <v>17377.68855</v>
      </c>
      <c r="R541" s="130" t="n">
        <v>17377.68855</v>
      </c>
      <c r="S541" s="132" t="n">
        <v>0</v>
      </c>
      <c r="T541" s="101" t="n"/>
    </row>
    <row r="542" ht="13.5" customHeight="1" s="60">
      <c r="A542" s="115" t="n">
        <v>535</v>
      </c>
      <c r="B542" s="133" t="n"/>
      <c r="C542" s="133" t="n"/>
      <c r="D542" s="134" t="n"/>
      <c r="E542" s="135" t="n"/>
      <c r="F542" s="127" t="inlineStr">
        <is>
          <t>3619</t>
        </is>
      </c>
      <c r="G542" s="123" t="n"/>
      <c r="H542" s="129" t="inlineStr">
        <is>
          <t>Кредиторська заборгованість за послуги</t>
        </is>
      </c>
      <c r="I542" s="129" t="inlineStr">
        <is>
          <t>П</t>
        </is>
      </c>
      <c r="J542" s="130" t="n">
        <v>6860.13772</v>
      </c>
      <c r="K542" s="130" t="n">
        <v>5874.7473</v>
      </c>
      <c r="L542" s="130" t="n">
        <v>985.3904199999999</v>
      </c>
      <c r="M542" s="131" t="n">
        <v>7691.80082</v>
      </c>
      <c r="N542" s="123" t="n"/>
      <c r="O542" s="130" t="n">
        <v>6698.73394</v>
      </c>
      <c r="P542" s="130" t="n">
        <v>993.06688</v>
      </c>
      <c r="Q542" s="130" t="n">
        <v>4012.66394</v>
      </c>
      <c r="R542" s="130" t="n">
        <v>3818.36303</v>
      </c>
      <c r="S542" s="132" t="n">
        <v>194.30091</v>
      </c>
      <c r="T542" s="101" t="n"/>
    </row>
    <row r="543" ht="13.5" customHeight="1" s="60">
      <c r="A543" s="115" t="n">
        <v>536</v>
      </c>
      <c r="B543" s="133" t="n"/>
      <c r="C543" s="133" t="n"/>
      <c r="D543" s="134" t="n"/>
      <c r="E543" s="135" t="n"/>
      <c r="F543" s="127" t="inlineStr">
        <is>
          <t>3618</t>
        </is>
      </c>
      <c r="G543" s="123" t="n"/>
      <c r="H543" s="129" t="inlineStr">
        <is>
          <t>Нараховані витрати за зобов'язанням орендаря з лізингу (оренди)</t>
        </is>
      </c>
      <c r="I543" s="129" t="inlineStr">
        <is>
          <t>П</t>
        </is>
      </c>
      <c r="J543" s="130" t="n">
        <v>335.14877</v>
      </c>
      <c r="K543" s="130" t="n">
        <v>335.14877</v>
      </c>
      <c r="L543" s="130" t="n">
        <v>0</v>
      </c>
      <c r="M543" s="131" t="n">
        <v>339.4047</v>
      </c>
      <c r="N543" s="123" t="n"/>
      <c r="O543" s="130" t="n">
        <v>339.4047</v>
      </c>
      <c r="P543" s="130" t="n">
        <v>0</v>
      </c>
      <c r="Q543" s="130" t="n">
        <v>4.25593</v>
      </c>
      <c r="R543" s="130" t="n">
        <v>4.25593</v>
      </c>
      <c r="S543" s="132" t="n">
        <v>0</v>
      </c>
      <c r="T543" s="101" t="n"/>
    </row>
    <row r="544" ht="14.25" customHeight="1" s="60">
      <c r="A544" s="115" t="n">
        <v>537</v>
      </c>
      <c r="B544" s="133" t="n"/>
      <c r="C544" s="133" t="n"/>
      <c r="D544" s="136" t="n"/>
      <c r="E544" s="137" t="n"/>
      <c r="F544" s="138" t="inlineStr">
        <is>
          <t>Група 361 - Усього</t>
        </is>
      </c>
      <c r="G544" s="122" t="n"/>
      <c r="H544" s="123" t="n"/>
      <c r="I544" s="139" t="n"/>
      <c r="J544" s="140" t="n">
        <v>7778.91855</v>
      </c>
      <c r="K544" s="140" t="n">
        <v>6793.52813</v>
      </c>
      <c r="L544" s="140" t="n">
        <v>985.3904199999999</v>
      </c>
      <c r="M544" s="141" t="n">
        <v>8041.97529</v>
      </c>
      <c r="N544" s="123" t="n"/>
      <c r="O544" s="140" t="n">
        <v>7048.90841</v>
      </c>
      <c r="P544" s="140" t="n">
        <v>993.06688</v>
      </c>
      <c r="Q544" s="140" t="n">
        <v>21394.60842</v>
      </c>
      <c r="R544" s="140" t="n">
        <v>21200.30751</v>
      </c>
      <c r="S544" s="142" t="n">
        <v>194.30091</v>
      </c>
      <c r="T544" s="101" t="n"/>
    </row>
    <row r="545" ht="13.5" customHeight="1" s="60">
      <c r="A545" s="115" t="n">
        <v>538</v>
      </c>
      <c r="B545" s="133" t="n"/>
      <c r="C545" s="133" t="n"/>
      <c r="D545" s="127" t="inlineStr">
        <is>
          <t>362</t>
        </is>
      </c>
      <c r="E545" s="128" t="n"/>
      <c r="F545" s="127" t="inlineStr">
        <is>
          <t>3620</t>
        </is>
      </c>
      <c r="G545" s="123" t="n"/>
      <c r="H545" s="129" t="inlineStr">
        <is>
          <t>Кредиторська заборгованість за податком на прибуток</t>
        </is>
      </c>
      <c r="I545" s="129" t="inlineStr">
        <is>
          <t>П</t>
        </is>
      </c>
      <c r="J545" s="130" t="n">
        <v>0</v>
      </c>
      <c r="K545" s="130" t="n">
        <v>0</v>
      </c>
      <c r="L545" s="130" t="n">
        <v>0</v>
      </c>
      <c r="M545" s="131" t="n">
        <v>0</v>
      </c>
      <c r="N545" s="123" t="n"/>
      <c r="O545" s="130" t="n">
        <v>0</v>
      </c>
      <c r="P545" s="130" t="n">
        <v>0</v>
      </c>
      <c r="Q545" s="130" t="n">
        <v>0</v>
      </c>
      <c r="R545" s="130" t="n">
        <v>0</v>
      </c>
      <c r="S545" s="132" t="n">
        <v>0</v>
      </c>
      <c r="T545" s="101" t="n"/>
    </row>
    <row r="546" ht="13.5" customHeight="1" s="60">
      <c r="A546" s="115" t="n">
        <v>539</v>
      </c>
      <c r="B546" s="133" t="n"/>
      <c r="C546" s="133" t="n"/>
      <c r="D546" s="134" t="n"/>
      <c r="E546" s="135" t="n"/>
      <c r="F546" s="127" t="inlineStr">
        <is>
          <t>3621</t>
        </is>
      </c>
      <c r="G546" s="123" t="n"/>
      <c r="H546" s="129" t="inlineStr">
        <is>
          <t>Відстрочені податкові зобов'язання</t>
        </is>
      </c>
      <c r="I546" s="129" t="inlineStr">
        <is>
          <t>П</t>
        </is>
      </c>
      <c r="J546" s="130" t="n">
        <v>1034.86712</v>
      </c>
      <c r="K546" s="130" t="n">
        <v>1034.86712</v>
      </c>
      <c r="L546" s="130" t="n">
        <v>0</v>
      </c>
      <c r="M546" s="131" t="n">
        <v>0</v>
      </c>
      <c r="N546" s="123" t="n"/>
      <c r="O546" s="130" t="n">
        <v>0</v>
      </c>
      <c r="P546" s="130" t="n">
        <v>0</v>
      </c>
      <c r="Q546" s="130" t="n">
        <v>0</v>
      </c>
      <c r="R546" s="130" t="n">
        <v>0</v>
      </c>
      <c r="S546" s="132" t="n">
        <v>0</v>
      </c>
      <c r="T546" s="101" t="n"/>
    </row>
    <row r="547" ht="13.5" customHeight="1" s="60">
      <c r="A547" s="115" t="n">
        <v>540</v>
      </c>
      <c r="B547" s="133" t="n"/>
      <c r="C547" s="133" t="n"/>
      <c r="D547" s="134" t="n"/>
      <c r="E547" s="135" t="n"/>
      <c r="F547" s="127" t="inlineStr">
        <is>
          <t>3622</t>
        </is>
      </c>
      <c r="G547" s="123" t="n"/>
      <c r="H547" s="129" t="inlineStr">
        <is>
          <t>Кредиторська заборгованість за податками та обов'язковими платежами, крім податку на прибуток</t>
        </is>
      </c>
      <c r="I547" s="129" t="inlineStr">
        <is>
          <t>П</t>
        </is>
      </c>
      <c r="J547" s="130" t="n">
        <v>3425.81003</v>
      </c>
      <c r="K547" s="130" t="n">
        <v>3425.81003</v>
      </c>
      <c r="L547" s="130" t="n">
        <v>0</v>
      </c>
      <c r="M547" s="131" t="n">
        <v>3389.96078</v>
      </c>
      <c r="N547" s="123" t="n"/>
      <c r="O547" s="130" t="n">
        <v>3389.96078</v>
      </c>
      <c r="P547" s="130" t="n">
        <v>0</v>
      </c>
      <c r="Q547" s="130" t="n">
        <v>914.63869</v>
      </c>
      <c r="R547" s="130" t="n">
        <v>914.63869</v>
      </c>
      <c r="S547" s="132" t="n">
        <v>0</v>
      </c>
      <c r="T547" s="101" t="n"/>
    </row>
    <row r="548" ht="13.5" customHeight="1" s="60">
      <c r="A548" s="115" t="n">
        <v>541</v>
      </c>
      <c r="B548" s="133" t="n"/>
      <c r="C548" s="133" t="n"/>
      <c r="D548" s="134" t="n"/>
      <c r="E548" s="135" t="n"/>
      <c r="F548" s="127" t="inlineStr">
        <is>
          <t>3623</t>
        </is>
      </c>
      <c r="G548" s="123" t="n"/>
      <c r="H548" s="129" t="inlineStr">
        <is>
          <t>Кредиторська заборгованість за зборами до Фонду гарантування вкладів фізичних осіб</t>
        </is>
      </c>
      <c r="I548" s="129" t="inlineStr">
        <is>
          <t>П</t>
        </is>
      </c>
      <c r="J548" s="130" t="n">
        <v>0</v>
      </c>
      <c r="K548" s="130" t="n">
        <v>0</v>
      </c>
      <c r="L548" s="130" t="n">
        <v>0</v>
      </c>
      <c r="M548" s="131" t="n">
        <v>391.10342</v>
      </c>
      <c r="N548" s="123" t="n"/>
      <c r="O548" s="130" t="n">
        <v>391.10342</v>
      </c>
      <c r="P548" s="130" t="n">
        <v>0</v>
      </c>
      <c r="Q548" s="130" t="n">
        <v>820.82328</v>
      </c>
      <c r="R548" s="130" t="n">
        <v>820.82328</v>
      </c>
      <c r="S548" s="132" t="n">
        <v>0</v>
      </c>
      <c r="T548" s="101" t="n"/>
    </row>
    <row r="549" ht="14.25" customHeight="1" s="60">
      <c r="A549" s="115" t="n">
        <v>542</v>
      </c>
      <c r="B549" s="133" t="n"/>
      <c r="C549" s="133" t="n"/>
      <c r="D549" s="136" t="n"/>
      <c r="E549" s="137" t="n"/>
      <c r="F549" s="138" t="inlineStr">
        <is>
          <t>Група 362 - Усього</t>
        </is>
      </c>
      <c r="G549" s="122" t="n"/>
      <c r="H549" s="123" t="n"/>
      <c r="I549" s="139" t="n"/>
      <c r="J549" s="140" t="n">
        <v>4460.67715</v>
      </c>
      <c r="K549" s="140" t="n">
        <v>4460.67715</v>
      </c>
      <c r="L549" s="140" t="n">
        <v>0</v>
      </c>
      <c r="M549" s="141" t="n">
        <v>3781.0642</v>
      </c>
      <c r="N549" s="123" t="n"/>
      <c r="O549" s="140" t="n">
        <v>3781.0642</v>
      </c>
      <c r="P549" s="140" t="n">
        <v>0</v>
      </c>
      <c r="Q549" s="140" t="n">
        <v>1735.46197</v>
      </c>
      <c r="R549" s="140" t="n">
        <v>1735.46197</v>
      </c>
      <c r="S549" s="142" t="n">
        <v>0</v>
      </c>
      <c r="T549" s="101" t="n"/>
    </row>
    <row r="550" ht="13.5" customHeight="1" s="60">
      <c r="A550" s="115" t="n">
        <v>543</v>
      </c>
      <c r="B550" s="133" t="n"/>
      <c r="C550" s="133" t="n"/>
      <c r="D550" s="127" t="inlineStr">
        <is>
          <t>363</t>
        </is>
      </c>
      <c r="E550" s="128" t="n"/>
      <c r="F550" s="127" t="inlineStr">
        <is>
          <t>3631</t>
        </is>
      </c>
      <c r="G550" s="123" t="n"/>
      <c r="H550" s="129" t="inlineStr">
        <is>
          <t>Кредиторська заборгованість перед акціонерами (власниками) банку за дивідендами</t>
        </is>
      </c>
      <c r="I550" s="129" t="inlineStr">
        <is>
          <t>П</t>
        </is>
      </c>
      <c r="J550" s="130" t="n">
        <v>0</v>
      </c>
      <c r="K550" s="130" t="n">
        <v>0</v>
      </c>
      <c r="L550" s="130" t="n">
        <v>0</v>
      </c>
      <c r="M550" s="131" t="n">
        <v>0</v>
      </c>
      <c r="N550" s="123" t="n"/>
      <c r="O550" s="130" t="n">
        <v>0</v>
      </c>
      <c r="P550" s="130" t="n">
        <v>0</v>
      </c>
      <c r="Q550" s="130" t="n">
        <v>0</v>
      </c>
      <c r="R550" s="130" t="n">
        <v>0</v>
      </c>
      <c r="S550" s="132" t="n">
        <v>0</v>
      </c>
      <c r="T550" s="101" t="n"/>
    </row>
    <row r="551" ht="13.5" customHeight="1" s="60">
      <c r="A551" s="115" t="n">
        <v>544</v>
      </c>
      <c r="B551" s="133" t="n"/>
      <c r="C551" s="133" t="n"/>
      <c r="D551" s="136" t="n"/>
      <c r="E551" s="137" t="n"/>
      <c r="F551" s="138" t="inlineStr">
        <is>
          <t>Група 363 - Усього</t>
        </is>
      </c>
      <c r="G551" s="122" t="n"/>
      <c r="H551" s="123" t="n"/>
      <c r="I551" s="139" t="n"/>
      <c r="J551" s="140" t="n">
        <v>0</v>
      </c>
      <c r="K551" s="140" t="n">
        <v>0</v>
      </c>
      <c r="L551" s="140" t="n">
        <v>0</v>
      </c>
      <c r="M551" s="141" t="n">
        <v>0</v>
      </c>
      <c r="N551" s="123" t="n"/>
      <c r="O551" s="140" t="n">
        <v>0</v>
      </c>
      <c r="P551" s="140" t="n">
        <v>0</v>
      </c>
      <c r="Q551" s="140" t="n">
        <v>0</v>
      </c>
      <c r="R551" s="140" t="n">
        <v>0</v>
      </c>
      <c r="S551" s="142" t="n">
        <v>0</v>
      </c>
      <c r="T551" s="101" t="n"/>
    </row>
    <row r="552" ht="13.5" customHeight="1" s="60">
      <c r="A552" s="115" t="n">
        <v>545</v>
      </c>
      <c r="B552" s="133" t="n"/>
      <c r="C552" s="133" t="n"/>
      <c r="D552" s="127" t="inlineStr">
        <is>
          <t>364</t>
        </is>
      </c>
      <c r="E552" s="128" t="n"/>
      <c r="F552" s="127" t="inlineStr">
        <is>
          <t>3640</t>
        </is>
      </c>
      <c r="G552" s="123" t="n"/>
      <c r="H552" s="129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2" s="129" t="inlineStr">
        <is>
          <t>П</t>
        </is>
      </c>
      <c r="J552" s="130" t="n">
        <v>1688790.11989</v>
      </c>
      <c r="K552" s="130" t="n">
        <v>317569.96744</v>
      </c>
      <c r="L552" s="130" t="n">
        <v>1371220.15245</v>
      </c>
      <c r="M552" s="131" t="n">
        <v>1688790.11989</v>
      </c>
      <c r="N552" s="123" t="n"/>
      <c r="O552" s="130" t="n">
        <v>317569.96744</v>
      </c>
      <c r="P552" s="130" t="n">
        <v>1371220.15245</v>
      </c>
      <c r="Q552" s="130" t="n">
        <v>0</v>
      </c>
      <c r="R552" s="130" t="n">
        <v>0</v>
      </c>
      <c r="S552" s="132" t="n">
        <v>0</v>
      </c>
      <c r="T552" s="101" t="n"/>
    </row>
    <row r="553" ht="13.5" customHeight="1" s="60">
      <c r="A553" s="115" t="n">
        <v>546</v>
      </c>
      <c r="B553" s="133" t="n"/>
      <c r="C553" s="133" t="n"/>
      <c r="D553" s="134" t="n"/>
      <c r="E553" s="135" t="n"/>
      <c r="F553" s="127" t="inlineStr">
        <is>
          <t>3641</t>
        </is>
      </c>
      <c r="G553" s="123" t="n"/>
      <c r="H553" s="129" t="inlineStr">
        <is>
          <t>Кредиторська заборгованість за розрахунками за цінними паперами для банку</t>
        </is>
      </c>
      <c r="I553" s="129" t="inlineStr">
        <is>
          <t>П</t>
        </is>
      </c>
      <c r="J553" s="130" t="n">
        <v>3254248.67165</v>
      </c>
      <c r="K553" s="130" t="n">
        <v>3009154.91531</v>
      </c>
      <c r="L553" s="130" t="n">
        <v>245093.75634</v>
      </c>
      <c r="M553" s="131" t="n">
        <v>3254248.67165</v>
      </c>
      <c r="N553" s="123" t="n"/>
      <c r="O553" s="130" t="n">
        <v>3009154.91531</v>
      </c>
      <c r="P553" s="130" t="n">
        <v>245093.75634</v>
      </c>
      <c r="Q553" s="130" t="n">
        <v>0</v>
      </c>
      <c r="R553" s="130" t="n">
        <v>0</v>
      </c>
      <c r="S553" s="132" t="n">
        <v>0</v>
      </c>
      <c r="T553" s="101" t="n"/>
    </row>
    <row r="554" ht="14.25" customHeight="1" s="60">
      <c r="A554" s="115" t="n">
        <v>547</v>
      </c>
      <c r="B554" s="133" t="n"/>
      <c r="C554" s="133" t="n"/>
      <c r="D554" s="134" t="n"/>
      <c r="E554" s="135" t="n"/>
      <c r="F554" s="127" t="inlineStr">
        <is>
          <t>3648</t>
        </is>
      </c>
      <c r="G554" s="123" t="n"/>
      <c r="H554" s="129" t="inlineStr">
        <is>
          <t>Кредиторська заборгованість за операціями з іншими фінансовими інструментами</t>
        </is>
      </c>
      <c r="I554" s="129" t="inlineStr">
        <is>
          <t>П</t>
        </is>
      </c>
      <c r="J554" s="130" t="n">
        <v>6411.9353</v>
      </c>
      <c r="K554" s="130" t="n">
        <v>6212.58544</v>
      </c>
      <c r="L554" s="130" t="n">
        <v>199.34986</v>
      </c>
      <c r="M554" s="131" t="n">
        <v>6311.60076</v>
      </c>
      <c r="N554" s="123" t="n"/>
      <c r="O554" s="130" t="n">
        <v>6166.53099</v>
      </c>
      <c r="P554" s="130" t="n">
        <v>145.06977</v>
      </c>
      <c r="Q554" s="130" t="n">
        <v>4069.31863</v>
      </c>
      <c r="R554" s="130" t="n">
        <v>3051.73907</v>
      </c>
      <c r="S554" s="132" t="n">
        <v>1017.57956</v>
      </c>
      <c r="T554" s="101" t="n"/>
    </row>
    <row r="555" ht="13.5" customHeight="1" s="60">
      <c r="A555" s="115" t="n">
        <v>548</v>
      </c>
      <c r="B555" s="133" t="n"/>
      <c r="C555" s="133" t="n"/>
      <c r="D555" s="134" t="n"/>
      <c r="E555" s="135" t="n"/>
      <c r="F555" s="127" t="inlineStr">
        <is>
          <t>3642</t>
        </is>
      </c>
      <c r="G555" s="123" t="n"/>
      <c r="H555" s="129" t="inlineStr">
        <is>
          <t>Кредиторська заборгованість за кредитними операціями</t>
        </is>
      </c>
      <c r="I555" s="129" t="inlineStr">
        <is>
          <t>П</t>
        </is>
      </c>
      <c r="J555" s="130" t="n">
        <v>1059599.09483</v>
      </c>
      <c r="K555" s="130" t="n">
        <v>1059599.09483</v>
      </c>
      <c r="L555" s="130" t="n">
        <v>0</v>
      </c>
      <c r="M555" s="131" t="n">
        <v>1059599.09483</v>
      </c>
      <c r="N555" s="123" t="n"/>
      <c r="O555" s="130" t="n">
        <v>1059599.09483</v>
      </c>
      <c r="P555" s="130" t="n">
        <v>0</v>
      </c>
      <c r="Q555" s="130" t="n">
        <v>0</v>
      </c>
      <c r="R555" s="130" t="n">
        <v>0</v>
      </c>
      <c r="S555" s="132" t="n">
        <v>0</v>
      </c>
      <c r="T555" s="101" t="n"/>
    </row>
    <row r="556" ht="13.5" customHeight="1" s="60">
      <c r="A556" s="115" t="n">
        <v>549</v>
      </c>
      <c r="B556" s="133" t="n"/>
      <c r="C556" s="133" t="n"/>
      <c r="D556" s="136" t="n"/>
      <c r="E556" s="137" t="n"/>
      <c r="F556" s="138" t="inlineStr">
        <is>
          <t>Група 364 - Усього</t>
        </is>
      </c>
      <c r="G556" s="122" t="n"/>
      <c r="H556" s="123" t="n"/>
      <c r="I556" s="139" t="n"/>
      <c r="J556" s="140" t="n">
        <v>6009049.82167</v>
      </c>
      <c r="K556" s="140" t="n">
        <v>4392536.56302</v>
      </c>
      <c r="L556" s="140" t="n">
        <v>1616513.25865</v>
      </c>
      <c r="M556" s="141" t="n">
        <v>6008949.48713</v>
      </c>
      <c r="N556" s="123" t="n"/>
      <c r="O556" s="140" t="n">
        <v>4392490.50857</v>
      </c>
      <c r="P556" s="140" t="n">
        <v>1616458.97856</v>
      </c>
      <c r="Q556" s="140" t="n">
        <v>4069.31863</v>
      </c>
      <c r="R556" s="140" t="n">
        <v>3051.73907</v>
      </c>
      <c r="S556" s="142" t="n">
        <v>1017.57956</v>
      </c>
      <c r="T556" s="101" t="n"/>
    </row>
    <row r="557" ht="13.5" customHeight="1" s="60">
      <c r="A557" s="115" t="n">
        <v>550</v>
      </c>
      <c r="B557" s="133" t="n"/>
      <c r="C557" s="133" t="n"/>
      <c r="D557" s="127" t="inlineStr">
        <is>
          <t>365</t>
        </is>
      </c>
      <c r="E557" s="128" t="n"/>
      <c r="F557" s="127" t="inlineStr">
        <is>
          <t>3650</t>
        </is>
      </c>
      <c r="G557" s="123" t="n"/>
      <c r="H557" s="129" t="inlineStr">
        <is>
          <t>Заборгованість працівникам банку на відрядження</t>
        </is>
      </c>
      <c r="I557" s="129" t="inlineStr">
        <is>
          <t>П</t>
        </is>
      </c>
      <c r="J557" s="130" t="n">
        <v>0</v>
      </c>
      <c r="K557" s="130" t="n">
        <v>0</v>
      </c>
      <c r="L557" s="130" t="n">
        <v>0</v>
      </c>
      <c r="M557" s="131" t="n">
        <v>0</v>
      </c>
      <c r="N557" s="123" t="n"/>
      <c r="O557" s="130" t="n">
        <v>0</v>
      </c>
      <c r="P557" s="130" t="n">
        <v>0</v>
      </c>
      <c r="Q557" s="130" t="n">
        <v>0</v>
      </c>
      <c r="R557" s="130" t="n">
        <v>0</v>
      </c>
      <c r="S557" s="132" t="n">
        <v>0</v>
      </c>
      <c r="T557" s="101" t="n"/>
    </row>
    <row r="558" ht="13.5" customHeight="1" s="60">
      <c r="A558" s="115" t="n">
        <v>551</v>
      </c>
      <c r="B558" s="133" t="n"/>
      <c r="C558" s="133" t="n"/>
      <c r="D558" s="134" t="n"/>
      <c r="E558" s="135" t="n"/>
      <c r="F558" s="127" t="inlineStr">
        <is>
          <t>3651</t>
        </is>
      </c>
      <c r="G558" s="123" t="n"/>
      <c r="H558" s="129" t="inlineStr">
        <is>
          <t>Заборгованість працівникам банку на господарські витрати</t>
        </is>
      </c>
      <c r="I558" s="129" t="inlineStr">
        <is>
          <t>П</t>
        </is>
      </c>
      <c r="J558" s="130" t="n">
        <v>1.746</v>
      </c>
      <c r="K558" s="130" t="n">
        <v>1.746</v>
      </c>
      <c r="L558" s="130" t="n">
        <v>0</v>
      </c>
      <c r="M558" s="131" t="n">
        <v>1.746</v>
      </c>
      <c r="N558" s="123" t="n"/>
      <c r="O558" s="130" t="n">
        <v>1.746</v>
      </c>
      <c r="P558" s="130" t="n">
        <v>0</v>
      </c>
      <c r="Q558" s="130" t="n">
        <v>0</v>
      </c>
      <c r="R558" s="130" t="n">
        <v>0</v>
      </c>
      <c r="S558" s="132" t="n">
        <v>0</v>
      </c>
      <c r="T558" s="101" t="n"/>
    </row>
    <row r="559" ht="14.25" customHeight="1" s="60">
      <c r="A559" s="115" t="n">
        <v>552</v>
      </c>
      <c r="B559" s="133" t="n"/>
      <c r="C559" s="133" t="n"/>
      <c r="D559" s="134" t="n"/>
      <c r="E559" s="135" t="n"/>
      <c r="F559" s="127" t="inlineStr">
        <is>
          <t>3652</t>
        </is>
      </c>
      <c r="G559" s="123" t="n"/>
      <c r="H559" s="129" t="inlineStr">
        <is>
          <t>Нарахування працівникам банку за заробітною платою</t>
        </is>
      </c>
      <c r="I559" s="129" t="inlineStr">
        <is>
          <t>П</t>
        </is>
      </c>
      <c r="J559" s="130" t="n">
        <v>11860.94446</v>
      </c>
      <c r="K559" s="130" t="n">
        <v>11860.94446</v>
      </c>
      <c r="L559" s="130" t="n">
        <v>0</v>
      </c>
      <c r="M559" s="131" t="n">
        <v>11860.94446</v>
      </c>
      <c r="N559" s="123" t="n"/>
      <c r="O559" s="130" t="n">
        <v>11860.94446</v>
      </c>
      <c r="P559" s="130" t="n">
        <v>0</v>
      </c>
      <c r="Q559" s="130" t="n">
        <v>8.70833</v>
      </c>
      <c r="R559" s="130" t="n">
        <v>8.70833</v>
      </c>
      <c r="S559" s="132" t="n">
        <v>0</v>
      </c>
      <c r="T559" s="101" t="n"/>
    </row>
    <row r="560" ht="13.5" customHeight="1" s="60">
      <c r="A560" s="115" t="n">
        <v>553</v>
      </c>
      <c r="B560" s="133" t="n"/>
      <c r="C560" s="133" t="n"/>
      <c r="D560" s="134" t="n"/>
      <c r="E560" s="135" t="n"/>
      <c r="F560" s="127" t="inlineStr">
        <is>
          <t>3653</t>
        </is>
      </c>
      <c r="G560" s="123" t="n"/>
      <c r="H560" s="129" t="inlineStr">
        <is>
          <t>Утримання з працівників банку на користь третіх осіб</t>
        </is>
      </c>
      <c r="I560" s="129" t="inlineStr">
        <is>
          <t>П</t>
        </is>
      </c>
      <c r="J560" s="130" t="n">
        <v>2748.24625</v>
      </c>
      <c r="K560" s="130" t="n">
        <v>2748.24625</v>
      </c>
      <c r="L560" s="130" t="n">
        <v>0</v>
      </c>
      <c r="M560" s="131" t="n">
        <v>2748.24625</v>
      </c>
      <c r="N560" s="123" t="n"/>
      <c r="O560" s="130" t="n">
        <v>2748.24625</v>
      </c>
      <c r="P560" s="130" t="n">
        <v>0</v>
      </c>
      <c r="Q560" s="130" t="n">
        <v>0</v>
      </c>
      <c r="R560" s="130" t="n">
        <v>0</v>
      </c>
      <c r="S560" s="132" t="n">
        <v>0</v>
      </c>
      <c r="T560" s="101" t="n"/>
    </row>
    <row r="561" ht="13.5" customHeight="1" s="60">
      <c r="A561" s="115" t="n">
        <v>554</v>
      </c>
      <c r="B561" s="133" t="n"/>
      <c r="C561" s="133" t="n"/>
      <c r="D561" s="134" t="n"/>
      <c r="E561" s="135" t="n"/>
      <c r="F561" s="127" t="inlineStr">
        <is>
          <t>3654</t>
        </is>
      </c>
      <c r="G561" s="123" t="n"/>
      <c r="H561" s="129" t="inlineStr">
        <is>
          <t>Нараховані відпускні до сплати</t>
        </is>
      </c>
      <c r="I561" s="129" t="inlineStr">
        <is>
          <t>П</t>
        </is>
      </c>
      <c r="J561" s="130" t="n">
        <v>0</v>
      </c>
      <c r="K561" s="130" t="n">
        <v>0</v>
      </c>
      <c r="L561" s="130" t="n">
        <v>0</v>
      </c>
      <c r="M561" s="131" t="n">
        <v>0</v>
      </c>
      <c r="N561" s="123" t="n"/>
      <c r="O561" s="130" t="n">
        <v>0</v>
      </c>
      <c r="P561" s="130" t="n">
        <v>0</v>
      </c>
      <c r="Q561" s="130" t="n">
        <v>0</v>
      </c>
      <c r="R561" s="130" t="n">
        <v>0</v>
      </c>
      <c r="S561" s="132" t="n">
        <v>0</v>
      </c>
      <c r="T561" s="101" t="n"/>
    </row>
    <row r="562" ht="13.5" customHeight="1" s="60">
      <c r="A562" s="115" t="n">
        <v>555</v>
      </c>
      <c r="B562" s="133" t="n"/>
      <c r="C562" s="133" t="n"/>
      <c r="D562" s="134" t="n"/>
      <c r="E562" s="135" t="n"/>
      <c r="F562" s="127" t="inlineStr">
        <is>
          <t>3658</t>
        </is>
      </c>
      <c r="G562" s="123" t="n"/>
      <c r="H562" s="129" t="inlineStr">
        <is>
          <t>Забезпечення оплати відпусток</t>
        </is>
      </c>
      <c r="I562" s="129" t="inlineStr">
        <is>
          <t>П</t>
        </is>
      </c>
      <c r="J562" s="130" t="n">
        <v>13493.65679</v>
      </c>
      <c r="K562" s="130" t="n">
        <v>13493.65679</v>
      </c>
      <c r="L562" s="130" t="n">
        <v>0</v>
      </c>
      <c r="M562" s="131" t="n">
        <v>13757.45436</v>
      </c>
      <c r="N562" s="123" t="n"/>
      <c r="O562" s="130" t="n">
        <v>13757.45436</v>
      </c>
      <c r="P562" s="130" t="n">
        <v>0</v>
      </c>
      <c r="Q562" s="130" t="n">
        <v>13757.45436</v>
      </c>
      <c r="R562" s="130" t="n">
        <v>13757.45436</v>
      </c>
      <c r="S562" s="132" t="n">
        <v>0</v>
      </c>
      <c r="T562" s="101" t="n"/>
    </row>
    <row r="563" ht="13.5" customHeight="1" s="60">
      <c r="A563" s="115" t="n">
        <v>556</v>
      </c>
      <c r="B563" s="133" t="n"/>
      <c r="C563" s="133" t="n"/>
      <c r="D563" s="134" t="n"/>
      <c r="E563" s="135" t="n"/>
      <c r="F563" s="127" t="inlineStr">
        <is>
          <t>3659</t>
        </is>
      </c>
      <c r="G563" s="123" t="n"/>
      <c r="H563" s="129" t="inlineStr">
        <is>
          <t>Інша кредиторська заборгованість за розрахунками з працівниками банку та іншими особами</t>
        </is>
      </c>
      <c r="I563" s="129" t="inlineStr">
        <is>
          <t>П</t>
        </is>
      </c>
      <c r="J563" s="130" t="n">
        <v>22.56121</v>
      </c>
      <c r="K563" s="130" t="n">
        <v>22.56121</v>
      </c>
      <c r="L563" s="130" t="n">
        <v>0</v>
      </c>
      <c r="M563" s="131" t="n">
        <v>22.56121</v>
      </c>
      <c r="N563" s="123" t="n"/>
      <c r="O563" s="130" t="n">
        <v>22.56121</v>
      </c>
      <c r="P563" s="130" t="n">
        <v>0</v>
      </c>
      <c r="Q563" s="130" t="n">
        <v>0</v>
      </c>
      <c r="R563" s="130" t="n">
        <v>0</v>
      </c>
      <c r="S563" s="132" t="n">
        <v>0</v>
      </c>
      <c r="T563" s="101" t="n"/>
    </row>
    <row r="564" ht="14.25" customHeight="1" s="60">
      <c r="A564" s="115" t="n">
        <v>557</v>
      </c>
      <c r="B564" s="133" t="n"/>
      <c r="C564" s="133" t="n"/>
      <c r="D564" s="136" t="n"/>
      <c r="E564" s="137" t="n"/>
      <c r="F564" s="138" t="inlineStr">
        <is>
          <t>Група 365 - Усього</t>
        </is>
      </c>
      <c r="G564" s="122" t="n"/>
      <c r="H564" s="123" t="n"/>
      <c r="I564" s="139" t="n"/>
      <c r="J564" s="140" t="n">
        <v>28127.15471</v>
      </c>
      <c r="K564" s="140" t="n">
        <v>28127.15471</v>
      </c>
      <c r="L564" s="140" t="n">
        <v>0</v>
      </c>
      <c r="M564" s="141" t="n">
        <v>28390.95228</v>
      </c>
      <c r="N564" s="123" t="n"/>
      <c r="O564" s="140" t="n">
        <v>28390.95228</v>
      </c>
      <c r="P564" s="140" t="n">
        <v>0</v>
      </c>
      <c r="Q564" s="140" t="n">
        <v>13766.16269</v>
      </c>
      <c r="R564" s="140" t="n">
        <v>13766.16269</v>
      </c>
      <c r="S564" s="142" t="n">
        <v>0</v>
      </c>
      <c r="T564" s="101" t="n"/>
    </row>
    <row r="565" ht="13.5" customHeight="1" s="60">
      <c r="A565" s="115" t="n">
        <v>558</v>
      </c>
      <c r="B565" s="133" t="n"/>
      <c r="C565" s="133" t="n"/>
      <c r="D565" s="127" t="inlineStr">
        <is>
          <t>366</t>
        </is>
      </c>
      <c r="E565" s="128" t="n"/>
      <c r="F565" s="127" t="inlineStr">
        <is>
          <t>3660</t>
        </is>
      </c>
      <c r="G565" s="123" t="n"/>
      <c r="H565" s="129" t="inlineStr">
        <is>
          <t>Субординований борг банку</t>
        </is>
      </c>
      <c r="I565" s="129" t="inlineStr">
        <is>
          <t>П</t>
        </is>
      </c>
      <c r="J565" s="130" t="n">
        <v>1663.6</v>
      </c>
      <c r="K565" s="130" t="n">
        <v>0</v>
      </c>
      <c r="L565" s="130" t="n">
        <v>1663.6</v>
      </c>
      <c r="M565" s="131" t="n">
        <v>3102.8</v>
      </c>
      <c r="N565" s="123" t="n"/>
      <c r="O565" s="130" t="n">
        <v>0</v>
      </c>
      <c r="P565" s="130" t="n">
        <v>3102.8</v>
      </c>
      <c r="Q565" s="130" t="n">
        <v>172832.4</v>
      </c>
      <c r="R565" s="130" t="n">
        <v>0</v>
      </c>
      <c r="S565" s="132" t="n">
        <v>172832.4</v>
      </c>
      <c r="T565" s="101" t="n"/>
    </row>
    <row r="566" ht="13.5" customHeight="1" s="60">
      <c r="A566" s="115" t="n">
        <v>559</v>
      </c>
      <c r="B566" s="133" t="n"/>
      <c r="C566" s="133" t="n"/>
      <c r="D566" s="134" t="n"/>
      <c r="E566" s="135" t="n"/>
      <c r="F566" s="127" t="inlineStr">
        <is>
          <t>3666</t>
        </is>
      </c>
      <c r="G566" s="128" t="n"/>
      <c r="H566" s="127" t="inlineStr">
        <is>
          <t>Неамортизований дисконт/премія за субординованим боргом</t>
        </is>
      </c>
      <c r="I566" s="129" t="inlineStr">
        <is>
          <t>А</t>
        </is>
      </c>
      <c r="J566" s="130" t="n">
        <v>3.01221</v>
      </c>
      <c r="K566" s="130" t="n">
        <v>0</v>
      </c>
      <c r="L566" s="130" t="n">
        <v>3.01221</v>
      </c>
      <c r="M566" s="131" t="n">
        <v>0.65894</v>
      </c>
      <c r="N566" s="123" t="n"/>
      <c r="O566" s="130" t="n">
        <v>0</v>
      </c>
      <c r="P566" s="130" t="n">
        <v>0.65894</v>
      </c>
      <c r="Q566" s="130" t="n">
        <v>-14.56761</v>
      </c>
      <c r="R566" s="130" t="n">
        <v>0</v>
      </c>
      <c r="S566" s="132" t="n">
        <v>-14.56761</v>
      </c>
      <c r="T566" s="101" t="n"/>
    </row>
    <row r="567" ht="13.5" customHeight="1" s="60">
      <c r="A567" s="115" t="n">
        <v>560</v>
      </c>
      <c r="B567" s="133" t="n"/>
      <c r="C567" s="133" t="n"/>
      <c r="D567" s="134" t="n"/>
      <c r="E567" s="135" t="n"/>
      <c r="F567" s="136" t="n"/>
      <c r="G567" s="137" t="n"/>
      <c r="H567" s="143" t="n"/>
      <c r="I567" s="129" t="inlineStr">
        <is>
          <t>П</t>
        </is>
      </c>
      <c r="J567" s="130" t="n">
        <v>0</v>
      </c>
      <c r="K567" s="130" t="n">
        <v>0</v>
      </c>
      <c r="L567" s="130" t="n">
        <v>0</v>
      </c>
      <c r="M567" s="131" t="n">
        <v>0</v>
      </c>
      <c r="N567" s="123" t="n"/>
      <c r="O567" s="130" t="n">
        <v>0</v>
      </c>
      <c r="P567" s="130" t="n">
        <v>0</v>
      </c>
      <c r="Q567" s="130" t="n">
        <v>0</v>
      </c>
      <c r="R567" s="130" t="n">
        <v>0</v>
      </c>
      <c r="S567" s="132" t="n">
        <v>0</v>
      </c>
      <c r="T567" s="101" t="n"/>
    </row>
    <row r="568" ht="13.5" customHeight="1" s="60">
      <c r="A568" s="115" t="n">
        <v>561</v>
      </c>
      <c r="B568" s="133" t="n"/>
      <c r="C568" s="133" t="n"/>
      <c r="D568" s="134" t="n"/>
      <c r="E568" s="135" t="n"/>
      <c r="F568" s="127" t="inlineStr">
        <is>
          <t>3668</t>
        </is>
      </c>
      <c r="G568" s="123" t="n"/>
      <c r="H568" s="129" t="inlineStr">
        <is>
          <t xml:space="preserve">Нараховані витрати за субординованим боргом </t>
        </is>
      </c>
      <c r="I568" s="129" t="inlineStr">
        <is>
          <t>П</t>
        </is>
      </c>
      <c r="J568" s="130" t="n">
        <v>88.12617</v>
      </c>
      <c r="K568" s="130" t="n">
        <v>0</v>
      </c>
      <c r="L568" s="130" t="n">
        <v>88.12617</v>
      </c>
      <c r="M568" s="131" t="n">
        <v>1551.46657</v>
      </c>
      <c r="N568" s="123" t="n"/>
      <c r="O568" s="130" t="n">
        <v>0</v>
      </c>
      <c r="P568" s="130" t="n">
        <v>1551.46657</v>
      </c>
      <c r="Q568" s="130" t="n">
        <v>9943.782090000001</v>
      </c>
      <c r="R568" s="130" t="n">
        <v>0</v>
      </c>
      <c r="S568" s="132" t="n">
        <v>9943.782090000001</v>
      </c>
      <c r="T568" s="101" t="n"/>
    </row>
    <row r="569" ht="14.25" customHeight="1" s="60">
      <c r="A569" s="115" t="n">
        <v>562</v>
      </c>
      <c r="B569" s="133" t="n"/>
      <c r="C569" s="133" t="n"/>
      <c r="D569" s="136" t="n"/>
      <c r="E569" s="137" t="n"/>
      <c r="F569" s="138" t="inlineStr">
        <is>
          <t>Група 366 - Усього</t>
        </is>
      </c>
      <c r="G569" s="122" t="n"/>
      <c r="H569" s="123" t="n"/>
      <c r="I569" s="139" t="n"/>
      <c r="J569" s="140" t="n">
        <v>1754.73838</v>
      </c>
      <c r="K569" s="140" t="n">
        <v>0</v>
      </c>
      <c r="L569" s="140" t="n">
        <v>1754.73838</v>
      </c>
      <c r="M569" s="141" t="n">
        <v>4654.92551</v>
      </c>
      <c r="N569" s="123" t="n"/>
      <c r="O569" s="140" t="n">
        <v>0</v>
      </c>
      <c r="P569" s="140" t="n">
        <v>4654.92551</v>
      </c>
      <c r="Q569" s="140" t="n">
        <v>182761.61448</v>
      </c>
      <c r="R569" s="140" t="n">
        <v>0</v>
      </c>
      <c r="S569" s="142" t="n">
        <v>182761.61448</v>
      </c>
      <c r="T569" s="101" t="n"/>
    </row>
    <row r="570" ht="13.5" customHeight="1" s="60">
      <c r="A570" s="115" t="n">
        <v>563</v>
      </c>
      <c r="B570" s="133" t="n"/>
      <c r="C570" s="133" t="n"/>
      <c r="D570" s="127" t="inlineStr">
        <is>
          <t>367</t>
        </is>
      </c>
      <c r="E570" s="128" t="n"/>
      <c r="F570" s="127" t="inlineStr">
        <is>
          <t>3670</t>
        </is>
      </c>
      <c r="G570" s="123" t="n"/>
      <c r="H570" s="129" t="inlineStr">
        <is>
          <t>Нараховані витрати за розрахунково-касове обслуговування</t>
        </is>
      </c>
      <c r="I570" s="129" t="inlineStr">
        <is>
          <t>П</t>
        </is>
      </c>
      <c r="J570" s="130" t="n">
        <v>2477.444</v>
      </c>
      <c r="K570" s="130" t="n">
        <v>2445.77664</v>
      </c>
      <c r="L570" s="130" t="n">
        <v>31.66736</v>
      </c>
      <c r="M570" s="131" t="n">
        <v>4445.16996</v>
      </c>
      <c r="N570" s="123" t="n"/>
      <c r="O570" s="130" t="n">
        <v>4413.5026</v>
      </c>
      <c r="P570" s="130" t="n">
        <v>31.66736</v>
      </c>
      <c r="Q570" s="130" t="n">
        <v>2015.11352</v>
      </c>
      <c r="R570" s="130" t="n">
        <v>2015.11352</v>
      </c>
      <c r="S570" s="132" t="n">
        <v>0</v>
      </c>
      <c r="T570" s="101" t="n"/>
    </row>
    <row r="571" ht="13.5" customHeight="1" s="60">
      <c r="A571" s="115" t="n">
        <v>564</v>
      </c>
      <c r="B571" s="133" t="n"/>
      <c r="C571" s="133" t="n"/>
      <c r="D571" s="134" t="n"/>
      <c r="E571" s="135" t="n"/>
      <c r="F571" s="127" t="inlineStr">
        <is>
          <t>3678</t>
        </is>
      </c>
      <c r="G571" s="123" t="n"/>
      <c r="H571" s="129" t="inlineStr">
        <is>
          <t xml:space="preserve">Інші нараховані витрати </t>
        </is>
      </c>
      <c r="I571" s="129" t="inlineStr">
        <is>
          <t>П</t>
        </is>
      </c>
      <c r="J571" s="130" t="n">
        <v>80.53501</v>
      </c>
      <c r="K571" s="130" t="n">
        <v>80.53501</v>
      </c>
      <c r="L571" s="130" t="n">
        <v>0</v>
      </c>
      <c r="M571" s="131" t="n">
        <v>68.45663</v>
      </c>
      <c r="N571" s="123" t="n"/>
      <c r="O571" s="130" t="n">
        <v>68.45663</v>
      </c>
      <c r="P571" s="130" t="n">
        <v>0</v>
      </c>
      <c r="Q571" s="130" t="n">
        <v>70.29747</v>
      </c>
      <c r="R571" s="130" t="n">
        <v>70.29747</v>
      </c>
      <c r="S571" s="132" t="n">
        <v>0</v>
      </c>
      <c r="T571" s="101" t="n"/>
    </row>
    <row r="572" ht="13.5" customHeight="1" s="60">
      <c r="A572" s="115" t="n">
        <v>565</v>
      </c>
      <c r="B572" s="133" t="n"/>
      <c r="C572" s="133" t="n"/>
      <c r="D572" s="136" t="n"/>
      <c r="E572" s="137" t="n"/>
      <c r="F572" s="138" t="inlineStr">
        <is>
          <t>Група 367 - Усього</t>
        </is>
      </c>
      <c r="G572" s="122" t="n"/>
      <c r="H572" s="123" t="n"/>
      <c r="I572" s="139" t="n"/>
      <c r="J572" s="140" t="n">
        <v>2557.97901</v>
      </c>
      <c r="K572" s="140" t="n">
        <v>2526.31165</v>
      </c>
      <c r="L572" s="140" t="n">
        <v>31.66736</v>
      </c>
      <c r="M572" s="141" t="n">
        <v>4513.62659</v>
      </c>
      <c r="N572" s="123" t="n"/>
      <c r="O572" s="140" t="n">
        <v>4481.95923</v>
      </c>
      <c r="P572" s="140" t="n">
        <v>31.66736</v>
      </c>
      <c r="Q572" s="140" t="n">
        <v>2085.41099</v>
      </c>
      <c r="R572" s="140" t="n">
        <v>2085.41099</v>
      </c>
      <c r="S572" s="142" t="n">
        <v>0</v>
      </c>
      <c r="T572" s="101" t="n"/>
    </row>
    <row r="573" ht="13.5" customHeight="1" s="60">
      <c r="A573" s="115" t="n">
        <v>566</v>
      </c>
      <c r="B573" s="133" t="n"/>
      <c r="C573" s="133" t="n"/>
      <c r="D573" s="127" t="inlineStr">
        <is>
          <t>368</t>
        </is>
      </c>
      <c r="E573" s="128" t="n"/>
      <c r="F573" s="127" t="inlineStr">
        <is>
          <t>3680</t>
        </is>
      </c>
      <c r="G573" s="123" t="n"/>
      <c r="H573" s="129" t="inlineStr">
        <is>
          <t>Капітальний інструмент з умовами списання/конверсії</t>
        </is>
      </c>
      <c r="I573" s="129" t="inlineStr">
        <is>
          <t>П</t>
        </is>
      </c>
      <c r="J573" s="130" t="n">
        <v>0</v>
      </c>
      <c r="K573" s="130" t="n">
        <v>0</v>
      </c>
      <c r="L573" s="130" t="n">
        <v>0</v>
      </c>
      <c r="M573" s="131" t="n">
        <v>0</v>
      </c>
      <c r="N573" s="123" t="n"/>
      <c r="O573" s="130" t="n">
        <v>0</v>
      </c>
      <c r="P573" s="130" t="n">
        <v>0</v>
      </c>
      <c r="Q573" s="130" t="n">
        <v>0</v>
      </c>
      <c r="R573" s="130" t="n">
        <v>0</v>
      </c>
      <c r="S573" s="132" t="n">
        <v>0</v>
      </c>
      <c r="T573" s="101" t="n"/>
    </row>
    <row r="574" ht="14.25" customHeight="1" s="60">
      <c r="A574" s="115" t="n">
        <v>567</v>
      </c>
      <c r="B574" s="133" t="n"/>
      <c r="C574" s="133" t="n"/>
      <c r="D574" s="134" t="n"/>
      <c r="E574" s="135" t="n"/>
      <c r="F574" s="127" t="inlineStr">
        <is>
          <t>3686</t>
        </is>
      </c>
      <c r="G574" s="123" t="n"/>
      <c r="H574" s="129" t="inlineStr">
        <is>
          <t>Неамортизований дисконт/премія за капітальним інструментом з умовами списання/конверсії</t>
        </is>
      </c>
      <c r="I574" s="129" t="inlineStr">
        <is>
          <t>А</t>
        </is>
      </c>
      <c r="J574" s="130" t="n">
        <v>0</v>
      </c>
      <c r="K574" s="130" t="n">
        <v>0</v>
      </c>
      <c r="L574" s="130" t="n">
        <v>0</v>
      </c>
      <c r="M574" s="131" t="n">
        <v>0</v>
      </c>
      <c r="N574" s="123" t="n"/>
      <c r="O574" s="130" t="n">
        <v>0</v>
      </c>
      <c r="P574" s="130" t="n">
        <v>0</v>
      </c>
      <c r="Q574" s="130" t="n">
        <v>0</v>
      </c>
      <c r="R574" s="130" t="n">
        <v>0</v>
      </c>
      <c r="S574" s="132" t="n">
        <v>0</v>
      </c>
      <c r="T574" s="101" t="n"/>
    </row>
    <row r="575" ht="13.5" customHeight="1" s="60">
      <c r="A575" s="115" t="n">
        <v>568</v>
      </c>
      <c r="B575" s="133" t="n"/>
      <c r="C575" s="133" t="n"/>
      <c r="D575" s="134" t="n"/>
      <c r="E575" s="135" t="n"/>
      <c r="F575" s="127" t="inlineStr">
        <is>
          <t>3688</t>
        </is>
      </c>
      <c r="G575" s="123" t="n"/>
      <c r="H575" s="129" t="inlineStr">
        <is>
          <t>Нараховані витрати за капітальним інструментом з умовами списання/конверсії</t>
        </is>
      </c>
      <c r="I575" s="129" t="inlineStr">
        <is>
          <t>П</t>
        </is>
      </c>
      <c r="J575" s="130" t="n">
        <v>0</v>
      </c>
      <c r="K575" s="130" t="n">
        <v>0</v>
      </c>
      <c r="L575" s="130" t="n">
        <v>0</v>
      </c>
      <c r="M575" s="131" t="n">
        <v>0</v>
      </c>
      <c r="N575" s="123" t="n"/>
      <c r="O575" s="130" t="n">
        <v>0</v>
      </c>
      <c r="P575" s="130" t="n">
        <v>0</v>
      </c>
      <c r="Q575" s="130" t="n">
        <v>0</v>
      </c>
      <c r="R575" s="130" t="n">
        <v>0</v>
      </c>
      <c r="S575" s="132" t="n">
        <v>0</v>
      </c>
      <c r="T575" s="101" t="n"/>
    </row>
    <row r="576" ht="13.5" customHeight="1" s="60">
      <c r="A576" s="115" t="n">
        <v>569</v>
      </c>
      <c r="B576" s="133" t="n"/>
      <c r="C576" s="133" t="n"/>
      <c r="D576" s="136" t="n"/>
      <c r="E576" s="137" t="n"/>
      <c r="F576" s="138" t="inlineStr">
        <is>
          <t>Група 368 - Усього</t>
        </is>
      </c>
      <c r="G576" s="122" t="n"/>
      <c r="H576" s="123" t="n"/>
      <c r="I576" s="139" t="n"/>
      <c r="J576" s="140" t="n">
        <v>0</v>
      </c>
      <c r="K576" s="140" t="n">
        <v>0</v>
      </c>
      <c r="L576" s="140" t="n">
        <v>0</v>
      </c>
      <c r="M576" s="141" t="n">
        <v>0</v>
      </c>
      <c r="N576" s="123" t="n"/>
      <c r="O576" s="140" t="n">
        <v>0</v>
      </c>
      <c r="P576" s="140" t="n">
        <v>0</v>
      </c>
      <c r="Q576" s="140" t="n">
        <v>0</v>
      </c>
      <c r="R576" s="140" t="n">
        <v>0</v>
      </c>
      <c r="S576" s="142" t="n">
        <v>0</v>
      </c>
      <c r="T576" s="101" t="n"/>
    </row>
    <row r="577" ht="13.5" customHeight="1" s="60">
      <c r="A577" s="115" t="n">
        <v>570</v>
      </c>
      <c r="B577" s="133" t="n"/>
      <c r="C577" s="133" t="n"/>
      <c r="D577" s="127" t="inlineStr">
        <is>
          <t>369</t>
        </is>
      </c>
      <c r="E577" s="128" t="n"/>
      <c r="F577" s="127" t="inlineStr">
        <is>
          <t>3690</t>
        </is>
      </c>
      <c r="G577" s="123" t="n"/>
      <c r="H577" s="129" t="inlineStr">
        <is>
          <t>Резерви за наданими фінансовими гарантіями</t>
        </is>
      </c>
      <c r="I577" s="129" t="inlineStr">
        <is>
          <t>П</t>
        </is>
      </c>
      <c r="J577" s="130" t="n">
        <v>1587.91045</v>
      </c>
      <c r="K577" s="130" t="n">
        <v>1273.81479</v>
      </c>
      <c r="L577" s="130" t="n">
        <v>314.09566</v>
      </c>
      <c r="M577" s="131" t="n">
        <v>2603.38136</v>
      </c>
      <c r="N577" s="123" t="n"/>
      <c r="O577" s="130" t="n">
        <v>1174.76169</v>
      </c>
      <c r="P577" s="130" t="n">
        <v>1428.61967</v>
      </c>
      <c r="Q577" s="130" t="n">
        <v>10506.04622</v>
      </c>
      <c r="R577" s="130" t="n">
        <v>6529.9844</v>
      </c>
      <c r="S577" s="132" t="n">
        <v>3976.06182</v>
      </c>
      <c r="T577" s="101" t="n"/>
    </row>
    <row r="578" ht="13.5" customHeight="1" s="60">
      <c r="A578" s="115" t="n">
        <v>571</v>
      </c>
      <c r="B578" s="133" t="n"/>
      <c r="C578" s="133" t="n"/>
      <c r="D578" s="134" t="n"/>
      <c r="E578" s="135" t="n"/>
      <c r="F578" s="127" t="inlineStr">
        <is>
          <t>3699</t>
        </is>
      </c>
      <c r="G578" s="123" t="n"/>
      <c r="H578" s="129" t="inlineStr">
        <is>
          <t>Резерви за іншими нефінансовими зобов'язаннями</t>
        </is>
      </c>
      <c r="I578" s="129" t="inlineStr">
        <is>
          <t>П</t>
        </is>
      </c>
      <c r="J578" s="130" t="n">
        <v>0</v>
      </c>
      <c r="K578" s="130" t="n">
        <v>0</v>
      </c>
      <c r="L578" s="130" t="n">
        <v>0</v>
      </c>
      <c r="M578" s="131" t="n">
        <v>0</v>
      </c>
      <c r="N578" s="123" t="n"/>
      <c r="O578" s="130" t="n">
        <v>0</v>
      </c>
      <c r="P578" s="130" t="n">
        <v>0</v>
      </c>
      <c r="Q578" s="130" t="n">
        <v>0</v>
      </c>
      <c r="R578" s="130" t="n">
        <v>0</v>
      </c>
      <c r="S578" s="132" t="n">
        <v>0</v>
      </c>
      <c r="T578" s="101" t="n"/>
    </row>
    <row r="579" ht="14.25" customHeight="1" s="60">
      <c r="A579" s="115" t="n">
        <v>572</v>
      </c>
      <c r="B579" s="133" t="n"/>
      <c r="C579" s="133" t="n"/>
      <c r="D579" s="134" t="n"/>
      <c r="E579" s="135" t="n"/>
      <c r="F579" s="127" t="inlineStr">
        <is>
          <t>3692</t>
        </is>
      </c>
      <c r="G579" s="123" t="n"/>
      <c r="H579" s="129" t="inlineStr">
        <is>
          <t>Резерви за кредитними зобов'язаннями</t>
        </is>
      </c>
      <c r="I579" s="129" t="inlineStr">
        <is>
          <t>П</t>
        </is>
      </c>
      <c r="J579" s="130" t="n">
        <v>11.96903</v>
      </c>
      <c r="K579" s="130" t="n">
        <v>11.96903</v>
      </c>
      <c r="L579" s="130" t="n">
        <v>0</v>
      </c>
      <c r="M579" s="131" t="n">
        <v>45.0416</v>
      </c>
      <c r="N579" s="123" t="n"/>
      <c r="O579" s="130" t="n">
        <v>45.0416</v>
      </c>
      <c r="P579" s="130" t="n">
        <v>0</v>
      </c>
      <c r="Q579" s="130" t="n">
        <v>207.65952</v>
      </c>
      <c r="R579" s="130" t="n">
        <v>207.65952</v>
      </c>
      <c r="S579" s="132" t="n">
        <v>0</v>
      </c>
      <c r="T579" s="101" t="n"/>
    </row>
    <row r="580" ht="13.5" customHeight="1" s="60">
      <c r="A580" s="115" t="n">
        <v>573</v>
      </c>
      <c r="B580" s="133" t="n"/>
      <c r="C580" s="133" t="n"/>
      <c r="D580" s="136" t="n"/>
      <c r="E580" s="137" t="n"/>
      <c r="F580" s="138" t="inlineStr">
        <is>
          <t>Група 369 - Усього</t>
        </is>
      </c>
      <c r="G580" s="122" t="n"/>
      <c r="H580" s="123" t="n"/>
      <c r="I580" s="139" t="n"/>
      <c r="J580" s="140" t="n">
        <v>1599.87948</v>
      </c>
      <c r="K580" s="140" t="n">
        <v>1285.78382</v>
      </c>
      <c r="L580" s="140" t="n">
        <v>314.09566</v>
      </c>
      <c r="M580" s="141" t="n">
        <v>2648.42296</v>
      </c>
      <c r="N580" s="123" t="n"/>
      <c r="O580" s="140" t="n">
        <v>1219.80329</v>
      </c>
      <c r="P580" s="140" t="n">
        <v>1428.61967</v>
      </c>
      <c r="Q580" s="140" t="n">
        <v>10713.70574</v>
      </c>
      <c r="R580" s="140" t="n">
        <v>6737.64392</v>
      </c>
      <c r="S580" s="142" t="n">
        <v>3976.06182</v>
      </c>
      <c r="T580" s="101" t="n"/>
    </row>
    <row r="581" ht="24.75" customHeight="1" s="60">
      <c r="A581" s="115" t="n">
        <v>574</v>
      </c>
      <c r="B581" s="133" t="n"/>
      <c r="C581" s="143" t="n"/>
      <c r="D581" s="138" t="inlineStr">
        <is>
          <t>Розділ 36 - Усього</t>
        </is>
      </c>
      <c r="E581" s="123" t="n"/>
      <c r="F581" s="138" t="n"/>
      <c r="G581" s="122" t="n"/>
      <c r="H581" s="123" t="n"/>
      <c r="I581" s="139" t="n"/>
      <c r="J581" s="140" t="n">
        <v>6056152.26093</v>
      </c>
      <c r="K581" s="140" t="n">
        <v>4436507.56262</v>
      </c>
      <c r="L581" s="140" t="n">
        <v>1619644.69831</v>
      </c>
      <c r="M581" s="141" t="n">
        <v>6061550.09324</v>
      </c>
      <c r="N581" s="123" t="n"/>
      <c r="O581" s="140" t="n">
        <v>4437968.5218</v>
      </c>
      <c r="P581" s="140" t="n">
        <v>1623581.57144</v>
      </c>
      <c r="Q581" s="140" t="n">
        <v>241218.83212</v>
      </c>
      <c r="R581" s="140" t="n">
        <v>52497.60503</v>
      </c>
      <c r="S581" s="142" t="n">
        <v>188721.22709</v>
      </c>
      <c r="T581" s="101" t="n"/>
    </row>
    <row r="582" ht="13.5" customHeight="1" s="60">
      <c r="A582" s="115" t="n">
        <v>575</v>
      </c>
      <c r="B582" s="133" t="n"/>
      <c r="C582" s="127" t="inlineStr">
        <is>
          <t>37</t>
        </is>
      </c>
      <c r="D582" s="127" t="inlineStr">
        <is>
          <t>370</t>
        </is>
      </c>
      <c r="E582" s="128" t="n"/>
      <c r="F582" s="127" t="inlineStr">
        <is>
          <t>3705</t>
        </is>
      </c>
      <c r="G582" s="123" t="n"/>
      <c r="H582" s="129" t="inlineStr">
        <is>
          <t>Клірингові рахунки за розрахунками платіжними картками</t>
        </is>
      </c>
      <c r="I582" s="129" t="inlineStr">
        <is>
          <t>П</t>
        </is>
      </c>
      <c r="J582" s="130" t="n">
        <v>0</v>
      </c>
      <c r="K582" s="130" t="n">
        <v>0</v>
      </c>
      <c r="L582" s="130" t="n">
        <v>0</v>
      </c>
      <c r="M582" s="131" t="n">
        <v>0</v>
      </c>
      <c r="N582" s="123" t="n"/>
      <c r="O582" s="130" t="n">
        <v>0</v>
      </c>
      <c r="P582" s="130" t="n">
        <v>0</v>
      </c>
      <c r="Q582" s="130" t="n">
        <v>0</v>
      </c>
      <c r="R582" s="130" t="n">
        <v>0</v>
      </c>
      <c r="S582" s="132" t="n">
        <v>0</v>
      </c>
      <c r="T582" s="101" t="n"/>
    </row>
    <row r="583" ht="13.5" customHeight="1" s="60">
      <c r="A583" s="115" t="n">
        <v>576</v>
      </c>
      <c r="B583" s="133" t="n"/>
      <c r="C583" s="133" t="n"/>
      <c r="D583" s="136" t="n"/>
      <c r="E583" s="137" t="n"/>
      <c r="F583" s="138" t="inlineStr">
        <is>
          <t>Група 370 - Усього</t>
        </is>
      </c>
      <c r="G583" s="122" t="n"/>
      <c r="H583" s="123" t="n"/>
      <c r="I583" s="139" t="n"/>
      <c r="J583" s="140" t="n">
        <v>0</v>
      </c>
      <c r="K583" s="140" t="n">
        <v>0</v>
      </c>
      <c r="L583" s="140" t="n">
        <v>0</v>
      </c>
      <c r="M583" s="141" t="n">
        <v>0</v>
      </c>
      <c r="N583" s="123" t="n"/>
      <c r="O583" s="140" t="n">
        <v>0</v>
      </c>
      <c r="P583" s="140" t="n">
        <v>0</v>
      </c>
      <c r="Q583" s="140" t="n">
        <v>0</v>
      </c>
      <c r="R583" s="140" t="n">
        <v>0</v>
      </c>
      <c r="S583" s="142" t="n">
        <v>0</v>
      </c>
      <c r="T583" s="101" t="n"/>
    </row>
    <row r="584" ht="14.25" customHeight="1" s="60">
      <c r="A584" s="115" t="n">
        <v>577</v>
      </c>
      <c r="B584" s="133" t="n"/>
      <c r="C584" s="133" t="n"/>
      <c r="D584" s="127" t="inlineStr">
        <is>
          <t>372</t>
        </is>
      </c>
      <c r="E584" s="128" t="n"/>
      <c r="F584" s="127" t="inlineStr">
        <is>
          <t>3720</t>
        </is>
      </c>
      <c r="G584" s="123" t="n"/>
      <c r="H584" s="129" t="inlineStr">
        <is>
          <t>Кредитові суми до з'ясування</t>
        </is>
      </c>
      <c r="I584" s="129" t="inlineStr">
        <is>
          <t>П</t>
        </is>
      </c>
      <c r="J584" s="130" t="n">
        <v>2317.51797</v>
      </c>
      <c r="K584" s="130" t="n">
        <v>2315.29385</v>
      </c>
      <c r="L584" s="130" t="n">
        <v>2.22412</v>
      </c>
      <c r="M584" s="131" t="n">
        <v>2459.43468</v>
      </c>
      <c r="N584" s="123" t="n"/>
      <c r="O584" s="130" t="n">
        <v>2457.21056</v>
      </c>
      <c r="P584" s="130" t="n">
        <v>2.22412</v>
      </c>
      <c r="Q584" s="130" t="n">
        <v>181.722</v>
      </c>
      <c r="R584" s="130" t="n">
        <v>181.722</v>
      </c>
      <c r="S584" s="132" t="n">
        <v>0</v>
      </c>
      <c r="T584" s="101" t="n"/>
    </row>
    <row r="585" ht="13.5" customHeight="1" s="60">
      <c r="A585" s="115" t="n">
        <v>578</v>
      </c>
      <c r="B585" s="133" t="n"/>
      <c r="C585" s="133" t="n"/>
      <c r="D585" s="136" t="n"/>
      <c r="E585" s="137" t="n"/>
      <c r="F585" s="138" t="inlineStr">
        <is>
          <t>Група 372 - Усього</t>
        </is>
      </c>
      <c r="G585" s="122" t="n"/>
      <c r="H585" s="123" t="n"/>
      <c r="I585" s="139" t="n"/>
      <c r="J585" s="140" t="n">
        <v>2317.51797</v>
      </c>
      <c r="K585" s="140" t="n">
        <v>2315.29385</v>
      </c>
      <c r="L585" s="140" t="n">
        <v>2.22412</v>
      </c>
      <c r="M585" s="141" t="n">
        <v>2459.43468</v>
      </c>
      <c r="N585" s="123" t="n"/>
      <c r="O585" s="140" t="n">
        <v>2457.21056</v>
      </c>
      <c r="P585" s="140" t="n">
        <v>2.22412</v>
      </c>
      <c r="Q585" s="140" t="n">
        <v>181.722</v>
      </c>
      <c r="R585" s="140" t="n">
        <v>181.722</v>
      </c>
      <c r="S585" s="142" t="n">
        <v>0</v>
      </c>
      <c r="T585" s="101" t="n"/>
    </row>
    <row r="586" ht="13.5" customHeight="1" s="60">
      <c r="A586" s="115" t="n">
        <v>579</v>
      </c>
      <c r="B586" s="133" t="n"/>
      <c r="C586" s="133" t="n"/>
      <c r="D586" s="127" t="inlineStr">
        <is>
          <t>373</t>
        </is>
      </c>
      <c r="E586" s="128" t="n"/>
      <c r="F586" s="127" t="inlineStr">
        <is>
          <t>3739</t>
        </is>
      </c>
      <c r="G586" s="123" t="n"/>
      <c r="H586" s="129" t="inlineStr">
        <is>
          <t>Транзитний рахунок за іншими розрахунками</t>
        </is>
      </c>
      <c r="I586" s="129" t="inlineStr">
        <is>
          <t>П</t>
        </is>
      </c>
      <c r="J586" s="130" t="n">
        <v>0</v>
      </c>
      <c r="K586" s="130" t="n">
        <v>0</v>
      </c>
      <c r="L586" s="130" t="n">
        <v>0</v>
      </c>
      <c r="M586" s="131" t="n">
        <v>0</v>
      </c>
      <c r="N586" s="123" t="n"/>
      <c r="O586" s="130" t="n">
        <v>0</v>
      </c>
      <c r="P586" s="130" t="n">
        <v>0</v>
      </c>
      <c r="Q586" s="130" t="n">
        <v>0</v>
      </c>
      <c r="R586" s="130" t="n">
        <v>0</v>
      </c>
      <c r="S586" s="132" t="n">
        <v>0</v>
      </c>
      <c r="T586" s="101" t="n"/>
    </row>
    <row r="587" ht="13.5" customHeight="1" s="60">
      <c r="A587" s="115" t="n">
        <v>580</v>
      </c>
      <c r="B587" s="133" t="n"/>
      <c r="C587" s="133" t="n"/>
      <c r="D587" s="136" t="n"/>
      <c r="E587" s="137" t="n"/>
      <c r="F587" s="138" t="inlineStr">
        <is>
          <t>Група 373 - Усього</t>
        </is>
      </c>
      <c r="G587" s="122" t="n"/>
      <c r="H587" s="123" t="n"/>
      <c r="I587" s="139" t="n"/>
      <c r="J587" s="140" t="n">
        <v>0</v>
      </c>
      <c r="K587" s="140" t="n">
        <v>0</v>
      </c>
      <c r="L587" s="140" t="n">
        <v>0</v>
      </c>
      <c r="M587" s="141" t="n">
        <v>0</v>
      </c>
      <c r="N587" s="123" t="n"/>
      <c r="O587" s="140" t="n">
        <v>0</v>
      </c>
      <c r="P587" s="140" t="n">
        <v>0</v>
      </c>
      <c r="Q587" s="140" t="n">
        <v>0</v>
      </c>
      <c r="R587" s="140" t="n">
        <v>0</v>
      </c>
      <c r="S587" s="142" t="n">
        <v>0</v>
      </c>
      <c r="T587" s="101" t="n"/>
    </row>
    <row r="588" ht="20.25" customHeight="1" s="60">
      <c r="A588" s="115" t="n">
        <v>581</v>
      </c>
      <c r="B588" s="133" t="n"/>
      <c r="C588" s="143" t="n"/>
      <c r="D588" s="138" t="inlineStr">
        <is>
          <t>Розділ 37 - Усього</t>
        </is>
      </c>
      <c r="E588" s="123" t="n"/>
      <c r="F588" s="138" t="n"/>
      <c r="G588" s="122" t="n"/>
      <c r="H588" s="123" t="n"/>
      <c r="I588" s="139" t="n"/>
      <c r="J588" s="140" t="n">
        <v>2317.51797</v>
      </c>
      <c r="K588" s="140" t="n">
        <v>2315.29385</v>
      </c>
      <c r="L588" s="140" t="n">
        <v>2.22412</v>
      </c>
      <c r="M588" s="141" t="n">
        <v>2459.43468</v>
      </c>
      <c r="N588" s="123" t="n"/>
      <c r="O588" s="140" t="n">
        <v>2457.21056</v>
      </c>
      <c r="P588" s="140" t="n">
        <v>2.22412</v>
      </c>
      <c r="Q588" s="140" t="n">
        <v>181.722</v>
      </c>
      <c r="R588" s="140" t="n">
        <v>181.722</v>
      </c>
      <c r="S588" s="142" t="n">
        <v>0</v>
      </c>
      <c r="T588" s="101" t="n"/>
    </row>
    <row r="589" ht="14.25" customHeight="1" s="60">
      <c r="A589" s="115" t="n">
        <v>582</v>
      </c>
      <c r="B589" s="133" t="n"/>
      <c r="C589" s="127" t="inlineStr">
        <is>
          <t>38</t>
        </is>
      </c>
      <c r="D589" s="127" t="inlineStr">
        <is>
          <t>380</t>
        </is>
      </c>
      <c r="E589" s="128" t="n"/>
      <c r="F589" s="127" t="inlineStr">
        <is>
          <t>3800</t>
        </is>
      </c>
      <c r="G589" s="123" t="n"/>
      <c r="H589" s="129" t="inlineStr">
        <is>
          <t>Позиція банку щодо іноземної валюти та банківських металів</t>
        </is>
      </c>
      <c r="I589" s="129" t="inlineStr">
        <is>
          <t>П</t>
        </is>
      </c>
      <c r="J589" s="130" t="n">
        <v>0</v>
      </c>
      <c r="K589" s="130" t="n">
        <v>0</v>
      </c>
      <c r="L589" s="130" t="n">
        <v>0</v>
      </c>
      <c r="M589" s="131" t="n">
        <v>0</v>
      </c>
      <c r="N589" s="123" t="n"/>
      <c r="O589" s="130" t="n">
        <v>0</v>
      </c>
      <c r="P589" s="130" t="n">
        <v>0</v>
      </c>
      <c r="Q589" s="130" t="n">
        <v>1297.34643</v>
      </c>
      <c r="R589" s="130" t="n">
        <v>0</v>
      </c>
      <c r="S589" s="132" t="n">
        <v>1297.34643</v>
      </c>
      <c r="T589" s="101" t="n"/>
    </row>
    <row r="590" ht="13.5" customHeight="1" s="60">
      <c r="A590" s="115" t="n">
        <v>583</v>
      </c>
      <c r="B590" s="133" t="n"/>
      <c r="C590" s="133" t="n"/>
      <c r="D590" s="134" t="n"/>
      <c r="E590" s="135" t="n"/>
      <c r="F590" s="127" t="inlineStr">
        <is>
          <t>3801</t>
        </is>
      </c>
      <c r="G590" s="123" t="n"/>
      <c r="H590" s="129" t="inlineStr">
        <is>
          <t>Еквівалент позиції банку щодо іноземної валюти та банківських металів</t>
        </is>
      </c>
      <c r="I590" s="129" t="inlineStr">
        <is>
          <t>А</t>
        </is>
      </c>
      <c r="J590" s="130" t="n">
        <v>1773864.11693</v>
      </c>
      <c r="K590" s="130" t="n">
        <v>1773864.11693</v>
      </c>
      <c r="L590" s="130" t="n">
        <v>0</v>
      </c>
      <c r="M590" s="131" t="n">
        <v>1639235.96522</v>
      </c>
      <c r="N590" s="123" t="n"/>
      <c r="O590" s="130" t="n">
        <v>1639235.96522</v>
      </c>
      <c r="P590" s="130" t="n">
        <v>0</v>
      </c>
      <c r="Q590" s="130" t="n">
        <v>-1297.34643</v>
      </c>
      <c r="R590" s="130" t="n">
        <v>-1297.34643</v>
      </c>
      <c r="S590" s="132" t="n">
        <v>0</v>
      </c>
      <c r="T590" s="101" t="n"/>
    </row>
    <row r="591" ht="13.5" customHeight="1" s="60">
      <c r="A591" s="115" t="n">
        <v>584</v>
      </c>
      <c r="B591" s="133" t="n"/>
      <c r="C591" s="133" t="n"/>
      <c r="D591" s="136" t="n"/>
      <c r="E591" s="137" t="n"/>
      <c r="F591" s="138" t="inlineStr">
        <is>
          <t>Група 380 - Усього</t>
        </is>
      </c>
      <c r="G591" s="122" t="n"/>
      <c r="H591" s="123" t="n"/>
      <c r="I591" s="139" t="n"/>
      <c r="J591" s="140" t="n">
        <v>1773864.11693</v>
      </c>
      <c r="K591" s="140" t="n">
        <v>1773864.11693</v>
      </c>
      <c r="L591" s="140" t="n">
        <v>0</v>
      </c>
      <c r="M591" s="141" t="n">
        <v>1639235.96522</v>
      </c>
      <c r="N591" s="123" t="n"/>
      <c r="O591" s="140" t="n">
        <v>1639235.96522</v>
      </c>
      <c r="P591" s="140" t="n">
        <v>0</v>
      </c>
      <c r="Q591" s="140" t="n">
        <v>-2.27373675443232e-13</v>
      </c>
      <c r="R591" s="140" t="n">
        <v>-1297.34643</v>
      </c>
      <c r="S591" s="142" t="n">
        <v>1297.34643</v>
      </c>
      <c r="T591" s="101" t="n"/>
    </row>
    <row r="592" ht="22.5" customHeight="1" s="60">
      <c r="A592" s="115" t="n">
        <v>585</v>
      </c>
      <c r="B592" s="133" t="n"/>
      <c r="C592" s="143" t="n"/>
      <c r="D592" s="138" t="inlineStr">
        <is>
          <t>Розділ 38 - Усього</t>
        </is>
      </c>
      <c r="E592" s="123" t="n"/>
      <c r="F592" s="138" t="n"/>
      <c r="G592" s="122" t="n"/>
      <c r="H592" s="123" t="n"/>
      <c r="I592" s="139" t="n"/>
      <c r="J592" s="140" t="n">
        <v>1773864.11693</v>
      </c>
      <c r="K592" s="140" t="n">
        <v>1773864.11693</v>
      </c>
      <c r="L592" s="140" t="n">
        <v>0</v>
      </c>
      <c r="M592" s="141" t="n">
        <v>1639235.96522</v>
      </c>
      <c r="N592" s="123" t="n"/>
      <c r="O592" s="140" t="n">
        <v>1639235.96522</v>
      </c>
      <c r="P592" s="140" t="n">
        <v>0</v>
      </c>
      <c r="Q592" s="140" t="n">
        <v>-2.27373675443232e-13</v>
      </c>
      <c r="R592" s="140" t="n">
        <v>-1297.34643</v>
      </c>
      <c r="S592" s="142" t="n">
        <v>1297.34643</v>
      </c>
      <c r="T592" s="101" t="n"/>
    </row>
    <row r="593" ht="13.5" customHeight="1" s="60">
      <c r="A593" s="115" t="n">
        <v>586</v>
      </c>
      <c r="B593" s="133" t="n"/>
      <c r="C593" s="127" t="inlineStr">
        <is>
          <t>39</t>
        </is>
      </c>
      <c r="D593" s="127" t="inlineStr">
        <is>
          <t>390</t>
        </is>
      </c>
      <c r="E593" s="128" t="n"/>
      <c r="F593" s="127" t="inlineStr">
        <is>
          <t>3900</t>
        </is>
      </c>
      <c r="G593" s="123" t="n"/>
      <c r="H593" s="129" t="inlineStr">
        <is>
          <t>Рахунки філій, що відкриті в банку</t>
        </is>
      </c>
      <c r="I593" s="129" t="inlineStr">
        <is>
          <t>П</t>
        </is>
      </c>
      <c r="J593" s="130" t="n">
        <v>0</v>
      </c>
      <c r="K593" s="130" t="n">
        <v>0</v>
      </c>
      <c r="L593" s="130" t="n">
        <v>0</v>
      </c>
      <c r="M593" s="131" t="n">
        <v>0</v>
      </c>
      <c r="N593" s="123" t="n"/>
      <c r="O593" s="130" t="n">
        <v>0</v>
      </c>
      <c r="P593" s="130" t="n">
        <v>0</v>
      </c>
      <c r="Q593" s="130" t="n">
        <v>0</v>
      </c>
      <c r="R593" s="130" t="n">
        <v>0</v>
      </c>
      <c r="S593" s="132" t="n">
        <v>0</v>
      </c>
      <c r="T593" s="101" t="n"/>
    </row>
    <row r="594" ht="14.25" customHeight="1" s="60">
      <c r="A594" s="115" t="n">
        <v>587</v>
      </c>
      <c r="B594" s="133" t="n"/>
      <c r="C594" s="133" t="n"/>
      <c r="D594" s="134" t="n"/>
      <c r="E594" s="135" t="n"/>
      <c r="F594" s="127" t="inlineStr">
        <is>
          <t>3901</t>
        </is>
      </c>
      <c r="G594" s="123" t="n"/>
      <c r="H594" s="129" t="inlineStr">
        <is>
          <t>Рахунки, що відкриті для філій банку</t>
        </is>
      </c>
      <c r="I594" s="129" t="inlineStr">
        <is>
          <t>П</t>
        </is>
      </c>
      <c r="J594" s="130" t="n">
        <v>0</v>
      </c>
      <c r="K594" s="130" t="n">
        <v>0</v>
      </c>
      <c r="L594" s="130" t="n">
        <v>0</v>
      </c>
      <c r="M594" s="131" t="n">
        <v>0</v>
      </c>
      <c r="N594" s="123" t="n"/>
      <c r="O594" s="130" t="n">
        <v>0</v>
      </c>
      <c r="P594" s="130" t="n">
        <v>0</v>
      </c>
      <c r="Q594" s="130" t="n">
        <v>0</v>
      </c>
      <c r="R594" s="130" t="n">
        <v>0</v>
      </c>
      <c r="S594" s="132" t="n">
        <v>0</v>
      </c>
      <c r="T594" s="101" t="n"/>
    </row>
    <row r="595" ht="13.5" customHeight="1" s="60">
      <c r="A595" s="115" t="n">
        <v>588</v>
      </c>
      <c r="B595" s="133" t="n"/>
      <c r="C595" s="133" t="n"/>
      <c r="D595" s="134" t="n"/>
      <c r="E595" s="135" t="n"/>
      <c r="F595" s="127" t="inlineStr">
        <is>
          <t>3903</t>
        </is>
      </c>
      <c r="G595" s="123" t="n"/>
      <c r="H595" s="129" t="inlineStr">
        <is>
          <t>Розрахунки за коштами, що отримані від філій банку</t>
        </is>
      </c>
      <c r="I595" s="129" t="inlineStr">
        <is>
          <t>П</t>
        </is>
      </c>
      <c r="J595" s="130" t="n">
        <v>0</v>
      </c>
      <c r="K595" s="130" t="n">
        <v>0</v>
      </c>
      <c r="L595" s="130" t="n">
        <v>0</v>
      </c>
      <c r="M595" s="131" t="n">
        <v>0</v>
      </c>
      <c r="N595" s="123" t="n"/>
      <c r="O595" s="130" t="n">
        <v>0</v>
      </c>
      <c r="P595" s="130" t="n">
        <v>0</v>
      </c>
      <c r="Q595" s="130" t="n">
        <v>0</v>
      </c>
      <c r="R595" s="130" t="n">
        <v>0</v>
      </c>
      <c r="S595" s="132" t="n">
        <v>0</v>
      </c>
      <c r="T595" s="101" t="n"/>
    </row>
    <row r="596" ht="13.5" customHeight="1" s="60">
      <c r="A596" s="115" t="n">
        <v>589</v>
      </c>
      <c r="B596" s="133" t="n"/>
      <c r="C596" s="133" t="n"/>
      <c r="D596" s="134" t="n"/>
      <c r="E596" s="135" t="n"/>
      <c r="F596" s="127" t="inlineStr">
        <is>
          <t>3905</t>
        </is>
      </c>
      <c r="G596" s="123" t="n"/>
      <c r="H596" s="129" t="inlineStr">
        <is>
          <t>Нараховані витрати за коштами, що отримані від філій банку</t>
        </is>
      </c>
      <c r="I596" s="129" t="inlineStr">
        <is>
          <t>П</t>
        </is>
      </c>
      <c r="J596" s="130" t="n">
        <v>0</v>
      </c>
      <c r="K596" s="130" t="n">
        <v>0</v>
      </c>
      <c r="L596" s="130" t="n">
        <v>0</v>
      </c>
      <c r="M596" s="131" t="n">
        <v>0</v>
      </c>
      <c r="N596" s="123" t="n"/>
      <c r="O596" s="130" t="n">
        <v>0</v>
      </c>
      <c r="P596" s="130" t="n">
        <v>0</v>
      </c>
      <c r="Q596" s="130" t="n">
        <v>0</v>
      </c>
      <c r="R596" s="130" t="n">
        <v>0</v>
      </c>
      <c r="S596" s="132" t="n">
        <v>0</v>
      </c>
      <c r="T596" s="101" t="n"/>
    </row>
    <row r="597" ht="13.5" customHeight="1" s="60">
      <c r="A597" s="115" t="n">
        <v>590</v>
      </c>
      <c r="B597" s="133" t="n"/>
      <c r="C597" s="133" t="n"/>
      <c r="D597" s="134" t="n"/>
      <c r="E597" s="135" t="n"/>
      <c r="F597" s="127" t="inlineStr">
        <is>
          <t>3907</t>
        </is>
      </c>
      <c r="G597" s="123" t="n"/>
      <c r="H597" s="129" t="inlineStr">
        <is>
          <t>Кредиторська заборгованість за операціями з готівкою між філіями банку</t>
        </is>
      </c>
      <c r="I597" s="129" t="inlineStr">
        <is>
          <t>П</t>
        </is>
      </c>
      <c r="J597" s="130" t="n">
        <v>0</v>
      </c>
      <c r="K597" s="130" t="n">
        <v>0</v>
      </c>
      <c r="L597" s="130" t="n">
        <v>0</v>
      </c>
      <c r="M597" s="131" t="n">
        <v>0</v>
      </c>
      <c r="N597" s="123" t="n"/>
      <c r="O597" s="130" t="n">
        <v>0</v>
      </c>
      <c r="P597" s="130" t="n">
        <v>0</v>
      </c>
      <c r="Q597" s="130" t="n">
        <v>0</v>
      </c>
      <c r="R597" s="130" t="n">
        <v>0</v>
      </c>
      <c r="S597" s="132" t="n">
        <v>0</v>
      </c>
      <c r="T597" s="101" t="n"/>
    </row>
    <row r="598" ht="13.5" customHeight="1" s="60">
      <c r="A598" s="115" t="n">
        <v>591</v>
      </c>
      <c r="B598" s="133" t="n"/>
      <c r="C598" s="133" t="n"/>
      <c r="D598" s="136" t="n"/>
      <c r="E598" s="137" t="n"/>
      <c r="F598" s="138" t="inlineStr">
        <is>
          <t>Група 390 - Усього</t>
        </is>
      </c>
      <c r="G598" s="122" t="n"/>
      <c r="H598" s="123" t="n"/>
      <c r="I598" s="139" t="n"/>
      <c r="J598" s="140" t="n">
        <v>0</v>
      </c>
      <c r="K598" s="140" t="n">
        <v>0</v>
      </c>
      <c r="L598" s="140" t="n">
        <v>0</v>
      </c>
      <c r="M598" s="141" t="n">
        <v>0</v>
      </c>
      <c r="N598" s="123" t="n"/>
      <c r="O598" s="140" t="n">
        <v>0</v>
      </c>
      <c r="P598" s="140" t="n">
        <v>0</v>
      </c>
      <c r="Q598" s="140" t="n">
        <v>0</v>
      </c>
      <c r="R598" s="140" t="n">
        <v>0</v>
      </c>
      <c r="S598" s="142" t="n">
        <v>0</v>
      </c>
      <c r="T598" s="101" t="n"/>
    </row>
    <row r="599" ht="24" customHeight="1" s="60">
      <c r="A599" s="115" t="n">
        <v>592</v>
      </c>
      <c r="B599" s="133" t="n"/>
      <c r="C599" s="143" t="n"/>
      <c r="D599" s="138" t="inlineStr">
        <is>
          <t>Розділ 39 - Усього</t>
        </is>
      </c>
      <c r="E599" s="123" t="n"/>
      <c r="F599" s="138" t="n"/>
      <c r="G599" s="122" t="n"/>
      <c r="H599" s="123" t="n"/>
      <c r="I599" s="139" t="n"/>
      <c r="J599" s="140" t="n">
        <v>0</v>
      </c>
      <c r="K599" s="140" t="n">
        <v>0</v>
      </c>
      <c r="L599" s="140" t="n">
        <v>0</v>
      </c>
      <c r="M599" s="141" t="n">
        <v>0</v>
      </c>
      <c r="N599" s="123" t="n"/>
      <c r="O599" s="140" t="n">
        <v>0</v>
      </c>
      <c r="P599" s="140" t="n">
        <v>0</v>
      </c>
      <c r="Q599" s="140" t="n">
        <v>0</v>
      </c>
      <c r="R599" s="140" t="n">
        <v>0</v>
      </c>
      <c r="S599" s="142" t="n">
        <v>0</v>
      </c>
      <c r="T599" s="101" t="n"/>
    </row>
    <row r="600" ht="19.5" customHeight="1" s="60">
      <c r="A600" s="115" t="n">
        <v>593</v>
      </c>
      <c r="B600" s="143" t="n"/>
      <c r="C600" s="139" t="inlineStr">
        <is>
          <t xml:space="preserve">  Клас 3 - Усього</t>
        </is>
      </c>
      <c r="D600" s="138" t="n"/>
      <c r="E600" s="123" t="n"/>
      <c r="F600" s="138" t="n"/>
      <c r="G600" s="122" t="n"/>
      <c r="H600" s="123" t="n"/>
      <c r="I600" s="139" t="n"/>
      <c r="J600" s="140" t="n">
        <v>7860745.75783</v>
      </c>
      <c r="K600" s="140" t="n">
        <v>6241098.8354</v>
      </c>
      <c r="L600" s="140" t="n">
        <v>1619646.92243</v>
      </c>
      <c r="M600" s="141" t="n">
        <v>7729729.25514</v>
      </c>
      <c r="N600" s="123" t="n"/>
      <c r="O600" s="140" t="n">
        <v>6106145.45958</v>
      </c>
      <c r="P600" s="140" t="n">
        <v>1623583.79556</v>
      </c>
      <c r="Q600" s="140" t="n">
        <v>241746.15412</v>
      </c>
      <c r="R600" s="140" t="n">
        <v>51727.5806</v>
      </c>
      <c r="S600" s="142" t="n">
        <v>190018.57352</v>
      </c>
      <c r="T600" s="101" t="n"/>
    </row>
    <row r="601" ht="30" customHeight="1" s="60">
      <c r="A601" s="115" t="n">
        <v>594</v>
      </c>
      <c r="B601" s="144" t="inlineStr">
        <is>
          <t xml:space="preserve">  Зобов'язання - Усього</t>
        </is>
      </c>
      <c r="C601" s="144" t="n"/>
      <c r="D601" s="145" t="n"/>
      <c r="E601" s="146" t="n"/>
      <c r="F601" s="145" t="n"/>
      <c r="G601" s="147" t="n"/>
      <c r="H601" s="146" t="n"/>
      <c r="I601" s="144" t="n"/>
      <c r="J601" s="148" t="n">
        <v>17386781.45563</v>
      </c>
      <c r="K601" s="148" t="n">
        <v>11181119.11016</v>
      </c>
      <c r="L601" s="148" t="n">
        <v>6205662.34547</v>
      </c>
      <c r="M601" s="149" t="n">
        <v>16854258.60066</v>
      </c>
      <c r="N601" s="146" t="n"/>
      <c r="O601" s="148" t="n">
        <v>10604378.82606</v>
      </c>
      <c r="P601" s="148" t="n">
        <v>6249879.7746</v>
      </c>
      <c r="Q601" s="148" t="n">
        <v>2334854.83391</v>
      </c>
      <c r="R601" s="148" t="n">
        <v>1548120.06672</v>
      </c>
      <c r="S601" s="150" t="n">
        <v>786734.76719</v>
      </c>
      <c r="T601" s="101" t="n"/>
    </row>
    <row r="602" ht="14.25" customHeight="1" s="60">
      <c r="A602" s="115" t="n">
        <v>595</v>
      </c>
      <c r="B602" s="154" t="inlineStr">
        <is>
          <t>Клас 5</t>
        </is>
      </c>
      <c r="C602" s="152" t="n"/>
      <c r="D602" s="152" t="n"/>
      <c r="E602" s="152" t="n"/>
      <c r="F602" s="152" t="n"/>
      <c r="G602" s="152" t="n"/>
      <c r="H602" s="153" t="n"/>
      <c r="I602" s="119" t="n"/>
      <c r="J602" s="119" t="n"/>
      <c r="K602" s="119" t="n"/>
      <c r="L602" s="119" t="n"/>
      <c r="M602" s="120" t="n"/>
      <c r="N602" s="119" t="n"/>
      <c r="O602" s="119" t="n"/>
      <c r="P602" s="119" t="n"/>
      <c r="Q602" s="119" t="n"/>
      <c r="R602" s="119" t="n"/>
      <c r="S602" s="119" t="n"/>
      <c r="T602" s="101" t="n"/>
    </row>
    <row r="603" ht="13.5" customHeight="1" s="60">
      <c r="A603" s="115" t="n">
        <v>596</v>
      </c>
      <c r="B603" s="138" t="inlineStr">
        <is>
          <t>Капітал</t>
        </is>
      </c>
      <c r="C603" s="122" t="n"/>
      <c r="D603" s="122" t="n"/>
      <c r="E603" s="122" t="n"/>
      <c r="F603" s="122" t="n"/>
      <c r="G603" s="122" t="n"/>
      <c r="H603" s="123" t="n"/>
      <c r="I603" s="155" t="n"/>
      <c r="J603" s="155" t="n"/>
      <c r="K603" s="155" t="n"/>
      <c r="L603" s="155" t="n"/>
      <c r="M603" s="156" t="n"/>
      <c r="N603" s="155" t="n"/>
      <c r="O603" s="155" t="n"/>
      <c r="P603" s="155" t="n"/>
      <c r="Q603" s="155" t="n"/>
      <c r="R603" s="155" t="n"/>
      <c r="S603" s="155" t="n"/>
      <c r="T603" s="101" t="n"/>
    </row>
    <row r="604" ht="13.5" customHeight="1" s="60">
      <c r="A604" s="115" t="n">
        <v>597</v>
      </c>
      <c r="B604" s="127" t="inlineStr">
        <is>
          <t>Клас 5</t>
        </is>
      </c>
      <c r="C604" s="127" t="inlineStr">
        <is>
          <t>50</t>
        </is>
      </c>
      <c r="D604" s="127" t="inlineStr">
        <is>
          <t>500</t>
        </is>
      </c>
      <c r="E604" s="128" t="n"/>
      <c r="F604" s="127" t="inlineStr">
        <is>
          <t>5000</t>
        </is>
      </c>
      <c r="G604" s="123" t="n"/>
      <c r="H604" s="129" t="inlineStr">
        <is>
          <t>Статутний капітал банку</t>
        </is>
      </c>
      <c r="I604" s="129" t="inlineStr">
        <is>
          <t>П</t>
        </is>
      </c>
      <c r="J604" s="130" t="n">
        <v>0</v>
      </c>
      <c r="K604" s="130" t="n">
        <v>0</v>
      </c>
      <c r="L604" s="130" t="n">
        <v>0</v>
      </c>
      <c r="M604" s="131" t="n">
        <v>0</v>
      </c>
      <c r="N604" s="123" t="n"/>
      <c r="O604" s="130" t="n">
        <v>0</v>
      </c>
      <c r="P604" s="130" t="n">
        <v>0</v>
      </c>
      <c r="Q604" s="130" t="n">
        <v>227777.7778</v>
      </c>
      <c r="R604" s="130" t="n">
        <v>227777.7778</v>
      </c>
      <c r="S604" s="132" t="n">
        <v>0</v>
      </c>
      <c r="T604" s="101" t="n"/>
    </row>
    <row r="605" ht="13.5" customHeight="1" s="60">
      <c r="A605" s="115" t="n">
        <v>598</v>
      </c>
      <c r="B605" s="133" t="n"/>
      <c r="C605" s="133" t="n"/>
      <c r="D605" s="134" t="n"/>
      <c r="E605" s="135" t="n"/>
      <c r="F605" s="127" t="inlineStr">
        <is>
          <t>5002</t>
        </is>
      </c>
      <c r="G605" s="123" t="n"/>
      <c r="H605" s="129" t="inlineStr">
        <is>
          <t xml:space="preserve">Власні акції (частки, паї), що викуплені в акціонерів (власників) </t>
        </is>
      </c>
      <c r="I605" s="129" t="inlineStr">
        <is>
          <t>А</t>
        </is>
      </c>
      <c r="J605" s="130" t="n">
        <v>0</v>
      </c>
      <c r="K605" s="130" t="n">
        <v>0</v>
      </c>
      <c r="L605" s="130" t="n">
        <v>0</v>
      </c>
      <c r="M605" s="131" t="n">
        <v>0</v>
      </c>
      <c r="N605" s="123" t="n"/>
      <c r="O605" s="130" t="n">
        <v>0</v>
      </c>
      <c r="P605" s="130" t="n">
        <v>0</v>
      </c>
      <c r="Q605" s="130" t="n">
        <v>0</v>
      </c>
      <c r="R605" s="130" t="n">
        <v>0</v>
      </c>
      <c r="S605" s="132" t="n">
        <v>0</v>
      </c>
      <c r="T605" s="101" t="n"/>
    </row>
    <row r="606" ht="14.25" customHeight="1" s="60">
      <c r="A606" s="115" t="n">
        <v>599</v>
      </c>
      <c r="B606" s="133" t="n"/>
      <c r="C606" s="133" t="n"/>
      <c r="D606" s="134" t="n"/>
      <c r="E606" s="135" t="n"/>
      <c r="F606" s="127" t="inlineStr">
        <is>
          <t>5004</t>
        </is>
      </c>
      <c r="G606" s="123" t="n"/>
      <c r="H606" s="129" t="inlineStr">
        <is>
          <t>Незареєстрований статутний капітал</t>
        </is>
      </c>
      <c r="I606" s="129" t="inlineStr">
        <is>
          <t>П</t>
        </is>
      </c>
      <c r="J606" s="130" t="n">
        <v>0</v>
      </c>
      <c r="K606" s="130" t="n">
        <v>0</v>
      </c>
      <c r="L606" s="130" t="n">
        <v>0</v>
      </c>
      <c r="M606" s="131" t="n">
        <v>0</v>
      </c>
      <c r="N606" s="123" t="n"/>
      <c r="O606" s="130" t="n">
        <v>0</v>
      </c>
      <c r="P606" s="130" t="n">
        <v>0</v>
      </c>
      <c r="Q606" s="130" t="n">
        <v>0</v>
      </c>
      <c r="R606" s="130" t="n">
        <v>0</v>
      </c>
      <c r="S606" s="132" t="n">
        <v>0</v>
      </c>
      <c r="T606" s="101" t="n"/>
    </row>
    <row r="607" ht="13.5" customHeight="1" s="60">
      <c r="A607" s="115" t="n">
        <v>600</v>
      </c>
      <c r="B607" s="133" t="n"/>
      <c r="C607" s="133" t="n"/>
      <c r="D607" s="136" t="n"/>
      <c r="E607" s="137" t="n"/>
      <c r="F607" s="138" t="inlineStr">
        <is>
          <t>Група 500 - Усього</t>
        </is>
      </c>
      <c r="G607" s="122" t="n"/>
      <c r="H607" s="123" t="n"/>
      <c r="I607" s="139" t="n"/>
      <c r="J607" s="140" t="n">
        <v>0</v>
      </c>
      <c r="K607" s="140" t="n">
        <v>0</v>
      </c>
      <c r="L607" s="140" t="n">
        <v>0</v>
      </c>
      <c r="M607" s="141" t="n">
        <v>0</v>
      </c>
      <c r="N607" s="123" t="n"/>
      <c r="O607" s="140" t="n">
        <v>0</v>
      </c>
      <c r="P607" s="140" t="n">
        <v>0</v>
      </c>
      <c r="Q607" s="140" t="n">
        <v>227777.7778</v>
      </c>
      <c r="R607" s="140" t="n">
        <v>227777.7778</v>
      </c>
      <c r="S607" s="142" t="n">
        <v>0</v>
      </c>
      <c r="T607" s="101" t="n"/>
    </row>
    <row r="608" ht="13.5" customHeight="1" s="60">
      <c r="A608" s="115" t="n">
        <v>601</v>
      </c>
      <c r="B608" s="133" t="n"/>
      <c r="C608" s="133" t="n"/>
      <c r="D608" s="127" t="inlineStr">
        <is>
          <t>501</t>
        </is>
      </c>
      <c r="E608" s="128" t="n"/>
      <c r="F608" s="127" t="inlineStr">
        <is>
          <t>5010</t>
        </is>
      </c>
      <c r="G608" s="123" t="n"/>
      <c r="H608" s="129" t="inlineStr">
        <is>
          <t>Емісійні різниці</t>
        </is>
      </c>
      <c r="I608" s="129" t="inlineStr">
        <is>
          <t>П</t>
        </is>
      </c>
      <c r="J608" s="130" t="n">
        <v>0</v>
      </c>
      <c r="K608" s="130" t="n">
        <v>0</v>
      </c>
      <c r="L608" s="130" t="n">
        <v>0</v>
      </c>
      <c r="M608" s="131" t="n">
        <v>0</v>
      </c>
      <c r="N608" s="123" t="n"/>
      <c r="O608" s="130" t="n">
        <v>0</v>
      </c>
      <c r="P608" s="130" t="n">
        <v>0</v>
      </c>
      <c r="Q608" s="130" t="n">
        <v>40.6982</v>
      </c>
      <c r="R608" s="130" t="n">
        <v>40.6982</v>
      </c>
      <c r="S608" s="132" t="n">
        <v>0</v>
      </c>
      <c r="T608" s="101" t="n"/>
    </row>
    <row r="609" ht="13.5" customHeight="1" s="60">
      <c r="A609" s="115" t="n">
        <v>602</v>
      </c>
      <c r="B609" s="133" t="n"/>
      <c r="C609" s="133" t="n"/>
      <c r="D609" s="134" t="n"/>
      <c r="E609" s="135" t="n"/>
      <c r="F609" s="127" t="inlineStr">
        <is>
          <t>5011</t>
        </is>
      </c>
      <c r="G609" s="128" t="n"/>
      <c r="H609" s="127" t="inlineStr">
        <is>
          <t>Операції з акціонерами (власниками)</t>
        </is>
      </c>
      <c r="I609" s="129" t="inlineStr">
        <is>
          <t>А</t>
        </is>
      </c>
      <c r="J609" s="130" t="n">
        <v>0</v>
      </c>
      <c r="K609" s="130" t="n">
        <v>0</v>
      </c>
      <c r="L609" s="130" t="n">
        <v>0</v>
      </c>
      <c r="M609" s="131" t="n">
        <v>0</v>
      </c>
      <c r="N609" s="123" t="n"/>
      <c r="O609" s="130" t="n">
        <v>0</v>
      </c>
      <c r="P609" s="130" t="n">
        <v>0</v>
      </c>
      <c r="Q609" s="130" t="n">
        <v>0</v>
      </c>
      <c r="R609" s="130" t="n">
        <v>0</v>
      </c>
      <c r="S609" s="132" t="n">
        <v>0</v>
      </c>
      <c r="T609" s="101" t="n"/>
    </row>
    <row r="610" ht="13.5" customHeight="1" s="60">
      <c r="A610" s="115" t="n">
        <v>603</v>
      </c>
      <c r="B610" s="133" t="n"/>
      <c r="C610" s="133" t="n"/>
      <c r="D610" s="134" t="n"/>
      <c r="E610" s="135" t="n"/>
      <c r="F610" s="136" t="n"/>
      <c r="G610" s="137" t="n"/>
      <c r="H610" s="143" t="n"/>
      <c r="I610" s="129" t="inlineStr">
        <is>
          <t>П</t>
        </is>
      </c>
      <c r="J610" s="130" t="n">
        <v>0</v>
      </c>
      <c r="K610" s="130" t="n">
        <v>0</v>
      </c>
      <c r="L610" s="130" t="n">
        <v>0</v>
      </c>
      <c r="M610" s="131" t="n">
        <v>0</v>
      </c>
      <c r="N610" s="123" t="n"/>
      <c r="O610" s="130" t="n">
        <v>0</v>
      </c>
      <c r="P610" s="130" t="n">
        <v>0</v>
      </c>
      <c r="Q610" s="130" t="n">
        <v>0</v>
      </c>
      <c r="R610" s="130" t="n">
        <v>0</v>
      </c>
      <c r="S610" s="132" t="n">
        <v>0</v>
      </c>
      <c r="T610" s="101" t="n"/>
    </row>
    <row r="611" ht="14.25" customHeight="1" s="60">
      <c r="A611" s="115" t="n">
        <v>604</v>
      </c>
      <c r="B611" s="133" t="n"/>
      <c r="C611" s="133" t="n"/>
      <c r="D611" s="136" t="n"/>
      <c r="E611" s="137" t="n"/>
      <c r="F611" s="138" t="inlineStr">
        <is>
          <t>Група 501 - Усього</t>
        </is>
      </c>
      <c r="G611" s="122" t="n"/>
      <c r="H611" s="123" t="n"/>
      <c r="I611" s="139" t="n"/>
      <c r="J611" s="140" t="n">
        <v>0</v>
      </c>
      <c r="K611" s="140" t="n">
        <v>0</v>
      </c>
      <c r="L611" s="140" t="n">
        <v>0</v>
      </c>
      <c r="M611" s="141" t="n">
        <v>0</v>
      </c>
      <c r="N611" s="123" t="n"/>
      <c r="O611" s="140" t="n">
        <v>0</v>
      </c>
      <c r="P611" s="140" t="n">
        <v>0</v>
      </c>
      <c r="Q611" s="140" t="n">
        <v>40.6982</v>
      </c>
      <c r="R611" s="140" t="n">
        <v>40.6982</v>
      </c>
      <c r="S611" s="142" t="n">
        <v>0</v>
      </c>
      <c r="T611" s="101" t="n"/>
    </row>
    <row r="612" ht="13.5" customHeight="1" s="60">
      <c r="A612" s="115" t="n">
        <v>605</v>
      </c>
      <c r="B612" s="133" t="n"/>
      <c r="C612" s="133" t="n"/>
      <c r="D612" s="127" t="inlineStr">
        <is>
          <t>502</t>
        </is>
      </c>
      <c r="E612" s="128" t="n"/>
      <c r="F612" s="127" t="inlineStr">
        <is>
          <t>5020</t>
        </is>
      </c>
      <c r="G612" s="123" t="n"/>
      <c r="H612" s="129" t="inlineStr">
        <is>
          <t>Загальні резерви</t>
        </is>
      </c>
      <c r="I612" s="129" t="inlineStr">
        <is>
          <t>П</t>
        </is>
      </c>
      <c r="J612" s="130" t="n">
        <v>0</v>
      </c>
      <c r="K612" s="130" t="n">
        <v>0</v>
      </c>
      <c r="L612" s="130" t="n">
        <v>0</v>
      </c>
      <c r="M612" s="131" t="n">
        <v>0</v>
      </c>
      <c r="N612" s="123" t="n"/>
      <c r="O612" s="130" t="n">
        <v>0</v>
      </c>
      <c r="P612" s="130" t="n">
        <v>0</v>
      </c>
      <c r="Q612" s="130" t="n">
        <v>0</v>
      </c>
      <c r="R612" s="130" t="n">
        <v>0</v>
      </c>
      <c r="S612" s="132" t="n">
        <v>0</v>
      </c>
      <c r="T612" s="101" t="n"/>
    </row>
    <row r="613" ht="13.5" customHeight="1" s="60">
      <c r="A613" s="115" t="n">
        <v>606</v>
      </c>
      <c r="B613" s="133" t="n"/>
      <c r="C613" s="133" t="n"/>
      <c r="D613" s="134" t="n"/>
      <c r="E613" s="135" t="n"/>
      <c r="F613" s="127" t="inlineStr">
        <is>
          <t>5021</t>
        </is>
      </c>
      <c r="G613" s="123" t="n"/>
      <c r="H613" s="129" t="inlineStr">
        <is>
          <t>Резервні фонди</t>
        </is>
      </c>
      <c r="I613" s="129" t="inlineStr">
        <is>
          <t>П</t>
        </is>
      </c>
      <c r="J613" s="130" t="n">
        <v>0</v>
      </c>
      <c r="K613" s="130" t="n">
        <v>0</v>
      </c>
      <c r="L613" s="130" t="n">
        <v>0</v>
      </c>
      <c r="M613" s="131" t="n">
        <v>0</v>
      </c>
      <c r="N613" s="123" t="n"/>
      <c r="O613" s="130" t="n">
        <v>0</v>
      </c>
      <c r="P613" s="130" t="n">
        <v>0</v>
      </c>
      <c r="Q613" s="130" t="n">
        <v>6527.22428</v>
      </c>
      <c r="R613" s="130" t="n">
        <v>6527.22428</v>
      </c>
      <c r="S613" s="132" t="n">
        <v>0</v>
      </c>
      <c r="T613" s="101" t="n"/>
    </row>
    <row r="614" ht="13.5" customHeight="1" s="60">
      <c r="A614" s="115" t="n">
        <v>607</v>
      </c>
      <c r="B614" s="133" t="n"/>
      <c r="C614" s="133" t="n"/>
      <c r="D614" s="134" t="n"/>
      <c r="E614" s="135" t="n"/>
      <c r="F614" s="127" t="inlineStr">
        <is>
          <t>5022</t>
        </is>
      </c>
      <c r="G614" s="123" t="n"/>
      <c r="H614" s="129" t="inlineStr">
        <is>
          <t>Інші фонди банку</t>
        </is>
      </c>
      <c r="I614" s="129" t="inlineStr">
        <is>
          <t>П</t>
        </is>
      </c>
      <c r="J614" s="130" t="n">
        <v>0</v>
      </c>
      <c r="K614" s="130" t="n">
        <v>0</v>
      </c>
      <c r="L614" s="130" t="n">
        <v>0</v>
      </c>
      <c r="M614" s="131" t="n">
        <v>0</v>
      </c>
      <c r="N614" s="123" t="n"/>
      <c r="O614" s="130" t="n">
        <v>0</v>
      </c>
      <c r="P614" s="130" t="n">
        <v>0</v>
      </c>
      <c r="Q614" s="130" t="n">
        <v>0</v>
      </c>
      <c r="R614" s="130" t="n">
        <v>0</v>
      </c>
      <c r="S614" s="132" t="n">
        <v>0</v>
      </c>
      <c r="T614" s="101" t="n"/>
    </row>
    <row r="615" ht="13.5" customHeight="1" s="60">
      <c r="A615" s="115" t="n">
        <v>608</v>
      </c>
      <c r="B615" s="133" t="n"/>
      <c r="C615" s="133" t="n"/>
      <c r="D615" s="136" t="n"/>
      <c r="E615" s="137" t="n"/>
      <c r="F615" s="138" t="inlineStr">
        <is>
          <t>Група 502 - Усього</t>
        </is>
      </c>
      <c r="G615" s="122" t="n"/>
      <c r="H615" s="123" t="n"/>
      <c r="I615" s="139" t="n"/>
      <c r="J615" s="140" t="n">
        <v>0</v>
      </c>
      <c r="K615" s="140" t="n">
        <v>0</v>
      </c>
      <c r="L615" s="140" t="n">
        <v>0</v>
      </c>
      <c r="M615" s="141" t="n">
        <v>0</v>
      </c>
      <c r="N615" s="123" t="n"/>
      <c r="O615" s="140" t="n">
        <v>0</v>
      </c>
      <c r="P615" s="140" t="n">
        <v>0</v>
      </c>
      <c r="Q615" s="140" t="n">
        <v>6527.22428</v>
      </c>
      <c r="R615" s="140" t="n">
        <v>6527.22428</v>
      </c>
      <c r="S615" s="142" t="n">
        <v>0</v>
      </c>
      <c r="T615" s="101" t="n"/>
    </row>
    <row r="616" ht="14.25" customHeight="1" s="60">
      <c r="A616" s="115" t="n">
        <v>609</v>
      </c>
      <c r="B616" s="133" t="n"/>
      <c r="C616" s="133" t="n"/>
      <c r="D616" s="127" t="inlineStr">
        <is>
          <t>503</t>
        </is>
      </c>
      <c r="E616" s="128" t="n"/>
      <c r="F616" s="127" t="inlineStr">
        <is>
          <t>5030</t>
        </is>
      </c>
      <c r="G616" s="123" t="n"/>
      <c r="H616" s="129" t="inlineStr">
        <is>
          <t>Нерозподілені прибутки минулих років</t>
        </is>
      </c>
      <c r="I616" s="129" t="inlineStr">
        <is>
          <t>П</t>
        </is>
      </c>
      <c r="J616" s="130" t="n">
        <v>0</v>
      </c>
      <c r="K616" s="130" t="n">
        <v>0</v>
      </c>
      <c r="L616" s="130" t="n">
        <v>0</v>
      </c>
      <c r="M616" s="131" t="n">
        <v>0</v>
      </c>
      <c r="N616" s="123" t="n"/>
      <c r="O616" s="130" t="n">
        <v>0</v>
      </c>
      <c r="P616" s="130" t="n">
        <v>0</v>
      </c>
      <c r="Q616" s="130" t="n">
        <v>80005.06333</v>
      </c>
      <c r="R616" s="130" t="n">
        <v>80005.06333</v>
      </c>
      <c r="S616" s="132" t="n">
        <v>0</v>
      </c>
      <c r="T616" s="101" t="n"/>
    </row>
    <row r="617" ht="13.5" customHeight="1" s="60">
      <c r="A617" s="115" t="n">
        <v>610</v>
      </c>
      <c r="B617" s="133" t="n"/>
      <c r="C617" s="133" t="n"/>
      <c r="D617" s="134" t="n"/>
      <c r="E617" s="135" t="n"/>
      <c r="F617" s="127" t="inlineStr">
        <is>
          <t>5031</t>
        </is>
      </c>
      <c r="G617" s="123" t="n"/>
      <c r="H617" s="129" t="inlineStr">
        <is>
          <t>Непокриті збитки минулих років</t>
        </is>
      </c>
      <c r="I617" s="129" t="inlineStr">
        <is>
          <t>А</t>
        </is>
      </c>
      <c r="J617" s="130" t="n">
        <v>0</v>
      </c>
      <c r="K617" s="130" t="n">
        <v>0</v>
      </c>
      <c r="L617" s="130" t="n">
        <v>0</v>
      </c>
      <c r="M617" s="131" t="n">
        <v>0</v>
      </c>
      <c r="N617" s="123" t="n"/>
      <c r="O617" s="130" t="n">
        <v>0</v>
      </c>
      <c r="P617" s="130" t="n">
        <v>0</v>
      </c>
      <c r="Q617" s="130" t="n">
        <v>0</v>
      </c>
      <c r="R617" s="130" t="n">
        <v>0</v>
      </c>
      <c r="S617" s="132" t="n">
        <v>0</v>
      </c>
      <c r="T617" s="101" t="n"/>
    </row>
    <row r="618" ht="13.5" customHeight="1" s="60">
      <c r="A618" s="115" t="n">
        <v>611</v>
      </c>
      <c r="B618" s="133" t="n"/>
      <c r="C618" s="133" t="n"/>
      <c r="D618" s="136" t="n"/>
      <c r="E618" s="137" t="n"/>
      <c r="F618" s="138" t="inlineStr">
        <is>
          <t>Група 503 - Усього</t>
        </is>
      </c>
      <c r="G618" s="122" t="n"/>
      <c r="H618" s="123" t="n"/>
      <c r="I618" s="139" t="n"/>
      <c r="J618" s="140" t="n">
        <v>0</v>
      </c>
      <c r="K618" s="140" t="n">
        <v>0</v>
      </c>
      <c r="L618" s="140" t="n">
        <v>0</v>
      </c>
      <c r="M618" s="141" t="n">
        <v>0</v>
      </c>
      <c r="N618" s="123" t="n"/>
      <c r="O618" s="140" t="n">
        <v>0</v>
      </c>
      <c r="P618" s="140" t="n">
        <v>0</v>
      </c>
      <c r="Q618" s="140" t="n">
        <v>80005.06333</v>
      </c>
      <c r="R618" s="140" t="n">
        <v>80005.06333</v>
      </c>
      <c r="S618" s="142" t="n">
        <v>0</v>
      </c>
      <c r="T618" s="101" t="n"/>
    </row>
    <row r="619" ht="13.5" customHeight="1" s="60">
      <c r="A619" s="115" t="n">
        <v>612</v>
      </c>
      <c r="B619" s="133" t="n"/>
      <c r="C619" s="133" t="n"/>
      <c r="D619" s="127" t="inlineStr">
        <is>
          <t>504</t>
        </is>
      </c>
      <c r="E619" s="128" t="n"/>
      <c r="F619" s="127" t="inlineStr">
        <is>
          <t>5040</t>
        </is>
      </c>
      <c r="G619" s="123" t="n"/>
      <c r="H619" s="129" t="inlineStr">
        <is>
          <t xml:space="preserve">Прибуток звітного року </t>
        </is>
      </c>
      <c r="I619" s="129" t="inlineStr">
        <is>
          <t>П</t>
        </is>
      </c>
      <c r="J619" s="130" t="n">
        <v>0</v>
      </c>
      <c r="K619" s="130" t="n">
        <v>0</v>
      </c>
      <c r="L619" s="130" t="n">
        <v>0</v>
      </c>
      <c r="M619" s="131" t="n">
        <v>0</v>
      </c>
      <c r="N619" s="123" t="n"/>
      <c r="O619" s="130" t="n">
        <v>0</v>
      </c>
      <c r="P619" s="130" t="n">
        <v>0</v>
      </c>
      <c r="Q619" s="130" t="n">
        <v>25243.64373</v>
      </c>
      <c r="R619" s="130" t="n">
        <v>25243.64373</v>
      </c>
      <c r="S619" s="132" t="n">
        <v>0</v>
      </c>
      <c r="T619" s="101" t="n"/>
    </row>
    <row r="620" ht="13.5" customHeight="1" s="60">
      <c r="A620" s="115" t="n">
        <v>613</v>
      </c>
      <c r="B620" s="133" t="n"/>
      <c r="C620" s="133" t="n"/>
      <c r="D620" s="134" t="n"/>
      <c r="E620" s="135" t="n"/>
      <c r="F620" s="127" t="inlineStr">
        <is>
          <t>5041</t>
        </is>
      </c>
      <c r="G620" s="123" t="n"/>
      <c r="H620" s="129" t="inlineStr">
        <is>
          <t>Збиток звітного року</t>
        </is>
      </c>
      <c r="I620" s="129" t="inlineStr">
        <is>
          <t>А</t>
        </is>
      </c>
      <c r="J620" s="130" t="n">
        <v>0</v>
      </c>
      <c r="K620" s="130" t="n">
        <v>0</v>
      </c>
      <c r="L620" s="130" t="n">
        <v>0</v>
      </c>
      <c r="M620" s="131" t="n">
        <v>0</v>
      </c>
      <c r="N620" s="123" t="n"/>
      <c r="O620" s="130" t="n">
        <v>0</v>
      </c>
      <c r="P620" s="130" t="n">
        <v>0</v>
      </c>
      <c r="Q620" s="130" t="n">
        <v>0</v>
      </c>
      <c r="R620" s="130" t="n">
        <v>0</v>
      </c>
      <c r="S620" s="132" t="n">
        <v>0</v>
      </c>
      <c r="T620" s="101" t="n"/>
    </row>
    <row r="621" ht="14.25" customHeight="1" s="60">
      <c r="A621" s="115" t="n">
        <v>614</v>
      </c>
      <c r="B621" s="133" t="n"/>
      <c r="C621" s="133" t="n"/>
      <c r="D621" s="136" t="n"/>
      <c r="E621" s="137" t="n"/>
      <c r="F621" s="138" t="inlineStr">
        <is>
          <t>Група 504 - Усього</t>
        </is>
      </c>
      <c r="G621" s="122" t="n"/>
      <c r="H621" s="123" t="n"/>
      <c r="I621" s="139" t="n"/>
      <c r="J621" s="140" t="n">
        <v>0</v>
      </c>
      <c r="K621" s="140" t="n">
        <v>0</v>
      </c>
      <c r="L621" s="140" t="n">
        <v>0</v>
      </c>
      <c r="M621" s="141" t="n">
        <v>0</v>
      </c>
      <c r="N621" s="123" t="n"/>
      <c r="O621" s="140" t="n">
        <v>0</v>
      </c>
      <c r="P621" s="140" t="n">
        <v>0</v>
      </c>
      <c r="Q621" s="140" t="n">
        <v>25243.64373</v>
      </c>
      <c r="R621" s="140" t="n">
        <v>25243.64373</v>
      </c>
      <c r="S621" s="142" t="n">
        <v>0</v>
      </c>
      <c r="T621" s="101" t="n"/>
    </row>
    <row r="622" ht="18.75" customHeight="1" s="60">
      <c r="A622" s="115" t="n">
        <v>615</v>
      </c>
      <c r="B622" s="133" t="n"/>
      <c r="C622" s="143" t="n"/>
      <c r="D622" s="138" t="inlineStr">
        <is>
          <t>Розділ 50 - Усього</t>
        </is>
      </c>
      <c r="E622" s="123" t="n"/>
      <c r="F622" s="138" t="n"/>
      <c r="G622" s="122" t="n"/>
      <c r="H622" s="123" t="n"/>
      <c r="I622" s="139" t="n"/>
      <c r="J622" s="140" t="n">
        <v>0</v>
      </c>
      <c r="K622" s="140" t="n">
        <v>0</v>
      </c>
      <c r="L622" s="140" t="n">
        <v>0</v>
      </c>
      <c r="M622" s="141" t="n">
        <v>0</v>
      </c>
      <c r="N622" s="123" t="n"/>
      <c r="O622" s="140" t="n">
        <v>0</v>
      </c>
      <c r="P622" s="140" t="n">
        <v>0</v>
      </c>
      <c r="Q622" s="140" t="n">
        <v>339594.40734</v>
      </c>
      <c r="R622" s="140" t="n">
        <v>339594.40734</v>
      </c>
      <c r="S622" s="142" t="n">
        <v>0</v>
      </c>
      <c r="T622" s="101" t="n"/>
    </row>
    <row r="623" ht="13.5" customHeight="1" s="60">
      <c r="A623" s="115" t="n">
        <v>616</v>
      </c>
      <c r="B623" s="133" t="n"/>
      <c r="C623" s="127" t="inlineStr">
        <is>
          <t>51</t>
        </is>
      </c>
      <c r="D623" s="127" t="inlineStr">
        <is>
          <t>510</t>
        </is>
      </c>
      <c r="E623" s="128" t="n"/>
      <c r="F623" s="127" t="inlineStr">
        <is>
          <t>5100</t>
        </is>
      </c>
      <c r="G623" s="123" t="n"/>
      <c r="H623" s="129" t="inlineStr">
        <is>
          <t>Результати переоцінки основних засобів</t>
        </is>
      </c>
      <c r="I623" s="129" t="inlineStr">
        <is>
          <t>П</t>
        </is>
      </c>
      <c r="J623" s="130" t="n">
        <v>0</v>
      </c>
      <c r="K623" s="130" t="n">
        <v>0</v>
      </c>
      <c r="L623" s="130" t="n">
        <v>0</v>
      </c>
      <c r="M623" s="131" t="n">
        <v>0</v>
      </c>
      <c r="N623" s="123" t="n"/>
      <c r="O623" s="130" t="n">
        <v>0</v>
      </c>
      <c r="P623" s="130" t="n">
        <v>0</v>
      </c>
      <c r="Q623" s="130" t="n">
        <v>0</v>
      </c>
      <c r="R623" s="130" t="n">
        <v>0</v>
      </c>
      <c r="S623" s="132" t="n">
        <v>0</v>
      </c>
      <c r="T623" s="101" t="n"/>
    </row>
    <row r="624" ht="13.5" customHeight="1" s="60">
      <c r="A624" s="115" t="n">
        <v>617</v>
      </c>
      <c r="B624" s="133" t="n"/>
      <c r="C624" s="133" t="n"/>
      <c r="D624" s="134" t="n"/>
      <c r="E624" s="135" t="n"/>
      <c r="F624" s="127" t="inlineStr">
        <is>
          <t>5102</t>
        </is>
      </c>
      <c r="G624" s="128" t="n"/>
      <c r="H624" s="12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4" s="129" t="inlineStr">
        <is>
          <t>А</t>
        </is>
      </c>
      <c r="J624" s="130" t="n">
        <v>173411.7895</v>
      </c>
      <c r="K624" s="130" t="n">
        <v>173411.7895</v>
      </c>
      <c r="L624" s="130" t="n">
        <v>0</v>
      </c>
      <c r="M624" s="131" t="n">
        <v>167258.49902</v>
      </c>
      <c r="N624" s="123" t="n"/>
      <c r="O624" s="130" t="n">
        <v>167258.49902</v>
      </c>
      <c r="P624" s="130" t="n">
        <v>0</v>
      </c>
      <c r="Q624" s="130" t="n">
        <v>-11357.19368</v>
      </c>
      <c r="R624" s="130" t="n">
        <v>-11357.19368</v>
      </c>
      <c r="S624" s="132" t="n">
        <v>0</v>
      </c>
      <c r="T624" s="101" t="n"/>
    </row>
    <row r="625" ht="13.5" customHeight="1" s="60">
      <c r="A625" s="115" t="n">
        <v>618</v>
      </c>
      <c r="B625" s="133" t="n"/>
      <c r="C625" s="133" t="n"/>
      <c r="D625" s="134" t="n"/>
      <c r="E625" s="135" t="n"/>
      <c r="F625" s="136" t="n"/>
      <c r="G625" s="137" t="n"/>
      <c r="H625" s="143" t="n"/>
      <c r="I625" s="129" t="inlineStr">
        <is>
          <t>П</t>
        </is>
      </c>
      <c r="J625" s="130" t="n">
        <v>0</v>
      </c>
      <c r="K625" s="130" t="n">
        <v>0</v>
      </c>
      <c r="L625" s="130" t="n">
        <v>0</v>
      </c>
      <c r="M625" s="131" t="n">
        <v>0</v>
      </c>
      <c r="N625" s="123" t="n"/>
      <c r="O625" s="130" t="n">
        <v>0</v>
      </c>
      <c r="P625" s="130" t="n">
        <v>0</v>
      </c>
      <c r="Q625" s="130" t="n">
        <v>17339.44444</v>
      </c>
      <c r="R625" s="130" t="n">
        <v>17339.44444</v>
      </c>
      <c r="S625" s="132" t="n">
        <v>0</v>
      </c>
      <c r="T625" s="101" t="n"/>
    </row>
    <row r="626" ht="14.25" customHeight="1" s="60">
      <c r="A626" s="115" t="n">
        <v>619</v>
      </c>
      <c r="B626" s="133" t="n"/>
      <c r="C626" s="133" t="n"/>
      <c r="D626" s="134" t="n"/>
      <c r="E626" s="135" t="n"/>
      <c r="F626" s="127" t="inlineStr">
        <is>
          <t>5105</t>
        </is>
      </c>
      <c r="G626" s="128" t="n"/>
      <c r="H626" s="127" t="inlineStr">
        <is>
          <t>Результати коригування вартості фінансових інструментів за операціями з акціонерами</t>
        </is>
      </c>
      <c r="I626" s="129" t="inlineStr">
        <is>
          <t>А</t>
        </is>
      </c>
      <c r="J626" s="130" t="n">
        <v>0</v>
      </c>
      <c r="K626" s="130" t="n">
        <v>0</v>
      </c>
      <c r="L626" s="130" t="n">
        <v>0</v>
      </c>
      <c r="M626" s="131" t="n">
        <v>0</v>
      </c>
      <c r="N626" s="123" t="n"/>
      <c r="O626" s="130" t="n">
        <v>0</v>
      </c>
      <c r="P626" s="130" t="n">
        <v>0</v>
      </c>
      <c r="Q626" s="130" t="n">
        <v>0</v>
      </c>
      <c r="R626" s="130" t="n">
        <v>0</v>
      </c>
      <c r="S626" s="132" t="n">
        <v>0</v>
      </c>
      <c r="T626" s="101" t="n"/>
    </row>
    <row r="627" ht="13.5" customHeight="1" s="60">
      <c r="A627" s="115" t="n">
        <v>620</v>
      </c>
      <c r="B627" s="133" t="n"/>
      <c r="C627" s="133" t="n"/>
      <c r="D627" s="134" t="n"/>
      <c r="E627" s="135" t="n"/>
      <c r="F627" s="136" t="n"/>
      <c r="G627" s="137" t="n"/>
      <c r="H627" s="143" t="n"/>
      <c r="I627" s="129" t="inlineStr">
        <is>
          <t>П</t>
        </is>
      </c>
      <c r="J627" s="130" t="n">
        <v>0</v>
      </c>
      <c r="K627" s="130" t="n">
        <v>0</v>
      </c>
      <c r="L627" s="130" t="n">
        <v>0</v>
      </c>
      <c r="M627" s="131" t="n">
        <v>0</v>
      </c>
      <c r="N627" s="123" t="n"/>
      <c r="O627" s="130" t="n">
        <v>0</v>
      </c>
      <c r="P627" s="130" t="n">
        <v>0</v>
      </c>
      <c r="Q627" s="130" t="n">
        <v>0</v>
      </c>
      <c r="R627" s="130" t="n">
        <v>0</v>
      </c>
      <c r="S627" s="132" t="n">
        <v>0</v>
      </c>
      <c r="T627" s="101" t="n"/>
    </row>
    <row r="628" ht="13.5" customHeight="1" s="60">
      <c r="A628" s="115" t="n">
        <v>621</v>
      </c>
      <c r="B628" s="133" t="n"/>
      <c r="C628" s="133" t="n"/>
      <c r="D628" s="134" t="n"/>
      <c r="E628" s="135" t="n"/>
      <c r="F628" s="127" t="inlineStr">
        <is>
          <t>5106</t>
        </is>
      </c>
      <c r="G628" s="128" t="n"/>
      <c r="H628" s="12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28" s="129" t="inlineStr">
        <is>
          <t>А</t>
        </is>
      </c>
      <c r="J628" s="130" t="n">
        <v>27.18685</v>
      </c>
      <c r="K628" s="130" t="n">
        <v>27.18685</v>
      </c>
      <c r="L628" s="130" t="n">
        <v>0</v>
      </c>
      <c r="M628" s="131" t="n">
        <v>27.18685</v>
      </c>
      <c r="N628" s="123" t="n"/>
      <c r="O628" s="130" t="n">
        <v>27.18685</v>
      </c>
      <c r="P628" s="130" t="n">
        <v>0</v>
      </c>
      <c r="Q628" s="130" t="n">
        <v>-14.79343</v>
      </c>
      <c r="R628" s="130" t="n">
        <v>-14.79343</v>
      </c>
      <c r="S628" s="132" t="n">
        <v>0</v>
      </c>
      <c r="T628" s="101" t="n"/>
    </row>
    <row r="629" ht="13.5" customHeight="1" s="60">
      <c r="A629" s="115" t="n">
        <v>622</v>
      </c>
      <c r="B629" s="133" t="n"/>
      <c r="C629" s="133" t="n"/>
      <c r="D629" s="134" t="n"/>
      <c r="E629" s="135" t="n"/>
      <c r="F629" s="136" t="n"/>
      <c r="G629" s="137" t="n"/>
      <c r="H629" s="143" t="n"/>
      <c r="I629" s="129" t="inlineStr">
        <is>
          <t>П</t>
        </is>
      </c>
      <c r="J629" s="130" t="n">
        <v>0</v>
      </c>
      <c r="K629" s="130" t="n">
        <v>0</v>
      </c>
      <c r="L629" s="130" t="n">
        <v>0</v>
      </c>
      <c r="M629" s="131" t="n">
        <v>0</v>
      </c>
      <c r="N629" s="123" t="n"/>
      <c r="O629" s="130" t="n">
        <v>0</v>
      </c>
      <c r="P629" s="130" t="n">
        <v>0</v>
      </c>
      <c r="Q629" s="130" t="n">
        <v>23.7193</v>
      </c>
      <c r="R629" s="130" t="n">
        <v>23.7193</v>
      </c>
      <c r="S629" s="132" t="n">
        <v>0</v>
      </c>
      <c r="T629" s="101" t="n"/>
    </row>
    <row r="630" ht="13.5" customHeight="1" s="60">
      <c r="A630" s="115" t="n">
        <v>623</v>
      </c>
      <c r="B630" s="133" t="n"/>
      <c r="C630" s="133" t="n"/>
      <c r="D630" s="136" t="n"/>
      <c r="E630" s="137" t="n"/>
      <c r="F630" s="138" t="inlineStr">
        <is>
          <t>Група 510 - Усього</t>
        </is>
      </c>
      <c r="G630" s="122" t="n"/>
      <c r="H630" s="123" t="n"/>
      <c r="I630" s="139" t="n"/>
      <c r="J630" s="140" t="n">
        <v>173438.97635</v>
      </c>
      <c r="K630" s="140" t="n">
        <v>173438.97635</v>
      </c>
      <c r="L630" s="140" t="n">
        <v>0</v>
      </c>
      <c r="M630" s="141" t="n">
        <v>167285.68587</v>
      </c>
      <c r="N630" s="123" t="n"/>
      <c r="O630" s="140" t="n">
        <v>167285.68587</v>
      </c>
      <c r="P630" s="140" t="n">
        <v>0</v>
      </c>
      <c r="Q630" s="140" t="n">
        <v>5991.17663</v>
      </c>
      <c r="R630" s="140" t="n">
        <v>5991.17663</v>
      </c>
      <c r="S630" s="142" t="n">
        <v>0</v>
      </c>
      <c r="T630" s="101" t="n"/>
    </row>
    <row r="631" ht="18.75" customHeight="1" s="60">
      <c r="A631" s="115" t="n">
        <v>624</v>
      </c>
      <c r="B631" s="133" t="n"/>
      <c r="C631" s="143" t="n"/>
      <c r="D631" s="138" t="inlineStr">
        <is>
          <t>Розділ 51 - Усього</t>
        </is>
      </c>
      <c r="E631" s="123" t="n"/>
      <c r="F631" s="138" t="n"/>
      <c r="G631" s="122" t="n"/>
      <c r="H631" s="123" t="n"/>
      <c r="I631" s="139" t="n"/>
      <c r="J631" s="140" t="n">
        <v>173438.97635</v>
      </c>
      <c r="K631" s="140" t="n">
        <v>173438.97635</v>
      </c>
      <c r="L631" s="140" t="n">
        <v>0</v>
      </c>
      <c r="M631" s="141" t="n">
        <v>167285.68587</v>
      </c>
      <c r="N631" s="123" t="n"/>
      <c r="O631" s="140" t="n">
        <v>167285.68587</v>
      </c>
      <c r="P631" s="140" t="n">
        <v>0</v>
      </c>
      <c r="Q631" s="140" t="n">
        <v>5991.17663</v>
      </c>
      <c r="R631" s="140" t="n">
        <v>5991.17663</v>
      </c>
      <c r="S631" s="142" t="n">
        <v>0</v>
      </c>
      <c r="T631" s="101" t="n"/>
    </row>
    <row r="632" ht="13.5" customHeight="1" s="60">
      <c r="A632" s="115" t="n">
        <v>625</v>
      </c>
      <c r="B632" s="133" t="n"/>
      <c r="C632" s="127" t="inlineStr">
        <is>
          <t>59</t>
        </is>
      </c>
      <c r="D632" s="127" t="inlineStr">
        <is>
          <t>599</t>
        </is>
      </c>
      <c r="E632" s="128" t="n"/>
      <c r="F632" s="127" t="inlineStr">
        <is>
          <t>5999</t>
        </is>
      </c>
      <c r="G632" s="123" t="n"/>
      <c r="H632" s="129" t="inlineStr">
        <is>
          <t>5999</t>
        </is>
      </c>
      <c r="I632" s="129" t="inlineStr">
        <is>
          <t>П</t>
        </is>
      </c>
      <c r="J632" s="130" t="n">
        <v>0</v>
      </c>
      <c r="K632" s="130" t="n">
        <v>0</v>
      </c>
      <c r="L632" s="130" t="n">
        <v>0</v>
      </c>
      <c r="M632" s="131" t="n">
        <v>0</v>
      </c>
      <c r="N632" s="123" t="n"/>
      <c r="O632" s="130" t="n">
        <v>0</v>
      </c>
      <c r="P632" s="130" t="n">
        <v>0</v>
      </c>
      <c r="Q632" s="130" t="n">
        <v>7959.10937</v>
      </c>
      <c r="R632" s="130" t="n">
        <v>7959.10937</v>
      </c>
      <c r="S632" s="132" t="n">
        <v>0</v>
      </c>
      <c r="T632" s="101" t="n"/>
    </row>
    <row r="633" ht="13.5" customHeight="1" s="60">
      <c r="A633" s="115" t="n">
        <v>626</v>
      </c>
      <c r="B633" s="133" t="n"/>
      <c r="C633" s="133" t="n"/>
      <c r="D633" s="136" t="n"/>
      <c r="E633" s="137" t="n"/>
      <c r="F633" s="138" t="inlineStr">
        <is>
          <t>Група 599 - Усього</t>
        </is>
      </c>
      <c r="G633" s="122" t="n"/>
      <c r="H633" s="123" t="n"/>
      <c r="I633" s="139" t="n"/>
      <c r="J633" s="140" t="n">
        <v>0</v>
      </c>
      <c r="K633" s="140" t="n">
        <v>0</v>
      </c>
      <c r="L633" s="140" t="n">
        <v>0</v>
      </c>
      <c r="M633" s="141" t="n">
        <v>0</v>
      </c>
      <c r="N633" s="123" t="n"/>
      <c r="O633" s="140" t="n">
        <v>0</v>
      </c>
      <c r="P633" s="140" t="n">
        <v>0</v>
      </c>
      <c r="Q633" s="140" t="n">
        <v>7959.10937</v>
      </c>
      <c r="R633" s="140" t="n">
        <v>7959.10937</v>
      </c>
      <c r="S633" s="142" t="n">
        <v>0</v>
      </c>
      <c r="T633" s="101" t="n"/>
    </row>
    <row r="634" ht="18" customHeight="1" s="60">
      <c r="A634" s="115" t="n">
        <v>627</v>
      </c>
      <c r="B634" s="133" t="n"/>
      <c r="C634" s="143" t="n"/>
      <c r="D634" s="138" t="inlineStr">
        <is>
          <t>Розділ 59 - Усього</t>
        </is>
      </c>
      <c r="E634" s="123" t="n"/>
      <c r="F634" s="138" t="n"/>
      <c r="G634" s="122" t="n"/>
      <c r="H634" s="123" t="n"/>
      <c r="I634" s="139" t="n"/>
      <c r="J634" s="140" t="n">
        <v>0</v>
      </c>
      <c r="K634" s="140" t="n">
        <v>0</v>
      </c>
      <c r="L634" s="140" t="n">
        <v>0</v>
      </c>
      <c r="M634" s="141" t="n">
        <v>0</v>
      </c>
      <c r="N634" s="123" t="n"/>
      <c r="O634" s="140" t="n">
        <v>0</v>
      </c>
      <c r="P634" s="140" t="n">
        <v>0</v>
      </c>
      <c r="Q634" s="140" t="n">
        <v>7959.10937</v>
      </c>
      <c r="R634" s="140" t="n">
        <v>7959.10937</v>
      </c>
      <c r="S634" s="142" t="n">
        <v>0</v>
      </c>
      <c r="T634" s="101" t="n"/>
    </row>
    <row r="635" ht="18.75" customHeight="1" s="60">
      <c r="A635" s="115" t="n">
        <v>628</v>
      </c>
      <c r="B635" s="143" t="n"/>
      <c r="C635" s="139" t="inlineStr">
        <is>
          <t xml:space="preserve">  Клас 5 - Усього</t>
        </is>
      </c>
      <c r="D635" s="138" t="n"/>
      <c r="E635" s="123" t="n"/>
      <c r="F635" s="138" t="n"/>
      <c r="G635" s="122" t="n"/>
      <c r="H635" s="123" t="n"/>
      <c r="I635" s="139" t="n"/>
      <c r="J635" s="140" t="n">
        <v>173438.97635</v>
      </c>
      <c r="K635" s="140" t="n">
        <v>173438.97635</v>
      </c>
      <c r="L635" s="140" t="n">
        <v>0</v>
      </c>
      <c r="M635" s="141" t="n">
        <v>167285.68587</v>
      </c>
      <c r="N635" s="123" t="n"/>
      <c r="O635" s="140" t="n">
        <v>167285.68587</v>
      </c>
      <c r="P635" s="140" t="n">
        <v>0</v>
      </c>
      <c r="Q635" s="140" t="n">
        <v>353544.69334</v>
      </c>
      <c r="R635" s="140" t="n">
        <v>353544.69334</v>
      </c>
      <c r="S635" s="142" t="n">
        <v>0</v>
      </c>
      <c r="T635" s="101" t="n"/>
    </row>
    <row r="636" ht="24" customHeight="1" s="60">
      <c r="A636" s="115" t="n">
        <v>629</v>
      </c>
      <c r="B636" s="144" t="inlineStr">
        <is>
          <t xml:space="preserve">  Капітал - Усього</t>
        </is>
      </c>
      <c r="C636" s="144" t="n"/>
      <c r="D636" s="145" t="n"/>
      <c r="E636" s="146" t="n"/>
      <c r="F636" s="145" t="n"/>
      <c r="G636" s="147" t="n"/>
      <c r="H636" s="146" t="n"/>
      <c r="I636" s="144" t="n"/>
      <c r="J636" s="148" t="n">
        <v>173438.97635</v>
      </c>
      <c r="K636" s="148" t="n">
        <v>173438.97635</v>
      </c>
      <c r="L636" s="148" t="n">
        <v>0</v>
      </c>
      <c r="M636" s="141" t="n">
        <v>167285.68587</v>
      </c>
      <c r="N636" s="123" t="n"/>
      <c r="O636" s="148" t="n">
        <v>167285.68587</v>
      </c>
      <c r="P636" s="148" t="n">
        <v>0</v>
      </c>
      <c r="Q636" s="148" t="n">
        <v>353544.69334</v>
      </c>
      <c r="R636" s="148" t="n">
        <v>353544.69334</v>
      </c>
      <c r="S636" s="150" t="n">
        <v>0</v>
      </c>
      <c r="T636" s="101" t="n"/>
    </row>
    <row r="637" ht="15" customHeight="1" s="60">
      <c r="A637" s="115" t="n">
        <v>630</v>
      </c>
      <c r="B637" s="157" t="inlineStr">
        <is>
          <t>Пасиви - усього</t>
        </is>
      </c>
      <c r="C637" s="152" t="n"/>
      <c r="D637" s="152" t="n"/>
      <c r="E637" s="152" t="n"/>
      <c r="F637" s="152" t="n"/>
      <c r="G637" s="152" t="n"/>
      <c r="H637" s="152" t="n"/>
      <c r="I637" s="153" t="n"/>
      <c r="J637" s="158" t="n">
        <v>17560220.43198</v>
      </c>
      <c r="K637" s="158" t="n">
        <v>11354558.08651</v>
      </c>
      <c r="L637" s="158" t="n">
        <v>6205662.34547</v>
      </c>
      <c r="M637" s="159" t="n">
        <v>17021544.28653</v>
      </c>
      <c r="N637" s="146" t="n"/>
      <c r="O637" s="158" t="n">
        <v>10771664.51193</v>
      </c>
      <c r="P637" s="158" t="n">
        <v>6249879.7746</v>
      </c>
      <c r="Q637" s="158" t="n">
        <v>2688399.52725</v>
      </c>
      <c r="R637" s="158" t="n">
        <v>1901664.76006</v>
      </c>
      <c r="S637" s="160" t="n">
        <v>786734.76719</v>
      </c>
      <c r="T637" s="101" t="n"/>
    </row>
    <row r="638" ht="15" customHeight="1" s="60">
      <c r="A638" s="115" t="n">
        <v>631</v>
      </c>
      <c r="B638" s="121" t="inlineStr">
        <is>
          <t>Рахунки доходів та витрат</t>
        </is>
      </c>
      <c r="C638" s="122" t="n"/>
      <c r="D638" s="122" t="n"/>
      <c r="E638" s="122" t="n"/>
      <c r="F638" s="122" t="n"/>
      <c r="G638" s="122" t="n"/>
      <c r="H638" s="123" t="n"/>
      <c r="I638" s="119" t="n"/>
      <c r="J638" s="119" t="n"/>
      <c r="K638" s="119" t="n"/>
      <c r="L638" s="119" t="n"/>
      <c r="M638" s="120" t="n"/>
      <c r="N638" s="119" t="n"/>
      <c r="O638" s="119" t="n"/>
      <c r="P638" s="119" t="n"/>
      <c r="Q638" s="119" t="n"/>
      <c r="R638" s="119" t="n"/>
      <c r="S638" s="119" t="n"/>
      <c r="T638" s="101" t="n"/>
    </row>
    <row r="639" ht="11.25" customHeight="1" s="60">
      <c r="A639" s="115" t="n">
        <v>632</v>
      </c>
      <c r="B639" s="126" t="inlineStr">
        <is>
          <t>Клас 6</t>
        </is>
      </c>
      <c r="C639" s="122" t="n"/>
      <c r="D639" s="122" t="n"/>
      <c r="E639" s="122" t="n"/>
      <c r="F639" s="122" t="n"/>
      <c r="G639" s="122" t="n"/>
      <c r="H639" s="123" t="n"/>
      <c r="I639" s="124" t="n"/>
      <c r="J639" s="124" t="n"/>
      <c r="K639" s="124" t="n"/>
      <c r="L639" s="124" t="n"/>
      <c r="M639" s="125" t="n"/>
      <c r="N639" s="124" t="n"/>
      <c r="O639" s="124" t="n"/>
      <c r="P639" s="124" t="n"/>
      <c r="Q639" s="124" t="n"/>
      <c r="R639" s="124" t="n"/>
      <c r="S639" s="124" t="n"/>
      <c r="T639" s="101" t="n"/>
    </row>
    <row r="640" ht="15" customHeight="1" s="60">
      <c r="A640" s="115" t="n">
        <v>633</v>
      </c>
      <c r="B640" s="161" t="inlineStr">
        <is>
          <t>Доходи</t>
        </is>
      </c>
      <c r="C640" s="122" t="n"/>
      <c r="D640" s="122" t="n"/>
      <c r="E640" s="122" t="n"/>
      <c r="F640" s="122" t="n"/>
      <c r="G640" s="122" t="n"/>
      <c r="H640" s="162" t="n"/>
      <c r="I640" s="119" t="n"/>
      <c r="J640" s="119" t="n"/>
      <c r="K640" s="119" t="n"/>
      <c r="L640" s="119" t="n"/>
      <c r="M640" s="120" t="n"/>
      <c r="N640" s="119" t="n"/>
      <c r="O640" s="119" t="n"/>
      <c r="P640" s="119" t="n"/>
      <c r="Q640" s="119" t="n"/>
      <c r="R640" s="119" t="n"/>
      <c r="S640" s="119" t="n"/>
      <c r="T640" s="101" t="n"/>
    </row>
    <row r="641" ht="13.5" customHeight="1" s="60">
      <c r="A641" s="115" t="n">
        <v>634</v>
      </c>
      <c r="B641" s="127" t="inlineStr">
        <is>
          <t>Клас 6</t>
        </is>
      </c>
      <c r="C641" s="127" t="inlineStr">
        <is>
          <t>60</t>
        </is>
      </c>
      <c r="D641" s="127" t="inlineStr">
        <is>
          <t>600</t>
        </is>
      </c>
      <c r="E641" s="128" t="n"/>
      <c r="F641" s="127" t="inlineStr">
        <is>
          <t>6000</t>
        </is>
      </c>
      <c r="G641" s="128" t="n"/>
      <c r="H641" s="127" t="inlineStr">
        <is>
          <t>Процентні доходи за коштами на вимогу, що розміщені в Hаціональному банку України</t>
        </is>
      </c>
      <c r="I641" s="129" t="inlineStr">
        <is>
          <t>А</t>
        </is>
      </c>
      <c r="J641" s="130" t="n">
        <v>0</v>
      </c>
      <c r="K641" s="130" t="n">
        <v>0</v>
      </c>
      <c r="L641" s="130" t="n">
        <v>0</v>
      </c>
      <c r="M641" s="131" t="n">
        <v>0</v>
      </c>
      <c r="N641" s="123" t="n"/>
      <c r="O641" s="130" t="n">
        <v>0</v>
      </c>
      <c r="P641" s="130" t="n">
        <v>0</v>
      </c>
      <c r="Q641" s="130" t="n">
        <v>0</v>
      </c>
      <c r="R641" s="130" t="n">
        <v>0</v>
      </c>
      <c r="S641" s="132" t="n">
        <v>0</v>
      </c>
      <c r="T641" s="101" t="n"/>
    </row>
    <row r="642" ht="13.5" customHeight="1" s="60">
      <c r="A642" s="115" t="n">
        <v>635</v>
      </c>
      <c r="B642" s="133" t="n"/>
      <c r="C642" s="133" t="n"/>
      <c r="D642" s="134" t="n"/>
      <c r="E642" s="135" t="n"/>
      <c r="F642" s="136" t="n"/>
      <c r="G642" s="137" t="n"/>
      <c r="H642" s="143" t="n"/>
      <c r="I642" s="129" t="inlineStr">
        <is>
          <t>П</t>
        </is>
      </c>
      <c r="J642" s="130" t="n">
        <v>0</v>
      </c>
      <c r="K642" s="130" t="n">
        <v>0</v>
      </c>
      <c r="L642" s="130" t="n">
        <v>0</v>
      </c>
      <c r="M642" s="131" t="n">
        <v>0</v>
      </c>
      <c r="N642" s="123" t="n"/>
      <c r="O642" s="130" t="n">
        <v>0</v>
      </c>
      <c r="P642" s="130" t="n">
        <v>0</v>
      </c>
      <c r="Q642" s="130" t="n">
        <v>0</v>
      </c>
      <c r="R642" s="130" t="n">
        <v>0</v>
      </c>
      <c r="S642" s="132" t="n">
        <v>0</v>
      </c>
      <c r="T642" s="101" t="n"/>
    </row>
    <row r="643" ht="14.25" customHeight="1" s="60">
      <c r="A643" s="115" t="n">
        <v>636</v>
      </c>
      <c r="B643" s="133" t="n"/>
      <c r="C643" s="133" t="n"/>
      <c r="D643" s="136" t="n"/>
      <c r="E643" s="137" t="n"/>
      <c r="F643" s="138" t="inlineStr">
        <is>
          <t>Група 600 - Усього</t>
        </is>
      </c>
      <c r="G643" s="122" t="n"/>
      <c r="H643" s="123" t="n"/>
      <c r="I643" s="139" t="n"/>
      <c r="J643" s="140" t="n">
        <v>0</v>
      </c>
      <c r="K643" s="140" t="n">
        <v>0</v>
      </c>
      <c r="L643" s="140" t="n">
        <v>0</v>
      </c>
      <c r="M643" s="141" t="n">
        <v>0</v>
      </c>
      <c r="N643" s="123" t="n"/>
      <c r="O643" s="140" t="n">
        <v>0</v>
      </c>
      <c r="P643" s="140" t="n">
        <v>0</v>
      </c>
      <c r="Q643" s="140" t="n">
        <v>0</v>
      </c>
      <c r="R643" s="140" t="n">
        <v>0</v>
      </c>
      <c r="S643" s="142" t="n">
        <v>0</v>
      </c>
      <c r="T643" s="101" t="n"/>
    </row>
    <row r="644" ht="13.5" customHeight="1" s="60">
      <c r="A644" s="115" t="n">
        <v>637</v>
      </c>
      <c r="B644" s="133" t="n"/>
      <c r="C644" s="133" t="n"/>
      <c r="D644" s="127" t="inlineStr">
        <is>
          <t>601</t>
        </is>
      </c>
      <c r="E644" s="128" t="n"/>
      <c r="F644" s="127" t="inlineStr">
        <is>
          <t>6010</t>
        </is>
      </c>
      <c r="G644" s="128" t="n"/>
      <c r="H644" s="12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4" s="129" t="inlineStr">
        <is>
          <t>А</t>
        </is>
      </c>
      <c r="J644" s="130" t="n">
        <v>0</v>
      </c>
      <c r="K644" s="130" t="n">
        <v>0</v>
      </c>
      <c r="L644" s="130" t="n">
        <v>0</v>
      </c>
      <c r="M644" s="131" t="n">
        <v>0</v>
      </c>
      <c r="N644" s="123" t="n"/>
      <c r="O644" s="130" t="n">
        <v>0</v>
      </c>
      <c r="P644" s="130" t="n">
        <v>0</v>
      </c>
      <c r="Q644" s="130" t="n">
        <v>0</v>
      </c>
      <c r="R644" s="130" t="n">
        <v>0</v>
      </c>
      <c r="S644" s="132" t="n">
        <v>0</v>
      </c>
      <c r="T644" s="101" t="n"/>
    </row>
    <row r="645" ht="13.5" customHeight="1" s="60">
      <c r="A645" s="115" t="n">
        <v>638</v>
      </c>
      <c r="B645" s="133" t="n"/>
      <c r="C645" s="133" t="n"/>
      <c r="D645" s="134" t="n"/>
      <c r="E645" s="135" t="n"/>
      <c r="F645" s="136" t="n"/>
      <c r="G645" s="137" t="n"/>
      <c r="H645" s="143" t="n"/>
      <c r="I645" s="129" t="inlineStr">
        <is>
          <t>П</t>
        </is>
      </c>
      <c r="J645" s="130" t="n">
        <v>0</v>
      </c>
      <c r="K645" s="130" t="n">
        <v>0</v>
      </c>
      <c r="L645" s="130" t="n">
        <v>0</v>
      </c>
      <c r="M645" s="131" t="n">
        <v>0</v>
      </c>
      <c r="N645" s="123" t="n"/>
      <c r="O645" s="130" t="n">
        <v>0</v>
      </c>
      <c r="P645" s="130" t="n">
        <v>0</v>
      </c>
      <c r="Q645" s="130" t="n">
        <v>0</v>
      </c>
      <c r="R645" s="130" t="n">
        <v>0</v>
      </c>
      <c r="S645" s="132" t="n">
        <v>0</v>
      </c>
      <c r="T645" s="101" t="n"/>
    </row>
    <row r="646" ht="13.5" customHeight="1" s="60">
      <c r="A646" s="115" t="n">
        <v>639</v>
      </c>
      <c r="B646" s="133" t="n"/>
      <c r="C646" s="133" t="n"/>
      <c r="D646" s="134" t="n"/>
      <c r="E646" s="135" t="n"/>
      <c r="F646" s="127" t="inlineStr">
        <is>
          <t>6011</t>
        </is>
      </c>
      <c r="G646" s="128" t="n"/>
      <c r="H646" s="12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46" s="129" t="inlineStr">
        <is>
          <t>А</t>
        </is>
      </c>
      <c r="J646" s="130" t="n">
        <v>0</v>
      </c>
      <c r="K646" s="130" t="n">
        <v>0</v>
      </c>
      <c r="L646" s="130" t="n">
        <v>0</v>
      </c>
      <c r="M646" s="131" t="n">
        <v>0</v>
      </c>
      <c r="N646" s="123" t="n"/>
      <c r="O646" s="130" t="n">
        <v>0</v>
      </c>
      <c r="P646" s="130" t="n">
        <v>0</v>
      </c>
      <c r="Q646" s="130" t="n">
        <v>0</v>
      </c>
      <c r="R646" s="130" t="n">
        <v>0</v>
      </c>
      <c r="S646" s="132" t="n">
        <v>0</v>
      </c>
      <c r="T646" s="101" t="n"/>
    </row>
    <row r="647" ht="13.5" customHeight="1" s="60">
      <c r="A647" s="115" t="n">
        <v>640</v>
      </c>
      <c r="B647" s="133" t="n"/>
      <c r="C647" s="133" t="n"/>
      <c r="D647" s="134" t="n"/>
      <c r="E647" s="135" t="n"/>
      <c r="F647" s="136" t="n"/>
      <c r="G647" s="137" t="n"/>
      <c r="H647" s="143" t="n"/>
      <c r="I647" s="129" t="inlineStr">
        <is>
          <t>П</t>
        </is>
      </c>
      <c r="J647" s="130" t="n">
        <v>0</v>
      </c>
      <c r="K647" s="130" t="n">
        <v>0</v>
      </c>
      <c r="L647" s="130" t="n">
        <v>0</v>
      </c>
      <c r="M647" s="131" t="n">
        <v>0</v>
      </c>
      <c r="N647" s="123" t="n"/>
      <c r="O647" s="130" t="n">
        <v>0</v>
      </c>
      <c r="P647" s="130" t="n">
        <v>0</v>
      </c>
      <c r="Q647" s="130" t="n">
        <v>0</v>
      </c>
      <c r="R647" s="130" t="n">
        <v>0</v>
      </c>
      <c r="S647" s="132" t="n">
        <v>0</v>
      </c>
      <c r="T647" s="101" t="n"/>
    </row>
    <row r="648" ht="14.25" customHeight="1" s="60">
      <c r="A648" s="115" t="n">
        <v>641</v>
      </c>
      <c r="B648" s="133" t="n"/>
      <c r="C648" s="133" t="n"/>
      <c r="D648" s="134" t="n"/>
      <c r="E648" s="135" t="n"/>
      <c r="F648" s="127" t="inlineStr">
        <is>
          <t>6012</t>
        </is>
      </c>
      <c r="G648" s="128" t="n"/>
      <c r="H648" s="12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48" s="129" t="inlineStr">
        <is>
          <t>А</t>
        </is>
      </c>
      <c r="J648" s="130" t="n">
        <v>0</v>
      </c>
      <c r="K648" s="130" t="n">
        <v>0</v>
      </c>
      <c r="L648" s="130" t="n">
        <v>0</v>
      </c>
      <c r="M648" s="131" t="n">
        <v>0</v>
      </c>
      <c r="N648" s="123" t="n"/>
      <c r="O648" s="130" t="n">
        <v>0</v>
      </c>
      <c r="P648" s="130" t="n">
        <v>0</v>
      </c>
      <c r="Q648" s="130" t="n">
        <v>0</v>
      </c>
      <c r="R648" s="130" t="n">
        <v>0</v>
      </c>
      <c r="S648" s="132" t="n">
        <v>0</v>
      </c>
      <c r="T648" s="101" t="n"/>
    </row>
    <row r="649" ht="13.5" customHeight="1" s="60">
      <c r="A649" s="115" t="n">
        <v>642</v>
      </c>
      <c r="B649" s="133" t="n"/>
      <c r="C649" s="133" t="n"/>
      <c r="D649" s="134" t="n"/>
      <c r="E649" s="135" t="n"/>
      <c r="F649" s="136" t="n"/>
      <c r="G649" s="137" t="n"/>
      <c r="H649" s="143" t="n"/>
      <c r="I649" s="129" t="inlineStr">
        <is>
          <t>П</t>
        </is>
      </c>
      <c r="J649" s="130" t="n">
        <v>0</v>
      </c>
      <c r="K649" s="130" t="n">
        <v>0</v>
      </c>
      <c r="L649" s="130" t="n">
        <v>0</v>
      </c>
      <c r="M649" s="131" t="n">
        <v>0</v>
      </c>
      <c r="N649" s="123" t="n"/>
      <c r="O649" s="130" t="n">
        <v>0</v>
      </c>
      <c r="P649" s="130" t="n">
        <v>0</v>
      </c>
      <c r="Q649" s="130" t="n">
        <v>0</v>
      </c>
      <c r="R649" s="130" t="n">
        <v>0</v>
      </c>
      <c r="S649" s="132" t="n">
        <v>0</v>
      </c>
      <c r="T649" s="101" t="n"/>
    </row>
    <row r="650" ht="13.5" customHeight="1" s="60">
      <c r="A650" s="115" t="n">
        <v>643</v>
      </c>
      <c r="B650" s="133" t="n"/>
      <c r="C650" s="133" t="n"/>
      <c r="D650" s="134" t="n"/>
      <c r="E650" s="135" t="n"/>
      <c r="F650" s="127" t="inlineStr">
        <is>
          <t>6013</t>
        </is>
      </c>
      <c r="G650" s="128" t="n"/>
      <c r="H650" s="12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0" s="129" t="inlineStr">
        <is>
          <t>А</t>
        </is>
      </c>
      <c r="J650" s="130" t="n">
        <v>0</v>
      </c>
      <c r="K650" s="130" t="n">
        <v>0</v>
      </c>
      <c r="L650" s="130" t="n">
        <v>0</v>
      </c>
      <c r="M650" s="131" t="n">
        <v>152.03219</v>
      </c>
      <c r="N650" s="123" t="n"/>
      <c r="O650" s="130" t="n">
        <v>152.03219</v>
      </c>
      <c r="P650" s="130" t="n">
        <v>0</v>
      </c>
      <c r="Q650" s="130" t="n">
        <v>0</v>
      </c>
      <c r="R650" s="130" t="n">
        <v>0</v>
      </c>
      <c r="S650" s="132" t="n">
        <v>0</v>
      </c>
      <c r="T650" s="101" t="n"/>
    </row>
    <row r="651" ht="13.5" customHeight="1" s="60">
      <c r="A651" s="115" t="n">
        <v>644</v>
      </c>
      <c r="B651" s="133" t="n"/>
      <c r="C651" s="133" t="n"/>
      <c r="D651" s="134" t="n"/>
      <c r="E651" s="135" t="n"/>
      <c r="F651" s="136" t="n"/>
      <c r="G651" s="137" t="n"/>
      <c r="H651" s="143" t="n"/>
      <c r="I651" s="129" t="inlineStr">
        <is>
          <t>П</t>
        </is>
      </c>
      <c r="J651" s="130" t="n">
        <v>0</v>
      </c>
      <c r="K651" s="130" t="n">
        <v>0</v>
      </c>
      <c r="L651" s="130" t="n">
        <v>0</v>
      </c>
      <c r="M651" s="131" t="n">
        <v>0</v>
      </c>
      <c r="N651" s="123" t="n"/>
      <c r="O651" s="130" t="n">
        <v>0</v>
      </c>
      <c r="P651" s="130" t="n">
        <v>0</v>
      </c>
      <c r="Q651" s="130" t="n">
        <v>176.6679</v>
      </c>
      <c r="R651" s="130" t="n">
        <v>176.6679</v>
      </c>
      <c r="S651" s="132" t="n">
        <v>0</v>
      </c>
      <c r="T651" s="101" t="n"/>
    </row>
    <row r="652" ht="13.5" customHeight="1" s="60">
      <c r="A652" s="115" t="n">
        <v>645</v>
      </c>
      <c r="B652" s="133" t="n"/>
      <c r="C652" s="133" t="n"/>
      <c r="D652" s="134" t="n"/>
      <c r="E652" s="135" t="n"/>
      <c r="F652" s="127" t="inlineStr">
        <is>
          <t>6014</t>
        </is>
      </c>
      <c r="G652" s="128" t="n"/>
      <c r="H652" s="12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2" s="129" t="inlineStr">
        <is>
          <t>А</t>
        </is>
      </c>
      <c r="J652" s="130" t="n">
        <v>0</v>
      </c>
      <c r="K652" s="130" t="n">
        <v>0</v>
      </c>
      <c r="L652" s="130" t="n">
        <v>0</v>
      </c>
      <c r="M652" s="131" t="n">
        <v>40.9903</v>
      </c>
      <c r="N652" s="123" t="n"/>
      <c r="O652" s="130" t="n">
        <v>40.9903</v>
      </c>
      <c r="P652" s="130" t="n">
        <v>0</v>
      </c>
      <c r="Q652" s="130" t="n">
        <v>0</v>
      </c>
      <c r="R652" s="130" t="n">
        <v>0</v>
      </c>
      <c r="S652" s="132" t="n">
        <v>0</v>
      </c>
      <c r="T652" s="101" t="n"/>
    </row>
    <row r="653" ht="14.25" customHeight="1" s="60">
      <c r="A653" s="115" t="n">
        <v>646</v>
      </c>
      <c r="B653" s="133" t="n"/>
      <c r="C653" s="133" t="n"/>
      <c r="D653" s="134" t="n"/>
      <c r="E653" s="135" t="n"/>
      <c r="F653" s="136" t="n"/>
      <c r="G653" s="137" t="n"/>
      <c r="H653" s="143" t="n"/>
      <c r="I653" s="129" t="inlineStr">
        <is>
          <t>П</t>
        </is>
      </c>
      <c r="J653" s="130" t="n">
        <v>0</v>
      </c>
      <c r="K653" s="130" t="n">
        <v>0</v>
      </c>
      <c r="L653" s="130" t="n">
        <v>0</v>
      </c>
      <c r="M653" s="131" t="n">
        <v>0</v>
      </c>
      <c r="N653" s="123" t="n"/>
      <c r="O653" s="130" t="n">
        <v>0</v>
      </c>
      <c r="P653" s="130" t="n">
        <v>0</v>
      </c>
      <c r="Q653" s="130" t="n">
        <v>72.14345</v>
      </c>
      <c r="R653" s="130" t="n">
        <v>72.14345</v>
      </c>
      <c r="S653" s="132" t="n">
        <v>0</v>
      </c>
      <c r="T653" s="101" t="n"/>
    </row>
    <row r="654" ht="13.5" customHeight="1" s="60">
      <c r="A654" s="115" t="n">
        <v>647</v>
      </c>
      <c r="B654" s="133" t="n"/>
      <c r="C654" s="133" t="n"/>
      <c r="D654" s="134" t="n"/>
      <c r="E654" s="135" t="n"/>
      <c r="F654" s="127" t="inlineStr">
        <is>
          <t>6015</t>
        </is>
      </c>
      <c r="G654" s="128" t="n"/>
      <c r="H654" s="1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4" s="129" t="inlineStr">
        <is>
          <t>А</t>
        </is>
      </c>
      <c r="J654" s="130" t="n">
        <v>0</v>
      </c>
      <c r="K654" s="130" t="n">
        <v>0</v>
      </c>
      <c r="L654" s="130" t="n">
        <v>0</v>
      </c>
      <c r="M654" s="131" t="n">
        <v>174.59262</v>
      </c>
      <c r="N654" s="123" t="n"/>
      <c r="O654" s="130" t="n">
        <v>174.59262</v>
      </c>
      <c r="P654" s="130" t="n">
        <v>0</v>
      </c>
      <c r="Q654" s="130" t="n">
        <v>0</v>
      </c>
      <c r="R654" s="130" t="n">
        <v>0</v>
      </c>
      <c r="S654" s="132" t="n">
        <v>0</v>
      </c>
      <c r="T654" s="101" t="n"/>
    </row>
    <row r="655" ht="13.5" customHeight="1" s="60">
      <c r="A655" s="115" t="n">
        <v>648</v>
      </c>
      <c r="B655" s="133" t="n"/>
      <c r="C655" s="133" t="n"/>
      <c r="D655" s="134" t="n"/>
      <c r="E655" s="135" t="n"/>
      <c r="F655" s="136" t="n"/>
      <c r="G655" s="137" t="n"/>
      <c r="H655" s="143" t="n"/>
      <c r="I655" s="129" t="inlineStr">
        <is>
          <t>П</t>
        </is>
      </c>
      <c r="J655" s="130" t="n">
        <v>0</v>
      </c>
      <c r="K655" s="130" t="n">
        <v>0</v>
      </c>
      <c r="L655" s="130" t="n">
        <v>0</v>
      </c>
      <c r="M655" s="131" t="n">
        <v>0</v>
      </c>
      <c r="N655" s="123" t="n"/>
      <c r="O655" s="130" t="n">
        <v>0</v>
      </c>
      <c r="P655" s="130" t="n">
        <v>0</v>
      </c>
      <c r="Q655" s="130" t="n">
        <v>174.59262</v>
      </c>
      <c r="R655" s="130" t="n">
        <v>174.59262</v>
      </c>
      <c r="S655" s="132" t="n">
        <v>0</v>
      </c>
      <c r="T655" s="101" t="n"/>
    </row>
    <row r="656" ht="13.5" customHeight="1" s="60">
      <c r="A656" s="115" t="n">
        <v>649</v>
      </c>
      <c r="B656" s="133" t="n"/>
      <c r="C656" s="133" t="n"/>
      <c r="D656" s="134" t="n"/>
      <c r="E656" s="135" t="n"/>
      <c r="F656" s="127" t="inlineStr">
        <is>
          <t>6016</t>
        </is>
      </c>
      <c r="G656" s="123" t="n"/>
      <c r="H656" s="129" t="inlineStr">
        <is>
          <t>Процентні доходи за кредитами овердрафт, що надані іншим банкам,  які обліковуються за амортизованою собівартістю</t>
        </is>
      </c>
      <c r="I656" s="129" t="inlineStr">
        <is>
          <t>А</t>
        </is>
      </c>
      <c r="J656" s="130" t="n">
        <v>0</v>
      </c>
      <c r="K656" s="130" t="n">
        <v>0</v>
      </c>
      <c r="L656" s="130" t="n">
        <v>0</v>
      </c>
      <c r="M656" s="131" t="n">
        <v>0</v>
      </c>
      <c r="N656" s="123" t="n"/>
      <c r="O656" s="130" t="n">
        <v>0</v>
      </c>
      <c r="P656" s="130" t="n">
        <v>0</v>
      </c>
      <c r="Q656" s="130" t="n">
        <v>0</v>
      </c>
      <c r="R656" s="130" t="n">
        <v>0</v>
      </c>
      <c r="S656" s="132" t="n">
        <v>0</v>
      </c>
      <c r="T656" s="101" t="n"/>
    </row>
    <row r="657" ht="13.5" customHeight="1" s="60">
      <c r="A657" s="115" t="n">
        <v>650</v>
      </c>
      <c r="B657" s="133" t="n"/>
      <c r="C657" s="133" t="n"/>
      <c r="D657" s="136" t="n"/>
      <c r="E657" s="137" t="n"/>
      <c r="F657" s="138" t="inlineStr">
        <is>
          <t>Група 601 - Усього</t>
        </is>
      </c>
      <c r="G657" s="122" t="n"/>
      <c r="H657" s="123" t="n"/>
      <c r="I657" s="139" t="n"/>
      <c r="J657" s="140" t="n">
        <v>0</v>
      </c>
      <c r="K657" s="140" t="n">
        <v>0</v>
      </c>
      <c r="L657" s="140" t="n">
        <v>0</v>
      </c>
      <c r="M657" s="141" t="n">
        <v>367.61511</v>
      </c>
      <c r="N657" s="123" t="n"/>
      <c r="O657" s="140" t="n">
        <v>367.61511</v>
      </c>
      <c r="P657" s="140" t="n">
        <v>0</v>
      </c>
      <c r="Q657" s="140" t="n">
        <v>423.40397</v>
      </c>
      <c r="R657" s="140" t="n">
        <v>423.40397</v>
      </c>
      <c r="S657" s="142" t="n">
        <v>0</v>
      </c>
      <c r="T657" s="101" t="n"/>
    </row>
    <row r="658" ht="14.25" customHeight="1" s="60">
      <c r="A658" s="115" t="n">
        <v>651</v>
      </c>
      <c r="B658" s="133" t="n"/>
      <c r="C658" s="133" t="n"/>
      <c r="D658" s="127" t="inlineStr">
        <is>
          <t>602</t>
        </is>
      </c>
      <c r="E658" s="128" t="n"/>
      <c r="F658" s="127" t="inlineStr">
        <is>
          <t>6020</t>
        </is>
      </c>
      <c r="G658" s="128" t="n"/>
      <c r="H658" s="1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58" s="129" t="inlineStr">
        <is>
          <t>А</t>
        </is>
      </c>
      <c r="J658" s="130" t="n">
        <v>0</v>
      </c>
      <c r="K658" s="130" t="n">
        <v>0</v>
      </c>
      <c r="L658" s="130" t="n">
        <v>0</v>
      </c>
      <c r="M658" s="131" t="n">
        <v>428.58357</v>
      </c>
      <c r="N658" s="123" t="n"/>
      <c r="O658" s="130" t="n">
        <v>428.58357</v>
      </c>
      <c r="P658" s="130" t="n">
        <v>0</v>
      </c>
      <c r="Q658" s="130" t="n">
        <v>0</v>
      </c>
      <c r="R658" s="130" t="n">
        <v>0</v>
      </c>
      <c r="S658" s="132" t="n">
        <v>0</v>
      </c>
      <c r="T658" s="101" t="n"/>
    </row>
    <row r="659" ht="13.5" customHeight="1" s="60">
      <c r="A659" s="115" t="n">
        <v>652</v>
      </c>
      <c r="B659" s="133" t="n"/>
      <c r="C659" s="133" t="n"/>
      <c r="D659" s="134" t="n"/>
      <c r="E659" s="135" t="n"/>
      <c r="F659" s="136" t="n"/>
      <c r="G659" s="137" t="n"/>
      <c r="H659" s="143" t="n"/>
      <c r="I659" s="129" t="inlineStr">
        <is>
          <t>П</t>
        </is>
      </c>
      <c r="J659" s="130" t="n">
        <v>0</v>
      </c>
      <c r="K659" s="130" t="n">
        <v>0</v>
      </c>
      <c r="L659" s="130" t="n">
        <v>0</v>
      </c>
      <c r="M659" s="131" t="n">
        <v>0</v>
      </c>
      <c r="N659" s="123" t="n"/>
      <c r="O659" s="130" t="n">
        <v>0</v>
      </c>
      <c r="P659" s="130" t="n">
        <v>0</v>
      </c>
      <c r="Q659" s="130" t="n">
        <v>752.28059</v>
      </c>
      <c r="R659" s="130" t="n">
        <v>752.28059</v>
      </c>
      <c r="S659" s="132" t="n">
        <v>0</v>
      </c>
      <c r="T659" s="101" t="n"/>
    </row>
    <row r="660" ht="13.5" customHeight="1" s="60">
      <c r="A660" s="115" t="n">
        <v>653</v>
      </c>
      <c r="B660" s="133" t="n"/>
      <c r="C660" s="133" t="n"/>
      <c r="D660" s="134" t="n"/>
      <c r="E660" s="135" t="n"/>
      <c r="F660" s="127" t="inlineStr">
        <is>
          <t>6021</t>
        </is>
      </c>
      <c r="G660" s="128" t="n"/>
      <c r="H660" s="1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0" s="129" t="inlineStr">
        <is>
          <t>А</t>
        </is>
      </c>
      <c r="J660" s="130" t="n">
        <v>0</v>
      </c>
      <c r="K660" s="130" t="n">
        <v>0</v>
      </c>
      <c r="L660" s="130" t="n">
        <v>0</v>
      </c>
      <c r="M660" s="131" t="n">
        <v>0</v>
      </c>
      <c r="N660" s="123" t="n"/>
      <c r="O660" s="130" t="n">
        <v>0</v>
      </c>
      <c r="P660" s="130" t="n">
        <v>0</v>
      </c>
      <c r="Q660" s="130" t="n">
        <v>0</v>
      </c>
      <c r="R660" s="130" t="n">
        <v>0</v>
      </c>
      <c r="S660" s="132" t="n">
        <v>0</v>
      </c>
      <c r="T660" s="101" t="n"/>
    </row>
    <row r="661" ht="13.5" customHeight="1" s="60">
      <c r="A661" s="115" t="n">
        <v>654</v>
      </c>
      <c r="B661" s="133" t="n"/>
      <c r="C661" s="133" t="n"/>
      <c r="D661" s="134" t="n"/>
      <c r="E661" s="135" t="n"/>
      <c r="F661" s="136" t="n"/>
      <c r="G661" s="137" t="n"/>
      <c r="H661" s="143" t="n"/>
      <c r="I661" s="129" t="inlineStr">
        <is>
          <t>П</t>
        </is>
      </c>
      <c r="J661" s="130" t="n">
        <v>0</v>
      </c>
      <c r="K661" s="130" t="n">
        <v>0</v>
      </c>
      <c r="L661" s="130" t="n">
        <v>0</v>
      </c>
      <c r="M661" s="131" t="n">
        <v>0</v>
      </c>
      <c r="N661" s="123" t="n"/>
      <c r="O661" s="130" t="n">
        <v>0</v>
      </c>
      <c r="P661" s="130" t="n">
        <v>0</v>
      </c>
      <c r="Q661" s="130" t="n">
        <v>0</v>
      </c>
      <c r="R661" s="130" t="n">
        <v>0</v>
      </c>
      <c r="S661" s="132" t="n">
        <v>0</v>
      </c>
      <c r="T661" s="101" t="n"/>
    </row>
    <row r="662" ht="13.5" customHeight="1" s="60">
      <c r="A662" s="115" t="n">
        <v>655</v>
      </c>
      <c r="B662" s="133" t="n"/>
      <c r="C662" s="133" t="n"/>
      <c r="D662" s="134" t="n"/>
      <c r="E662" s="135" t="n"/>
      <c r="F662" s="127" t="inlineStr">
        <is>
          <t>6022</t>
        </is>
      </c>
      <c r="G662" s="128" t="n"/>
      <c r="H662" s="12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2" s="129" t="inlineStr">
        <is>
          <t>А</t>
        </is>
      </c>
      <c r="J662" s="130" t="n">
        <v>0</v>
      </c>
      <c r="K662" s="130" t="n">
        <v>0</v>
      </c>
      <c r="L662" s="130" t="n">
        <v>0</v>
      </c>
      <c r="M662" s="131" t="n">
        <v>0</v>
      </c>
      <c r="N662" s="123" t="n"/>
      <c r="O662" s="130" t="n">
        <v>0</v>
      </c>
      <c r="P662" s="130" t="n">
        <v>0</v>
      </c>
      <c r="Q662" s="130" t="n">
        <v>0</v>
      </c>
      <c r="R662" s="130" t="n">
        <v>0</v>
      </c>
      <c r="S662" s="132" t="n">
        <v>0</v>
      </c>
      <c r="T662" s="101" t="n"/>
    </row>
    <row r="663" ht="14.25" customHeight="1" s="60">
      <c r="A663" s="115" t="n">
        <v>656</v>
      </c>
      <c r="B663" s="133" t="n"/>
      <c r="C663" s="133" t="n"/>
      <c r="D663" s="134" t="n"/>
      <c r="E663" s="135" t="n"/>
      <c r="F663" s="136" t="n"/>
      <c r="G663" s="137" t="n"/>
      <c r="H663" s="143" t="n"/>
      <c r="I663" s="129" t="inlineStr">
        <is>
          <t>П</t>
        </is>
      </c>
      <c r="J663" s="130" t="n">
        <v>0</v>
      </c>
      <c r="K663" s="130" t="n">
        <v>0</v>
      </c>
      <c r="L663" s="130" t="n">
        <v>0</v>
      </c>
      <c r="M663" s="131" t="n">
        <v>0</v>
      </c>
      <c r="N663" s="123" t="n"/>
      <c r="O663" s="130" t="n">
        <v>0</v>
      </c>
      <c r="P663" s="130" t="n">
        <v>0</v>
      </c>
      <c r="Q663" s="130" t="n">
        <v>0</v>
      </c>
      <c r="R663" s="130" t="n">
        <v>0</v>
      </c>
      <c r="S663" s="132" t="n">
        <v>0</v>
      </c>
      <c r="T663" s="101" t="n"/>
    </row>
    <row r="664" ht="13.5" customHeight="1" s="60">
      <c r="A664" s="115" t="n">
        <v>657</v>
      </c>
      <c r="B664" s="133" t="n"/>
      <c r="C664" s="133" t="n"/>
      <c r="D664" s="134" t="n"/>
      <c r="E664" s="135" t="n"/>
      <c r="F664" s="127" t="inlineStr">
        <is>
          <t>6023</t>
        </is>
      </c>
      <c r="G664" s="128" t="n"/>
      <c r="H664" s="12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4" s="129" t="inlineStr">
        <is>
          <t>А</t>
        </is>
      </c>
      <c r="J664" s="130" t="n">
        <v>0</v>
      </c>
      <c r="K664" s="130" t="n">
        <v>0</v>
      </c>
      <c r="L664" s="130" t="n">
        <v>0</v>
      </c>
      <c r="M664" s="131" t="n">
        <v>0</v>
      </c>
      <c r="N664" s="123" t="n"/>
      <c r="O664" s="130" t="n">
        <v>0</v>
      </c>
      <c r="P664" s="130" t="n">
        <v>0</v>
      </c>
      <c r="Q664" s="130" t="n">
        <v>0</v>
      </c>
      <c r="R664" s="130" t="n">
        <v>0</v>
      </c>
      <c r="S664" s="132" t="n">
        <v>0</v>
      </c>
      <c r="T664" s="101" t="n"/>
    </row>
    <row r="665" ht="13.5" customHeight="1" s="60">
      <c r="A665" s="115" t="n">
        <v>658</v>
      </c>
      <c r="B665" s="133" t="n"/>
      <c r="C665" s="133" t="n"/>
      <c r="D665" s="134" t="n"/>
      <c r="E665" s="135" t="n"/>
      <c r="F665" s="136" t="n"/>
      <c r="G665" s="137" t="n"/>
      <c r="H665" s="143" t="n"/>
      <c r="I665" s="129" t="inlineStr">
        <is>
          <t>П</t>
        </is>
      </c>
      <c r="J665" s="130" t="n">
        <v>0</v>
      </c>
      <c r="K665" s="130" t="n">
        <v>0</v>
      </c>
      <c r="L665" s="130" t="n">
        <v>0</v>
      </c>
      <c r="M665" s="131" t="n">
        <v>0</v>
      </c>
      <c r="N665" s="123" t="n"/>
      <c r="O665" s="130" t="n">
        <v>0</v>
      </c>
      <c r="P665" s="130" t="n">
        <v>0</v>
      </c>
      <c r="Q665" s="130" t="n">
        <v>0</v>
      </c>
      <c r="R665" s="130" t="n">
        <v>0</v>
      </c>
      <c r="S665" s="132" t="n">
        <v>0</v>
      </c>
      <c r="T665" s="101" t="n"/>
    </row>
    <row r="666" ht="13.5" customHeight="1" s="60">
      <c r="A666" s="115" t="n">
        <v>659</v>
      </c>
      <c r="B666" s="133" t="n"/>
      <c r="C666" s="133" t="n"/>
      <c r="D666" s="134" t="n"/>
      <c r="E666" s="135" t="n"/>
      <c r="F666" s="127" t="inlineStr">
        <is>
          <t>6024</t>
        </is>
      </c>
      <c r="G666" s="128" t="n"/>
      <c r="H666" s="12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6" s="129" t="inlineStr">
        <is>
          <t>А</t>
        </is>
      </c>
      <c r="J666" s="130" t="n">
        <v>0</v>
      </c>
      <c r="K666" s="130" t="n">
        <v>0</v>
      </c>
      <c r="L666" s="130" t="n">
        <v>0</v>
      </c>
      <c r="M666" s="131" t="n">
        <v>0</v>
      </c>
      <c r="N666" s="123" t="n"/>
      <c r="O666" s="130" t="n">
        <v>0</v>
      </c>
      <c r="P666" s="130" t="n">
        <v>0</v>
      </c>
      <c r="Q666" s="130" t="n">
        <v>0</v>
      </c>
      <c r="R666" s="130" t="n">
        <v>0</v>
      </c>
      <c r="S666" s="132" t="n">
        <v>0</v>
      </c>
      <c r="T666" s="101" t="n"/>
    </row>
    <row r="667" ht="13.5" customHeight="1" s="60">
      <c r="A667" s="115" t="n">
        <v>660</v>
      </c>
      <c r="B667" s="133" t="n"/>
      <c r="C667" s="133" t="n"/>
      <c r="D667" s="134" t="n"/>
      <c r="E667" s="135" t="n"/>
      <c r="F667" s="136" t="n"/>
      <c r="G667" s="137" t="n"/>
      <c r="H667" s="143" t="n"/>
      <c r="I667" s="129" t="inlineStr">
        <is>
          <t>П</t>
        </is>
      </c>
      <c r="J667" s="130" t="n">
        <v>0</v>
      </c>
      <c r="K667" s="130" t="n">
        <v>0</v>
      </c>
      <c r="L667" s="130" t="n">
        <v>0</v>
      </c>
      <c r="M667" s="131" t="n">
        <v>0</v>
      </c>
      <c r="N667" s="123" t="n"/>
      <c r="O667" s="130" t="n">
        <v>0</v>
      </c>
      <c r="P667" s="130" t="n">
        <v>0</v>
      </c>
      <c r="Q667" s="130" t="n">
        <v>0</v>
      </c>
      <c r="R667" s="130" t="n">
        <v>0</v>
      </c>
      <c r="S667" s="132" t="n">
        <v>0</v>
      </c>
      <c r="T667" s="101" t="n"/>
    </row>
    <row r="668" ht="14.25" customHeight="1" s="60">
      <c r="A668" s="115" t="n">
        <v>661</v>
      </c>
      <c r="B668" s="133" t="n"/>
      <c r="C668" s="133" t="n"/>
      <c r="D668" s="134" t="n"/>
      <c r="E668" s="135" t="n"/>
      <c r="F668" s="127" t="inlineStr">
        <is>
          <t>6025</t>
        </is>
      </c>
      <c r="G668" s="128" t="n"/>
      <c r="H668" s="12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68" s="129" t="inlineStr">
        <is>
          <t>А</t>
        </is>
      </c>
      <c r="J668" s="130" t="n">
        <v>340.40974</v>
      </c>
      <c r="K668" s="130" t="n">
        <v>340.40974</v>
      </c>
      <c r="L668" s="130" t="n">
        <v>0</v>
      </c>
      <c r="M668" s="131" t="n">
        <v>10205.71514</v>
      </c>
      <c r="N668" s="123" t="n"/>
      <c r="O668" s="130" t="n">
        <v>10205.71514</v>
      </c>
      <c r="P668" s="130" t="n">
        <v>0</v>
      </c>
      <c r="Q668" s="130" t="n">
        <v>0</v>
      </c>
      <c r="R668" s="130" t="n">
        <v>0</v>
      </c>
      <c r="S668" s="132" t="n">
        <v>0</v>
      </c>
      <c r="T668" s="101" t="n"/>
    </row>
    <row r="669" ht="13.5" customHeight="1" s="60">
      <c r="A669" s="115" t="n">
        <v>662</v>
      </c>
      <c r="B669" s="133" t="n"/>
      <c r="C669" s="133" t="n"/>
      <c r="D669" s="134" t="n"/>
      <c r="E669" s="135" t="n"/>
      <c r="F669" s="136" t="n"/>
      <c r="G669" s="137" t="n"/>
      <c r="H669" s="143" t="n"/>
      <c r="I669" s="129" t="inlineStr">
        <is>
          <t>П</t>
        </is>
      </c>
      <c r="J669" s="130" t="n">
        <v>0</v>
      </c>
      <c r="K669" s="130" t="n">
        <v>0</v>
      </c>
      <c r="L669" s="130" t="n">
        <v>0</v>
      </c>
      <c r="M669" s="131" t="n">
        <v>0</v>
      </c>
      <c r="N669" s="123" t="n"/>
      <c r="O669" s="130" t="n">
        <v>0</v>
      </c>
      <c r="P669" s="130" t="n">
        <v>0</v>
      </c>
      <c r="Q669" s="130" t="n">
        <v>22459.96135</v>
      </c>
      <c r="R669" s="130" t="n">
        <v>22459.96135</v>
      </c>
      <c r="S669" s="132" t="n">
        <v>0</v>
      </c>
      <c r="T669" s="101" t="n"/>
    </row>
    <row r="670" ht="13.5" customHeight="1" s="60">
      <c r="A670" s="115" t="n">
        <v>663</v>
      </c>
      <c r="B670" s="133" t="n"/>
      <c r="C670" s="133" t="n"/>
      <c r="D670" s="134" t="n"/>
      <c r="E670" s="135" t="n"/>
      <c r="F670" s="127" t="inlineStr">
        <is>
          <t>6026</t>
        </is>
      </c>
      <c r="G670" s="128" t="n"/>
      <c r="H670" s="12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0" s="129" t="inlineStr">
        <is>
          <t>А</t>
        </is>
      </c>
      <c r="J670" s="130" t="n">
        <v>0</v>
      </c>
      <c r="K670" s="130" t="n">
        <v>0</v>
      </c>
      <c r="L670" s="130" t="n">
        <v>0</v>
      </c>
      <c r="M670" s="131" t="n">
        <v>0</v>
      </c>
      <c r="N670" s="123" t="n"/>
      <c r="O670" s="130" t="n">
        <v>0</v>
      </c>
      <c r="P670" s="130" t="n">
        <v>0</v>
      </c>
      <c r="Q670" s="130" t="n">
        <v>0</v>
      </c>
      <c r="R670" s="130" t="n">
        <v>0</v>
      </c>
      <c r="S670" s="132" t="n">
        <v>0</v>
      </c>
      <c r="T670" s="101" t="n"/>
    </row>
    <row r="671" ht="13.5" customHeight="1" s="60">
      <c r="A671" s="115" t="n">
        <v>664</v>
      </c>
      <c r="B671" s="133" t="n"/>
      <c r="C671" s="133" t="n"/>
      <c r="D671" s="134" t="n"/>
      <c r="E671" s="135" t="n"/>
      <c r="F671" s="136" t="n"/>
      <c r="G671" s="137" t="n"/>
      <c r="H671" s="143" t="n"/>
      <c r="I671" s="129" t="inlineStr">
        <is>
          <t>П</t>
        </is>
      </c>
      <c r="J671" s="130" t="n">
        <v>0</v>
      </c>
      <c r="K671" s="130" t="n">
        <v>0</v>
      </c>
      <c r="L671" s="130" t="n">
        <v>0</v>
      </c>
      <c r="M671" s="131" t="n">
        <v>0</v>
      </c>
      <c r="N671" s="123" t="n"/>
      <c r="O671" s="130" t="n">
        <v>0</v>
      </c>
      <c r="P671" s="130" t="n">
        <v>0</v>
      </c>
      <c r="Q671" s="130" t="n">
        <v>0</v>
      </c>
      <c r="R671" s="130" t="n">
        <v>0</v>
      </c>
      <c r="S671" s="132" t="n">
        <v>0</v>
      </c>
      <c r="T671" s="101" t="n"/>
    </row>
    <row r="672" ht="13.5" customHeight="1" s="60">
      <c r="A672" s="115" t="n">
        <v>665</v>
      </c>
      <c r="B672" s="133" t="n"/>
      <c r="C672" s="133" t="n"/>
      <c r="D672" s="134" t="n"/>
      <c r="E672" s="135" t="n"/>
      <c r="F672" s="127" t="inlineStr">
        <is>
          <t>6027</t>
        </is>
      </c>
      <c r="G672" s="128" t="n"/>
      <c r="H672" s="12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2" s="129" t="inlineStr">
        <is>
          <t>А</t>
        </is>
      </c>
      <c r="J672" s="130" t="n">
        <v>0</v>
      </c>
      <c r="K672" s="130" t="n">
        <v>0</v>
      </c>
      <c r="L672" s="130" t="n">
        <v>0</v>
      </c>
      <c r="M672" s="131" t="n">
        <v>0</v>
      </c>
      <c r="N672" s="123" t="n"/>
      <c r="O672" s="130" t="n">
        <v>0</v>
      </c>
      <c r="P672" s="130" t="n">
        <v>0</v>
      </c>
      <c r="Q672" s="130" t="n">
        <v>0</v>
      </c>
      <c r="R672" s="130" t="n">
        <v>0</v>
      </c>
      <c r="S672" s="132" t="n">
        <v>0</v>
      </c>
      <c r="T672" s="101" t="n"/>
    </row>
    <row r="673" ht="14.25" customHeight="1" s="60">
      <c r="A673" s="115" t="n">
        <v>666</v>
      </c>
      <c r="B673" s="133" t="n"/>
      <c r="C673" s="133" t="n"/>
      <c r="D673" s="134" t="n"/>
      <c r="E673" s="135" t="n"/>
      <c r="F673" s="136" t="n"/>
      <c r="G673" s="137" t="n"/>
      <c r="H673" s="143" t="n"/>
      <c r="I673" s="129" t="inlineStr">
        <is>
          <t>П</t>
        </is>
      </c>
      <c r="J673" s="130" t="n">
        <v>0</v>
      </c>
      <c r="K673" s="130" t="n">
        <v>0</v>
      </c>
      <c r="L673" s="130" t="n">
        <v>0</v>
      </c>
      <c r="M673" s="131" t="n">
        <v>0</v>
      </c>
      <c r="N673" s="123" t="n"/>
      <c r="O673" s="130" t="n">
        <v>0</v>
      </c>
      <c r="P673" s="130" t="n">
        <v>0</v>
      </c>
      <c r="Q673" s="130" t="n">
        <v>0</v>
      </c>
      <c r="R673" s="130" t="n">
        <v>0</v>
      </c>
      <c r="S673" s="132" t="n">
        <v>0</v>
      </c>
      <c r="T673" s="101" t="n"/>
    </row>
    <row r="674" ht="13.5" customHeight="1" s="60">
      <c r="A674" s="115" t="n">
        <v>667</v>
      </c>
      <c r="B674" s="133" t="n"/>
      <c r="C674" s="133" t="n"/>
      <c r="D674" s="136" t="n"/>
      <c r="E674" s="137" t="n"/>
      <c r="F674" s="138" t="inlineStr">
        <is>
          <t>Група 602 - Усього</t>
        </is>
      </c>
      <c r="G674" s="122" t="n"/>
      <c r="H674" s="123" t="n"/>
      <c r="I674" s="139" t="n"/>
      <c r="J674" s="140" t="n">
        <v>340.40974</v>
      </c>
      <c r="K674" s="140" t="n">
        <v>340.40974</v>
      </c>
      <c r="L674" s="140" t="n">
        <v>0</v>
      </c>
      <c r="M674" s="141" t="n">
        <v>10634.29871</v>
      </c>
      <c r="N674" s="123" t="n"/>
      <c r="O674" s="140" t="n">
        <v>10634.29871</v>
      </c>
      <c r="P674" s="140" t="n">
        <v>0</v>
      </c>
      <c r="Q674" s="140" t="n">
        <v>23212.24194</v>
      </c>
      <c r="R674" s="140" t="n">
        <v>23212.24194</v>
      </c>
      <c r="S674" s="142" t="n">
        <v>0</v>
      </c>
      <c r="T674" s="101" t="n"/>
    </row>
    <row r="675" ht="13.5" customHeight="1" s="60">
      <c r="A675" s="115" t="n">
        <v>668</v>
      </c>
      <c r="B675" s="133" t="n"/>
      <c r="C675" s="133" t="n"/>
      <c r="D675" s="127" t="inlineStr">
        <is>
          <t>603</t>
        </is>
      </c>
      <c r="E675" s="128" t="n"/>
      <c r="F675" s="127" t="inlineStr">
        <is>
          <t>6033</t>
        </is>
      </c>
      <c r="G675" s="128" t="n"/>
      <c r="H675" s="12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5" s="129" t="inlineStr">
        <is>
          <t>А</t>
        </is>
      </c>
      <c r="J675" s="130" t="n">
        <v>0</v>
      </c>
      <c r="K675" s="130" t="n">
        <v>0</v>
      </c>
      <c r="L675" s="130" t="n">
        <v>0</v>
      </c>
      <c r="M675" s="131" t="n">
        <v>2.54741</v>
      </c>
      <c r="N675" s="123" t="n"/>
      <c r="O675" s="130" t="n">
        <v>2.54741</v>
      </c>
      <c r="P675" s="130" t="n">
        <v>0</v>
      </c>
      <c r="Q675" s="130" t="n">
        <v>0</v>
      </c>
      <c r="R675" s="130" t="n">
        <v>0</v>
      </c>
      <c r="S675" s="132" t="n">
        <v>0</v>
      </c>
      <c r="T675" s="101" t="n"/>
    </row>
    <row r="676" ht="13.5" customHeight="1" s="60">
      <c r="A676" s="115" t="n">
        <v>669</v>
      </c>
      <c r="B676" s="133" t="n"/>
      <c r="C676" s="133" t="n"/>
      <c r="D676" s="134" t="n"/>
      <c r="E676" s="135" t="n"/>
      <c r="F676" s="136" t="n"/>
      <c r="G676" s="137" t="n"/>
      <c r="H676" s="143" t="n"/>
      <c r="I676" s="129" t="inlineStr">
        <is>
          <t>П</t>
        </is>
      </c>
      <c r="J676" s="130" t="n">
        <v>0</v>
      </c>
      <c r="K676" s="130" t="n">
        <v>0</v>
      </c>
      <c r="L676" s="130" t="n">
        <v>0</v>
      </c>
      <c r="M676" s="131" t="n">
        <v>0</v>
      </c>
      <c r="N676" s="123" t="n"/>
      <c r="O676" s="130" t="n">
        <v>0</v>
      </c>
      <c r="P676" s="130" t="n">
        <v>0</v>
      </c>
      <c r="Q676" s="130" t="n">
        <v>5.47199</v>
      </c>
      <c r="R676" s="130" t="n">
        <v>5.47199</v>
      </c>
      <c r="S676" s="132" t="n">
        <v>0</v>
      </c>
      <c r="T676" s="101" t="n"/>
    </row>
    <row r="677" ht="13.5" customHeight="1" s="60">
      <c r="A677" s="115" t="n">
        <v>670</v>
      </c>
      <c r="B677" s="133" t="n"/>
      <c r="C677" s="133" t="n"/>
      <c r="D677" s="134" t="n"/>
      <c r="E677" s="135" t="n"/>
      <c r="F677" s="127" t="inlineStr">
        <is>
          <t>6034</t>
        </is>
      </c>
      <c r="G677" s="128" t="n"/>
      <c r="H677" s="12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77" s="129" t="inlineStr">
        <is>
          <t>А</t>
        </is>
      </c>
      <c r="J677" s="130" t="n">
        <v>0</v>
      </c>
      <c r="K677" s="130" t="n">
        <v>0</v>
      </c>
      <c r="L677" s="130" t="n">
        <v>0</v>
      </c>
      <c r="M677" s="131" t="n">
        <v>0</v>
      </c>
      <c r="N677" s="123" t="n"/>
      <c r="O677" s="130" t="n">
        <v>0</v>
      </c>
      <c r="P677" s="130" t="n">
        <v>0</v>
      </c>
      <c r="Q677" s="130" t="n">
        <v>0</v>
      </c>
      <c r="R677" s="130" t="n">
        <v>0</v>
      </c>
      <c r="S677" s="132" t="n">
        <v>0</v>
      </c>
      <c r="T677" s="101" t="n"/>
    </row>
    <row r="678" ht="14.25" customHeight="1" s="60">
      <c r="A678" s="115" t="n">
        <v>671</v>
      </c>
      <c r="B678" s="133" t="n"/>
      <c r="C678" s="133" t="n"/>
      <c r="D678" s="134" t="n"/>
      <c r="E678" s="135" t="n"/>
      <c r="F678" s="136" t="n"/>
      <c r="G678" s="137" t="n"/>
      <c r="H678" s="143" t="n"/>
      <c r="I678" s="129" t="inlineStr">
        <is>
          <t>П</t>
        </is>
      </c>
      <c r="J678" s="130" t="n">
        <v>0</v>
      </c>
      <c r="K678" s="130" t="n">
        <v>0</v>
      </c>
      <c r="L678" s="130" t="n">
        <v>0</v>
      </c>
      <c r="M678" s="131" t="n">
        <v>0</v>
      </c>
      <c r="N678" s="123" t="n"/>
      <c r="O678" s="130" t="n">
        <v>0</v>
      </c>
      <c r="P678" s="130" t="n">
        <v>0</v>
      </c>
      <c r="Q678" s="130" t="n">
        <v>0</v>
      </c>
      <c r="R678" s="130" t="n">
        <v>0</v>
      </c>
      <c r="S678" s="132" t="n">
        <v>0</v>
      </c>
      <c r="T678" s="101" t="n"/>
    </row>
    <row r="679" ht="13.5" customHeight="1" s="60">
      <c r="A679" s="115" t="n">
        <v>672</v>
      </c>
      <c r="B679" s="133" t="n"/>
      <c r="C679" s="133" t="n"/>
      <c r="D679" s="134" t="n"/>
      <c r="E679" s="135" t="n"/>
      <c r="F679" s="127" t="inlineStr">
        <is>
          <t>6035</t>
        </is>
      </c>
      <c r="G679" s="128" t="n"/>
      <c r="H679" s="12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79" s="129" t="inlineStr">
        <is>
          <t>А</t>
        </is>
      </c>
      <c r="J679" s="130" t="n">
        <v>0</v>
      </c>
      <c r="K679" s="130" t="n">
        <v>0</v>
      </c>
      <c r="L679" s="130" t="n">
        <v>0</v>
      </c>
      <c r="M679" s="131" t="n">
        <v>0</v>
      </c>
      <c r="N679" s="123" t="n"/>
      <c r="O679" s="130" t="n">
        <v>0</v>
      </c>
      <c r="P679" s="130" t="n">
        <v>0</v>
      </c>
      <c r="Q679" s="130" t="n">
        <v>0</v>
      </c>
      <c r="R679" s="130" t="n">
        <v>0</v>
      </c>
      <c r="S679" s="132" t="n">
        <v>0</v>
      </c>
      <c r="T679" s="101" t="n"/>
    </row>
    <row r="680" ht="13.5" customHeight="1" s="60">
      <c r="A680" s="115" t="n">
        <v>673</v>
      </c>
      <c r="B680" s="133" t="n"/>
      <c r="C680" s="133" t="n"/>
      <c r="D680" s="134" t="n"/>
      <c r="E680" s="135" t="n"/>
      <c r="F680" s="136" t="n"/>
      <c r="G680" s="137" t="n"/>
      <c r="H680" s="143" t="n"/>
      <c r="I680" s="129" t="inlineStr">
        <is>
          <t>П</t>
        </is>
      </c>
      <c r="J680" s="130" t="n">
        <v>0</v>
      </c>
      <c r="K680" s="130" t="n">
        <v>0</v>
      </c>
      <c r="L680" s="130" t="n">
        <v>0</v>
      </c>
      <c r="M680" s="131" t="n">
        <v>0</v>
      </c>
      <c r="N680" s="123" t="n"/>
      <c r="O680" s="130" t="n">
        <v>0</v>
      </c>
      <c r="P680" s="130" t="n">
        <v>0</v>
      </c>
      <c r="Q680" s="130" t="n">
        <v>0</v>
      </c>
      <c r="R680" s="130" t="n">
        <v>0</v>
      </c>
      <c r="S680" s="132" t="n">
        <v>0</v>
      </c>
      <c r="T680" s="101" t="n"/>
    </row>
    <row r="681" ht="13.5" customHeight="1" s="60">
      <c r="A681" s="115" t="n">
        <v>674</v>
      </c>
      <c r="B681" s="133" t="n"/>
      <c r="C681" s="133" t="n"/>
      <c r="D681" s="136" t="n"/>
      <c r="E681" s="137" t="n"/>
      <c r="F681" s="138" t="inlineStr">
        <is>
          <t>Група 603 - Усього</t>
        </is>
      </c>
      <c r="G681" s="122" t="n"/>
      <c r="H681" s="123" t="n"/>
      <c r="I681" s="139" t="n"/>
      <c r="J681" s="140" t="n">
        <v>0</v>
      </c>
      <c r="K681" s="140" t="n">
        <v>0</v>
      </c>
      <c r="L681" s="140" t="n">
        <v>0</v>
      </c>
      <c r="M681" s="141" t="n">
        <v>2.54741</v>
      </c>
      <c r="N681" s="123" t="n"/>
      <c r="O681" s="140" t="n">
        <v>2.54741</v>
      </c>
      <c r="P681" s="140" t="n">
        <v>0</v>
      </c>
      <c r="Q681" s="140" t="n">
        <v>5.47199</v>
      </c>
      <c r="R681" s="140" t="n">
        <v>5.47199</v>
      </c>
      <c r="S681" s="142" t="n">
        <v>0</v>
      </c>
      <c r="T681" s="101" t="n"/>
    </row>
    <row r="682" ht="13.5" customHeight="1" s="60">
      <c r="A682" s="115" t="n">
        <v>675</v>
      </c>
      <c r="B682" s="133" t="n"/>
      <c r="C682" s="133" t="n"/>
      <c r="D682" s="127" t="inlineStr">
        <is>
          <t>604</t>
        </is>
      </c>
      <c r="E682" s="128" t="n"/>
      <c r="F682" s="127" t="inlineStr">
        <is>
          <t>6040</t>
        </is>
      </c>
      <c r="G682" s="128" t="n"/>
      <c r="H682" s="12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2" s="129" t="inlineStr">
        <is>
          <t>А</t>
        </is>
      </c>
      <c r="J682" s="130" t="n">
        <v>0</v>
      </c>
      <c r="K682" s="130" t="n">
        <v>0</v>
      </c>
      <c r="L682" s="130" t="n">
        <v>0</v>
      </c>
      <c r="M682" s="131" t="n">
        <v>0</v>
      </c>
      <c r="N682" s="123" t="n"/>
      <c r="O682" s="130" t="n">
        <v>0</v>
      </c>
      <c r="P682" s="130" t="n">
        <v>0</v>
      </c>
      <c r="Q682" s="130" t="n">
        <v>0</v>
      </c>
      <c r="R682" s="130" t="n">
        <v>0</v>
      </c>
      <c r="S682" s="132" t="n">
        <v>0</v>
      </c>
      <c r="T682" s="101" t="n"/>
    </row>
    <row r="683" ht="14.25" customHeight="1" s="60">
      <c r="A683" s="115" t="n">
        <v>676</v>
      </c>
      <c r="B683" s="133" t="n"/>
      <c r="C683" s="133" t="n"/>
      <c r="D683" s="134" t="n"/>
      <c r="E683" s="135" t="n"/>
      <c r="F683" s="136" t="n"/>
      <c r="G683" s="137" t="n"/>
      <c r="H683" s="143" t="n"/>
      <c r="I683" s="129" t="inlineStr">
        <is>
          <t>П</t>
        </is>
      </c>
      <c r="J683" s="130" t="n">
        <v>0</v>
      </c>
      <c r="K683" s="130" t="n">
        <v>0</v>
      </c>
      <c r="L683" s="130" t="n">
        <v>0</v>
      </c>
      <c r="M683" s="131" t="n">
        <v>0</v>
      </c>
      <c r="N683" s="123" t="n"/>
      <c r="O683" s="130" t="n">
        <v>0</v>
      </c>
      <c r="P683" s="130" t="n">
        <v>0</v>
      </c>
      <c r="Q683" s="130" t="n">
        <v>0</v>
      </c>
      <c r="R683" s="130" t="n">
        <v>0</v>
      </c>
      <c r="S683" s="132" t="n">
        <v>0</v>
      </c>
      <c r="T683" s="101" t="n"/>
    </row>
    <row r="684" ht="13.5" customHeight="1" s="60">
      <c r="A684" s="115" t="n">
        <v>677</v>
      </c>
      <c r="B684" s="133" t="n"/>
      <c r="C684" s="133" t="n"/>
      <c r="D684" s="134" t="n"/>
      <c r="E684" s="135" t="n"/>
      <c r="F684" s="127" t="inlineStr">
        <is>
          <t>6041</t>
        </is>
      </c>
      <c r="G684" s="128" t="n"/>
      <c r="H684" s="1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4" s="129" t="inlineStr">
        <is>
          <t>А</t>
        </is>
      </c>
      <c r="J684" s="130" t="n">
        <v>0</v>
      </c>
      <c r="K684" s="130" t="n">
        <v>0</v>
      </c>
      <c r="L684" s="130" t="n">
        <v>0</v>
      </c>
      <c r="M684" s="131" t="n">
        <v>0</v>
      </c>
      <c r="N684" s="123" t="n"/>
      <c r="O684" s="130" t="n">
        <v>0</v>
      </c>
      <c r="P684" s="130" t="n">
        <v>0</v>
      </c>
      <c r="Q684" s="130" t="n">
        <v>0</v>
      </c>
      <c r="R684" s="130" t="n">
        <v>0</v>
      </c>
      <c r="S684" s="132" t="n">
        <v>0</v>
      </c>
      <c r="T684" s="101" t="n"/>
    </row>
    <row r="685" ht="13.5" customHeight="1" s="60">
      <c r="A685" s="115" t="n">
        <v>678</v>
      </c>
      <c r="B685" s="133" t="n"/>
      <c r="C685" s="133" t="n"/>
      <c r="D685" s="134" t="n"/>
      <c r="E685" s="135" t="n"/>
      <c r="F685" s="136" t="n"/>
      <c r="G685" s="137" t="n"/>
      <c r="H685" s="143" t="n"/>
      <c r="I685" s="129" t="inlineStr">
        <is>
          <t>П</t>
        </is>
      </c>
      <c r="J685" s="130" t="n">
        <v>0</v>
      </c>
      <c r="K685" s="130" t="n">
        <v>0</v>
      </c>
      <c r="L685" s="130" t="n">
        <v>0</v>
      </c>
      <c r="M685" s="131" t="n">
        <v>0</v>
      </c>
      <c r="N685" s="123" t="n"/>
      <c r="O685" s="130" t="n">
        <v>0</v>
      </c>
      <c r="P685" s="130" t="n">
        <v>0</v>
      </c>
      <c r="Q685" s="130" t="n">
        <v>0</v>
      </c>
      <c r="R685" s="130" t="n">
        <v>0</v>
      </c>
      <c r="S685" s="132" t="n">
        <v>0</v>
      </c>
      <c r="T685" s="101" t="n"/>
    </row>
    <row r="686" ht="13.5" customHeight="1" s="60">
      <c r="A686" s="115" t="n">
        <v>679</v>
      </c>
      <c r="B686" s="133" t="n"/>
      <c r="C686" s="133" t="n"/>
      <c r="D686" s="136" t="n"/>
      <c r="E686" s="137" t="n"/>
      <c r="F686" s="138" t="inlineStr">
        <is>
          <t>Група 604 - Усього</t>
        </is>
      </c>
      <c r="G686" s="122" t="n"/>
      <c r="H686" s="123" t="n"/>
      <c r="I686" s="139" t="n"/>
      <c r="J686" s="140" t="n">
        <v>0</v>
      </c>
      <c r="K686" s="140" t="n">
        <v>0</v>
      </c>
      <c r="L686" s="140" t="n">
        <v>0</v>
      </c>
      <c r="M686" s="141" t="n">
        <v>0</v>
      </c>
      <c r="N686" s="123" t="n"/>
      <c r="O686" s="140" t="n">
        <v>0</v>
      </c>
      <c r="P686" s="140" t="n">
        <v>0</v>
      </c>
      <c r="Q686" s="140" t="n">
        <v>0</v>
      </c>
      <c r="R686" s="140" t="n">
        <v>0</v>
      </c>
      <c r="S686" s="142" t="n">
        <v>0</v>
      </c>
      <c r="T686" s="101" t="n"/>
    </row>
    <row r="687" ht="13.5" customHeight="1" s="60">
      <c r="A687" s="115" t="n">
        <v>680</v>
      </c>
      <c r="B687" s="133" t="n"/>
      <c r="C687" s="133" t="n"/>
      <c r="D687" s="127" t="inlineStr">
        <is>
          <t>605</t>
        </is>
      </c>
      <c r="E687" s="128" t="n"/>
      <c r="F687" s="127" t="inlineStr">
        <is>
          <t>6050</t>
        </is>
      </c>
      <c r="G687" s="128" t="n"/>
      <c r="H687" s="1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87" s="129" t="inlineStr">
        <is>
          <t>А</t>
        </is>
      </c>
      <c r="J687" s="130" t="n">
        <v>2.96901</v>
      </c>
      <c r="K687" s="130" t="n">
        <v>2.96901</v>
      </c>
      <c r="L687" s="130" t="n">
        <v>0</v>
      </c>
      <c r="M687" s="131" t="n">
        <v>5.67347</v>
      </c>
      <c r="N687" s="123" t="n"/>
      <c r="O687" s="130" t="n">
        <v>5.67347</v>
      </c>
      <c r="P687" s="130" t="n">
        <v>0</v>
      </c>
      <c r="Q687" s="130" t="n">
        <v>0</v>
      </c>
      <c r="R687" s="130" t="n">
        <v>0</v>
      </c>
      <c r="S687" s="132" t="n">
        <v>0</v>
      </c>
      <c r="T687" s="101" t="n"/>
    </row>
    <row r="688" ht="14.25" customHeight="1" s="60">
      <c r="A688" s="115" t="n">
        <v>681</v>
      </c>
      <c r="B688" s="133" t="n"/>
      <c r="C688" s="133" t="n"/>
      <c r="D688" s="134" t="n"/>
      <c r="E688" s="135" t="n"/>
      <c r="F688" s="136" t="n"/>
      <c r="G688" s="137" t="n"/>
      <c r="H688" s="143" t="n"/>
      <c r="I688" s="129" t="inlineStr">
        <is>
          <t>П</t>
        </is>
      </c>
      <c r="J688" s="130" t="n">
        <v>0</v>
      </c>
      <c r="K688" s="130" t="n">
        <v>0</v>
      </c>
      <c r="L688" s="130" t="n">
        <v>0</v>
      </c>
      <c r="M688" s="131" t="n">
        <v>0</v>
      </c>
      <c r="N688" s="123" t="n"/>
      <c r="O688" s="130" t="n">
        <v>0</v>
      </c>
      <c r="P688" s="130" t="n">
        <v>0</v>
      </c>
      <c r="Q688" s="130" t="n">
        <v>10.54348</v>
      </c>
      <c r="R688" s="130" t="n">
        <v>10.54348</v>
      </c>
      <c r="S688" s="132" t="n">
        <v>0</v>
      </c>
      <c r="T688" s="101" t="n"/>
    </row>
    <row r="689" ht="13.5" customHeight="1" s="60">
      <c r="A689" s="115" t="n">
        <v>682</v>
      </c>
      <c r="B689" s="133" t="n"/>
      <c r="C689" s="133" t="n"/>
      <c r="D689" s="134" t="n"/>
      <c r="E689" s="135" t="n"/>
      <c r="F689" s="127" t="inlineStr">
        <is>
          <t>6052</t>
        </is>
      </c>
      <c r="G689" s="128" t="n"/>
      <c r="H689" s="12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89" s="129" t="inlineStr">
        <is>
          <t>А</t>
        </is>
      </c>
      <c r="J689" s="130" t="n">
        <v>0</v>
      </c>
      <c r="K689" s="130" t="n">
        <v>0</v>
      </c>
      <c r="L689" s="130" t="n">
        <v>0</v>
      </c>
      <c r="M689" s="131" t="n">
        <v>455.36632</v>
      </c>
      <c r="N689" s="123" t="n"/>
      <c r="O689" s="130" t="n">
        <v>455.36632</v>
      </c>
      <c r="P689" s="130" t="n">
        <v>0</v>
      </c>
      <c r="Q689" s="130" t="n">
        <v>0</v>
      </c>
      <c r="R689" s="130" t="n">
        <v>0</v>
      </c>
      <c r="S689" s="132" t="n">
        <v>0</v>
      </c>
      <c r="T689" s="101" t="n"/>
    </row>
    <row r="690" ht="13.5" customHeight="1" s="60">
      <c r="A690" s="115" t="n">
        <v>683</v>
      </c>
      <c r="B690" s="133" t="n"/>
      <c r="C690" s="133" t="n"/>
      <c r="D690" s="134" t="n"/>
      <c r="E690" s="135" t="n"/>
      <c r="F690" s="136" t="n"/>
      <c r="G690" s="137" t="n"/>
      <c r="H690" s="143" t="n"/>
      <c r="I690" s="129" t="inlineStr">
        <is>
          <t>П</t>
        </is>
      </c>
      <c r="J690" s="130" t="n">
        <v>0</v>
      </c>
      <c r="K690" s="130" t="n">
        <v>0</v>
      </c>
      <c r="L690" s="130" t="n">
        <v>0</v>
      </c>
      <c r="M690" s="131" t="n">
        <v>0</v>
      </c>
      <c r="N690" s="123" t="n"/>
      <c r="O690" s="130" t="n">
        <v>0</v>
      </c>
      <c r="P690" s="130" t="n">
        <v>0</v>
      </c>
      <c r="Q690" s="130" t="n">
        <v>909.8524</v>
      </c>
      <c r="R690" s="130" t="n">
        <v>909.8524</v>
      </c>
      <c r="S690" s="132" t="n">
        <v>0</v>
      </c>
      <c r="T690" s="101" t="n"/>
    </row>
    <row r="691" ht="13.5" customHeight="1" s="60">
      <c r="A691" s="115" t="n">
        <v>684</v>
      </c>
      <c r="B691" s="133" t="n"/>
      <c r="C691" s="133" t="n"/>
      <c r="D691" s="134" t="n"/>
      <c r="E691" s="135" t="n"/>
      <c r="F691" s="127" t="inlineStr">
        <is>
          <t>6053</t>
        </is>
      </c>
      <c r="G691" s="128" t="n"/>
      <c r="H691" s="12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1" s="129" t="inlineStr">
        <is>
          <t>А</t>
        </is>
      </c>
      <c r="J691" s="130" t="n">
        <v>0</v>
      </c>
      <c r="K691" s="130" t="n">
        <v>0</v>
      </c>
      <c r="L691" s="130" t="n">
        <v>0</v>
      </c>
      <c r="M691" s="131" t="n">
        <v>0</v>
      </c>
      <c r="N691" s="123" t="n"/>
      <c r="O691" s="130" t="n">
        <v>0</v>
      </c>
      <c r="P691" s="130" t="n">
        <v>0</v>
      </c>
      <c r="Q691" s="130" t="n">
        <v>0</v>
      </c>
      <c r="R691" s="130" t="n">
        <v>0</v>
      </c>
      <c r="S691" s="132" t="n">
        <v>0</v>
      </c>
      <c r="T691" s="101" t="n"/>
    </row>
    <row r="692" ht="13.5" customHeight="1" s="60">
      <c r="A692" s="115" t="n">
        <v>685</v>
      </c>
      <c r="B692" s="133" t="n"/>
      <c r="C692" s="133" t="n"/>
      <c r="D692" s="134" t="n"/>
      <c r="E692" s="135" t="n"/>
      <c r="F692" s="136" t="n"/>
      <c r="G692" s="137" t="n"/>
      <c r="H692" s="143" t="n"/>
      <c r="I692" s="129" t="inlineStr">
        <is>
          <t>П</t>
        </is>
      </c>
      <c r="J692" s="130" t="n">
        <v>0</v>
      </c>
      <c r="K692" s="130" t="n">
        <v>0</v>
      </c>
      <c r="L692" s="130" t="n">
        <v>0</v>
      </c>
      <c r="M692" s="131" t="n">
        <v>0</v>
      </c>
      <c r="N692" s="123" t="n"/>
      <c r="O692" s="130" t="n">
        <v>0</v>
      </c>
      <c r="P692" s="130" t="n">
        <v>0</v>
      </c>
      <c r="Q692" s="130" t="n">
        <v>0</v>
      </c>
      <c r="R692" s="130" t="n">
        <v>0</v>
      </c>
      <c r="S692" s="132" t="n">
        <v>0</v>
      </c>
      <c r="T692" s="101" t="n"/>
    </row>
    <row r="693" ht="14.25" customHeight="1" s="60">
      <c r="A693" s="115" t="n">
        <v>686</v>
      </c>
      <c r="B693" s="133" t="n"/>
      <c r="C693" s="133" t="n"/>
      <c r="D693" s="134" t="n"/>
      <c r="E693" s="135" t="n"/>
      <c r="F693" s="127" t="inlineStr">
        <is>
          <t>6055</t>
        </is>
      </c>
      <c r="G693" s="128" t="n"/>
      <c r="H693" s="12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3" s="129" t="inlineStr">
        <is>
          <t>А</t>
        </is>
      </c>
      <c r="J693" s="130" t="n">
        <v>0</v>
      </c>
      <c r="K693" s="130" t="n">
        <v>0</v>
      </c>
      <c r="L693" s="130" t="n">
        <v>0</v>
      </c>
      <c r="M693" s="131" t="n">
        <v>659.48366</v>
      </c>
      <c r="N693" s="123" t="n"/>
      <c r="O693" s="130" t="n">
        <v>659.48366</v>
      </c>
      <c r="P693" s="130" t="n">
        <v>0</v>
      </c>
      <c r="Q693" s="130" t="n">
        <v>0</v>
      </c>
      <c r="R693" s="130" t="n">
        <v>0</v>
      </c>
      <c r="S693" s="132" t="n">
        <v>0</v>
      </c>
      <c r="T693" s="101" t="n"/>
    </row>
    <row r="694" ht="13.5" customHeight="1" s="60">
      <c r="A694" s="115" t="n">
        <v>687</v>
      </c>
      <c r="B694" s="133" t="n"/>
      <c r="C694" s="133" t="n"/>
      <c r="D694" s="134" t="n"/>
      <c r="E694" s="135" t="n"/>
      <c r="F694" s="136" t="n"/>
      <c r="G694" s="137" t="n"/>
      <c r="H694" s="143" t="n"/>
      <c r="I694" s="129" t="inlineStr">
        <is>
          <t>П</t>
        </is>
      </c>
      <c r="J694" s="130" t="n">
        <v>0</v>
      </c>
      <c r="K694" s="130" t="n">
        <v>0</v>
      </c>
      <c r="L694" s="130" t="n">
        <v>0</v>
      </c>
      <c r="M694" s="131" t="n">
        <v>0</v>
      </c>
      <c r="N694" s="123" t="n"/>
      <c r="O694" s="130" t="n">
        <v>0</v>
      </c>
      <c r="P694" s="130" t="n">
        <v>0</v>
      </c>
      <c r="Q694" s="130" t="n">
        <v>1327.12658</v>
      </c>
      <c r="R694" s="130" t="n">
        <v>1327.12658</v>
      </c>
      <c r="S694" s="132" t="n">
        <v>0</v>
      </c>
      <c r="T694" s="101" t="n"/>
    </row>
    <row r="695" ht="13.5" customHeight="1" s="60">
      <c r="A695" s="115" t="n">
        <v>688</v>
      </c>
      <c r="B695" s="133" t="n"/>
      <c r="C695" s="133" t="n"/>
      <c r="D695" s="136" t="n"/>
      <c r="E695" s="137" t="n"/>
      <c r="F695" s="138" t="inlineStr">
        <is>
          <t>Група 605 - Усього</t>
        </is>
      </c>
      <c r="G695" s="122" t="n"/>
      <c r="H695" s="123" t="n"/>
      <c r="I695" s="139" t="n"/>
      <c r="J695" s="140" t="n">
        <v>2.96901</v>
      </c>
      <c r="K695" s="140" t="n">
        <v>2.96901</v>
      </c>
      <c r="L695" s="140" t="n">
        <v>0</v>
      </c>
      <c r="M695" s="141" t="n">
        <v>1120.52345</v>
      </c>
      <c r="N695" s="123" t="n"/>
      <c r="O695" s="140" t="n">
        <v>1120.52345</v>
      </c>
      <c r="P695" s="140" t="n">
        <v>0</v>
      </c>
      <c r="Q695" s="140" t="n">
        <v>2247.52246</v>
      </c>
      <c r="R695" s="140" t="n">
        <v>2247.52246</v>
      </c>
      <c r="S695" s="142" t="n">
        <v>0</v>
      </c>
      <c r="T695" s="101" t="n"/>
    </row>
    <row r="696" ht="13.5" customHeight="1" s="60">
      <c r="A696" s="115" t="n">
        <v>689</v>
      </c>
      <c r="B696" s="133" t="n"/>
      <c r="C696" s="133" t="n"/>
      <c r="D696" s="127" t="inlineStr">
        <is>
          <t>606</t>
        </is>
      </c>
      <c r="E696" s="128" t="n"/>
      <c r="F696" s="127" t="inlineStr">
        <is>
          <t>6060</t>
        </is>
      </c>
      <c r="G696" s="128" t="n"/>
      <c r="H696" s="12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6" s="129" t="inlineStr">
        <is>
          <t>А</t>
        </is>
      </c>
      <c r="J696" s="130" t="n">
        <v>0</v>
      </c>
      <c r="K696" s="130" t="n">
        <v>0</v>
      </c>
      <c r="L696" s="130" t="n">
        <v>0</v>
      </c>
      <c r="M696" s="131" t="n">
        <v>0</v>
      </c>
      <c r="N696" s="123" t="n"/>
      <c r="O696" s="130" t="n">
        <v>0</v>
      </c>
      <c r="P696" s="130" t="n">
        <v>0</v>
      </c>
      <c r="Q696" s="130" t="n">
        <v>0</v>
      </c>
      <c r="R696" s="130" t="n">
        <v>0</v>
      </c>
      <c r="S696" s="132" t="n">
        <v>0</v>
      </c>
      <c r="T696" s="101" t="n"/>
    </row>
    <row r="697" ht="13.5" customHeight="1" s="60">
      <c r="A697" s="115" t="n">
        <v>690</v>
      </c>
      <c r="B697" s="133" t="n"/>
      <c r="C697" s="133" t="n"/>
      <c r="D697" s="134" t="n"/>
      <c r="E697" s="135" t="n"/>
      <c r="F697" s="136" t="n"/>
      <c r="G697" s="137" t="n"/>
      <c r="H697" s="143" t="n"/>
      <c r="I697" s="129" t="inlineStr">
        <is>
          <t>П</t>
        </is>
      </c>
      <c r="J697" s="130" t="n">
        <v>0</v>
      </c>
      <c r="K697" s="130" t="n">
        <v>0</v>
      </c>
      <c r="L697" s="130" t="n">
        <v>0</v>
      </c>
      <c r="M697" s="131" t="n">
        <v>0</v>
      </c>
      <c r="N697" s="123" t="n"/>
      <c r="O697" s="130" t="n">
        <v>0</v>
      </c>
      <c r="P697" s="130" t="n">
        <v>0</v>
      </c>
      <c r="Q697" s="130" t="n">
        <v>0</v>
      </c>
      <c r="R697" s="130" t="n">
        <v>0</v>
      </c>
      <c r="S697" s="132" t="n">
        <v>0</v>
      </c>
      <c r="T697" s="101" t="n"/>
    </row>
    <row r="698" ht="14.25" customHeight="1" s="60">
      <c r="A698" s="115" t="n">
        <v>691</v>
      </c>
      <c r="B698" s="133" t="n"/>
      <c r="C698" s="133" t="n"/>
      <c r="D698" s="134" t="n"/>
      <c r="E698" s="135" t="n"/>
      <c r="F698" s="127" t="inlineStr">
        <is>
          <t>6061</t>
        </is>
      </c>
      <c r="G698" s="128" t="n"/>
      <c r="H698" s="12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698" s="129" t="inlineStr">
        <is>
          <t>А</t>
        </is>
      </c>
      <c r="J698" s="130" t="n">
        <v>0</v>
      </c>
      <c r="K698" s="130" t="n">
        <v>0</v>
      </c>
      <c r="L698" s="130" t="n">
        <v>0</v>
      </c>
      <c r="M698" s="131" t="n">
        <v>0</v>
      </c>
      <c r="N698" s="123" t="n"/>
      <c r="O698" s="130" t="n">
        <v>0</v>
      </c>
      <c r="P698" s="130" t="n">
        <v>0</v>
      </c>
      <c r="Q698" s="130" t="n">
        <v>0</v>
      </c>
      <c r="R698" s="130" t="n">
        <v>0</v>
      </c>
      <c r="S698" s="132" t="n">
        <v>0</v>
      </c>
      <c r="T698" s="101" t="n"/>
    </row>
    <row r="699" ht="13.5" customHeight="1" s="60">
      <c r="A699" s="115" t="n">
        <v>692</v>
      </c>
      <c r="B699" s="133" t="n"/>
      <c r="C699" s="133" t="n"/>
      <c r="D699" s="134" t="n"/>
      <c r="E699" s="135" t="n"/>
      <c r="F699" s="136" t="n"/>
      <c r="G699" s="137" t="n"/>
      <c r="H699" s="143" t="n"/>
      <c r="I699" s="129" t="inlineStr">
        <is>
          <t>П</t>
        </is>
      </c>
      <c r="J699" s="130" t="n">
        <v>0</v>
      </c>
      <c r="K699" s="130" t="n">
        <v>0</v>
      </c>
      <c r="L699" s="130" t="n">
        <v>0</v>
      </c>
      <c r="M699" s="131" t="n">
        <v>0</v>
      </c>
      <c r="N699" s="123" t="n"/>
      <c r="O699" s="130" t="n">
        <v>0</v>
      </c>
      <c r="P699" s="130" t="n">
        <v>0</v>
      </c>
      <c r="Q699" s="130" t="n">
        <v>0</v>
      </c>
      <c r="R699" s="130" t="n">
        <v>0</v>
      </c>
      <c r="S699" s="132" t="n">
        <v>0</v>
      </c>
      <c r="T699" s="101" t="n"/>
    </row>
    <row r="700" ht="13.5" customHeight="1" s="60">
      <c r="A700" s="115" t="n">
        <v>693</v>
      </c>
      <c r="B700" s="133" t="n"/>
      <c r="C700" s="133" t="n"/>
      <c r="D700" s="134" t="n"/>
      <c r="E700" s="135" t="n"/>
      <c r="F700" s="127" t="inlineStr">
        <is>
          <t>6063</t>
        </is>
      </c>
      <c r="G700" s="128" t="n"/>
      <c r="H700" s="12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0" s="129" t="inlineStr">
        <is>
          <t>А</t>
        </is>
      </c>
      <c r="J700" s="130" t="n">
        <v>0</v>
      </c>
      <c r="K700" s="130" t="n">
        <v>0</v>
      </c>
      <c r="L700" s="130" t="n">
        <v>0</v>
      </c>
      <c r="M700" s="131" t="n">
        <v>0</v>
      </c>
      <c r="N700" s="123" t="n"/>
      <c r="O700" s="130" t="n">
        <v>0</v>
      </c>
      <c r="P700" s="130" t="n">
        <v>0</v>
      </c>
      <c r="Q700" s="130" t="n">
        <v>0</v>
      </c>
      <c r="R700" s="130" t="n">
        <v>0</v>
      </c>
      <c r="S700" s="132" t="n">
        <v>0</v>
      </c>
      <c r="T700" s="101" t="n"/>
    </row>
    <row r="701" ht="13.5" customHeight="1" s="60">
      <c r="A701" s="115" t="n">
        <v>694</v>
      </c>
      <c r="B701" s="133" t="n"/>
      <c r="C701" s="133" t="n"/>
      <c r="D701" s="134" t="n"/>
      <c r="E701" s="135" t="n"/>
      <c r="F701" s="136" t="n"/>
      <c r="G701" s="137" t="n"/>
      <c r="H701" s="143" t="n"/>
      <c r="I701" s="129" t="inlineStr">
        <is>
          <t>П</t>
        </is>
      </c>
      <c r="J701" s="130" t="n">
        <v>0</v>
      </c>
      <c r="K701" s="130" t="n">
        <v>0</v>
      </c>
      <c r="L701" s="130" t="n">
        <v>0</v>
      </c>
      <c r="M701" s="131" t="n">
        <v>0</v>
      </c>
      <c r="N701" s="123" t="n"/>
      <c r="O701" s="130" t="n">
        <v>0</v>
      </c>
      <c r="P701" s="130" t="n">
        <v>0</v>
      </c>
      <c r="Q701" s="130" t="n">
        <v>0</v>
      </c>
      <c r="R701" s="130" t="n">
        <v>0</v>
      </c>
      <c r="S701" s="132" t="n">
        <v>0</v>
      </c>
      <c r="T701" s="101" t="n"/>
    </row>
    <row r="702" ht="13.5" customHeight="1" s="60">
      <c r="A702" s="115" t="n">
        <v>695</v>
      </c>
      <c r="B702" s="133" t="n"/>
      <c r="C702" s="133" t="n"/>
      <c r="D702" s="136" t="n"/>
      <c r="E702" s="137" t="n"/>
      <c r="F702" s="138" t="inlineStr">
        <is>
          <t>Група 606 - Усього</t>
        </is>
      </c>
      <c r="G702" s="122" t="n"/>
      <c r="H702" s="123" t="n"/>
      <c r="I702" s="139" t="n"/>
      <c r="J702" s="140" t="n">
        <v>0</v>
      </c>
      <c r="K702" s="140" t="n">
        <v>0</v>
      </c>
      <c r="L702" s="140" t="n">
        <v>0</v>
      </c>
      <c r="M702" s="141" t="n">
        <v>0</v>
      </c>
      <c r="N702" s="123" t="n"/>
      <c r="O702" s="140" t="n">
        <v>0</v>
      </c>
      <c r="P702" s="140" t="n">
        <v>0</v>
      </c>
      <c r="Q702" s="140" t="n">
        <v>0</v>
      </c>
      <c r="R702" s="140" t="n">
        <v>0</v>
      </c>
      <c r="S702" s="142" t="n">
        <v>0</v>
      </c>
      <c r="T702" s="101" t="n"/>
    </row>
    <row r="703" ht="14.25" customHeight="1" s="60">
      <c r="A703" s="115" t="n">
        <v>696</v>
      </c>
      <c r="B703" s="133" t="n"/>
      <c r="C703" s="133" t="n"/>
      <c r="D703" s="127" t="inlineStr">
        <is>
          <t>609</t>
        </is>
      </c>
      <c r="E703" s="128" t="n"/>
      <c r="F703" s="127" t="inlineStr">
        <is>
          <t>6090</t>
        </is>
      </c>
      <c r="G703" s="123" t="n"/>
      <c r="H703" s="12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3" s="129" t="inlineStr">
        <is>
          <t>П</t>
        </is>
      </c>
      <c r="J703" s="130" t="n">
        <v>0</v>
      </c>
      <c r="K703" s="130" t="n">
        <v>0</v>
      </c>
      <c r="L703" s="130" t="n">
        <v>0</v>
      </c>
      <c r="M703" s="131" t="n">
        <v>0</v>
      </c>
      <c r="N703" s="123" t="n"/>
      <c r="O703" s="130" t="n">
        <v>0</v>
      </c>
      <c r="P703" s="130" t="n">
        <v>0</v>
      </c>
      <c r="Q703" s="130" t="n">
        <v>0</v>
      </c>
      <c r="R703" s="130" t="n">
        <v>0</v>
      </c>
      <c r="S703" s="132" t="n">
        <v>0</v>
      </c>
      <c r="T703" s="101" t="n"/>
    </row>
    <row r="704" ht="13.5" customHeight="1" s="60">
      <c r="A704" s="115" t="n">
        <v>697</v>
      </c>
      <c r="B704" s="133" t="n"/>
      <c r="C704" s="133" t="n"/>
      <c r="D704" s="134" t="n"/>
      <c r="E704" s="135" t="n"/>
      <c r="F704" s="127" t="inlineStr">
        <is>
          <t>6094</t>
        </is>
      </c>
      <c r="G704" s="123" t="n"/>
      <c r="H704" s="12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4" s="129" t="inlineStr">
        <is>
          <t>П</t>
        </is>
      </c>
      <c r="J704" s="130" t="n">
        <v>0</v>
      </c>
      <c r="K704" s="130" t="n">
        <v>0</v>
      </c>
      <c r="L704" s="130" t="n">
        <v>0</v>
      </c>
      <c r="M704" s="131" t="n">
        <v>0</v>
      </c>
      <c r="N704" s="123" t="n"/>
      <c r="O704" s="130" t="n">
        <v>0</v>
      </c>
      <c r="P704" s="130" t="n">
        <v>0</v>
      </c>
      <c r="Q704" s="130" t="n">
        <v>0</v>
      </c>
      <c r="R704" s="130" t="n">
        <v>0</v>
      </c>
      <c r="S704" s="132" t="n">
        <v>0</v>
      </c>
      <c r="T704" s="101" t="n"/>
    </row>
    <row r="705" ht="13.5" customHeight="1" s="60">
      <c r="A705" s="115" t="n">
        <v>698</v>
      </c>
      <c r="B705" s="133" t="n"/>
      <c r="C705" s="133" t="n"/>
      <c r="D705" s="136" t="n"/>
      <c r="E705" s="137" t="n"/>
      <c r="F705" s="138" t="inlineStr">
        <is>
          <t>Група 609 - Усього</t>
        </is>
      </c>
      <c r="G705" s="122" t="n"/>
      <c r="H705" s="123" t="n"/>
      <c r="I705" s="139" t="n"/>
      <c r="J705" s="140" t="n">
        <v>0</v>
      </c>
      <c r="K705" s="140" t="n">
        <v>0</v>
      </c>
      <c r="L705" s="140" t="n">
        <v>0</v>
      </c>
      <c r="M705" s="141" t="n">
        <v>0</v>
      </c>
      <c r="N705" s="123" t="n"/>
      <c r="O705" s="140" t="n">
        <v>0</v>
      </c>
      <c r="P705" s="140" t="n">
        <v>0</v>
      </c>
      <c r="Q705" s="140" t="n">
        <v>0</v>
      </c>
      <c r="R705" s="140" t="n">
        <v>0</v>
      </c>
      <c r="S705" s="142" t="n">
        <v>0</v>
      </c>
      <c r="T705" s="101" t="n"/>
    </row>
    <row r="706" ht="19.5" customHeight="1" s="60">
      <c r="A706" s="115" t="n">
        <v>699</v>
      </c>
      <c r="B706" s="133" t="n"/>
      <c r="C706" s="143" t="n"/>
      <c r="D706" s="138" t="inlineStr">
        <is>
          <t>Розділ 60 - Усього</t>
        </is>
      </c>
      <c r="E706" s="123" t="n"/>
      <c r="F706" s="138" t="n"/>
      <c r="G706" s="122" t="n"/>
      <c r="H706" s="123" t="n"/>
      <c r="I706" s="139" t="n"/>
      <c r="J706" s="140" t="n">
        <v>343.37875</v>
      </c>
      <c r="K706" s="140" t="n">
        <v>343.37875</v>
      </c>
      <c r="L706" s="140" t="n">
        <v>0</v>
      </c>
      <c r="M706" s="141" t="n">
        <v>12124.98468</v>
      </c>
      <c r="N706" s="123" t="n"/>
      <c r="O706" s="140" t="n">
        <v>12124.98468</v>
      </c>
      <c r="P706" s="140" t="n">
        <v>0</v>
      </c>
      <c r="Q706" s="140" t="n">
        <v>25888.64036</v>
      </c>
      <c r="R706" s="140" t="n">
        <v>25888.64036</v>
      </c>
      <c r="S706" s="142" t="n">
        <v>0</v>
      </c>
      <c r="T706" s="101" t="n"/>
    </row>
    <row r="707" ht="13.5" customHeight="1" s="60">
      <c r="A707" s="115" t="n">
        <v>700</v>
      </c>
      <c r="B707" s="133" t="n"/>
      <c r="C707" s="127" t="inlineStr">
        <is>
          <t>61</t>
        </is>
      </c>
      <c r="D707" s="127" t="inlineStr">
        <is>
          <t>611</t>
        </is>
      </c>
      <c r="E707" s="128" t="n"/>
      <c r="F707" s="127" t="inlineStr">
        <is>
          <t>6113</t>
        </is>
      </c>
      <c r="G707" s="123" t="n"/>
      <c r="H707" s="12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07" s="129" t="inlineStr">
        <is>
          <t>П</t>
        </is>
      </c>
      <c r="J707" s="130" t="n">
        <v>0</v>
      </c>
      <c r="K707" s="130" t="n">
        <v>0</v>
      </c>
      <c r="L707" s="130" t="n">
        <v>0</v>
      </c>
      <c r="M707" s="131" t="n">
        <v>0</v>
      </c>
      <c r="N707" s="123" t="n"/>
      <c r="O707" s="130" t="n">
        <v>0</v>
      </c>
      <c r="P707" s="130" t="n">
        <v>0</v>
      </c>
      <c r="Q707" s="130" t="n">
        <v>0</v>
      </c>
      <c r="R707" s="130" t="n">
        <v>0</v>
      </c>
      <c r="S707" s="132" t="n">
        <v>0</v>
      </c>
      <c r="T707" s="101" t="n"/>
    </row>
    <row r="708" ht="14.25" customHeight="1" s="60">
      <c r="A708" s="115" t="n">
        <v>701</v>
      </c>
      <c r="B708" s="133" t="n"/>
      <c r="C708" s="133" t="n"/>
      <c r="D708" s="136" t="n"/>
      <c r="E708" s="137" t="n"/>
      <c r="F708" s="138" t="inlineStr">
        <is>
          <t>Група 611 - Усього</t>
        </is>
      </c>
      <c r="G708" s="122" t="n"/>
      <c r="H708" s="123" t="n"/>
      <c r="I708" s="139" t="n"/>
      <c r="J708" s="140" t="n">
        <v>0</v>
      </c>
      <c r="K708" s="140" t="n">
        <v>0</v>
      </c>
      <c r="L708" s="140" t="n">
        <v>0</v>
      </c>
      <c r="M708" s="141" t="n">
        <v>0</v>
      </c>
      <c r="N708" s="123" t="n"/>
      <c r="O708" s="140" t="n">
        <v>0</v>
      </c>
      <c r="P708" s="140" t="n">
        <v>0</v>
      </c>
      <c r="Q708" s="140" t="n">
        <v>0</v>
      </c>
      <c r="R708" s="140" t="n">
        <v>0</v>
      </c>
      <c r="S708" s="142" t="n">
        <v>0</v>
      </c>
      <c r="T708" s="101" t="n"/>
    </row>
    <row r="709" ht="13.5" customHeight="1" s="60">
      <c r="A709" s="115" t="n">
        <v>702</v>
      </c>
      <c r="B709" s="133" t="n"/>
      <c r="C709" s="133" t="n"/>
      <c r="D709" s="127" t="inlineStr">
        <is>
          <t>612</t>
        </is>
      </c>
      <c r="E709" s="128" t="n"/>
      <c r="F709" s="127" t="inlineStr">
        <is>
          <t>6120</t>
        </is>
      </c>
      <c r="G709" s="123" t="n"/>
      <c r="H709" s="12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09" s="129" t="inlineStr">
        <is>
          <t>П</t>
        </is>
      </c>
      <c r="J709" s="130" t="n">
        <v>0</v>
      </c>
      <c r="K709" s="130" t="n">
        <v>0</v>
      </c>
      <c r="L709" s="130" t="n">
        <v>0</v>
      </c>
      <c r="M709" s="131" t="n">
        <v>0</v>
      </c>
      <c r="N709" s="123" t="n"/>
      <c r="O709" s="130" t="n">
        <v>0</v>
      </c>
      <c r="P709" s="130" t="n">
        <v>0</v>
      </c>
      <c r="Q709" s="130" t="n">
        <v>0</v>
      </c>
      <c r="R709" s="130" t="n">
        <v>0</v>
      </c>
      <c r="S709" s="132" t="n">
        <v>0</v>
      </c>
      <c r="T709" s="101" t="n"/>
    </row>
    <row r="710" ht="13.5" customHeight="1" s="60">
      <c r="A710" s="115" t="n">
        <v>703</v>
      </c>
      <c r="B710" s="133" t="n"/>
      <c r="C710" s="133" t="n"/>
      <c r="D710" s="134" t="n"/>
      <c r="E710" s="135" t="n"/>
      <c r="F710" s="127" t="inlineStr">
        <is>
          <t>6121</t>
        </is>
      </c>
      <c r="G710" s="128" t="n"/>
      <c r="H710" s="12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0" s="129" t="inlineStr">
        <is>
          <t>А</t>
        </is>
      </c>
      <c r="J710" s="130" t="n">
        <v>2258.21752</v>
      </c>
      <c r="K710" s="130" t="n">
        <v>2258.21752</v>
      </c>
      <c r="L710" s="130" t="n">
        <v>0</v>
      </c>
      <c r="M710" s="131" t="n">
        <v>10545.762</v>
      </c>
      <c r="N710" s="123" t="n"/>
      <c r="O710" s="130" t="n">
        <v>10545.762</v>
      </c>
      <c r="P710" s="130" t="n">
        <v>0</v>
      </c>
      <c r="Q710" s="130" t="n">
        <v>0</v>
      </c>
      <c r="R710" s="130" t="n">
        <v>0</v>
      </c>
      <c r="S710" s="132" t="n">
        <v>0</v>
      </c>
      <c r="T710" s="101" t="n"/>
    </row>
    <row r="711" ht="13.5" customHeight="1" s="60">
      <c r="A711" s="115" t="n">
        <v>704</v>
      </c>
      <c r="B711" s="133" t="n"/>
      <c r="C711" s="133" t="n"/>
      <c r="D711" s="134" t="n"/>
      <c r="E711" s="135" t="n"/>
      <c r="F711" s="136" t="n"/>
      <c r="G711" s="137" t="n"/>
      <c r="H711" s="143" t="n"/>
      <c r="I711" s="129" t="inlineStr">
        <is>
          <t>П</t>
        </is>
      </c>
      <c r="J711" s="130" t="n">
        <v>0</v>
      </c>
      <c r="K711" s="130" t="n">
        <v>0</v>
      </c>
      <c r="L711" s="130" t="n">
        <v>0</v>
      </c>
      <c r="M711" s="131" t="n">
        <v>0</v>
      </c>
      <c r="N711" s="123" t="n"/>
      <c r="O711" s="130" t="n">
        <v>0</v>
      </c>
      <c r="P711" s="130" t="n">
        <v>0</v>
      </c>
      <c r="Q711" s="130" t="n">
        <v>21336.84964</v>
      </c>
      <c r="R711" s="130" t="n">
        <v>21336.84964</v>
      </c>
      <c r="S711" s="132" t="n">
        <v>0</v>
      </c>
      <c r="T711" s="101" t="n"/>
    </row>
    <row r="712" ht="13.5" customHeight="1" s="60">
      <c r="A712" s="115" t="n">
        <v>705</v>
      </c>
      <c r="B712" s="133" t="n"/>
      <c r="C712" s="133" t="n"/>
      <c r="D712" s="134" t="n"/>
      <c r="E712" s="135" t="n"/>
      <c r="F712" s="127" t="inlineStr">
        <is>
          <t>6122</t>
        </is>
      </c>
      <c r="G712" s="128" t="n"/>
      <c r="H712" s="12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2" s="129" t="inlineStr">
        <is>
          <t>А</t>
        </is>
      </c>
      <c r="J712" s="130" t="n">
        <v>0</v>
      </c>
      <c r="K712" s="130" t="n">
        <v>0</v>
      </c>
      <c r="L712" s="130" t="n">
        <v>0</v>
      </c>
      <c r="M712" s="131" t="n">
        <v>0</v>
      </c>
      <c r="N712" s="123" t="n"/>
      <c r="O712" s="130" t="n">
        <v>0</v>
      </c>
      <c r="P712" s="130" t="n">
        <v>0</v>
      </c>
      <c r="Q712" s="130" t="n">
        <v>0</v>
      </c>
      <c r="R712" s="130" t="n">
        <v>0</v>
      </c>
      <c r="S712" s="132" t="n">
        <v>0</v>
      </c>
      <c r="T712" s="101" t="n"/>
    </row>
    <row r="713" ht="14.25" customHeight="1" s="60">
      <c r="A713" s="115" t="n">
        <v>706</v>
      </c>
      <c r="B713" s="133" t="n"/>
      <c r="C713" s="133" t="n"/>
      <c r="D713" s="134" t="n"/>
      <c r="E713" s="135" t="n"/>
      <c r="F713" s="136" t="n"/>
      <c r="G713" s="137" t="n"/>
      <c r="H713" s="143" t="n"/>
      <c r="I713" s="129" t="inlineStr">
        <is>
          <t>П</t>
        </is>
      </c>
      <c r="J713" s="130" t="n">
        <v>0</v>
      </c>
      <c r="K713" s="130" t="n">
        <v>0</v>
      </c>
      <c r="L713" s="130" t="n">
        <v>0</v>
      </c>
      <c r="M713" s="131" t="n">
        <v>0</v>
      </c>
      <c r="N713" s="123" t="n"/>
      <c r="O713" s="130" t="n">
        <v>0</v>
      </c>
      <c r="P713" s="130" t="n">
        <v>0</v>
      </c>
      <c r="Q713" s="130" t="n">
        <v>0</v>
      </c>
      <c r="R713" s="130" t="n">
        <v>0</v>
      </c>
      <c r="S713" s="132" t="n">
        <v>0</v>
      </c>
      <c r="T713" s="101" t="n"/>
    </row>
    <row r="714" ht="13.5" customHeight="1" s="60">
      <c r="A714" s="115" t="n">
        <v>707</v>
      </c>
      <c r="B714" s="133" t="n"/>
      <c r="C714" s="133" t="n"/>
      <c r="D714" s="134" t="n"/>
      <c r="E714" s="135" t="n"/>
      <c r="F714" s="127" t="inlineStr">
        <is>
          <t>6123</t>
        </is>
      </c>
      <c r="G714" s="123" t="n"/>
      <c r="H714" s="12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4" s="129" t="inlineStr">
        <is>
          <t>П</t>
        </is>
      </c>
      <c r="J714" s="130" t="n">
        <v>0</v>
      </c>
      <c r="K714" s="130" t="n">
        <v>0</v>
      </c>
      <c r="L714" s="130" t="n">
        <v>0</v>
      </c>
      <c r="M714" s="131" t="n">
        <v>0</v>
      </c>
      <c r="N714" s="123" t="n"/>
      <c r="O714" s="130" t="n">
        <v>0</v>
      </c>
      <c r="P714" s="130" t="n">
        <v>0</v>
      </c>
      <c r="Q714" s="130" t="n">
        <v>0</v>
      </c>
      <c r="R714" s="130" t="n">
        <v>0</v>
      </c>
      <c r="S714" s="132" t="n">
        <v>0</v>
      </c>
      <c r="T714" s="101" t="n"/>
    </row>
    <row r="715" ht="13.5" customHeight="1" s="60">
      <c r="A715" s="115" t="n">
        <v>708</v>
      </c>
      <c r="B715" s="133" t="n"/>
      <c r="C715" s="133" t="n"/>
      <c r="D715" s="134" t="n"/>
      <c r="E715" s="135" t="n"/>
      <c r="F715" s="127" t="inlineStr">
        <is>
          <t>6124</t>
        </is>
      </c>
      <c r="G715" s="128" t="n"/>
      <c r="H715" s="1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5" s="129" t="inlineStr">
        <is>
          <t>А</t>
        </is>
      </c>
      <c r="J715" s="130" t="n">
        <v>0</v>
      </c>
      <c r="K715" s="130" t="n">
        <v>0</v>
      </c>
      <c r="L715" s="130" t="n">
        <v>0</v>
      </c>
      <c r="M715" s="131" t="n">
        <v>338.67628</v>
      </c>
      <c r="N715" s="123" t="n"/>
      <c r="O715" s="130" t="n">
        <v>338.67628</v>
      </c>
      <c r="P715" s="130" t="n">
        <v>0</v>
      </c>
      <c r="Q715" s="130" t="n">
        <v>0</v>
      </c>
      <c r="R715" s="130" t="n">
        <v>0</v>
      </c>
      <c r="S715" s="132" t="n">
        <v>0</v>
      </c>
      <c r="T715" s="101" t="n"/>
    </row>
    <row r="716" ht="13.5" customHeight="1" s="60">
      <c r="A716" s="115" t="n">
        <v>709</v>
      </c>
      <c r="B716" s="133" t="n"/>
      <c r="C716" s="133" t="n"/>
      <c r="D716" s="134" t="n"/>
      <c r="E716" s="135" t="n"/>
      <c r="F716" s="136" t="n"/>
      <c r="G716" s="137" t="n"/>
      <c r="H716" s="143" t="n"/>
      <c r="I716" s="129" t="inlineStr">
        <is>
          <t>П</t>
        </is>
      </c>
      <c r="J716" s="130" t="n">
        <v>0</v>
      </c>
      <c r="K716" s="130" t="n">
        <v>0</v>
      </c>
      <c r="L716" s="130" t="n">
        <v>0</v>
      </c>
      <c r="M716" s="131" t="n">
        <v>0</v>
      </c>
      <c r="N716" s="123" t="n"/>
      <c r="O716" s="130" t="n">
        <v>0</v>
      </c>
      <c r="P716" s="130" t="n">
        <v>0</v>
      </c>
      <c r="Q716" s="130" t="n">
        <v>656.09898</v>
      </c>
      <c r="R716" s="130" t="n">
        <v>656.09898</v>
      </c>
      <c r="S716" s="132" t="n">
        <v>0</v>
      </c>
      <c r="T716" s="101" t="n"/>
    </row>
    <row r="717" ht="13.5" customHeight="1" s="60">
      <c r="A717" s="115" t="n">
        <v>710</v>
      </c>
      <c r="B717" s="133" t="n"/>
      <c r="C717" s="133" t="n"/>
      <c r="D717" s="134" t="n"/>
      <c r="E717" s="135" t="n"/>
      <c r="F717" s="127" t="inlineStr">
        <is>
          <t>6125</t>
        </is>
      </c>
      <c r="G717" s="128" t="n"/>
      <c r="H717" s="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I717" s="129" t="inlineStr">
        <is>
          <t>А</t>
        </is>
      </c>
      <c r="J717" s="130" t="n">
        <v>0</v>
      </c>
      <c r="K717" s="130" t="n">
        <v>0</v>
      </c>
      <c r="L717" s="130" t="n">
        <v>0</v>
      </c>
      <c r="M717" s="131" t="n">
        <v>0</v>
      </c>
      <c r="N717" s="123" t="n"/>
      <c r="O717" s="130" t="n">
        <v>0</v>
      </c>
      <c r="P717" s="130" t="n">
        <v>0</v>
      </c>
      <c r="Q717" s="130" t="n">
        <v>0</v>
      </c>
      <c r="R717" s="130" t="n">
        <v>0</v>
      </c>
      <c r="S717" s="132" t="n">
        <v>0</v>
      </c>
      <c r="T717" s="101" t="n"/>
    </row>
    <row r="718" ht="14.25" customHeight="1" s="60">
      <c r="A718" s="115" t="n">
        <v>711</v>
      </c>
      <c r="B718" s="133" t="n"/>
      <c r="C718" s="133" t="n"/>
      <c r="D718" s="134" t="n"/>
      <c r="E718" s="135" t="n"/>
      <c r="F718" s="136" t="n"/>
      <c r="G718" s="137" t="n"/>
      <c r="H718" s="143" t="n"/>
      <c r="I718" s="129" t="inlineStr">
        <is>
          <t>П</t>
        </is>
      </c>
      <c r="J718" s="130" t="n">
        <v>0</v>
      </c>
      <c r="K718" s="130" t="n">
        <v>0</v>
      </c>
      <c r="L718" s="130" t="n">
        <v>0</v>
      </c>
      <c r="M718" s="131" t="n">
        <v>0</v>
      </c>
      <c r="N718" s="123" t="n"/>
      <c r="O718" s="130" t="n">
        <v>0</v>
      </c>
      <c r="P718" s="130" t="n">
        <v>0</v>
      </c>
      <c r="Q718" s="130" t="n">
        <v>106.03597</v>
      </c>
      <c r="R718" s="130" t="n">
        <v>106.03597</v>
      </c>
      <c r="S718" s="132" t="n">
        <v>0</v>
      </c>
      <c r="T718" s="101" t="n"/>
    </row>
    <row r="719" ht="13.5" customHeight="1" s="60">
      <c r="A719" s="115" t="n">
        <v>712</v>
      </c>
      <c r="B719" s="133" t="n"/>
      <c r="C719" s="133" t="n"/>
      <c r="D719" s="134" t="n"/>
      <c r="E719" s="135" t="n"/>
      <c r="F719" s="127" t="inlineStr">
        <is>
          <t>6127</t>
        </is>
      </c>
      <c r="G719" s="128" t="n"/>
      <c r="H719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19" s="129" t="inlineStr">
        <is>
          <t>А</t>
        </is>
      </c>
      <c r="J719" s="130" t="n">
        <v>0</v>
      </c>
      <c r="K719" s="130" t="n">
        <v>0</v>
      </c>
      <c r="L719" s="130" t="n">
        <v>0</v>
      </c>
      <c r="M719" s="131" t="n">
        <v>1198.06857</v>
      </c>
      <c r="N719" s="123" t="n"/>
      <c r="O719" s="130" t="n">
        <v>1198.06857</v>
      </c>
      <c r="P719" s="130" t="n">
        <v>0</v>
      </c>
      <c r="Q719" s="130" t="n">
        <v>0</v>
      </c>
      <c r="R719" s="130" t="n">
        <v>0</v>
      </c>
      <c r="S719" s="132" t="n">
        <v>0</v>
      </c>
      <c r="T719" s="101" t="n"/>
    </row>
    <row r="720" ht="13.5" customHeight="1" s="60">
      <c r="A720" s="115" t="n">
        <v>713</v>
      </c>
      <c r="B720" s="133" t="n"/>
      <c r="C720" s="133" t="n"/>
      <c r="D720" s="134" t="n"/>
      <c r="E720" s="135" t="n"/>
      <c r="F720" s="136" t="n"/>
      <c r="G720" s="137" t="n"/>
      <c r="H720" s="143" t="n"/>
      <c r="I720" s="129" t="inlineStr">
        <is>
          <t>П</t>
        </is>
      </c>
      <c r="J720" s="130" t="n">
        <v>0</v>
      </c>
      <c r="K720" s="130" t="n">
        <v>0</v>
      </c>
      <c r="L720" s="130" t="n">
        <v>0</v>
      </c>
      <c r="M720" s="131" t="n">
        <v>0</v>
      </c>
      <c r="N720" s="123" t="n"/>
      <c r="O720" s="130" t="n">
        <v>0</v>
      </c>
      <c r="P720" s="130" t="n">
        <v>0</v>
      </c>
      <c r="Q720" s="130" t="n">
        <v>1549.43846</v>
      </c>
      <c r="R720" s="130" t="n">
        <v>1549.43846</v>
      </c>
      <c r="S720" s="132" t="n">
        <v>0</v>
      </c>
      <c r="T720" s="101" t="n"/>
    </row>
    <row r="721" ht="13.5" customHeight="1" s="60">
      <c r="A721" s="115" t="n">
        <v>714</v>
      </c>
      <c r="B721" s="133" t="n"/>
      <c r="C721" s="133" t="n"/>
      <c r="D721" s="134" t="n"/>
      <c r="E721" s="135" t="n"/>
      <c r="F721" s="127" t="inlineStr">
        <is>
          <t>6128</t>
        </is>
      </c>
      <c r="G721" s="128" t="n"/>
      <c r="H721" s="1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1" s="129" t="inlineStr">
        <is>
          <t>А</t>
        </is>
      </c>
      <c r="J721" s="130" t="n">
        <v>0</v>
      </c>
      <c r="K721" s="130" t="n">
        <v>0</v>
      </c>
      <c r="L721" s="130" t="n">
        <v>0</v>
      </c>
      <c r="M721" s="131" t="n">
        <v>6553.71438</v>
      </c>
      <c r="N721" s="123" t="n"/>
      <c r="O721" s="130" t="n">
        <v>6553.71438</v>
      </c>
      <c r="P721" s="130" t="n">
        <v>0</v>
      </c>
      <c r="Q721" s="130" t="n">
        <v>0</v>
      </c>
      <c r="R721" s="130" t="n">
        <v>0</v>
      </c>
      <c r="S721" s="132" t="n">
        <v>0</v>
      </c>
      <c r="T721" s="101" t="n"/>
    </row>
    <row r="722" ht="13.5" customHeight="1" s="60">
      <c r="A722" s="115" t="n">
        <v>715</v>
      </c>
      <c r="B722" s="133" t="n"/>
      <c r="C722" s="133" t="n"/>
      <c r="D722" s="134" t="n"/>
      <c r="E722" s="135" t="n"/>
      <c r="F722" s="136" t="n"/>
      <c r="G722" s="137" t="n"/>
      <c r="H722" s="143" t="n"/>
      <c r="I722" s="129" t="inlineStr">
        <is>
          <t>П</t>
        </is>
      </c>
      <c r="J722" s="130" t="n">
        <v>0</v>
      </c>
      <c r="K722" s="130" t="n">
        <v>0</v>
      </c>
      <c r="L722" s="130" t="n">
        <v>0</v>
      </c>
      <c r="M722" s="131" t="n">
        <v>0</v>
      </c>
      <c r="N722" s="123" t="n"/>
      <c r="O722" s="130" t="n">
        <v>0</v>
      </c>
      <c r="P722" s="130" t="n">
        <v>0</v>
      </c>
      <c r="Q722" s="130" t="n">
        <v>14844.86768</v>
      </c>
      <c r="R722" s="130" t="n">
        <v>14844.86768</v>
      </c>
      <c r="S722" s="132" t="n">
        <v>0</v>
      </c>
      <c r="T722" s="101" t="n"/>
    </row>
    <row r="723" ht="14.25" customHeight="1" s="60">
      <c r="A723" s="115" t="n">
        <v>716</v>
      </c>
      <c r="B723" s="133" t="n"/>
      <c r="C723" s="133" t="n"/>
      <c r="D723" s="136" t="n"/>
      <c r="E723" s="137" t="n"/>
      <c r="F723" s="138" t="inlineStr">
        <is>
          <t>Група 612 - Усього</t>
        </is>
      </c>
      <c r="G723" s="122" t="n"/>
      <c r="H723" s="123" t="n"/>
      <c r="I723" s="139" t="n"/>
      <c r="J723" s="140" t="n">
        <v>2258.21752</v>
      </c>
      <c r="K723" s="140" t="n">
        <v>2258.21752</v>
      </c>
      <c r="L723" s="140" t="n">
        <v>0</v>
      </c>
      <c r="M723" s="141" t="n">
        <v>18636.22123</v>
      </c>
      <c r="N723" s="123" t="n"/>
      <c r="O723" s="140" t="n">
        <v>18636.22123</v>
      </c>
      <c r="P723" s="140" t="n">
        <v>0</v>
      </c>
      <c r="Q723" s="140" t="n">
        <v>38493.29073</v>
      </c>
      <c r="R723" s="140" t="n">
        <v>38493.29073</v>
      </c>
      <c r="S723" s="142" t="n">
        <v>0</v>
      </c>
      <c r="T723" s="101" t="n"/>
    </row>
    <row r="724" ht="13.5" customHeight="1" s="60">
      <c r="A724" s="115" t="n">
        <v>717</v>
      </c>
      <c r="B724" s="133" t="n"/>
      <c r="C724" s="133" t="n"/>
      <c r="D724" s="127" t="inlineStr">
        <is>
          <t>614</t>
        </is>
      </c>
      <c r="E724" s="128" t="n"/>
      <c r="F724" s="127" t="inlineStr">
        <is>
          <t>6141</t>
        </is>
      </c>
      <c r="G724" s="128" t="n"/>
      <c r="H724" s="127" t="inlineStr">
        <is>
          <t>Інші процентні доходи</t>
        </is>
      </c>
      <c r="I724" s="129" t="inlineStr">
        <is>
          <t>А</t>
        </is>
      </c>
      <c r="J724" s="130" t="n">
        <v>0</v>
      </c>
      <c r="K724" s="130" t="n">
        <v>0</v>
      </c>
      <c r="L724" s="130" t="n">
        <v>0</v>
      </c>
      <c r="M724" s="131" t="n">
        <v>0</v>
      </c>
      <c r="N724" s="123" t="n"/>
      <c r="O724" s="130" t="n">
        <v>0</v>
      </c>
      <c r="P724" s="130" t="n">
        <v>0</v>
      </c>
      <c r="Q724" s="130" t="n">
        <v>0</v>
      </c>
      <c r="R724" s="130" t="n">
        <v>0</v>
      </c>
      <c r="S724" s="132" t="n">
        <v>0</v>
      </c>
      <c r="T724" s="101" t="n"/>
    </row>
    <row r="725" ht="13.5" customHeight="1" s="60">
      <c r="A725" s="115" t="n">
        <v>718</v>
      </c>
      <c r="B725" s="133" t="n"/>
      <c r="C725" s="133" t="n"/>
      <c r="D725" s="134" t="n"/>
      <c r="E725" s="135" t="n"/>
      <c r="F725" s="136" t="n"/>
      <c r="G725" s="137" t="n"/>
      <c r="H725" s="143" t="n"/>
      <c r="I725" s="129" t="inlineStr">
        <is>
          <t>П</t>
        </is>
      </c>
      <c r="J725" s="130" t="n">
        <v>0</v>
      </c>
      <c r="K725" s="130" t="n">
        <v>0</v>
      </c>
      <c r="L725" s="130" t="n">
        <v>0</v>
      </c>
      <c r="M725" s="131" t="n">
        <v>0</v>
      </c>
      <c r="N725" s="123" t="n"/>
      <c r="O725" s="130" t="n">
        <v>0</v>
      </c>
      <c r="P725" s="130" t="n">
        <v>0</v>
      </c>
      <c r="Q725" s="130" t="n">
        <v>0</v>
      </c>
      <c r="R725" s="130" t="n">
        <v>0</v>
      </c>
      <c r="S725" s="132" t="n">
        <v>0</v>
      </c>
      <c r="T725" s="101" t="n"/>
    </row>
    <row r="726" ht="13.5" customHeight="1" s="60">
      <c r="A726" s="115" t="n">
        <v>719</v>
      </c>
      <c r="B726" s="133" t="n"/>
      <c r="C726" s="133" t="n"/>
      <c r="D726" s="136" t="n"/>
      <c r="E726" s="137" t="n"/>
      <c r="F726" s="138" t="inlineStr">
        <is>
          <t>Група 614 - Усього</t>
        </is>
      </c>
      <c r="G726" s="122" t="n"/>
      <c r="H726" s="123" t="n"/>
      <c r="I726" s="139" t="n"/>
      <c r="J726" s="140" t="n">
        <v>0</v>
      </c>
      <c r="K726" s="140" t="n">
        <v>0</v>
      </c>
      <c r="L726" s="140" t="n">
        <v>0</v>
      </c>
      <c r="M726" s="141" t="n">
        <v>0</v>
      </c>
      <c r="N726" s="123" t="n"/>
      <c r="O726" s="140" t="n">
        <v>0</v>
      </c>
      <c r="P726" s="140" t="n">
        <v>0</v>
      </c>
      <c r="Q726" s="140" t="n">
        <v>0</v>
      </c>
      <c r="R726" s="140" t="n">
        <v>0</v>
      </c>
      <c r="S726" s="142" t="n">
        <v>0</v>
      </c>
      <c r="T726" s="101" t="n"/>
    </row>
    <row r="727" ht="18.75" customHeight="1" s="60">
      <c r="A727" s="115" t="n">
        <v>720</v>
      </c>
      <c r="B727" s="133" t="n"/>
      <c r="C727" s="143" t="n"/>
      <c r="D727" s="138" t="inlineStr">
        <is>
          <t>Розділ 61 - Усього</t>
        </is>
      </c>
      <c r="E727" s="123" t="n"/>
      <c r="F727" s="138" t="n"/>
      <c r="G727" s="122" t="n"/>
      <c r="H727" s="123" t="n"/>
      <c r="I727" s="139" t="n"/>
      <c r="J727" s="140" t="n">
        <v>2258.21752</v>
      </c>
      <c r="K727" s="140" t="n">
        <v>2258.21752</v>
      </c>
      <c r="L727" s="140" t="n">
        <v>0</v>
      </c>
      <c r="M727" s="141" t="n">
        <v>18636.22123</v>
      </c>
      <c r="N727" s="123" t="n"/>
      <c r="O727" s="140" t="n">
        <v>18636.22123</v>
      </c>
      <c r="P727" s="140" t="n">
        <v>0</v>
      </c>
      <c r="Q727" s="140" t="n">
        <v>38493.29073</v>
      </c>
      <c r="R727" s="140" t="n">
        <v>38493.29073</v>
      </c>
      <c r="S727" s="142" t="n">
        <v>0</v>
      </c>
      <c r="T727" s="101" t="n"/>
    </row>
    <row r="728" ht="14.25" customHeight="1" s="60">
      <c r="A728" s="115" t="n">
        <v>721</v>
      </c>
      <c r="B728" s="133" t="n"/>
      <c r="C728" s="127" t="inlineStr">
        <is>
          <t>62</t>
        </is>
      </c>
      <c r="D728" s="127" t="inlineStr">
        <is>
          <t>620</t>
        </is>
      </c>
      <c r="E728" s="128" t="n"/>
      <c r="F728" s="127" t="inlineStr">
        <is>
          <t>6201</t>
        </is>
      </c>
      <c r="G728" s="128" t="n"/>
      <c r="H728" s="127" t="inlineStr">
        <is>
          <t>Результат від переоцінки інших похідних фінансових інструментів</t>
        </is>
      </c>
      <c r="I728" s="129" t="inlineStr">
        <is>
          <t>А</t>
        </is>
      </c>
      <c r="J728" s="130" t="n">
        <v>0</v>
      </c>
      <c r="K728" s="130" t="n">
        <v>0</v>
      </c>
      <c r="L728" s="130" t="n">
        <v>0</v>
      </c>
      <c r="M728" s="131" t="n">
        <v>0</v>
      </c>
      <c r="N728" s="123" t="n"/>
      <c r="O728" s="130" t="n">
        <v>0</v>
      </c>
      <c r="P728" s="130" t="n">
        <v>0</v>
      </c>
      <c r="Q728" s="130" t="n">
        <v>0</v>
      </c>
      <c r="R728" s="130" t="n">
        <v>0</v>
      </c>
      <c r="S728" s="132" t="n">
        <v>0</v>
      </c>
      <c r="T728" s="101" t="n"/>
    </row>
    <row r="729" ht="13.5" customHeight="1" s="60">
      <c r="A729" s="115" t="n">
        <v>722</v>
      </c>
      <c r="B729" s="133" t="n"/>
      <c r="C729" s="133" t="n"/>
      <c r="D729" s="134" t="n"/>
      <c r="E729" s="135" t="n"/>
      <c r="F729" s="136" t="n"/>
      <c r="G729" s="137" t="n"/>
      <c r="H729" s="143" t="n"/>
      <c r="I729" s="129" t="inlineStr">
        <is>
          <t>П</t>
        </is>
      </c>
      <c r="J729" s="130" t="n">
        <v>0</v>
      </c>
      <c r="K729" s="130" t="n">
        <v>0</v>
      </c>
      <c r="L729" s="130" t="n">
        <v>0</v>
      </c>
      <c r="M729" s="131" t="n">
        <v>0</v>
      </c>
      <c r="N729" s="123" t="n"/>
      <c r="O729" s="130" t="n">
        <v>0</v>
      </c>
      <c r="P729" s="130" t="n">
        <v>0</v>
      </c>
      <c r="Q729" s="130" t="n">
        <v>0</v>
      </c>
      <c r="R729" s="130" t="n">
        <v>0</v>
      </c>
      <c r="S729" s="132" t="n">
        <v>0</v>
      </c>
      <c r="T729" s="101" t="n"/>
    </row>
    <row r="730" ht="13.5" customHeight="1" s="60">
      <c r="A730" s="115" t="n">
        <v>723</v>
      </c>
      <c r="B730" s="133" t="n"/>
      <c r="C730" s="133" t="n"/>
      <c r="D730" s="134" t="n"/>
      <c r="E730" s="135" t="n"/>
      <c r="F730" s="127" t="inlineStr">
        <is>
          <t>6204</t>
        </is>
      </c>
      <c r="G730" s="128" t="n"/>
      <c r="H730" s="127" t="inlineStr">
        <is>
          <t>Результат від переоцінки іноземної валюти та банківських металів</t>
        </is>
      </c>
      <c r="I730" s="129" t="inlineStr">
        <is>
          <t>А</t>
        </is>
      </c>
      <c r="J730" s="130" t="n">
        <v>27226.60945</v>
      </c>
      <c r="K730" s="130" t="n">
        <v>27226.60945</v>
      </c>
      <c r="L730" s="130" t="n">
        <v>0</v>
      </c>
      <c r="M730" s="131" t="n">
        <v>26315.69462</v>
      </c>
      <c r="N730" s="123" t="n"/>
      <c r="O730" s="130" t="n">
        <v>26315.69462</v>
      </c>
      <c r="P730" s="130" t="n">
        <v>0</v>
      </c>
      <c r="Q730" s="130" t="n">
        <v>-2543.66091</v>
      </c>
      <c r="R730" s="130" t="n">
        <v>-2543.66091</v>
      </c>
      <c r="S730" s="132" t="n">
        <v>0</v>
      </c>
      <c r="T730" s="101" t="n"/>
    </row>
    <row r="731" ht="13.5" customHeight="1" s="60">
      <c r="A731" s="115" t="n">
        <v>724</v>
      </c>
      <c r="B731" s="133" t="n"/>
      <c r="C731" s="133" t="n"/>
      <c r="D731" s="134" t="n"/>
      <c r="E731" s="135" t="n"/>
      <c r="F731" s="136" t="n"/>
      <c r="G731" s="137" t="n"/>
      <c r="H731" s="143" t="n"/>
      <c r="I731" s="129" t="inlineStr">
        <is>
          <t>П</t>
        </is>
      </c>
      <c r="J731" s="130" t="n">
        <v>0</v>
      </c>
      <c r="K731" s="130" t="n">
        <v>0</v>
      </c>
      <c r="L731" s="130" t="n">
        <v>0</v>
      </c>
      <c r="M731" s="131" t="n">
        <v>0</v>
      </c>
      <c r="N731" s="123" t="n"/>
      <c r="O731" s="130" t="n">
        <v>0</v>
      </c>
      <c r="P731" s="130" t="n">
        <v>0</v>
      </c>
      <c r="Q731" s="130" t="n">
        <v>87.71476</v>
      </c>
      <c r="R731" s="130" t="n">
        <v>87.71476</v>
      </c>
      <c r="S731" s="132" t="n">
        <v>0</v>
      </c>
      <c r="T731" s="101" t="n"/>
    </row>
    <row r="732" ht="13.5" customHeight="1" s="60">
      <c r="A732" s="115" t="n">
        <v>725</v>
      </c>
      <c r="B732" s="133" t="n"/>
      <c r="C732" s="133" t="n"/>
      <c r="D732" s="134" t="n"/>
      <c r="E732" s="135" t="n"/>
      <c r="F732" s="127" t="inlineStr">
        <is>
          <t>6206</t>
        </is>
      </c>
      <c r="G732" s="123" t="n"/>
      <c r="H732" s="129" t="inlineStr">
        <is>
          <t>Результат від переоцінки форвардних контрактів</t>
        </is>
      </c>
      <c r="I732" s="129" t="inlineStr">
        <is>
          <t>А</t>
        </is>
      </c>
      <c r="J732" s="130" t="n">
        <v>0</v>
      </c>
      <c r="K732" s="130" t="n">
        <v>0</v>
      </c>
      <c r="L732" s="130" t="n">
        <v>0</v>
      </c>
      <c r="M732" s="131" t="n">
        <v>0</v>
      </c>
      <c r="N732" s="123" t="n"/>
      <c r="O732" s="130" t="n">
        <v>0</v>
      </c>
      <c r="P732" s="130" t="n">
        <v>0</v>
      </c>
      <c r="Q732" s="130" t="n">
        <v>0</v>
      </c>
      <c r="R732" s="130" t="n">
        <v>0</v>
      </c>
      <c r="S732" s="132" t="n">
        <v>0</v>
      </c>
      <c r="T732" s="101" t="n"/>
    </row>
    <row r="733" ht="14.25" customHeight="1" s="60">
      <c r="A733" s="115" t="n">
        <v>726</v>
      </c>
      <c r="B733" s="133" t="n"/>
      <c r="C733" s="133" t="n"/>
      <c r="D733" s="134" t="n"/>
      <c r="E733" s="135" t="n"/>
      <c r="F733" s="127" t="inlineStr">
        <is>
          <t>6208</t>
        </is>
      </c>
      <c r="G733" s="128" t="n"/>
      <c r="H733" s="127" t="inlineStr">
        <is>
          <t>Результат від переоцінки валютних своп-контрактів</t>
        </is>
      </c>
      <c r="I733" s="129" t="inlineStr">
        <is>
          <t>А</t>
        </is>
      </c>
      <c r="J733" s="130" t="n">
        <v>27872.462</v>
      </c>
      <c r="K733" s="130" t="n">
        <v>27872.462</v>
      </c>
      <c r="L733" s="130" t="n">
        <v>0</v>
      </c>
      <c r="M733" s="131" t="n">
        <v>29246.262</v>
      </c>
      <c r="N733" s="123" t="n"/>
      <c r="O733" s="130" t="n">
        <v>29246.262</v>
      </c>
      <c r="P733" s="130" t="n">
        <v>0</v>
      </c>
      <c r="Q733" s="130" t="n">
        <v>0</v>
      </c>
      <c r="R733" s="130" t="n">
        <v>0</v>
      </c>
      <c r="S733" s="132" t="n">
        <v>0</v>
      </c>
      <c r="T733" s="101" t="n"/>
    </row>
    <row r="734" ht="13.5" customHeight="1" s="60">
      <c r="A734" s="115" t="n">
        <v>727</v>
      </c>
      <c r="B734" s="133" t="n"/>
      <c r="C734" s="133" t="n"/>
      <c r="D734" s="134" t="n"/>
      <c r="E734" s="135" t="n"/>
      <c r="F734" s="136" t="n"/>
      <c r="G734" s="137" t="n"/>
      <c r="H734" s="143" t="n"/>
      <c r="I734" s="129" t="inlineStr">
        <is>
          <t>П</t>
        </is>
      </c>
      <c r="J734" s="130" t="n">
        <v>0</v>
      </c>
      <c r="K734" s="130" t="n">
        <v>0</v>
      </c>
      <c r="L734" s="130" t="n">
        <v>0</v>
      </c>
      <c r="M734" s="131" t="n">
        <v>0</v>
      </c>
      <c r="N734" s="123" t="n"/>
      <c r="O734" s="130" t="n">
        <v>0</v>
      </c>
      <c r="P734" s="130" t="n">
        <v>0</v>
      </c>
      <c r="Q734" s="130" t="n">
        <v>436.8</v>
      </c>
      <c r="R734" s="130" t="n">
        <v>436.8</v>
      </c>
      <c r="S734" s="132" t="n">
        <v>0</v>
      </c>
      <c r="T734" s="101" t="n"/>
    </row>
    <row r="735" ht="13.5" customHeight="1" s="60">
      <c r="A735" s="115" t="n">
        <v>728</v>
      </c>
      <c r="B735" s="133" t="n"/>
      <c r="C735" s="133" t="n"/>
      <c r="D735" s="134" t="n"/>
      <c r="E735" s="135" t="n"/>
      <c r="F735" s="127" t="inlineStr">
        <is>
          <t>6209</t>
        </is>
      </c>
      <c r="G735" s="128" t="n"/>
      <c r="H735" s="127" t="inlineStr">
        <is>
          <t>Результат від переоцінки процентних своп-контрактів</t>
        </is>
      </c>
      <c r="I735" s="129" t="inlineStr">
        <is>
          <t>А</t>
        </is>
      </c>
      <c r="J735" s="130" t="n">
        <v>0</v>
      </c>
      <c r="K735" s="130" t="n">
        <v>0</v>
      </c>
      <c r="L735" s="130" t="n">
        <v>0</v>
      </c>
      <c r="M735" s="131" t="n">
        <v>0</v>
      </c>
      <c r="N735" s="123" t="n"/>
      <c r="O735" s="130" t="n">
        <v>0</v>
      </c>
      <c r="P735" s="130" t="n">
        <v>0</v>
      </c>
      <c r="Q735" s="130" t="n">
        <v>0</v>
      </c>
      <c r="R735" s="130" t="n">
        <v>0</v>
      </c>
      <c r="S735" s="132" t="n">
        <v>0</v>
      </c>
      <c r="T735" s="101" t="n"/>
    </row>
    <row r="736" ht="13.5" customHeight="1" s="60">
      <c r="A736" s="115" t="n">
        <v>729</v>
      </c>
      <c r="B736" s="133" t="n"/>
      <c r="C736" s="133" t="n"/>
      <c r="D736" s="134" t="n"/>
      <c r="E736" s="135" t="n"/>
      <c r="F736" s="136" t="n"/>
      <c r="G736" s="137" t="n"/>
      <c r="H736" s="143" t="n"/>
      <c r="I736" s="129" t="inlineStr">
        <is>
          <t>П</t>
        </is>
      </c>
      <c r="J736" s="130" t="n">
        <v>0</v>
      </c>
      <c r="K736" s="130" t="n">
        <v>0</v>
      </c>
      <c r="L736" s="130" t="n">
        <v>0</v>
      </c>
      <c r="M736" s="131" t="n">
        <v>0</v>
      </c>
      <c r="N736" s="123" t="n"/>
      <c r="O736" s="130" t="n">
        <v>0</v>
      </c>
      <c r="P736" s="130" t="n">
        <v>0</v>
      </c>
      <c r="Q736" s="130" t="n">
        <v>0</v>
      </c>
      <c r="R736" s="130" t="n">
        <v>0</v>
      </c>
      <c r="S736" s="132" t="n">
        <v>0</v>
      </c>
      <c r="T736" s="101" t="n"/>
    </row>
    <row r="737" ht="13.5" customHeight="1" s="60">
      <c r="A737" s="115" t="n">
        <v>730</v>
      </c>
      <c r="B737" s="133" t="n"/>
      <c r="C737" s="133" t="n"/>
      <c r="D737" s="136" t="n"/>
      <c r="E737" s="137" t="n"/>
      <c r="F737" s="138" t="inlineStr">
        <is>
          <t>Група 620 - Усього</t>
        </is>
      </c>
      <c r="G737" s="122" t="n"/>
      <c r="H737" s="123" t="n"/>
      <c r="I737" s="139" t="n"/>
      <c r="J737" s="140" t="n">
        <v>55099.07145</v>
      </c>
      <c r="K737" s="140" t="n">
        <v>55099.07145</v>
      </c>
      <c r="L737" s="140" t="n">
        <v>0</v>
      </c>
      <c r="M737" s="141" t="n">
        <v>55561.95662</v>
      </c>
      <c r="N737" s="123" t="n"/>
      <c r="O737" s="140" t="n">
        <v>55561.95662</v>
      </c>
      <c r="P737" s="140" t="n">
        <v>0</v>
      </c>
      <c r="Q737" s="140" t="n">
        <v>-2019.14615</v>
      </c>
      <c r="R737" s="140" t="n">
        <v>-2019.14615</v>
      </c>
      <c r="S737" s="142" t="n">
        <v>0</v>
      </c>
      <c r="T737" s="101" t="n"/>
    </row>
    <row r="738" ht="14.25" customHeight="1" s="60">
      <c r="A738" s="115" t="n">
        <v>731</v>
      </c>
      <c r="B738" s="133" t="n"/>
      <c r="C738" s="133" t="n"/>
      <c r="D738" s="127" t="inlineStr">
        <is>
          <t>621</t>
        </is>
      </c>
      <c r="E738" s="128" t="n"/>
      <c r="F738" s="127" t="inlineStr">
        <is>
          <t>6214</t>
        </is>
      </c>
      <c r="G738" s="128" t="n"/>
      <c r="H738" s="127" t="inlineStr">
        <is>
          <t>Результат від операцій купівлі-продажу іноземної валюти та банківських металів</t>
        </is>
      </c>
      <c r="I738" s="129" t="inlineStr">
        <is>
          <t>А</t>
        </is>
      </c>
      <c r="J738" s="130" t="n">
        <v>1845.99625</v>
      </c>
      <c r="K738" s="130" t="n">
        <v>1845.99625</v>
      </c>
      <c r="L738" s="130" t="n">
        <v>0</v>
      </c>
      <c r="M738" s="131" t="n">
        <v>2619.17879</v>
      </c>
      <c r="N738" s="123" t="n"/>
      <c r="O738" s="130" t="n">
        <v>2619.17879</v>
      </c>
      <c r="P738" s="130" t="n">
        <v>0</v>
      </c>
      <c r="Q738" s="130" t="n">
        <v>0</v>
      </c>
      <c r="R738" s="130" t="n">
        <v>0</v>
      </c>
      <c r="S738" s="132" t="n">
        <v>0</v>
      </c>
      <c r="T738" s="101" t="n"/>
    </row>
    <row r="739" ht="13.5" customHeight="1" s="60">
      <c r="A739" s="115" t="n">
        <v>732</v>
      </c>
      <c r="B739" s="133" t="n"/>
      <c r="C739" s="133" t="n"/>
      <c r="D739" s="134" t="n"/>
      <c r="E739" s="135" t="n"/>
      <c r="F739" s="136" t="n"/>
      <c r="G739" s="137" t="n"/>
      <c r="H739" s="143" t="n"/>
      <c r="I739" s="129" t="inlineStr">
        <is>
          <t>П</t>
        </is>
      </c>
      <c r="J739" s="130" t="n">
        <v>0</v>
      </c>
      <c r="K739" s="130" t="n">
        <v>0</v>
      </c>
      <c r="L739" s="130" t="n">
        <v>0</v>
      </c>
      <c r="M739" s="131" t="n">
        <v>0</v>
      </c>
      <c r="N739" s="123" t="n"/>
      <c r="O739" s="130" t="n">
        <v>0</v>
      </c>
      <c r="P739" s="130" t="n">
        <v>0</v>
      </c>
      <c r="Q739" s="130" t="n">
        <v>896.16804</v>
      </c>
      <c r="R739" s="130" t="n">
        <v>896.16804</v>
      </c>
      <c r="S739" s="132" t="n">
        <v>0</v>
      </c>
      <c r="T739" s="101" t="n"/>
    </row>
    <row r="740" ht="13.5" customHeight="1" s="60">
      <c r="A740" s="115" t="n">
        <v>733</v>
      </c>
      <c r="B740" s="133" t="n"/>
      <c r="C740" s="133" t="n"/>
      <c r="D740" s="134" t="n"/>
      <c r="E740" s="135" t="n"/>
      <c r="F740" s="127" t="inlineStr">
        <is>
          <t>6216</t>
        </is>
      </c>
      <c r="G740" s="128" t="n"/>
      <c r="H740" s="127" t="inlineStr">
        <is>
          <t>Результат від операцій купівлі-продажу форвардних контрактів</t>
        </is>
      </c>
      <c r="I740" s="129" t="inlineStr">
        <is>
          <t>А</t>
        </is>
      </c>
      <c r="J740" s="130" t="n">
        <v>0</v>
      </c>
      <c r="K740" s="130" t="n">
        <v>0</v>
      </c>
      <c r="L740" s="130" t="n">
        <v>0</v>
      </c>
      <c r="M740" s="131" t="n">
        <v>0</v>
      </c>
      <c r="N740" s="123" t="n"/>
      <c r="O740" s="130" t="n">
        <v>0</v>
      </c>
      <c r="P740" s="130" t="n">
        <v>0</v>
      </c>
      <c r="Q740" s="130" t="n">
        <v>0</v>
      </c>
      <c r="R740" s="130" t="n">
        <v>0</v>
      </c>
      <c r="S740" s="132" t="n">
        <v>0</v>
      </c>
      <c r="T740" s="101" t="n"/>
    </row>
    <row r="741" ht="13.5" customHeight="1" s="60">
      <c r="A741" s="115" t="n">
        <v>734</v>
      </c>
      <c r="B741" s="133" t="n"/>
      <c r="C741" s="133" t="n"/>
      <c r="D741" s="134" t="n"/>
      <c r="E741" s="135" t="n"/>
      <c r="F741" s="136" t="n"/>
      <c r="G741" s="137" t="n"/>
      <c r="H741" s="143" t="n"/>
      <c r="I741" s="129" t="inlineStr">
        <is>
          <t>П</t>
        </is>
      </c>
      <c r="J741" s="130" t="n">
        <v>0</v>
      </c>
      <c r="K741" s="130" t="n">
        <v>0</v>
      </c>
      <c r="L741" s="130" t="n">
        <v>0</v>
      </c>
      <c r="M741" s="131" t="n">
        <v>0</v>
      </c>
      <c r="N741" s="123" t="n"/>
      <c r="O741" s="130" t="n">
        <v>0</v>
      </c>
      <c r="P741" s="130" t="n">
        <v>0</v>
      </c>
      <c r="Q741" s="130" t="n">
        <v>0</v>
      </c>
      <c r="R741" s="130" t="n">
        <v>0</v>
      </c>
      <c r="S741" s="132" t="n">
        <v>0</v>
      </c>
      <c r="T741" s="101" t="n"/>
    </row>
    <row r="742" ht="13.5" customHeight="1" s="60">
      <c r="A742" s="115" t="n">
        <v>735</v>
      </c>
      <c r="B742" s="133" t="n"/>
      <c r="C742" s="133" t="n"/>
      <c r="D742" s="134" t="n"/>
      <c r="E742" s="135" t="n"/>
      <c r="F742" s="127" t="inlineStr">
        <is>
          <t>6218</t>
        </is>
      </c>
      <c r="G742" s="128" t="n"/>
      <c r="H742" s="127" t="inlineStr">
        <is>
          <t>Результат від операцій купівлі-продажу валютних своп-контрактів</t>
        </is>
      </c>
      <c r="I742" s="129" t="inlineStr">
        <is>
          <t>А</t>
        </is>
      </c>
      <c r="J742" s="130" t="n">
        <v>1818.942</v>
      </c>
      <c r="K742" s="130" t="n">
        <v>1818.942</v>
      </c>
      <c r="L742" s="130" t="n">
        <v>0</v>
      </c>
      <c r="M742" s="131" t="n">
        <v>352</v>
      </c>
      <c r="N742" s="123" t="n"/>
      <c r="O742" s="130" t="n">
        <v>352</v>
      </c>
      <c r="P742" s="130" t="n">
        <v>0</v>
      </c>
      <c r="Q742" s="130" t="n">
        <v>-467.316</v>
      </c>
      <c r="R742" s="130" t="n">
        <v>-467.316</v>
      </c>
      <c r="S742" s="132" t="n">
        <v>0</v>
      </c>
      <c r="T742" s="101" t="n"/>
    </row>
    <row r="743" ht="14.25" customHeight="1" s="60">
      <c r="A743" s="115" t="n">
        <v>736</v>
      </c>
      <c r="B743" s="133" t="n"/>
      <c r="C743" s="133" t="n"/>
      <c r="D743" s="134" t="n"/>
      <c r="E743" s="135" t="n"/>
      <c r="F743" s="136" t="n"/>
      <c r="G743" s="137" t="n"/>
      <c r="H743" s="143" t="n"/>
      <c r="I743" s="129" t="inlineStr">
        <is>
          <t>П</t>
        </is>
      </c>
      <c r="J743" s="130" t="n">
        <v>0</v>
      </c>
      <c r="K743" s="130" t="n">
        <v>0</v>
      </c>
      <c r="L743" s="130" t="n">
        <v>0</v>
      </c>
      <c r="M743" s="131" t="n">
        <v>0</v>
      </c>
      <c r="N743" s="123" t="n"/>
      <c r="O743" s="130" t="n">
        <v>0</v>
      </c>
      <c r="P743" s="130" t="n">
        <v>0</v>
      </c>
      <c r="Q743" s="130" t="n">
        <v>0</v>
      </c>
      <c r="R743" s="130" t="n">
        <v>0</v>
      </c>
      <c r="S743" s="132" t="n">
        <v>0</v>
      </c>
      <c r="T743" s="101" t="n"/>
    </row>
    <row r="744" ht="13.5" customHeight="1" s="60">
      <c r="A744" s="115" t="n">
        <v>737</v>
      </c>
      <c r="B744" s="133" t="n"/>
      <c r="C744" s="133" t="n"/>
      <c r="D744" s="136" t="n"/>
      <c r="E744" s="137" t="n"/>
      <c r="F744" s="138" t="inlineStr">
        <is>
          <t>Група 621 - Усього</t>
        </is>
      </c>
      <c r="G744" s="122" t="n"/>
      <c r="H744" s="123" t="n"/>
      <c r="I744" s="139" t="n"/>
      <c r="J744" s="140" t="n">
        <v>3664.93825</v>
      </c>
      <c r="K744" s="140" t="n">
        <v>3664.93825</v>
      </c>
      <c r="L744" s="140" t="n">
        <v>0</v>
      </c>
      <c r="M744" s="141" t="n">
        <v>2971.17879</v>
      </c>
      <c r="N744" s="123" t="n"/>
      <c r="O744" s="140" t="n">
        <v>2971.17879</v>
      </c>
      <c r="P744" s="140" t="n">
        <v>0</v>
      </c>
      <c r="Q744" s="140" t="n">
        <v>428.85204</v>
      </c>
      <c r="R744" s="140" t="n">
        <v>428.85204</v>
      </c>
      <c r="S744" s="142" t="n">
        <v>0</v>
      </c>
      <c r="T744" s="101" t="n"/>
    </row>
    <row r="745" ht="13.5" customHeight="1" s="60">
      <c r="A745" s="115" t="n">
        <v>738</v>
      </c>
      <c r="B745" s="133" t="n"/>
      <c r="C745" s="133" t="n"/>
      <c r="D745" s="127" t="inlineStr">
        <is>
          <t>622</t>
        </is>
      </c>
      <c r="E745" s="128" t="n"/>
      <c r="F745" s="127" t="inlineStr">
        <is>
          <t>6223</t>
        </is>
      </c>
      <c r="G745" s="128" t="n"/>
      <c r="H745" s="12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45" s="129" t="inlineStr">
        <is>
          <t>А</t>
        </is>
      </c>
      <c r="J745" s="130" t="n">
        <v>0</v>
      </c>
      <c r="K745" s="130" t="n">
        <v>0</v>
      </c>
      <c r="L745" s="130" t="n">
        <v>0</v>
      </c>
      <c r="M745" s="131" t="n">
        <v>0</v>
      </c>
      <c r="N745" s="123" t="n"/>
      <c r="O745" s="130" t="n">
        <v>0</v>
      </c>
      <c r="P745" s="130" t="n">
        <v>0</v>
      </c>
      <c r="Q745" s="130" t="n">
        <v>0</v>
      </c>
      <c r="R745" s="130" t="n">
        <v>0</v>
      </c>
      <c r="S745" s="132" t="n">
        <v>0</v>
      </c>
      <c r="T745" s="101" t="n"/>
    </row>
    <row r="746" ht="13.5" customHeight="1" s="60">
      <c r="A746" s="115" t="n">
        <v>739</v>
      </c>
      <c r="B746" s="133" t="n"/>
      <c r="C746" s="133" t="n"/>
      <c r="D746" s="134" t="n"/>
      <c r="E746" s="135" t="n"/>
      <c r="F746" s="136" t="n"/>
      <c r="G746" s="137" t="n"/>
      <c r="H746" s="143" t="n"/>
      <c r="I746" s="129" t="inlineStr">
        <is>
          <t>П</t>
        </is>
      </c>
      <c r="J746" s="130" t="n">
        <v>0</v>
      </c>
      <c r="K746" s="130" t="n">
        <v>0</v>
      </c>
      <c r="L746" s="130" t="n">
        <v>0</v>
      </c>
      <c r="M746" s="131" t="n">
        <v>0</v>
      </c>
      <c r="N746" s="123" t="n"/>
      <c r="O746" s="130" t="n">
        <v>0</v>
      </c>
      <c r="P746" s="130" t="n">
        <v>0</v>
      </c>
      <c r="Q746" s="130" t="n">
        <v>0</v>
      </c>
      <c r="R746" s="130" t="n">
        <v>0</v>
      </c>
      <c r="S746" s="132" t="n">
        <v>0</v>
      </c>
      <c r="T746" s="101" t="n"/>
    </row>
    <row r="747" ht="13.5" customHeight="1" s="60">
      <c r="A747" s="115" t="n">
        <v>740</v>
      </c>
      <c r="B747" s="133" t="n"/>
      <c r="C747" s="133" t="n"/>
      <c r="D747" s="134" t="n"/>
      <c r="E747" s="135" t="n"/>
      <c r="F747" s="127" t="inlineStr">
        <is>
          <t>6224</t>
        </is>
      </c>
      <c r="G747" s="128" t="n"/>
      <c r="H747" s="12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47" s="129" t="inlineStr">
        <is>
          <t>А</t>
        </is>
      </c>
      <c r="J747" s="130" t="n">
        <v>0</v>
      </c>
      <c r="K747" s="130" t="n">
        <v>0</v>
      </c>
      <c r="L747" s="130" t="n">
        <v>0</v>
      </c>
      <c r="M747" s="131" t="n">
        <v>0</v>
      </c>
      <c r="N747" s="123" t="n"/>
      <c r="O747" s="130" t="n">
        <v>0</v>
      </c>
      <c r="P747" s="130" t="n">
        <v>0</v>
      </c>
      <c r="Q747" s="130" t="n">
        <v>0</v>
      </c>
      <c r="R747" s="130" t="n">
        <v>0</v>
      </c>
      <c r="S747" s="132" t="n">
        <v>0</v>
      </c>
      <c r="T747" s="101" t="n"/>
    </row>
    <row r="748" ht="14.25" customHeight="1" s="60">
      <c r="A748" s="115" t="n">
        <v>741</v>
      </c>
      <c r="B748" s="133" t="n"/>
      <c r="C748" s="133" t="n"/>
      <c r="D748" s="134" t="n"/>
      <c r="E748" s="135" t="n"/>
      <c r="F748" s="136" t="n"/>
      <c r="G748" s="137" t="n"/>
      <c r="H748" s="143" t="n"/>
      <c r="I748" s="129" t="inlineStr">
        <is>
          <t>П</t>
        </is>
      </c>
      <c r="J748" s="130" t="n">
        <v>0</v>
      </c>
      <c r="K748" s="130" t="n">
        <v>0</v>
      </c>
      <c r="L748" s="130" t="n">
        <v>0</v>
      </c>
      <c r="M748" s="131" t="n">
        <v>0</v>
      </c>
      <c r="N748" s="123" t="n"/>
      <c r="O748" s="130" t="n">
        <v>0</v>
      </c>
      <c r="P748" s="130" t="n">
        <v>0</v>
      </c>
      <c r="Q748" s="130" t="n">
        <v>0</v>
      </c>
      <c r="R748" s="130" t="n">
        <v>0</v>
      </c>
      <c r="S748" s="132" t="n">
        <v>0</v>
      </c>
      <c r="T748" s="101" t="n"/>
    </row>
    <row r="749" ht="13.5" customHeight="1" s="60">
      <c r="A749" s="115" t="n">
        <v>742</v>
      </c>
      <c r="B749" s="133" t="n"/>
      <c r="C749" s="133" t="n"/>
      <c r="D749" s="134" t="n"/>
      <c r="E749" s="135" t="n"/>
      <c r="F749" s="127" t="inlineStr">
        <is>
          <t>6226</t>
        </is>
      </c>
      <c r="G749" s="128" t="n"/>
      <c r="H749" s="12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49" s="129" t="inlineStr">
        <is>
          <t>А</t>
        </is>
      </c>
      <c r="J749" s="130" t="n">
        <v>2820.76687</v>
      </c>
      <c r="K749" s="130" t="n">
        <v>2820.76687</v>
      </c>
      <c r="L749" s="130" t="n">
        <v>0</v>
      </c>
      <c r="M749" s="131" t="n">
        <v>19886.0516</v>
      </c>
      <c r="N749" s="123" t="n"/>
      <c r="O749" s="130" t="n">
        <v>19886.0516</v>
      </c>
      <c r="P749" s="130" t="n">
        <v>0</v>
      </c>
      <c r="Q749" s="130" t="n">
        <v>0</v>
      </c>
      <c r="R749" s="130" t="n">
        <v>0</v>
      </c>
      <c r="S749" s="132" t="n">
        <v>0</v>
      </c>
      <c r="T749" s="101" t="n"/>
    </row>
    <row r="750" ht="13.5" customHeight="1" s="60">
      <c r="A750" s="115" t="n">
        <v>743</v>
      </c>
      <c r="B750" s="133" t="n"/>
      <c r="C750" s="133" t="n"/>
      <c r="D750" s="134" t="n"/>
      <c r="E750" s="135" t="n"/>
      <c r="F750" s="136" t="n"/>
      <c r="G750" s="137" t="n"/>
      <c r="H750" s="143" t="n"/>
      <c r="I750" s="129" t="inlineStr">
        <is>
          <t>П</t>
        </is>
      </c>
      <c r="J750" s="130" t="n">
        <v>0</v>
      </c>
      <c r="K750" s="130" t="n">
        <v>0</v>
      </c>
      <c r="L750" s="130" t="n">
        <v>0</v>
      </c>
      <c r="M750" s="131" t="n">
        <v>0</v>
      </c>
      <c r="N750" s="123" t="n"/>
      <c r="O750" s="130" t="n">
        <v>0</v>
      </c>
      <c r="P750" s="130" t="n">
        <v>0</v>
      </c>
      <c r="Q750" s="130" t="n">
        <v>21085.7613</v>
      </c>
      <c r="R750" s="130" t="n">
        <v>21085.7613</v>
      </c>
      <c r="S750" s="132" t="n">
        <v>0</v>
      </c>
      <c r="T750" s="101" t="n"/>
    </row>
    <row r="751" ht="13.5" customHeight="1" s="60">
      <c r="A751" s="115" t="n">
        <v>744</v>
      </c>
      <c r="B751" s="133" t="n"/>
      <c r="C751" s="133" t="n"/>
      <c r="D751" s="136" t="n"/>
      <c r="E751" s="137" t="n"/>
      <c r="F751" s="138" t="inlineStr">
        <is>
          <t>Група 622 - Усього</t>
        </is>
      </c>
      <c r="G751" s="122" t="n"/>
      <c r="H751" s="123" t="n"/>
      <c r="I751" s="139" t="n"/>
      <c r="J751" s="140" t="n">
        <v>2820.76687</v>
      </c>
      <c r="K751" s="140" t="n">
        <v>2820.76687</v>
      </c>
      <c r="L751" s="140" t="n">
        <v>0</v>
      </c>
      <c r="M751" s="141" t="n">
        <v>19886.0516</v>
      </c>
      <c r="N751" s="123" t="n"/>
      <c r="O751" s="140" t="n">
        <v>19886.0516</v>
      </c>
      <c r="P751" s="140" t="n">
        <v>0</v>
      </c>
      <c r="Q751" s="140" t="n">
        <v>21085.7613</v>
      </c>
      <c r="R751" s="140" t="n">
        <v>21085.7613</v>
      </c>
      <c r="S751" s="142" t="n">
        <v>0</v>
      </c>
      <c r="T751" s="101" t="n"/>
    </row>
    <row r="752" ht="20.25" customHeight="1" s="60">
      <c r="A752" s="115" t="n">
        <v>745</v>
      </c>
      <c r="B752" s="133" t="n"/>
      <c r="C752" s="143" t="n"/>
      <c r="D752" s="138" t="inlineStr">
        <is>
          <t>Розділ 62 - Усього</t>
        </is>
      </c>
      <c r="E752" s="123" t="n"/>
      <c r="F752" s="138" t="n"/>
      <c r="G752" s="122" t="n"/>
      <c r="H752" s="123" t="n"/>
      <c r="I752" s="139" t="n"/>
      <c r="J752" s="140" t="n">
        <v>61584.77657</v>
      </c>
      <c r="K752" s="140" t="n">
        <v>61584.77657</v>
      </c>
      <c r="L752" s="140" t="n">
        <v>0</v>
      </c>
      <c r="M752" s="141" t="n">
        <v>78419.18700999999</v>
      </c>
      <c r="N752" s="123" t="n"/>
      <c r="O752" s="140" t="n">
        <v>78419.18700999999</v>
      </c>
      <c r="P752" s="140" t="n">
        <v>0</v>
      </c>
      <c r="Q752" s="140" t="n">
        <v>19495.46719</v>
      </c>
      <c r="R752" s="140" t="n">
        <v>19495.46719</v>
      </c>
      <c r="S752" s="142" t="n">
        <v>0</v>
      </c>
      <c r="T752" s="101" t="n"/>
    </row>
    <row r="753" ht="14.25" customHeight="1" s="60">
      <c r="A753" s="115" t="n">
        <v>746</v>
      </c>
      <c r="B753" s="133" t="n"/>
      <c r="C753" s="127" t="inlineStr">
        <is>
          <t>63</t>
        </is>
      </c>
      <c r="D753" s="127" t="inlineStr">
        <is>
          <t>630</t>
        </is>
      </c>
      <c r="E753" s="128" t="n"/>
      <c r="F753" s="127" t="inlineStr">
        <is>
          <t>6300</t>
        </is>
      </c>
      <c r="G753" s="123" t="n"/>
      <c r="H753" s="129" t="inlineStr">
        <is>
          <t>Дохід у вигляді дивідендів за акціями, що обліковуються за справедливою вартістю через прибутки/збитки</t>
        </is>
      </c>
      <c r="I753" s="129" t="inlineStr">
        <is>
          <t>П</t>
        </is>
      </c>
      <c r="J753" s="130" t="n">
        <v>0</v>
      </c>
      <c r="K753" s="130" t="n">
        <v>0</v>
      </c>
      <c r="L753" s="130" t="n">
        <v>0</v>
      </c>
      <c r="M753" s="131" t="n">
        <v>0</v>
      </c>
      <c r="N753" s="123" t="n"/>
      <c r="O753" s="130" t="n">
        <v>0</v>
      </c>
      <c r="P753" s="130" t="n">
        <v>0</v>
      </c>
      <c r="Q753" s="130" t="n">
        <v>0</v>
      </c>
      <c r="R753" s="130" t="n">
        <v>0</v>
      </c>
      <c r="S753" s="132" t="n">
        <v>0</v>
      </c>
      <c r="T753" s="101" t="n"/>
    </row>
    <row r="754" ht="13.5" customHeight="1" s="60">
      <c r="A754" s="115" t="n">
        <v>747</v>
      </c>
      <c r="B754" s="133" t="n"/>
      <c r="C754" s="133" t="n"/>
      <c r="D754" s="134" t="n"/>
      <c r="E754" s="135" t="n"/>
      <c r="F754" s="127" t="inlineStr">
        <is>
          <t>6301</t>
        </is>
      </c>
      <c r="G754" s="123" t="n"/>
      <c r="H754" s="12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54" s="129" t="inlineStr">
        <is>
          <t>П</t>
        </is>
      </c>
      <c r="J754" s="130" t="n">
        <v>0</v>
      </c>
      <c r="K754" s="130" t="n">
        <v>0</v>
      </c>
      <c r="L754" s="130" t="n">
        <v>0</v>
      </c>
      <c r="M754" s="131" t="n">
        <v>0</v>
      </c>
      <c r="N754" s="123" t="n"/>
      <c r="O754" s="130" t="n">
        <v>0</v>
      </c>
      <c r="P754" s="130" t="n">
        <v>0</v>
      </c>
      <c r="Q754" s="130" t="n">
        <v>0</v>
      </c>
      <c r="R754" s="130" t="n">
        <v>0</v>
      </c>
      <c r="S754" s="132" t="n">
        <v>0</v>
      </c>
      <c r="T754" s="101" t="n"/>
    </row>
    <row r="755" ht="13.5" customHeight="1" s="60">
      <c r="A755" s="115" t="n">
        <v>748</v>
      </c>
      <c r="B755" s="133" t="n"/>
      <c r="C755" s="133" t="n"/>
      <c r="D755" s="136" t="n"/>
      <c r="E755" s="137" t="n"/>
      <c r="F755" s="138" t="inlineStr">
        <is>
          <t>Група 630 - Усього</t>
        </is>
      </c>
      <c r="G755" s="122" t="n"/>
      <c r="H755" s="123" t="n"/>
      <c r="I755" s="139" t="n"/>
      <c r="J755" s="140" t="n">
        <v>0</v>
      </c>
      <c r="K755" s="140" t="n">
        <v>0</v>
      </c>
      <c r="L755" s="140" t="n">
        <v>0</v>
      </c>
      <c r="M755" s="141" t="n">
        <v>0</v>
      </c>
      <c r="N755" s="123" t="n"/>
      <c r="O755" s="140" t="n">
        <v>0</v>
      </c>
      <c r="P755" s="140" t="n">
        <v>0</v>
      </c>
      <c r="Q755" s="140" t="n">
        <v>0</v>
      </c>
      <c r="R755" s="140" t="n">
        <v>0</v>
      </c>
      <c r="S755" s="142" t="n">
        <v>0</v>
      </c>
      <c r="T755" s="101" t="n"/>
    </row>
    <row r="756" ht="13.5" customHeight="1" s="60">
      <c r="A756" s="115" t="n">
        <v>749</v>
      </c>
      <c r="B756" s="133" t="n"/>
      <c r="C756" s="133" t="n"/>
      <c r="D756" s="127" t="inlineStr">
        <is>
          <t>632</t>
        </is>
      </c>
      <c r="E756" s="128" t="n"/>
      <c r="F756" s="127" t="inlineStr">
        <is>
          <t>6320</t>
        </is>
      </c>
      <c r="G756" s="123" t="n"/>
      <c r="H756" s="129" t="inlineStr">
        <is>
          <t>Дохід від модифікації фінансових активів</t>
        </is>
      </c>
      <c r="I756" s="129" t="inlineStr">
        <is>
          <t>П</t>
        </is>
      </c>
      <c r="J756" s="130" t="n">
        <v>0</v>
      </c>
      <c r="K756" s="130" t="n">
        <v>0</v>
      </c>
      <c r="L756" s="130" t="n">
        <v>0</v>
      </c>
      <c r="M756" s="131" t="n">
        <v>0</v>
      </c>
      <c r="N756" s="123" t="n"/>
      <c r="O756" s="130" t="n">
        <v>0</v>
      </c>
      <c r="P756" s="130" t="n">
        <v>0</v>
      </c>
      <c r="Q756" s="130" t="n">
        <v>0</v>
      </c>
      <c r="R756" s="130" t="n">
        <v>0</v>
      </c>
      <c r="S756" s="132" t="n">
        <v>0</v>
      </c>
      <c r="T756" s="101" t="n"/>
    </row>
    <row r="757" ht="13.5" customHeight="1" s="60">
      <c r="A757" s="115" t="n">
        <v>750</v>
      </c>
      <c r="B757" s="133" t="n"/>
      <c r="C757" s="133" t="n"/>
      <c r="D757" s="136" t="n"/>
      <c r="E757" s="137" t="n"/>
      <c r="F757" s="138" t="inlineStr">
        <is>
          <t>Група 632 - Усього</t>
        </is>
      </c>
      <c r="G757" s="122" t="n"/>
      <c r="H757" s="123" t="n"/>
      <c r="I757" s="139" t="n"/>
      <c r="J757" s="140" t="n">
        <v>0</v>
      </c>
      <c r="K757" s="140" t="n">
        <v>0</v>
      </c>
      <c r="L757" s="140" t="n">
        <v>0</v>
      </c>
      <c r="M757" s="141" t="n">
        <v>0</v>
      </c>
      <c r="N757" s="123" t="n"/>
      <c r="O757" s="140" t="n">
        <v>0</v>
      </c>
      <c r="P757" s="140" t="n">
        <v>0</v>
      </c>
      <c r="Q757" s="140" t="n">
        <v>0</v>
      </c>
      <c r="R757" s="140" t="n">
        <v>0</v>
      </c>
      <c r="S757" s="142" t="n">
        <v>0</v>
      </c>
      <c r="T757" s="101" t="n"/>
    </row>
    <row r="758" ht="14.25" customHeight="1" s="60">
      <c r="A758" s="115" t="n">
        <v>751</v>
      </c>
      <c r="B758" s="133" t="n"/>
      <c r="C758" s="133" t="n"/>
      <c r="D758" s="127" t="inlineStr">
        <is>
          <t>633</t>
        </is>
      </c>
      <c r="E758" s="128" t="n"/>
      <c r="F758" s="127" t="inlineStr">
        <is>
          <t>6330</t>
        </is>
      </c>
      <c r="G758" s="123" t="n"/>
      <c r="H758" s="129" t="inlineStr">
        <is>
          <t>Дохід від модифікації фінансових зобов'язань</t>
        </is>
      </c>
      <c r="I758" s="129" t="inlineStr">
        <is>
          <t>П</t>
        </is>
      </c>
      <c r="J758" s="130" t="n">
        <v>0</v>
      </c>
      <c r="K758" s="130" t="n">
        <v>0</v>
      </c>
      <c r="L758" s="130" t="n">
        <v>0</v>
      </c>
      <c r="M758" s="131" t="n">
        <v>0</v>
      </c>
      <c r="N758" s="123" t="n"/>
      <c r="O758" s="130" t="n">
        <v>0</v>
      </c>
      <c r="P758" s="130" t="n">
        <v>0</v>
      </c>
      <c r="Q758" s="130" t="n">
        <v>0</v>
      </c>
      <c r="R758" s="130" t="n">
        <v>0</v>
      </c>
      <c r="S758" s="132" t="n">
        <v>0</v>
      </c>
      <c r="T758" s="101" t="n"/>
    </row>
    <row r="759" ht="13.5" customHeight="1" s="60">
      <c r="A759" s="115" t="n">
        <v>752</v>
      </c>
      <c r="B759" s="133" t="n"/>
      <c r="C759" s="133" t="n"/>
      <c r="D759" s="136" t="n"/>
      <c r="E759" s="137" t="n"/>
      <c r="F759" s="138" t="inlineStr">
        <is>
          <t>Група 633 - Усього</t>
        </is>
      </c>
      <c r="G759" s="122" t="n"/>
      <c r="H759" s="123" t="n"/>
      <c r="I759" s="139" t="n"/>
      <c r="J759" s="140" t="n">
        <v>0</v>
      </c>
      <c r="K759" s="140" t="n">
        <v>0</v>
      </c>
      <c r="L759" s="140" t="n">
        <v>0</v>
      </c>
      <c r="M759" s="141" t="n">
        <v>0</v>
      </c>
      <c r="N759" s="123" t="n"/>
      <c r="O759" s="140" t="n">
        <v>0</v>
      </c>
      <c r="P759" s="140" t="n">
        <v>0</v>
      </c>
      <c r="Q759" s="140" t="n">
        <v>0</v>
      </c>
      <c r="R759" s="140" t="n">
        <v>0</v>
      </c>
      <c r="S759" s="142" t="n">
        <v>0</v>
      </c>
      <c r="T759" s="101" t="n"/>
    </row>
    <row r="760" ht="13.5" customHeight="1" s="60">
      <c r="A760" s="115" t="n">
        <v>753</v>
      </c>
      <c r="B760" s="133" t="n"/>
      <c r="C760" s="133" t="n"/>
      <c r="D760" s="127" t="inlineStr">
        <is>
          <t>634</t>
        </is>
      </c>
      <c r="E760" s="128" t="n"/>
      <c r="F760" s="127" t="inlineStr">
        <is>
          <t>6340</t>
        </is>
      </c>
      <c r="G760" s="123" t="n"/>
      <c r="H760" s="129" t="inlineStr">
        <is>
          <t>Дохід від припинення визнання фінансових активів</t>
        </is>
      </c>
      <c r="I760" s="129" t="inlineStr">
        <is>
          <t>П</t>
        </is>
      </c>
      <c r="J760" s="130" t="n">
        <v>0</v>
      </c>
      <c r="K760" s="130" t="n">
        <v>0</v>
      </c>
      <c r="L760" s="130" t="n">
        <v>0</v>
      </c>
      <c r="M760" s="131" t="n">
        <v>0</v>
      </c>
      <c r="N760" s="123" t="n"/>
      <c r="O760" s="130" t="n">
        <v>0</v>
      </c>
      <c r="P760" s="130" t="n">
        <v>0</v>
      </c>
      <c r="Q760" s="130" t="n">
        <v>0</v>
      </c>
      <c r="R760" s="130" t="n">
        <v>0</v>
      </c>
      <c r="S760" s="132" t="n">
        <v>0</v>
      </c>
      <c r="T760" s="101" t="n"/>
    </row>
    <row r="761" ht="13.5" customHeight="1" s="60">
      <c r="A761" s="115" t="n">
        <v>754</v>
      </c>
      <c r="B761" s="133" t="n"/>
      <c r="C761" s="133" t="n"/>
      <c r="D761" s="136" t="n"/>
      <c r="E761" s="137" t="n"/>
      <c r="F761" s="138" t="inlineStr">
        <is>
          <t>Група 634 - Усього</t>
        </is>
      </c>
      <c r="G761" s="122" t="n"/>
      <c r="H761" s="123" t="n"/>
      <c r="I761" s="139" t="n"/>
      <c r="J761" s="140" t="n">
        <v>0</v>
      </c>
      <c r="K761" s="140" t="n">
        <v>0</v>
      </c>
      <c r="L761" s="140" t="n">
        <v>0</v>
      </c>
      <c r="M761" s="141" t="n">
        <v>0</v>
      </c>
      <c r="N761" s="123" t="n"/>
      <c r="O761" s="140" t="n">
        <v>0</v>
      </c>
      <c r="P761" s="140" t="n">
        <v>0</v>
      </c>
      <c r="Q761" s="140" t="n">
        <v>0</v>
      </c>
      <c r="R761" s="140" t="n">
        <v>0</v>
      </c>
      <c r="S761" s="142" t="n">
        <v>0</v>
      </c>
      <c r="T761" s="101" t="n"/>
    </row>
    <row r="762" ht="13.5" customHeight="1" s="60">
      <c r="A762" s="115" t="n">
        <v>755</v>
      </c>
      <c r="B762" s="133" t="n"/>
      <c r="C762" s="133" t="n"/>
      <c r="D762" s="127" t="inlineStr">
        <is>
          <t>635</t>
        </is>
      </c>
      <c r="E762" s="128" t="n"/>
      <c r="F762" s="127" t="inlineStr">
        <is>
          <t>6350</t>
        </is>
      </c>
      <c r="G762" s="123" t="n"/>
      <c r="H762" s="129" t="inlineStr">
        <is>
          <t>Дохід від припинення визнання фінансових зобов'язань</t>
        </is>
      </c>
      <c r="I762" s="129" t="inlineStr">
        <is>
          <t>П</t>
        </is>
      </c>
      <c r="J762" s="130" t="n">
        <v>0</v>
      </c>
      <c r="K762" s="130" t="n">
        <v>0</v>
      </c>
      <c r="L762" s="130" t="n">
        <v>0</v>
      </c>
      <c r="M762" s="131" t="n">
        <v>41.81959</v>
      </c>
      <c r="N762" s="123" t="n"/>
      <c r="O762" s="130" t="n">
        <v>41.81959</v>
      </c>
      <c r="P762" s="130" t="n">
        <v>0</v>
      </c>
      <c r="Q762" s="130" t="n">
        <v>140.16762</v>
      </c>
      <c r="R762" s="130" t="n">
        <v>140.16762</v>
      </c>
      <c r="S762" s="132" t="n">
        <v>0</v>
      </c>
      <c r="T762" s="101" t="n"/>
    </row>
    <row r="763" ht="14.25" customHeight="1" s="60">
      <c r="A763" s="115" t="n">
        <v>756</v>
      </c>
      <c r="B763" s="133" t="n"/>
      <c r="C763" s="133" t="n"/>
      <c r="D763" s="136" t="n"/>
      <c r="E763" s="137" t="n"/>
      <c r="F763" s="138" t="inlineStr">
        <is>
          <t>Група 635 - Усього</t>
        </is>
      </c>
      <c r="G763" s="122" t="n"/>
      <c r="H763" s="123" t="n"/>
      <c r="I763" s="139" t="n"/>
      <c r="J763" s="140" t="n">
        <v>0</v>
      </c>
      <c r="K763" s="140" t="n">
        <v>0</v>
      </c>
      <c r="L763" s="140" t="n">
        <v>0</v>
      </c>
      <c r="M763" s="141" t="n">
        <v>41.81959</v>
      </c>
      <c r="N763" s="123" t="n"/>
      <c r="O763" s="140" t="n">
        <v>41.81959</v>
      </c>
      <c r="P763" s="140" t="n">
        <v>0</v>
      </c>
      <c r="Q763" s="140" t="n">
        <v>140.16762</v>
      </c>
      <c r="R763" s="140" t="n">
        <v>140.16762</v>
      </c>
      <c r="S763" s="142" t="n">
        <v>0</v>
      </c>
      <c r="T763" s="101" t="n"/>
    </row>
    <row r="764" ht="13.5" customHeight="1" s="60">
      <c r="A764" s="115" t="n">
        <v>757</v>
      </c>
      <c r="B764" s="133" t="n"/>
      <c r="C764" s="133" t="n"/>
      <c r="D764" s="127" t="inlineStr">
        <is>
          <t>636</t>
        </is>
      </c>
      <c r="E764" s="128" t="n"/>
      <c r="F764" s="127" t="inlineStr">
        <is>
          <t>6360</t>
        </is>
      </c>
      <c r="G764" s="123" t="n"/>
      <c r="H764" s="129" t="inlineStr">
        <is>
          <t>Дохід від модифікації лізингу (оренди)</t>
        </is>
      </c>
      <c r="I764" s="129" t="inlineStr">
        <is>
          <t>П</t>
        </is>
      </c>
      <c r="J764" s="130" t="n">
        <v>0</v>
      </c>
      <c r="K764" s="130" t="n">
        <v>0</v>
      </c>
      <c r="L764" s="130" t="n">
        <v>0</v>
      </c>
      <c r="M764" s="131" t="n">
        <v>0</v>
      </c>
      <c r="N764" s="123" t="n"/>
      <c r="O764" s="130" t="n">
        <v>0</v>
      </c>
      <c r="P764" s="130" t="n">
        <v>0</v>
      </c>
      <c r="Q764" s="130" t="n">
        <v>0</v>
      </c>
      <c r="R764" s="130" t="n">
        <v>0</v>
      </c>
      <c r="S764" s="132" t="n">
        <v>0</v>
      </c>
      <c r="T764" s="101" t="n"/>
    </row>
    <row r="765" ht="13.5" customHeight="1" s="60">
      <c r="A765" s="115" t="n">
        <v>758</v>
      </c>
      <c r="B765" s="133" t="n"/>
      <c r="C765" s="133" t="n"/>
      <c r="D765" s="136" t="n"/>
      <c r="E765" s="137" t="n"/>
      <c r="F765" s="138" t="inlineStr">
        <is>
          <t>Група 636 - Усього</t>
        </is>
      </c>
      <c r="G765" s="122" t="n"/>
      <c r="H765" s="123" t="n"/>
      <c r="I765" s="139" t="n"/>
      <c r="J765" s="140" t="n">
        <v>0</v>
      </c>
      <c r="K765" s="140" t="n">
        <v>0</v>
      </c>
      <c r="L765" s="140" t="n">
        <v>0</v>
      </c>
      <c r="M765" s="141" t="n">
        <v>0</v>
      </c>
      <c r="N765" s="123" t="n"/>
      <c r="O765" s="140" t="n">
        <v>0</v>
      </c>
      <c r="P765" s="140" t="n">
        <v>0</v>
      </c>
      <c r="Q765" s="140" t="n">
        <v>0</v>
      </c>
      <c r="R765" s="140" t="n">
        <v>0</v>
      </c>
      <c r="S765" s="142" t="n">
        <v>0</v>
      </c>
      <c r="T765" s="101" t="n"/>
    </row>
    <row r="766" ht="13.5" customHeight="1" s="60">
      <c r="A766" s="115" t="n">
        <v>759</v>
      </c>
      <c r="B766" s="133" t="n"/>
      <c r="C766" s="133" t="n"/>
      <c r="D766" s="127" t="inlineStr">
        <is>
          <t>639</t>
        </is>
      </c>
      <c r="E766" s="128" t="n"/>
      <c r="F766" s="127" t="inlineStr">
        <is>
          <t>6390</t>
        </is>
      </c>
      <c r="G766" s="123" t="n"/>
      <c r="H766" s="129" t="inlineStr">
        <is>
          <t>Дохід під час первісного визнання фінансових активів за вартістю, вищою/нижчою, ніж справедлива</t>
        </is>
      </c>
      <c r="I766" s="129" t="inlineStr">
        <is>
          <t>П</t>
        </is>
      </c>
      <c r="J766" s="130" t="n">
        <v>0</v>
      </c>
      <c r="K766" s="130" t="n">
        <v>0</v>
      </c>
      <c r="L766" s="130" t="n">
        <v>0</v>
      </c>
      <c r="M766" s="131" t="n">
        <v>0</v>
      </c>
      <c r="N766" s="123" t="n"/>
      <c r="O766" s="130" t="n">
        <v>0</v>
      </c>
      <c r="P766" s="130" t="n">
        <v>0</v>
      </c>
      <c r="Q766" s="130" t="n">
        <v>0</v>
      </c>
      <c r="R766" s="130" t="n">
        <v>0</v>
      </c>
      <c r="S766" s="132" t="n">
        <v>0</v>
      </c>
      <c r="T766" s="101" t="n"/>
    </row>
    <row r="767" ht="13.5" customHeight="1" s="60">
      <c r="A767" s="115" t="n">
        <v>760</v>
      </c>
      <c r="B767" s="133" t="n"/>
      <c r="C767" s="133" t="n"/>
      <c r="D767" s="134" t="n"/>
      <c r="E767" s="135" t="n"/>
      <c r="F767" s="127" t="inlineStr">
        <is>
          <t>6393</t>
        </is>
      </c>
      <c r="G767" s="128" t="n"/>
      <c r="H767" s="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67" s="129" t="inlineStr">
        <is>
          <t>А</t>
        </is>
      </c>
      <c r="J767" s="130" t="n">
        <v>8272.20997</v>
      </c>
      <c r="K767" s="130" t="n">
        <v>8272.20997</v>
      </c>
      <c r="L767" s="130" t="n">
        <v>0</v>
      </c>
      <c r="M767" s="131" t="n">
        <v>8480.60123</v>
      </c>
      <c r="N767" s="123" t="n"/>
      <c r="O767" s="130" t="n">
        <v>8480.60123</v>
      </c>
      <c r="P767" s="130" t="n">
        <v>0</v>
      </c>
      <c r="Q767" s="130" t="n">
        <v>-1132.62933</v>
      </c>
      <c r="R767" s="130" t="n">
        <v>-1132.62933</v>
      </c>
      <c r="S767" s="132" t="n">
        <v>0</v>
      </c>
      <c r="T767" s="101" t="n"/>
    </row>
    <row r="768" ht="14.25" customHeight="1" s="60">
      <c r="A768" s="115" t="n">
        <v>761</v>
      </c>
      <c r="B768" s="133" t="n"/>
      <c r="C768" s="133" t="n"/>
      <c r="D768" s="134" t="n"/>
      <c r="E768" s="135" t="n"/>
      <c r="F768" s="136" t="n"/>
      <c r="G768" s="137" t="n"/>
      <c r="H768" s="143" t="n"/>
      <c r="I768" s="129" t="inlineStr">
        <is>
          <t>П</t>
        </is>
      </c>
      <c r="J768" s="130" t="n">
        <v>0</v>
      </c>
      <c r="K768" s="130" t="n">
        <v>0</v>
      </c>
      <c r="L768" s="130" t="n">
        <v>0</v>
      </c>
      <c r="M768" s="131" t="n">
        <v>0</v>
      </c>
      <c r="N768" s="123" t="n"/>
      <c r="O768" s="130" t="n">
        <v>0</v>
      </c>
      <c r="P768" s="130" t="n">
        <v>0</v>
      </c>
      <c r="Q768" s="130" t="n">
        <v>0</v>
      </c>
      <c r="R768" s="130" t="n">
        <v>0</v>
      </c>
      <c r="S768" s="132" t="n">
        <v>0</v>
      </c>
      <c r="T768" s="101" t="n"/>
    </row>
    <row r="769" ht="13.5" customHeight="1" s="60">
      <c r="A769" s="115" t="n">
        <v>762</v>
      </c>
      <c r="B769" s="133" t="n"/>
      <c r="C769" s="133" t="n"/>
      <c r="D769" s="134" t="n"/>
      <c r="E769" s="135" t="n"/>
      <c r="F769" s="127" t="inlineStr">
        <is>
          <t>6394</t>
        </is>
      </c>
      <c r="G769" s="123" t="n"/>
      <c r="H769" s="129" t="inlineStr">
        <is>
          <t>Дохід від переоцінки об'єктів інвестиційної нерухомості</t>
        </is>
      </c>
      <c r="I769" s="129" t="inlineStr">
        <is>
          <t>П</t>
        </is>
      </c>
      <c r="J769" s="130" t="n">
        <v>0</v>
      </c>
      <c r="K769" s="130" t="n">
        <v>0</v>
      </c>
      <c r="L769" s="130" t="n">
        <v>0</v>
      </c>
      <c r="M769" s="131" t="n">
        <v>0</v>
      </c>
      <c r="N769" s="123" t="n"/>
      <c r="O769" s="130" t="n">
        <v>0</v>
      </c>
      <c r="P769" s="130" t="n">
        <v>0</v>
      </c>
      <c r="Q769" s="130" t="n">
        <v>0</v>
      </c>
      <c r="R769" s="130" t="n">
        <v>0</v>
      </c>
      <c r="S769" s="132" t="n">
        <v>0</v>
      </c>
      <c r="T769" s="101" t="n"/>
    </row>
    <row r="770" ht="13.5" customHeight="1" s="60">
      <c r="A770" s="115" t="n">
        <v>763</v>
      </c>
      <c r="B770" s="133" t="n"/>
      <c r="C770" s="133" t="n"/>
      <c r="D770" s="134" t="n"/>
      <c r="E770" s="135" t="n"/>
      <c r="F770" s="127" t="inlineStr">
        <is>
          <t>6395</t>
        </is>
      </c>
      <c r="G770" s="123" t="n"/>
      <c r="H770" s="129" t="inlineStr">
        <is>
          <t>Дохід від лізингу (оренди)</t>
        </is>
      </c>
      <c r="I770" s="129" t="inlineStr">
        <is>
          <t>П</t>
        </is>
      </c>
      <c r="J770" s="130" t="n">
        <v>0</v>
      </c>
      <c r="K770" s="130" t="n">
        <v>0</v>
      </c>
      <c r="L770" s="130" t="n">
        <v>0</v>
      </c>
      <c r="M770" s="131" t="n">
        <v>0</v>
      </c>
      <c r="N770" s="123" t="n"/>
      <c r="O770" s="130" t="n">
        <v>0</v>
      </c>
      <c r="P770" s="130" t="n">
        <v>0</v>
      </c>
      <c r="Q770" s="130" t="n">
        <v>0</v>
      </c>
      <c r="R770" s="130" t="n">
        <v>0</v>
      </c>
      <c r="S770" s="132" t="n">
        <v>0</v>
      </c>
      <c r="T770" s="101" t="n"/>
    </row>
    <row r="771" ht="13.5" customHeight="1" s="60">
      <c r="A771" s="115" t="n">
        <v>764</v>
      </c>
      <c r="B771" s="133" t="n"/>
      <c r="C771" s="133" t="n"/>
      <c r="D771" s="134" t="n"/>
      <c r="E771" s="135" t="n"/>
      <c r="F771" s="127" t="inlineStr">
        <is>
          <t>6396</t>
        </is>
      </c>
      <c r="G771" s="123" t="n"/>
      <c r="H771" s="129" t="inlineStr">
        <is>
          <t xml:space="preserve">Дохід від наданих консультаційних послуг фінансового характеру </t>
        </is>
      </c>
      <c r="I771" s="129" t="inlineStr">
        <is>
          <t>П</t>
        </is>
      </c>
      <c r="J771" s="130" t="n">
        <v>0</v>
      </c>
      <c r="K771" s="130" t="n">
        <v>0</v>
      </c>
      <c r="L771" s="130" t="n">
        <v>0</v>
      </c>
      <c r="M771" s="131" t="n">
        <v>0</v>
      </c>
      <c r="N771" s="123" t="n"/>
      <c r="O771" s="130" t="n">
        <v>0</v>
      </c>
      <c r="P771" s="130" t="n">
        <v>0</v>
      </c>
      <c r="Q771" s="130" t="n">
        <v>0</v>
      </c>
      <c r="R771" s="130" t="n">
        <v>0</v>
      </c>
      <c r="S771" s="132" t="n">
        <v>0</v>
      </c>
      <c r="T771" s="101" t="n"/>
    </row>
    <row r="772" ht="13.5" customHeight="1" s="60">
      <c r="A772" s="115" t="n">
        <v>765</v>
      </c>
      <c r="B772" s="133" t="n"/>
      <c r="C772" s="133" t="n"/>
      <c r="D772" s="134" t="n"/>
      <c r="E772" s="135" t="n"/>
      <c r="F772" s="127" t="inlineStr">
        <is>
          <t>6397</t>
        </is>
      </c>
      <c r="G772" s="123" t="n"/>
      <c r="H772" s="129" t="inlineStr">
        <is>
          <t>Штрафи, пені, що отримані банком</t>
        </is>
      </c>
      <c r="I772" s="129" t="inlineStr">
        <is>
          <t>П</t>
        </is>
      </c>
      <c r="J772" s="130" t="n">
        <v>0</v>
      </c>
      <c r="K772" s="130" t="n">
        <v>0</v>
      </c>
      <c r="L772" s="130" t="n">
        <v>0</v>
      </c>
      <c r="M772" s="131" t="n">
        <v>0</v>
      </c>
      <c r="N772" s="123" t="n"/>
      <c r="O772" s="130" t="n">
        <v>0</v>
      </c>
      <c r="P772" s="130" t="n">
        <v>0</v>
      </c>
      <c r="Q772" s="130" t="n">
        <v>0.10488</v>
      </c>
      <c r="R772" s="130" t="n">
        <v>0.10488</v>
      </c>
      <c r="S772" s="132" t="n">
        <v>0</v>
      </c>
      <c r="T772" s="101" t="n"/>
    </row>
    <row r="773" ht="14.25" customHeight="1" s="60">
      <c r="A773" s="115" t="n">
        <v>766</v>
      </c>
      <c r="B773" s="133" t="n"/>
      <c r="C773" s="133" t="n"/>
      <c r="D773" s="134" t="n"/>
      <c r="E773" s="135" t="n"/>
      <c r="F773" s="127" t="inlineStr">
        <is>
          <t>6398</t>
        </is>
      </c>
      <c r="G773" s="123" t="n"/>
      <c r="H773" s="129" t="inlineStr">
        <is>
          <t>Дохід під час первісного визнання фінансових зобов'язань за вартістю, вищою/нижчою, ніж справедлива</t>
        </is>
      </c>
      <c r="I773" s="129" t="inlineStr">
        <is>
          <t>П</t>
        </is>
      </c>
      <c r="J773" s="130" t="n">
        <v>0</v>
      </c>
      <c r="K773" s="130" t="n">
        <v>0</v>
      </c>
      <c r="L773" s="130" t="n">
        <v>0</v>
      </c>
      <c r="M773" s="131" t="n">
        <v>0</v>
      </c>
      <c r="N773" s="123" t="n"/>
      <c r="O773" s="130" t="n">
        <v>0</v>
      </c>
      <c r="P773" s="130" t="n">
        <v>0</v>
      </c>
      <c r="Q773" s="130" t="n">
        <v>0</v>
      </c>
      <c r="R773" s="130" t="n">
        <v>0</v>
      </c>
      <c r="S773" s="132" t="n">
        <v>0</v>
      </c>
      <c r="T773" s="101" t="n"/>
    </row>
    <row r="774" ht="13.5" customHeight="1" s="60">
      <c r="A774" s="115" t="n">
        <v>767</v>
      </c>
      <c r="B774" s="133" t="n"/>
      <c r="C774" s="133" t="n"/>
      <c r="D774" s="134" t="n"/>
      <c r="E774" s="135" t="n"/>
      <c r="F774" s="127" t="inlineStr">
        <is>
          <t>6399</t>
        </is>
      </c>
      <c r="G774" s="123" t="n"/>
      <c r="H774" s="129" t="inlineStr">
        <is>
          <t>Інші операційні доходи</t>
        </is>
      </c>
      <c r="I774" s="129" t="inlineStr">
        <is>
          <t>П</t>
        </is>
      </c>
      <c r="J774" s="130" t="n">
        <v>0</v>
      </c>
      <c r="K774" s="130" t="n">
        <v>0</v>
      </c>
      <c r="L774" s="130" t="n">
        <v>0</v>
      </c>
      <c r="M774" s="131" t="n">
        <v>0.02718</v>
      </c>
      <c r="N774" s="123" t="n"/>
      <c r="O774" s="130" t="n">
        <v>0.02718</v>
      </c>
      <c r="P774" s="130" t="n">
        <v>0</v>
      </c>
      <c r="Q774" s="130" t="n">
        <v>0.04294</v>
      </c>
      <c r="R774" s="130" t="n">
        <v>0.04294</v>
      </c>
      <c r="S774" s="132" t="n">
        <v>0</v>
      </c>
      <c r="T774" s="101" t="n"/>
    </row>
    <row r="775" ht="13.5" customHeight="1" s="60">
      <c r="A775" s="115" t="n">
        <v>768</v>
      </c>
      <c r="B775" s="133" t="n"/>
      <c r="C775" s="133" t="n"/>
      <c r="D775" s="136" t="n"/>
      <c r="E775" s="137" t="n"/>
      <c r="F775" s="138" t="inlineStr">
        <is>
          <t>Група 639 - Усього</t>
        </is>
      </c>
      <c r="G775" s="122" t="n"/>
      <c r="H775" s="123" t="n"/>
      <c r="I775" s="139" t="n"/>
      <c r="J775" s="140" t="n">
        <v>8272.20997</v>
      </c>
      <c r="K775" s="140" t="n">
        <v>8272.20997</v>
      </c>
      <c r="L775" s="140" t="n">
        <v>0</v>
      </c>
      <c r="M775" s="141" t="n">
        <v>8480.628409999999</v>
      </c>
      <c r="N775" s="123" t="n"/>
      <c r="O775" s="140" t="n">
        <v>8480.628409999999</v>
      </c>
      <c r="P775" s="140" t="n">
        <v>0</v>
      </c>
      <c r="Q775" s="140" t="n">
        <v>-1132.48151</v>
      </c>
      <c r="R775" s="140" t="n">
        <v>-1132.48151</v>
      </c>
      <c r="S775" s="142" t="n">
        <v>0</v>
      </c>
      <c r="T775" s="101" t="n"/>
    </row>
    <row r="776" ht="21" customHeight="1" s="60">
      <c r="A776" s="115" t="n">
        <v>769</v>
      </c>
      <c r="B776" s="133" t="n"/>
      <c r="C776" s="143" t="n"/>
      <c r="D776" s="138" t="inlineStr">
        <is>
          <t>Розділ 63 - Усього</t>
        </is>
      </c>
      <c r="E776" s="123" t="n"/>
      <c r="F776" s="138" t="n"/>
      <c r="G776" s="122" t="n"/>
      <c r="H776" s="123" t="n"/>
      <c r="I776" s="139" t="n"/>
      <c r="J776" s="140" t="n">
        <v>8272.20997</v>
      </c>
      <c r="K776" s="140" t="n">
        <v>8272.20997</v>
      </c>
      <c r="L776" s="140" t="n">
        <v>0</v>
      </c>
      <c r="M776" s="141" t="n">
        <v>8522.448</v>
      </c>
      <c r="N776" s="123" t="n"/>
      <c r="O776" s="140" t="n">
        <v>8522.448</v>
      </c>
      <c r="P776" s="140" t="n">
        <v>0</v>
      </c>
      <c r="Q776" s="140" t="n">
        <v>-992.31389</v>
      </c>
      <c r="R776" s="140" t="n">
        <v>-992.31389</v>
      </c>
      <c r="S776" s="142" t="n">
        <v>0</v>
      </c>
      <c r="T776" s="101" t="n"/>
    </row>
    <row r="777" ht="13.5" customHeight="1" s="60">
      <c r="A777" s="115" t="n">
        <v>770</v>
      </c>
      <c r="B777" s="133" t="n"/>
      <c r="C777" s="127" t="inlineStr">
        <is>
          <t>64</t>
        </is>
      </c>
      <c r="D777" s="127" t="inlineStr">
        <is>
          <t>649</t>
        </is>
      </c>
      <c r="E777" s="128" t="n"/>
      <c r="F777" s="127" t="inlineStr">
        <is>
          <t>6490</t>
        </is>
      </c>
      <c r="G777" s="123" t="n"/>
      <c r="H777" s="129" t="inlineStr">
        <is>
          <t>Позитивний результат від продажу нематеріальних активів та основних засобів</t>
        </is>
      </c>
      <c r="I777" s="129" t="inlineStr">
        <is>
          <t>П</t>
        </is>
      </c>
      <c r="J777" s="130" t="n">
        <v>0</v>
      </c>
      <c r="K777" s="130" t="n">
        <v>0</v>
      </c>
      <c r="L777" s="130" t="n">
        <v>0</v>
      </c>
      <c r="M777" s="131" t="n">
        <v>0.01265</v>
      </c>
      <c r="N777" s="123" t="n"/>
      <c r="O777" s="130" t="n">
        <v>0.01265</v>
      </c>
      <c r="P777" s="130" t="n">
        <v>0</v>
      </c>
      <c r="Q777" s="130" t="n">
        <v>0.06265</v>
      </c>
      <c r="R777" s="130" t="n">
        <v>0.06265</v>
      </c>
      <c r="S777" s="132" t="n">
        <v>0</v>
      </c>
      <c r="T777" s="101" t="n"/>
    </row>
    <row r="778" ht="14.25" customHeight="1" s="60">
      <c r="A778" s="115" t="n">
        <v>771</v>
      </c>
      <c r="B778" s="133" t="n"/>
      <c r="C778" s="133" t="n"/>
      <c r="D778" s="134" t="n"/>
      <c r="E778" s="135" t="n"/>
      <c r="F778" s="127" t="inlineStr">
        <is>
          <t>6499</t>
        </is>
      </c>
      <c r="G778" s="123" t="n"/>
      <c r="H778" s="129" t="inlineStr">
        <is>
          <t>Інші доходи</t>
        </is>
      </c>
      <c r="I778" s="129" t="inlineStr">
        <is>
          <t>П</t>
        </is>
      </c>
      <c r="J778" s="130" t="n">
        <v>0</v>
      </c>
      <c r="K778" s="130" t="n">
        <v>0</v>
      </c>
      <c r="L778" s="130" t="n">
        <v>0</v>
      </c>
      <c r="M778" s="131" t="n">
        <v>1.424</v>
      </c>
      <c r="N778" s="123" t="n"/>
      <c r="O778" s="130" t="n">
        <v>1.424</v>
      </c>
      <c r="P778" s="130" t="n">
        <v>0</v>
      </c>
      <c r="Q778" s="130" t="n">
        <v>2.492</v>
      </c>
      <c r="R778" s="130" t="n">
        <v>2.492</v>
      </c>
      <c r="S778" s="132" t="n">
        <v>0</v>
      </c>
      <c r="T778" s="101" t="n"/>
    </row>
    <row r="779" ht="13.5" customHeight="1" s="60">
      <c r="A779" s="115" t="n">
        <v>772</v>
      </c>
      <c r="B779" s="133" t="n"/>
      <c r="C779" s="133" t="n"/>
      <c r="D779" s="136" t="n"/>
      <c r="E779" s="137" t="n"/>
      <c r="F779" s="138" t="inlineStr">
        <is>
          <t>Група 649 - Усього</t>
        </is>
      </c>
      <c r="G779" s="122" t="n"/>
      <c r="H779" s="123" t="n"/>
      <c r="I779" s="139" t="n"/>
      <c r="J779" s="140" t="n">
        <v>0</v>
      </c>
      <c r="K779" s="140" t="n">
        <v>0</v>
      </c>
      <c r="L779" s="140" t="n">
        <v>0</v>
      </c>
      <c r="M779" s="141" t="n">
        <v>1.43665</v>
      </c>
      <c r="N779" s="123" t="n"/>
      <c r="O779" s="140" t="n">
        <v>1.43665</v>
      </c>
      <c r="P779" s="140" t="n">
        <v>0</v>
      </c>
      <c r="Q779" s="140" t="n">
        <v>2.55465</v>
      </c>
      <c r="R779" s="140" t="n">
        <v>2.55465</v>
      </c>
      <c r="S779" s="142" t="n">
        <v>0</v>
      </c>
      <c r="T779" s="101" t="n"/>
    </row>
    <row r="780" ht="19.5" customHeight="1" s="60">
      <c r="A780" s="115" t="n">
        <v>773</v>
      </c>
      <c r="B780" s="133" t="n"/>
      <c r="C780" s="143" t="n"/>
      <c r="D780" s="138" t="inlineStr">
        <is>
          <t>Розділ 64 - Усього</t>
        </is>
      </c>
      <c r="E780" s="123" t="n"/>
      <c r="F780" s="138" t="n"/>
      <c r="G780" s="122" t="n"/>
      <c r="H780" s="123" t="n"/>
      <c r="I780" s="139" t="n"/>
      <c r="J780" s="140" t="n">
        <v>0</v>
      </c>
      <c r="K780" s="140" t="n">
        <v>0</v>
      </c>
      <c r="L780" s="140" t="n">
        <v>0</v>
      </c>
      <c r="M780" s="141" t="n">
        <v>1.43665</v>
      </c>
      <c r="N780" s="123" t="n"/>
      <c r="O780" s="140" t="n">
        <v>1.43665</v>
      </c>
      <c r="P780" s="140" t="n">
        <v>0</v>
      </c>
      <c r="Q780" s="140" t="n">
        <v>2.55465</v>
      </c>
      <c r="R780" s="140" t="n">
        <v>2.55465</v>
      </c>
      <c r="S780" s="142" t="n">
        <v>0</v>
      </c>
      <c r="T780" s="101" t="n"/>
    </row>
    <row r="781" ht="13.5" customHeight="1" s="60">
      <c r="A781" s="115" t="n">
        <v>774</v>
      </c>
      <c r="B781" s="133" t="n"/>
      <c r="C781" s="127" t="inlineStr">
        <is>
          <t>65</t>
        </is>
      </c>
      <c r="D781" s="127" t="inlineStr">
        <is>
          <t>650</t>
        </is>
      </c>
      <c r="E781" s="128" t="n"/>
      <c r="F781" s="127" t="inlineStr">
        <is>
          <t>6500</t>
        </is>
      </c>
      <c r="G781" s="123" t="n"/>
      <c r="H781" s="129" t="inlineStr">
        <is>
          <t>Комісійні доходи від розрахунково-касового обслуговування банків</t>
        </is>
      </c>
      <c r="I781" s="129" t="inlineStr">
        <is>
          <t>П</t>
        </is>
      </c>
      <c r="J781" s="130" t="n">
        <v>0</v>
      </c>
      <c r="K781" s="130" t="n">
        <v>0</v>
      </c>
      <c r="L781" s="130" t="n">
        <v>0</v>
      </c>
      <c r="M781" s="131" t="n">
        <v>160.06826</v>
      </c>
      <c r="N781" s="123" t="n"/>
      <c r="O781" s="130" t="n">
        <v>160.06826</v>
      </c>
      <c r="P781" s="130" t="n">
        <v>0</v>
      </c>
      <c r="Q781" s="130" t="n">
        <v>339.53702</v>
      </c>
      <c r="R781" s="130" t="n">
        <v>339.53702</v>
      </c>
      <c r="S781" s="132" t="n">
        <v>0</v>
      </c>
      <c r="T781" s="101" t="n"/>
    </row>
    <row r="782" ht="13.5" customHeight="1" s="60">
      <c r="A782" s="115" t="n">
        <v>775</v>
      </c>
      <c r="B782" s="133" t="n"/>
      <c r="C782" s="133" t="n"/>
      <c r="D782" s="134" t="n"/>
      <c r="E782" s="135" t="n"/>
      <c r="F782" s="127" t="inlineStr">
        <is>
          <t>6503</t>
        </is>
      </c>
      <c r="G782" s="123" t="n"/>
      <c r="H782" s="129" t="inlineStr">
        <is>
          <t>Комісійні доходи за операціями з цінними паперами для банків</t>
        </is>
      </c>
      <c r="I782" s="129" t="inlineStr">
        <is>
          <t>П</t>
        </is>
      </c>
      <c r="J782" s="130" t="n">
        <v>0</v>
      </c>
      <c r="K782" s="130" t="n">
        <v>0</v>
      </c>
      <c r="L782" s="130" t="n">
        <v>0</v>
      </c>
      <c r="M782" s="131" t="n">
        <v>0</v>
      </c>
      <c r="N782" s="123" t="n"/>
      <c r="O782" s="130" t="n">
        <v>0</v>
      </c>
      <c r="P782" s="130" t="n">
        <v>0</v>
      </c>
      <c r="Q782" s="130" t="n">
        <v>0</v>
      </c>
      <c r="R782" s="130" t="n">
        <v>0</v>
      </c>
      <c r="S782" s="132" t="n">
        <v>0</v>
      </c>
      <c r="T782" s="101" t="n"/>
    </row>
    <row r="783" ht="14.25" customHeight="1" s="60">
      <c r="A783" s="115" t="n">
        <v>776</v>
      </c>
      <c r="B783" s="133" t="n"/>
      <c r="C783" s="133" t="n"/>
      <c r="D783" s="134" t="n"/>
      <c r="E783" s="135" t="n"/>
      <c r="F783" s="127" t="inlineStr">
        <is>
          <t>6504</t>
        </is>
      </c>
      <c r="G783" s="123" t="n"/>
      <c r="H783" s="129" t="inlineStr">
        <is>
          <t>Комісійні доходи за операціями на валютному ринку та ринку банківських металів для банків</t>
        </is>
      </c>
      <c r="I783" s="129" t="inlineStr">
        <is>
          <t>П</t>
        </is>
      </c>
      <c r="J783" s="130" t="n">
        <v>0</v>
      </c>
      <c r="K783" s="130" t="n">
        <v>0</v>
      </c>
      <c r="L783" s="130" t="n">
        <v>0</v>
      </c>
      <c r="M783" s="131" t="n">
        <v>0</v>
      </c>
      <c r="N783" s="123" t="n"/>
      <c r="O783" s="130" t="n">
        <v>0</v>
      </c>
      <c r="P783" s="130" t="n">
        <v>0</v>
      </c>
      <c r="Q783" s="130" t="n">
        <v>0</v>
      </c>
      <c r="R783" s="130" t="n">
        <v>0</v>
      </c>
      <c r="S783" s="132" t="n">
        <v>0</v>
      </c>
      <c r="T783" s="101" t="n"/>
    </row>
    <row r="784" ht="13.5" customHeight="1" s="60">
      <c r="A784" s="115" t="n">
        <v>777</v>
      </c>
      <c r="B784" s="133" t="n"/>
      <c r="C784" s="133" t="n"/>
      <c r="D784" s="134" t="n"/>
      <c r="E784" s="135" t="n"/>
      <c r="F784" s="127" t="inlineStr">
        <is>
          <t>6508</t>
        </is>
      </c>
      <c r="G784" s="123" t="n"/>
      <c r="H784" s="129" t="inlineStr">
        <is>
          <t>Комісійні доходи за позабалансовими операціями з банками</t>
        </is>
      </c>
      <c r="I784" s="129" t="inlineStr">
        <is>
          <t>П</t>
        </is>
      </c>
      <c r="J784" s="130" t="n">
        <v>0</v>
      </c>
      <c r="K784" s="130" t="n">
        <v>0</v>
      </c>
      <c r="L784" s="130" t="n">
        <v>0</v>
      </c>
      <c r="M784" s="131" t="n">
        <v>0</v>
      </c>
      <c r="N784" s="123" t="n"/>
      <c r="O784" s="130" t="n">
        <v>0</v>
      </c>
      <c r="P784" s="130" t="n">
        <v>0</v>
      </c>
      <c r="Q784" s="130" t="n">
        <v>0</v>
      </c>
      <c r="R784" s="130" t="n">
        <v>0</v>
      </c>
      <c r="S784" s="132" t="n">
        <v>0</v>
      </c>
      <c r="T784" s="101" t="n"/>
    </row>
    <row r="785" ht="13.5" customHeight="1" s="60">
      <c r="A785" s="115" t="n">
        <v>778</v>
      </c>
      <c r="B785" s="133" t="n"/>
      <c r="C785" s="133" t="n"/>
      <c r="D785" s="134" t="n"/>
      <c r="E785" s="135" t="n"/>
      <c r="F785" s="127" t="inlineStr">
        <is>
          <t>6509</t>
        </is>
      </c>
      <c r="G785" s="123" t="n"/>
      <c r="H785" s="129" t="inlineStr">
        <is>
          <t>Інші комісійні доходи за операціями з банками</t>
        </is>
      </c>
      <c r="I785" s="129" t="inlineStr">
        <is>
          <t>П</t>
        </is>
      </c>
      <c r="J785" s="130" t="n">
        <v>0</v>
      </c>
      <c r="K785" s="130" t="n">
        <v>0</v>
      </c>
      <c r="L785" s="130" t="n">
        <v>0</v>
      </c>
      <c r="M785" s="131" t="n">
        <v>0</v>
      </c>
      <c r="N785" s="123" t="n"/>
      <c r="O785" s="130" t="n">
        <v>0</v>
      </c>
      <c r="P785" s="130" t="n">
        <v>0</v>
      </c>
      <c r="Q785" s="130" t="n">
        <v>0</v>
      </c>
      <c r="R785" s="130" t="n">
        <v>0</v>
      </c>
      <c r="S785" s="132" t="n">
        <v>0</v>
      </c>
      <c r="T785" s="101" t="n"/>
    </row>
    <row r="786" ht="13.5" customHeight="1" s="60">
      <c r="A786" s="115" t="n">
        <v>779</v>
      </c>
      <c r="B786" s="133" t="n"/>
      <c r="C786" s="133" t="n"/>
      <c r="D786" s="136" t="n"/>
      <c r="E786" s="137" t="n"/>
      <c r="F786" s="138" t="inlineStr">
        <is>
          <t>Група 650 - Усього</t>
        </is>
      </c>
      <c r="G786" s="122" t="n"/>
      <c r="H786" s="123" t="n"/>
      <c r="I786" s="139" t="n"/>
      <c r="J786" s="140" t="n">
        <v>0</v>
      </c>
      <c r="K786" s="140" t="n">
        <v>0</v>
      </c>
      <c r="L786" s="140" t="n">
        <v>0</v>
      </c>
      <c r="M786" s="141" t="n">
        <v>160.06826</v>
      </c>
      <c r="N786" s="123" t="n"/>
      <c r="O786" s="140" t="n">
        <v>160.06826</v>
      </c>
      <c r="P786" s="140" t="n">
        <v>0</v>
      </c>
      <c r="Q786" s="140" t="n">
        <v>339.53702</v>
      </c>
      <c r="R786" s="140" t="n">
        <v>339.53702</v>
      </c>
      <c r="S786" s="142" t="n">
        <v>0</v>
      </c>
      <c r="T786" s="101" t="n"/>
    </row>
    <row r="787" ht="13.5" customHeight="1" s="60">
      <c r="A787" s="115" t="n">
        <v>780</v>
      </c>
      <c r="B787" s="133" t="n"/>
      <c r="C787" s="133" t="n"/>
      <c r="D787" s="127" t="inlineStr">
        <is>
          <t>651</t>
        </is>
      </c>
      <c r="E787" s="128" t="n"/>
      <c r="F787" s="127" t="inlineStr">
        <is>
          <t>6510</t>
        </is>
      </c>
      <c r="G787" s="123" t="n"/>
      <c r="H787" s="129" t="inlineStr">
        <is>
          <t>Комісійні доходи від розрахунково-касового обслуговування клієнтів</t>
        </is>
      </c>
      <c r="I787" s="129" t="inlineStr">
        <is>
          <t>П</t>
        </is>
      </c>
      <c r="J787" s="130" t="n">
        <v>6.30934</v>
      </c>
      <c r="K787" s="130" t="n">
        <v>6.30934</v>
      </c>
      <c r="L787" s="130" t="n">
        <v>0</v>
      </c>
      <c r="M787" s="131" t="n">
        <v>4284.20349</v>
      </c>
      <c r="N787" s="123" t="n"/>
      <c r="O787" s="130" t="n">
        <v>4284.20349</v>
      </c>
      <c r="P787" s="130" t="n">
        <v>0</v>
      </c>
      <c r="Q787" s="130" t="n">
        <v>8867.56421</v>
      </c>
      <c r="R787" s="130" t="n">
        <v>8867.56421</v>
      </c>
      <c r="S787" s="132" t="n">
        <v>0</v>
      </c>
      <c r="T787" s="101" t="n"/>
    </row>
    <row r="788" ht="14.25" customHeight="1" s="60">
      <c r="A788" s="115" t="n">
        <v>781</v>
      </c>
      <c r="B788" s="133" t="n"/>
      <c r="C788" s="133" t="n"/>
      <c r="D788" s="134" t="n"/>
      <c r="E788" s="135" t="n"/>
      <c r="F788" s="127" t="inlineStr">
        <is>
          <t>6511</t>
        </is>
      </c>
      <c r="G788" s="123" t="n"/>
      <c r="H788" s="129" t="inlineStr">
        <is>
          <t>Комісійні доходи від кредитного обслуговування клієнтів</t>
        </is>
      </c>
      <c r="I788" s="129" t="inlineStr">
        <is>
          <t>П</t>
        </is>
      </c>
      <c r="J788" s="130" t="n">
        <v>0</v>
      </c>
      <c r="K788" s="130" t="n">
        <v>0</v>
      </c>
      <c r="L788" s="130" t="n">
        <v>0</v>
      </c>
      <c r="M788" s="131" t="n">
        <v>50.52</v>
      </c>
      <c r="N788" s="123" t="n"/>
      <c r="O788" s="130" t="n">
        <v>50.52</v>
      </c>
      <c r="P788" s="130" t="n">
        <v>0</v>
      </c>
      <c r="Q788" s="130" t="n">
        <v>72.04000000000001</v>
      </c>
      <c r="R788" s="130" t="n">
        <v>72.04000000000001</v>
      </c>
      <c r="S788" s="132" t="n">
        <v>0</v>
      </c>
      <c r="T788" s="101" t="n"/>
    </row>
    <row r="789" ht="13.5" customHeight="1" s="60">
      <c r="A789" s="115" t="n">
        <v>782</v>
      </c>
      <c r="B789" s="133" t="n"/>
      <c r="C789" s="133" t="n"/>
      <c r="D789" s="134" t="n"/>
      <c r="E789" s="135" t="n"/>
      <c r="F789" s="127" t="inlineStr">
        <is>
          <t>6513</t>
        </is>
      </c>
      <c r="G789" s="123" t="n"/>
      <c r="H789" s="129" t="inlineStr">
        <is>
          <t>Комісійні доходи за операціями з цінними паперами для клієнтів</t>
        </is>
      </c>
      <c r="I789" s="129" t="inlineStr">
        <is>
          <t>П</t>
        </is>
      </c>
      <c r="J789" s="130" t="n">
        <v>0</v>
      </c>
      <c r="K789" s="130" t="n">
        <v>0</v>
      </c>
      <c r="L789" s="130" t="n">
        <v>0</v>
      </c>
      <c r="M789" s="131" t="n">
        <v>36.64613</v>
      </c>
      <c r="N789" s="123" t="n"/>
      <c r="O789" s="130" t="n">
        <v>36.64613</v>
      </c>
      <c r="P789" s="130" t="n">
        <v>0</v>
      </c>
      <c r="Q789" s="130" t="n">
        <v>70.65848</v>
      </c>
      <c r="R789" s="130" t="n">
        <v>70.65848</v>
      </c>
      <c r="S789" s="132" t="n">
        <v>0</v>
      </c>
      <c r="T789" s="101" t="n"/>
    </row>
    <row r="790" ht="13.5" customHeight="1" s="60">
      <c r="A790" s="115" t="n">
        <v>783</v>
      </c>
      <c r="B790" s="133" t="n"/>
      <c r="C790" s="133" t="n"/>
      <c r="D790" s="134" t="n"/>
      <c r="E790" s="135" t="n"/>
      <c r="F790" s="127" t="inlineStr">
        <is>
          <t>6514</t>
        </is>
      </c>
      <c r="G790" s="123" t="n"/>
      <c r="H790" s="129" t="inlineStr">
        <is>
          <t>Комісійні доходи за операціями на валютному ринку та ринку банківських металів для клієнтів</t>
        </is>
      </c>
      <c r="I790" s="129" t="inlineStr">
        <is>
          <t>П</t>
        </is>
      </c>
      <c r="J790" s="130" t="n">
        <v>0</v>
      </c>
      <c r="K790" s="130" t="n">
        <v>0</v>
      </c>
      <c r="L790" s="130" t="n">
        <v>0</v>
      </c>
      <c r="M790" s="131" t="n">
        <v>1312.4842</v>
      </c>
      <c r="N790" s="123" t="n"/>
      <c r="O790" s="130" t="n">
        <v>1312.4842</v>
      </c>
      <c r="P790" s="130" t="n">
        <v>0</v>
      </c>
      <c r="Q790" s="130" t="n">
        <v>3071.67027</v>
      </c>
      <c r="R790" s="130" t="n">
        <v>3071.67027</v>
      </c>
      <c r="S790" s="132" t="n">
        <v>0</v>
      </c>
      <c r="T790" s="101" t="n"/>
    </row>
    <row r="791" ht="13.5" customHeight="1" s="60">
      <c r="A791" s="115" t="n">
        <v>784</v>
      </c>
      <c r="B791" s="133" t="n"/>
      <c r="C791" s="133" t="n"/>
      <c r="D791" s="134" t="n"/>
      <c r="E791" s="135" t="n"/>
      <c r="F791" s="127" t="inlineStr">
        <is>
          <t>6516</t>
        </is>
      </c>
      <c r="G791" s="123" t="n"/>
      <c r="H791" s="129" t="inlineStr">
        <is>
          <t>Комісійні доходи від довірчого обслуговування клієнтів</t>
        </is>
      </c>
      <c r="I791" s="129" t="inlineStr">
        <is>
          <t>П</t>
        </is>
      </c>
      <c r="J791" s="130" t="n">
        <v>0</v>
      </c>
      <c r="K791" s="130" t="n">
        <v>0</v>
      </c>
      <c r="L791" s="130" t="n">
        <v>0</v>
      </c>
      <c r="M791" s="131" t="n">
        <v>0</v>
      </c>
      <c r="N791" s="123" t="n"/>
      <c r="O791" s="130" t="n">
        <v>0</v>
      </c>
      <c r="P791" s="130" t="n">
        <v>0</v>
      </c>
      <c r="Q791" s="130" t="n">
        <v>0</v>
      </c>
      <c r="R791" s="130" t="n">
        <v>0</v>
      </c>
      <c r="S791" s="132" t="n">
        <v>0</v>
      </c>
      <c r="T791" s="101" t="n"/>
    </row>
    <row r="792" ht="13.5" customHeight="1" s="60">
      <c r="A792" s="115" t="n">
        <v>785</v>
      </c>
      <c r="B792" s="133" t="n"/>
      <c r="C792" s="133" t="n"/>
      <c r="D792" s="134" t="n"/>
      <c r="E792" s="135" t="n"/>
      <c r="F792" s="127" t="inlineStr">
        <is>
          <t>6518</t>
        </is>
      </c>
      <c r="G792" s="123" t="n"/>
      <c r="H792" s="129" t="inlineStr">
        <is>
          <t>Комісійні доходи за позабалансовими операціями з клієнтами</t>
        </is>
      </c>
      <c r="I792" s="129" t="inlineStr">
        <is>
          <t>П</t>
        </is>
      </c>
      <c r="J792" s="130" t="n">
        <v>0</v>
      </c>
      <c r="K792" s="130" t="n">
        <v>0</v>
      </c>
      <c r="L792" s="130" t="n">
        <v>0</v>
      </c>
      <c r="M792" s="131" t="n">
        <v>5854.00681</v>
      </c>
      <c r="N792" s="123" t="n"/>
      <c r="O792" s="130" t="n">
        <v>5854.00681</v>
      </c>
      <c r="P792" s="130" t="n">
        <v>0</v>
      </c>
      <c r="Q792" s="130" t="n">
        <v>12100.54707</v>
      </c>
      <c r="R792" s="130" t="n">
        <v>12100.54707</v>
      </c>
      <c r="S792" s="132" t="n">
        <v>0</v>
      </c>
      <c r="T792" s="101" t="n"/>
    </row>
    <row r="793" ht="14.25" customHeight="1" s="60">
      <c r="A793" s="115" t="n">
        <v>786</v>
      </c>
      <c r="B793" s="133" t="n"/>
      <c r="C793" s="133" t="n"/>
      <c r="D793" s="134" t="n"/>
      <c r="E793" s="135" t="n"/>
      <c r="F793" s="127" t="inlineStr">
        <is>
          <t>6519</t>
        </is>
      </c>
      <c r="G793" s="123" t="n"/>
      <c r="H793" s="129" t="inlineStr">
        <is>
          <t>Інші комісійні доходи за операціями з клієнтами</t>
        </is>
      </c>
      <c r="I793" s="129" t="inlineStr">
        <is>
          <t>П</t>
        </is>
      </c>
      <c r="J793" s="130" t="n">
        <v>0</v>
      </c>
      <c r="K793" s="130" t="n">
        <v>0</v>
      </c>
      <c r="L793" s="130" t="n">
        <v>0</v>
      </c>
      <c r="M793" s="131" t="n">
        <v>217.05093</v>
      </c>
      <c r="N793" s="123" t="n"/>
      <c r="O793" s="130" t="n">
        <v>217.05093</v>
      </c>
      <c r="P793" s="130" t="n">
        <v>0</v>
      </c>
      <c r="Q793" s="130" t="n">
        <v>485.26074</v>
      </c>
      <c r="R793" s="130" t="n">
        <v>485.26074</v>
      </c>
      <c r="S793" s="132" t="n">
        <v>0</v>
      </c>
      <c r="T793" s="101" t="n"/>
    </row>
    <row r="794" ht="13.5" customHeight="1" s="60">
      <c r="A794" s="115" t="n">
        <v>787</v>
      </c>
      <c r="B794" s="133" t="n"/>
      <c r="C794" s="133" t="n"/>
      <c r="D794" s="136" t="n"/>
      <c r="E794" s="137" t="n"/>
      <c r="F794" s="138" t="inlineStr">
        <is>
          <t>Група 651 - Усього</t>
        </is>
      </c>
      <c r="G794" s="122" t="n"/>
      <c r="H794" s="123" t="n"/>
      <c r="I794" s="139" t="n"/>
      <c r="J794" s="140" t="n">
        <v>6.30934</v>
      </c>
      <c r="K794" s="140" t="n">
        <v>6.30934</v>
      </c>
      <c r="L794" s="140" t="n">
        <v>0</v>
      </c>
      <c r="M794" s="141" t="n">
        <v>11754.91156</v>
      </c>
      <c r="N794" s="123" t="n"/>
      <c r="O794" s="140" t="n">
        <v>11754.91156</v>
      </c>
      <c r="P794" s="140" t="n">
        <v>0</v>
      </c>
      <c r="Q794" s="140" t="n">
        <v>24667.74077</v>
      </c>
      <c r="R794" s="140" t="n">
        <v>24667.74077</v>
      </c>
      <c r="S794" s="142" t="n">
        <v>0</v>
      </c>
      <c r="T794" s="101" t="n"/>
    </row>
    <row r="795" ht="13.5" customHeight="1" s="60">
      <c r="A795" s="115" t="n">
        <v>788</v>
      </c>
      <c r="B795" s="133" t="n"/>
      <c r="C795" s="133" t="n"/>
      <c r="D795" s="127" t="inlineStr">
        <is>
          <t>652</t>
        </is>
      </c>
      <c r="E795" s="128" t="n"/>
      <c r="F795" s="127" t="inlineStr">
        <is>
          <t>6520</t>
        </is>
      </c>
      <c r="G795" s="123" t="n"/>
      <c r="H795" s="129" t="inlineStr">
        <is>
          <t>Комісійні доходи за операціями з філіями банку</t>
        </is>
      </c>
      <c r="I795" s="129" t="inlineStr">
        <is>
          <t>П</t>
        </is>
      </c>
      <c r="J795" s="130" t="n">
        <v>0</v>
      </c>
      <c r="K795" s="130" t="n">
        <v>0</v>
      </c>
      <c r="L795" s="130" t="n">
        <v>0</v>
      </c>
      <c r="M795" s="131" t="n">
        <v>0</v>
      </c>
      <c r="N795" s="123" t="n"/>
      <c r="O795" s="130" t="n">
        <v>0</v>
      </c>
      <c r="P795" s="130" t="n">
        <v>0</v>
      </c>
      <c r="Q795" s="130" t="n">
        <v>0</v>
      </c>
      <c r="R795" s="130" t="n">
        <v>0</v>
      </c>
      <c r="S795" s="132" t="n">
        <v>0</v>
      </c>
      <c r="T795" s="101" t="n"/>
    </row>
    <row r="796" ht="13.5" customHeight="1" s="60">
      <c r="A796" s="115" t="n">
        <v>789</v>
      </c>
      <c r="B796" s="133" t="n"/>
      <c r="C796" s="133" t="n"/>
      <c r="D796" s="136" t="n"/>
      <c r="E796" s="137" t="n"/>
      <c r="F796" s="138" t="inlineStr">
        <is>
          <t>Група 652 - Усього</t>
        </is>
      </c>
      <c r="G796" s="122" t="n"/>
      <c r="H796" s="123" t="n"/>
      <c r="I796" s="139" t="n"/>
      <c r="J796" s="140" t="n">
        <v>0</v>
      </c>
      <c r="K796" s="140" t="n">
        <v>0</v>
      </c>
      <c r="L796" s="140" t="n">
        <v>0</v>
      </c>
      <c r="M796" s="141" t="n">
        <v>0</v>
      </c>
      <c r="N796" s="123" t="n"/>
      <c r="O796" s="140" t="n">
        <v>0</v>
      </c>
      <c r="P796" s="140" t="n">
        <v>0</v>
      </c>
      <c r="Q796" s="140" t="n">
        <v>0</v>
      </c>
      <c r="R796" s="140" t="n">
        <v>0</v>
      </c>
      <c r="S796" s="142" t="n">
        <v>0</v>
      </c>
      <c r="T796" s="101" t="n"/>
    </row>
    <row r="797" ht="18" customHeight="1" s="60">
      <c r="A797" s="115" t="n">
        <v>790</v>
      </c>
      <c r="B797" s="133" t="n"/>
      <c r="C797" s="143" t="n"/>
      <c r="D797" s="138" t="inlineStr">
        <is>
          <t>Розділ 65 - Усього</t>
        </is>
      </c>
      <c r="E797" s="123" t="n"/>
      <c r="F797" s="138" t="n"/>
      <c r="G797" s="122" t="n"/>
      <c r="H797" s="123" t="n"/>
      <c r="I797" s="139" t="n"/>
      <c r="J797" s="140" t="n">
        <v>6.30934</v>
      </c>
      <c r="K797" s="140" t="n">
        <v>6.30934</v>
      </c>
      <c r="L797" s="140" t="n">
        <v>0</v>
      </c>
      <c r="M797" s="141" t="n">
        <v>11914.97982</v>
      </c>
      <c r="N797" s="123" t="n"/>
      <c r="O797" s="140" t="n">
        <v>11914.97982</v>
      </c>
      <c r="P797" s="140" t="n">
        <v>0</v>
      </c>
      <c r="Q797" s="140" t="n">
        <v>25007.27779</v>
      </c>
      <c r="R797" s="140" t="n">
        <v>25007.27779</v>
      </c>
      <c r="S797" s="142" t="n">
        <v>0</v>
      </c>
      <c r="T797" s="101" t="n"/>
    </row>
    <row r="798" ht="14.25" customHeight="1" s="60">
      <c r="A798" s="115" t="n">
        <v>791</v>
      </c>
      <c r="B798" s="133" t="n"/>
      <c r="C798" s="127" t="inlineStr">
        <is>
          <t>67</t>
        </is>
      </c>
      <c r="D798" s="127" t="inlineStr">
        <is>
          <t>671</t>
        </is>
      </c>
      <c r="E798" s="128" t="n"/>
      <c r="F798" s="127" t="inlineStr">
        <is>
          <t>6712</t>
        </is>
      </c>
      <c r="G798" s="123" t="n"/>
      <c r="H798" s="129" t="inlineStr">
        <is>
          <t>Повернення раніше списаної безнадійної заборгованості за кредитами, що надані клієнтам</t>
        </is>
      </c>
      <c r="I798" s="129" t="inlineStr">
        <is>
          <t>П</t>
        </is>
      </c>
      <c r="J798" s="130" t="n">
        <v>0</v>
      </c>
      <c r="K798" s="130" t="n">
        <v>0</v>
      </c>
      <c r="L798" s="130" t="n">
        <v>0</v>
      </c>
      <c r="M798" s="131" t="n">
        <v>0</v>
      </c>
      <c r="N798" s="123" t="n"/>
      <c r="O798" s="130" t="n">
        <v>0</v>
      </c>
      <c r="P798" s="130" t="n">
        <v>0</v>
      </c>
      <c r="Q798" s="130" t="n">
        <v>0</v>
      </c>
      <c r="R798" s="130" t="n">
        <v>0</v>
      </c>
      <c r="S798" s="132" t="n">
        <v>0</v>
      </c>
      <c r="T798" s="101" t="n"/>
    </row>
    <row r="799" ht="13.5" customHeight="1" s="60">
      <c r="A799" s="115" t="n">
        <v>792</v>
      </c>
      <c r="B799" s="133" t="n"/>
      <c r="C799" s="133" t="n"/>
      <c r="D799" s="134" t="n"/>
      <c r="E799" s="135" t="n"/>
      <c r="F799" s="127" t="inlineStr">
        <is>
          <t>6715</t>
        </is>
      </c>
      <c r="G799" s="123" t="n"/>
      <c r="H799" s="129" t="inlineStr">
        <is>
          <t>Повернення раніше списаної безнадійної нефінансової дебіторської заборгованості банку</t>
        </is>
      </c>
      <c r="I799" s="129" t="inlineStr">
        <is>
          <t>П</t>
        </is>
      </c>
      <c r="J799" s="130" t="n">
        <v>0</v>
      </c>
      <c r="K799" s="130" t="n">
        <v>0</v>
      </c>
      <c r="L799" s="130" t="n">
        <v>0</v>
      </c>
      <c r="M799" s="131" t="n">
        <v>0</v>
      </c>
      <c r="N799" s="123" t="n"/>
      <c r="O799" s="130" t="n">
        <v>0</v>
      </c>
      <c r="P799" s="130" t="n">
        <v>0</v>
      </c>
      <c r="Q799" s="130" t="n">
        <v>0</v>
      </c>
      <c r="R799" s="130" t="n">
        <v>0</v>
      </c>
      <c r="S799" s="132" t="n">
        <v>0</v>
      </c>
      <c r="T799" s="101" t="n"/>
    </row>
    <row r="800" ht="13.5" customHeight="1" s="60">
      <c r="A800" s="115" t="n">
        <v>793</v>
      </c>
      <c r="B800" s="133" t="n"/>
      <c r="C800" s="133" t="n"/>
      <c r="D800" s="134" t="n"/>
      <c r="E800" s="135" t="n"/>
      <c r="F800" s="127" t="inlineStr">
        <is>
          <t>6717</t>
        </is>
      </c>
      <c r="G800" s="123" t="n"/>
      <c r="H800" s="129" t="inlineStr">
        <is>
          <t>Повернення раніше списаної безнадійної фінансової дебіторської заборгованості банку</t>
        </is>
      </c>
      <c r="I800" s="129" t="inlineStr">
        <is>
          <t>П</t>
        </is>
      </c>
      <c r="J800" s="130" t="n">
        <v>0</v>
      </c>
      <c r="K800" s="130" t="n">
        <v>0</v>
      </c>
      <c r="L800" s="130" t="n">
        <v>0</v>
      </c>
      <c r="M800" s="131" t="n">
        <v>0</v>
      </c>
      <c r="N800" s="123" t="n"/>
      <c r="O800" s="130" t="n">
        <v>0</v>
      </c>
      <c r="P800" s="130" t="n">
        <v>0</v>
      </c>
      <c r="Q800" s="130" t="n">
        <v>0</v>
      </c>
      <c r="R800" s="130" t="n">
        <v>0</v>
      </c>
      <c r="S800" s="132" t="n">
        <v>0</v>
      </c>
      <c r="T800" s="101" t="n"/>
    </row>
    <row r="801" ht="13.5" customHeight="1" s="60">
      <c r="A801" s="115" t="n">
        <v>794</v>
      </c>
      <c r="B801" s="133" t="n"/>
      <c r="C801" s="133" t="n"/>
      <c r="D801" s="136" t="n"/>
      <c r="E801" s="137" t="n"/>
      <c r="F801" s="138" t="inlineStr">
        <is>
          <t>Група 671 - Усього</t>
        </is>
      </c>
      <c r="G801" s="122" t="n"/>
      <c r="H801" s="123" t="n"/>
      <c r="I801" s="139" t="n"/>
      <c r="J801" s="140" t="n">
        <v>0</v>
      </c>
      <c r="K801" s="140" t="n">
        <v>0</v>
      </c>
      <c r="L801" s="140" t="n">
        <v>0</v>
      </c>
      <c r="M801" s="141" t="n">
        <v>0</v>
      </c>
      <c r="N801" s="123" t="n"/>
      <c r="O801" s="140" t="n">
        <v>0</v>
      </c>
      <c r="P801" s="140" t="n">
        <v>0</v>
      </c>
      <c r="Q801" s="140" t="n">
        <v>0</v>
      </c>
      <c r="R801" s="140" t="n">
        <v>0</v>
      </c>
      <c r="S801" s="142" t="n">
        <v>0</v>
      </c>
      <c r="T801" s="101" t="n"/>
    </row>
    <row r="802" ht="21" customHeight="1" s="60">
      <c r="A802" s="115" t="n">
        <v>795</v>
      </c>
      <c r="B802" s="133" t="n"/>
      <c r="C802" s="143" t="n"/>
      <c r="D802" s="138" t="inlineStr">
        <is>
          <t>Розділ 67 - Усього</t>
        </is>
      </c>
      <c r="E802" s="123" t="n"/>
      <c r="F802" s="138" t="n"/>
      <c r="G802" s="122" t="n"/>
      <c r="H802" s="123" t="n"/>
      <c r="I802" s="139" t="n"/>
      <c r="J802" s="140" t="n">
        <v>0</v>
      </c>
      <c r="K802" s="140" t="n">
        <v>0</v>
      </c>
      <c r="L802" s="140" t="n">
        <v>0</v>
      </c>
      <c r="M802" s="141" t="n">
        <v>0</v>
      </c>
      <c r="N802" s="123" t="n"/>
      <c r="O802" s="140" t="n">
        <v>0</v>
      </c>
      <c r="P802" s="140" t="n">
        <v>0</v>
      </c>
      <c r="Q802" s="140" t="n">
        <v>0</v>
      </c>
      <c r="R802" s="140" t="n">
        <v>0</v>
      </c>
      <c r="S802" s="142" t="n">
        <v>0</v>
      </c>
      <c r="T802" s="101" t="n"/>
    </row>
    <row r="803" ht="21" customHeight="1" s="60">
      <c r="A803" s="115" t="n">
        <v>796</v>
      </c>
      <c r="B803" s="143" t="n"/>
      <c r="C803" s="139" t="inlineStr">
        <is>
          <t xml:space="preserve">  Клас 6 - Усього</t>
        </is>
      </c>
      <c r="D803" s="138" t="n"/>
      <c r="E803" s="123" t="n"/>
      <c r="F803" s="138" t="n"/>
      <c r="G803" s="122" t="n"/>
      <c r="H803" s="123" t="n"/>
      <c r="I803" s="139" t="n"/>
      <c r="J803" s="140" t="n">
        <v>72464.89215</v>
      </c>
      <c r="K803" s="140" t="n">
        <v>72464.89215</v>
      </c>
      <c r="L803" s="140" t="n">
        <v>0</v>
      </c>
      <c r="M803" s="141" t="n">
        <v>129619.25739</v>
      </c>
      <c r="N803" s="123" t="n"/>
      <c r="O803" s="140" t="n">
        <v>129619.25739</v>
      </c>
      <c r="P803" s="140" t="n">
        <v>0</v>
      </c>
      <c r="Q803" s="140" t="n">
        <v>107894.91683</v>
      </c>
      <c r="R803" s="140" t="n">
        <v>107894.91683</v>
      </c>
      <c r="S803" s="142" t="n">
        <v>0</v>
      </c>
      <c r="T803" s="101" t="n"/>
    </row>
    <row r="804" ht="24.75" customHeight="1" s="60">
      <c r="A804" s="115" t="n">
        <v>797</v>
      </c>
      <c r="B804" s="144" t="inlineStr">
        <is>
          <t xml:space="preserve">  Доходи - Усього</t>
        </is>
      </c>
      <c r="C804" s="144" t="n"/>
      <c r="D804" s="145" t="n"/>
      <c r="E804" s="146" t="n"/>
      <c r="F804" s="145" t="n"/>
      <c r="G804" s="147" t="n"/>
      <c r="H804" s="146" t="n"/>
      <c r="I804" s="144" t="n"/>
      <c r="J804" s="148" t="n">
        <v>72464.89215</v>
      </c>
      <c r="K804" s="148" t="n">
        <v>72464.89215</v>
      </c>
      <c r="L804" s="148" t="n">
        <v>0</v>
      </c>
      <c r="M804" s="149" t="n">
        <v>129619.25739</v>
      </c>
      <c r="N804" s="146" t="n"/>
      <c r="O804" s="148" t="n">
        <v>129619.25739</v>
      </c>
      <c r="P804" s="148" t="n">
        <v>0</v>
      </c>
      <c r="Q804" s="148" t="n">
        <v>107894.91683</v>
      </c>
      <c r="R804" s="148" t="n">
        <v>107894.91683</v>
      </c>
      <c r="S804" s="150" t="n">
        <v>0</v>
      </c>
      <c r="T804" s="101" t="n"/>
    </row>
    <row r="805" ht="18" customHeight="1" s="60">
      <c r="A805" s="115" t="n">
        <v>798</v>
      </c>
      <c r="B805" s="154" t="inlineStr">
        <is>
          <t>Клас 7</t>
        </is>
      </c>
      <c r="C805" s="152" t="n"/>
      <c r="D805" s="152" t="n"/>
      <c r="E805" s="152" t="n"/>
      <c r="F805" s="152" t="n"/>
      <c r="G805" s="152" t="n"/>
      <c r="H805" s="153" t="n"/>
      <c r="I805" s="119" t="n"/>
      <c r="J805" s="119" t="n"/>
      <c r="K805" s="119" t="n"/>
      <c r="L805" s="119" t="n"/>
      <c r="M805" s="120" t="n"/>
      <c r="N805" s="119" t="n"/>
      <c r="O805" s="119" t="n"/>
      <c r="P805" s="119" t="n"/>
      <c r="Q805" s="119" t="n"/>
      <c r="R805" s="119" t="n"/>
      <c r="S805" s="119" t="n"/>
      <c r="T805" s="101" t="n"/>
    </row>
    <row r="806" ht="21" customHeight="1" s="60">
      <c r="A806" s="115" t="n">
        <v>799</v>
      </c>
      <c r="B806" s="138" t="inlineStr">
        <is>
          <t>Витрати</t>
        </is>
      </c>
      <c r="C806" s="122" t="n"/>
      <c r="D806" s="122" t="n"/>
      <c r="E806" s="122" t="n"/>
      <c r="F806" s="122" t="n"/>
      <c r="G806" s="122" t="n"/>
      <c r="H806" s="123" t="n"/>
      <c r="I806" s="155" t="n"/>
      <c r="J806" s="155" t="n"/>
      <c r="K806" s="155" t="n"/>
      <c r="L806" s="155" t="n"/>
      <c r="M806" s="156" t="n"/>
      <c r="N806" s="155" t="n"/>
      <c r="O806" s="155" t="n"/>
      <c r="P806" s="155" t="n"/>
      <c r="Q806" s="155" t="n"/>
      <c r="R806" s="155" t="n"/>
      <c r="S806" s="155" t="n"/>
      <c r="T806" s="101" t="n"/>
    </row>
    <row r="807" ht="13.5" customHeight="1" s="60">
      <c r="A807" s="115" t="n">
        <v>800</v>
      </c>
      <c r="B807" s="127" t="inlineStr">
        <is>
          <t>Клас 7</t>
        </is>
      </c>
      <c r="C807" s="127" t="inlineStr">
        <is>
          <t>70</t>
        </is>
      </c>
      <c r="D807" s="127" t="inlineStr">
        <is>
          <t>700</t>
        </is>
      </c>
      <c r="E807" s="128" t="n"/>
      <c r="F807" s="127" t="inlineStr">
        <is>
          <t>7003</t>
        </is>
      </c>
      <c r="G807" s="123" t="n"/>
      <c r="H807" s="12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07" s="129" t="inlineStr">
        <is>
          <t>А</t>
        </is>
      </c>
      <c r="J807" s="130" t="n">
        <v>0</v>
      </c>
      <c r="K807" s="130" t="n">
        <v>0</v>
      </c>
      <c r="L807" s="130" t="n">
        <v>0</v>
      </c>
      <c r="M807" s="131" t="n">
        <v>0</v>
      </c>
      <c r="N807" s="123" t="n"/>
      <c r="O807" s="130" t="n">
        <v>0</v>
      </c>
      <c r="P807" s="130" t="n">
        <v>0</v>
      </c>
      <c r="Q807" s="130" t="n">
        <v>0</v>
      </c>
      <c r="R807" s="130" t="n">
        <v>0</v>
      </c>
      <c r="S807" s="132" t="n">
        <v>0</v>
      </c>
      <c r="T807" s="101" t="n"/>
    </row>
    <row r="808" ht="13.5" customHeight="1" s="60">
      <c r="A808" s="115" t="n">
        <v>801</v>
      </c>
      <c r="B808" s="133" t="n"/>
      <c r="C808" s="133" t="n"/>
      <c r="D808" s="136" t="n"/>
      <c r="E808" s="137" t="n"/>
      <c r="F808" s="138" t="inlineStr">
        <is>
          <t>Група 700 - Усього</t>
        </is>
      </c>
      <c r="G808" s="122" t="n"/>
      <c r="H808" s="123" t="n"/>
      <c r="I808" s="139" t="n"/>
      <c r="J808" s="140" t="n">
        <v>0</v>
      </c>
      <c r="K808" s="140" t="n">
        <v>0</v>
      </c>
      <c r="L808" s="140" t="n">
        <v>0</v>
      </c>
      <c r="M808" s="141" t="n">
        <v>0</v>
      </c>
      <c r="N808" s="123" t="n"/>
      <c r="O808" s="140" t="n">
        <v>0</v>
      </c>
      <c r="P808" s="140" t="n">
        <v>0</v>
      </c>
      <c r="Q808" s="140" t="n">
        <v>0</v>
      </c>
      <c r="R808" s="140" t="n">
        <v>0</v>
      </c>
      <c r="S808" s="142" t="n">
        <v>0</v>
      </c>
      <c r="T808" s="101" t="n"/>
    </row>
    <row r="809" ht="14.25" customHeight="1" s="60">
      <c r="A809" s="115" t="n">
        <v>802</v>
      </c>
      <c r="B809" s="133" t="n"/>
      <c r="C809" s="133" t="n"/>
      <c r="D809" s="127" t="inlineStr">
        <is>
          <t>701</t>
        </is>
      </c>
      <c r="E809" s="128" t="n"/>
      <c r="F809" s="127" t="inlineStr">
        <is>
          <t>7010</t>
        </is>
      </c>
      <c r="G809" s="123" t="n"/>
      <c r="H809" s="129" t="inlineStr">
        <is>
          <t>Процентні витрати за коштами на вимогу інших банків</t>
        </is>
      </c>
      <c r="I809" s="129" t="inlineStr">
        <is>
          <t>А</t>
        </is>
      </c>
      <c r="J809" s="130" t="n">
        <v>0</v>
      </c>
      <c r="K809" s="130" t="n">
        <v>0</v>
      </c>
      <c r="L809" s="130" t="n">
        <v>0</v>
      </c>
      <c r="M809" s="131" t="n">
        <v>0</v>
      </c>
      <c r="N809" s="123" t="n"/>
      <c r="O809" s="130" t="n">
        <v>0</v>
      </c>
      <c r="P809" s="130" t="n">
        <v>0</v>
      </c>
      <c r="Q809" s="130" t="n">
        <v>0</v>
      </c>
      <c r="R809" s="130" t="n">
        <v>0</v>
      </c>
      <c r="S809" s="132" t="n">
        <v>0</v>
      </c>
      <c r="T809" s="101" t="n"/>
    </row>
    <row r="810" ht="13.5" customHeight="1" s="60">
      <c r="A810" s="115" t="n">
        <v>803</v>
      </c>
      <c r="B810" s="133" t="n"/>
      <c r="C810" s="133" t="n"/>
      <c r="D810" s="134" t="n"/>
      <c r="E810" s="135" t="n"/>
      <c r="F810" s="127" t="inlineStr">
        <is>
          <t>7012</t>
        </is>
      </c>
      <c r="G810" s="123" t="n"/>
      <c r="H810" s="129" t="inlineStr">
        <is>
          <t>Процентні витрати за строковими вкладами (депозитами) інших банків</t>
        </is>
      </c>
      <c r="I810" s="129" t="inlineStr">
        <is>
          <t>А</t>
        </is>
      </c>
      <c r="J810" s="130" t="n">
        <v>0</v>
      </c>
      <c r="K810" s="130" t="n">
        <v>0</v>
      </c>
      <c r="L810" s="130" t="n">
        <v>0</v>
      </c>
      <c r="M810" s="131" t="n">
        <v>0</v>
      </c>
      <c r="N810" s="123" t="n"/>
      <c r="O810" s="130" t="n">
        <v>0</v>
      </c>
      <c r="P810" s="130" t="n">
        <v>0</v>
      </c>
      <c r="Q810" s="130" t="n">
        <v>0</v>
      </c>
      <c r="R810" s="130" t="n">
        <v>0</v>
      </c>
      <c r="S810" s="132" t="n">
        <v>0</v>
      </c>
      <c r="T810" s="101" t="n"/>
    </row>
    <row r="811" ht="13.5" customHeight="1" s="60">
      <c r="A811" s="115" t="n">
        <v>804</v>
      </c>
      <c r="B811" s="133" t="n"/>
      <c r="C811" s="133" t="n"/>
      <c r="D811" s="134" t="n"/>
      <c r="E811" s="135" t="n"/>
      <c r="F811" s="127" t="inlineStr">
        <is>
          <t>7014</t>
        </is>
      </c>
      <c r="G811" s="123" t="n"/>
      <c r="H811" s="129" t="inlineStr">
        <is>
          <t>Процентні витрати за кредитами овернайт, що отримані від інших банків</t>
        </is>
      </c>
      <c r="I811" s="129" t="inlineStr">
        <is>
          <t>А</t>
        </is>
      </c>
      <c r="J811" s="130" t="n">
        <v>89.32192000000001</v>
      </c>
      <c r="K811" s="130" t="n">
        <v>89.32192000000001</v>
      </c>
      <c r="L811" s="130" t="n">
        <v>0</v>
      </c>
      <c r="M811" s="131" t="n">
        <v>0</v>
      </c>
      <c r="N811" s="123" t="n"/>
      <c r="O811" s="130" t="n">
        <v>0</v>
      </c>
      <c r="P811" s="130" t="n">
        <v>0</v>
      </c>
      <c r="Q811" s="130" t="n">
        <v>222.43839</v>
      </c>
      <c r="R811" s="130" t="n">
        <v>222.43839</v>
      </c>
      <c r="S811" s="132" t="n">
        <v>0</v>
      </c>
      <c r="T811" s="101" t="n"/>
    </row>
    <row r="812" ht="13.5" customHeight="1" s="60">
      <c r="A812" s="115" t="n">
        <v>805</v>
      </c>
      <c r="B812" s="133" t="n"/>
      <c r="C812" s="133" t="n"/>
      <c r="D812" s="134" t="n"/>
      <c r="E812" s="135" t="n"/>
      <c r="F812" s="127" t="inlineStr">
        <is>
          <t>7015</t>
        </is>
      </c>
      <c r="G812" s="123" t="n"/>
      <c r="H812" s="129" t="inlineStr">
        <is>
          <t>Процентні витрати за кредитами, що отримані від інших банків за операціями репо</t>
        </is>
      </c>
      <c r="I812" s="129" t="inlineStr">
        <is>
          <t>А</t>
        </is>
      </c>
      <c r="J812" s="130" t="n">
        <v>2857.19405</v>
      </c>
      <c r="K812" s="130" t="n">
        <v>2857.19405</v>
      </c>
      <c r="L812" s="130" t="n">
        <v>0</v>
      </c>
      <c r="M812" s="131" t="n">
        <v>0</v>
      </c>
      <c r="N812" s="123" t="n"/>
      <c r="O812" s="130" t="n">
        <v>0</v>
      </c>
      <c r="P812" s="130" t="n">
        <v>0</v>
      </c>
      <c r="Q812" s="130" t="n">
        <v>7428.90765</v>
      </c>
      <c r="R812" s="130" t="n">
        <v>7428.90765</v>
      </c>
      <c r="S812" s="132" t="n">
        <v>0</v>
      </c>
      <c r="T812" s="101" t="n"/>
    </row>
    <row r="813" ht="13.5" customHeight="1" s="60">
      <c r="A813" s="115" t="n">
        <v>806</v>
      </c>
      <c r="B813" s="133" t="n"/>
      <c r="C813" s="133" t="n"/>
      <c r="D813" s="134" t="n"/>
      <c r="E813" s="135" t="n"/>
      <c r="F813" s="127" t="inlineStr">
        <is>
          <t>7016</t>
        </is>
      </c>
      <c r="G813" s="123" t="n"/>
      <c r="H813" s="129" t="inlineStr">
        <is>
          <t>Процентні витрати за кредитами овердрафт, що отримані від інших банків</t>
        </is>
      </c>
      <c r="I813" s="129" t="inlineStr">
        <is>
          <t>А</t>
        </is>
      </c>
      <c r="J813" s="130" t="n">
        <v>0</v>
      </c>
      <c r="K813" s="130" t="n">
        <v>0</v>
      </c>
      <c r="L813" s="130" t="n">
        <v>0</v>
      </c>
      <c r="M813" s="131" t="n">
        <v>0</v>
      </c>
      <c r="N813" s="123" t="n"/>
      <c r="O813" s="130" t="n">
        <v>0</v>
      </c>
      <c r="P813" s="130" t="n">
        <v>0</v>
      </c>
      <c r="Q813" s="130" t="n">
        <v>0</v>
      </c>
      <c r="R813" s="130" t="n">
        <v>0</v>
      </c>
      <c r="S813" s="132" t="n">
        <v>0</v>
      </c>
      <c r="T813" s="101" t="n"/>
    </row>
    <row r="814" ht="14.25" customHeight="1" s="60">
      <c r="A814" s="115" t="n">
        <v>807</v>
      </c>
      <c r="B814" s="133" t="n"/>
      <c r="C814" s="133" t="n"/>
      <c r="D814" s="134" t="n"/>
      <c r="E814" s="135" t="n"/>
      <c r="F814" s="127" t="inlineStr">
        <is>
          <t>7017</t>
        </is>
      </c>
      <c r="G814" s="123" t="n"/>
      <c r="H814" s="129" t="inlineStr">
        <is>
          <t>Процентні витрати за іншими кредитами, що отримані від інших банків</t>
        </is>
      </c>
      <c r="I814" s="129" t="inlineStr">
        <is>
          <t>А</t>
        </is>
      </c>
      <c r="J814" s="130" t="n">
        <v>0</v>
      </c>
      <c r="K814" s="130" t="n">
        <v>0</v>
      </c>
      <c r="L814" s="130" t="n">
        <v>0</v>
      </c>
      <c r="M814" s="131" t="n">
        <v>0</v>
      </c>
      <c r="N814" s="123" t="n"/>
      <c r="O814" s="130" t="n">
        <v>0</v>
      </c>
      <c r="P814" s="130" t="n">
        <v>0</v>
      </c>
      <c r="Q814" s="130" t="n">
        <v>0</v>
      </c>
      <c r="R814" s="130" t="n">
        <v>0</v>
      </c>
      <c r="S814" s="132" t="n">
        <v>0</v>
      </c>
      <c r="T814" s="101" t="n"/>
    </row>
    <row r="815" ht="13.5" customHeight="1" s="60">
      <c r="A815" s="115" t="n">
        <v>808</v>
      </c>
      <c r="B815" s="133" t="n"/>
      <c r="C815" s="133" t="n"/>
      <c r="D815" s="136" t="n"/>
      <c r="E815" s="137" t="n"/>
      <c r="F815" s="138" t="inlineStr">
        <is>
          <t>Група 701 - Усього</t>
        </is>
      </c>
      <c r="G815" s="122" t="n"/>
      <c r="H815" s="123" t="n"/>
      <c r="I815" s="139" t="n"/>
      <c r="J815" s="140" t="n">
        <v>2946.51597</v>
      </c>
      <c r="K815" s="140" t="n">
        <v>2946.51597</v>
      </c>
      <c r="L815" s="140" t="n">
        <v>0</v>
      </c>
      <c r="M815" s="141" t="n">
        <v>0</v>
      </c>
      <c r="N815" s="123" t="n"/>
      <c r="O815" s="140" t="n">
        <v>0</v>
      </c>
      <c r="P815" s="140" t="n">
        <v>0</v>
      </c>
      <c r="Q815" s="140" t="n">
        <v>7651.34604</v>
      </c>
      <c r="R815" s="140" t="n">
        <v>7651.34604</v>
      </c>
      <c r="S815" s="142" t="n">
        <v>0</v>
      </c>
      <c r="T815" s="101" t="n"/>
    </row>
    <row r="816" ht="13.5" customHeight="1" s="60">
      <c r="A816" s="115" t="n">
        <v>809</v>
      </c>
      <c r="B816" s="133" t="n"/>
      <c r="C816" s="133" t="n"/>
      <c r="D816" s="127" t="inlineStr">
        <is>
          <t>702</t>
        </is>
      </c>
      <c r="E816" s="128" t="n"/>
      <c r="F816" s="127" t="inlineStr">
        <is>
          <t>7020</t>
        </is>
      </c>
      <c r="G816" s="128" t="n"/>
      <c r="H816" s="12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16" s="129" t="inlineStr">
        <is>
          <t>А</t>
        </is>
      </c>
      <c r="J816" s="130" t="n">
        <v>4995.01875</v>
      </c>
      <c r="K816" s="130" t="n">
        <v>4995.01875</v>
      </c>
      <c r="L816" s="130" t="n">
        <v>0</v>
      </c>
      <c r="M816" s="131" t="n">
        <v>0</v>
      </c>
      <c r="N816" s="123" t="n"/>
      <c r="O816" s="130" t="n">
        <v>0</v>
      </c>
      <c r="P816" s="130" t="n">
        <v>0</v>
      </c>
      <c r="Q816" s="130" t="n">
        <v>11417.46051</v>
      </c>
      <c r="R816" s="130" t="n">
        <v>11417.46051</v>
      </c>
      <c r="S816" s="132" t="n">
        <v>0</v>
      </c>
      <c r="T816" s="101" t="n"/>
    </row>
    <row r="817" ht="13.5" customHeight="1" s="60">
      <c r="A817" s="115" t="n">
        <v>810</v>
      </c>
      <c r="B817" s="133" t="n"/>
      <c r="C817" s="133" t="n"/>
      <c r="D817" s="134" t="n"/>
      <c r="E817" s="135" t="n"/>
      <c r="F817" s="136" t="n"/>
      <c r="G817" s="137" t="n"/>
      <c r="H817" s="143" t="n"/>
      <c r="I817" s="129" t="inlineStr">
        <is>
          <t>П</t>
        </is>
      </c>
      <c r="J817" s="130" t="n">
        <v>0</v>
      </c>
      <c r="K817" s="130" t="n">
        <v>0</v>
      </c>
      <c r="L817" s="130" t="n">
        <v>0</v>
      </c>
      <c r="M817" s="131" t="n">
        <v>0</v>
      </c>
      <c r="N817" s="123" t="n"/>
      <c r="O817" s="130" t="n">
        <v>0</v>
      </c>
      <c r="P817" s="130" t="n">
        <v>0</v>
      </c>
      <c r="Q817" s="130" t="n">
        <v>0</v>
      </c>
      <c r="R817" s="130" t="n">
        <v>0</v>
      </c>
      <c r="S817" s="132" t="n">
        <v>0</v>
      </c>
      <c r="T817" s="101" t="n"/>
    </row>
    <row r="818" ht="13.5" customHeight="1" s="60">
      <c r="A818" s="115" t="n">
        <v>811</v>
      </c>
      <c r="B818" s="133" t="n"/>
      <c r="C818" s="133" t="n"/>
      <c r="D818" s="134" t="n"/>
      <c r="E818" s="135" t="n"/>
      <c r="F818" s="127" t="inlineStr">
        <is>
          <t>7021</t>
        </is>
      </c>
      <c r="G818" s="128" t="n"/>
      <c r="H818" s="12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18" s="129" t="inlineStr">
        <is>
          <t>А</t>
        </is>
      </c>
      <c r="J818" s="130" t="n">
        <v>795.35568</v>
      </c>
      <c r="K818" s="130" t="n">
        <v>795.35568</v>
      </c>
      <c r="L818" s="130" t="n">
        <v>0</v>
      </c>
      <c r="M818" s="131" t="n">
        <v>0</v>
      </c>
      <c r="N818" s="123" t="n"/>
      <c r="O818" s="130" t="n">
        <v>0</v>
      </c>
      <c r="P818" s="130" t="n">
        <v>0</v>
      </c>
      <c r="Q818" s="130" t="n">
        <v>1698.95105</v>
      </c>
      <c r="R818" s="130" t="n">
        <v>1698.95105</v>
      </c>
      <c r="S818" s="132" t="n">
        <v>0</v>
      </c>
      <c r="T818" s="101" t="n"/>
    </row>
    <row r="819" ht="14.25" customHeight="1" s="60">
      <c r="A819" s="115" t="n">
        <v>812</v>
      </c>
      <c r="B819" s="133" t="n"/>
      <c r="C819" s="133" t="n"/>
      <c r="D819" s="134" t="n"/>
      <c r="E819" s="135" t="n"/>
      <c r="F819" s="136" t="n"/>
      <c r="G819" s="137" t="n"/>
      <c r="H819" s="143" t="n"/>
      <c r="I819" s="129" t="inlineStr">
        <is>
          <t>П</t>
        </is>
      </c>
      <c r="J819" s="130" t="n">
        <v>0</v>
      </c>
      <c r="K819" s="130" t="n">
        <v>0</v>
      </c>
      <c r="L819" s="130" t="n">
        <v>0</v>
      </c>
      <c r="M819" s="131" t="n">
        <v>0</v>
      </c>
      <c r="N819" s="123" t="n"/>
      <c r="O819" s="130" t="n">
        <v>0</v>
      </c>
      <c r="P819" s="130" t="n">
        <v>0</v>
      </c>
      <c r="Q819" s="130" t="n">
        <v>0</v>
      </c>
      <c r="R819" s="130" t="n">
        <v>0</v>
      </c>
      <c r="S819" s="132" t="n">
        <v>0</v>
      </c>
      <c r="T819" s="101" t="n"/>
    </row>
    <row r="820" ht="13.5" customHeight="1" s="60">
      <c r="A820" s="115" t="n">
        <v>813</v>
      </c>
      <c r="B820" s="133" t="n"/>
      <c r="C820" s="133" t="n"/>
      <c r="D820" s="134" t="n"/>
      <c r="E820" s="135" t="n"/>
      <c r="F820" s="127" t="inlineStr">
        <is>
          <t>7028</t>
        </is>
      </c>
      <c r="G820" s="128" t="n"/>
      <c r="H820" s="127" t="inlineStr">
        <is>
          <t xml:space="preserve">Процентні витрати за орендним зобов'язанням орендаря </t>
        </is>
      </c>
      <c r="I820" s="129" t="inlineStr">
        <is>
          <t>А</t>
        </is>
      </c>
      <c r="J820" s="130" t="n">
        <v>339.4047</v>
      </c>
      <c r="K820" s="130" t="n">
        <v>339.4047</v>
      </c>
      <c r="L820" s="130" t="n">
        <v>0</v>
      </c>
      <c r="M820" s="131" t="n">
        <v>0</v>
      </c>
      <c r="N820" s="123" t="n"/>
      <c r="O820" s="130" t="n">
        <v>0</v>
      </c>
      <c r="P820" s="130" t="n">
        <v>0</v>
      </c>
      <c r="Q820" s="130" t="n">
        <v>721.70275</v>
      </c>
      <c r="R820" s="130" t="n">
        <v>721.70275</v>
      </c>
      <c r="S820" s="132" t="n">
        <v>0</v>
      </c>
      <c r="T820" s="101" t="n"/>
    </row>
    <row r="821" ht="13.5" customHeight="1" s="60">
      <c r="A821" s="115" t="n">
        <v>814</v>
      </c>
      <c r="B821" s="133" t="n"/>
      <c r="C821" s="133" t="n"/>
      <c r="D821" s="134" t="n"/>
      <c r="E821" s="135" t="n"/>
      <c r="F821" s="136" t="n"/>
      <c r="G821" s="137" t="n"/>
      <c r="H821" s="143" t="n"/>
      <c r="I821" s="129" t="inlineStr">
        <is>
          <t>П</t>
        </is>
      </c>
      <c r="J821" s="130" t="n">
        <v>0</v>
      </c>
      <c r="K821" s="130" t="n">
        <v>0</v>
      </c>
      <c r="L821" s="130" t="n">
        <v>0</v>
      </c>
      <c r="M821" s="131" t="n">
        <v>0</v>
      </c>
      <c r="N821" s="123" t="n"/>
      <c r="O821" s="130" t="n">
        <v>0</v>
      </c>
      <c r="P821" s="130" t="n">
        <v>0</v>
      </c>
      <c r="Q821" s="130" t="n">
        <v>0</v>
      </c>
      <c r="R821" s="130" t="n">
        <v>0</v>
      </c>
      <c r="S821" s="132" t="n">
        <v>0</v>
      </c>
      <c r="T821" s="101" t="n"/>
    </row>
    <row r="822" ht="13.5" customHeight="1" s="60">
      <c r="A822" s="115" t="n">
        <v>815</v>
      </c>
      <c r="B822" s="133" t="n"/>
      <c r="C822" s="133" t="n"/>
      <c r="D822" s="136" t="n"/>
      <c r="E822" s="137" t="n"/>
      <c r="F822" s="138" t="inlineStr">
        <is>
          <t>Група 702 - Усього</t>
        </is>
      </c>
      <c r="G822" s="122" t="n"/>
      <c r="H822" s="123" t="n"/>
      <c r="I822" s="139" t="n"/>
      <c r="J822" s="140" t="n">
        <v>6129.77913</v>
      </c>
      <c r="K822" s="140" t="n">
        <v>6129.77913</v>
      </c>
      <c r="L822" s="140" t="n">
        <v>0</v>
      </c>
      <c r="M822" s="141" t="n">
        <v>0</v>
      </c>
      <c r="N822" s="123" t="n"/>
      <c r="O822" s="140" t="n">
        <v>0</v>
      </c>
      <c r="P822" s="140" t="n">
        <v>0</v>
      </c>
      <c r="Q822" s="140" t="n">
        <v>13838.11431</v>
      </c>
      <c r="R822" s="140" t="n">
        <v>13838.11431</v>
      </c>
      <c r="S822" s="142" t="n">
        <v>0</v>
      </c>
      <c r="T822" s="101" t="n"/>
    </row>
    <row r="823" ht="13.5" customHeight="1" s="60">
      <c r="A823" s="115" t="n">
        <v>816</v>
      </c>
      <c r="B823" s="133" t="n"/>
      <c r="C823" s="133" t="n"/>
      <c r="D823" s="127" t="inlineStr">
        <is>
          <t>703</t>
        </is>
      </c>
      <c r="E823" s="128" t="n"/>
      <c r="F823" s="127" t="inlineStr">
        <is>
          <t>7030</t>
        </is>
      </c>
      <c r="G823" s="123" t="n"/>
      <c r="H823" s="129" t="inlineStr">
        <is>
          <t>Процентні витрати за коштами бюджету та позабюджетних фондів України</t>
        </is>
      </c>
      <c r="I823" s="129" t="inlineStr">
        <is>
          <t>А</t>
        </is>
      </c>
      <c r="J823" s="130" t="n">
        <v>0</v>
      </c>
      <c r="K823" s="130" t="n">
        <v>0</v>
      </c>
      <c r="L823" s="130" t="n">
        <v>0</v>
      </c>
      <c r="M823" s="131" t="n">
        <v>0</v>
      </c>
      <c r="N823" s="123" t="n"/>
      <c r="O823" s="130" t="n">
        <v>0</v>
      </c>
      <c r="P823" s="130" t="n">
        <v>0</v>
      </c>
      <c r="Q823" s="130" t="n">
        <v>0</v>
      </c>
      <c r="R823" s="130" t="n">
        <v>0</v>
      </c>
      <c r="S823" s="132" t="n">
        <v>0</v>
      </c>
      <c r="T823" s="101" t="n"/>
    </row>
    <row r="824" ht="14.25" customHeight="1" s="60">
      <c r="A824" s="115" t="n">
        <v>817</v>
      </c>
      <c r="B824" s="133" t="n"/>
      <c r="C824" s="133" t="n"/>
      <c r="D824" s="136" t="n"/>
      <c r="E824" s="137" t="n"/>
      <c r="F824" s="138" t="inlineStr">
        <is>
          <t>Група 703 - Усього</t>
        </is>
      </c>
      <c r="G824" s="122" t="n"/>
      <c r="H824" s="123" t="n"/>
      <c r="I824" s="139" t="n"/>
      <c r="J824" s="140" t="n">
        <v>0</v>
      </c>
      <c r="K824" s="140" t="n">
        <v>0</v>
      </c>
      <c r="L824" s="140" t="n">
        <v>0</v>
      </c>
      <c r="M824" s="141" t="n">
        <v>0</v>
      </c>
      <c r="N824" s="123" t="n"/>
      <c r="O824" s="140" t="n">
        <v>0</v>
      </c>
      <c r="P824" s="140" t="n">
        <v>0</v>
      </c>
      <c r="Q824" s="140" t="n">
        <v>0</v>
      </c>
      <c r="R824" s="140" t="n">
        <v>0</v>
      </c>
      <c r="S824" s="142" t="n">
        <v>0</v>
      </c>
      <c r="T824" s="101" t="n"/>
    </row>
    <row r="825" ht="13.5" customHeight="1" s="60">
      <c r="A825" s="115" t="n">
        <v>818</v>
      </c>
      <c r="B825" s="133" t="n"/>
      <c r="C825" s="133" t="n"/>
      <c r="D825" s="127" t="inlineStr">
        <is>
          <t>704</t>
        </is>
      </c>
      <c r="E825" s="128" t="n"/>
      <c r="F825" s="127" t="inlineStr">
        <is>
          <t>7040</t>
        </is>
      </c>
      <c r="G825" s="128" t="n"/>
      <c r="H825" s="127" t="inlineStr">
        <is>
          <t>Процентні витрати за коштами на вимогу фізичних осіб</t>
        </is>
      </c>
      <c r="I825" s="129" t="inlineStr">
        <is>
          <t>А</t>
        </is>
      </c>
      <c r="J825" s="130" t="n">
        <v>154.77197</v>
      </c>
      <c r="K825" s="130" t="n">
        <v>154.77197</v>
      </c>
      <c r="L825" s="130" t="n">
        <v>0</v>
      </c>
      <c r="M825" s="131" t="n">
        <v>0</v>
      </c>
      <c r="N825" s="123" t="n"/>
      <c r="O825" s="130" t="n">
        <v>0</v>
      </c>
      <c r="P825" s="130" t="n">
        <v>0</v>
      </c>
      <c r="Q825" s="130" t="n">
        <v>317.56426</v>
      </c>
      <c r="R825" s="130" t="n">
        <v>317.56426</v>
      </c>
      <c r="S825" s="132" t="n">
        <v>0</v>
      </c>
      <c r="T825" s="101" t="n"/>
    </row>
    <row r="826" ht="13.5" customHeight="1" s="60">
      <c r="A826" s="115" t="n">
        <v>819</v>
      </c>
      <c r="B826" s="133" t="n"/>
      <c r="C826" s="133" t="n"/>
      <c r="D826" s="134" t="n"/>
      <c r="E826" s="135" t="n"/>
      <c r="F826" s="136" t="n"/>
      <c r="G826" s="137" t="n"/>
      <c r="H826" s="143" t="n"/>
      <c r="I826" s="129" t="inlineStr">
        <is>
          <t>П</t>
        </is>
      </c>
      <c r="J826" s="130" t="n">
        <v>0</v>
      </c>
      <c r="K826" s="130" t="n">
        <v>0</v>
      </c>
      <c r="L826" s="130" t="n">
        <v>0</v>
      </c>
      <c r="M826" s="131" t="n">
        <v>0</v>
      </c>
      <c r="N826" s="123" t="n"/>
      <c r="O826" s="130" t="n">
        <v>0</v>
      </c>
      <c r="P826" s="130" t="n">
        <v>0</v>
      </c>
      <c r="Q826" s="130" t="n">
        <v>0</v>
      </c>
      <c r="R826" s="130" t="n">
        <v>0</v>
      </c>
      <c r="S826" s="132" t="n">
        <v>0</v>
      </c>
      <c r="T826" s="101" t="n"/>
    </row>
    <row r="827" ht="13.5" customHeight="1" s="60">
      <c r="A827" s="115" t="n">
        <v>820</v>
      </c>
      <c r="B827" s="133" t="n"/>
      <c r="C827" s="133" t="n"/>
      <c r="D827" s="134" t="n"/>
      <c r="E827" s="135" t="n"/>
      <c r="F827" s="127" t="inlineStr">
        <is>
          <t>7041</t>
        </is>
      </c>
      <c r="G827" s="128" t="n"/>
      <c r="H827" s="127" t="inlineStr">
        <is>
          <t>Процентні витрати за строковими коштами фізичних осіб</t>
        </is>
      </c>
      <c r="I827" s="129" t="inlineStr">
        <is>
          <t>А</t>
        </is>
      </c>
      <c r="J827" s="130" t="n">
        <v>2743.51243</v>
      </c>
      <c r="K827" s="130" t="n">
        <v>2743.51243</v>
      </c>
      <c r="L827" s="130" t="n">
        <v>0</v>
      </c>
      <c r="M827" s="131" t="n">
        <v>0</v>
      </c>
      <c r="N827" s="123" t="n"/>
      <c r="O827" s="130" t="n">
        <v>0</v>
      </c>
      <c r="P827" s="130" t="n">
        <v>0</v>
      </c>
      <c r="Q827" s="130" t="n">
        <v>5846.26502</v>
      </c>
      <c r="R827" s="130" t="n">
        <v>5846.26502</v>
      </c>
      <c r="S827" s="132" t="n">
        <v>0</v>
      </c>
      <c r="T827" s="101" t="n"/>
    </row>
    <row r="828" ht="13.5" customHeight="1" s="60">
      <c r="A828" s="115" t="n">
        <v>821</v>
      </c>
      <c r="B828" s="133" t="n"/>
      <c r="C828" s="133" t="n"/>
      <c r="D828" s="134" t="n"/>
      <c r="E828" s="135" t="n"/>
      <c r="F828" s="136" t="n"/>
      <c r="G828" s="137" t="n"/>
      <c r="H828" s="143" t="n"/>
      <c r="I828" s="129" t="inlineStr">
        <is>
          <t>П</t>
        </is>
      </c>
      <c r="J828" s="130" t="n">
        <v>0</v>
      </c>
      <c r="K828" s="130" t="n">
        <v>0</v>
      </c>
      <c r="L828" s="130" t="n">
        <v>0</v>
      </c>
      <c r="M828" s="131" t="n">
        <v>0</v>
      </c>
      <c r="N828" s="123" t="n"/>
      <c r="O828" s="130" t="n">
        <v>0</v>
      </c>
      <c r="P828" s="130" t="n">
        <v>0</v>
      </c>
      <c r="Q828" s="130" t="n">
        <v>0</v>
      </c>
      <c r="R828" s="130" t="n">
        <v>0</v>
      </c>
      <c r="S828" s="132" t="n">
        <v>0</v>
      </c>
      <c r="T828" s="101" t="n"/>
    </row>
    <row r="829" ht="14.25" customHeight="1" s="60">
      <c r="A829" s="115" t="n">
        <v>822</v>
      </c>
      <c r="B829" s="133" t="n"/>
      <c r="C829" s="133" t="n"/>
      <c r="D829" s="134" t="n"/>
      <c r="E829" s="135" t="n"/>
      <c r="F829" s="127" t="inlineStr">
        <is>
          <t>7048</t>
        </is>
      </c>
      <c r="G829" s="123" t="n"/>
      <c r="H829" s="129" t="inlineStr">
        <is>
          <t>Процентні витрати за орендним зобов’язанням орендаря перед фізичними особами</t>
        </is>
      </c>
      <c r="I829" s="129" t="inlineStr">
        <is>
          <t>А</t>
        </is>
      </c>
      <c r="J829" s="130" t="n">
        <v>0</v>
      </c>
      <c r="K829" s="130" t="n">
        <v>0</v>
      </c>
      <c r="L829" s="130" t="n">
        <v>0</v>
      </c>
      <c r="M829" s="131" t="n">
        <v>0</v>
      </c>
      <c r="N829" s="123" t="n"/>
      <c r="O829" s="130" t="n">
        <v>0</v>
      </c>
      <c r="P829" s="130" t="n">
        <v>0</v>
      </c>
      <c r="Q829" s="130" t="n">
        <v>0</v>
      </c>
      <c r="R829" s="130" t="n">
        <v>0</v>
      </c>
      <c r="S829" s="132" t="n">
        <v>0</v>
      </c>
      <c r="T829" s="101" t="n"/>
    </row>
    <row r="830" ht="13.5" customHeight="1" s="60">
      <c r="A830" s="115" t="n">
        <v>823</v>
      </c>
      <c r="B830" s="133" t="n"/>
      <c r="C830" s="133" t="n"/>
      <c r="D830" s="136" t="n"/>
      <c r="E830" s="137" t="n"/>
      <c r="F830" s="138" t="inlineStr">
        <is>
          <t>Група 704 - Усього</t>
        </is>
      </c>
      <c r="G830" s="122" t="n"/>
      <c r="H830" s="123" t="n"/>
      <c r="I830" s="139" t="n"/>
      <c r="J830" s="140" t="n">
        <v>2898.2844</v>
      </c>
      <c r="K830" s="140" t="n">
        <v>2898.2844</v>
      </c>
      <c r="L830" s="140" t="n">
        <v>0</v>
      </c>
      <c r="M830" s="141" t="n">
        <v>0</v>
      </c>
      <c r="N830" s="123" t="n"/>
      <c r="O830" s="140" t="n">
        <v>0</v>
      </c>
      <c r="P830" s="140" t="n">
        <v>0</v>
      </c>
      <c r="Q830" s="140" t="n">
        <v>6163.82928</v>
      </c>
      <c r="R830" s="140" t="n">
        <v>6163.82928</v>
      </c>
      <c r="S830" s="142" t="n">
        <v>0</v>
      </c>
      <c r="T830" s="101" t="n"/>
    </row>
    <row r="831" ht="13.5" customHeight="1" s="60">
      <c r="A831" s="115" t="n">
        <v>824</v>
      </c>
      <c r="B831" s="133" t="n"/>
      <c r="C831" s="133" t="n"/>
      <c r="D831" s="127" t="inlineStr">
        <is>
          <t>706</t>
        </is>
      </c>
      <c r="E831" s="128" t="n"/>
      <c r="F831" s="127" t="inlineStr">
        <is>
          <t>7060</t>
        </is>
      </c>
      <c r="G831" s="128" t="n"/>
      <c r="H831" s="1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31" s="129" t="inlineStr">
        <is>
          <t>А</t>
        </is>
      </c>
      <c r="J831" s="130" t="n">
        <v>0</v>
      </c>
      <c r="K831" s="130" t="n">
        <v>0</v>
      </c>
      <c r="L831" s="130" t="n">
        <v>0</v>
      </c>
      <c r="M831" s="131" t="n">
        <v>0</v>
      </c>
      <c r="N831" s="123" t="n"/>
      <c r="O831" s="130" t="n">
        <v>0</v>
      </c>
      <c r="P831" s="130" t="n">
        <v>0</v>
      </c>
      <c r="Q831" s="130" t="n">
        <v>0</v>
      </c>
      <c r="R831" s="130" t="n">
        <v>0</v>
      </c>
      <c r="S831" s="132" t="n">
        <v>0</v>
      </c>
      <c r="T831" s="101" t="n"/>
    </row>
    <row r="832" ht="13.5" customHeight="1" s="60">
      <c r="A832" s="115" t="n">
        <v>825</v>
      </c>
      <c r="B832" s="133" t="n"/>
      <c r="C832" s="133" t="n"/>
      <c r="D832" s="134" t="n"/>
      <c r="E832" s="135" t="n"/>
      <c r="F832" s="136" t="n"/>
      <c r="G832" s="137" t="n"/>
      <c r="H832" s="143" t="n"/>
      <c r="I832" s="129" t="inlineStr">
        <is>
          <t>П</t>
        </is>
      </c>
      <c r="J832" s="130" t="n">
        <v>0</v>
      </c>
      <c r="K832" s="130" t="n">
        <v>0</v>
      </c>
      <c r="L832" s="130" t="n">
        <v>0</v>
      </c>
      <c r="M832" s="131" t="n">
        <v>0</v>
      </c>
      <c r="N832" s="123" t="n"/>
      <c r="O832" s="130" t="n">
        <v>0</v>
      </c>
      <c r="P832" s="130" t="n">
        <v>0</v>
      </c>
      <c r="Q832" s="130" t="n">
        <v>0</v>
      </c>
      <c r="R832" s="130" t="n">
        <v>0</v>
      </c>
      <c r="S832" s="132" t="n">
        <v>0</v>
      </c>
      <c r="T832" s="101" t="n"/>
    </row>
    <row r="833" ht="13.5" customHeight="1" s="60">
      <c r="A833" s="115" t="n">
        <v>826</v>
      </c>
      <c r="B833" s="133" t="n"/>
      <c r="C833" s="133" t="n"/>
      <c r="D833" s="136" t="n"/>
      <c r="E833" s="137" t="n"/>
      <c r="F833" s="138" t="inlineStr">
        <is>
          <t>Група 706 - Усього</t>
        </is>
      </c>
      <c r="G833" s="122" t="n"/>
      <c r="H833" s="123" t="n"/>
      <c r="I833" s="139" t="n"/>
      <c r="J833" s="140" t="n">
        <v>0</v>
      </c>
      <c r="K833" s="140" t="n">
        <v>0</v>
      </c>
      <c r="L833" s="140" t="n">
        <v>0</v>
      </c>
      <c r="M833" s="141" t="n">
        <v>0</v>
      </c>
      <c r="N833" s="123" t="n"/>
      <c r="O833" s="140" t="n">
        <v>0</v>
      </c>
      <c r="P833" s="140" t="n">
        <v>0</v>
      </c>
      <c r="Q833" s="140" t="n">
        <v>0</v>
      </c>
      <c r="R833" s="140" t="n">
        <v>0</v>
      </c>
      <c r="S833" s="142" t="n">
        <v>0</v>
      </c>
      <c r="T833" s="101" t="n"/>
    </row>
    <row r="834" ht="14.25" customHeight="1" s="60">
      <c r="A834" s="115" t="n">
        <v>827</v>
      </c>
      <c r="B834" s="133" t="n"/>
      <c r="C834" s="133" t="n"/>
      <c r="D834" s="127" t="inlineStr">
        <is>
          <t>707</t>
        </is>
      </c>
      <c r="E834" s="128" t="n"/>
      <c r="F834" s="127" t="inlineStr">
        <is>
          <t>7070</t>
        </is>
      </c>
      <c r="G834" s="128" t="n"/>
      <c r="H834" s="127" t="inlineStr">
        <is>
          <t>Процентні витрати за коштами на вимогу небанківських фінансових установ</t>
        </is>
      </c>
      <c r="I834" s="129" t="inlineStr">
        <is>
          <t>А</t>
        </is>
      </c>
      <c r="J834" s="130" t="n">
        <v>377.45051</v>
      </c>
      <c r="K834" s="130" t="n">
        <v>377.45051</v>
      </c>
      <c r="L834" s="130" t="n">
        <v>0</v>
      </c>
      <c r="M834" s="131" t="n">
        <v>0</v>
      </c>
      <c r="N834" s="123" t="n"/>
      <c r="O834" s="130" t="n">
        <v>0</v>
      </c>
      <c r="P834" s="130" t="n">
        <v>0</v>
      </c>
      <c r="Q834" s="130" t="n">
        <v>801.6228599999999</v>
      </c>
      <c r="R834" s="130" t="n">
        <v>801.6228599999999</v>
      </c>
      <c r="S834" s="132" t="n">
        <v>0</v>
      </c>
      <c r="T834" s="101" t="n"/>
    </row>
    <row r="835" ht="13.5" customHeight="1" s="60">
      <c r="A835" s="115" t="n">
        <v>828</v>
      </c>
      <c r="B835" s="133" t="n"/>
      <c r="C835" s="133" t="n"/>
      <c r="D835" s="134" t="n"/>
      <c r="E835" s="135" t="n"/>
      <c r="F835" s="136" t="n"/>
      <c r="G835" s="137" t="n"/>
      <c r="H835" s="143" t="n"/>
      <c r="I835" s="129" t="inlineStr">
        <is>
          <t>П</t>
        </is>
      </c>
      <c r="J835" s="130" t="n">
        <v>0</v>
      </c>
      <c r="K835" s="130" t="n">
        <v>0</v>
      </c>
      <c r="L835" s="130" t="n">
        <v>0</v>
      </c>
      <c r="M835" s="131" t="n">
        <v>0</v>
      </c>
      <c r="N835" s="123" t="n"/>
      <c r="O835" s="130" t="n">
        <v>0</v>
      </c>
      <c r="P835" s="130" t="n">
        <v>0</v>
      </c>
      <c r="Q835" s="130" t="n">
        <v>0</v>
      </c>
      <c r="R835" s="130" t="n">
        <v>0</v>
      </c>
      <c r="S835" s="132" t="n">
        <v>0</v>
      </c>
      <c r="T835" s="101" t="n"/>
    </row>
    <row r="836" ht="13.5" customHeight="1" s="60">
      <c r="A836" s="115" t="n">
        <v>829</v>
      </c>
      <c r="B836" s="133" t="n"/>
      <c r="C836" s="133" t="n"/>
      <c r="D836" s="134" t="n"/>
      <c r="E836" s="135" t="n"/>
      <c r="F836" s="127" t="inlineStr">
        <is>
          <t>7071</t>
        </is>
      </c>
      <c r="G836" s="128" t="n"/>
      <c r="H836" s="127" t="inlineStr">
        <is>
          <t>Процентні витрати за строковими коштами небанківських фінансових установ</t>
        </is>
      </c>
      <c r="I836" s="129" t="inlineStr">
        <is>
          <t>А</t>
        </is>
      </c>
      <c r="J836" s="130" t="n">
        <v>0</v>
      </c>
      <c r="K836" s="130" t="n">
        <v>0</v>
      </c>
      <c r="L836" s="130" t="n">
        <v>0</v>
      </c>
      <c r="M836" s="131" t="n">
        <v>0</v>
      </c>
      <c r="N836" s="123" t="n"/>
      <c r="O836" s="130" t="n">
        <v>0</v>
      </c>
      <c r="P836" s="130" t="n">
        <v>0</v>
      </c>
      <c r="Q836" s="130" t="n">
        <v>0</v>
      </c>
      <c r="R836" s="130" t="n">
        <v>0</v>
      </c>
      <c r="S836" s="132" t="n">
        <v>0</v>
      </c>
      <c r="T836" s="101" t="n"/>
    </row>
    <row r="837" ht="13.5" customHeight="1" s="60">
      <c r="A837" s="115" t="n">
        <v>830</v>
      </c>
      <c r="B837" s="133" t="n"/>
      <c r="C837" s="133" t="n"/>
      <c r="D837" s="134" t="n"/>
      <c r="E837" s="135" t="n"/>
      <c r="F837" s="136" t="n"/>
      <c r="G837" s="137" t="n"/>
      <c r="H837" s="143" t="n"/>
      <c r="I837" s="129" t="inlineStr">
        <is>
          <t>П</t>
        </is>
      </c>
      <c r="J837" s="130" t="n">
        <v>0</v>
      </c>
      <c r="K837" s="130" t="n">
        <v>0</v>
      </c>
      <c r="L837" s="130" t="n">
        <v>0</v>
      </c>
      <c r="M837" s="131" t="n">
        <v>0</v>
      </c>
      <c r="N837" s="123" t="n"/>
      <c r="O837" s="130" t="n">
        <v>0</v>
      </c>
      <c r="P837" s="130" t="n">
        <v>0</v>
      </c>
      <c r="Q837" s="130" t="n">
        <v>0</v>
      </c>
      <c r="R837" s="130" t="n">
        <v>0</v>
      </c>
      <c r="S837" s="132" t="n">
        <v>0</v>
      </c>
      <c r="T837" s="101" t="n"/>
    </row>
    <row r="838" ht="13.5" customHeight="1" s="60">
      <c r="A838" s="115" t="n">
        <v>831</v>
      </c>
      <c r="B838" s="133" t="n"/>
      <c r="C838" s="133" t="n"/>
      <c r="D838" s="136" t="n"/>
      <c r="E838" s="137" t="n"/>
      <c r="F838" s="138" t="inlineStr">
        <is>
          <t>Група 707 - Усього</t>
        </is>
      </c>
      <c r="G838" s="122" t="n"/>
      <c r="H838" s="123" t="n"/>
      <c r="I838" s="139" t="n"/>
      <c r="J838" s="140" t="n">
        <v>377.45051</v>
      </c>
      <c r="K838" s="140" t="n">
        <v>377.45051</v>
      </c>
      <c r="L838" s="140" t="n">
        <v>0</v>
      </c>
      <c r="M838" s="141" t="n">
        <v>0</v>
      </c>
      <c r="N838" s="123" t="n"/>
      <c r="O838" s="140" t="n">
        <v>0</v>
      </c>
      <c r="P838" s="140" t="n">
        <v>0</v>
      </c>
      <c r="Q838" s="140" t="n">
        <v>801.6228599999999</v>
      </c>
      <c r="R838" s="140" t="n">
        <v>801.6228599999999</v>
      </c>
      <c r="S838" s="142" t="n">
        <v>0</v>
      </c>
      <c r="T838" s="101" t="n"/>
    </row>
    <row r="839" ht="21" customHeight="1" s="60">
      <c r="A839" s="115" t="n">
        <v>832</v>
      </c>
      <c r="B839" s="133" t="n"/>
      <c r="C839" s="143" t="n"/>
      <c r="D839" s="138" t="inlineStr">
        <is>
          <t>Розділ 70 - Усього</t>
        </is>
      </c>
      <c r="E839" s="123" t="n"/>
      <c r="F839" s="138" t="n"/>
      <c r="G839" s="122" t="n"/>
      <c r="H839" s="123" t="n"/>
      <c r="I839" s="139" t="n"/>
      <c r="J839" s="140" t="n">
        <v>12352.03001</v>
      </c>
      <c r="K839" s="140" t="n">
        <v>12352.03001</v>
      </c>
      <c r="L839" s="140" t="n">
        <v>0</v>
      </c>
      <c r="M839" s="141" t="n">
        <v>0</v>
      </c>
      <c r="N839" s="123" t="n"/>
      <c r="O839" s="140" t="n">
        <v>0</v>
      </c>
      <c r="P839" s="140" t="n">
        <v>0</v>
      </c>
      <c r="Q839" s="140" t="n">
        <v>28454.91249</v>
      </c>
      <c r="R839" s="140" t="n">
        <v>28454.91249</v>
      </c>
      <c r="S839" s="142" t="n">
        <v>0</v>
      </c>
      <c r="T839" s="101" t="n"/>
    </row>
    <row r="840" ht="13.5" customHeight="1" s="60">
      <c r="A840" s="115" t="n">
        <v>833</v>
      </c>
      <c r="B840" s="133" t="n"/>
      <c r="C840" s="127" t="inlineStr">
        <is>
          <t>71</t>
        </is>
      </c>
      <c r="D840" s="127" t="inlineStr">
        <is>
          <t>712</t>
        </is>
      </c>
      <c r="E840" s="128" t="n"/>
      <c r="F840" s="127" t="inlineStr">
        <is>
          <t>7120</t>
        </is>
      </c>
      <c r="G840" s="123" t="n"/>
      <c r="H840" s="1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0" s="129" t="inlineStr">
        <is>
          <t>А</t>
        </is>
      </c>
      <c r="J840" s="130" t="n">
        <v>0</v>
      </c>
      <c r="K840" s="130" t="n">
        <v>0</v>
      </c>
      <c r="L840" s="130" t="n">
        <v>0</v>
      </c>
      <c r="M840" s="131" t="n">
        <v>0</v>
      </c>
      <c r="N840" s="123" t="n"/>
      <c r="O840" s="130" t="n">
        <v>0</v>
      </c>
      <c r="P840" s="130" t="n">
        <v>0</v>
      </c>
      <c r="Q840" s="130" t="n">
        <v>0</v>
      </c>
      <c r="R840" s="130" t="n">
        <v>0</v>
      </c>
      <c r="S840" s="132" t="n">
        <v>0</v>
      </c>
      <c r="T840" s="101" t="n"/>
    </row>
    <row r="841" ht="13.5" customHeight="1" s="60">
      <c r="A841" s="115" t="n">
        <v>834</v>
      </c>
      <c r="B841" s="133" t="n"/>
      <c r="C841" s="133" t="n"/>
      <c r="D841" s="134" t="n"/>
      <c r="E841" s="135" t="n"/>
      <c r="F841" s="127" t="inlineStr">
        <is>
          <t>7122</t>
        </is>
      </c>
      <c r="G841" s="128" t="n"/>
      <c r="H841" s="12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41" s="129" t="inlineStr">
        <is>
          <t>А</t>
        </is>
      </c>
      <c r="J841" s="130" t="n">
        <v>0</v>
      </c>
      <c r="K841" s="130" t="n">
        <v>0</v>
      </c>
      <c r="L841" s="130" t="n">
        <v>0</v>
      </c>
      <c r="M841" s="131" t="n">
        <v>0</v>
      </c>
      <c r="N841" s="123" t="n"/>
      <c r="O841" s="130" t="n">
        <v>0</v>
      </c>
      <c r="P841" s="130" t="n">
        <v>0</v>
      </c>
      <c r="Q841" s="130" t="n">
        <v>0</v>
      </c>
      <c r="R841" s="130" t="n">
        <v>0</v>
      </c>
      <c r="S841" s="132" t="n">
        <v>0</v>
      </c>
      <c r="T841" s="101" t="n"/>
    </row>
    <row r="842" ht="13.5" customHeight="1" s="60">
      <c r="A842" s="115" t="n">
        <v>835</v>
      </c>
      <c r="B842" s="133" t="n"/>
      <c r="C842" s="133" t="n"/>
      <c r="D842" s="134" t="n"/>
      <c r="E842" s="135" t="n"/>
      <c r="F842" s="136" t="n"/>
      <c r="G842" s="137" t="n"/>
      <c r="H842" s="143" t="n"/>
      <c r="I842" s="129" t="inlineStr">
        <is>
          <t>П</t>
        </is>
      </c>
      <c r="J842" s="130" t="n">
        <v>0</v>
      </c>
      <c r="K842" s="130" t="n">
        <v>0</v>
      </c>
      <c r="L842" s="130" t="n">
        <v>0</v>
      </c>
      <c r="M842" s="131" t="n">
        <v>0</v>
      </c>
      <c r="N842" s="123" t="n"/>
      <c r="O842" s="130" t="n">
        <v>0</v>
      </c>
      <c r="P842" s="130" t="n">
        <v>0</v>
      </c>
      <c r="Q842" s="130" t="n">
        <v>0</v>
      </c>
      <c r="R842" s="130" t="n">
        <v>0</v>
      </c>
      <c r="S842" s="132" t="n">
        <v>0</v>
      </c>
      <c r="T842" s="101" t="n"/>
    </row>
    <row r="843" ht="13.5" customHeight="1" s="60">
      <c r="A843" s="115" t="n">
        <v>836</v>
      </c>
      <c r="B843" s="133" t="n"/>
      <c r="C843" s="133" t="n"/>
      <c r="D843" s="136" t="n"/>
      <c r="E843" s="137" t="n"/>
      <c r="F843" s="138" t="inlineStr">
        <is>
          <t>Група 712 - Усього</t>
        </is>
      </c>
      <c r="G843" s="122" t="n"/>
      <c r="H843" s="123" t="n"/>
      <c r="I843" s="139" t="n"/>
      <c r="J843" s="140" t="n">
        <v>0</v>
      </c>
      <c r="K843" s="140" t="n">
        <v>0</v>
      </c>
      <c r="L843" s="140" t="n">
        <v>0</v>
      </c>
      <c r="M843" s="141" t="n">
        <v>0</v>
      </c>
      <c r="N843" s="123" t="n"/>
      <c r="O843" s="140" t="n">
        <v>0</v>
      </c>
      <c r="P843" s="140" t="n">
        <v>0</v>
      </c>
      <c r="Q843" s="140" t="n">
        <v>0</v>
      </c>
      <c r="R843" s="140" t="n">
        <v>0</v>
      </c>
      <c r="S843" s="142" t="n">
        <v>0</v>
      </c>
      <c r="T843" s="101" t="n"/>
    </row>
    <row r="844" ht="14.25" customHeight="1" s="60">
      <c r="A844" s="115" t="n">
        <v>837</v>
      </c>
      <c r="B844" s="133" t="n"/>
      <c r="C844" s="133" t="n"/>
      <c r="D844" s="127" t="inlineStr">
        <is>
          <t>714</t>
        </is>
      </c>
      <c r="E844" s="128" t="n"/>
      <c r="F844" s="127" t="inlineStr">
        <is>
          <t>7140</t>
        </is>
      </c>
      <c r="G844" s="128" t="n"/>
      <c r="H844" s="127" t="inlineStr">
        <is>
          <t>Процентні витрати за субординованим боргом</t>
        </is>
      </c>
      <c r="I844" s="129" t="inlineStr">
        <is>
          <t>А</t>
        </is>
      </c>
      <c r="J844" s="130" t="n">
        <v>1390.21495</v>
      </c>
      <c r="K844" s="130" t="n">
        <v>1390.21495</v>
      </c>
      <c r="L844" s="130" t="n">
        <v>0</v>
      </c>
      <c r="M844" s="131" t="n">
        <v>2.76719</v>
      </c>
      <c r="N844" s="123" t="n"/>
      <c r="O844" s="130" t="n">
        <v>2.76719</v>
      </c>
      <c r="P844" s="130" t="n">
        <v>0</v>
      </c>
      <c r="Q844" s="130" t="n">
        <v>2917.09673</v>
      </c>
      <c r="R844" s="130" t="n">
        <v>2917.09673</v>
      </c>
      <c r="S844" s="132" t="n">
        <v>0</v>
      </c>
      <c r="T844" s="101" t="n"/>
    </row>
    <row r="845" ht="13.5" customHeight="1" s="60">
      <c r="A845" s="115" t="n">
        <v>838</v>
      </c>
      <c r="B845" s="133" t="n"/>
      <c r="C845" s="133" t="n"/>
      <c r="D845" s="134" t="n"/>
      <c r="E845" s="135" t="n"/>
      <c r="F845" s="136" t="n"/>
      <c r="G845" s="137" t="n"/>
      <c r="H845" s="143" t="n"/>
      <c r="I845" s="129" t="inlineStr">
        <is>
          <t>П</t>
        </is>
      </c>
      <c r="J845" s="130" t="n">
        <v>0</v>
      </c>
      <c r="K845" s="130" t="n">
        <v>0</v>
      </c>
      <c r="L845" s="130" t="n">
        <v>0</v>
      </c>
      <c r="M845" s="131" t="n">
        <v>0</v>
      </c>
      <c r="N845" s="123" t="n"/>
      <c r="O845" s="130" t="n">
        <v>0</v>
      </c>
      <c r="P845" s="130" t="n">
        <v>0</v>
      </c>
      <c r="Q845" s="130" t="n">
        <v>0</v>
      </c>
      <c r="R845" s="130" t="n">
        <v>0</v>
      </c>
      <c r="S845" s="132" t="n">
        <v>0</v>
      </c>
      <c r="T845" s="101" t="n"/>
    </row>
    <row r="846" ht="13.5" customHeight="1" s="60">
      <c r="A846" s="115" t="n">
        <v>839</v>
      </c>
      <c r="B846" s="133" t="n"/>
      <c r="C846" s="133" t="n"/>
      <c r="D846" s="134" t="n"/>
      <c r="E846" s="135" t="n"/>
      <c r="F846" s="127" t="inlineStr">
        <is>
          <t>7141</t>
        </is>
      </c>
      <c r="G846" s="123" t="n"/>
      <c r="H846" s="129" t="inlineStr">
        <is>
          <t>Інші процентні витрати</t>
        </is>
      </c>
      <c r="I846" s="129" t="inlineStr">
        <is>
          <t>А</t>
        </is>
      </c>
      <c r="J846" s="130" t="n">
        <v>0</v>
      </c>
      <c r="K846" s="130" t="n">
        <v>0</v>
      </c>
      <c r="L846" s="130" t="n">
        <v>0</v>
      </c>
      <c r="M846" s="131" t="n">
        <v>0</v>
      </c>
      <c r="N846" s="123" t="n"/>
      <c r="O846" s="130" t="n">
        <v>0</v>
      </c>
      <c r="P846" s="130" t="n">
        <v>0</v>
      </c>
      <c r="Q846" s="130" t="n">
        <v>0</v>
      </c>
      <c r="R846" s="130" t="n">
        <v>0</v>
      </c>
      <c r="S846" s="132" t="n">
        <v>0</v>
      </c>
      <c r="T846" s="101" t="n"/>
    </row>
    <row r="847" ht="13.5" customHeight="1" s="60">
      <c r="A847" s="115" t="n">
        <v>840</v>
      </c>
      <c r="B847" s="133" t="n"/>
      <c r="C847" s="133" t="n"/>
      <c r="D847" s="134" t="n"/>
      <c r="E847" s="135" t="n"/>
      <c r="F847" s="127" t="inlineStr">
        <is>
          <t>7142</t>
        </is>
      </c>
      <c r="G847" s="123" t="n"/>
      <c r="H847" s="129" t="inlineStr">
        <is>
          <t>Процентні витрати за капітальним інструментом з умовами списання/конверсії</t>
        </is>
      </c>
      <c r="I847" s="129" t="inlineStr">
        <is>
          <t>А</t>
        </is>
      </c>
      <c r="J847" s="130" t="n">
        <v>0</v>
      </c>
      <c r="K847" s="130" t="n">
        <v>0</v>
      </c>
      <c r="L847" s="130" t="n">
        <v>0</v>
      </c>
      <c r="M847" s="131" t="n">
        <v>0</v>
      </c>
      <c r="N847" s="123" t="n"/>
      <c r="O847" s="130" t="n">
        <v>0</v>
      </c>
      <c r="P847" s="130" t="n">
        <v>0</v>
      </c>
      <c r="Q847" s="130" t="n">
        <v>0</v>
      </c>
      <c r="R847" s="130" t="n">
        <v>0</v>
      </c>
      <c r="S847" s="132" t="n">
        <v>0</v>
      </c>
      <c r="T847" s="101" t="n"/>
    </row>
    <row r="848" ht="13.5" customHeight="1" s="60">
      <c r="A848" s="115" t="n">
        <v>841</v>
      </c>
      <c r="B848" s="133" t="n"/>
      <c r="C848" s="133" t="n"/>
      <c r="D848" s="136" t="n"/>
      <c r="E848" s="137" t="n"/>
      <c r="F848" s="138" t="inlineStr">
        <is>
          <t>Група 714 - Усього</t>
        </is>
      </c>
      <c r="G848" s="122" t="n"/>
      <c r="H848" s="123" t="n"/>
      <c r="I848" s="139" t="n"/>
      <c r="J848" s="140" t="n">
        <v>1390.21495</v>
      </c>
      <c r="K848" s="140" t="n">
        <v>1390.21495</v>
      </c>
      <c r="L848" s="140" t="n">
        <v>0</v>
      </c>
      <c r="M848" s="141" t="n">
        <v>2.76719</v>
      </c>
      <c r="N848" s="123" t="n"/>
      <c r="O848" s="140" t="n">
        <v>2.76719</v>
      </c>
      <c r="P848" s="140" t="n">
        <v>0</v>
      </c>
      <c r="Q848" s="140" t="n">
        <v>2917.09673</v>
      </c>
      <c r="R848" s="140" t="n">
        <v>2917.09673</v>
      </c>
      <c r="S848" s="142" t="n">
        <v>0</v>
      </c>
      <c r="T848" s="101" t="n"/>
    </row>
    <row r="849" ht="21.75" customHeight="1" s="60">
      <c r="A849" s="115" t="n">
        <v>842</v>
      </c>
      <c r="B849" s="133" t="n"/>
      <c r="C849" s="143" t="n"/>
      <c r="D849" s="138" t="inlineStr">
        <is>
          <t>Розділ 71 - Усього</t>
        </is>
      </c>
      <c r="E849" s="123" t="n"/>
      <c r="F849" s="138" t="n"/>
      <c r="G849" s="122" t="n"/>
      <c r="H849" s="123" t="n"/>
      <c r="I849" s="139" t="n"/>
      <c r="J849" s="140" t="n">
        <v>1390.21495</v>
      </c>
      <c r="K849" s="140" t="n">
        <v>1390.21495</v>
      </c>
      <c r="L849" s="140" t="n">
        <v>0</v>
      </c>
      <c r="M849" s="141" t="n">
        <v>2.76719</v>
      </c>
      <c r="N849" s="123" t="n"/>
      <c r="O849" s="140" t="n">
        <v>2.76719</v>
      </c>
      <c r="P849" s="140" t="n">
        <v>0</v>
      </c>
      <c r="Q849" s="140" t="n">
        <v>2917.09673</v>
      </c>
      <c r="R849" s="140" t="n">
        <v>2917.09673</v>
      </c>
      <c r="S849" s="142" t="n">
        <v>0</v>
      </c>
      <c r="T849" s="101" t="n"/>
    </row>
    <row r="850" ht="13.5" customHeight="1" s="60">
      <c r="A850" s="115" t="n">
        <v>843</v>
      </c>
      <c r="B850" s="133" t="n"/>
      <c r="C850" s="127" t="inlineStr">
        <is>
          <t>73</t>
        </is>
      </c>
      <c r="D850" s="127" t="inlineStr">
        <is>
          <t>730</t>
        </is>
      </c>
      <c r="E850" s="128" t="n"/>
      <c r="F850" s="127" t="inlineStr">
        <is>
          <t>7300</t>
        </is>
      </c>
      <c r="G850" s="123" t="n"/>
      <c r="H850" s="129" t="inlineStr">
        <is>
          <t>Витрати на СЕП</t>
        </is>
      </c>
      <c r="I850" s="129" t="inlineStr">
        <is>
          <t>А</t>
        </is>
      </c>
      <c r="J850" s="130" t="n">
        <v>79.73105</v>
      </c>
      <c r="K850" s="130" t="n">
        <v>79.73105</v>
      </c>
      <c r="L850" s="130" t="n">
        <v>0</v>
      </c>
      <c r="M850" s="131" t="n">
        <v>0</v>
      </c>
      <c r="N850" s="123" t="n"/>
      <c r="O850" s="130" t="n">
        <v>0</v>
      </c>
      <c r="P850" s="130" t="n">
        <v>0</v>
      </c>
      <c r="Q850" s="130" t="n">
        <v>158.55245</v>
      </c>
      <c r="R850" s="130" t="n">
        <v>158.55245</v>
      </c>
      <c r="S850" s="132" t="n">
        <v>0</v>
      </c>
      <c r="T850" s="101" t="n"/>
    </row>
    <row r="851" ht="13.5" customHeight="1" s="60">
      <c r="A851" s="115" t="n">
        <v>844</v>
      </c>
      <c r="B851" s="133" t="n"/>
      <c r="C851" s="133" t="n"/>
      <c r="D851" s="134" t="n"/>
      <c r="E851" s="135" t="n"/>
      <c r="F851" s="127" t="inlineStr">
        <is>
          <t>7301</t>
        </is>
      </c>
      <c r="G851" s="123" t="n"/>
      <c r="H851" s="129" t="inlineStr">
        <is>
          <t>Витрати на інші системи банківського зв'язку</t>
        </is>
      </c>
      <c r="I851" s="129" t="inlineStr">
        <is>
          <t>А</t>
        </is>
      </c>
      <c r="J851" s="130" t="n">
        <v>1093.14466</v>
      </c>
      <c r="K851" s="130" t="n">
        <v>1093.14466</v>
      </c>
      <c r="L851" s="130" t="n">
        <v>0</v>
      </c>
      <c r="M851" s="131" t="n">
        <v>0</v>
      </c>
      <c r="N851" s="123" t="n"/>
      <c r="O851" s="130" t="n">
        <v>0</v>
      </c>
      <c r="P851" s="130" t="n">
        <v>0</v>
      </c>
      <c r="Q851" s="130" t="n">
        <v>2115.89852</v>
      </c>
      <c r="R851" s="130" t="n">
        <v>2115.89852</v>
      </c>
      <c r="S851" s="132" t="n">
        <v>0</v>
      </c>
      <c r="T851" s="101" t="n"/>
    </row>
    <row r="852" ht="13.5" customHeight="1" s="60">
      <c r="A852" s="115" t="n">
        <v>845</v>
      </c>
      <c r="B852" s="133" t="n"/>
      <c r="C852" s="133" t="n"/>
      <c r="D852" s="136" t="n"/>
      <c r="E852" s="137" t="n"/>
      <c r="F852" s="138" t="inlineStr">
        <is>
          <t>Група 730 - Усього</t>
        </is>
      </c>
      <c r="G852" s="122" t="n"/>
      <c r="H852" s="123" t="n"/>
      <c r="I852" s="139" t="n"/>
      <c r="J852" s="140" t="n">
        <v>1172.87571</v>
      </c>
      <c r="K852" s="140" t="n">
        <v>1172.87571</v>
      </c>
      <c r="L852" s="140" t="n">
        <v>0</v>
      </c>
      <c r="M852" s="141" t="n">
        <v>0</v>
      </c>
      <c r="N852" s="123" t="n"/>
      <c r="O852" s="140" t="n">
        <v>0</v>
      </c>
      <c r="P852" s="140" t="n">
        <v>0</v>
      </c>
      <c r="Q852" s="140" t="n">
        <v>2274.45097</v>
      </c>
      <c r="R852" s="140" t="n">
        <v>2274.45097</v>
      </c>
      <c r="S852" s="142" t="n">
        <v>0</v>
      </c>
      <c r="T852" s="101" t="n"/>
    </row>
    <row r="853" ht="13.5" customHeight="1" s="60">
      <c r="A853" s="115" t="n">
        <v>846</v>
      </c>
      <c r="B853" s="133" t="n"/>
      <c r="C853" s="133" t="n"/>
      <c r="D853" s="127" t="inlineStr">
        <is>
          <t>732</t>
        </is>
      </c>
      <c r="E853" s="128" t="n"/>
      <c r="F853" s="127" t="inlineStr">
        <is>
          <t>7320</t>
        </is>
      </c>
      <c r="G853" s="123" t="n"/>
      <c r="H853" s="129" t="inlineStr">
        <is>
          <t>Витрати від модифікації фінансових активів</t>
        </is>
      </c>
      <c r="I853" s="129" t="inlineStr">
        <is>
          <t>А</t>
        </is>
      </c>
      <c r="J853" s="130" t="n">
        <v>0</v>
      </c>
      <c r="K853" s="130" t="n">
        <v>0</v>
      </c>
      <c r="L853" s="130" t="n">
        <v>0</v>
      </c>
      <c r="M853" s="131" t="n">
        <v>0</v>
      </c>
      <c r="N853" s="123" t="n"/>
      <c r="O853" s="130" t="n">
        <v>0</v>
      </c>
      <c r="P853" s="130" t="n">
        <v>0</v>
      </c>
      <c r="Q853" s="130" t="n">
        <v>0</v>
      </c>
      <c r="R853" s="130" t="n">
        <v>0</v>
      </c>
      <c r="S853" s="132" t="n">
        <v>0</v>
      </c>
      <c r="T853" s="101" t="n"/>
    </row>
    <row r="854" ht="14.25" customHeight="1" s="60">
      <c r="A854" s="115" t="n">
        <v>847</v>
      </c>
      <c r="B854" s="133" t="n"/>
      <c r="C854" s="133" t="n"/>
      <c r="D854" s="136" t="n"/>
      <c r="E854" s="137" t="n"/>
      <c r="F854" s="138" t="inlineStr">
        <is>
          <t>Група 732 - Усього</t>
        </is>
      </c>
      <c r="G854" s="122" t="n"/>
      <c r="H854" s="123" t="n"/>
      <c r="I854" s="139" t="n"/>
      <c r="J854" s="140" t="n">
        <v>0</v>
      </c>
      <c r="K854" s="140" t="n">
        <v>0</v>
      </c>
      <c r="L854" s="140" t="n">
        <v>0</v>
      </c>
      <c r="M854" s="141" t="n">
        <v>0</v>
      </c>
      <c r="N854" s="123" t="n"/>
      <c r="O854" s="140" t="n">
        <v>0</v>
      </c>
      <c r="P854" s="140" t="n">
        <v>0</v>
      </c>
      <c r="Q854" s="140" t="n">
        <v>0</v>
      </c>
      <c r="R854" s="140" t="n">
        <v>0</v>
      </c>
      <c r="S854" s="142" t="n">
        <v>0</v>
      </c>
      <c r="T854" s="101" t="n"/>
    </row>
    <row r="855" ht="13.5" customHeight="1" s="60">
      <c r="A855" s="115" t="n">
        <v>848</v>
      </c>
      <c r="B855" s="133" t="n"/>
      <c r="C855" s="133" t="n"/>
      <c r="D855" s="127" t="inlineStr">
        <is>
          <t>733</t>
        </is>
      </c>
      <c r="E855" s="128" t="n"/>
      <c r="F855" s="127" t="inlineStr">
        <is>
          <t>7330</t>
        </is>
      </c>
      <c r="G855" s="123" t="n"/>
      <c r="H855" s="129" t="inlineStr">
        <is>
          <t>Витрати від модифікації фінансових зобов'язань</t>
        </is>
      </c>
      <c r="I855" s="129" t="inlineStr">
        <is>
          <t>А</t>
        </is>
      </c>
      <c r="J855" s="130" t="n">
        <v>0</v>
      </c>
      <c r="K855" s="130" t="n">
        <v>0</v>
      </c>
      <c r="L855" s="130" t="n">
        <v>0</v>
      </c>
      <c r="M855" s="131" t="n">
        <v>0</v>
      </c>
      <c r="N855" s="123" t="n"/>
      <c r="O855" s="130" t="n">
        <v>0</v>
      </c>
      <c r="P855" s="130" t="n">
        <v>0</v>
      </c>
      <c r="Q855" s="130" t="n">
        <v>0</v>
      </c>
      <c r="R855" s="130" t="n">
        <v>0</v>
      </c>
      <c r="S855" s="132" t="n">
        <v>0</v>
      </c>
      <c r="T855" s="101" t="n"/>
    </row>
    <row r="856" ht="13.5" customHeight="1" s="60">
      <c r="A856" s="115" t="n">
        <v>849</v>
      </c>
      <c r="B856" s="133" t="n"/>
      <c r="C856" s="133" t="n"/>
      <c r="D856" s="136" t="n"/>
      <c r="E856" s="137" t="n"/>
      <c r="F856" s="138" t="inlineStr">
        <is>
          <t>Група 733 - Усього</t>
        </is>
      </c>
      <c r="G856" s="122" t="n"/>
      <c r="H856" s="123" t="n"/>
      <c r="I856" s="139" t="n"/>
      <c r="J856" s="140" t="n">
        <v>0</v>
      </c>
      <c r="K856" s="140" t="n">
        <v>0</v>
      </c>
      <c r="L856" s="140" t="n">
        <v>0</v>
      </c>
      <c r="M856" s="141" t="n">
        <v>0</v>
      </c>
      <c r="N856" s="123" t="n"/>
      <c r="O856" s="140" t="n">
        <v>0</v>
      </c>
      <c r="P856" s="140" t="n">
        <v>0</v>
      </c>
      <c r="Q856" s="140" t="n">
        <v>0</v>
      </c>
      <c r="R856" s="140" t="n">
        <v>0</v>
      </c>
      <c r="S856" s="142" t="n">
        <v>0</v>
      </c>
      <c r="T856" s="101" t="n"/>
    </row>
    <row r="857" ht="13.5" customHeight="1" s="60">
      <c r="A857" s="115" t="n">
        <v>850</v>
      </c>
      <c r="B857" s="133" t="n"/>
      <c r="C857" s="133" t="n"/>
      <c r="D857" s="127" t="inlineStr">
        <is>
          <t>734</t>
        </is>
      </c>
      <c r="E857" s="128" t="n"/>
      <c r="F857" s="127" t="inlineStr">
        <is>
          <t>7340</t>
        </is>
      </c>
      <c r="G857" s="123" t="n"/>
      <c r="H857" s="129" t="inlineStr">
        <is>
          <t>Витрати від припинення визнання фінансових активів</t>
        </is>
      </c>
      <c r="I857" s="129" t="inlineStr">
        <is>
          <t>А</t>
        </is>
      </c>
      <c r="J857" s="130" t="n">
        <v>0</v>
      </c>
      <c r="K857" s="130" t="n">
        <v>0</v>
      </c>
      <c r="L857" s="130" t="n">
        <v>0</v>
      </c>
      <c r="M857" s="131" t="n">
        <v>0</v>
      </c>
      <c r="N857" s="123" t="n"/>
      <c r="O857" s="130" t="n">
        <v>0</v>
      </c>
      <c r="P857" s="130" t="n">
        <v>0</v>
      </c>
      <c r="Q857" s="130" t="n">
        <v>0</v>
      </c>
      <c r="R857" s="130" t="n">
        <v>0</v>
      </c>
      <c r="S857" s="132" t="n">
        <v>0</v>
      </c>
      <c r="T857" s="101" t="n"/>
    </row>
    <row r="858" ht="13.5" customHeight="1" s="60">
      <c r="A858" s="115" t="n">
        <v>851</v>
      </c>
      <c r="B858" s="133" t="n"/>
      <c r="C858" s="133" t="n"/>
      <c r="D858" s="136" t="n"/>
      <c r="E858" s="137" t="n"/>
      <c r="F858" s="138" t="inlineStr">
        <is>
          <t>Група 734 - Усього</t>
        </is>
      </c>
      <c r="G858" s="122" t="n"/>
      <c r="H858" s="123" t="n"/>
      <c r="I858" s="139" t="n"/>
      <c r="J858" s="140" t="n">
        <v>0</v>
      </c>
      <c r="K858" s="140" t="n">
        <v>0</v>
      </c>
      <c r="L858" s="140" t="n">
        <v>0</v>
      </c>
      <c r="M858" s="141" t="n">
        <v>0</v>
      </c>
      <c r="N858" s="123" t="n"/>
      <c r="O858" s="140" t="n">
        <v>0</v>
      </c>
      <c r="P858" s="140" t="n">
        <v>0</v>
      </c>
      <c r="Q858" s="140" t="n">
        <v>0</v>
      </c>
      <c r="R858" s="140" t="n">
        <v>0</v>
      </c>
      <c r="S858" s="142" t="n">
        <v>0</v>
      </c>
      <c r="T858" s="101" t="n"/>
    </row>
    <row r="859" ht="14.25" customHeight="1" s="60">
      <c r="A859" s="115" t="n">
        <v>852</v>
      </c>
      <c r="B859" s="133" t="n"/>
      <c r="C859" s="133" t="n"/>
      <c r="D859" s="127" t="inlineStr">
        <is>
          <t>735</t>
        </is>
      </c>
      <c r="E859" s="128" t="n"/>
      <c r="F859" s="127" t="inlineStr">
        <is>
          <t>7350</t>
        </is>
      </c>
      <c r="G859" s="123" t="n"/>
      <c r="H859" s="129" t="inlineStr">
        <is>
          <t>Витрати від припинення визнання фінансових зобов'язань</t>
        </is>
      </c>
      <c r="I859" s="129" t="inlineStr">
        <is>
          <t>А</t>
        </is>
      </c>
      <c r="J859" s="130" t="n">
        <v>0</v>
      </c>
      <c r="K859" s="130" t="n">
        <v>0</v>
      </c>
      <c r="L859" s="130" t="n">
        <v>0</v>
      </c>
      <c r="M859" s="131" t="n">
        <v>0</v>
      </c>
      <c r="N859" s="123" t="n"/>
      <c r="O859" s="130" t="n">
        <v>0</v>
      </c>
      <c r="P859" s="130" t="n">
        <v>0</v>
      </c>
      <c r="Q859" s="130" t="n">
        <v>0</v>
      </c>
      <c r="R859" s="130" t="n">
        <v>0</v>
      </c>
      <c r="S859" s="132" t="n">
        <v>0</v>
      </c>
      <c r="T859" s="101" t="n"/>
    </row>
    <row r="860" ht="13.5" customHeight="1" s="60">
      <c r="A860" s="115" t="n">
        <v>853</v>
      </c>
      <c r="B860" s="133" t="n"/>
      <c r="C860" s="133" t="n"/>
      <c r="D860" s="136" t="n"/>
      <c r="E860" s="137" t="n"/>
      <c r="F860" s="138" t="inlineStr">
        <is>
          <t>Група 735 - Усього</t>
        </is>
      </c>
      <c r="G860" s="122" t="n"/>
      <c r="H860" s="123" t="n"/>
      <c r="I860" s="139" t="n"/>
      <c r="J860" s="140" t="n">
        <v>0</v>
      </c>
      <c r="K860" s="140" t="n">
        <v>0</v>
      </c>
      <c r="L860" s="140" t="n">
        <v>0</v>
      </c>
      <c r="M860" s="141" t="n">
        <v>0</v>
      </c>
      <c r="N860" s="123" t="n"/>
      <c r="O860" s="140" t="n">
        <v>0</v>
      </c>
      <c r="P860" s="140" t="n">
        <v>0</v>
      </c>
      <c r="Q860" s="140" t="n">
        <v>0</v>
      </c>
      <c r="R860" s="140" t="n">
        <v>0</v>
      </c>
      <c r="S860" s="142" t="n">
        <v>0</v>
      </c>
      <c r="T860" s="101" t="n"/>
    </row>
    <row r="861" ht="13.5" customHeight="1" s="60">
      <c r="A861" s="115" t="n">
        <v>854</v>
      </c>
      <c r="B861" s="133" t="n"/>
      <c r="C861" s="133" t="n"/>
      <c r="D861" s="127" t="inlineStr">
        <is>
          <t>736</t>
        </is>
      </c>
      <c r="E861" s="128" t="n"/>
      <c r="F861" s="127" t="inlineStr">
        <is>
          <t>7360</t>
        </is>
      </c>
      <c r="G861" s="123" t="n"/>
      <c r="H861" s="129" t="inlineStr">
        <is>
          <t>Витрати від модифікації лізингу (оренди)</t>
        </is>
      </c>
      <c r="I861" s="129" t="inlineStr">
        <is>
          <t>А</t>
        </is>
      </c>
      <c r="J861" s="130" t="n">
        <v>0</v>
      </c>
      <c r="K861" s="130" t="n">
        <v>0</v>
      </c>
      <c r="L861" s="130" t="n">
        <v>0</v>
      </c>
      <c r="M861" s="131" t="n">
        <v>0</v>
      </c>
      <c r="N861" s="123" t="n"/>
      <c r="O861" s="130" t="n">
        <v>0</v>
      </c>
      <c r="P861" s="130" t="n">
        <v>0</v>
      </c>
      <c r="Q861" s="130" t="n">
        <v>0</v>
      </c>
      <c r="R861" s="130" t="n">
        <v>0</v>
      </c>
      <c r="S861" s="132" t="n">
        <v>0</v>
      </c>
      <c r="T861" s="101" t="n"/>
    </row>
    <row r="862" ht="13.5" customHeight="1" s="60">
      <c r="A862" s="115" t="n">
        <v>855</v>
      </c>
      <c r="B862" s="133" t="n"/>
      <c r="C862" s="133" t="n"/>
      <c r="D862" s="136" t="n"/>
      <c r="E862" s="137" t="n"/>
      <c r="F862" s="138" t="inlineStr">
        <is>
          <t>Група 736 - Усього</t>
        </is>
      </c>
      <c r="G862" s="122" t="n"/>
      <c r="H862" s="123" t="n"/>
      <c r="I862" s="139" t="n"/>
      <c r="J862" s="140" t="n">
        <v>0</v>
      </c>
      <c r="K862" s="140" t="n">
        <v>0</v>
      </c>
      <c r="L862" s="140" t="n">
        <v>0</v>
      </c>
      <c r="M862" s="141" t="n">
        <v>0</v>
      </c>
      <c r="N862" s="123" t="n"/>
      <c r="O862" s="140" t="n">
        <v>0</v>
      </c>
      <c r="P862" s="140" t="n">
        <v>0</v>
      </c>
      <c r="Q862" s="140" t="n">
        <v>0</v>
      </c>
      <c r="R862" s="140" t="n">
        <v>0</v>
      </c>
      <c r="S862" s="142" t="n">
        <v>0</v>
      </c>
      <c r="T862" s="101" t="n"/>
    </row>
    <row r="863" ht="13.5" customHeight="1" s="60">
      <c r="A863" s="115" t="n">
        <v>856</v>
      </c>
      <c r="B863" s="133" t="n"/>
      <c r="C863" s="133" t="n"/>
      <c r="D863" s="127" t="inlineStr">
        <is>
          <t>739</t>
        </is>
      </c>
      <c r="E863" s="128" t="n"/>
      <c r="F863" s="127" t="inlineStr">
        <is>
          <t>7390</t>
        </is>
      </c>
      <c r="G863" s="123" t="n"/>
      <c r="H863" s="129" t="inlineStr">
        <is>
          <t>Витрати під час первісного визнання фінансових активів за вартістю, вищою/нижчою, ніж справедлива</t>
        </is>
      </c>
      <c r="I863" s="129" t="inlineStr">
        <is>
          <t>А</t>
        </is>
      </c>
      <c r="J863" s="130" t="n">
        <v>0</v>
      </c>
      <c r="K863" s="130" t="n">
        <v>0</v>
      </c>
      <c r="L863" s="130" t="n">
        <v>0</v>
      </c>
      <c r="M863" s="131" t="n">
        <v>0</v>
      </c>
      <c r="N863" s="123" t="n"/>
      <c r="O863" s="130" t="n">
        <v>0</v>
      </c>
      <c r="P863" s="130" t="n">
        <v>0</v>
      </c>
      <c r="Q863" s="130" t="n">
        <v>0</v>
      </c>
      <c r="R863" s="130" t="n">
        <v>0</v>
      </c>
      <c r="S863" s="132" t="n">
        <v>0</v>
      </c>
      <c r="T863" s="101" t="n"/>
    </row>
    <row r="864" ht="14.25" customHeight="1" s="60">
      <c r="A864" s="115" t="n">
        <v>857</v>
      </c>
      <c r="B864" s="133" t="n"/>
      <c r="C864" s="133" t="n"/>
      <c r="D864" s="134" t="n"/>
      <c r="E864" s="135" t="n"/>
      <c r="F864" s="127" t="inlineStr">
        <is>
          <t>7391</t>
        </is>
      </c>
      <c r="G864" s="123" t="n"/>
      <c r="H864" s="129" t="inlineStr">
        <is>
          <t>Витрати на інкасацію та перевезення цінностей</t>
        </is>
      </c>
      <c r="I864" s="129" t="inlineStr">
        <is>
          <t>А</t>
        </is>
      </c>
      <c r="J864" s="130" t="n">
        <v>17.6289</v>
      </c>
      <c r="K864" s="130" t="n">
        <v>17.6289</v>
      </c>
      <c r="L864" s="130" t="n">
        <v>0</v>
      </c>
      <c r="M864" s="131" t="n">
        <v>0</v>
      </c>
      <c r="N864" s="123" t="n"/>
      <c r="O864" s="130" t="n">
        <v>0</v>
      </c>
      <c r="P864" s="130" t="n">
        <v>0</v>
      </c>
      <c r="Q864" s="130" t="n">
        <v>29.43235</v>
      </c>
      <c r="R864" s="130" t="n">
        <v>29.43235</v>
      </c>
      <c r="S864" s="132" t="n">
        <v>0</v>
      </c>
      <c r="T864" s="101" t="n"/>
    </row>
    <row r="865" ht="13.5" customHeight="1" s="60">
      <c r="A865" s="115" t="n">
        <v>858</v>
      </c>
      <c r="B865" s="133" t="n"/>
      <c r="C865" s="133" t="n"/>
      <c r="D865" s="134" t="n"/>
      <c r="E865" s="135" t="n"/>
      <c r="F865" s="127" t="inlineStr">
        <is>
          <t>7392</t>
        </is>
      </c>
      <c r="G865" s="123" t="n"/>
      <c r="H865" s="129" t="inlineStr">
        <is>
          <t>Витрати на аудит</t>
        </is>
      </c>
      <c r="I865" s="129" t="inlineStr">
        <is>
          <t>А</t>
        </is>
      </c>
      <c r="J865" s="130" t="n">
        <v>0</v>
      </c>
      <c r="K865" s="130" t="n">
        <v>0</v>
      </c>
      <c r="L865" s="130" t="n">
        <v>0</v>
      </c>
      <c r="M865" s="131" t="n">
        <v>0</v>
      </c>
      <c r="N865" s="123" t="n"/>
      <c r="O865" s="130" t="n">
        <v>0</v>
      </c>
      <c r="P865" s="130" t="n">
        <v>0</v>
      </c>
      <c r="Q865" s="130" t="n">
        <v>0</v>
      </c>
      <c r="R865" s="130" t="n">
        <v>0</v>
      </c>
      <c r="S865" s="132" t="n">
        <v>0</v>
      </c>
      <c r="T865" s="101" t="n"/>
    </row>
    <row r="866" ht="13.5" customHeight="1" s="60">
      <c r="A866" s="115" t="n">
        <v>859</v>
      </c>
      <c r="B866" s="133" t="n"/>
      <c r="C866" s="133" t="n"/>
      <c r="D866" s="134" t="n"/>
      <c r="E866" s="135" t="n"/>
      <c r="F866" s="127" t="inlineStr">
        <is>
          <t>7394</t>
        </is>
      </c>
      <c r="G866" s="123" t="n"/>
      <c r="H866" s="129" t="inlineStr">
        <is>
          <t>Витрати від переоцінки об'єктів інвестиційної нерухомості</t>
        </is>
      </c>
      <c r="I866" s="129" t="inlineStr">
        <is>
          <t>А</t>
        </is>
      </c>
      <c r="J866" s="130" t="n">
        <v>0</v>
      </c>
      <c r="K866" s="130" t="n">
        <v>0</v>
      </c>
      <c r="L866" s="130" t="n">
        <v>0</v>
      </c>
      <c r="M866" s="131" t="n">
        <v>0</v>
      </c>
      <c r="N866" s="123" t="n"/>
      <c r="O866" s="130" t="n">
        <v>0</v>
      </c>
      <c r="P866" s="130" t="n">
        <v>0</v>
      </c>
      <c r="Q866" s="130" t="n">
        <v>0</v>
      </c>
      <c r="R866" s="130" t="n">
        <v>0</v>
      </c>
      <c r="S866" s="132" t="n">
        <v>0</v>
      </c>
      <c r="T866" s="101" t="n"/>
    </row>
    <row r="867" ht="13.5" customHeight="1" s="60">
      <c r="A867" s="115" t="n">
        <v>860</v>
      </c>
      <c r="B867" s="133" t="n"/>
      <c r="C867" s="133" t="n"/>
      <c r="D867" s="134" t="n"/>
      <c r="E867" s="135" t="n"/>
      <c r="F867" s="127" t="inlineStr">
        <is>
          <t>7395</t>
        </is>
      </c>
      <c r="G867" s="123" t="n"/>
      <c r="H867" s="129" t="inlineStr">
        <is>
          <t>Витрати на лізинг (оренду)</t>
        </is>
      </c>
      <c r="I867" s="129" t="inlineStr">
        <is>
          <t>А</t>
        </is>
      </c>
      <c r="J867" s="130" t="n">
        <v>141.19637</v>
      </c>
      <c r="K867" s="130" t="n">
        <v>141.19637</v>
      </c>
      <c r="L867" s="130" t="n">
        <v>0</v>
      </c>
      <c r="M867" s="131" t="n">
        <v>0</v>
      </c>
      <c r="N867" s="123" t="n"/>
      <c r="O867" s="130" t="n">
        <v>0</v>
      </c>
      <c r="P867" s="130" t="n">
        <v>0</v>
      </c>
      <c r="Q867" s="130" t="n">
        <v>281.5891</v>
      </c>
      <c r="R867" s="130" t="n">
        <v>281.5891</v>
      </c>
      <c r="S867" s="132" t="n">
        <v>0</v>
      </c>
      <c r="T867" s="101" t="n"/>
    </row>
    <row r="868" ht="13.5" customHeight="1" s="60">
      <c r="A868" s="115" t="n">
        <v>861</v>
      </c>
      <c r="B868" s="133" t="n"/>
      <c r="C868" s="133" t="n"/>
      <c r="D868" s="134" t="n"/>
      <c r="E868" s="135" t="n"/>
      <c r="F868" s="127" t="inlineStr">
        <is>
          <t>7396</t>
        </is>
      </c>
      <c r="G868" s="123" t="n"/>
      <c r="H868" s="129" t="inlineStr">
        <is>
          <t>Витрати за отриманими консультаційними послугами фінансового характеру</t>
        </is>
      </c>
      <c r="I868" s="129" t="inlineStr">
        <is>
          <t>А</t>
        </is>
      </c>
      <c r="J868" s="130" t="n">
        <v>0</v>
      </c>
      <c r="K868" s="130" t="n">
        <v>0</v>
      </c>
      <c r="L868" s="130" t="n">
        <v>0</v>
      </c>
      <c r="M868" s="131" t="n">
        <v>0</v>
      </c>
      <c r="N868" s="123" t="n"/>
      <c r="O868" s="130" t="n">
        <v>0</v>
      </c>
      <c r="P868" s="130" t="n">
        <v>0</v>
      </c>
      <c r="Q868" s="130" t="n">
        <v>0</v>
      </c>
      <c r="R868" s="130" t="n">
        <v>0</v>
      </c>
      <c r="S868" s="132" t="n">
        <v>0</v>
      </c>
      <c r="T868" s="101" t="n"/>
    </row>
    <row r="869" ht="14.25" customHeight="1" s="60">
      <c r="A869" s="115" t="n">
        <v>862</v>
      </c>
      <c r="B869" s="133" t="n"/>
      <c r="C869" s="133" t="n"/>
      <c r="D869" s="134" t="n"/>
      <c r="E869" s="135" t="n"/>
      <c r="F869" s="127" t="inlineStr">
        <is>
          <t>7397</t>
        </is>
      </c>
      <c r="G869" s="123" t="n"/>
      <c r="H869" s="129" t="inlineStr">
        <is>
          <t>Штрафи, пені, що сплачені банком</t>
        </is>
      </c>
      <c r="I869" s="129" t="inlineStr">
        <is>
          <t>А</t>
        </is>
      </c>
      <c r="J869" s="130" t="n">
        <v>0</v>
      </c>
      <c r="K869" s="130" t="n">
        <v>0</v>
      </c>
      <c r="L869" s="130" t="n">
        <v>0</v>
      </c>
      <c r="M869" s="131" t="n">
        <v>0</v>
      </c>
      <c r="N869" s="123" t="n"/>
      <c r="O869" s="130" t="n">
        <v>0</v>
      </c>
      <c r="P869" s="130" t="n">
        <v>0</v>
      </c>
      <c r="Q869" s="130" t="n">
        <v>0</v>
      </c>
      <c r="R869" s="130" t="n">
        <v>0</v>
      </c>
      <c r="S869" s="132" t="n">
        <v>0</v>
      </c>
      <c r="T869" s="101" t="n"/>
    </row>
    <row r="870" ht="13.5" customHeight="1" s="60">
      <c r="A870" s="115" t="n">
        <v>863</v>
      </c>
      <c r="B870" s="133" t="n"/>
      <c r="C870" s="133" t="n"/>
      <c r="D870" s="134" t="n"/>
      <c r="E870" s="135" t="n"/>
      <c r="F870" s="127" t="inlineStr">
        <is>
          <t>7398</t>
        </is>
      </c>
      <c r="G870" s="123" t="n"/>
      <c r="H870" s="129" t="inlineStr">
        <is>
          <t>Витрати під час первісного визнання фінансових зобов'язань за вартістю, вищою/нижчою, ніж справедлива</t>
        </is>
      </c>
      <c r="I870" s="129" t="inlineStr">
        <is>
          <t>А</t>
        </is>
      </c>
      <c r="J870" s="130" t="n">
        <v>0</v>
      </c>
      <c r="K870" s="130" t="n">
        <v>0</v>
      </c>
      <c r="L870" s="130" t="n">
        <v>0</v>
      </c>
      <c r="M870" s="131" t="n">
        <v>0</v>
      </c>
      <c r="N870" s="123" t="n"/>
      <c r="O870" s="130" t="n">
        <v>0</v>
      </c>
      <c r="P870" s="130" t="n">
        <v>0</v>
      </c>
      <c r="Q870" s="130" t="n">
        <v>0</v>
      </c>
      <c r="R870" s="130" t="n">
        <v>0</v>
      </c>
      <c r="S870" s="132" t="n">
        <v>0</v>
      </c>
      <c r="T870" s="101" t="n"/>
    </row>
    <row r="871" ht="13.5" customHeight="1" s="60">
      <c r="A871" s="115" t="n">
        <v>864</v>
      </c>
      <c r="B871" s="133" t="n"/>
      <c r="C871" s="133" t="n"/>
      <c r="D871" s="134" t="n"/>
      <c r="E871" s="135" t="n"/>
      <c r="F871" s="127" t="inlineStr">
        <is>
          <t>7399</t>
        </is>
      </c>
      <c r="G871" s="123" t="n"/>
      <c r="H871" s="129" t="inlineStr">
        <is>
          <t>Інші операційні витрати</t>
        </is>
      </c>
      <c r="I871" s="129" t="inlineStr">
        <is>
          <t>А</t>
        </is>
      </c>
      <c r="J871" s="130" t="n">
        <v>3129.44641</v>
      </c>
      <c r="K871" s="130" t="n">
        <v>3129.44641</v>
      </c>
      <c r="L871" s="130" t="n">
        <v>0</v>
      </c>
      <c r="M871" s="131" t="n">
        <v>0</v>
      </c>
      <c r="N871" s="123" t="n"/>
      <c r="O871" s="130" t="n">
        <v>0</v>
      </c>
      <c r="P871" s="130" t="n">
        <v>0</v>
      </c>
      <c r="Q871" s="130" t="n">
        <v>5877.8363</v>
      </c>
      <c r="R871" s="130" t="n">
        <v>5877.8363</v>
      </c>
      <c r="S871" s="132" t="n">
        <v>0</v>
      </c>
      <c r="T871" s="101" t="n"/>
    </row>
    <row r="872" ht="13.5" customHeight="1" s="60">
      <c r="A872" s="115" t="n">
        <v>865</v>
      </c>
      <c r="B872" s="133" t="n"/>
      <c r="C872" s="133" t="n"/>
      <c r="D872" s="136" t="n"/>
      <c r="E872" s="137" t="n"/>
      <c r="F872" s="138" t="inlineStr">
        <is>
          <t>Група 739 - Усього</t>
        </is>
      </c>
      <c r="G872" s="122" t="n"/>
      <c r="H872" s="123" t="n"/>
      <c r="I872" s="139" t="n"/>
      <c r="J872" s="140" t="n">
        <v>3288.27168</v>
      </c>
      <c r="K872" s="140" t="n">
        <v>3288.27168</v>
      </c>
      <c r="L872" s="140" t="n">
        <v>0</v>
      </c>
      <c r="M872" s="141" t="n">
        <v>0</v>
      </c>
      <c r="N872" s="123" t="n"/>
      <c r="O872" s="140" t="n">
        <v>0</v>
      </c>
      <c r="P872" s="140" t="n">
        <v>0</v>
      </c>
      <c r="Q872" s="140" t="n">
        <v>6188.85775</v>
      </c>
      <c r="R872" s="140" t="n">
        <v>6188.85775</v>
      </c>
      <c r="S872" s="142" t="n">
        <v>0</v>
      </c>
      <c r="T872" s="101" t="n"/>
    </row>
    <row r="873" ht="20.25" customHeight="1" s="60">
      <c r="A873" s="115" t="n">
        <v>866</v>
      </c>
      <c r="B873" s="133" t="n"/>
      <c r="C873" s="143" t="n"/>
      <c r="D873" s="138" t="inlineStr">
        <is>
          <t>Розділ 73 - Усього</t>
        </is>
      </c>
      <c r="E873" s="123" t="n"/>
      <c r="F873" s="138" t="n"/>
      <c r="G873" s="122" t="n"/>
      <c r="H873" s="123" t="n"/>
      <c r="I873" s="139" t="n"/>
      <c r="J873" s="140" t="n">
        <v>4461.14739</v>
      </c>
      <c r="K873" s="140" t="n">
        <v>4461.14739</v>
      </c>
      <c r="L873" s="140" t="n">
        <v>0</v>
      </c>
      <c r="M873" s="141" t="n">
        <v>0</v>
      </c>
      <c r="N873" s="123" t="n"/>
      <c r="O873" s="140" t="n">
        <v>0</v>
      </c>
      <c r="P873" s="140" t="n">
        <v>0</v>
      </c>
      <c r="Q873" s="140" t="n">
        <v>8463.308720000001</v>
      </c>
      <c r="R873" s="140" t="n">
        <v>8463.308720000001</v>
      </c>
      <c r="S873" s="142" t="n">
        <v>0</v>
      </c>
      <c r="T873" s="101" t="n"/>
    </row>
    <row r="874" ht="14.25" customHeight="1" s="60">
      <c r="A874" s="115" t="n">
        <v>867</v>
      </c>
      <c r="B874" s="133" t="n"/>
      <c r="C874" s="127" t="inlineStr">
        <is>
          <t>74</t>
        </is>
      </c>
      <c r="D874" s="127" t="inlineStr">
        <is>
          <t>740</t>
        </is>
      </c>
      <c r="E874" s="128" t="n"/>
      <c r="F874" s="127" t="inlineStr">
        <is>
          <t>7400</t>
        </is>
      </c>
      <c r="G874" s="123" t="n"/>
      <c r="H874" s="129" t="inlineStr">
        <is>
          <t>Основна і додаткова заробітна плата</t>
        </is>
      </c>
      <c r="I874" s="129" t="inlineStr">
        <is>
          <t>А</t>
        </is>
      </c>
      <c r="J874" s="130" t="n">
        <v>23113.56915</v>
      </c>
      <c r="K874" s="130" t="n">
        <v>23113.56915</v>
      </c>
      <c r="L874" s="130" t="n">
        <v>0</v>
      </c>
      <c r="M874" s="131" t="n">
        <v>11499.45736</v>
      </c>
      <c r="N874" s="123" t="n"/>
      <c r="O874" s="130" t="n">
        <v>11499.45736</v>
      </c>
      <c r="P874" s="130" t="n">
        <v>0</v>
      </c>
      <c r="Q874" s="130" t="n">
        <v>23174.08572</v>
      </c>
      <c r="R874" s="130" t="n">
        <v>23174.08572</v>
      </c>
      <c r="S874" s="132" t="n">
        <v>0</v>
      </c>
      <c r="T874" s="101" t="n"/>
    </row>
    <row r="875" ht="13.5" customHeight="1" s="60">
      <c r="A875" s="115" t="n">
        <v>868</v>
      </c>
      <c r="B875" s="133" t="n"/>
      <c r="C875" s="133" t="n"/>
      <c r="D875" s="134" t="n"/>
      <c r="E875" s="135" t="n"/>
      <c r="F875" s="127" t="inlineStr">
        <is>
          <t>7401</t>
        </is>
      </c>
      <c r="G875" s="123" t="n"/>
      <c r="H875" s="129" t="inlineStr">
        <is>
          <t>Єдиний внесок на загальнообов'язкове державне соціальне страхування</t>
        </is>
      </c>
      <c r="I875" s="129" t="inlineStr">
        <is>
          <t>А</t>
        </is>
      </c>
      <c r="J875" s="130" t="n">
        <v>4264.50885</v>
      </c>
      <c r="K875" s="130" t="n">
        <v>4264.50885</v>
      </c>
      <c r="L875" s="130" t="n">
        <v>0</v>
      </c>
      <c r="M875" s="131" t="n">
        <v>1994.19943</v>
      </c>
      <c r="N875" s="123" t="n"/>
      <c r="O875" s="130" t="n">
        <v>1994.19943</v>
      </c>
      <c r="P875" s="130" t="n">
        <v>0</v>
      </c>
      <c r="Q875" s="130" t="n">
        <v>4523.75201</v>
      </c>
      <c r="R875" s="130" t="n">
        <v>4523.75201</v>
      </c>
      <c r="S875" s="132" t="n">
        <v>0</v>
      </c>
      <c r="T875" s="101" t="n"/>
    </row>
    <row r="876" ht="13.5" customHeight="1" s="60">
      <c r="A876" s="115" t="n">
        <v>869</v>
      </c>
      <c r="B876" s="133" t="n"/>
      <c r="C876" s="133" t="n"/>
      <c r="D876" s="134" t="n"/>
      <c r="E876" s="135" t="n"/>
      <c r="F876" s="127" t="inlineStr">
        <is>
          <t>7403</t>
        </is>
      </c>
      <c r="G876" s="123" t="n"/>
      <c r="H876" s="129" t="inlineStr">
        <is>
          <t>Матеріальна допомога та інші соціальні виплати</t>
        </is>
      </c>
      <c r="I876" s="129" t="inlineStr">
        <is>
          <t>А</t>
        </is>
      </c>
      <c r="J876" s="130" t="n">
        <v>277.085</v>
      </c>
      <c r="K876" s="130" t="n">
        <v>277.085</v>
      </c>
      <c r="L876" s="130" t="n">
        <v>0</v>
      </c>
      <c r="M876" s="131" t="n">
        <v>0</v>
      </c>
      <c r="N876" s="123" t="n"/>
      <c r="O876" s="130" t="n">
        <v>0</v>
      </c>
      <c r="P876" s="130" t="n">
        <v>0</v>
      </c>
      <c r="Q876" s="130" t="n">
        <v>654.17</v>
      </c>
      <c r="R876" s="130" t="n">
        <v>654.17</v>
      </c>
      <c r="S876" s="132" t="n">
        <v>0</v>
      </c>
      <c r="T876" s="101" t="n"/>
    </row>
    <row r="877" ht="13.5" customHeight="1" s="60">
      <c r="A877" s="115" t="n">
        <v>870</v>
      </c>
      <c r="B877" s="133" t="n"/>
      <c r="C877" s="133" t="n"/>
      <c r="D877" s="134" t="n"/>
      <c r="E877" s="135" t="n"/>
      <c r="F877" s="127" t="inlineStr">
        <is>
          <t>7404</t>
        </is>
      </c>
      <c r="G877" s="123" t="n"/>
      <c r="H877" s="129" t="inlineStr">
        <is>
          <t>Витрати на підготовку кадрів</t>
        </is>
      </c>
      <c r="I877" s="129" t="inlineStr">
        <is>
          <t>А</t>
        </is>
      </c>
      <c r="J877" s="130" t="n">
        <v>0</v>
      </c>
      <c r="K877" s="130" t="n">
        <v>0</v>
      </c>
      <c r="L877" s="130" t="n">
        <v>0</v>
      </c>
      <c r="M877" s="131" t="n">
        <v>0</v>
      </c>
      <c r="N877" s="123" t="n"/>
      <c r="O877" s="130" t="n">
        <v>0</v>
      </c>
      <c r="P877" s="130" t="n">
        <v>0</v>
      </c>
      <c r="Q877" s="130" t="n">
        <v>0</v>
      </c>
      <c r="R877" s="130" t="n">
        <v>0</v>
      </c>
      <c r="S877" s="132" t="n">
        <v>0</v>
      </c>
      <c r="T877" s="101" t="n"/>
    </row>
    <row r="878" ht="13.5" customHeight="1" s="60">
      <c r="A878" s="115" t="n">
        <v>871</v>
      </c>
      <c r="B878" s="133" t="n"/>
      <c r="C878" s="133" t="n"/>
      <c r="D878" s="134" t="n"/>
      <c r="E878" s="135" t="n"/>
      <c r="F878" s="127" t="inlineStr">
        <is>
          <t>7405</t>
        </is>
      </c>
      <c r="G878" s="123" t="n"/>
      <c r="H878" s="129" t="inlineStr">
        <is>
          <t>Витрати на спецодяг та інші засоби захисту працівників</t>
        </is>
      </c>
      <c r="I878" s="129" t="inlineStr">
        <is>
          <t>А</t>
        </is>
      </c>
      <c r="J878" s="130" t="n">
        <v>0</v>
      </c>
      <c r="K878" s="130" t="n">
        <v>0</v>
      </c>
      <c r="L878" s="130" t="n">
        <v>0</v>
      </c>
      <c r="M878" s="131" t="n">
        <v>0</v>
      </c>
      <c r="N878" s="123" t="n"/>
      <c r="O878" s="130" t="n">
        <v>0</v>
      </c>
      <c r="P878" s="130" t="n">
        <v>0</v>
      </c>
      <c r="Q878" s="130" t="n">
        <v>0</v>
      </c>
      <c r="R878" s="130" t="n">
        <v>0</v>
      </c>
      <c r="S878" s="132" t="n">
        <v>0</v>
      </c>
      <c r="T878" s="101" t="n"/>
    </row>
    <row r="879" ht="14.25" customHeight="1" s="60">
      <c r="A879" s="115" t="n">
        <v>872</v>
      </c>
      <c r="B879" s="133" t="n"/>
      <c r="C879" s="133" t="n"/>
      <c r="D879" s="134" t="n"/>
      <c r="E879" s="135" t="n"/>
      <c r="F879" s="127" t="inlineStr">
        <is>
          <t>7409</t>
        </is>
      </c>
      <c r="G879" s="123" t="n"/>
      <c r="H879" s="129" t="inlineStr">
        <is>
          <t>Інші витрати на утримання персоналу</t>
        </is>
      </c>
      <c r="I879" s="129" t="inlineStr">
        <is>
          <t>А</t>
        </is>
      </c>
      <c r="J879" s="130" t="n">
        <v>540.8544900000001</v>
      </c>
      <c r="K879" s="130" t="n">
        <v>540.8544900000001</v>
      </c>
      <c r="L879" s="130" t="n">
        <v>0</v>
      </c>
      <c r="M879" s="131" t="n">
        <v>0</v>
      </c>
      <c r="N879" s="123" t="n"/>
      <c r="O879" s="130" t="n">
        <v>0</v>
      </c>
      <c r="P879" s="130" t="n">
        <v>0</v>
      </c>
      <c r="Q879" s="130" t="n">
        <v>1238.26679</v>
      </c>
      <c r="R879" s="130" t="n">
        <v>1238.26679</v>
      </c>
      <c r="S879" s="132" t="n">
        <v>0</v>
      </c>
      <c r="T879" s="101" t="n"/>
    </row>
    <row r="880" ht="13.5" customHeight="1" s="60">
      <c r="A880" s="115" t="n">
        <v>873</v>
      </c>
      <c r="B880" s="133" t="n"/>
      <c r="C880" s="133" t="n"/>
      <c r="D880" s="136" t="n"/>
      <c r="E880" s="137" t="n"/>
      <c r="F880" s="138" t="inlineStr">
        <is>
          <t>Група 740 - Усього</t>
        </is>
      </c>
      <c r="G880" s="122" t="n"/>
      <c r="H880" s="123" t="n"/>
      <c r="I880" s="139" t="n"/>
      <c r="J880" s="140" t="n">
        <v>28196.01749</v>
      </c>
      <c r="K880" s="140" t="n">
        <v>28196.01749</v>
      </c>
      <c r="L880" s="140" t="n">
        <v>0</v>
      </c>
      <c r="M880" s="141" t="n">
        <v>13493.65679</v>
      </c>
      <c r="N880" s="123" t="n"/>
      <c r="O880" s="140" t="n">
        <v>13493.65679</v>
      </c>
      <c r="P880" s="140" t="n">
        <v>0</v>
      </c>
      <c r="Q880" s="140" t="n">
        <v>29590.27452</v>
      </c>
      <c r="R880" s="140" t="n">
        <v>29590.27452</v>
      </c>
      <c r="S880" s="142" t="n">
        <v>0</v>
      </c>
      <c r="T880" s="101" t="n"/>
    </row>
    <row r="881" ht="13.5" customHeight="1" s="60">
      <c r="A881" s="115" t="n">
        <v>874</v>
      </c>
      <c r="B881" s="133" t="n"/>
      <c r="C881" s="133" t="n"/>
      <c r="D881" s="127" t="inlineStr">
        <is>
          <t>741</t>
        </is>
      </c>
      <c r="E881" s="128" t="n"/>
      <c r="F881" s="127" t="inlineStr">
        <is>
          <t>7410</t>
        </is>
      </c>
      <c r="G881" s="123" t="n"/>
      <c r="H881" s="129" t="inlineStr">
        <is>
          <t>Податок на додану вартість</t>
        </is>
      </c>
      <c r="I881" s="129" t="inlineStr">
        <is>
          <t>А</t>
        </is>
      </c>
      <c r="J881" s="130" t="n">
        <v>0</v>
      </c>
      <c r="K881" s="130" t="n">
        <v>0</v>
      </c>
      <c r="L881" s="130" t="n">
        <v>0</v>
      </c>
      <c r="M881" s="131" t="n">
        <v>0</v>
      </c>
      <c r="N881" s="123" t="n"/>
      <c r="O881" s="130" t="n">
        <v>0</v>
      </c>
      <c r="P881" s="130" t="n">
        <v>0</v>
      </c>
      <c r="Q881" s="130" t="n">
        <v>0</v>
      </c>
      <c r="R881" s="130" t="n">
        <v>0</v>
      </c>
      <c r="S881" s="132" t="n">
        <v>0</v>
      </c>
      <c r="T881" s="101" t="n"/>
    </row>
    <row r="882" ht="13.5" customHeight="1" s="60">
      <c r="A882" s="115" t="n">
        <v>875</v>
      </c>
      <c r="B882" s="133" t="n"/>
      <c r="C882" s="133" t="n"/>
      <c r="D882" s="134" t="n"/>
      <c r="E882" s="135" t="n"/>
      <c r="F882" s="127" t="inlineStr">
        <is>
          <t>7411</t>
        </is>
      </c>
      <c r="G882" s="123" t="n"/>
      <c r="H882" s="129" t="inlineStr">
        <is>
          <t>Податок на землю</t>
        </is>
      </c>
      <c r="I882" s="129" t="inlineStr">
        <is>
          <t>А</t>
        </is>
      </c>
      <c r="J882" s="130" t="n">
        <v>0</v>
      </c>
      <c r="K882" s="130" t="n">
        <v>0</v>
      </c>
      <c r="L882" s="130" t="n">
        <v>0</v>
      </c>
      <c r="M882" s="131" t="n">
        <v>0</v>
      </c>
      <c r="N882" s="123" t="n"/>
      <c r="O882" s="130" t="n">
        <v>0</v>
      </c>
      <c r="P882" s="130" t="n">
        <v>0</v>
      </c>
      <c r="Q882" s="130" t="n">
        <v>0</v>
      </c>
      <c r="R882" s="130" t="n">
        <v>0</v>
      </c>
      <c r="S882" s="132" t="n">
        <v>0</v>
      </c>
      <c r="T882" s="101" t="n"/>
    </row>
    <row r="883" ht="13.5" customHeight="1" s="60">
      <c r="A883" s="115" t="n">
        <v>876</v>
      </c>
      <c r="B883" s="133" t="n"/>
      <c r="C883" s="133" t="n"/>
      <c r="D883" s="134" t="n"/>
      <c r="E883" s="135" t="n"/>
      <c r="F883" s="127" t="inlineStr">
        <is>
          <t>7418</t>
        </is>
      </c>
      <c r="G883" s="123" t="n"/>
      <c r="H883" s="129" t="inlineStr">
        <is>
          <t>Відрахування до Фонду гарантування вкладів фізичних осіб</t>
        </is>
      </c>
      <c r="I883" s="129" t="inlineStr">
        <is>
          <t>А</t>
        </is>
      </c>
      <c r="J883" s="130" t="n">
        <v>391.10342</v>
      </c>
      <c r="K883" s="130" t="n">
        <v>391.10342</v>
      </c>
      <c r="L883" s="130" t="n">
        <v>0</v>
      </c>
      <c r="M883" s="131" t="n">
        <v>0</v>
      </c>
      <c r="N883" s="123" t="n"/>
      <c r="O883" s="130" t="n">
        <v>0</v>
      </c>
      <c r="P883" s="130" t="n">
        <v>0</v>
      </c>
      <c r="Q883" s="130" t="n">
        <v>820.82328</v>
      </c>
      <c r="R883" s="130" t="n">
        <v>820.82328</v>
      </c>
      <c r="S883" s="132" t="n">
        <v>0</v>
      </c>
      <c r="T883" s="101" t="n"/>
    </row>
    <row r="884" ht="14.25" customHeight="1" s="60">
      <c r="A884" s="115" t="n">
        <v>877</v>
      </c>
      <c r="B884" s="133" t="n"/>
      <c r="C884" s="133" t="n"/>
      <c r="D884" s="134" t="n"/>
      <c r="E884" s="135" t="n"/>
      <c r="F884" s="127" t="inlineStr">
        <is>
          <t>7419</t>
        </is>
      </c>
      <c r="G884" s="123" t="n"/>
      <c r="H884" s="129" t="inlineStr">
        <is>
          <t>Сплата інших податків та обов'язкових платежів, крім податку на прибуток</t>
        </is>
      </c>
      <c r="I884" s="129" t="inlineStr">
        <is>
          <t>А</t>
        </is>
      </c>
      <c r="J884" s="130" t="n">
        <v>20.56529</v>
      </c>
      <c r="K884" s="130" t="n">
        <v>20.56529</v>
      </c>
      <c r="L884" s="130" t="n">
        <v>0</v>
      </c>
      <c r="M884" s="131" t="n">
        <v>8.62135</v>
      </c>
      <c r="N884" s="123" t="n"/>
      <c r="O884" s="130" t="n">
        <v>8.62135</v>
      </c>
      <c r="P884" s="130" t="n">
        <v>0</v>
      </c>
      <c r="Q884" s="130" t="n">
        <v>17.73385</v>
      </c>
      <c r="R884" s="130" t="n">
        <v>17.73385</v>
      </c>
      <c r="S884" s="132" t="n">
        <v>0</v>
      </c>
      <c r="T884" s="101" t="n"/>
    </row>
    <row r="885" ht="13.5" customHeight="1" s="60">
      <c r="A885" s="115" t="n">
        <v>878</v>
      </c>
      <c r="B885" s="133" t="n"/>
      <c r="C885" s="133" t="n"/>
      <c r="D885" s="136" t="n"/>
      <c r="E885" s="137" t="n"/>
      <c r="F885" s="138" t="inlineStr">
        <is>
          <t>Група 741 - Усього</t>
        </is>
      </c>
      <c r="G885" s="122" t="n"/>
      <c r="H885" s="123" t="n"/>
      <c r="I885" s="139" t="n"/>
      <c r="J885" s="140" t="n">
        <v>411.66871</v>
      </c>
      <c r="K885" s="140" t="n">
        <v>411.66871</v>
      </c>
      <c r="L885" s="140" t="n">
        <v>0</v>
      </c>
      <c r="M885" s="141" t="n">
        <v>8.62135</v>
      </c>
      <c r="N885" s="123" t="n"/>
      <c r="O885" s="140" t="n">
        <v>8.62135</v>
      </c>
      <c r="P885" s="140" t="n">
        <v>0</v>
      </c>
      <c r="Q885" s="140" t="n">
        <v>838.55713</v>
      </c>
      <c r="R885" s="140" t="n">
        <v>838.55713</v>
      </c>
      <c r="S885" s="142" t="n">
        <v>0</v>
      </c>
      <c r="T885" s="101" t="n"/>
    </row>
    <row r="886" ht="13.5" customHeight="1" s="60">
      <c r="A886" s="115" t="n">
        <v>879</v>
      </c>
      <c r="B886" s="133" t="n"/>
      <c r="C886" s="133" t="n"/>
      <c r="D886" s="127" t="inlineStr">
        <is>
          <t>742</t>
        </is>
      </c>
      <c r="E886" s="128" t="n"/>
      <c r="F886" s="127" t="inlineStr">
        <is>
          <t>7420</t>
        </is>
      </c>
      <c r="G886" s="123" t="n"/>
      <c r="H886" s="129" t="inlineStr">
        <is>
          <t>Витрати на утримання власних основних засобів і нематеріальних активів</t>
        </is>
      </c>
      <c r="I886" s="129" t="inlineStr">
        <is>
          <t>А</t>
        </is>
      </c>
      <c r="J886" s="130" t="n">
        <v>1359.21548</v>
      </c>
      <c r="K886" s="130" t="n">
        <v>1359.21548</v>
      </c>
      <c r="L886" s="130" t="n">
        <v>0</v>
      </c>
      <c r="M886" s="131" t="n">
        <v>0</v>
      </c>
      <c r="N886" s="123" t="n"/>
      <c r="O886" s="130" t="n">
        <v>0</v>
      </c>
      <c r="P886" s="130" t="n">
        <v>0</v>
      </c>
      <c r="Q886" s="130" t="n">
        <v>2287.80926</v>
      </c>
      <c r="R886" s="130" t="n">
        <v>2287.80926</v>
      </c>
      <c r="S886" s="132" t="n">
        <v>0</v>
      </c>
      <c r="T886" s="101" t="n"/>
    </row>
    <row r="887" ht="13.5" customHeight="1" s="60">
      <c r="A887" s="115" t="n">
        <v>880</v>
      </c>
      <c r="B887" s="133" t="n"/>
      <c r="C887" s="133" t="n"/>
      <c r="D887" s="134" t="n"/>
      <c r="E887" s="135" t="n"/>
      <c r="F887" s="127" t="inlineStr">
        <is>
          <t>7421</t>
        </is>
      </c>
      <c r="G887" s="123" t="n"/>
      <c r="H887" s="129" t="inlineStr">
        <is>
          <t>Витрати на утримання необоротних активів, що отримані в лізинг (оренду)</t>
        </is>
      </c>
      <c r="I887" s="129" t="inlineStr">
        <is>
          <t>А</t>
        </is>
      </c>
      <c r="J887" s="130" t="n">
        <v>7.5</v>
      </c>
      <c r="K887" s="130" t="n">
        <v>7.5</v>
      </c>
      <c r="L887" s="130" t="n">
        <v>0</v>
      </c>
      <c r="M887" s="131" t="n">
        <v>0</v>
      </c>
      <c r="N887" s="123" t="n"/>
      <c r="O887" s="130" t="n">
        <v>0</v>
      </c>
      <c r="P887" s="130" t="n">
        <v>0</v>
      </c>
      <c r="Q887" s="130" t="n">
        <v>11.01</v>
      </c>
      <c r="R887" s="130" t="n">
        <v>11.01</v>
      </c>
      <c r="S887" s="132" t="n">
        <v>0</v>
      </c>
      <c r="T887" s="101" t="n"/>
    </row>
    <row r="888" ht="13.5" customHeight="1" s="60">
      <c r="A888" s="115" t="n">
        <v>881</v>
      </c>
      <c r="B888" s="133" t="n"/>
      <c r="C888" s="133" t="n"/>
      <c r="D888" s="134" t="n"/>
      <c r="E888" s="135" t="n"/>
      <c r="F888" s="127" t="inlineStr">
        <is>
          <t>7423</t>
        </is>
      </c>
      <c r="G888" s="123" t="n"/>
      <c r="H888" s="129" t="inlineStr">
        <is>
          <t>Амортизація</t>
        </is>
      </c>
      <c r="I888" s="129" t="inlineStr">
        <is>
          <t>А</t>
        </is>
      </c>
      <c r="J888" s="130" t="n">
        <v>1058.99891</v>
      </c>
      <c r="K888" s="130" t="n">
        <v>1058.99891</v>
      </c>
      <c r="L888" s="130" t="n">
        <v>0</v>
      </c>
      <c r="M888" s="131" t="n">
        <v>0</v>
      </c>
      <c r="N888" s="123" t="n"/>
      <c r="O888" s="130" t="n">
        <v>0</v>
      </c>
      <c r="P888" s="130" t="n">
        <v>0</v>
      </c>
      <c r="Q888" s="130" t="n">
        <v>2115.53012</v>
      </c>
      <c r="R888" s="130" t="n">
        <v>2115.53012</v>
      </c>
      <c r="S888" s="132" t="n">
        <v>0</v>
      </c>
      <c r="T888" s="101" t="n"/>
    </row>
    <row r="889" ht="14.25" customHeight="1" s="60">
      <c r="A889" s="115" t="n">
        <v>882</v>
      </c>
      <c r="B889" s="133" t="n"/>
      <c r="C889" s="133" t="n"/>
      <c r="D889" s="134" t="n"/>
      <c r="E889" s="135" t="n"/>
      <c r="F889" s="127" t="inlineStr">
        <is>
          <t>7424</t>
        </is>
      </c>
      <c r="G889" s="123" t="n"/>
      <c r="H889" s="129" t="inlineStr">
        <is>
          <t>Амортизація активів з права користування</t>
        </is>
      </c>
      <c r="I889" s="129" t="inlineStr">
        <is>
          <t>А</t>
        </is>
      </c>
      <c r="J889" s="130" t="n">
        <v>479.50869</v>
      </c>
      <c r="K889" s="130" t="n">
        <v>479.50869</v>
      </c>
      <c r="L889" s="130" t="n">
        <v>0</v>
      </c>
      <c r="M889" s="131" t="n">
        <v>0</v>
      </c>
      <c r="N889" s="123" t="n"/>
      <c r="O889" s="130" t="n">
        <v>0</v>
      </c>
      <c r="P889" s="130" t="n">
        <v>0</v>
      </c>
      <c r="Q889" s="130" t="n">
        <v>959.01738</v>
      </c>
      <c r="R889" s="130" t="n">
        <v>959.01738</v>
      </c>
      <c r="S889" s="132" t="n">
        <v>0</v>
      </c>
      <c r="T889" s="101" t="n"/>
    </row>
    <row r="890" ht="13.5" customHeight="1" s="60">
      <c r="A890" s="115" t="n">
        <v>883</v>
      </c>
      <c r="B890" s="133" t="n"/>
      <c r="C890" s="133" t="n"/>
      <c r="D890" s="136" t="n"/>
      <c r="E890" s="137" t="n"/>
      <c r="F890" s="138" t="inlineStr">
        <is>
          <t>Група 742 - Усього</t>
        </is>
      </c>
      <c r="G890" s="122" t="n"/>
      <c r="H890" s="123" t="n"/>
      <c r="I890" s="139" t="n"/>
      <c r="J890" s="140" t="n">
        <v>2905.22308</v>
      </c>
      <c r="K890" s="140" t="n">
        <v>2905.22308</v>
      </c>
      <c r="L890" s="140" t="n">
        <v>0</v>
      </c>
      <c r="M890" s="141" t="n">
        <v>0</v>
      </c>
      <c r="N890" s="123" t="n"/>
      <c r="O890" s="140" t="n">
        <v>0</v>
      </c>
      <c r="P890" s="140" t="n">
        <v>0</v>
      </c>
      <c r="Q890" s="140" t="n">
        <v>5373.36676</v>
      </c>
      <c r="R890" s="140" t="n">
        <v>5373.36676</v>
      </c>
      <c r="S890" s="142" t="n">
        <v>0</v>
      </c>
      <c r="T890" s="101" t="n"/>
    </row>
    <row r="891" ht="13.5" customHeight="1" s="60">
      <c r="A891" s="115" t="n">
        <v>884</v>
      </c>
      <c r="B891" s="133" t="n"/>
      <c r="C891" s="133" t="n"/>
      <c r="D891" s="127" t="inlineStr">
        <is>
          <t>743</t>
        </is>
      </c>
      <c r="E891" s="128" t="n"/>
      <c r="F891" s="127" t="inlineStr">
        <is>
          <t>7430</t>
        </is>
      </c>
      <c r="G891" s="123" t="n"/>
      <c r="H891" s="129" t="inlineStr">
        <is>
          <t>Витрати на комунальні послуги</t>
        </is>
      </c>
      <c r="I891" s="129" t="inlineStr">
        <is>
          <t>А</t>
        </is>
      </c>
      <c r="J891" s="130" t="n">
        <v>124.58939</v>
      </c>
      <c r="K891" s="130" t="n">
        <v>124.58939</v>
      </c>
      <c r="L891" s="130" t="n">
        <v>0</v>
      </c>
      <c r="M891" s="131" t="n">
        <v>0</v>
      </c>
      <c r="N891" s="123" t="n"/>
      <c r="O891" s="130" t="n">
        <v>0</v>
      </c>
      <c r="P891" s="130" t="n">
        <v>0</v>
      </c>
      <c r="Q891" s="130" t="n">
        <v>169.74404</v>
      </c>
      <c r="R891" s="130" t="n">
        <v>169.74404</v>
      </c>
      <c r="S891" s="132" t="n">
        <v>0</v>
      </c>
      <c r="T891" s="101" t="n"/>
    </row>
    <row r="892" ht="13.5" customHeight="1" s="60">
      <c r="A892" s="115" t="n">
        <v>885</v>
      </c>
      <c r="B892" s="133" t="n"/>
      <c r="C892" s="133" t="n"/>
      <c r="D892" s="134" t="n"/>
      <c r="E892" s="135" t="n"/>
      <c r="F892" s="127" t="inlineStr">
        <is>
          <t>7431</t>
        </is>
      </c>
      <c r="G892" s="123" t="n"/>
      <c r="H892" s="129" t="inlineStr">
        <is>
          <t>Господарські витрати</t>
        </is>
      </c>
      <c r="I892" s="129" t="inlineStr">
        <is>
          <t>А</t>
        </is>
      </c>
      <c r="J892" s="130" t="n">
        <v>345.12122</v>
      </c>
      <c r="K892" s="130" t="n">
        <v>345.12122</v>
      </c>
      <c r="L892" s="130" t="n">
        <v>0</v>
      </c>
      <c r="M892" s="131" t="n">
        <v>0</v>
      </c>
      <c r="N892" s="123" t="n"/>
      <c r="O892" s="130" t="n">
        <v>0</v>
      </c>
      <c r="P892" s="130" t="n">
        <v>0</v>
      </c>
      <c r="Q892" s="130" t="n">
        <v>571.59066</v>
      </c>
      <c r="R892" s="130" t="n">
        <v>571.59066</v>
      </c>
      <c r="S892" s="132" t="n">
        <v>0</v>
      </c>
      <c r="T892" s="101" t="n"/>
    </row>
    <row r="893" ht="13.5" customHeight="1" s="60">
      <c r="A893" s="115" t="n">
        <v>886</v>
      </c>
      <c r="B893" s="133" t="n"/>
      <c r="C893" s="133" t="n"/>
      <c r="D893" s="134" t="n"/>
      <c r="E893" s="135" t="n"/>
      <c r="F893" s="127" t="inlineStr">
        <is>
          <t>7432</t>
        </is>
      </c>
      <c r="G893" s="123" t="n"/>
      <c r="H893" s="129" t="inlineStr">
        <is>
          <t>Витрати на охорону</t>
        </is>
      </c>
      <c r="I893" s="129" t="inlineStr">
        <is>
          <t>А</t>
        </is>
      </c>
      <c r="J893" s="130" t="n">
        <v>31.89</v>
      </c>
      <c r="K893" s="130" t="n">
        <v>31.89</v>
      </c>
      <c r="L893" s="130" t="n">
        <v>0</v>
      </c>
      <c r="M893" s="131" t="n">
        <v>0</v>
      </c>
      <c r="N893" s="123" t="n"/>
      <c r="O893" s="130" t="n">
        <v>0</v>
      </c>
      <c r="P893" s="130" t="n">
        <v>0</v>
      </c>
      <c r="Q893" s="130" t="n">
        <v>63.78</v>
      </c>
      <c r="R893" s="130" t="n">
        <v>63.78</v>
      </c>
      <c r="S893" s="132" t="n">
        <v>0</v>
      </c>
      <c r="T893" s="101" t="n"/>
    </row>
    <row r="894" ht="14.25" customHeight="1" s="60">
      <c r="A894" s="115" t="n">
        <v>887</v>
      </c>
      <c r="B894" s="133" t="n"/>
      <c r="C894" s="133" t="n"/>
      <c r="D894" s="134" t="n"/>
      <c r="E894" s="135" t="n"/>
      <c r="F894" s="127" t="inlineStr">
        <is>
          <t>7433</t>
        </is>
      </c>
      <c r="G894" s="123" t="n"/>
      <c r="H894" s="129" t="inlineStr">
        <is>
          <t>Інші експлуатаційні витрати</t>
        </is>
      </c>
      <c r="I894" s="129" t="inlineStr">
        <is>
          <t>А</t>
        </is>
      </c>
      <c r="J894" s="130" t="n">
        <v>27.42601</v>
      </c>
      <c r="K894" s="130" t="n">
        <v>27.42601</v>
      </c>
      <c r="L894" s="130" t="n">
        <v>0</v>
      </c>
      <c r="M894" s="131" t="n">
        <v>0</v>
      </c>
      <c r="N894" s="123" t="n"/>
      <c r="O894" s="130" t="n">
        <v>0</v>
      </c>
      <c r="P894" s="130" t="n">
        <v>0</v>
      </c>
      <c r="Q894" s="130" t="n">
        <v>58.74867</v>
      </c>
      <c r="R894" s="130" t="n">
        <v>58.74867</v>
      </c>
      <c r="S894" s="132" t="n">
        <v>0</v>
      </c>
      <c r="T894" s="101" t="n"/>
    </row>
    <row r="895" ht="13.5" customHeight="1" s="60">
      <c r="A895" s="115" t="n">
        <v>888</v>
      </c>
      <c r="B895" s="133" t="n"/>
      <c r="C895" s="133" t="n"/>
      <c r="D895" s="136" t="n"/>
      <c r="E895" s="137" t="n"/>
      <c r="F895" s="138" t="inlineStr">
        <is>
          <t>Група 743 - Усього</t>
        </is>
      </c>
      <c r="G895" s="122" t="n"/>
      <c r="H895" s="123" t="n"/>
      <c r="I895" s="139" t="n"/>
      <c r="J895" s="140" t="n">
        <v>529.02662</v>
      </c>
      <c r="K895" s="140" t="n">
        <v>529.02662</v>
      </c>
      <c r="L895" s="140" t="n">
        <v>0</v>
      </c>
      <c r="M895" s="141" t="n">
        <v>0</v>
      </c>
      <c r="N895" s="123" t="n"/>
      <c r="O895" s="140" t="n">
        <v>0</v>
      </c>
      <c r="P895" s="140" t="n">
        <v>0</v>
      </c>
      <c r="Q895" s="140" t="n">
        <v>863.86337</v>
      </c>
      <c r="R895" s="140" t="n">
        <v>863.86337</v>
      </c>
      <c r="S895" s="142" t="n">
        <v>0</v>
      </c>
      <c r="T895" s="101" t="n"/>
    </row>
    <row r="896" ht="13.5" customHeight="1" s="60">
      <c r="A896" s="115" t="n">
        <v>889</v>
      </c>
      <c r="B896" s="133" t="n"/>
      <c r="C896" s="133" t="n"/>
      <c r="D896" s="127" t="inlineStr">
        <is>
          <t>745</t>
        </is>
      </c>
      <c r="E896" s="128" t="n"/>
      <c r="F896" s="127" t="inlineStr">
        <is>
          <t>7450</t>
        </is>
      </c>
      <c r="G896" s="123" t="n"/>
      <c r="H896" s="129" t="inlineStr">
        <is>
          <t>Поштово-телефонні витрати</t>
        </is>
      </c>
      <c r="I896" s="129" t="inlineStr">
        <is>
          <t>А</t>
        </is>
      </c>
      <c r="J896" s="130" t="n">
        <v>107.14725</v>
      </c>
      <c r="K896" s="130" t="n">
        <v>107.14725</v>
      </c>
      <c r="L896" s="130" t="n">
        <v>0</v>
      </c>
      <c r="M896" s="131" t="n">
        <v>0</v>
      </c>
      <c r="N896" s="123" t="n"/>
      <c r="O896" s="130" t="n">
        <v>0</v>
      </c>
      <c r="P896" s="130" t="n">
        <v>0</v>
      </c>
      <c r="Q896" s="130" t="n">
        <v>244.03043</v>
      </c>
      <c r="R896" s="130" t="n">
        <v>244.03043</v>
      </c>
      <c r="S896" s="132" t="n">
        <v>0</v>
      </c>
      <c r="T896" s="101" t="n"/>
    </row>
    <row r="897" ht="13.5" customHeight="1" s="60">
      <c r="A897" s="115" t="n">
        <v>890</v>
      </c>
      <c r="B897" s="133" t="n"/>
      <c r="C897" s="133" t="n"/>
      <c r="D897" s="134" t="n"/>
      <c r="E897" s="135" t="n"/>
      <c r="F897" s="127" t="inlineStr">
        <is>
          <t>7452</t>
        </is>
      </c>
      <c r="G897" s="123" t="n"/>
      <c r="H897" s="129" t="inlineStr">
        <is>
          <t>Витрати на відрядження</t>
        </is>
      </c>
      <c r="I897" s="129" t="inlineStr">
        <is>
          <t>А</t>
        </is>
      </c>
      <c r="J897" s="130" t="n">
        <v>2.3835</v>
      </c>
      <c r="K897" s="130" t="n">
        <v>2.3835</v>
      </c>
      <c r="L897" s="130" t="n">
        <v>0</v>
      </c>
      <c r="M897" s="131" t="n">
        <v>0</v>
      </c>
      <c r="N897" s="123" t="n"/>
      <c r="O897" s="130" t="n">
        <v>0</v>
      </c>
      <c r="P897" s="130" t="n">
        <v>0</v>
      </c>
      <c r="Q897" s="130" t="n">
        <v>6.01032</v>
      </c>
      <c r="R897" s="130" t="n">
        <v>6.01032</v>
      </c>
      <c r="S897" s="132" t="n">
        <v>0</v>
      </c>
      <c r="T897" s="101" t="n"/>
    </row>
    <row r="898" ht="13.5" customHeight="1" s="60">
      <c r="A898" s="115" t="n">
        <v>891</v>
      </c>
      <c r="B898" s="133" t="n"/>
      <c r="C898" s="133" t="n"/>
      <c r="D898" s="134" t="n"/>
      <c r="E898" s="135" t="n"/>
      <c r="F898" s="127" t="inlineStr">
        <is>
          <t>7454</t>
        </is>
      </c>
      <c r="G898" s="123" t="n"/>
      <c r="H898" s="129" t="inlineStr">
        <is>
          <t>Представницькі витрати</t>
        </is>
      </c>
      <c r="I898" s="129" t="inlineStr">
        <is>
          <t>А</t>
        </is>
      </c>
      <c r="J898" s="130" t="n">
        <v>77.90443</v>
      </c>
      <c r="K898" s="130" t="n">
        <v>77.90443</v>
      </c>
      <c r="L898" s="130" t="n">
        <v>0</v>
      </c>
      <c r="M898" s="131" t="n">
        <v>0</v>
      </c>
      <c r="N898" s="123" t="n"/>
      <c r="O898" s="130" t="n">
        <v>0</v>
      </c>
      <c r="P898" s="130" t="n">
        <v>0</v>
      </c>
      <c r="Q898" s="130" t="n">
        <v>341.81493</v>
      </c>
      <c r="R898" s="130" t="n">
        <v>341.81493</v>
      </c>
      <c r="S898" s="132" t="n">
        <v>0</v>
      </c>
      <c r="T898" s="101" t="n"/>
    </row>
    <row r="899" ht="14.25" customHeight="1" s="60">
      <c r="A899" s="115" t="n">
        <v>892</v>
      </c>
      <c r="B899" s="133" t="n"/>
      <c r="C899" s="133" t="n"/>
      <c r="D899" s="134" t="n"/>
      <c r="E899" s="135" t="n"/>
      <c r="F899" s="127" t="inlineStr">
        <is>
          <t>7455</t>
        </is>
      </c>
      <c r="G899" s="123" t="n"/>
      <c r="H899" s="129" t="inlineStr">
        <is>
          <t xml:space="preserve">Витрати на маркетинг і рекламу </t>
        </is>
      </c>
      <c r="I899" s="129" t="inlineStr">
        <is>
          <t>А</t>
        </is>
      </c>
      <c r="J899" s="130" t="n">
        <v>0</v>
      </c>
      <c r="K899" s="130" t="n">
        <v>0</v>
      </c>
      <c r="L899" s="130" t="n">
        <v>0</v>
      </c>
      <c r="M899" s="131" t="n">
        <v>0</v>
      </c>
      <c r="N899" s="123" t="n"/>
      <c r="O899" s="130" t="n">
        <v>0</v>
      </c>
      <c r="P899" s="130" t="n">
        <v>0</v>
      </c>
      <c r="Q899" s="130" t="n">
        <v>0</v>
      </c>
      <c r="R899" s="130" t="n">
        <v>0</v>
      </c>
      <c r="S899" s="132" t="n">
        <v>0</v>
      </c>
      <c r="T899" s="101" t="n"/>
    </row>
    <row r="900" ht="13.5" customHeight="1" s="60">
      <c r="A900" s="115" t="n">
        <v>893</v>
      </c>
      <c r="B900" s="133" t="n"/>
      <c r="C900" s="133" t="n"/>
      <c r="D900" s="134" t="n"/>
      <c r="E900" s="135" t="n"/>
      <c r="F900" s="127" t="inlineStr">
        <is>
          <t>7456</t>
        </is>
      </c>
      <c r="G900" s="123" t="n"/>
      <c r="H900" s="129" t="inlineStr">
        <is>
          <t>Спонсорство та доброчинність</t>
        </is>
      </c>
      <c r="I900" s="129" t="inlineStr">
        <is>
          <t>А</t>
        </is>
      </c>
      <c r="J900" s="130" t="n">
        <v>0</v>
      </c>
      <c r="K900" s="130" t="n">
        <v>0</v>
      </c>
      <c r="L900" s="130" t="n">
        <v>0</v>
      </c>
      <c r="M900" s="131" t="n">
        <v>0</v>
      </c>
      <c r="N900" s="123" t="n"/>
      <c r="O900" s="130" t="n">
        <v>0</v>
      </c>
      <c r="P900" s="130" t="n">
        <v>0</v>
      </c>
      <c r="Q900" s="130" t="n">
        <v>0</v>
      </c>
      <c r="R900" s="130" t="n">
        <v>0</v>
      </c>
      <c r="S900" s="132" t="n">
        <v>0</v>
      </c>
      <c r="T900" s="101" t="n"/>
    </row>
    <row r="901" ht="13.5" customHeight="1" s="60">
      <c r="A901" s="115" t="n">
        <v>894</v>
      </c>
      <c r="B901" s="133" t="n"/>
      <c r="C901" s="133" t="n"/>
      <c r="D901" s="134" t="n"/>
      <c r="E901" s="135" t="n"/>
      <c r="F901" s="127" t="inlineStr">
        <is>
          <t>7457</t>
        </is>
      </c>
      <c r="G901" s="123" t="n"/>
      <c r="H901" s="129" t="inlineStr">
        <is>
          <t>Інші адміністративні витрати</t>
        </is>
      </c>
      <c r="I901" s="129" t="inlineStr">
        <is>
          <t>А</t>
        </is>
      </c>
      <c r="J901" s="130" t="n">
        <v>645.38</v>
      </c>
      <c r="K901" s="130" t="n">
        <v>645.38</v>
      </c>
      <c r="L901" s="130" t="n">
        <v>0</v>
      </c>
      <c r="M901" s="131" t="n">
        <v>0</v>
      </c>
      <c r="N901" s="123" t="n"/>
      <c r="O901" s="130" t="n">
        <v>0</v>
      </c>
      <c r="P901" s="130" t="n">
        <v>0</v>
      </c>
      <c r="Q901" s="130" t="n">
        <v>1290.76</v>
      </c>
      <c r="R901" s="130" t="n">
        <v>1290.76</v>
      </c>
      <c r="S901" s="132" t="n">
        <v>0</v>
      </c>
      <c r="T901" s="101" t="n"/>
    </row>
    <row r="902" ht="13.5" customHeight="1" s="60">
      <c r="A902" s="115" t="n">
        <v>895</v>
      </c>
      <c r="B902" s="133" t="n"/>
      <c r="C902" s="133" t="n"/>
      <c r="D902" s="136" t="n"/>
      <c r="E902" s="137" t="n"/>
      <c r="F902" s="138" t="inlineStr">
        <is>
          <t>Група 745 - Усього</t>
        </is>
      </c>
      <c r="G902" s="122" t="n"/>
      <c r="H902" s="123" t="n"/>
      <c r="I902" s="139" t="n"/>
      <c r="J902" s="140" t="n">
        <v>832.8151800000001</v>
      </c>
      <c r="K902" s="140" t="n">
        <v>832.8151800000001</v>
      </c>
      <c r="L902" s="140" t="n">
        <v>0</v>
      </c>
      <c r="M902" s="141" t="n">
        <v>0</v>
      </c>
      <c r="N902" s="123" t="n"/>
      <c r="O902" s="140" t="n">
        <v>0</v>
      </c>
      <c r="P902" s="140" t="n">
        <v>0</v>
      </c>
      <c r="Q902" s="140" t="n">
        <v>1882.61568</v>
      </c>
      <c r="R902" s="140" t="n">
        <v>1882.61568</v>
      </c>
      <c r="S902" s="142" t="n">
        <v>0</v>
      </c>
      <c r="T902" s="101" t="n"/>
    </row>
    <row r="903" ht="13.5" customHeight="1" s="60">
      <c r="A903" s="115" t="n">
        <v>896</v>
      </c>
      <c r="B903" s="133" t="n"/>
      <c r="C903" s="133" t="n"/>
      <c r="D903" s="127" t="inlineStr">
        <is>
          <t>749</t>
        </is>
      </c>
      <c r="E903" s="128" t="n"/>
      <c r="F903" s="127" t="inlineStr">
        <is>
          <t>7490</t>
        </is>
      </c>
      <c r="G903" s="123" t="n"/>
      <c r="H903" s="129" t="inlineStr">
        <is>
          <t>Негативний результат від вибуття нематеріальних активів та основних засобів</t>
        </is>
      </c>
      <c r="I903" s="129" t="inlineStr">
        <is>
          <t>А</t>
        </is>
      </c>
      <c r="J903" s="130" t="n">
        <v>0</v>
      </c>
      <c r="K903" s="130" t="n">
        <v>0</v>
      </c>
      <c r="L903" s="130" t="n">
        <v>0</v>
      </c>
      <c r="M903" s="131" t="n">
        <v>0</v>
      </c>
      <c r="N903" s="123" t="n"/>
      <c r="O903" s="130" t="n">
        <v>0</v>
      </c>
      <c r="P903" s="130" t="n">
        <v>0</v>
      </c>
      <c r="Q903" s="130" t="n">
        <v>0</v>
      </c>
      <c r="R903" s="130" t="n">
        <v>0</v>
      </c>
      <c r="S903" s="132" t="n">
        <v>0</v>
      </c>
      <c r="T903" s="101" t="n"/>
    </row>
    <row r="904" ht="14.25" customHeight="1" s="60">
      <c r="A904" s="115" t="n">
        <v>897</v>
      </c>
      <c r="B904" s="133" t="n"/>
      <c r="C904" s="133" t="n"/>
      <c r="D904" s="134" t="n"/>
      <c r="E904" s="135" t="n"/>
      <c r="F904" s="127" t="inlineStr">
        <is>
          <t>7491</t>
        </is>
      </c>
      <c r="G904" s="128" t="n"/>
      <c r="H904" s="127" t="inlineStr">
        <is>
          <t>Втрати від уцінки запасів на продаж</t>
        </is>
      </c>
      <c r="I904" s="129" t="inlineStr">
        <is>
          <t>А</t>
        </is>
      </c>
      <c r="J904" s="130" t="n">
        <v>0</v>
      </c>
      <c r="K904" s="130" t="n">
        <v>0</v>
      </c>
      <c r="L904" s="130" t="n">
        <v>0</v>
      </c>
      <c r="M904" s="131" t="n">
        <v>0</v>
      </c>
      <c r="N904" s="123" t="n"/>
      <c r="O904" s="130" t="n">
        <v>0</v>
      </c>
      <c r="P904" s="130" t="n">
        <v>0</v>
      </c>
      <c r="Q904" s="130" t="n">
        <v>0</v>
      </c>
      <c r="R904" s="130" t="n">
        <v>0</v>
      </c>
      <c r="S904" s="132" t="n">
        <v>0</v>
      </c>
      <c r="T904" s="101" t="n"/>
    </row>
    <row r="905" ht="13.5" customHeight="1" s="60">
      <c r="A905" s="115" t="n">
        <v>898</v>
      </c>
      <c r="B905" s="133" t="n"/>
      <c r="C905" s="133" t="n"/>
      <c r="D905" s="134" t="n"/>
      <c r="E905" s="135" t="n"/>
      <c r="F905" s="136" t="n"/>
      <c r="G905" s="137" t="n"/>
      <c r="H905" s="143" t="n"/>
      <c r="I905" s="129" t="inlineStr">
        <is>
          <t>П</t>
        </is>
      </c>
      <c r="J905" s="130" t="n">
        <v>0</v>
      </c>
      <c r="K905" s="130" t="n">
        <v>0</v>
      </c>
      <c r="L905" s="130" t="n">
        <v>0</v>
      </c>
      <c r="M905" s="131" t="n">
        <v>0</v>
      </c>
      <c r="N905" s="123" t="n"/>
      <c r="O905" s="130" t="n">
        <v>0</v>
      </c>
      <c r="P905" s="130" t="n">
        <v>0</v>
      </c>
      <c r="Q905" s="130" t="n">
        <v>0</v>
      </c>
      <c r="R905" s="130" t="n">
        <v>0</v>
      </c>
      <c r="S905" s="132" t="n">
        <v>0</v>
      </c>
      <c r="T905" s="101" t="n"/>
    </row>
    <row r="906" ht="13.5" customHeight="1" s="60">
      <c r="A906" s="115" t="n">
        <v>899</v>
      </c>
      <c r="B906" s="133" t="n"/>
      <c r="C906" s="133" t="n"/>
      <c r="D906" s="134" t="n"/>
      <c r="E906" s="135" t="n"/>
      <c r="F906" s="127" t="inlineStr">
        <is>
          <t>7499</t>
        </is>
      </c>
      <c r="G906" s="123" t="n"/>
      <c r="H906" s="129" t="inlineStr">
        <is>
          <t>Інші витрати</t>
        </is>
      </c>
      <c r="I906" s="129" t="inlineStr">
        <is>
          <t>А</t>
        </is>
      </c>
      <c r="J906" s="130" t="n">
        <v>139.78733</v>
      </c>
      <c r="K906" s="130" t="n">
        <v>139.78733</v>
      </c>
      <c r="L906" s="130" t="n">
        <v>0</v>
      </c>
      <c r="M906" s="131" t="n">
        <v>0</v>
      </c>
      <c r="N906" s="123" t="n"/>
      <c r="O906" s="130" t="n">
        <v>0</v>
      </c>
      <c r="P906" s="130" t="n">
        <v>0</v>
      </c>
      <c r="Q906" s="130" t="n">
        <v>238.55133</v>
      </c>
      <c r="R906" s="130" t="n">
        <v>238.55133</v>
      </c>
      <c r="S906" s="132" t="n">
        <v>0</v>
      </c>
      <c r="T906" s="101" t="n"/>
    </row>
    <row r="907" ht="13.5" customHeight="1" s="60">
      <c r="A907" s="115" t="n">
        <v>900</v>
      </c>
      <c r="B907" s="133" t="n"/>
      <c r="C907" s="133" t="n"/>
      <c r="D907" s="136" t="n"/>
      <c r="E907" s="137" t="n"/>
      <c r="F907" s="138" t="inlineStr">
        <is>
          <t>Група 749 - Усього</t>
        </is>
      </c>
      <c r="G907" s="122" t="n"/>
      <c r="H907" s="123" t="n"/>
      <c r="I907" s="139" t="n"/>
      <c r="J907" s="140" t="n">
        <v>139.78733</v>
      </c>
      <c r="K907" s="140" t="n">
        <v>139.78733</v>
      </c>
      <c r="L907" s="140" t="n">
        <v>0</v>
      </c>
      <c r="M907" s="141" t="n">
        <v>0</v>
      </c>
      <c r="N907" s="123" t="n"/>
      <c r="O907" s="140" t="n">
        <v>0</v>
      </c>
      <c r="P907" s="140" t="n">
        <v>0</v>
      </c>
      <c r="Q907" s="140" t="n">
        <v>238.55133</v>
      </c>
      <c r="R907" s="140" t="n">
        <v>238.55133</v>
      </c>
      <c r="S907" s="142" t="n">
        <v>0</v>
      </c>
      <c r="T907" s="101" t="n"/>
    </row>
    <row r="908" ht="22.5" customHeight="1" s="60">
      <c r="A908" s="115" t="n">
        <v>901</v>
      </c>
      <c r="B908" s="133" t="n"/>
      <c r="C908" s="143" t="n"/>
      <c r="D908" s="138" t="inlineStr">
        <is>
          <t>Розділ 74 - Усього</t>
        </is>
      </c>
      <c r="E908" s="123" t="n"/>
      <c r="F908" s="138" t="n"/>
      <c r="G908" s="122" t="n"/>
      <c r="H908" s="123" t="n"/>
      <c r="I908" s="139" t="n"/>
      <c r="J908" s="140" t="n">
        <v>33014.53841</v>
      </c>
      <c r="K908" s="140" t="n">
        <v>33014.53841</v>
      </c>
      <c r="L908" s="140" t="n">
        <v>0</v>
      </c>
      <c r="M908" s="141" t="n">
        <v>13502.27814</v>
      </c>
      <c r="N908" s="123" t="n"/>
      <c r="O908" s="140" t="n">
        <v>13502.27814</v>
      </c>
      <c r="P908" s="140" t="n">
        <v>0</v>
      </c>
      <c r="Q908" s="140" t="n">
        <v>38787.22879</v>
      </c>
      <c r="R908" s="140" t="n">
        <v>38787.22879</v>
      </c>
      <c r="S908" s="142" t="n">
        <v>0</v>
      </c>
      <c r="T908" s="101" t="n"/>
    </row>
    <row r="909" ht="14.25" customHeight="1" s="60">
      <c r="A909" s="115" t="n">
        <v>902</v>
      </c>
      <c r="B909" s="133" t="n"/>
      <c r="C909" s="127" t="inlineStr">
        <is>
          <t>75</t>
        </is>
      </c>
      <c r="D909" s="127" t="inlineStr">
        <is>
          <t>750</t>
        </is>
      </c>
      <c r="E909" s="128" t="n"/>
      <c r="F909" s="127" t="inlineStr">
        <is>
          <t>7500</t>
        </is>
      </c>
      <c r="G909" s="123" t="n"/>
      <c r="H909" s="129" t="inlineStr">
        <is>
          <t>Комісійні витрати на розрахунково-касове обслуговування</t>
        </is>
      </c>
      <c r="I909" s="129" t="inlineStr">
        <is>
          <t>А</t>
        </is>
      </c>
      <c r="J909" s="130" t="n">
        <v>5589.20918</v>
      </c>
      <c r="K909" s="130" t="n">
        <v>5589.20918</v>
      </c>
      <c r="L909" s="130" t="n">
        <v>0</v>
      </c>
      <c r="M909" s="131" t="n">
        <v>0</v>
      </c>
      <c r="N909" s="123" t="n"/>
      <c r="O909" s="130" t="n">
        <v>0</v>
      </c>
      <c r="P909" s="130" t="n">
        <v>0</v>
      </c>
      <c r="Q909" s="130" t="n">
        <v>6542.97148</v>
      </c>
      <c r="R909" s="130" t="n">
        <v>6542.97148</v>
      </c>
      <c r="S909" s="132" t="n">
        <v>0</v>
      </c>
      <c r="T909" s="101" t="n"/>
    </row>
    <row r="910" ht="13.5" customHeight="1" s="60">
      <c r="A910" s="115" t="n">
        <v>903</v>
      </c>
      <c r="B910" s="133" t="n"/>
      <c r="C910" s="133" t="n"/>
      <c r="D910" s="134" t="n"/>
      <c r="E910" s="135" t="n"/>
      <c r="F910" s="127" t="inlineStr">
        <is>
          <t>7501</t>
        </is>
      </c>
      <c r="G910" s="123" t="n"/>
      <c r="H910" s="129" t="inlineStr">
        <is>
          <t>Комісійні витрати на кредитне обслуговування</t>
        </is>
      </c>
      <c r="I910" s="129" t="inlineStr">
        <is>
          <t>А</t>
        </is>
      </c>
      <c r="J910" s="130" t="n">
        <v>0</v>
      </c>
      <c r="K910" s="130" t="n">
        <v>0</v>
      </c>
      <c r="L910" s="130" t="n">
        <v>0</v>
      </c>
      <c r="M910" s="131" t="n">
        <v>0</v>
      </c>
      <c r="N910" s="123" t="n"/>
      <c r="O910" s="130" t="n">
        <v>0</v>
      </c>
      <c r="P910" s="130" t="n">
        <v>0</v>
      </c>
      <c r="Q910" s="130" t="n">
        <v>0</v>
      </c>
      <c r="R910" s="130" t="n">
        <v>0</v>
      </c>
      <c r="S910" s="132" t="n">
        <v>0</v>
      </c>
      <c r="T910" s="101" t="n"/>
    </row>
    <row r="911" ht="13.5" customHeight="1" s="60">
      <c r="A911" s="115" t="n">
        <v>904</v>
      </c>
      <c r="B911" s="133" t="n"/>
      <c r="C911" s="133" t="n"/>
      <c r="D911" s="134" t="n"/>
      <c r="E911" s="135" t="n"/>
      <c r="F911" s="127" t="inlineStr">
        <is>
          <t>7503</t>
        </is>
      </c>
      <c r="G911" s="123" t="n"/>
      <c r="H911" s="129" t="inlineStr">
        <is>
          <t>Комісійні витрати за операціями з цінними паперами</t>
        </is>
      </c>
      <c r="I911" s="129" t="inlineStr">
        <is>
          <t>А</t>
        </is>
      </c>
      <c r="J911" s="130" t="n">
        <v>122.54635</v>
      </c>
      <c r="K911" s="130" t="n">
        <v>122.54635</v>
      </c>
      <c r="L911" s="130" t="n">
        <v>0</v>
      </c>
      <c r="M911" s="131" t="n">
        <v>0</v>
      </c>
      <c r="N911" s="123" t="n"/>
      <c r="O911" s="130" t="n">
        <v>0</v>
      </c>
      <c r="P911" s="130" t="n">
        <v>0</v>
      </c>
      <c r="Q911" s="130" t="n">
        <v>182.01025</v>
      </c>
      <c r="R911" s="130" t="n">
        <v>182.01025</v>
      </c>
      <c r="S911" s="132" t="n">
        <v>0</v>
      </c>
      <c r="T911" s="101" t="n"/>
    </row>
    <row r="912" ht="13.5" customHeight="1" s="60">
      <c r="A912" s="115" t="n">
        <v>905</v>
      </c>
      <c r="B912" s="133" t="n"/>
      <c r="C912" s="133" t="n"/>
      <c r="D912" s="134" t="n"/>
      <c r="E912" s="135" t="n"/>
      <c r="F912" s="127" t="inlineStr">
        <is>
          <t>7504</t>
        </is>
      </c>
      <c r="G912" s="123" t="n"/>
      <c r="H912" s="129" t="inlineStr">
        <is>
          <t>Комісійні витрати за операціями на валютному ринку та ринку банківських металів</t>
        </is>
      </c>
      <c r="I912" s="129" t="inlineStr">
        <is>
          <t>А</t>
        </is>
      </c>
      <c r="J912" s="130" t="n">
        <v>0</v>
      </c>
      <c r="K912" s="130" t="n">
        <v>0</v>
      </c>
      <c r="L912" s="130" t="n">
        <v>0</v>
      </c>
      <c r="M912" s="131" t="n">
        <v>0</v>
      </c>
      <c r="N912" s="123" t="n"/>
      <c r="O912" s="130" t="n">
        <v>0</v>
      </c>
      <c r="P912" s="130" t="n">
        <v>0</v>
      </c>
      <c r="Q912" s="130" t="n">
        <v>0</v>
      </c>
      <c r="R912" s="130" t="n">
        <v>0</v>
      </c>
      <c r="S912" s="132" t="n">
        <v>0</v>
      </c>
      <c r="T912" s="101" t="n"/>
    </row>
    <row r="913" ht="13.5" customHeight="1" s="60">
      <c r="A913" s="115" t="n">
        <v>906</v>
      </c>
      <c r="B913" s="133" t="n"/>
      <c r="C913" s="133" t="n"/>
      <c r="D913" s="134" t="n"/>
      <c r="E913" s="135" t="n"/>
      <c r="F913" s="127" t="inlineStr">
        <is>
          <t>7508</t>
        </is>
      </c>
      <c r="G913" s="123" t="n"/>
      <c r="H913" s="129" t="inlineStr">
        <is>
          <t>Комісійні витрати за позабалансовими операціями</t>
        </is>
      </c>
      <c r="I913" s="129" t="inlineStr">
        <is>
          <t>А</t>
        </is>
      </c>
      <c r="J913" s="130" t="n">
        <v>10.39014</v>
      </c>
      <c r="K913" s="130" t="n">
        <v>10.39014</v>
      </c>
      <c r="L913" s="130" t="n">
        <v>0</v>
      </c>
      <c r="M913" s="131" t="n">
        <v>0</v>
      </c>
      <c r="N913" s="123" t="n"/>
      <c r="O913" s="130" t="n">
        <v>0</v>
      </c>
      <c r="P913" s="130" t="n">
        <v>0</v>
      </c>
      <c r="Q913" s="130" t="n">
        <v>21.42217</v>
      </c>
      <c r="R913" s="130" t="n">
        <v>21.42217</v>
      </c>
      <c r="S913" s="132" t="n">
        <v>0</v>
      </c>
      <c r="T913" s="101" t="n"/>
    </row>
    <row r="914" ht="14.25" customHeight="1" s="60">
      <c r="A914" s="115" t="n">
        <v>907</v>
      </c>
      <c r="B914" s="133" t="n"/>
      <c r="C914" s="133" t="n"/>
      <c r="D914" s="134" t="n"/>
      <c r="E914" s="135" t="n"/>
      <c r="F914" s="127" t="inlineStr">
        <is>
          <t>7509</t>
        </is>
      </c>
      <c r="G914" s="123" t="n"/>
      <c r="H914" s="129" t="inlineStr">
        <is>
          <t>Інші комісійні витрати</t>
        </is>
      </c>
      <c r="I914" s="129" t="inlineStr">
        <is>
          <t>А</t>
        </is>
      </c>
      <c r="J914" s="130" t="n">
        <v>3.84</v>
      </c>
      <c r="K914" s="130" t="n">
        <v>3.84</v>
      </c>
      <c r="L914" s="130" t="n">
        <v>0</v>
      </c>
      <c r="M914" s="131" t="n">
        <v>0</v>
      </c>
      <c r="N914" s="123" t="n"/>
      <c r="O914" s="130" t="n">
        <v>0</v>
      </c>
      <c r="P914" s="130" t="n">
        <v>0</v>
      </c>
      <c r="Q914" s="130" t="n">
        <v>7.68</v>
      </c>
      <c r="R914" s="130" t="n">
        <v>7.68</v>
      </c>
      <c r="S914" s="132" t="n">
        <v>0</v>
      </c>
      <c r="T914" s="101" t="n"/>
    </row>
    <row r="915" ht="13.5" customHeight="1" s="60">
      <c r="A915" s="115" t="n">
        <v>908</v>
      </c>
      <c r="B915" s="133" t="n"/>
      <c r="C915" s="133" t="n"/>
      <c r="D915" s="136" t="n"/>
      <c r="E915" s="137" t="n"/>
      <c r="F915" s="138" t="inlineStr">
        <is>
          <t>Група 750 - Усього</t>
        </is>
      </c>
      <c r="G915" s="122" t="n"/>
      <c r="H915" s="123" t="n"/>
      <c r="I915" s="139" t="n"/>
      <c r="J915" s="140" t="n">
        <v>5725.98567</v>
      </c>
      <c r="K915" s="140" t="n">
        <v>5725.98567</v>
      </c>
      <c r="L915" s="140" t="n">
        <v>0</v>
      </c>
      <c r="M915" s="141" t="n">
        <v>0</v>
      </c>
      <c r="N915" s="123" t="n"/>
      <c r="O915" s="140" t="n">
        <v>0</v>
      </c>
      <c r="P915" s="140" t="n">
        <v>0</v>
      </c>
      <c r="Q915" s="140" t="n">
        <v>6754.0839</v>
      </c>
      <c r="R915" s="140" t="n">
        <v>6754.0839</v>
      </c>
      <c r="S915" s="142" t="n">
        <v>0</v>
      </c>
      <c r="T915" s="101" t="n"/>
    </row>
    <row r="916" ht="13.5" customHeight="1" s="60">
      <c r="A916" s="115" t="n">
        <v>909</v>
      </c>
      <c r="B916" s="133" t="n"/>
      <c r="C916" s="133" t="n"/>
      <c r="D916" s="127" t="inlineStr">
        <is>
          <t>752</t>
        </is>
      </c>
      <c r="E916" s="128" t="n"/>
      <c r="F916" s="127" t="inlineStr">
        <is>
          <t>7520</t>
        </is>
      </c>
      <c r="G916" s="123" t="n"/>
      <c r="H916" s="129" t="inlineStr">
        <is>
          <t>Комісійні витрати за операціями з філіями банку</t>
        </is>
      </c>
      <c r="I916" s="129" t="inlineStr">
        <is>
          <t>А</t>
        </is>
      </c>
      <c r="J916" s="130" t="n">
        <v>0</v>
      </c>
      <c r="K916" s="130" t="n">
        <v>0</v>
      </c>
      <c r="L916" s="130" t="n">
        <v>0</v>
      </c>
      <c r="M916" s="131" t="n">
        <v>0</v>
      </c>
      <c r="N916" s="123" t="n"/>
      <c r="O916" s="130" t="n">
        <v>0</v>
      </c>
      <c r="P916" s="130" t="n">
        <v>0</v>
      </c>
      <c r="Q916" s="130" t="n">
        <v>0</v>
      </c>
      <c r="R916" s="130" t="n">
        <v>0</v>
      </c>
      <c r="S916" s="132" t="n">
        <v>0</v>
      </c>
      <c r="T916" s="101" t="n"/>
    </row>
    <row r="917" ht="13.5" customHeight="1" s="60">
      <c r="A917" s="115" t="n">
        <v>910</v>
      </c>
      <c r="B917" s="133" t="n"/>
      <c r="C917" s="133" t="n"/>
      <c r="D917" s="136" t="n"/>
      <c r="E917" s="137" t="n"/>
      <c r="F917" s="138" t="inlineStr">
        <is>
          <t>Група 752 - Усього</t>
        </is>
      </c>
      <c r="G917" s="122" t="n"/>
      <c r="H917" s="123" t="n"/>
      <c r="I917" s="139" t="n"/>
      <c r="J917" s="140" t="n">
        <v>0</v>
      </c>
      <c r="K917" s="140" t="n">
        <v>0</v>
      </c>
      <c r="L917" s="140" t="n">
        <v>0</v>
      </c>
      <c r="M917" s="141" t="n">
        <v>0</v>
      </c>
      <c r="N917" s="123" t="n"/>
      <c r="O917" s="140" t="n">
        <v>0</v>
      </c>
      <c r="P917" s="140" t="n">
        <v>0</v>
      </c>
      <c r="Q917" s="140" t="n">
        <v>0</v>
      </c>
      <c r="R917" s="140" t="n">
        <v>0</v>
      </c>
      <c r="S917" s="142" t="n">
        <v>0</v>
      </c>
      <c r="T917" s="101" t="n"/>
    </row>
    <row r="918" ht="22.5" customHeight="1" s="60">
      <c r="A918" s="115" t="n">
        <v>911</v>
      </c>
      <c r="B918" s="133" t="n"/>
      <c r="C918" s="143" t="n"/>
      <c r="D918" s="138" t="inlineStr">
        <is>
          <t>Розділ 75 - Усього</t>
        </is>
      </c>
      <c r="E918" s="123" t="n"/>
      <c r="F918" s="138" t="n"/>
      <c r="G918" s="122" t="n"/>
      <c r="H918" s="123" t="n"/>
      <c r="I918" s="139" t="n"/>
      <c r="J918" s="140" t="n">
        <v>5725.98567</v>
      </c>
      <c r="K918" s="140" t="n">
        <v>5725.98567</v>
      </c>
      <c r="L918" s="140" t="n">
        <v>0</v>
      </c>
      <c r="M918" s="141" t="n">
        <v>0</v>
      </c>
      <c r="N918" s="123" t="n"/>
      <c r="O918" s="140" t="n">
        <v>0</v>
      </c>
      <c r="P918" s="140" t="n">
        <v>0</v>
      </c>
      <c r="Q918" s="140" t="n">
        <v>6754.0839</v>
      </c>
      <c r="R918" s="140" t="n">
        <v>6754.0839</v>
      </c>
      <c r="S918" s="142" t="n">
        <v>0</v>
      </c>
      <c r="T918" s="101" t="n"/>
    </row>
    <row r="919" ht="14.25" customHeight="1" s="60">
      <c r="A919" s="115" t="n">
        <v>912</v>
      </c>
      <c r="B919" s="133" t="n"/>
      <c r="C919" s="127" t="inlineStr">
        <is>
          <t>77</t>
        </is>
      </c>
      <c r="D919" s="127" t="inlineStr">
        <is>
          <t>770</t>
        </is>
      </c>
      <c r="E919" s="128" t="n"/>
      <c r="F919" s="127" t="inlineStr">
        <is>
          <t>7700</t>
        </is>
      </c>
      <c r="G919" s="128" t="n"/>
      <c r="H919" s="127" t="inlineStr">
        <is>
          <t>Відрахування в резерви під дебіторську заборгованість за операціями з банками</t>
        </is>
      </c>
      <c r="I919" s="129" t="inlineStr">
        <is>
          <t>А</t>
        </is>
      </c>
      <c r="J919" s="130" t="n">
        <v>1914.267</v>
      </c>
      <c r="K919" s="130" t="n">
        <v>1914.267</v>
      </c>
      <c r="L919" s="130" t="n">
        <v>0</v>
      </c>
      <c r="M919" s="131" t="n">
        <v>1914.267</v>
      </c>
      <c r="N919" s="123" t="n"/>
      <c r="O919" s="130" t="n">
        <v>1914.267</v>
      </c>
      <c r="P919" s="130" t="n">
        <v>0</v>
      </c>
      <c r="Q919" s="130" t="n">
        <v>0</v>
      </c>
      <c r="R919" s="130" t="n">
        <v>0</v>
      </c>
      <c r="S919" s="132" t="n">
        <v>0</v>
      </c>
      <c r="T919" s="101" t="n"/>
    </row>
    <row r="920" ht="13.5" customHeight="1" s="60">
      <c r="A920" s="115" t="n">
        <v>913</v>
      </c>
      <c r="B920" s="133" t="n"/>
      <c r="C920" s="133" t="n"/>
      <c r="D920" s="134" t="n"/>
      <c r="E920" s="135" t="n"/>
      <c r="F920" s="136" t="n"/>
      <c r="G920" s="137" t="n"/>
      <c r="H920" s="143" t="n"/>
      <c r="I920" s="129" t="inlineStr">
        <is>
          <t>П</t>
        </is>
      </c>
      <c r="J920" s="130" t="n">
        <v>0</v>
      </c>
      <c r="K920" s="130" t="n">
        <v>0</v>
      </c>
      <c r="L920" s="130" t="n">
        <v>0</v>
      </c>
      <c r="M920" s="131" t="n">
        <v>0</v>
      </c>
      <c r="N920" s="123" t="n"/>
      <c r="O920" s="130" t="n">
        <v>0</v>
      </c>
      <c r="P920" s="130" t="n">
        <v>0</v>
      </c>
      <c r="Q920" s="130" t="n">
        <v>0</v>
      </c>
      <c r="R920" s="130" t="n">
        <v>0</v>
      </c>
      <c r="S920" s="132" t="n">
        <v>0</v>
      </c>
      <c r="T920" s="101" t="n"/>
    </row>
    <row r="921" ht="13.5" customHeight="1" s="60">
      <c r="A921" s="115" t="n">
        <v>914</v>
      </c>
      <c r="B921" s="133" t="n"/>
      <c r="C921" s="133" t="n"/>
      <c r="D921" s="134" t="n"/>
      <c r="E921" s="135" t="n"/>
      <c r="F921" s="127" t="inlineStr">
        <is>
          <t>7701</t>
        </is>
      </c>
      <c r="G921" s="128" t="n"/>
      <c r="H921" s="127" t="inlineStr">
        <is>
          <t>Відрахування в резерви під заборгованість інших банків</t>
        </is>
      </c>
      <c r="I921" s="129" t="inlineStr">
        <is>
          <t>А</t>
        </is>
      </c>
      <c r="J921" s="130" t="n">
        <v>40.49327</v>
      </c>
      <c r="K921" s="130" t="n">
        <v>40.49327</v>
      </c>
      <c r="L921" s="130" t="n">
        <v>0</v>
      </c>
      <c r="M921" s="131" t="n">
        <v>14.69536</v>
      </c>
      <c r="N921" s="123" t="n"/>
      <c r="O921" s="130" t="n">
        <v>14.69536</v>
      </c>
      <c r="P921" s="130" t="n">
        <v>0</v>
      </c>
      <c r="Q921" s="130" t="n">
        <v>21.05554</v>
      </c>
      <c r="R921" s="130" t="n">
        <v>21.05554</v>
      </c>
      <c r="S921" s="132" t="n">
        <v>0</v>
      </c>
      <c r="T921" s="101" t="n"/>
    </row>
    <row r="922" ht="13.5" customHeight="1" s="60">
      <c r="A922" s="115" t="n">
        <v>915</v>
      </c>
      <c r="B922" s="133" t="n"/>
      <c r="C922" s="133" t="n"/>
      <c r="D922" s="134" t="n"/>
      <c r="E922" s="135" t="n"/>
      <c r="F922" s="136" t="n"/>
      <c r="G922" s="137" t="n"/>
      <c r="H922" s="143" t="n"/>
      <c r="I922" s="129" t="inlineStr">
        <is>
          <t>П</t>
        </is>
      </c>
      <c r="J922" s="130" t="n">
        <v>0</v>
      </c>
      <c r="K922" s="130" t="n">
        <v>0</v>
      </c>
      <c r="L922" s="130" t="n">
        <v>0</v>
      </c>
      <c r="M922" s="131" t="n">
        <v>0</v>
      </c>
      <c r="N922" s="123" t="n"/>
      <c r="O922" s="130" t="n">
        <v>0</v>
      </c>
      <c r="P922" s="130" t="n">
        <v>0</v>
      </c>
      <c r="Q922" s="130" t="n">
        <v>0</v>
      </c>
      <c r="R922" s="130" t="n">
        <v>0</v>
      </c>
      <c r="S922" s="132" t="n">
        <v>0</v>
      </c>
      <c r="T922" s="101" t="n"/>
    </row>
    <row r="923" ht="13.5" customHeight="1" s="60">
      <c r="A923" s="115" t="n">
        <v>916</v>
      </c>
      <c r="B923" s="133" t="n"/>
      <c r="C923" s="133" t="n"/>
      <c r="D923" s="134" t="n"/>
      <c r="E923" s="135" t="n"/>
      <c r="F923" s="127" t="inlineStr">
        <is>
          <t>7702</t>
        </is>
      </c>
      <c r="G923" s="128" t="n"/>
      <c r="H923" s="127" t="inlineStr">
        <is>
          <t>Відрахування в резерви під заборгованість за наданими кредитами клієнтам</t>
        </is>
      </c>
      <c r="I923" s="129" t="inlineStr">
        <is>
          <t>А</t>
        </is>
      </c>
      <c r="J923" s="130" t="n">
        <v>8197.405919999999</v>
      </c>
      <c r="K923" s="130" t="n">
        <v>8197.405919999999</v>
      </c>
      <c r="L923" s="130" t="n">
        <v>0</v>
      </c>
      <c r="M923" s="131" t="n">
        <v>2747.88625</v>
      </c>
      <c r="N923" s="123" t="n"/>
      <c r="O923" s="130" t="n">
        <v>2747.88625</v>
      </c>
      <c r="P923" s="130" t="n">
        <v>0</v>
      </c>
      <c r="Q923" s="130" t="n">
        <v>12181.02135</v>
      </c>
      <c r="R923" s="130" t="n">
        <v>12181.02135</v>
      </c>
      <c r="S923" s="132" t="n">
        <v>0</v>
      </c>
      <c r="T923" s="101" t="n"/>
    </row>
    <row r="924" ht="14.25" customHeight="1" s="60">
      <c r="A924" s="115" t="n">
        <v>917</v>
      </c>
      <c r="B924" s="133" t="n"/>
      <c r="C924" s="133" t="n"/>
      <c r="D924" s="134" t="n"/>
      <c r="E924" s="135" t="n"/>
      <c r="F924" s="136" t="n"/>
      <c r="G924" s="137" t="n"/>
      <c r="H924" s="143" t="n"/>
      <c r="I924" s="129" t="inlineStr">
        <is>
          <t>П</t>
        </is>
      </c>
      <c r="J924" s="130" t="n">
        <v>0</v>
      </c>
      <c r="K924" s="130" t="n">
        <v>0</v>
      </c>
      <c r="L924" s="130" t="n">
        <v>0</v>
      </c>
      <c r="M924" s="131" t="n">
        <v>0</v>
      </c>
      <c r="N924" s="123" t="n"/>
      <c r="O924" s="130" t="n">
        <v>0</v>
      </c>
      <c r="P924" s="130" t="n">
        <v>0</v>
      </c>
      <c r="Q924" s="130" t="n">
        <v>-17.71624</v>
      </c>
      <c r="R924" s="130" t="n">
        <v>-17.71624</v>
      </c>
      <c r="S924" s="132" t="n">
        <v>0</v>
      </c>
      <c r="T924" s="101" t="n"/>
    </row>
    <row r="925" ht="13.5" customHeight="1" s="60">
      <c r="A925" s="115" t="n">
        <v>918</v>
      </c>
      <c r="B925" s="133" t="n"/>
      <c r="C925" s="133" t="n"/>
      <c r="D925" s="134" t="n"/>
      <c r="E925" s="135" t="n"/>
      <c r="F925" s="127" t="inlineStr">
        <is>
          <t>7703</t>
        </is>
      </c>
      <c r="G925" s="128" t="n"/>
      <c r="H925" s="12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25" s="129" t="inlineStr">
        <is>
          <t>А</t>
        </is>
      </c>
      <c r="J925" s="130" t="n">
        <v>0</v>
      </c>
      <c r="K925" s="130" t="n">
        <v>0</v>
      </c>
      <c r="L925" s="130" t="n">
        <v>0</v>
      </c>
      <c r="M925" s="131" t="n">
        <v>0</v>
      </c>
      <c r="N925" s="123" t="n"/>
      <c r="O925" s="130" t="n">
        <v>0</v>
      </c>
      <c r="P925" s="130" t="n">
        <v>0</v>
      </c>
      <c r="Q925" s="130" t="n">
        <v>0</v>
      </c>
      <c r="R925" s="130" t="n">
        <v>0</v>
      </c>
      <c r="S925" s="132" t="n">
        <v>0</v>
      </c>
      <c r="T925" s="101" t="n"/>
    </row>
    <row r="926" ht="13.5" customHeight="1" s="60">
      <c r="A926" s="115" t="n">
        <v>919</v>
      </c>
      <c r="B926" s="133" t="n"/>
      <c r="C926" s="133" t="n"/>
      <c r="D926" s="134" t="n"/>
      <c r="E926" s="135" t="n"/>
      <c r="F926" s="136" t="n"/>
      <c r="G926" s="137" t="n"/>
      <c r="H926" s="143" t="n"/>
      <c r="I926" s="129" t="inlineStr">
        <is>
          <t>П</t>
        </is>
      </c>
      <c r="J926" s="130" t="n">
        <v>0</v>
      </c>
      <c r="K926" s="130" t="n">
        <v>0</v>
      </c>
      <c r="L926" s="130" t="n">
        <v>0</v>
      </c>
      <c r="M926" s="131" t="n">
        <v>0</v>
      </c>
      <c r="N926" s="123" t="n"/>
      <c r="O926" s="130" t="n">
        <v>0</v>
      </c>
      <c r="P926" s="130" t="n">
        <v>0</v>
      </c>
      <c r="Q926" s="130" t="n">
        <v>0</v>
      </c>
      <c r="R926" s="130" t="n">
        <v>0</v>
      </c>
      <c r="S926" s="132" t="n">
        <v>0</v>
      </c>
      <c r="T926" s="101" t="n"/>
    </row>
    <row r="927" ht="13.5" customHeight="1" s="60">
      <c r="A927" s="115" t="n">
        <v>920</v>
      </c>
      <c r="B927" s="133" t="n"/>
      <c r="C927" s="133" t="n"/>
      <c r="D927" s="134" t="n"/>
      <c r="E927" s="135" t="n"/>
      <c r="F927" s="127" t="inlineStr">
        <is>
          <t>7704</t>
        </is>
      </c>
      <c r="G927" s="128" t="n"/>
      <c r="H927" s="12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27" s="129" t="inlineStr">
        <is>
          <t>А</t>
        </is>
      </c>
      <c r="J927" s="130" t="n">
        <v>0</v>
      </c>
      <c r="K927" s="130" t="n">
        <v>0</v>
      </c>
      <c r="L927" s="130" t="n">
        <v>0</v>
      </c>
      <c r="M927" s="131" t="n">
        <v>0</v>
      </c>
      <c r="N927" s="123" t="n"/>
      <c r="O927" s="130" t="n">
        <v>0</v>
      </c>
      <c r="P927" s="130" t="n">
        <v>0</v>
      </c>
      <c r="Q927" s="130" t="n">
        <v>0</v>
      </c>
      <c r="R927" s="130" t="n">
        <v>0</v>
      </c>
      <c r="S927" s="132" t="n">
        <v>0</v>
      </c>
      <c r="T927" s="101" t="n"/>
    </row>
    <row r="928" ht="13.5" customHeight="1" s="60">
      <c r="A928" s="115" t="n">
        <v>921</v>
      </c>
      <c r="B928" s="133" t="n"/>
      <c r="C928" s="133" t="n"/>
      <c r="D928" s="134" t="n"/>
      <c r="E928" s="135" t="n"/>
      <c r="F928" s="136" t="n"/>
      <c r="G928" s="137" t="n"/>
      <c r="H928" s="143" t="n"/>
      <c r="I928" s="129" t="inlineStr">
        <is>
          <t>П</t>
        </is>
      </c>
      <c r="J928" s="130" t="n">
        <v>0</v>
      </c>
      <c r="K928" s="130" t="n">
        <v>0</v>
      </c>
      <c r="L928" s="130" t="n">
        <v>0</v>
      </c>
      <c r="M928" s="131" t="n">
        <v>0</v>
      </c>
      <c r="N928" s="123" t="n"/>
      <c r="O928" s="130" t="n">
        <v>0</v>
      </c>
      <c r="P928" s="130" t="n">
        <v>0</v>
      </c>
      <c r="Q928" s="130" t="n">
        <v>0</v>
      </c>
      <c r="R928" s="130" t="n">
        <v>0</v>
      </c>
      <c r="S928" s="132" t="n">
        <v>0</v>
      </c>
      <c r="T928" s="101" t="n"/>
    </row>
    <row r="929" ht="14.25" customHeight="1" s="60">
      <c r="A929" s="115" t="n">
        <v>922</v>
      </c>
      <c r="B929" s="133" t="n"/>
      <c r="C929" s="133" t="n"/>
      <c r="D929" s="134" t="n"/>
      <c r="E929" s="135" t="n"/>
      <c r="F929" s="127" t="inlineStr">
        <is>
          <t>7705</t>
        </is>
      </c>
      <c r="G929" s="128" t="n"/>
      <c r="H929" s="127" t="inlineStr">
        <is>
          <t>Відрахування в резерви за нефінансовою дебіторською заборгованістю банку</t>
        </is>
      </c>
      <c r="I929" s="129" t="inlineStr">
        <is>
          <t>А</t>
        </is>
      </c>
      <c r="J929" s="130" t="n">
        <v>25.97845</v>
      </c>
      <c r="K929" s="130" t="n">
        <v>25.97845</v>
      </c>
      <c r="L929" s="130" t="n">
        <v>0</v>
      </c>
      <c r="M929" s="131" t="n">
        <v>782.0585600000001</v>
      </c>
      <c r="N929" s="123" t="n"/>
      <c r="O929" s="130" t="n">
        <v>782.0585600000001</v>
      </c>
      <c r="P929" s="130" t="n">
        <v>0</v>
      </c>
      <c r="Q929" s="130" t="n">
        <v>12.00478</v>
      </c>
      <c r="R929" s="130" t="n">
        <v>12.00478</v>
      </c>
      <c r="S929" s="132" t="n">
        <v>0</v>
      </c>
      <c r="T929" s="101" t="n"/>
    </row>
    <row r="930" ht="13.5" customHeight="1" s="60">
      <c r="A930" s="115" t="n">
        <v>923</v>
      </c>
      <c r="B930" s="133" t="n"/>
      <c r="C930" s="133" t="n"/>
      <c r="D930" s="134" t="n"/>
      <c r="E930" s="135" t="n"/>
      <c r="F930" s="136" t="n"/>
      <c r="G930" s="137" t="n"/>
      <c r="H930" s="143" t="n"/>
      <c r="I930" s="129" t="inlineStr">
        <is>
          <t>П</t>
        </is>
      </c>
      <c r="J930" s="130" t="n">
        <v>0</v>
      </c>
      <c r="K930" s="130" t="n">
        <v>0</v>
      </c>
      <c r="L930" s="130" t="n">
        <v>0</v>
      </c>
      <c r="M930" s="131" t="n">
        <v>0</v>
      </c>
      <c r="N930" s="123" t="n"/>
      <c r="O930" s="130" t="n">
        <v>0</v>
      </c>
      <c r="P930" s="130" t="n">
        <v>0</v>
      </c>
      <c r="Q930" s="130" t="n">
        <v>0</v>
      </c>
      <c r="R930" s="130" t="n">
        <v>0</v>
      </c>
      <c r="S930" s="132" t="n">
        <v>0</v>
      </c>
      <c r="T930" s="101" t="n"/>
    </row>
    <row r="931" ht="13.5" customHeight="1" s="60">
      <c r="A931" s="115" t="n">
        <v>924</v>
      </c>
      <c r="B931" s="133" t="n"/>
      <c r="C931" s="133" t="n"/>
      <c r="D931" s="134" t="n"/>
      <c r="E931" s="135" t="n"/>
      <c r="F931" s="127" t="inlineStr">
        <is>
          <t>7706</t>
        </is>
      </c>
      <c r="G931" s="128" t="n"/>
      <c r="H931" s="127" t="inlineStr">
        <is>
          <t>Відрахування в банківські резерви на покриття ризиків і втрат</t>
        </is>
      </c>
      <c r="I931" s="129" t="inlineStr">
        <is>
          <t>А</t>
        </is>
      </c>
      <c r="J931" s="130" t="n">
        <v>2593.62663</v>
      </c>
      <c r="K931" s="130" t="n">
        <v>2593.62663</v>
      </c>
      <c r="L931" s="130" t="n">
        <v>0</v>
      </c>
      <c r="M931" s="131" t="n">
        <v>1450.48478</v>
      </c>
      <c r="N931" s="123" t="n"/>
      <c r="O931" s="130" t="n">
        <v>1450.48478</v>
      </c>
      <c r="P931" s="130" t="n">
        <v>0</v>
      </c>
      <c r="Q931" s="130" t="n">
        <v>1800.52676</v>
      </c>
      <c r="R931" s="130" t="n">
        <v>1800.52676</v>
      </c>
      <c r="S931" s="132" t="n">
        <v>0</v>
      </c>
      <c r="T931" s="101" t="n"/>
    </row>
    <row r="932" ht="13.5" customHeight="1" s="60">
      <c r="A932" s="115" t="n">
        <v>925</v>
      </c>
      <c r="B932" s="133" t="n"/>
      <c r="C932" s="133" t="n"/>
      <c r="D932" s="134" t="n"/>
      <c r="E932" s="135" t="n"/>
      <c r="F932" s="136" t="n"/>
      <c r="G932" s="137" t="n"/>
      <c r="H932" s="143" t="n"/>
      <c r="I932" s="129" t="inlineStr">
        <is>
          <t>П</t>
        </is>
      </c>
      <c r="J932" s="130" t="n">
        <v>0</v>
      </c>
      <c r="K932" s="130" t="n">
        <v>0</v>
      </c>
      <c r="L932" s="130" t="n">
        <v>0</v>
      </c>
      <c r="M932" s="131" t="n">
        <v>0</v>
      </c>
      <c r="N932" s="123" t="n"/>
      <c r="O932" s="130" t="n">
        <v>0</v>
      </c>
      <c r="P932" s="130" t="n">
        <v>0</v>
      </c>
      <c r="Q932" s="130" t="n">
        <v>-0.08538</v>
      </c>
      <c r="R932" s="130" t="n">
        <v>-0.08538</v>
      </c>
      <c r="S932" s="132" t="n">
        <v>0</v>
      </c>
      <c r="T932" s="101" t="n"/>
    </row>
    <row r="933" ht="13.5" customHeight="1" s="60">
      <c r="A933" s="115" t="n">
        <v>926</v>
      </c>
      <c r="B933" s="133" t="n"/>
      <c r="C933" s="133" t="n"/>
      <c r="D933" s="134" t="n"/>
      <c r="E933" s="135" t="n"/>
      <c r="F933" s="127" t="inlineStr">
        <is>
          <t>7707</t>
        </is>
      </c>
      <c r="G933" s="128" t="n"/>
      <c r="H933" s="127" t="inlineStr">
        <is>
          <t>Відрахування в резерви за фінансовою дебіторською заборгованістю банку</t>
        </is>
      </c>
      <c r="I933" s="129" t="inlineStr">
        <is>
          <t>А</t>
        </is>
      </c>
      <c r="J933" s="130" t="n">
        <v>216.40885</v>
      </c>
      <c r="K933" s="130" t="n">
        <v>216.40885</v>
      </c>
      <c r="L933" s="130" t="n">
        <v>0</v>
      </c>
      <c r="M933" s="131" t="n">
        <v>32.27103</v>
      </c>
      <c r="N933" s="123" t="n"/>
      <c r="O933" s="130" t="n">
        <v>32.27103</v>
      </c>
      <c r="P933" s="130" t="n">
        <v>0</v>
      </c>
      <c r="Q933" s="130" t="n">
        <v>492.65744</v>
      </c>
      <c r="R933" s="130" t="n">
        <v>492.65744</v>
      </c>
      <c r="S933" s="132" t="n">
        <v>0</v>
      </c>
      <c r="T933" s="101" t="n"/>
    </row>
    <row r="934" ht="14.25" customHeight="1" s="60">
      <c r="A934" s="115" t="n">
        <v>927</v>
      </c>
      <c r="B934" s="133" t="n"/>
      <c r="C934" s="133" t="n"/>
      <c r="D934" s="134" t="n"/>
      <c r="E934" s="135" t="n"/>
      <c r="F934" s="136" t="n"/>
      <c r="G934" s="137" t="n"/>
      <c r="H934" s="143" t="n"/>
      <c r="I934" s="129" t="inlineStr">
        <is>
          <t>П</t>
        </is>
      </c>
      <c r="J934" s="130" t="n">
        <v>0</v>
      </c>
      <c r="K934" s="130" t="n">
        <v>0</v>
      </c>
      <c r="L934" s="130" t="n">
        <v>0</v>
      </c>
      <c r="M934" s="131" t="n">
        <v>0</v>
      </c>
      <c r="N934" s="123" t="n"/>
      <c r="O934" s="130" t="n">
        <v>0</v>
      </c>
      <c r="P934" s="130" t="n">
        <v>0</v>
      </c>
      <c r="Q934" s="130" t="n">
        <v>0</v>
      </c>
      <c r="R934" s="130" t="n">
        <v>0</v>
      </c>
      <c r="S934" s="132" t="n">
        <v>0</v>
      </c>
      <c r="T934" s="101" t="n"/>
    </row>
    <row r="935" ht="13.5" customHeight="1" s="60">
      <c r="A935" s="115" t="n">
        <v>928</v>
      </c>
      <c r="B935" s="133" t="n"/>
      <c r="C935" s="133" t="n"/>
      <c r="D935" s="136" t="n"/>
      <c r="E935" s="137" t="n"/>
      <c r="F935" s="138" t="inlineStr">
        <is>
          <t>Група 770 - Усього</t>
        </is>
      </c>
      <c r="G935" s="122" t="n"/>
      <c r="H935" s="123" t="n"/>
      <c r="I935" s="139" t="n"/>
      <c r="J935" s="140" t="n">
        <v>12988.18012</v>
      </c>
      <c r="K935" s="140" t="n">
        <v>12988.18012</v>
      </c>
      <c r="L935" s="140" t="n">
        <v>0</v>
      </c>
      <c r="M935" s="141" t="n">
        <v>6941.66298</v>
      </c>
      <c r="N935" s="123" t="n"/>
      <c r="O935" s="140" t="n">
        <v>6941.66298</v>
      </c>
      <c r="P935" s="140" t="n">
        <v>0</v>
      </c>
      <c r="Q935" s="140" t="n">
        <v>14489.46425</v>
      </c>
      <c r="R935" s="140" t="n">
        <v>14489.46425</v>
      </c>
      <c r="S935" s="142" t="n">
        <v>0</v>
      </c>
      <c r="T935" s="101" t="n"/>
    </row>
    <row r="936" ht="16.5" customHeight="1" s="60">
      <c r="A936" s="115" t="n">
        <v>929</v>
      </c>
      <c r="B936" s="133" t="n"/>
      <c r="C936" s="143" t="n"/>
      <c r="D936" s="138" t="inlineStr">
        <is>
          <t>Розділ 77 - Усього</t>
        </is>
      </c>
      <c r="E936" s="123" t="n"/>
      <c r="F936" s="138" t="n"/>
      <c r="G936" s="122" t="n"/>
      <c r="H936" s="123" t="n"/>
      <c r="I936" s="139" t="n"/>
      <c r="J936" s="140" t="n">
        <v>12988.18012</v>
      </c>
      <c r="K936" s="140" t="n">
        <v>12988.18012</v>
      </c>
      <c r="L936" s="140" t="n">
        <v>0</v>
      </c>
      <c r="M936" s="141" t="n">
        <v>6941.66298</v>
      </c>
      <c r="N936" s="123" t="n"/>
      <c r="O936" s="140" t="n">
        <v>6941.66298</v>
      </c>
      <c r="P936" s="140" t="n">
        <v>0</v>
      </c>
      <c r="Q936" s="140" t="n">
        <v>14489.46425</v>
      </c>
      <c r="R936" s="140" t="n">
        <v>14489.46425</v>
      </c>
      <c r="S936" s="142" t="n">
        <v>0</v>
      </c>
      <c r="T936" s="101" t="n"/>
    </row>
    <row r="937" ht="13.5" customHeight="1" s="60">
      <c r="A937" s="115" t="n">
        <v>930</v>
      </c>
      <c r="B937" s="133" t="n"/>
      <c r="C937" s="127" t="inlineStr">
        <is>
          <t>79</t>
        </is>
      </c>
      <c r="D937" s="127" t="inlineStr">
        <is>
          <t>790</t>
        </is>
      </c>
      <c r="E937" s="128" t="n"/>
      <c r="F937" s="127" t="inlineStr">
        <is>
          <t>7900</t>
        </is>
      </c>
      <c r="G937" s="128" t="n"/>
      <c r="H937" s="127" t="inlineStr">
        <is>
          <t>Податок на прибуток</t>
        </is>
      </c>
      <c r="I937" s="129" t="inlineStr">
        <is>
          <t>А</t>
        </is>
      </c>
      <c r="J937" s="130" t="n">
        <v>34.85629</v>
      </c>
      <c r="K937" s="130" t="n">
        <v>34.85629</v>
      </c>
      <c r="L937" s="130" t="n">
        <v>0</v>
      </c>
      <c r="M937" s="131" t="n">
        <v>0</v>
      </c>
      <c r="N937" s="123" t="n"/>
      <c r="O937" s="130" t="n">
        <v>0</v>
      </c>
      <c r="P937" s="130" t="n">
        <v>0</v>
      </c>
      <c r="Q937" s="130" t="n">
        <v>69.71258</v>
      </c>
      <c r="R937" s="130" t="n">
        <v>69.71258</v>
      </c>
      <c r="S937" s="132" t="n">
        <v>0</v>
      </c>
      <c r="T937" s="101" t="n"/>
    </row>
    <row r="938" ht="13.5" customHeight="1" s="60">
      <c r="A938" s="115" t="n">
        <v>931</v>
      </c>
      <c r="B938" s="133" t="n"/>
      <c r="C938" s="133" t="n"/>
      <c r="D938" s="134" t="n"/>
      <c r="E938" s="135" t="n"/>
      <c r="F938" s="136" t="n"/>
      <c r="G938" s="137" t="n"/>
      <c r="H938" s="143" t="n"/>
      <c r="I938" s="129" t="inlineStr">
        <is>
          <t>П</t>
        </is>
      </c>
      <c r="J938" s="130" t="n">
        <v>0</v>
      </c>
      <c r="K938" s="130" t="n">
        <v>0</v>
      </c>
      <c r="L938" s="130" t="n">
        <v>0</v>
      </c>
      <c r="M938" s="131" t="n">
        <v>0</v>
      </c>
      <c r="N938" s="123" t="n"/>
      <c r="O938" s="130" t="n">
        <v>0</v>
      </c>
      <c r="P938" s="130" t="n">
        <v>0</v>
      </c>
      <c r="Q938" s="130" t="n">
        <v>0</v>
      </c>
      <c r="R938" s="130" t="n">
        <v>0</v>
      </c>
      <c r="S938" s="132" t="n">
        <v>0</v>
      </c>
      <c r="T938" s="101" t="n"/>
    </row>
    <row r="939" ht="14.25" customHeight="1" s="60">
      <c r="A939" s="115" t="n">
        <v>932</v>
      </c>
      <c r="B939" s="133" t="n"/>
      <c r="C939" s="133" t="n"/>
      <c r="D939" s="136" t="n"/>
      <c r="E939" s="137" t="n"/>
      <c r="F939" s="138" t="inlineStr">
        <is>
          <t>Група 790 - Усього</t>
        </is>
      </c>
      <c r="G939" s="122" t="n"/>
      <c r="H939" s="123" t="n"/>
      <c r="I939" s="139" t="n"/>
      <c r="J939" s="140" t="n">
        <v>34.85629</v>
      </c>
      <c r="K939" s="140" t="n">
        <v>34.85629</v>
      </c>
      <c r="L939" s="140" t="n">
        <v>0</v>
      </c>
      <c r="M939" s="141" t="n">
        <v>0</v>
      </c>
      <c r="N939" s="123" t="n"/>
      <c r="O939" s="140" t="n">
        <v>0</v>
      </c>
      <c r="P939" s="140" t="n">
        <v>0</v>
      </c>
      <c r="Q939" s="140" t="n">
        <v>69.71258</v>
      </c>
      <c r="R939" s="140" t="n">
        <v>69.71258</v>
      </c>
      <c r="S939" s="142" t="n">
        <v>0</v>
      </c>
      <c r="T939" s="101" t="n"/>
    </row>
    <row r="940" ht="18.75" customHeight="1" s="60">
      <c r="A940" s="115" t="n">
        <v>933</v>
      </c>
      <c r="B940" s="133" t="n"/>
      <c r="C940" s="143" t="n"/>
      <c r="D940" s="138" t="inlineStr">
        <is>
          <t>Розділ 79 - Усього</t>
        </is>
      </c>
      <c r="E940" s="123" t="n"/>
      <c r="F940" s="138" t="n"/>
      <c r="G940" s="122" t="n"/>
      <c r="H940" s="123" t="n"/>
      <c r="I940" s="139" t="n"/>
      <c r="J940" s="140" t="n">
        <v>34.85629</v>
      </c>
      <c r="K940" s="140" t="n">
        <v>34.85629</v>
      </c>
      <c r="L940" s="140" t="n">
        <v>0</v>
      </c>
      <c r="M940" s="141" t="n">
        <v>0</v>
      </c>
      <c r="N940" s="123" t="n"/>
      <c r="O940" s="140" t="n">
        <v>0</v>
      </c>
      <c r="P940" s="140" t="n">
        <v>0</v>
      </c>
      <c r="Q940" s="140" t="n">
        <v>69.71258</v>
      </c>
      <c r="R940" s="140" t="n">
        <v>69.71258</v>
      </c>
      <c r="S940" s="142" t="n">
        <v>0</v>
      </c>
      <c r="T940" s="101" t="n"/>
    </row>
    <row r="941" ht="17.25" customHeight="1" s="60">
      <c r="A941" s="115" t="n">
        <v>934</v>
      </c>
      <c r="B941" s="143" t="n"/>
      <c r="C941" s="139" t="inlineStr">
        <is>
          <t xml:space="preserve">  Клас 7 - Усього</t>
        </is>
      </c>
      <c r="D941" s="138" t="n"/>
      <c r="E941" s="123" t="n"/>
      <c r="F941" s="138" t="n"/>
      <c r="G941" s="122" t="n"/>
      <c r="H941" s="123" t="n"/>
      <c r="I941" s="139" t="n"/>
      <c r="J941" s="140" t="n">
        <v>69966.95284</v>
      </c>
      <c r="K941" s="140" t="n">
        <v>69966.95284</v>
      </c>
      <c r="L941" s="140" t="n">
        <v>0</v>
      </c>
      <c r="M941" s="141" t="n">
        <v>20446.70831</v>
      </c>
      <c r="N941" s="123" t="n"/>
      <c r="O941" s="140" t="n">
        <v>20446.70831</v>
      </c>
      <c r="P941" s="140" t="n">
        <v>0</v>
      </c>
      <c r="Q941" s="140" t="n">
        <v>99935.80746</v>
      </c>
      <c r="R941" s="140" t="n">
        <v>99935.80746</v>
      </c>
      <c r="S941" s="142" t="n">
        <v>0</v>
      </c>
      <c r="T941" s="101" t="n"/>
    </row>
    <row r="942" ht="24" customHeight="1" s="60">
      <c r="A942" s="115" t="n">
        <v>935</v>
      </c>
      <c r="B942" s="144" t="inlineStr">
        <is>
          <t xml:space="preserve">  Витрати - Усього</t>
        </is>
      </c>
      <c r="C942" s="144" t="n"/>
      <c r="D942" s="145" t="n"/>
      <c r="E942" s="146" t="n"/>
      <c r="F942" s="145" t="n"/>
      <c r="G942" s="147" t="n"/>
      <c r="H942" s="146" t="n"/>
      <c r="I942" s="144" t="n"/>
      <c r="J942" s="148" t="n">
        <v>69966.95284</v>
      </c>
      <c r="K942" s="148" t="n">
        <v>69966.95284</v>
      </c>
      <c r="L942" s="148" t="n">
        <v>0</v>
      </c>
      <c r="M942" s="141" t="n">
        <v>20446.70831</v>
      </c>
      <c r="N942" s="123" t="n"/>
      <c r="O942" s="148" t="n">
        <v>20446.70831</v>
      </c>
      <c r="P942" s="148" t="n">
        <v>0</v>
      </c>
      <c r="Q942" s="148" t="n">
        <v>99935.80746</v>
      </c>
      <c r="R942" s="148" t="n">
        <v>99935.80746</v>
      </c>
      <c r="S942" s="150" t="n">
        <v>0</v>
      </c>
      <c r="T942" s="101" t="n"/>
    </row>
    <row r="943" ht="15" customHeight="1" s="60">
      <c r="A943" s="115" t="n">
        <v>936</v>
      </c>
      <c r="B943" s="151" t="inlineStr">
        <is>
          <t>Результат поточного року</t>
        </is>
      </c>
      <c r="C943" s="152" t="n"/>
      <c r="D943" s="152" t="n"/>
      <c r="E943" s="152" t="n"/>
      <c r="F943" s="152" t="n"/>
      <c r="G943" s="152" t="n"/>
      <c r="H943" s="152" t="n"/>
      <c r="I943" s="153" t="n"/>
      <c r="J943" s="158" t="n">
        <v>0</v>
      </c>
      <c r="K943" s="158" t="n">
        <v>0</v>
      </c>
      <c r="L943" s="158" t="n">
        <v>0</v>
      </c>
      <c r="M943" s="159" t="n">
        <v>0</v>
      </c>
      <c r="N943" s="146" t="n"/>
      <c r="O943" s="158" t="n">
        <v>0</v>
      </c>
      <c r="P943" s="158" t="n">
        <v>0</v>
      </c>
      <c r="Q943" s="158" t="n">
        <v>7959.10937</v>
      </c>
      <c r="R943" s="158" t="n">
        <v>7959.10937</v>
      </c>
      <c r="S943" s="160" t="n">
        <v>0</v>
      </c>
      <c r="T943" s="101" t="n"/>
    </row>
    <row r="944" ht="14.25" customHeight="1" s="60">
      <c r="A944" s="115" t="n">
        <v>937</v>
      </c>
      <c r="B944" s="121" t="inlineStr">
        <is>
          <t>Позабалансові рахунки</t>
        </is>
      </c>
      <c r="C944" s="122" t="n"/>
      <c r="D944" s="122" t="n"/>
      <c r="E944" s="122" t="n"/>
      <c r="F944" s="122" t="n"/>
      <c r="G944" s="122" t="n"/>
      <c r="H944" s="123" t="n"/>
      <c r="I944" s="119" t="n"/>
      <c r="J944" s="119" t="n"/>
      <c r="K944" s="119" t="n"/>
      <c r="L944" s="119" t="n"/>
      <c r="M944" s="120" t="n"/>
      <c r="N944" s="119" t="n"/>
      <c r="O944" s="119" t="n"/>
      <c r="P944" s="119" t="n"/>
      <c r="Q944" s="119" t="n"/>
      <c r="R944" s="119" t="n"/>
      <c r="S944" s="119" t="n"/>
      <c r="T944" s="101" t="n"/>
    </row>
    <row r="945" ht="11.25" customHeight="1" s="60">
      <c r="A945" s="115" t="n">
        <v>938</v>
      </c>
      <c r="B945" s="126" t="inlineStr">
        <is>
          <t>Клас 9</t>
        </is>
      </c>
      <c r="C945" s="122" t="n"/>
      <c r="D945" s="122" t="n"/>
      <c r="E945" s="122" t="n"/>
      <c r="F945" s="122" t="n"/>
      <c r="G945" s="122" t="n"/>
      <c r="H945" s="123" t="n"/>
      <c r="I945" s="124" t="n"/>
      <c r="J945" s="124" t="n"/>
      <c r="K945" s="124" t="n"/>
      <c r="L945" s="124" t="n"/>
      <c r="M945" s="125" t="n"/>
      <c r="N945" s="124" t="n"/>
      <c r="O945" s="124" t="n"/>
      <c r="P945" s="124" t="n"/>
      <c r="Q945" s="124" t="n"/>
      <c r="R945" s="124" t="n"/>
      <c r="S945" s="124" t="n"/>
      <c r="T945" s="101" t="n"/>
    </row>
    <row r="946" ht="15.75" customHeight="1" s="60">
      <c r="A946" s="115" t="n">
        <v>939</v>
      </c>
      <c r="B946" s="121" t="inlineStr">
        <is>
          <t>Активні</t>
        </is>
      </c>
      <c r="C946" s="122" t="n"/>
      <c r="D946" s="122" t="n"/>
      <c r="E946" s="122" t="n"/>
      <c r="F946" s="122" t="n"/>
      <c r="G946" s="122" t="n"/>
      <c r="H946" s="123" t="n"/>
      <c r="I946" s="119" t="n"/>
      <c r="J946" s="119" t="n"/>
      <c r="K946" s="119" t="n"/>
      <c r="L946" s="119" t="n"/>
      <c r="M946" s="120" t="n"/>
      <c r="N946" s="119" t="n"/>
      <c r="O946" s="119" t="n"/>
      <c r="P946" s="119" t="n"/>
      <c r="Q946" s="119" t="n"/>
      <c r="R946" s="119" t="n"/>
      <c r="S946" s="119" t="n"/>
      <c r="T946" s="101" t="n"/>
    </row>
    <row r="947" ht="13.5" customHeight="1" s="60">
      <c r="A947" s="115" t="n">
        <v>940</v>
      </c>
      <c r="B947" s="127" t="inlineStr">
        <is>
          <t>Клас 9</t>
        </is>
      </c>
      <c r="C947" s="127" t="inlineStr">
        <is>
          <t>90</t>
        </is>
      </c>
      <c r="D947" s="127" t="inlineStr">
        <is>
          <t>900</t>
        </is>
      </c>
      <c r="E947" s="128" t="n"/>
      <c r="F947" s="127" t="inlineStr">
        <is>
          <t>9000</t>
        </is>
      </c>
      <c r="G947" s="123" t="n"/>
      <c r="H947" s="129" t="inlineStr">
        <is>
          <t>Надані гарантії</t>
        </is>
      </c>
      <c r="I947" s="129" t="inlineStr">
        <is>
          <t>А</t>
        </is>
      </c>
      <c r="J947" s="130" t="n">
        <v>339197.23419</v>
      </c>
      <c r="K947" s="130" t="n">
        <v>193792.72887</v>
      </c>
      <c r="L947" s="130" t="n">
        <v>145404.50532</v>
      </c>
      <c r="M947" s="131" t="n">
        <v>556878.8799000001</v>
      </c>
      <c r="N947" s="123" t="n"/>
      <c r="O947" s="130" t="n">
        <v>273593.25613</v>
      </c>
      <c r="P947" s="130" t="n">
        <v>283285.62377</v>
      </c>
      <c r="Q947" s="130" t="n">
        <v>3147690.66552</v>
      </c>
      <c r="R947" s="130" t="n">
        <v>2400363.58179</v>
      </c>
      <c r="S947" s="132" t="n">
        <v>747327.08373</v>
      </c>
      <c r="T947" s="101" t="n"/>
    </row>
    <row r="948" ht="13.5" customHeight="1" s="60">
      <c r="A948" s="115" t="n">
        <v>941</v>
      </c>
      <c r="B948" s="133" t="n"/>
      <c r="C948" s="133" t="n"/>
      <c r="D948" s="134" t="n"/>
      <c r="E948" s="135" t="n"/>
      <c r="F948" s="127" t="inlineStr">
        <is>
          <t>9003</t>
        </is>
      </c>
      <c r="G948" s="123" t="n"/>
      <c r="H948" s="129" t="inlineStr">
        <is>
          <t>Надані авалі</t>
        </is>
      </c>
      <c r="I948" s="129" t="inlineStr">
        <is>
          <t>А</t>
        </is>
      </c>
      <c r="J948" s="130" t="n">
        <v>0</v>
      </c>
      <c r="K948" s="130" t="n">
        <v>0</v>
      </c>
      <c r="L948" s="130" t="n">
        <v>0</v>
      </c>
      <c r="M948" s="131" t="n">
        <v>0</v>
      </c>
      <c r="N948" s="123" t="n"/>
      <c r="O948" s="130" t="n">
        <v>0</v>
      </c>
      <c r="P948" s="130" t="n">
        <v>0</v>
      </c>
      <c r="Q948" s="130" t="n">
        <v>0</v>
      </c>
      <c r="R948" s="130" t="n">
        <v>0</v>
      </c>
      <c r="S948" s="132" t="n">
        <v>0</v>
      </c>
      <c r="T948" s="101" t="n"/>
    </row>
    <row r="949" ht="14.25" customHeight="1" s="60">
      <c r="A949" s="115" t="n">
        <v>942</v>
      </c>
      <c r="B949" s="133" t="n"/>
      <c r="C949" s="133" t="n"/>
      <c r="D949" s="136" t="n"/>
      <c r="E949" s="137" t="n"/>
      <c r="F949" s="138" t="inlineStr">
        <is>
          <t>Група 900 - Усього</t>
        </is>
      </c>
      <c r="G949" s="122" t="n"/>
      <c r="H949" s="123" t="n"/>
      <c r="I949" s="139" t="n"/>
      <c r="J949" s="140" t="n">
        <v>339197.23419</v>
      </c>
      <c r="K949" s="140" t="n">
        <v>193792.72887</v>
      </c>
      <c r="L949" s="140" t="n">
        <v>145404.50532</v>
      </c>
      <c r="M949" s="141" t="n">
        <v>556878.8799000001</v>
      </c>
      <c r="N949" s="123" t="n"/>
      <c r="O949" s="140" t="n">
        <v>273593.25613</v>
      </c>
      <c r="P949" s="140" t="n">
        <v>283285.62377</v>
      </c>
      <c r="Q949" s="140" t="n">
        <v>3147690.66552</v>
      </c>
      <c r="R949" s="140" t="n">
        <v>2400363.58179</v>
      </c>
      <c r="S949" s="142" t="n">
        <v>747327.08373</v>
      </c>
      <c r="T949" s="101" t="n"/>
    </row>
    <row r="950" ht="21" customHeight="1" s="60">
      <c r="A950" s="115" t="n">
        <v>943</v>
      </c>
      <c r="B950" s="133" t="n"/>
      <c r="C950" s="143" t="n"/>
      <c r="D950" s="138" t="inlineStr">
        <is>
          <t>Розділ 90 - Усього</t>
        </is>
      </c>
      <c r="E950" s="123" t="n"/>
      <c r="F950" s="138" t="n"/>
      <c r="G950" s="122" t="n"/>
      <c r="H950" s="123" t="n"/>
      <c r="I950" s="139" t="n"/>
      <c r="J950" s="140" t="n">
        <v>339197.23419</v>
      </c>
      <c r="K950" s="140" t="n">
        <v>193792.72887</v>
      </c>
      <c r="L950" s="140" t="n">
        <v>145404.50532</v>
      </c>
      <c r="M950" s="141" t="n">
        <v>556878.8799000001</v>
      </c>
      <c r="N950" s="123" t="n"/>
      <c r="O950" s="140" t="n">
        <v>273593.25613</v>
      </c>
      <c r="P950" s="140" t="n">
        <v>283285.62377</v>
      </c>
      <c r="Q950" s="140" t="n">
        <v>3147690.66552</v>
      </c>
      <c r="R950" s="140" t="n">
        <v>2400363.58179</v>
      </c>
      <c r="S950" s="142" t="n">
        <v>747327.08373</v>
      </c>
      <c r="T950" s="101" t="n"/>
    </row>
    <row r="951" ht="13.5" customHeight="1" s="60">
      <c r="A951" s="115" t="n">
        <v>944</v>
      </c>
      <c r="B951" s="133" t="n"/>
      <c r="C951" s="127" t="inlineStr">
        <is>
          <t>91</t>
        </is>
      </c>
      <c r="D951" s="127" t="inlineStr">
        <is>
          <t>910</t>
        </is>
      </c>
      <c r="E951" s="128" t="n"/>
      <c r="F951" s="127" t="inlineStr">
        <is>
          <t>9100</t>
        </is>
      </c>
      <c r="G951" s="123" t="n"/>
      <c r="H951" s="129" t="inlineStr">
        <is>
          <t>Зобов'язання з кредитування, що надані банкам</t>
        </is>
      </c>
      <c r="I951" s="129" t="inlineStr">
        <is>
          <t>А</t>
        </is>
      </c>
      <c r="J951" s="130" t="n">
        <v>100670.55</v>
      </c>
      <c r="K951" s="130" t="n">
        <v>0</v>
      </c>
      <c r="L951" s="130" t="n">
        <v>100670.55</v>
      </c>
      <c r="M951" s="131" t="n">
        <v>100670.55</v>
      </c>
      <c r="N951" s="123" t="n"/>
      <c r="O951" s="130" t="n">
        <v>0</v>
      </c>
      <c r="P951" s="130" t="n">
        <v>100670.55</v>
      </c>
      <c r="Q951" s="130" t="n">
        <v>0</v>
      </c>
      <c r="R951" s="130" t="n">
        <v>0</v>
      </c>
      <c r="S951" s="132" t="n">
        <v>0</v>
      </c>
      <c r="T951" s="101" t="n"/>
    </row>
    <row r="952" ht="13.5" customHeight="1" s="60">
      <c r="A952" s="115" t="n">
        <v>945</v>
      </c>
      <c r="B952" s="133" t="n"/>
      <c r="C952" s="133" t="n"/>
      <c r="D952" s="136" t="n"/>
      <c r="E952" s="137" t="n"/>
      <c r="F952" s="138" t="inlineStr">
        <is>
          <t>Група 910 - Усього</t>
        </is>
      </c>
      <c r="G952" s="122" t="n"/>
      <c r="H952" s="123" t="n"/>
      <c r="I952" s="139" t="n"/>
      <c r="J952" s="140" t="n">
        <v>100670.55</v>
      </c>
      <c r="K952" s="140" t="n">
        <v>0</v>
      </c>
      <c r="L952" s="140" t="n">
        <v>100670.55</v>
      </c>
      <c r="M952" s="141" t="n">
        <v>100670.55</v>
      </c>
      <c r="N952" s="123" t="n"/>
      <c r="O952" s="140" t="n">
        <v>0</v>
      </c>
      <c r="P952" s="140" t="n">
        <v>100670.55</v>
      </c>
      <c r="Q952" s="140" t="n">
        <v>0</v>
      </c>
      <c r="R952" s="140" t="n">
        <v>0</v>
      </c>
      <c r="S952" s="142" t="n">
        <v>0</v>
      </c>
      <c r="T952" s="101" t="n"/>
    </row>
    <row r="953" ht="13.5" customHeight="1" s="60">
      <c r="A953" s="115" t="n">
        <v>946</v>
      </c>
      <c r="B953" s="133" t="n"/>
      <c r="C953" s="133" t="n"/>
      <c r="D953" s="127" t="inlineStr">
        <is>
          <t>912</t>
        </is>
      </c>
      <c r="E953" s="128" t="n"/>
      <c r="F953" s="127" t="inlineStr">
        <is>
          <t>9122</t>
        </is>
      </c>
      <c r="G953" s="123" t="n"/>
      <c r="H953" s="129" t="inlineStr">
        <is>
          <t>Непокриті акредитиви</t>
        </is>
      </c>
      <c r="I953" s="129" t="inlineStr">
        <is>
          <t>А</t>
        </is>
      </c>
      <c r="J953" s="130" t="n">
        <v>0</v>
      </c>
      <c r="K953" s="130" t="n">
        <v>0</v>
      </c>
      <c r="L953" s="130" t="n">
        <v>0</v>
      </c>
      <c r="M953" s="131" t="n">
        <v>0</v>
      </c>
      <c r="N953" s="123" t="n"/>
      <c r="O953" s="130" t="n">
        <v>0</v>
      </c>
      <c r="P953" s="130" t="n">
        <v>0</v>
      </c>
      <c r="Q953" s="130" t="n">
        <v>0</v>
      </c>
      <c r="R953" s="130" t="n">
        <v>0</v>
      </c>
      <c r="S953" s="132" t="n">
        <v>0</v>
      </c>
      <c r="T953" s="101" t="n"/>
    </row>
    <row r="954" ht="14.25" customHeight="1" s="60">
      <c r="A954" s="115" t="n">
        <v>947</v>
      </c>
      <c r="B954" s="133" t="n"/>
      <c r="C954" s="133" t="n"/>
      <c r="D954" s="134" t="n"/>
      <c r="E954" s="135" t="n"/>
      <c r="F954" s="127" t="inlineStr">
        <is>
          <t>9129</t>
        </is>
      </c>
      <c r="G954" s="123" t="n"/>
      <c r="H954" s="129" t="inlineStr">
        <is>
          <t>Інші зобов'язання з кредитування, що надані клієнтам</t>
        </is>
      </c>
      <c r="I954" s="129" t="inlineStr">
        <is>
          <t>А</t>
        </is>
      </c>
      <c r="J954" s="130" t="n">
        <v>481185.26375</v>
      </c>
      <c r="K954" s="130" t="n">
        <v>360325.41105</v>
      </c>
      <c r="L954" s="130" t="n">
        <v>120859.8527</v>
      </c>
      <c r="M954" s="131" t="n">
        <v>810830.0779499999</v>
      </c>
      <c r="N954" s="123" t="n"/>
      <c r="O954" s="130" t="n">
        <v>335682.7858</v>
      </c>
      <c r="P954" s="130" t="n">
        <v>475147.29215</v>
      </c>
      <c r="Q954" s="130" t="n">
        <v>2625978.00003</v>
      </c>
      <c r="R954" s="130" t="n">
        <v>2598562.34651</v>
      </c>
      <c r="S954" s="132" t="n">
        <v>27415.65352</v>
      </c>
      <c r="T954" s="101" t="n"/>
    </row>
    <row r="955" ht="13.5" customHeight="1" s="60">
      <c r="A955" s="115" t="n">
        <v>948</v>
      </c>
      <c r="B955" s="133" t="n"/>
      <c r="C955" s="133" t="n"/>
      <c r="D955" s="136" t="n"/>
      <c r="E955" s="137" t="n"/>
      <c r="F955" s="138" t="inlineStr">
        <is>
          <t>Група 912 - Усього</t>
        </is>
      </c>
      <c r="G955" s="122" t="n"/>
      <c r="H955" s="123" t="n"/>
      <c r="I955" s="139" t="n"/>
      <c r="J955" s="140" t="n">
        <v>481185.26375</v>
      </c>
      <c r="K955" s="140" t="n">
        <v>360325.41105</v>
      </c>
      <c r="L955" s="140" t="n">
        <v>120859.8527</v>
      </c>
      <c r="M955" s="141" t="n">
        <v>810830.0779499999</v>
      </c>
      <c r="N955" s="123" t="n"/>
      <c r="O955" s="140" t="n">
        <v>335682.7858</v>
      </c>
      <c r="P955" s="140" t="n">
        <v>475147.29215</v>
      </c>
      <c r="Q955" s="140" t="n">
        <v>2625978.00003</v>
      </c>
      <c r="R955" s="140" t="n">
        <v>2598562.34651</v>
      </c>
      <c r="S955" s="142" t="n">
        <v>27415.65352</v>
      </c>
      <c r="T955" s="101" t="n"/>
    </row>
    <row r="956" ht="23.25" customHeight="1" s="60">
      <c r="A956" s="115" t="n">
        <v>949</v>
      </c>
      <c r="B956" s="133" t="n"/>
      <c r="C956" s="143" t="n"/>
      <c r="D956" s="138" t="inlineStr">
        <is>
          <t>Розділ 91 - Усього</t>
        </is>
      </c>
      <c r="E956" s="123" t="n"/>
      <c r="F956" s="138" t="n"/>
      <c r="G956" s="122" t="n"/>
      <c r="H956" s="123" t="n"/>
      <c r="I956" s="139" t="n"/>
      <c r="J956" s="140" t="n">
        <v>581855.81375</v>
      </c>
      <c r="K956" s="140" t="n">
        <v>360325.41105</v>
      </c>
      <c r="L956" s="140" t="n">
        <v>221530.4027</v>
      </c>
      <c r="M956" s="141" t="n">
        <v>911500.62795</v>
      </c>
      <c r="N956" s="123" t="n"/>
      <c r="O956" s="140" t="n">
        <v>335682.7858</v>
      </c>
      <c r="P956" s="140" t="n">
        <v>575817.84215</v>
      </c>
      <c r="Q956" s="140" t="n">
        <v>2625978.00003</v>
      </c>
      <c r="R956" s="140" t="n">
        <v>2598562.34651</v>
      </c>
      <c r="S956" s="142" t="n">
        <v>27415.65352</v>
      </c>
      <c r="T956" s="101" t="n"/>
    </row>
    <row r="957" ht="13.5" customHeight="1" s="60">
      <c r="A957" s="115" t="n">
        <v>950</v>
      </c>
      <c r="B957" s="133" t="n"/>
      <c r="C957" s="127" t="inlineStr">
        <is>
          <t>92</t>
        </is>
      </c>
      <c r="D957" s="127" t="inlineStr">
        <is>
          <t>920</t>
        </is>
      </c>
      <c r="E957" s="128" t="n"/>
      <c r="F957" s="127" t="inlineStr">
        <is>
          <t>9200</t>
        </is>
      </c>
      <c r="G957" s="123" t="n"/>
      <c r="H957" s="129" t="inlineStr">
        <is>
          <t>Валюта та банківські метали до отримання за операціями спот</t>
        </is>
      </c>
      <c r="I957" s="129" t="inlineStr">
        <is>
          <t>А</t>
        </is>
      </c>
      <c r="J957" s="130" t="n">
        <v>101201.24</v>
      </c>
      <c r="K957" s="130" t="n">
        <v>0</v>
      </c>
      <c r="L957" s="130" t="n">
        <v>101201.24</v>
      </c>
      <c r="M957" s="131" t="n">
        <v>101201.24</v>
      </c>
      <c r="N957" s="123" t="n"/>
      <c r="O957" s="130" t="n">
        <v>0</v>
      </c>
      <c r="P957" s="130" t="n">
        <v>101201.24</v>
      </c>
      <c r="Q957" s="130" t="n">
        <v>0</v>
      </c>
      <c r="R957" s="130" t="n">
        <v>0</v>
      </c>
      <c r="S957" s="132" t="n">
        <v>0</v>
      </c>
      <c r="T957" s="101" t="n"/>
    </row>
    <row r="958" ht="13.5" customHeight="1" s="60">
      <c r="A958" s="115" t="n">
        <v>951</v>
      </c>
      <c r="B958" s="133" t="n"/>
      <c r="C958" s="133" t="n"/>
      <c r="D958" s="134" t="n"/>
      <c r="E958" s="135" t="n"/>
      <c r="F958" s="127" t="inlineStr">
        <is>
          <t>9202</t>
        </is>
      </c>
      <c r="G958" s="123" t="n"/>
      <c r="H958" s="129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58" s="129" t="inlineStr">
        <is>
          <t>А</t>
        </is>
      </c>
      <c r="J958" s="130" t="n">
        <v>0</v>
      </c>
      <c r="K958" s="130" t="n">
        <v>0</v>
      </c>
      <c r="L958" s="130" t="n">
        <v>0</v>
      </c>
      <c r="M958" s="131" t="n">
        <v>0</v>
      </c>
      <c r="N958" s="123" t="n"/>
      <c r="O958" s="130" t="n">
        <v>0</v>
      </c>
      <c r="P958" s="130" t="n">
        <v>0</v>
      </c>
      <c r="Q958" s="130" t="n">
        <v>0</v>
      </c>
      <c r="R958" s="130" t="n">
        <v>0</v>
      </c>
      <c r="S958" s="132" t="n">
        <v>0</v>
      </c>
      <c r="T958" s="101" t="n"/>
    </row>
    <row r="959" ht="14.25" customHeight="1" s="60">
      <c r="A959" s="115" t="n">
        <v>952</v>
      </c>
      <c r="B959" s="133" t="n"/>
      <c r="C959" s="133" t="n"/>
      <c r="D959" s="134" t="n"/>
      <c r="E959" s="135" t="n"/>
      <c r="F959" s="127" t="inlineStr">
        <is>
          <t>9208</t>
        </is>
      </c>
      <c r="G959" s="123" t="n"/>
      <c r="H959" s="129" t="inlineStr">
        <is>
          <t>Вимоги щодо отримання валюти за валютними своп-контрактами</t>
        </is>
      </c>
      <c r="I959" s="129" t="inlineStr">
        <is>
          <t>А</t>
        </is>
      </c>
      <c r="J959" s="130" t="n">
        <v>262537.622</v>
      </c>
      <c r="K959" s="130" t="n">
        <v>0</v>
      </c>
      <c r="L959" s="130" t="n">
        <v>262537.622</v>
      </c>
      <c r="M959" s="131" t="n">
        <v>399116.722</v>
      </c>
      <c r="N959" s="123" t="n"/>
      <c r="O959" s="130" t="n">
        <v>0</v>
      </c>
      <c r="P959" s="130" t="n">
        <v>399116.722</v>
      </c>
      <c r="Q959" s="130" t="n">
        <v>43208.1</v>
      </c>
      <c r="R959" s="130" t="n">
        <v>0</v>
      </c>
      <c r="S959" s="132" t="n">
        <v>43208.1</v>
      </c>
      <c r="T959" s="101" t="n"/>
    </row>
    <row r="960" ht="13.5" customHeight="1" s="60">
      <c r="A960" s="115" t="n">
        <v>953</v>
      </c>
      <c r="B960" s="133" t="n"/>
      <c r="C960" s="133" t="n"/>
      <c r="D960" s="136" t="n"/>
      <c r="E960" s="137" t="n"/>
      <c r="F960" s="138" t="inlineStr">
        <is>
          <t>Група 920 - Усього</t>
        </is>
      </c>
      <c r="G960" s="122" t="n"/>
      <c r="H960" s="123" t="n"/>
      <c r="I960" s="139" t="n"/>
      <c r="J960" s="140" t="n">
        <v>363738.862</v>
      </c>
      <c r="K960" s="140" t="n">
        <v>0</v>
      </c>
      <c r="L960" s="140" t="n">
        <v>363738.862</v>
      </c>
      <c r="M960" s="141" t="n">
        <v>500317.962</v>
      </c>
      <c r="N960" s="123" t="n"/>
      <c r="O960" s="140" t="n">
        <v>0</v>
      </c>
      <c r="P960" s="140" t="n">
        <v>500317.962</v>
      </c>
      <c r="Q960" s="140" t="n">
        <v>43208.1</v>
      </c>
      <c r="R960" s="140" t="n">
        <v>0</v>
      </c>
      <c r="S960" s="142" t="n">
        <v>43208.1</v>
      </c>
      <c r="T960" s="101" t="n"/>
    </row>
    <row r="961" ht="13.5" customHeight="1" s="60">
      <c r="A961" s="115" t="n">
        <v>954</v>
      </c>
      <c r="B961" s="133" t="n"/>
      <c r="C961" s="133" t="n"/>
      <c r="D961" s="127" t="inlineStr">
        <is>
          <t>922</t>
        </is>
      </c>
      <c r="E961" s="128" t="n"/>
      <c r="F961" s="127" t="inlineStr">
        <is>
          <t>9221</t>
        </is>
      </c>
      <c r="G961" s="123" t="n"/>
      <c r="H961" s="129" t="inlineStr">
        <is>
          <t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1" s="129" t="inlineStr">
        <is>
          <t>А</t>
        </is>
      </c>
      <c r="J961" s="130" t="n">
        <v>0</v>
      </c>
      <c r="K961" s="130" t="n">
        <v>0</v>
      </c>
      <c r="L961" s="130" t="n">
        <v>0</v>
      </c>
      <c r="M961" s="131" t="n">
        <v>0</v>
      </c>
      <c r="N961" s="123" t="n"/>
      <c r="O961" s="130" t="n">
        <v>0</v>
      </c>
      <c r="P961" s="130" t="n">
        <v>0</v>
      </c>
      <c r="Q961" s="130" t="n">
        <v>0</v>
      </c>
      <c r="R961" s="130" t="n">
        <v>0</v>
      </c>
      <c r="S961" s="132" t="n">
        <v>0</v>
      </c>
      <c r="T961" s="101" t="n"/>
    </row>
    <row r="962" ht="13.5" customHeight="1" s="60">
      <c r="A962" s="115" t="n">
        <v>955</v>
      </c>
      <c r="B962" s="133" t="n"/>
      <c r="C962" s="133" t="n"/>
      <c r="D962" s="134" t="n"/>
      <c r="E962" s="135" t="n"/>
      <c r="F962" s="127" t="inlineStr">
        <is>
          <t>9228</t>
        </is>
      </c>
      <c r="G962" s="123" t="n"/>
      <c r="H962" s="129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62" s="129" t="inlineStr">
        <is>
          <t>А</t>
        </is>
      </c>
      <c r="J962" s="130" t="n">
        <v>0</v>
      </c>
      <c r="K962" s="130" t="n">
        <v>0</v>
      </c>
      <c r="L962" s="130" t="n">
        <v>0</v>
      </c>
      <c r="M962" s="131" t="n">
        <v>0</v>
      </c>
      <c r="N962" s="123" t="n"/>
      <c r="O962" s="130" t="n">
        <v>0</v>
      </c>
      <c r="P962" s="130" t="n">
        <v>0</v>
      </c>
      <c r="Q962" s="130" t="n">
        <v>0</v>
      </c>
      <c r="R962" s="130" t="n">
        <v>0</v>
      </c>
      <c r="S962" s="132" t="n">
        <v>0</v>
      </c>
      <c r="T962" s="101" t="n"/>
    </row>
    <row r="963" ht="13.5" customHeight="1" s="60">
      <c r="A963" s="115" t="n">
        <v>956</v>
      </c>
      <c r="B963" s="133" t="n"/>
      <c r="C963" s="133" t="n"/>
      <c r="D963" s="136" t="n"/>
      <c r="E963" s="137" t="n"/>
      <c r="F963" s="138" t="inlineStr">
        <is>
          <t>Група 922 - Усього</t>
        </is>
      </c>
      <c r="G963" s="122" t="n"/>
      <c r="H963" s="123" t="n"/>
      <c r="I963" s="139" t="n"/>
      <c r="J963" s="140" t="n">
        <v>0</v>
      </c>
      <c r="K963" s="140" t="n">
        <v>0</v>
      </c>
      <c r="L963" s="140" t="n">
        <v>0</v>
      </c>
      <c r="M963" s="141" t="n">
        <v>0</v>
      </c>
      <c r="N963" s="123" t="n"/>
      <c r="O963" s="140" t="n">
        <v>0</v>
      </c>
      <c r="P963" s="140" t="n">
        <v>0</v>
      </c>
      <c r="Q963" s="140" t="n">
        <v>0</v>
      </c>
      <c r="R963" s="140" t="n">
        <v>0</v>
      </c>
      <c r="S963" s="142" t="n">
        <v>0</v>
      </c>
      <c r="T963" s="101" t="n"/>
    </row>
    <row r="964" ht="27" customHeight="1" s="60">
      <c r="A964" s="115" t="n">
        <v>957</v>
      </c>
      <c r="B964" s="133" t="n"/>
      <c r="C964" s="143" t="n"/>
      <c r="D964" s="138" t="inlineStr">
        <is>
          <t>Розділ 92 - Усього</t>
        </is>
      </c>
      <c r="E964" s="123" t="n"/>
      <c r="F964" s="138" t="n"/>
      <c r="G964" s="122" t="n"/>
      <c r="H964" s="123" t="n"/>
      <c r="I964" s="139" t="n"/>
      <c r="J964" s="140" t="n">
        <v>363738.862</v>
      </c>
      <c r="K964" s="140" t="n">
        <v>0</v>
      </c>
      <c r="L964" s="140" t="n">
        <v>363738.862</v>
      </c>
      <c r="M964" s="141" t="n">
        <v>500317.962</v>
      </c>
      <c r="N964" s="123" t="n"/>
      <c r="O964" s="140" t="n">
        <v>0</v>
      </c>
      <c r="P964" s="140" t="n">
        <v>500317.962</v>
      </c>
      <c r="Q964" s="140" t="n">
        <v>43208.1</v>
      </c>
      <c r="R964" s="140" t="n">
        <v>0</v>
      </c>
      <c r="S964" s="142" t="n">
        <v>43208.1</v>
      </c>
      <c r="T964" s="101" t="n"/>
    </row>
    <row r="965" ht="13.5" customHeight="1" s="60">
      <c r="A965" s="115" t="n">
        <v>958</v>
      </c>
      <c r="B965" s="133" t="n"/>
      <c r="C965" s="127" t="inlineStr">
        <is>
          <t>93</t>
        </is>
      </c>
      <c r="D965" s="127" t="inlineStr">
        <is>
          <t>932</t>
        </is>
      </c>
      <c r="E965" s="128" t="n"/>
      <c r="F965" s="127" t="inlineStr">
        <is>
          <t>9328</t>
        </is>
      </c>
      <c r="G965" s="123" t="n"/>
      <c r="H965" s="129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65" s="129" t="inlineStr">
        <is>
          <t>А</t>
        </is>
      </c>
      <c r="J965" s="130" t="n">
        <v>0</v>
      </c>
      <c r="K965" s="130" t="n">
        <v>0</v>
      </c>
      <c r="L965" s="130" t="n">
        <v>0</v>
      </c>
      <c r="M965" s="131" t="n">
        <v>0</v>
      </c>
      <c r="N965" s="123" t="n"/>
      <c r="O965" s="130" t="n">
        <v>0</v>
      </c>
      <c r="P965" s="130" t="n">
        <v>0</v>
      </c>
      <c r="Q965" s="130" t="n">
        <v>0</v>
      </c>
      <c r="R965" s="130" t="n">
        <v>0</v>
      </c>
      <c r="S965" s="132" t="n">
        <v>0</v>
      </c>
      <c r="T965" s="101" t="n"/>
    </row>
    <row r="966" ht="13.5" customHeight="1" s="60">
      <c r="A966" s="115" t="n">
        <v>959</v>
      </c>
      <c r="B966" s="133" t="n"/>
      <c r="C966" s="133" t="n"/>
      <c r="D966" s="136" t="n"/>
      <c r="E966" s="137" t="n"/>
      <c r="F966" s="138" t="inlineStr">
        <is>
          <t>Група 932 - Усього</t>
        </is>
      </c>
      <c r="G966" s="122" t="n"/>
      <c r="H966" s="123" t="n"/>
      <c r="I966" s="139" t="n"/>
      <c r="J966" s="140" t="n">
        <v>0</v>
      </c>
      <c r="K966" s="140" t="n">
        <v>0</v>
      </c>
      <c r="L966" s="140" t="n">
        <v>0</v>
      </c>
      <c r="M966" s="141" t="n">
        <v>0</v>
      </c>
      <c r="N966" s="123" t="n"/>
      <c r="O966" s="140" t="n">
        <v>0</v>
      </c>
      <c r="P966" s="140" t="n">
        <v>0</v>
      </c>
      <c r="Q966" s="140" t="n">
        <v>0</v>
      </c>
      <c r="R966" s="140" t="n">
        <v>0</v>
      </c>
      <c r="S966" s="142" t="n">
        <v>0</v>
      </c>
      <c r="T966" s="101" t="n"/>
    </row>
    <row r="967" ht="13.5" customHeight="1" s="60">
      <c r="A967" s="115" t="n">
        <v>960</v>
      </c>
      <c r="B967" s="133" t="n"/>
      <c r="C967" s="133" t="n"/>
      <c r="D967" s="127" t="inlineStr">
        <is>
          <t>935</t>
        </is>
      </c>
      <c r="E967" s="128" t="n"/>
      <c r="F967" s="127" t="inlineStr">
        <is>
          <t>9350</t>
        </is>
      </c>
      <c r="G967" s="123" t="n"/>
      <c r="H967" s="129" t="inlineStr">
        <is>
          <t>Активи до отримання та депозити до розміщення за спотовими контрактами</t>
        </is>
      </c>
      <c r="I967" s="129" t="inlineStr">
        <is>
          <t>А</t>
        </is>
      </c>
      <c r="J967" s="130" t="n">
        <v>0</v>
      </c>
      <c r="K967" s="130" t="n">
        <v>0</v>
      </c>
      <c r="L967" s="130" t="n">
        <v>0</v>
      </c>
      <c r="M967" s="131" t="n">
        <v>0</v>
      </c>
      <c r="N967" s="123" t="n"/>
      <c r="O967" s="130" t="n">
        <v>0</v>
      </c>
      <c r="P967" s="130" t="n">
        <v>0</v>
      </c>
      <c r="Q967" s="130" t="n">
        <v>0</v>
      </c>
      <c r="R967" s="130" t="n">
        <v>0</v>
      </c>
      <c r="S967" s="132" t="n">
        <v>0</v>
      </c>
      <c r="T967" s="101" t="n"/>
    </row>
    <row r="968" ht="13.5" customHeight="1" s="60">
      <c r="A968" s="115" t="n">
        <v>961</v>
      </c>
      <c r="B968" s="133" t="n"/>
      <c r="C968" s="133" t="n"/>
      <c r="D968" s="134" t="n"/>
      <c r="E968" s="135" t="n"/>
      <c r="F968" s="127" t="inlineStr">
        <is>
          <t>9352</t>
        </is>
      </c>
      <c r="G968" s="123" t="n"/>
      <c r="H968" s="12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68" s="129" t="inlineStr">
        <is>
          <t>А</t>
        </is>
      </c>
      <c r="J968" s="130" t="n">
        <v>0</v>
      </c>
      <c r="K968" s="130" t="n">
        <v>0</v>
      </c>
      <c r="L968" s="130" t="n">
        <v>0</v>
      </c>
      <c r="M968" s="131" t="n">
        <v>0</v>
      </c>
      <c r="N968" s="123" t="n"/>
      <c r="O968" s="130" t="n">
        <v>0</v>
      </c>
      <c r="P968" s="130" t="n">
        <v>0</v>
      </c>
      <c r="Q968" s="130" t="n">
        <v>0</v>
      </c>
      <c r="R968" s="130" t="n">
        <v>0</v>
      </c>
      <c r="S968" s="132" t="n">
        <v>0</v>
      </c>
      <c r="T968" s="101" t="n"/>
    </row>
    <row r="969" ht="14.25" customHeight="1" s="60">
      <c r="A969" s="115" t="n">
        <v>962</v>
      </c>
      <c r="B969" s="133" t="n"/>
      <c r="C969" s="133" t="n"/>
      <c r="D969" s="134" t="n"/>
      <c r="E969" s="135" t="n"/>
      <c r="F969" s="127" t="inlineStr">
        <is>
          <t>9358</t>
        </is>
      </c>
      <c r="G969" s="123" t="n"/>
      <c r="H969" s="129" t="inlineStr">
        <is>
          <t>Грошові потоки до отримання за процентними своп-контрактами</t>
        </is>
      </c>
      <c r="I969" s="129" t="inlineStr">
        <is>
          <t>А</t>
        </is>
      </c>
      <c r="J969" s="130" t="n">
        <v>0</v>
      </c>
      <c r="K969" s="130" t="n">
        <v>0</v>
      </c>
      <c r="L969" s="130" t="n">
        <v>0</v>
      </c>
      <c r="M969" s="131" t="n">
        <v>0</v>
      </c>
      <c r="N969" s="123" t="n"/>
      <c r="O969" s="130" t="n">
        <v>0</v>
      </c>
      <c r="P969" s="130" t="n">
        <v>0</v>
      </c>
      <c r="Q969" s="130" t="n">
        <v>0</v>
      </c>
      <c r="R969" s="130" t="n">
        <v>0</v>
      </c>
      <c r="S969" s="132" t="n">
        <v>0</v>
      </c>
      <c r="T969" s="101" t="n"/>
    </row>
    <row r="970" ht="13.5" customHeight="1" s="60">
      <c r="A970" s="115" t="n">
        <v>963</v>
      </c>
      <c r="B970" s="133" t="n"/>
      <c r="C970" s="133" t="n"/>
      <c r="D970" s="136" t="n"/>
      <c r="E970" s="137" t="n"/>
      <c r="F970" s="138" t="inlineStr">
        <is>
          <t>Група 935 - Усього</t>
        </is>
      </c>
      <c r="G970" s="122" t="n"/>
      <c r="H970" s="123" t="n"/>
      <c r="I970" s="139" t="n"/>
      <c r="J970" s="140" t="n">
        <v>0</v>
      </c>
      <c r="K970" s="140" t="n">
        <v>0</v>
      </c>
      <c r="L970" s="140" t="n">
        <v>0</v>
      </c>
      <c r="M970" s="141" t="n">
        <v>0</v>
      </c>
      <c r="N970" s="123" t="n"/>
      <c r="O970" s="140" t="n">
        <v>0</v>
      </c>
      <c r="P970" s="140" t="n">
        <v>0</v>
      </c>
      <c r="Q970" s="140" t="n">
        <v>0</v>
      </c>
      <c r="R970" s="140" t="n">
        <v>0</v>
      </c>
      <c r="S970" s="142" t="n">
        <v>0</v>
      </c>
      <c r="T970" s="101" t="n"/>
    </row>
    <row r="971" ht="24" customHeight="1" s="60">
      <c r="A971" s="115" t="n">
        <v>964</v>
      </c>
      <c r="B971" s="133" t="n"/>
      <c r="C971" s="143" t="n"/>
      <c r="D971" s="138" t="inlineStr">
        <is>
          <t>Розділ 93 - Усього</t>
        </is>
      </c>
      <c r="E971" s="123" t="n"/>
      <c r="F971" s="138" t="n"/>
      <c r="G971" s="122" t="n"/>
      <c r="H971" s="123" t="n"/>
      <c r="I971" s="139" t="n"/>
      <c r="J971" s="140" t="n">
        <v>0</v>
      </c>
      <c r="K971" s="140" t="n">
        <v>0</v>
      </c>
      <c r="L971" s="140" t="n">
        <v>0</v>
      </c>
      <c r="M971" s="141" t="n">
        <v>0</v>
      </c>
      <c r="N971" s="123" t="n"/>
      <c r="O971" s="140" t="n">
        <v>0</v>
      </c>
      <c r="P971" s="140" t="n">
        <v>0</v>
      </c>
      <c r="Q971" s="140" t="n">
        <v>0</v>
      </c>
      <c r="R971" s="140" t="n">
        <v>0</v>
      </c>
      <c r="S971" s="142" t="n">
        <v>0</v>
      </c>
      <c r="T971" s="101" t="n"/>
    </row>
    <row r="972" ht="13.5" customHeight="1" s="60">
      <c r="A972" s="115" t="n">
        <v>965</v>
      </c>
      <c r="B972" s="133" t="n"/>
      <c r="C972" s="127" t="inlineStr">
        <is>
          <t>95</t>
        </is>
      </c>
      <c r="D972" s="127" t="inlineStr">
        <is>
          <t>950</t>
        </is>
      </c>
      <c r="E972" s="128" t="n"/>
      <c r="F972" s="127" t="inlineStr">
        <is>
          <t>9500</t>
        </is>
      </c>
      <c r="G972" s="123" t="n"/>
      <c r="H972" s="129" t="inlineStr">
        <is>
          <t>Отримана застава</t>
        </is>
      </c>
      <c r="I972" s="129" t="inlineStr">
        <is>
          <t>А</t>
        </is>
      </c>
      <c r="J972" s="130" t="n">
        <v>122021.47089</v>
      </c>
      <c r="K972" s="130" t="n">
        <v>119083.95509</v>
      </c>
      <c r="L972" s="130" t="n">
        <v>2937.5158</v>
      </c>
      <c r="M972" s="131" t="n">
        <v>220614.30493</v>
      </c>
      <c r="N972" s="123" t="n"/>
      <c r="O972" s="130" t="n">
        <v>126962.16316</v>
      </c>
      <c r="P972" s="130" t="n">
        <v>93652.14177</v>
      </c>
      <c r="Q972" s="130" t="n">
        <v>804909.07105</v>
      </c>
      <c r="R972" s="130" t="n">
        <v>792289.00647</v>
      </c>
      <c r="S972" s="132" t="n">
        <v>12620.06458</v>
      </c>
      <c r="T972" s="101" t="n"/>
    </row>
    <row r="973" ht="13.5" customHeight="1" s="60">
      <c r="A973" s="115" t="n">
        <v>966</v>
      </c>
      <c r="B973" s="133" t="n"/>
      <c r="C973" s="133" t="n"/>
      <c r="D973" s="134" t="n"/>
      <c r="E973" s="135" t="n"/>
      <c r="F973" s="127" t="inlineStr">
        <is>
          <t>9503</t>
        </is>
      </c>
      <c r="G973" s="123" t="n"/>
      <c r="H973" s="129" t="inlineStr">
        <is>
          <t>Застава за складськими свідоцтвами</t>
        </is>
      </c>
      <c r="I973" s="129" t="inlineStr">
        <is>
          <t>А</t>
        </is>
      </c>
      <c r="J973" s="130" t="n">
        <v>0</v>
      </c>
      <c r="K973" s="130" t="n">
        <v>0</v>
      </c>
      <c r="L973" s="130" t="n">
        <v>0</v>
      </c>
      <c r="M973" s="131" t="n">
        <v>0</v>
      </c>
      <c r="N973" s="123" t="n"/>
      <c r="O973" s="130" t="n">
        <v>0</v>
      </c>
      <c r="P973" s="130" t="n">
        <v>0</v>
      </c>
      <c r="Q973" s="130" t="n">
        <v>0</v>
      </c>
      <c r="R973" s="130" t="n">
        <v>0</v>
      </c>
      <c r="S973" s="132" t="n">
        <v>0</v>
      </c>
      <c r="T973" s="101" t="n"/>
    </row>
    <row r="974" ht="14.25" customHeight="1" s="60">
      <c r="A974" s="115" t="n">
        <v>967</v>
      </c>
      <c r="B974" s="133" t="n"/>
      <c r="C974" s="133" t="n"/>
      <c r="D974" s="136" t="n"/>
      <c r="E974" s="137" t="n"/>
      <c r="F974" s="138" t="inlineStr">
        <is>
          <t>Група 950 - Усього</t>
        </is>
      </c>
      <c r="G974" s="122" t="n"/>
      <c r="H974" s="123" t="n"/>
      <c r="I974" s="139" t="n"/>
      <c r="J974" s="140" t="n">
        <v>122021.47089</v>
      </c>
      <c r="K974" s="140" t="n">
        <v>119083.95509</v>
      </c>
      <c r="L974" s="140" t="n">
        <v>2937.5158</v>
      </c>
      <c r="M974" s="141" t="n">
        <v>220614.30493</v>
      </c>
      <c r="N974" s="123" t="n"/>
      <c r="O974" s="140" t="n">
        <v>126962.16316</v>
      </c>
      <c r="P974" s="140" t="n">
        <v>93652.14177</v>
      </c>
      <c r="Q974" s="140" t="n">
        <v>804909.07105</v>
      </c>
      <c r="R974" s="140" t="n">
        <v>792289.00647</v>
      </c>
      <c r="S974" s="142" t="n">
        <v>12620.06458</v>
      </c>
      <c r="T974" s="101" t="n"/>
    </row>
    <row r="975" ht="13.5" customHeight="1" s="60">
      <c r="A975" s="115" t="n">
        <v>968</v>
      </c>
      <c r="B975" s="133" t="n"/>
      <c r="C975" s="133" t="n"/>
      <c r="D975" s="127" t="inlineStr">
        <is>
          <t>952</t>
        </is>
      </c>
      <c r="E975" s="128" t="n"/>
      <c r="F975" s="127" t="inlineStr">
        <is>
          <t>9520</t>
        </is>
      </c>
      <c r="G975" s="123" t="n"/>
      <c r="H975" s="129" t="inlineStr">
        <is>
          <t>Земельні ділянки</t>
        </is>
      </c>
      <c r="I975" s="129" t="inlineStr">
        <is>
          <t>А</t>
        </is>
      </c>
      <c r="J975" s="130" t="n">
        <v>0</v>
      </c>
      <c r="K975" s="130" t="n">
        <v>0</v>
      </c>
      <c r="L975" s="130" t="n">
        <v>0</v>
      </c>
      <c r="M975" s="131" t="n">
        <v>28</v>
      </c>
      <c r="N975" s="123" t="n"/>
      <c r="O975" s="130" t="n">
        <v>28</v>
      </c>
      <c r="P975" s="130" t="n">
        <v>0</v>
      </c>
      <c r="Q975" s="130" t="n">
        <v>86276.5</v>
      </c>
      <c r="R975" s="130" t="n">
        <v>86276.5</v>
      </c>
      <c r="S975" s="132" t="n">
        <v>0</v>
      </c>
      <c r="T975" s="101" t="n"/>
    </row>
    <row r="976" ht="13.5" customHeight="1" s="60">
      <c r="A976" s="115" t="n">
        <v>969</v>
      </c>
      <c r="B976" s="133" t="n"/>
      <c r="C976" s="133" t="n"/>
      <c r="D976" s="134" t="n"/>
      <c r="E976" s="135" t="n"/>
      <c r="F976" s="127" t="inlineStr">
        <is>
          <t>9521</t>
        </is>
      </c>
      <c r="G976" s="123" t="n"/>
      <c r="H976" s="129" t="inlineStr">
        <is>
          <t>Нерухоме майно житлового призначення</t>
        </is>
      </c>
      <c r="I976" s="129" t="inlineStr">
        <is>
          <t>А</t>
        </is>
      </c>
      <c r="J976" s="130" t="n">
        <v>33777</v>
      </c>
      <c r="K976" s="130" t="n">
        <v>33777</v>
      </c>
      <c r="L976" s="130" t="n">
        <v>0</v>
      </c>
      <c r="M976" s="131" t="n">
        <v>34132</v>
      </c>
      <c r="N976" s="123" t="n"/>
      <c r="O976" s="130" t="n">
        <v>34132</v>
      </c>
      <c r="P976" s="130" t="n">
        <v>0</v>
      </c>
      <c r="Q976" s="130" t="n">
        <v>386497.2</v>
      </c>
      <c r="R976" s="130" t="n">
        <v>386497.2</v>
      </c>
      <c r="S976" s="132" t="n">
        <v>0</v>
      </c>
      <c r="T976" s="101" t="n"/>
    </row>
    <row r="977" ht="13.5" customHeight="1" s="60">
      <c r="A977" s="115" t="n">
        <v>970</v>
      </c>
      <c r="B977" s="133" t="n"/>
      <c r="C977" s="133" t="n"/>
      <c r="D977" s="134" t="n"/>
      <c r="E977" s="135" t="n"/>
      <c r="F977" s="127" t="inlineStr">
        <is>
          <t>9523</t>
        </is>
      </c>
      <c r="G977" s="123" t="n"/>
      <c r="H977" s="129" t="inlineStr">
        <is>
          <t>Інші об'єкти нерухомого майна</t>
        </is>
      </c>
      <c r="I977" s="129" t="inlineStr">
        <is>
          <t>А</t>
        </is>
      </c>
      <c r="J977" s="130" t="n">
        <v>1567.3</v>
      </c>
      <c r="K977" s="130" t="n">
        <v>1567.3</v>
      </c>
      <c r="L977" s="130" t="n">
        <v>0</v>
      </c>
      <c r="M977" s="131" t="n">
        <v>1567.3</v>
      </c>
      <c r="N977" s="123" t="n"/>
      <c r="O977" s="130" t="n">
        <v>1567.3</v>
      </c>
      <c r="P977" s="130" t="n">
        <v>0</v>
      </c>
      <c r="Q977" s="130" t="n">
        <v>987085.429</v>
      </c>
      <c r="R977" s="130" t="n">
        <v>987085.429</v>
      </c>
      <c r="S977" s="132" t="n">
        <v>0</v>
      </c>
      <c r="T977" s="101" t="n"/>
    </row>
    <row r="978" ht="13.5" customHeight="1" s="60">
      <c r="A978" s="115" t="n">
        <v>971</v>
      </c>
      <c r="B978" s="133" t="n"/>
      <c r="C978" s="133" t="n"/>
      <c r="D978" s="136" t="n"/>
      <c r="E978" s="137" t="n"/>
      <c r="F978" s="138" t="inlineStr">
        <is>
          <t>Група 952 - Усього</t>
        </is>
      </c>
      <c r="G978" s="122" t="n"/>
      <c r="H978" s="123" t="n"/>
      <c r="I978" s="139" t="n"/>
      <c r="J978" s="140" t="n">
        <v>35344.3</v>
      </c>
      <c r="K978" s="140" t="n">
        <v>35344.3</v>
      </c>
      <c r="L978" s="140" t="n">
        <v>0</v>
      </c>
      <c r="M978" s="141" t="n">
        <v>35727.3</v>
      </c>
      <c r="N978" s="123" t="n"/>
      <c r="O978" s="140" t="n">
        <v>35727.3</v>
      </c>
      <c r="P978" s="140" t="n">
        <v>0</v>
      </c>
      <c r="Q978" s="140" t="n">
        <v>1459859.129</v>
      </c>
      <c r="R978" s="140" t="n">
        <v>1459859.129</v>
      </c>
      <c r="S978" s="142" t="n">
        <v>0</v>
      </c>
      <c r="T978" s="101" t="n"/>
    </row>
    <row r="979" ht="23.25" customHeight="1" s="60">
      <c r="A979" s="115" t="n">
        <v>972</v>
      </c>
      <c r="B979" s="133" t="n"/>
      <c r="C979" s="143" t="n"/>
      <c r="D979" s="138" t="inlineStr">
        <is>
          <t>Розділ 95 - Усього</t>
        </is>
      </c>
      <c r="E979" s="123" t="n"/>
      <c r="F979" s="138" t="n"/>
      <c r="G979" s="122" t="n"/>
      <c r="H979" s="123" t="n"/>
      <c r="I979" s="139" t="n"/>
      <c r="J979" s="140" t="n">
        <v>157365.77089</v>
      </c>
      <c r="K979" s="140" t="n">
        <v>154428.25509</v>
      </c>
      <c r="L979" s="140" t="n">
        <v>2937.5158</v>
      </c>
      <c r="M979" s="141" t="n">
        <v>256341.60493</v>
      </c>
      <c r="N979" s="123" t="n"/>
      <c r="O979" s="140" t="n">
        <v>162689.46316</v>
      </c>
      <c r="P979" s="140" t="n">
        <v>93652.14177</v>
      </c>
      <c r="Q979" s="140" t="n">
        <v>2264768.20005</v>
      </c>
      <c r="R979" s="140" t="n">
        <v>2252148.13547</v>
      </c>
      <c r="S979" s="142" t="n">
        <v>12620.06458</v>
      </c>
      <c r="T979" s="101" t="n"/>
    </row>
    <row r="980" ht="13.5" customHeight="1" s="60">
      <c r="A980" s="115" t="n">
        <v>973</v>
      </c>
      <c r="B980" s="133" t="n"/>
      <c r="C980" s="127" t="inlineStr">
        <is>
          <t>96</t>
        </is>
      </c>
      <c r="D980" s="127" t="inlineStr">
        <is>
          <t>960</t>
        </is>
      </c>
      <c r="E980" s="128" t="n"/>
      <c r="F980" s="127" t="inlineStr">
        <is>
          <t>9600</t>
        </is>
      </c>
      <c r="G980" s="123" t="n"/>
      <c r="H980" s="129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0" s="129" t="inlineStr">
        <is>
          <t>А</t>
        </is>
      </c>
      <c r="J980" s="130" t="n">
        <v>0</v>
      </c>
      <c r="K980" s="130" t="n">
        <v>0</v>
      </c>
      <c r="L980" s="130" t="n">
        <v>0</v>
      </c>
      <c r="M980" s="131" t="n">
        <v>0</v>
      </c>
      <c r="N980" s="123" t="n"/>
      <c r="O980" s="130" t="n">
        <v>0</v>
      </c>
      <c r="P980" s="130" t="n">
        <v>0</v>
      </c>
      <c r="Q980" s="130" t="n">
        <v>0</v>
      </c>
      <c r="R980" s="130" t="n">
        <v>0</v>
      </c>
      <c r="S980" s="132" t="n">
        <v>0</v>
      </c>
      <c r="T980" s="101" t="n"/>
    </row>
    <row r="981" ht="13.5" customHeight="1" s="60">
      <c r="A981" s="115" t="n">
        <v>974</v>
      </c>
      <c r="B981" s="133" t="n"/>
      <c r="C981" s="133" t="n"/>
      <c r="D981" s="134" t="n"/>
      <c r="E981" s="135" t="n"/>
      <c r="F981" s="127" t="inlineStr">
        <is>
          <t>9601</t>
        </is>
      </c>
      <c r="G981" s="123" t="n"/>
      <c r="H981" s="129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1" s="129" t="inlineStr">
        <is>
          <t>А</t>
        </is>
      </c>
      <c r="J981" s="130" t="n">
        <v>0.01179</v>
      </c>
      <c r="K981" s="130" t="n">
        <v>0</v>
      </c>
      <c r="L981" s="130" t="n">
        <v>0.01179</v>
      </c>
      <c r="M981" s="131" t="n">
        <v>0.00631</v>
      </c>
      <c r="N981" s="123" t="n"/>
      <c r="O981" s="130" t="n">
        <v>0</v>
      </c>
      <c r="P981" s="130" t="n">
        <v>0.00631</v>
      </c>
      <c r="Q981" s="130" t="n">
        <v>2010.65204</v>
      </c>
      <c r="R981" s="130" t="n">
        <v>2009.99484</v>
      </c>
      <c r="S981" s="132" t="n">
        <v>0.6572</v>
      </c>
      <c r="T981" s="101" t="n"/>
    </row>
    <row r="982" ht="13.5" customHeight="1" s="60">
      <c r="A982" s="115" t="n">
        <v>975</v>
      </c>
      <c r="B982" s="133" t="n"/>
      <c r="C982" s="133" t="n"/>
      <c r="D982" s="136" t="n"/>
      <c r="E982" s="137" t="n"/>
      <c r="F982" s="138" t="inlineStr">
        <is>
          <t>Група 960 - Усього</t>
        </is>
      </c>
      <c r="G982" s="122" t="n"/>
      <c r="H982" s="123" t="n"/>
      <c r="I982" s="139" t="n"/>
      <c r="J982" s="140" t="n">
        <v>0.01179</v>
      </c>
      <c r="K982" s="140" t="n">
        <v>0</v>
      </c>
      <c r="L982" s="140" t="n">
        <v>0.01179</v>
      </c>
      <c r="M982" s="141" t="n">
        <v>0.00631</v>
      </c>
      <c r="N982" s="123" t="n"/>
      <c r="O982" s="140" t="n">
        <v>0</v>
      </c>
      <c r="P982" s="140" t="n">
        <v>0.00631</v>
      </c>
      <c r="Q982" s="140" t="n">
        <v>2010.65204</v>
      </c>
      <c r="R982" s="140" t="n">
        <v>2009.99484</v>
      </c>
      <c r="S982" s="142" t="n">
        <v>0.6572</v>
      </c>
      <c r="T982" s="101" t="n"/>
    </row>
    <row r="983" ht="13.5" customHeight="1" s="60">
      <c r="A983" s="115" t="n">
        <v>976</v>
      </c>
      <c r="B983" s="133" t="n"/>
      <c r="C983" s="133" t="n"/>
      <c r="D983" s="127" t="inlineStr">
        <is>
          <t>961</t>
        </is>
      </c>
      <c r="E983" s="128" t="n"/>
      <c r="F983" s="127" t="inlineStr">
        <is>
          <t>9610</t>
        </is>
      </c>
      <c r="G983" s="123" t="n"/>
      <c r="H983" s="129" t="inlineStr">
        <is>
          <t>Списана у збиток заборгованість за коштами на кореспондентських рахунках</t>
        </is>
      </c>
      <c r="I983" s="129" t="inlineStr">
        <is>
          <t>А</t>
        </is>
      </c>
      <c r="J983" s="130" t="n">
        <v>0</v>
      </c>
      <c r="K983" s="130" t="n">
        <v>0</v>
      </c>
      <c r="L983" s="130" t="n">
        <v>0</v>
      </c>
      <c r="M983" s="131" t="n">
        <v>0</v>
      </c>
      <c r="N983" s="123" t="n"/>
      <c r="O983" s="130" t="n">
        <v>0</v>
      </c>
      <c r="P983" s="130" t="n">
        <v>0</v>
      </c>
      <c r="Q983" s="130" t="n">
        <v>0</v>
      </c>
      <c r="R983" s="130" t="n">
        <v>0</v>
      </c>
      <c r="S983" s="132" t="n">
        <v>0</v>
      </c>
      <c r="T983" s="101" t="n"/>
    </row>
    <row r="984" ht="14.25" customHeight="1" s="60">
      <c r="A984" s="115" t="n">
        <v>977</v>
      </c>
      <c r="B984" s="133" t="n"/>
      <c r="C984" s="133" t="n"/>
      <c r="D984" s="134" t="n"/>
      <c r="E984" s="135" t="n"/>
      <c r="F984" s="127" t="inlineStr">
        <is>
          <t>9611</t>
        </is>
      </c>
      <c r="G984" s="123" t="n"/>
      <c r="H984" s="129" t="inlineStr">
        <is>
          <t>Списана у збиток заборгованість за кредитними операціями</t>
        </is>
      </c>
      <c r="I984" s="129" t="inlineStr">
        <is>
          <t>А</t>
        </is>
      </c>
      <c r="J984" s="130" t="n">
        <v>0</v>
      </c>
      <c r="K984" s="130" t="n">
        <v>0</v>
      </c>
      <c r="L984" s="130" t="n">
        <v>0</v>
      </c>
      <c r="M984" s="131" t="n">
        <v>0</v>
      </c>
      <c r="N984" s="123" t="n"/>
      <c r="O984" s="130" t="n">
        <v>0</v>
      </c>
      <c r="P984" s="130" t="n">
        <v>0</v>
      </c>
      <c r="Q984" s="130" t="n">
        <v>27471.79206</v>
      </c>
      <c r="R984" s="130" t="n">
        <v>27471.79206</v>
      </c>
      <c r="S984" s="132" t="n">
        <v>0</v>
      </c>
      <c r="T984" s="101" t="n"/>
    </row>
    <row r="985" ht="13.5" customHeight="1" s="60">
      <c r="A985" s="115" t="n">
        <v>978</v>
      </c>
      <c r="B985" s="133" t="n"/>
      <c r="C985" s="133" t="n"/>
      <c r="D985" s="134" t="n"/>
      <c r="E985" s="135" t="n"/>
      <c r="F985" s="127" t="inlineStr">
        <is>
          <t>9613</t>
        </is>
      </c>
      <c r="G985" s="123" t="n"/>
      <c r="H985" s="129" t="inlineStr">
        <is>
          <t>Списана у збиток заборгованість за операціями з цінними паперами</t>
        </is>
      </c>
      <c r="I985" s="129" t="inlineStr">
        <is>
          <t>А</t>
        </is>
      </c>
      <c r="J985" s="130" t="n">
        <v>0</v>
      </c>
      <c r="K985" s="130" t="n">
        <v>0</v>
      </c>
      <c r="L985" s="130" t="n">
        <v>0</v>
      </c>
      <c r="M985" s="131" t="n">
        <v>0</v>
      </c>
      <c r="N985" s="123" t="n"/>
      <c r="O985" s="130" t="n">
        <v>0</v>
      </c>
      <c r="P985" s="130" t="n">
        <v>0</v>
      </c>
      <c r="Q985" s="130" t="n">
        <v>0</v>
      </c>
      <c r="R985" s="130" t="n">
        <v>0</v>
      </c>
      <c r="S985" s="132" t="n">
        <v>0</v>
      </c>
      <c r="T985" s="101" t="n"/>
    </row>
    <row r="986" ht="13.5" customHeight="1" s="60">
      <c r="A986" s="115" t="n">
        <v>979</v>
      </c>
      <c r="B986" s="133" t="n"/>
      <c r="C986" s="133" t="n"/>
      <c r="D986" s="134" t="n"/>
      <c r="E986" s="135" t="n"/>
      <c r="F986" s="127" t="inlineStr">
        <is>
          <t>9615</t>
        </is>
      </c>
      <c r="G986" s="123" t="n"/>
      <c r="H986" s="129" t="inlineStr">
        <is>
          <t>Списана у збиток дебіторська заборгованість</t>
        </is>
      </c>
      <c r="I986" s="129" t="inlineStr">
        <is>
          <t>А</t>
        </is>
      </c>
      <c r="J986" s="130" t="n">
        <v>0</v>
      </c>
      <c r="K986" s="130" t="n">
        <v>0</v>
      </c>
      <c r="L986" s="130" t="n">
        <v>0</v>
      </c>
      <c r="M986" s="131" t="n">
        <v>0</v>
      </c>
      <c r="N986" s="123" t="n"/>
      <c r="O986" s="130" t="n">
        <v>0</v>
      </c>
      <c r="P986" s="130" t="n">
        <v>0</v>
      </c>
      <c r="Q986" s="130" t="n">
        <v>0</v>
      </c>
      <c r="R986" s="130" t="n">
        <v>0</v>
      </c>
      <c r="S986" s="132" t="n">
        <v>0</v>
      </c>
      <c r="T986" s="101" t="n"/>
    </row>
    <row r="987" ht="13.5" customHeight="1" s="60">
      <c r="A987" s="115" t="n">
        <v>980</v>
      </c>
      <c r="B987" s="133" t="n"/>
      <c r="C987" s="133" t="n"/>
      <c r="D987" s="134" t="n"/>
      <c r="E987" s="135" t="n"/>
      <c r="F987" s="127" t="inlineStr">
        <is>
          <t>9617</t>
        </is>
      </c>
      <c r="G987" s="123" t="n"/>
      <c r="H987" s="129" t="inlineStr">
        <is>
          <t>Списана у збиток заборгованість банків за іншими активами</t>
        </is>
      </c>
      <c r="I987" s="129" t="inlineStr">
        <is>
          <t>А</t>
        </is>
      </c>
      <c r="J987" s="130" t="n">
        <v>0</v>
      </c>
      <c r="K987" s="130" t="n">
        <v>0</v>
      </c>
      <c r="L987" s="130" t="n">
        <v>0</v>
      </c>
      <c r="M987" s="131" t="n">
        <v>0</v>
      </c>
      <c r="N987" s="123" t="n"/>
      <c r="O987" s="130" t="n">
        <v>0</v>
      </c>
      <c r="P987" s="130" t="n">
        <v>0</v>
      </c>
      <c r="Q987" s="130" t="n">
        <v>0</v>
      </c>
      <c r="R987" s="130" t="n">
        <v>0</v>
      </c>
      <c r="S987" s="132" t="n">
        <v>0</v>
      </c>
      <c r="T987" s="101" t="n"/>
    </row>
    <row r="988" ht="13.5" customHeight="1" s="60">
      <c r="A988" s="115" t="n">
        <v>981</v>
      </c>
      <c r="B988" s="133" t="n"/>
      <c r="C988" s="133" t="n"/>
      <c r="D988" s="134" t="n"/>
      <c r="E988" s="135" t="n"/>
      <c r="F988" s="127" t="inlineStr">
        <is>
          <t>9618</t>
        </is>
      </c>
      <c r="G988" s="123" t="n"/>
      <c r="H988" s="129" t="inlineStr">
        <is>
          <t>Списана у збиток заборгованість клієнтів за іншими активами</t>
        </is>
      </c>
      <c r="I988" s="129" t="inlineStr">
        <is>
          <t>А</t>
        </is>
      </c>
      <c r="J988" s="130" t="n">
        <v>0</v>
      </c>
      <c r="K988" s="130" t="n">
        <v>0</v>
      </c>
      <c r="L988" s="130" t="n">
        <v>0</v>
      </c>
      <c r="M988" s="131" t="n">
        <v>0</v>
      </c>
      <c r="N988" s="123" t="n"/>
      <c r="O988" s="130" t="n">
        <v>0</v>
      </c>
      <c r="P988" s="130" t="n">
        <v>0</v>
      </c>
      <c r="Q988" s="130" t="n">
        <v>0</v>
      </c>
      <c r="R988" s="130" t="n">
        <v>0</v>
      </c>
      <c r="S988" s="132" t="n">
        <v>0</v>
      </c>
      <c r="T988" s="101" t="n"/>
    </row>
    <row r="989" ht="14.25" customHeight="1" s="60">
      <c r="A989" s="115" t="n">
        <v>982</v>
      </c>
      <c r="B989" s="133" t="n"/>
      <c r="C989" s="133" t="n"/>
      <c r="D989" s="136" t="n"/>
      <c r="E989" s="137" t="n"/>
      <c r="F989" s="138" t="inlineStr">
        <is>
          <t>Група 961 - Усього</t>
        </is>
      </c>
      <c r="G989" s="122" t="n"/>
      <c r="H989" s="123" t="n"/>
      <c r="I989" s="139" t="n"/>
      <c r="J989" s="140" t="n">
        <v>0</v>
      </c>
      <c r="K989" s="140" t="n">
        <v>0</v>
      </c>
      <c r="L989" s="140" t="n">
        <v>0</v>
      </c>
      <c r="M989" s="141" t="n">
        <v>0</v>
      </c>
      <c r="N989" s="123" t="n"/>
      <c r="O989" s="140" t="n">
        <v>0</v>
      </c>
      <c r="P989" s="140" t="n">
        <v>0</v>
      </c>
      <c r="Q989" s="140" t="n">
        <v>27471.79206</v>
      </c>
      <c r="R989" s="140" t="n">
        <v>27471.79206</v>
      </c>
      <c r="S989" s="142" t="n">
        <v>0</v>
      </c>
      <c r="T989" s="101" t="n"/>
    </row>
    <row r="990" ht="13.5" customHeight="1" s="60">
      <c r="A990" s="115" t="n">
        <v>983</v>
      </c>
      <c r="B990" s="133" t="n"/>
      <c r="C990" s="133" t="n"/>
      <c r="D990" s="127" t="inlineStr">
        <is>
          <t>962</t>
        </is>
      </c>
      <c r="E990" s="128" t="n"/>
      <c r="F990" s="127" t="inlineStr">
        <is>
          <t>9620</t>
        </is>
      </c>
      <c r="G990" s="123" t="n"/>
      <c r="H990" s="129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0" s="129" t="inlineStr">
        <is>
          <t>А</t>
        </is>
      </c>
      <c r="J990" s="130" t="n">
        <v>0</v>
      </c>
      <c r="K990" s="130" t="n">
        <v>0</v>
      </c>
      <c r="L990" s="130" t="n">
        <v>0</v>
      </c>
      <c r="M990" s="131" t="n">
        <v>0</v>
      </c>
      <c r="N990" s="123" t="n"/>
      <c r="O990" s="130" t="n">
        <v>0</v>
      </c>
      <c r="P990" s="130" t="n">
        <v>0</v>
      </c>
      <c r="Q990" s="130" t="n">
        <v>0</v>
      </c>
      <c r="R990" s="130" t="n">
        <v>0</v>
      </c>
      <c r="S990" s="132" t="n">
        <v>0</v>
      </c>
      <c r="T990" s="101" t="n"/>
    </row>
    <row r="991" ht="13.5" customHeight="1" s="60">
      <c r="A991" s="115" t="n">
        <v>984</v>
      </c>
      <c r="B991" s="133" t="n"/>
      <c r="C991" s="133" t="n"/>
      <c r="D991" s="134" t="n"/>
      <c r="E991" s="135" t="n"/>
      <c r="F991" s="127" t="inlineStr">
        <is>
          <t>9621</t>
        </is>
      </c>
      <c r="G991" s="123" t="n"/>
      <c r="H991" s="129" t="inlineStr">
        <is>
          <t>Валютні кошти фізичних осіб, які обліковуються на рахунках у Зовнішнекономбанку Росії</t>
        </is>
      </c>
      <c r="I991" s="129" t="inlineStr">
        <is>
          <t>А</t>
        </is>
      </c>
      <c r="J991" s="130" t="n">
        <v>0</v>
      </c>
      <c r="K991" s="130" t="n">
        <v>0</v>
      </c>
      <c r="L991" s="130" t="n">
        <v>0</v>
      </c>
      <c r="M991" s="131" t="n">
        <v>0</v>
      </c>
      <c r="N991" s="123" t="n"/>
      <c r="O991" s="130" t="n">
        <v>0</v>
      </c>
      <c r="P991" s="130" t="n">
        <v>0</v>
      </c>
      <c r="Q991" s="130" t="n">
        <v>0</v>
      </c>
      <c r="R991" s="130" t="n">
        <v>0</v>
      </c>
      <c r="S991" s="132" t="n">
        <v>0</v>
      </c>
      <c r="T991" s="101" t="n"/>
    </row>
    <row r="992" ht="13.5" customHeight="1" s="60">
      <c r="A992" s="115" t="n">
        <v>985</v>
      </c>
      <c r="B992" s="133" t="n"/>
      <c r="C992" s="133" t="n"/>
      <c r="D992" s="136" t="n"/>
      <c r="E992" s="137" t="n"/>
      <c r="F992" s="138" t="inlineStr">
        <is>
          <t>Група 962 - Усього</t>
        </is>
      </c>
      <c r="G992" s="122" t="n"/>
      <c r="H992" s="123" t="n"/>
      <c r="I992" s="139" t="n"/>
      <c r="J992" s="140" t="n">
        <v>0</v>
      </c>
      <c r="K992" s="140" t="n">
        <v>0</v>
      </c>
      <c r="L992" s="140" t="n">
        <v>0</v>
      </c>
      <c r="M992" s="141" t="n">
        <v>0</v>
      </c>
      <c r="N992" s="123" t="n"/>
      <c r="O992" s="140" t="n">
        <v>0</v>
      </c>
      <c r="P992" s="140" t="n">
        <v>0</v>
      </c>
      <c r="Q992" s="140" t="n">
        <v>0</v>
      </c>
      <c r="R992" s="140" t="n">
        <v>0</v>
      </c>
      <c r="S992" s="142" t="n">
        <v>0</v>
      </c>
      <c r="T992" s="101" t="n"/>
    </row>
    <row r="993" ht="21" customHeight="1" s="60">
      <c r="A993" s="115" t="n">
        <v>986</v>
      </c>
      <c r="B993" s="133" t="n"/>
      <c r="C993" s="143" t="n"/>
      <c r="D993" s="138" t="inlineStr">
        <is>
          <t>Розділ 96 - Усього</t>
        </is>
      </c>
      <c r="E993" s="123" t="n"/>
      <c r="F993" s="138" t="n"/>
      <c r="G993" s="122" t="n"/>
      <c r="H993" s="123" t="n"/>
      <c r="I993" s="139" t="n"/>
      <c r="J993" s="140" t="n">
        <v>0.01179</v>
      </c>
      <c r="K993" s="140" t="n">
        <v>0</v>
      </c>
      <c r="L993" s="140" t="n">
        <v>0.01179</v>
      </c>
      <c r="M993" s="141" t="n">
        <v>0.00631</v>
      </c>
      <c r="N993" s="123" t="n"/>
      <c r="O993" s="140" t="n">
        <v>0</v>
      </c>
      <c r="P993" s="140" t="n">
        <v>0.00631</v>
      </c>
      <c r="Q993" s="140" t="n">
        <v>29482.4441</v>
      </c>
      <c r="R993" s="140" t="n">
        <v>29481.7869</v>
      </c>
      <c r="S993" s="142" t="n">
        <v>0.6572</v>
      </c>
      <c r="T993" s="101" t="n"/>
    </row>
    <row r="994" ht="14.25" customHeight="1" s="60">
      <c r="A994" s="115" t="n">
        <v>987</v>
      </c>
      <c r="B994" s="133" t="n"/>
      <c r="C994" s="127" t="inlineStr">
        <is>
          <t>97</t>
        </is>
      </c>
      <c r="D994" s="127" t="inlineStr">
        <is>
          <t>970</t>
        </is>
      </c>
      <c r="E994" s="128" t="n"/>
      <c r="F994" s="127" t="inlineStr">
        <is>
          <t>9702</t>
        </is>
      </c>
      <c r="G994" s="123" t="n"/>
      <c r="H994" s="129" t="inlineStr">
        <is>
          <t>Цінні папери на зберіганні</t>
        </is>
      </c>
      <c r="I994" s="129" t="inlineStr">
        <is>
          <t>А</t>
        </is>
      </c>
      <c r="J994" s="130" t="n">
        <v>0</v>
      </c>
      <c r="K994" s="130" t="n">
        <v>0</v>
      </c>
      <c r="L994" s="130" t="n">
        <v>0</v>
      </c>
      <c r="M994" s="131" t="n">
        <v>0</v>
      </c>
      <c r="N994" s="123" t="n"/>
      <c r="O994" s="130" t="n">
        <v>0</v>
      </c>
      <c r="P994" s="130" t="n">
        <v>0</v>
      </c>
      <c r="Q994" s="130" t="n">
        <v>0</v>
      </c>
      <c r="R994" s="130" t="n">
        <v>0</v>
      </c>
      <c r="S994" s="132" t="n">
        <v>0</v>
      </c>
      <c r="T994" s="101" t="n"/>
    </row>
    <row r="995" ht="13.5" customHeight="1" s="60">
      <c r="A995" s="115" t="n">
        <v>988</v>
      </c>
      <c r="B995" s="133" t="n"/>
      <c r="C995" s="133" t="n"/>
      <c r="D995" s="134" t="n"/>
      <c r="E995" s="135" t="n"/>
      <c r="F995" s="127" t="inlineStr">
        <is>
          <t>9703</t>
        </is>
      </c>
      <c r="G995" s="123" t="n"/>
      <c r="H995" s="129" t="inlineStr">
        <is>
          <t>Інші активи на зберіганні</t>
        </is>
      </c>
      <c r="I995" s="129" t="inlineStr">
        <is>
          <t>А</t>
        </is>
      </c>
      <c r="J995" s="130" t="n">
        <v>0</v>
      </c>
      <c r="K995" s="130" t="n">
        <v>0</v>
      </c>
      <c r="L995" s="130" t="n">
        <v>0</v>
      </c>
      <c r="M995" s="131" t="n">
        <v>0</v>
      </c>
      <c r="N995" s="123" t="n"/>
      <c r="O995" s="130" t="n">
        <v>0</v>
      </c>
      <c r="P995" s="130" t="n">
        <v>0</v>
      </c>
      <c r="Q995" s="130" t="n">
        <v>0</v>
      </c>
      <c r="R995" s="130" t="n">
        <v>0</v>
      </c>
      <c r="S995" s="132" t="n">
        <v>0</v>
      </c>
      <c r="T995" s="101" t="n"/>
    </row>
    <row r="996" ht="13.5" customHeight="1" s="60">
      <c r="A996" s="115" t="n">
        <v>989</v>
      </c>
      <c r="B996" s="133" t="n"/>
      <c r="C996" s="133" t="n"/>
      <c r="D996" s="136" t="n"/>
      <c r="E996" s="137" t="n"/>
      <c r="F996" s="138" t="inlineStr">
        <is>
          <t>Група 970 - Усього</t>
        </is>
      </c>
      <c r="G996" s="122" t="n"/>
      <c r="H996" s="123" t="n"/>
      <c r="I996" s="139" t="n"/>
      <c r="J996" s="140" t="n">
        <v>0</v>
      </c>
      <c r="K996" s="140" t="n">
        <v>0</v>
      </c>
      <c r="L996" s="140" t="n">
        <v>0</v>
      </c>
      <c r="M996" s="141" t="n">
        <v>0</v>
      </c>
      <c r="N996" s="123" t="n"/>
      <c r="O996" s="140" t="n">
        <v>0</v>
      </c>
      <c r="P996" s="140" t="n">
        <v>0</v>
      </c>
      <c r="Q996" s="140" t="n">
        <v>0</v>
      </c>
      <c r="R996" s="140" t="n">
        <v>0</v>
      </c>
      <c r="S996" s="142" t="n">
        <v>0</v>
      </c>
      <c r="T996" s="101" t="n"/>
    </row>
    <row r="997" ht="13.5" customHeight="1" s="60">
      <c r="A997" s="115" t="n">
        <v>990</v>
      </c>
      <c r="B997" s="133" t="n"/>
      <c r="C997" s="133" t="n"/>
      <c r="D997" s="127" t="inlineStr">
        <is>
          <t>971</t>
        </is>
      </c>
      <c r="E997" s="128" t="n"/>
      <c r="F997" s="127" t="inlineStr">
        <is>
          <t>9711</t>
        </is>
      </c>
      <c r="G997" s="123" t="n"/>
      <c r="H997" s="129" t="inlineStr">
        <is>
          <t>Житлові чеки в установах ПАТ "Ощадбанк"</t>
        </is>
      </c>
      <c r="I997" s="129" t="inlineStr">
        <is>
          <t>А</t>
        </is>
      </c>
      <c r="J997" s="130" t="n">
        <v>0</v>
      </c>
      <c r="K997" s="130" t="n">
        <v>0</v>
      </c>
      <c r="L997" s="130" t="n">
        <v>0</v>
      </c>
      <c r="M997" s="131" t="n">
        <v>0</v>
      </c>
      <c r="N997" s="123" t="n"/>
      <c r="O997" s="130" t="n">
        <v>0</v>
      </c>
      <c r="P997" s="130" t="n">
        <v>0</v>
      </c>
      <c r="Q997" s="130" t="n">
        <v>0</v>
      </c>
      <c r="R997" s="130" t="n">
        <v>0</v>
      </c>
      <c r="S997" s="132" t="n">
        <v>0</v>
      </c>
      <c r="T997" s="101" t="n"/>
    </row>
    <row r="998" ht="13.5" customHeight="1" s="60">
      <c r="A998" s="115" t="n">
        <v>991</v>
      </c>
      <c r="B998" s="133" t="n"/>
      <c r="C998" s="133" t="n"/>
      <c r="D998" s="134" t="n"/>
      <c r="E998" s="135" t="n"/>
      <c r="F998" s="127" t="inlineStr">
        <is>
          <t>9712</t>
        </is>
      </c>
      <c r="G998" s="123" t="n"/>
      <c r="H998" s="129" t="inlineStr">
        <is>
          <t>Розрахунки житловими чеками з позабюджетним Державним фондом приватизації</t>
        </is>
      </c>
      <c r="I998" s="129" t="inlineStr">
        <is>
          <t>А</t>
        </is>
      </c>
      <c r="J998" s="130" t="n">
        <v>0</v>
      </c>
      <c r="K998" s="130" t="n">
        <v>0</v>
      </c>
      <c r="L998" s="130" t="n">
        <v>0</v>
      </c>
      <c r="M998" s="131" t="n">
        <v>0</v>
      </c>
      <c r="N998" s="123" t="n"/>
      <c r="O998" s="130" t="n">
        <v>0</v>
      </c>
      <c r="P998" s="130" t="n">
        <v>0</v>
      </c>
      <c r="Q998" s="130" t="n">
        <v>0</v>
      </c>
      <c r="R998" s="130" t="n">
        <v>0</v>
      </c>
      <c r="S998" s="132" t="n">
        <v>0</v>
      </c>
      <c r="T998" s="101" t="n"/>
    </row>
    <row r="999" ht="14.25" customHeight="1" s="60">
      <c r="A999" s="115" t="n">
        <v>992</v>
      </c>
      <c r="B999" s="133" t="n"/>
      <c r="C999" s="133" t="n"/>
      <c r="D999" s="134" t="n"/>
      <c r="E999" s="135" t="n"/>
      <c r="F999" s="127" t="inlineStr">
        <is>
          <t>9714</t>
        </is>
      </c>
      <c r="G999" s="123" t="n"/>
      <c r="H999" s="129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999" s="129" t="inlineStr">
        <is>
          <t>А</t>
        </is>
      </c>
      <c r="J999" s="130" t="n">
        <v>0</v>
      </c>
      <c r="K999" s="130" t="n">
        <v>0</v>
      </c>
      <c r="L999" s="130" t="n">
        <v>0</v>
      </c>
      <c r="M999" s="131" t="n">
        <v>0</v>
      </c>
      <c r="N999" s="123" t="n"/>
      <c r="O999" s="130" t="n">
        <v>0</v>
      </c>
      <c r="P999" s="130" t="n">
        <v>0</v>
      </c>
      <c r="Q999" s="130" t="n">
        <v>0</v>
      </c>
      <c r="R999" s="130" t="n">
        <v>0</v>
      </c>
      <c r="S999" s="132" t="n">
        <v>0</v>
      </c>
      <c r="T999" s="101" t="n"/>
    </row>
    <row r="1000" ht="13.5" customHeight="1" s="60">
      <c r="A1000" s="115" t="n">
        <v>993</v>
      </c>
      <c r="B1000" s="133" t="n"/>
      <c r="C1000" s="133" t="n"/>
      <c r="D1000" s="134" t="n"/>
      <c r="E1000" s="135" t="n"/>
      <c r="F1000" s="127" t="inlineStr">
        <is>
          <t>9715</t>
        </is>
      </c>
      <c r="G1000" s="123" t="n"/>
      <c r="H1000" s="129" t="inlineStr">
        <is>
          <t>Розрахунки установ ПАТ "Ощадбанк" за житловими чеками</t>
        </is>
      </c>
      <c r="I1000" s="129" t="inlineStr">
        <is>
          <t>А</t>
        </is>
      </c>
      <c r="J1000" s="130" t="n">
        <v>0</v>
      </c>
      <c r="K1000" s="130" t="n">
        <v>0</v>
      </c>
      <c r="L1000" s="130" t="n">
        <v>0</v>
      </c>
      <c r="M1000" s="131" t="n">
        <v>0</v>
      </c>
      <c r="N1000" s="123" t="n"/>
      <c r="O1000" s="130" t="n">
        <v>0</v>
      </c>
      <c r="P1000" s="130" t="n">
        <v>0</v>
      </c>
      <c r="Q1000" s="130" t="n">
        <v>0</v>
      </c>
      <c r="R1000" s="130" t="n">
        <v>0</v>
      </c>
      <c r="S1000" s="132" t="n">
        <v>0</v>
      </c>
      <c r="T1000" s="101" t="n"/>
    </row>
    <row r="1001" ht="13.5" customHeight="1" s="60">
      <c r="A1001" s="115" t="n">
        <v>994</v>
      </c>
      <c r="B1001" s="133" t="n"/>
      <c r="C1001" s="133" t="n"/>
      <c r="D1001" s="134" t="n"/>
      <c r="E1001" s="135" t="n"/>
      <c r="F1001" s="127" t="inlineStr">
        <is>
          <t>9717</t>
        </is>
      </c>
      <c r="G1001" s="123" t="n"/>
      <c r="H1001" s="129" t="inlineStr">
        <is>
          <t>Житлові чеки, що акумульовані на рахунках фінансових посередників</t>
        </is>
      </c>
      <c r="I1001" s="129" t="inlineStr">
        <is>
          <t>А</t>
        </is>
      </c>
      <c r="J1001" s="130" t="n">
        <v>0</v>
      </c>
      <c r="K1001" s="130" t="n">
        <v>0</v>
      </c>
      <c r="L1001" s="130" t="n">
        <v>0</v>
      </c>
      <c r="M1001" s="131" t="n">
        <v>0</v>
      </c>
      <c r="N1001" s="123" t="n"/>
      <c r="O1001" s="130" t="n">
        <v>0</v>
      </c>
      <c r="P1001" s="130" t="n">
        <v>0</v>
      </c>
      <c r="Q1001" s="130" t="n">
        <v>0</v>
      </c>
      <c r="R1001" s="130" t="n">
        <v>0</v>
      </c>
      <c r="S1001" s="132" t="n">
        <v>0</v>
      </c>
      <c r="T1001" s="101" t="n"/>
    </row>
    <row r="1002" ht="13.5" customHeight="1" s="60">
      <c r="A1002" s="115" t="n">
        <v>995</v>
      </c>
      <c r="B1002" s="133" t="n"/>
      <c r="C1002" s="133" t="n"/>
      <c r="D1002" s="134" t="n"/>
      <c r="E1002" s="135" t="n"/>
      <c r="F1002" s="127" t="inlineStr">
        <is>
          <t>9718</t>
        </is>
      </c>
      <c r="G1002" s="123" t="n"/>
      <c r="H1002" s="129" t="inlineStr">
        <is>
          <t>Житлові чеки, що акумульовані для розрахунків за придбані об'єкти приватизації</t>
        </is>
      </c>
      <c r="I1002" s="129" t="inlineStr">
        <is>
          <t>А</t>
        </is>
      </c>
      <c r="J1002" s="130" t="n">
        <v>0</v>
      </c>
      <c r="K1002" s="130" t="n">
        <v>0</v>
      </c>
      <c r="L1002" s="130" t="n">
        <v>0</v>
      </c>
      <c r="M1002" s="131" t="n">
        <v>0</v>
      </c>
      <c r="N1002" s="123" t="n"/>
      <c r="O1002" s="130" t="n">
        <v>0</v>
      </c>
      <c r="P1002" s="130" t="n">
        <v>0</v>
      </c>
      <c r="Q1002" s="130" t="n">
        <v>0</v>
      </c>
      <c r="R1002" s="130" t="n">
        <v>0</v>
      </c>
      <c r="S1002" s="132" t="n">
        <v>0</v>
      </c>
      <c r="T1002" s="101" t="n"/>
    </row>
    <row r="1003" ht="13.5" customHeight="1" s="60">
      <c r="A1003" s="115" t="n">
        <v>996</v>
      </c>
      <c r="B1003" s="133" t="n"/>
      <c r="C1003" s="133" t="n"/>
      <c r="D1003" s="136" t="n"/>
      <c r="E1003" s="137" t="n"/>
      <c r="F1003" s="138" t="inlineStr">
        <is>
          <t>Група 971 - Усього</t>
        </is>
      </c>
      <c r="G1003" s="122" t="n"/>
      <c r="H1003" s="123" t="n"/>
      <c r="I1003" s="139" t="n"/>
      <c r="J1003" s="140" t="n">
        <v>0</v>
      </c>
      <c r="K1003" s="140" t="n">
        <v>0</v>
      </c>
      <c r="L1003" s="140" t="n">
        <v>0</v>
      </c>
      <c r="M1003" s="141" t="n">
        <v>0</v>
      </c>
      <c r="N1003" s="123" t="n"/>
      <c r="O1003" s="140" t="n">
        <v>0</v>
      </c>
      <c r="P1003" s="140" t="n">
        <v>0</v>
      </c>
      <c r="Q1003" s="140" t="n">
        <v>0</v>
      </c>
      <c r="R1003" s="140" t="n">
        <v>0</v>
      </c>
      <c r="S1003" s="142" t="n">
        <v>0</v>
      </c>
      <c r="T1003" s="101" t="n"/>
    </row>
    <row r="1004" ht="14.25" customHeight="1" s="60">
      <c r="A1004" s="115" t="n">
        <v>997</v>
      </c>
      <c r="B1004" s="133" t="n"/>
      <c r="C1004" s="133" t="n"/>
      <c r="D1004" s="127" t="inlineStr">
        <is>
          <t>974</t>
        </is>
      </c>
      <c r="E1004" s="128" t="n"/>
      <c r="F1004" s="127" t="inlineStr">
        <is>
          <t>9742</t>
        </is>
      </c>
      <c r="G1004" s="123" t="n"/>
      <c r="H1004" s="129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04" s="129" t="inlineStr">
        <is>
          <t>А</t>
        </is>
      </c>
      <c r="J1004" s="130" t="n">
        <v>0</v>
      </c>
      <c r="K1004" s="130" t="n">
        <v>0</v>
      </c>
      <c r="L1004" s="130" t="n">
        <v>0</v>
      </c>
      <c r="M1004" s="131" t="n">
        <v>0</v>
      </c>
      <c r="N1004" s="123" t="n"/>
      <c r="O1004" s="130" t="n">
        <v>0</v>
      </c>
      <c r="P1004" s="130" t="n">
        <v>0</v>
      </c>
      <c r="Q1004" s="130" t="n">
        <v>0</v>
      </c>
      <c r="R1004" s="130" t="n">
        <v>0</v>
      </c>
      <c r="S1004" s="132" t="n">
        <v>0</v>
      </c>
      <c r="T1004" s="101" t="n"/>
    </row>
    <row r="1005" ht="13.5" customHeight="1" s="60">
      <c r="A1005" s="115" t="n">
        <v>998</v>
      </c>
      <c r="B1005" s="133" t="n"/>
      <c r="C1005" s="133" t="n"/>
      <c r="D1005" s="134" t="n"/>
      <c r="E1005" s="135" t="n"/>
      <c r="F1005" s="127" t="inlineStr">
        <is>
          <t>9746</t>
        </is>
      </c>
      <c r="G1005" s="123" t="n"/>
      <c r="H1005" s="129" t="inlineStr">
        <is>
          <t>Транзитний рахунок за розрахунковими документами з приватизації</t>
        </is>
      </c>
      <c r="I1005" s="129" t="inlineStr">
        <is>
          <t>А</t>
        </is>
      </c>
      <c r="J1005" s="130" t="n">
        <v>0</v>
      </c>
      <c r="K1005" s="130" t="n">
        <v>0</v>
      </c>
      <c r="L1005" s="130" t="n">
        <v>0</v>
      </c>
      <c r="M1005" s="131" t="n">
        <v>0</v>
      </c>
      <c r="N1005" s="123" t="n"/>
      <c r="O1005" s="130" t="n">
        <v>0</v>
      </c>
      <c r="P1005" s="130" t="n">
        <v>0</v>
      </c>
      <c r="Q1005" s="130" t="n">
        <v>0</v>
      </c>
      <c r="R1005" s="130" t="n">
        <v>0</v>
      </c>
      <c r="S1005" s="132" t="n">
        <v>0</v>
      </c>
      <c r="T1005" s="101" t="n"/>
    </row>
    <row r="1006" ht="13.5" customHeight="1" s="60">
      <c r="A1006" s="115" t="n">
        <v>999</v>
      </c>
      <c r="B1006" s="133" t="n"/>
      <c r="C1006" s="133" t="n"/>
      <c r="D1006" s="136" t="n"/>
      <c r="E1006" s="137" t="n"/>
      <c r="F1006" s="138" t="inlineStr">
        <is>
          <t>Група 974 - Усього</t>
        </is>
      </c>
      <c r="G1006" s="122" t="n"/>
      <c r="H1006" s="123" t="n"/>
      <c r="I1006" s="139" t="n"/>
      <c r="J1006" s="140" t="n">
        <v>0</v>
      </c>
      <c r="K1006" s="140" t="n">
        <v>0</v>
      </c>
      <c r="L1006" s="140" t="n">
        <v>0</v>
      </c>
      <c r="M1006" s="141" t="n">
        <v>0</v>
      </c>
      <c r="N1006" s="123" t="n"/>
      <c r="O1006" s="140" t="n">
        <v>0</v>
      </c>
      <c r="P1006" s="140" t="n">
        <v>0</v>
      </c>
      <c r="Q1006" s="140" t="n">
        <v>0</v>
      </c>
      <c r="R1006" s="140" t="n">
        <v>0</v>
      </c>
      <c r="S1006" s="142" t="n">
        <v>0</v>
      </c>
      <c r="T1006" s="101" t="n"/>
    </row>
    <row r="1007" ht="13.5" customHeight="1" s="60">
      <c r="A1007" s="115" t="n">
        <v>1000</v>
      </c>
      <c r="B1007" s="133" t="n"/>
      <c r="C1007" s="133" t="n"/>
      <c r="D1007" s="127" t="inlineStr">
        <is>
          <t>976</t>
        </is>
      </c>
      <c r="E1007" s="128" t="n"/>
      <c r="F1007" s="127" t="inlineStr">
        <is>
          <t>9760</t>
        </is>
      </c>
      <c r="G1007" s="123" t="n"/>
      <c r="H1007" s="129" t="inlineStr">
        <is>
          <t>Грошова компенсація заощаджень громадян України в установах ПАТ "Ощадбанк"</t>
        </is>
      </c>
      <c r="I1007" s="129" t="inlineStr">
        <is>
          <t>А</t>
        </is>
      </c>
      <c r="J1007" s="130" t="n">
        <v>0</v>
      </c>
      <c r="K1007" s="130" t="n">
        <v>0</v>
      </c>
      <c r="L1007" s="130" t="n">
        <v>0</v>
      </c>
      <c r="M1007" s="131" t="n">
        <v>0</v>
      </c>
      <c r="N1007" s="123" t="n"/>
      <c r="O1007" s="130" t="n">
        <v>0</v>
      </c>
      <c r="P1007" s="130" t="n">
        <v>0</v>
      </c>
      <c r="Q1007" s="130" t="n">
        <v>0</v>
      </c>
      <c r="R1007" s="130" t="n">
        <v>0</v>
      </c>
      <c r="S1007" s="132" t="n">
        <v>0</v>
      </c>
      <c r="T1007" s="101" t="n"/>
    </row>
    <row r="1008" ht="13.5" customHeight="1" s="60">
      <c r="A1008" s="115" t="n">
        <v>1001</v>
      </c>
      <c r="B1008" s="133" t="n"/>
      <c r="C1008" s="133" t="n"/>
      <c r="D1008" s="136" t="n"/>
      <c r="E1008" s="137" t="n"/>
      <c r="F1008" s="138" t="inlineStr">
        <is>
          <t>Група 976 - Усього</t>
        </is>
      </c>
      <c r="G1008" s="122" t="n"/>
      <c r="H1008" s="123" t="n"/>
      <c r="I1008" s="139" t="n"/>
      <c r="J1008" s="140" t="n">
        <v>0</v>
      </c>
      <c r="K1008" s="140" t="n">
        <v>0</v>
      </c>
      <c r="L1008" s="140" t="n">
        <v>0</v>
      </c>
      <c r="M1008" s="141" t="n">
        <v>0</v>
      </c>
      <c r="N1008" s="123" t="n"/>
      <c r="O1008" s="140" t="n">
        <v>0</v>
      </c>
      <c r="P1008" s="140" t="n">
        <v>0</v>
      </c>
      <c r="Q1008" s="140" t="n">
        <v>0</v>
      </c>
      <c r="R1008" s="140" t="n">
        <v>0</v>
      </c>
      <c r="S1008" s="142" t="n">
        <v>0</v>
      </c>
      <c r="T1008" s="101" t="n"/>
    </row>
    <row r="1009" ht="14.25" customHeight="1" s="60">
      <c r="A1009" s="115" t="n">
        <v>1002</v>
      </c>
      <c r="B1009" s="133" t="n"/>
      <c r="C1009" s="133" t="n"/>
      <c r="D1009" s="127" t="inlineStr">
        <is>
          <t>977</t>
        </is>
      </c>
      <c r="E1009" s="128" t="n"/>
      <c r="F1009" s="127" t="inlineStr">
        <is>
          <t>9770</t>
        </is>
      </c>
      <c r="G1009" s="123" t="n"/>
      <c r="H1009" s="129" t="inlineStr">
        <is>
          <t>Різні цінності і розрахункові документи за придбаними об'єктами приватизації, що відправлені</t>
        </is>
      </c>
      <c r="I1009" s="129" t="inlineStr">
        <is>
          <t>А</t>
        </is>
      </c>
      <c r="J1009" s="130" t="n">
        <v>0</v>
      </c>
      <c r="K1009" s="130" t="n">
        <v>0</v>
      </c>
      <c r="L1009" s="130" t="n">
        <v>0</v>
      </c>
      <c r="M1009" s="131" t="n">
        <v>0</v>
      </c>
      <c r="N1009" s="123" t="n"/>
      <c r="O1009" s="130" t="n">
        <v>0</v>
      </c>
      <c r="P1009" s="130" t="n">
        <v>0</v>
      </c>
      <c r="Q1009" s="130" t="n">
        <v>0</v>
      </c>
      <c r="R1009" s="130" t="n">
        <v>0</v>
      </c>
      <c r="S1009" s="132" t="n">
        <v>0</v>
      </c>
      <c r="T1009" s="101" t="n"/>
    </row>
    <row r="1010" ht="13.5" customHeight="1" s="60">
      <c r="A1010" s="115" t="n">
        <v>1003</v>
      </c>
      <c r="B1010" s="133" t="n"/>
      <c r="C1010" s="133" t="n"/>
      <c r="D1010" s="136" t="n"/>
      <c r="E1010" s="137" t="n"/>
      <c r="F1010" s="138" t="inlineStr">
        <is>
          <t>Група 977 - Усього</t>
        </is>
      </c>
      <c r="G1010" s="122" t="n"/>
      <c r="H1010" s="123" t="n"/>
      <c r="I1010" s="139" t="n"/>
      <c r="J1010" s="140" t="n">
        <v>0</v>
      </c>
      <c r="K1010" s="140" t="n">
        <v>0</v>
      </c>
      <c r="L1010" s="140" t="n">
        <v>0</v>
      </c>
      <c r="M1010" s="141" t="n">
        <v>0</v>
      </c>
      <c r="N1010" s="123" t="n"/>
      <c r="O1010" s="140" t="n">
        <v>0</v>
      </c>
      <c r="P1010" s="140" t="n">
        <v>0</v>
      </c>
      <c r="Q1010" s="140" t="n">
        <v>0</v>
      </c>
      <c r="R1010" s="140" t="n">
        <v>0</v>
      </c>
      <c r="S1010" s="142" t="n">
        <v>0</v>
      </c>
      <c r="T1010" s="101" t="n"/>
    </row>
    <row r="1011" ht="13.5" customHeight="1" s="60">
      <c r="A1011" s="115" t="n">
        <v>1004</v>
      </c>
      <c r="B1011" s="133" t="n"/>
      <c r="C1011" s="133" t="n"/>
      <c r="D1011" s="127" t="inlineStr">
        <is>
          <t>978</t>
        </is>
      </c>
      <c r="E1011" s="128" t="n"/>
      <c r="F1011" s="127" t="inlineStr">
        <is>
          <t>9781</t>
        </is>
      </c>
      <c r="G1011" s="123" t="n"/>
      <c r="H1011" s="129" t="inlineStr">
        <is>
          <t>Поточні рахунки банку-управителя з довірчого управління</t>
        </is>
      </c>
      <c r="I1011" s="129" t="inlineStr">
        <is>
          <t>А</t>
        </is>
      </c>
      <c r="J1011" s="130" t="n">
        <v>0</v>
      </c>
      <c r="K1011" s="130" t="n">
        <v>0</v>
      </c>
      <c r="L1011" s="130" t="n">
        <v>0</v>
      </c>
      <c r="M1011" s="131" t="n">
        <v>0</v>
      </c>
      <c r="N1011" s="123" t="n"/>
      <c r="O1011" s="130" t="n">
        <v>0</v>
      </c>
      <c r="P1011" s="130" t="n">
        <v>0</v>
      </c>
      <c r="Q1011" s="130" t="n">
        <v>0</v>
      </c>
      <c r="R1011" s="130" t="n">
        <v>0</v>
      </c>
      <c r="S1011" s="132" t="n">
        <v>0</v>
      </c>
      <c r="T1011" s="101" t="n"/>
    </row>
    <row r="1012" ht="13.5" customHeight="1" s="60">
      <c r="A1012" s="115" t="n">
        <v>1005</v>
      </c>
      <c r="B1012" s="133" t="n"/>
      <c r="C1012" s="133" t="n"/>
      <c r="D1012" s="134" t="n"/>
      <c r="E1012" s="135" t="n"/>
      <c r="F1012" s="127" t="inlineStr">
        <is>
          <t>9782</t>
        </is>
      </c>
      <c r="G1012" s="123" t="n"/>
      <c r="H1012" s="129" t="inlineStr">
        <is>
          <t>Дебіторська заборгованість за операціями довірчого управління</t>
        </is>
      </c>
      <c r="I1012" s="129" t="inlineStr">
        <is>
          <t>А</t>
        </is>
      </c>
      <c r="J1012" s="130" t="n">
        <v>0</v>
      </c>
      <c r="K1012" s="130" t="n">
        <v>0</v>
      </c>
      <c r="L1012" s="130" t="n">
        <v>0</v>
      </c>
      <c r="M1012" s="131" t="n">
        <v>0</v>
      </c>
      <c r="N1012" s="123" t="n"/>
      <c r="O1012" s="130" t="n">
        <v>0</v>
      </c>
      <c r="P1012" s="130" t="n">
        <v>0</v>
      </c>
      <c r="Q1012" s="130" t="n">
        <v>0</v>
      </c>
      <c r="R1012" s="130" t="n">
        <v>0</v>
      </c>
      <c r="S1012" s="132" t="n">
        <v>0</v>
      </c>
      <c r="T1012" s="101" t="n"/>
    </row>
    <row r="1013" ht="13.5" customHeight="1" s="60">
      <c r="A1013" s="115" t="n">
        <v>1006</v>
      </c>
      <c r="B1013" s="133" t="n"/>
      <c r="C1013" s="133" t="n"/>
      <c r="D1013" s="134" t="n"/>
      <c r="E1013" s="135" t="n"/>
      <c r="F1013" s="127" t="inlineStr">
        <is>
          <t>9783</t>
        </is>
      </c>
      <c r="G1013" s="123" t="n"/>
      <c r="H1013" s="129" t="inlineStr">
        <is>
          <t>Цінні папери в довірчому управлінні</t>
        </is>
      </c>
      <c r="I1013" s="129" t="inlineStr">
        <is>
          <t>А</t>
        </is>
      </c>
      <c r="J1013" s="130" t="n">
        <v>0</v>
      </c>
      <c r="K1013" s="130" t="n">
        <v>0</v>
      </c>
      <c r="L1013" s="130" t="n">
        <v>0</v>
      </c>
      <c r="M1013" s="131" t="n">
        <v>0</v>
      </c>
      <c r="N1013" s="123" t="n"/>
      <c r="O1013" s="130" t="n">
        <v>0</v>
      </c>
      <c r="P1013" s="130" t="n">
        <v>0</v>
      </c>
      <c r="Q1013" s="130" t="n">
        <v>0</v>
      </c>
      <c r="R1013" s="130" t="n">
        <v>0</v>
      </c>
      <c r="S1013" s="132" t="n">
        <v>0</v>
      </c>
      <c r="T1013" s="101" t="n"/>
    </row>
    <row r="1014" ht="14.25" customHeight="1" s="60">
      <c r="A1014" s="115" t="n">
        <v>1007</v>
      </c>
      <c r="B1014" s="133" t="n"/>
      <c r="C1014" s="133" t="n"/>
      <c r="D1014" s="134" t="n"/>
      <c r="E1014" s="135" t="n"/>
      <c r="F1014" s="127" t="inlineStr">
        <is>
          <t>9786</t>
        </is>
      </c>
      <c r="G1014" s="123" t="n"/>
      <c r="H1014" s="129" t="inlineStr">
        <is>
          <t>Інші активи в довірчому управлінні</t>
        </is>
      </c>
      <c r="I1014" s="129" t="inlineStr">
        <is>
          <t>А</t>
        </is>
      </c>
      <c r="J1014" s="130" t="n">
        <v>0</v>
      </c>
      <c r="K1014" s="130" t="n">
        <v>0</v>
      </c>
      <c r="L1014" s="130" t="n">
        <v>0</v>
      </c>
      <c r="M1014" s="131" t="n">
        <v>0</v>
      </c>
      <c r="N1014" s="123" t="n"/>
      <c r="O1014" s="130" t="n">
        <v>0</v>
      </c>
      <c r="P1014" s="130" t="n">
        <v>0</v>
      </c>
      <c r="Q1014" s="130" t="n">
        <v>0</v>
      </c>
      <c r="R1014" s="130" t="n">
        <v>0</v>
      </c>
      <c r="S1014" s="132" t="n">
        <v>0</v>
      </c>
      <c r="T1014" s="101" t="n"/>
    </row>
    <row r="1015" ht="13.5" customHeight="1" s="60">
      <c r="A1015" s="115" t="n">
        <v>1008</v>
      </c>
      <c r="B1015" s="133" t="n"/>
      <c r="C1015" s="133" t="n"/>
      <c r="D1015" s="134" t="n"/>
      <c r="E1015" s="135" t="n"/>
      <c r="F1015" s="127" t="inlineStr">
        <is>
          <t>9787</t>
        </is>
      </c>
      <c r="G1015" s="123" t="n"/>
      <c r="H1015" s="129" t="inlineStr">
        <is>
          <t>Витрати за операціями довірчого управління</t>
        </is>
      </c>
      <c r="I1015" s="129" t="inlineStr">
        <is>
          <t>А</t>
        </is>
      </c>
      <c r="J1015" s="130" t="n">
        <v>0</v>
      </c>
      <c r="K1015" s="130" t="n">
        <v>0</v>
      </c>
      <c r="L1015" s="130" t="n">
        <v>0</v>
      </c>
      <c r="M1015" s="131" t="n">
        <v>0</v>
      </c>
      <c r="N1015" s="123" t="n"/>
      <c r="O1015" s="130" t="n">
        <v>0</v>
      </c>
      <c r="P1015" s="130" t="n">
        <v>0</v>
      </c>
      <c r="Q1015" s="130" t="n">
        <v>0</v>
      </c>
      <c r="R1015" s="130" t="n">
        <v>0</v>
      </c>
      <c r="S1015" s="132" t="n">
        <v>0</v>
      </c>
      <c r="T1015" s="101" t="n"/>
    </row>
    <row r="1016" ht="13.5" customHeight="1" s="60">
      <c r="A1016" s="115" t="n">
        <v>1009</v>
      </c>
      <c r="B1016" s="133" t="n"/>
      <c r="C1016" s="133" t="n"/>
      <c r="D1016" s="134" t="n"/>
      <c r="E1016" s="135" t="n"/>
      <c r="F1016" s="127" t="inlineStr">
        <is>
          <t>9788</t>
        </is>
      </c>
      <c r="G1016" s="123" t="n"/>
      <c r="H1016" s="129" t="inlineStr">
        <is>
          <t>Нараховані доходи за об"єктами довірчого управління</t>
        </is>
      </c>
      <c r="I1016" s="129" t="inlineStr">
        <is>
          <t>А</t>
        </is>
      </c>
      <c r="J1016" s="130" t="n">
        <v>0</v>
      </c>
      <c r="K1016" s="130" t="n">
        <v>0</v>
      </c>
      <c r="L1016" s="130" t="n">
        <v>0</v>
      </c>
      <c r="M1016" s="131" t="n">
        <v>0</v>
      </c>
      <c r="N1016" s="123" t="n"/>
      <c r="O1016" s="130" t="n">
        <v>0</v>
      </c>
      <c r="P1016" s="130" t="n">
        <v>0</v>
      </c>
      <c r="Q1016" s="130" t="n">
        <v>0</v>
      </c>
      <c r="R1016" s="130" t="n">
        <v>0</v>
      </c>
      <c r="S1016" s="132" t="n">
        <v>0</v>
      </c>
      <c r="T1016" s="101" t="n"/>
    </row>
    <row r="1017" ht="13.5" customHeight="1" s="60">
      <c r="A1017" s="115" t="n">
        <v>1010</v>
      </c>
      <c r="B1017" s="133" t="n"/>
      <c r="C1017" s="133" t="n"/>
      <c r="D1017" s="136" t="n"/>
      <c r="E1017" s="137" t="n"/>
      <c r="F1017" s="138" t="inlineStr">
        <is>
          <t>Група 978 - Усього</t>
        </is>
      </c>
      <c r="G1017" s="122" t="n"/>
      <c r="H1017" s="123" t="n"/>
      <c r="I1017" s="139" t="n"/>
      <c r="J1017" s="140" t="n">
        <v>0</v>
      </c>
      <c r="K1017" s="140" t="n">
        <v>0</v>
      </c>
      <c r="L1017" s="140" t="n">
        <v>0</v>
      </c>
      <c r="M1017" s="141" t="n">
        <v>0</v>
      </c>
      <c r="N1017" s="123" t="n"/>
      <c r="O1017" s="140" t="n">
        <v>0</v>
      </c>
      <c r="P1017" s="140" t="n">
        <v>0</v>
      </c>
      <c r="Q1017" s="140" t="n">
        <v>0</v>
      </c>
      <c r="R1017" s="140" t="n">
        <v>0</v>
      </c>
      <c r="S1017" s="142" t="n">
        <v>0</v>
      </c>
      <c r="T1017" s="101" t="n"/>
    </row>
    <row r="1018" ht="22.5" customHeight="1" s="60">
      <c r="A1018" s="115" t="n">
        <v>1011</v>
      </c>
      <c r="B1018" s="133" t="n"/>
      <c r="C1018" s="143" t="n"/>
      <c r="D1018" s="138" t="inlineStr">
        <is>
          <t>Розділ 97 - Усього</t>
        </is>
      </c>
      <c r="E1018" s="123" t="n"/>
      <c r="F1018" s="138" t="n"/>
      <c r="G1018" s="122" t="n"/>
      <c r="H1018" s="123" t="n"/>
      <c r="I1018" s="139" t="n"/>
      <c r="J1018" s="140" t="n">
        <v>0</v>
      </c>
      <c r="K1018" s="140" t="n">
        <v>0</v>
      </c>
      <c r="L1018" s="140" t="n">
        <v>0</v>
      </c>
      <c r="M1018" s="141" t="n">
        <v>0</v>
      </c>
      <c r="N1018" s="123" t="n"/>
      <c r="O1018" s="140" t="n">
        <v>0</v>
      </c>
      <c r="P1018" s="140" t="n">
        <v>0</v>
      </c>
      <c r="Q1018" s="140" t="n">
        <v>0</v>
      </c>
      <c r="R1018" s="140" t="n">
        <v>0</v>
      </c>
      <c r="S1018" s="142" t="n">
        <v>0</v>
      </c>
      <c r="T1018" s="101" t="n"/>
    </row>
    <row r="1019" ht="14.25" customHeight="1" s="60">
      <c r="A1019" s="115" t="n">
        <v>1012</v>
      </c>
      <c r="B1019" s="133" t="n"/>
      <c r="C1019" s="127" t="inlineStr">
        <is>
          <t>98</t>
        </is>
      </c>
      <c r="D1019" s="127" t="inlineStr">
        <is>
          <t>980</t>
        </is>
      </c>
      <c r="E1019" s="128" t="n"/>
      <c r="F1019" s="127" t="inlineStr">
        <is>
          <t>9800</t>
        </is>
      </c>
      <c r="G1019" s="123" t="n"/>
      <c r="H1019" s="129" t="inlineStr">
        <is>
          <t>Розрахункові документи за факторинговими операціями</t>
        </is>
      </c>
      <c r="I1019" s="129" t="inlineStr">
        <is>
          <t>А</t>
        </is>
      </c>
      <c r="J1019" s="130" t="n">
        <v>0</v>
      </c>
      <c r="K1019" s="130" t="n">
        <v>0</v>
      </c>
      <c r="L1019" s="130" t="n">
        <v>0</v>
      </c>
      <c r="M1019" s="131" t="n">
        <v>0</v>
      </c>
      <c r="N1019" s="123" t="n"/>
      <c r="O1019" s="130" t="n">
        <v>0</v>
      </c>
      <c r="P1019" s="130" t="n">
        <v>0</v>
      </c>
      <c r="Q1019" s="130" t="n">
        <v>0</v>
      </c>
      <c r="R1019" s="130" t="n">
        <v>0</v>
      </c>
      <c r="S1019" s="132" t="n">
        <v>0</v>
      </c>
      <c r="T1019" s="101" t="n"/>
    </row>
    <row r="1020" ht="13.5" customHeight="1" s="60">
      <c r="A1020" s="115" t="n">
        <v>1013</v>
      </c>
      <c r="B1020" s="133" t="n"/>
      <c r="C1020" s="133" t="n"/>
      <c r="D1020" s="134" t="n"/>
      <c r="E1020" s="135" t="n"/>
      <c r="F1020" s="127" t="inlineStr">
        <is>
          <t>9801</t>
        </is>
      </c>
      <c r="G1020" s="123" t="n"/>
      <c r="H1020" s="12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0" s="129" t="inlineStr">
        <is>
          <t>А</t>
        </is>
      </c>
      <c r="J1020" s="130" t="n">
        <v>0</v>
      </c>
      <c r="K1020" s="130" t="n">
        <v>0</v>
      </c>
      <c r="L1020" s="130" t="n">
        <v>0</v>
      </c>
      <c r="M1020" s="131" t="n">
        <v>0</v>
      </c>
      <c r="N1020" s="123" t="n"/>
      <c r="O1020" s="130" t="n">
        <v>0</v>
      </c>
      <c r="P1020" s="130" t="n">
        <v>0</v>
      </c>
      <c r="Q1020" s="130" t="n">
        <v>0</v>
      </c>
      <c r="R1020" s="130" t="n">
        <v>0</v>
      </c>
      <c r="S1020" s="132" t="n">
        <v>0</v>
      </c>
      <c r="T1020" s="101" t="n"/>
    </row>
    <row r="1021" ht="13.5" customHeight="1" s="60">
      <c r="A1021" s="115" t="n">
        <v>1014</v>
      </c>
      <c r="B1021" s="133" t="n"/>
      <c r="C1021" s="133" t="n"/>
      <c r="D1021" s="134" t="n"/>
      <c r="E1021" s="135" t="n"/>
      <c r="F1021" s="127" t="inlineStr">
        <is>
          <t>9802</t>
        </is>
      </c>
      <c r="G1021" s="123" t="n"/>
      <c r="H1021" s="129" t="inlineStr">
        <is>
          <t>Акредитиви до виконання</t>
        </is>
      </c>
      <c r="I1021" s="129" t="inlineStr">
        <is>
          <t>А</t>
        </is>
      </c>
      <c r="J1021" s="130" t="n">
        <v>0</v>
      </c>
      <c r="K1021" s="130" t="n">
        <v>0</v>
      </c>
      <c r="L1021" s="130" t="n">
        <v>0</v>
      </c>
      <c r="M1021" s="131" t="n">
        <v>0</v>
      </c>
      <c r="N1021" s="123" t="n"/>
      <c r="O1021" s="130" t="n">
        <v>0</v>
      </c>
      <c r="P1021" s="130" t="n">
        <v>0</v>
      </c>
      <c r="Q1021" s="130" t="n">
        <v>0</v>
      </c>
      <c r="R1021" s="130" t="n">
        <v>0</v>
      </c>
      <c r="S1021" s="132" t="n">
        <v>0</v>
      </c>
      <c r="T1021" s="101" t="n"/>
    </row>
    <row r="1022" ht="13.5" customHeight="1" s="60">
      <c r="A1022" s="115" t="n">
        <v>1015</v>
      </c>
      <c r="B1022" s="133" t="n"/>
      <c r="C1022" s="133" t="n"/>
      <c r="D1022" s="134" t="n"/>
      <c r="E1022" s="135" t="n"/>
      <c r="F1022" s="127" t="inlineStr">
        <is>
          <t>9809</t>
        </is>
      </c>
      <c r="G1022" s="123" t="n"/>
      <c r="H1022" s="129" t="inlineStr">
        <is>
          <t>Інші документи за розрахунковими операціями клієнтів</t>
        </is>
      </c>
      <c r="I1022" s="129" t="inlineStr">
        <is>
          <t>А</t>
        </is>
      </c>
      <c r="J1022" s="130" t="n">
        <v>0.049</v>
      </c>
      <c r="K1022" s="130" t="n">
        <v>0.049</v>
      </c>
      <c r="L1022" s="130" t="n">
        <v>0</v>
      </c>
      <c r="M1022" s="131" t="n">
        <v>0.037</v>
      </c>
      <c r="N1022" s="123" t="n"/>
      <c r="O1022" s="130" t="n">
        <v>0.037</v>
      </c>
      <c r="P1022" s="130" t="n">
        <v>0</v>
      </c>
      <c r="Q1022" s="130" t="n">
        <v>0.481</v>
      </c>
      <c r="R1022" s="130" t="n">
        <v>0.481</v>
      </c>
      <c r="S1022" s="132" t="n">
        <v>0</v>
      </c>
      <c r="T1022" s="101" t="n"/>
    </row>
    <row r="1023" ht="13.5" customHeight="1" s="60">
      <c r="A1023" s="115" t="n">
        <v>1016</v>
      </c>
      <c r="B1023" s="133" t="n"/>
      <c r="C1023" s="133" t="n"/>
      <c r="D1023" s="136" t="n"/>
      <c r="E1023" s="137" t="n"/>
      <c r="F1023" s="138" t="inlineStr">
        <is>
          <t>Група 980 - Усього</t>
        </is>
      </c>
      <c r="G1023" s="122" t="n"/>
      <c r="H1023" s="123" t="n"/>
      <c r="I1023" s="139" t="n"/>
      <c r="J1023" s="140" t="n">
        <v>0.049</v>
      </c>
      <c r="K1023" s="140" t="n">
        <v>0.049</v>
      </c>
      <c r="L1023" s="140" t="n">
        <v>0</v>
      </c>
      <c r="M1023" s="141" t="n">
        <v>0.037</v>
      </c>
      <c r="N1023" s="123" t="n"/>
      <c r="O1023" s="140" t="n">
        <v>0.037</v>
      </c>
      <c r="P1023" s="140" t="n">
        <v>0</v>
      </c>
      <c r="Q1023" s="140" t="n">
        <v>0.481</v>
      </c>
      <c r="R1023" s="140" t="n">
        <v>0.481</v>
      </c>
      <c r="S1023" s="142" t="n">
        <v>0</v>
      </c>
      <c r="T1023" s="101" t="n"/>
    </row>
    <row r="1024" ht="14.25" customHeight="1" s="60">
      <c r="A1024" s="115" t="n">
        <v>1017</v>
      </c>
      <c r="B1024" s="133" t="n"/>
      <c r="C1024" s="133" t="n"/>
      <c r="D1024" s="127" t="inlineStr">
        <is>
          <t>981</t>
        </is>
      </c>
      <c r="E1024" s="128" t="n"/>
      <c r="F1024" s="127" t="inlineStr">
        <is>
          <t>9810</t>
        </is>
      </c>
      <c r="G1024" s="123" t="n"/>
      <c r="H1024" s="129" t="inlineStr">
        <is>
          <t>Нерозібрані посилки з цінностями</t>
        </is>
      </c>
      <c r="I1024" s="129" t="inlineStr">
        <is>
          <t>А</t>
        </is>
      </c>
      <c r="J1024" s="130" t="n">
        <v>0</v>
      </c>
      <c r="K1024" s="130" t="n">
        <v>0</v>
      </c>
      <c r="L1024" s="130" t="n">
        <v>0</v>
      </c>
      <c r="M1024" s="131" t="n">
        <v>0</v>
      </c>
      <c r="N1024" s="123" t="n"/>
      <c r="O1024" s="130" t="n">
        <v>0</v>
      </c>
      <c r="P1024" s="130" t="n">
        <v>0</v>
      </c>
      <c r="Q1024" s="130" t="n">
        <v>0</v>
      </c>
      <c r="R1024" s="130" t="n">
        <v>0</v>
      </c>
      <c r="S1024" s="132" t="n">
        <v>0</v>
      </c>
      <c r="T1024" s="101" t="n"/>
    </row>
    <row r="1025" ht="13.5" customHeight="1" s="60">
      <c r="A1025" s="115" t="n">
        <v>1018</v>
      </c>
      <c r="B1025" s="133" t="n"/>
      <c r="C1025" s="133" t="n"/>
      <c r="D1025" s="134" t="n"/>
      <c r="E1025" s="135" t="n"/>
      <c r="F1025" s="127" t="inlineStr">
        <is>
          <t>9811</t>
        </is>
      </c>
      <c r="G1025" s="123" t="n"/>
      <c r="H1025" s="129" t="inlineStr">
        <is>
          <t>Отримані дозволи на випуск цінних паперів</t>
        </is>
      </c>
      <c r="I1025" s="129" t="inlineStr">
        <is>
          <t>А</t>
        </is>
      </c>
      <c r="J1025" s="130" t="n">
        <v>0</v>
      </c>
      <c r="K1025" s="130" t="n">
        <v>0</v>
      </c>
      <c r="L1025" s="130" t="n">
        <v>0</v>
      </c>
      <c r="M1025" s="131" t="n">
        <v>0</v>
      </c>
      <c r="N1025" s="123" t="n"/>
      <c r="O1025" s="130" t="n">
        <v>0</v>
      </c>
      <c r="P1025" s="130" t="n">
        <v>0</v>
      </c>
      <c r="Q1025" s="130" t="n">
        <v>227777.7778</v>
      </c>
      <c r="R1025" s="130" t="n">
        <v>227777.7778</v>
      </c>
      <c r="S1025" s="132" t="n">
        <v>0</v>
      </c>
      <c r="T1025" s="101" t="n"/>
    </row>
    <row r="1026" ht="13.5" customHeight="1" s="60">
      <c r="A1026" s="115" t="n">
        <v>1019</v>
      </c>
      <c r="B1026" s="133" t="n"/>
      <c r="C1026" s="133" t="n"/>
      <c r="D1026" s="134" t="n"/>
      <c r="E1026" s="135" t="n"/>
      <c r="F1026" s="127" t="inlineStr">
        <is>
          <t>9812</t>
        </is>
      </c>
      <c r="G1026" s="123" t="n"/>
      <c r="H1026" s="129" t="inlineStr">
        <is>
          <t>Погашені цінності</t>
        </is>
      </c>
      <c r="I1026" s="129" t="inlineStr">
        <is>
          <t>А</t>
        </is>
      </c>
      <c r="J1026" s="130" t="n">
        <v>0</v>
      </c>
      <c r="K1026" s="130" t="n">
        <v>0</v>
      </c>
      <c r="L1026" s="130" t="n">
        <v>0</v>
      </c>
      <c r="M1026" s="131" t="n">
        <v>0</v>
      </c>
      <c r="N1026" s="123" t="n"/>
      <c r="O1026" s="130" t="n">
        <v>0</v>
      </c>
      <c r="P1026" s="130" t="n">
        <v>0</v>
      </c>
      <c r="Q1026" s="130" t="n">
        <v>0</v>
      </c>
      <c r="R1026" s="130" t="n">
        <v>0</v>
      </c>
      <c r="S1026" s="132" t="n">
        <v>0</v>
      </c>
      <c r="T1026" s="101" t="n"/>
    </row>
    <row r="1027" ht="13.5" customHeight="1" s="60">
      <c r="A1027" s="115" t="n">
        <v>1020</v>
      </c>
      <c r="B1027" s="133" t="n"/>
      <c r="C1027" s="133" t="n"/>
      <c r="D1027" s="134" t="n"/>
      <c r="E1027" s="135" t="n"/>
      <c r="F1027" s="127" t="inlineStr">
        <is>
          <t>9817</t>
        </is>
      </c>
      <c r="G1027" s="123" t="n"/>
      <c r="H1027" s="129" t="inlineStr">
        <is>
          <t>Запаси готівки Національного банку України, які прийняті на зберігання уповноваженим банком</t>
        </is>
      </c>
      <c r="I1027" s="129" t="inlineStr">
        <is>
          <t>А</t>
        </is>
      </c>
      <c r="J1027" s="130" t="n">
        <v>0</v>
      </c>
      <c r="K1027" s="130" t="n">
        <v>0</v>
      </c>
      <c r="L1027" s="130" t="n">
        <v>0</v>
      </c>
      <c r="M1027" s="131" t="n">
        <v>0</v>
      </c>
      <c r="N1027" s="123" t="n"/>
      <c r="O1027" s="130" t="n">
        <v>0</v>
      </c>
      <c r="P1027" s="130" t="n">
        <v>0</v>
      </c>
      <c r="Q1027" s="130" t="n">
        <v>0</v>
      </c>
      <c r="R1027" s="130" t="n">
        <v>0</v>
      </c>
      <c r="S1027" s="132" t="n">
        <v>0</v>
      </c>
      <c r="T1027" s="101" t="n"/>
    </row>
    <row r="1028" ht="13.5" customHeight="1" s="60">
      <c r="A1028" s="115" t="n">
        <v>1021</v>
      </c>
      <c r="B1028" s="133" t="n"/>
      <c r="C1028" s="133" t="n"/>
      <c r="D1028" s="134" t="n"/>
      <c r="E1028" s="135" t="n"/>
      <c r="F1028" s="127" t="inlineStr">
        <is>
          <t>9819</t>
        </is>
      </c>
      <c r="G1028" s="123" t="n"/>
      <c r="H1028" s="129" t="inlineStr">
        <is>
          <t>Інші цінності і документи</t>
        </is>
      </c>
      <c r="I1028" s="129" t="inlineStr">
        <is>
          <t>А</t>
        </is>
      </c>
      <c r="J1028" s="130" t="n">
        <v>0.032</v>
      </c>
      <c r="K1028" s="130" t="n">
        <v>0.032</v>
      </c>
      <c r="L1028" s="130" t="n">
        <v>0</v>
      </c>
      <c r="M1028" s="131" t="n">
        <v>0.066</v>
      </c>
      <c r="N1028" s="123" t="n"/>
      <c r="O1028" s="130" t="n">
        <v>0.066</v>
      </c>
      <c r="P1028" s="130" t="n">
        <v>0</v>
      </c>
      <c r="Q1028" s="130" t="n">
        <v>4.984</v>
      </c>
      <c r="R1028" s="130" t="n">
        <v>4.984</v>
      </c>
      <c r="S1028" s="132" t="n">
        <v>0</v>
      </c>
      <c r="T1028" s="101" t="n"/>
    </row>
    <row r="1029" ht="14.25" customHeight="1" s="60">
      <c r="A1029" s="115" t="n">
        <v>1022</v>
      </c>
      <c r="B1029" s="133" t="n"/>
      <c r="C1029" s="133" t="n"/>
      <c r="D1029" s="136" t="n"/>
      <c r="E1029" s="137" t="n"/>
      <c r="F1029" s="138" t="inlineStr">
        <is>
          <t>Група 981 - Усього</t>
        </is>
      </c>
      <c r="G1029" s="122" t="n"/>
      <c r="H1029" s="123" t="n"/>
      <c r="I1029" s="139" t="n"/>
      <c r="J1029" s="140" t="n">
        <v>0.032</v>
      </c>
      <c r="K1029" s="140" t="n">
        <v>0.032</v>
      </c>
      <c r="L1029" s="140" t="n">
        <v>0</v>
      </c>
      <c r="M1029" s="141" t="n">
        <v>0.066</v>
      </c>
      <c r="N1029" s="123" t="n"/>
      <c r="O1029" s="140" t="n">
        <v>0.066</v>
      </c>
      <c r="P1029" s="140" t="n">
        <v>0</v>
      </c>
      <c r="Q1029" s="140" t="n">
        <v>227782.7618</v>
      </c>
      <c r="R1029" s="140" t="n">
        <v>227782.7618</v>
      </c>
      <c r="S1029" s="142" t="n">
        <v>0</v>
      </c>
      <c r="T1029" s="101" t="n"/>
    </row>
    <row r="1030" ht="13.5" customHeight="1" s="60">
      <c r="A1030" s="115" t="n">
        <v>1023</v>
      </c>
      <c r="B1030" s="133" t="n"/>
      <c r="C1030" s="133" t="n"/>
      <c r="D1030" s="127" t="inlineStr">
        <is>
          <t>982</t>
        </is>
      </c>
      <c r="E1030" s="128" t="n"/>
      <c r="F1030" s="127" t="inlineStr">
        <is>
          <t>9820</t>
        </is>
      </c>
      <c r="G1030" s="123" t="n"/>
      <c r="H1030" s="129" t="inlineStr">
        <is>
          <t>Бланки цінних паперів</t>
        </is>
      </c>
      <c r="I1030" s="129" t="inlineStr">
        <is>
          <t>А</t>
        </is>
      </c>
      <c r="J1030" s="130" t="n">
        <v>0</v>
      </c>
      <c r="K1030" s="130" t="n">
        <v>0</v>
      </c>
      <c r="L1030" s="130" t="n">
        <v>0</v>
      </c>
      <c r="M1030" s="131" t="n">
        <v>0</v>
      </c>
      <c r="N1030" s="123" t="n"/>
      <c r="O1030" s="130" t="n">
        <v>0</v>
      </c>
      <c r="P1030" s="130" t="n">
        <v>0</v>
      </c>
      <c r="Q1030" s="130" t="n">
        <v>0</v>
      </c>
      <c r="R1030" s="130" t="n">
        <v>0</v>
      </c>
      <c r="S1030" s="132" t="n">
        <v>0</v>
      </c>
      <c r="T1030" s="101" t="n"/>
    </row>
    <row r="1031" ht="13.5" customHeight="1" s="60">
      <c r="A1031" s="115" t="n">
        <v>1024</v>
      </c>
      <c r="B1031" s="133" t="n"/>
      <c r="C1031" s="133" t="n"/>
      <c r="D1031" s="134" t="n"/>
      <c r="E1031" s="135" t="n"/>
      <c r="F1031" s="127" t="inlineStr">
        <is>
          <t>9821</t>
        </is>
      </c>
      <c r="G1031" s="123" t="n"/>
      <c r="H1031" s="129" t="inlineStr">
        <is>
          <t>Бланки суворого обліку</t>
        </is>
      </c>
      <c r="I1031" s="129" t="inlineStr">
        <is>
          <t>А</t>
        </is>
      </c>
      <c r="J1031" s="130" t="n">
        <v>0</v>
      </c>
      <c r="K1031" s="130" t="n">
        <v>0</v>
      </c>
      <c r="L1031" s="130" t="n">
        <v>0</v>
      </c>
      <c r="M1031" s="131" t="n">
        <v>0</v>
      </c>
      <c r="N1031" s="123" t="n"/>
      <c r="O1031" s="130" t="n">
        <v>0</v>
      </c>
      <c r="P1031" s="130" t="n">
        <v>0</v>
      </c>
      <c r="Q1031" s="130" t="n">
        <v>0</v>
      </c>
      <c r="R1031" s="130" t="n">
        <v>0</v>
      </c>
      <c r="S1031" s="132" t="n">
        <v>0</v>
      </c>
      <c r="T1031" s="101" t="n"/>
    </row>
    <row r="1032" ht="13.5" customHeight="1" s="60">
      <c r="A1032" s="115" t="n">
        <v>1025</v>
      </c>
      <c r="B1032" s="133" t="n"/>
      <c r="C1032" s="133" t="n"/>
      <c r="D1032" s="136" t="n"/>
      <c r="E1032" s="137" t="n"/>
      <c r="F1032" s="138" t="inlineStr">
        <is>
          <t>Група 982 - Усього</t>
        </is>
      </c>
      <c r="G1032" s="122" t="n"/>
      <c r="H1032" s="123" t="n"/>
      <c r="I1032" s="139" t="n"/>
      <c r="J1032" s="140" t="n">
        <v>0</v>
      </c>
      <c r="K1032" s="140" t="n">
        <v>0</v>
      </c>
      <c r="L1032" s="140" t="n">
        <v>0</v>
      </c>
      <c r="M1032" s="141" t="n">
        <v>0</v>
      </c>
      <c r="N1032" s="123" t="n"/>
      <c r="O1032" s="140" t="n">
        <v>0</v>
      </c>
      <c r="P1032" s="140" t="n">
        <v>0</v>
      </c>
      <c r="Q1032" s="140" t="n">
        <v>0</v>
      </c>
      <c r="R1032" s="140" t="n">
        <v>0</v>
      </c>
      <c r="S1032" s="142" t="n">
        <v>0</v>
      </c>
      <c r="T1032" s="101" t="n"/>
    </row>
    <row r="1033" ht="13.5" customHeight="1" s="60">
      <c r="A1033" s="115" t="n">
        <v>1026</v>
      </c>
      <c r="B1033" s="133" t="n"/>
      <c r="C1033" s="133" t="n"/>
      <c r="D1033" s="127" t="inlineStr">
        <is>
          <t>983</t>
        </is>
      </c>
      <c r="E1033" s="128" t="n"/>
      <c r="F1033" s="127" t="inlineStr">
        <is>
          <t>9830</t>
        </is>
      </c>
      <c r="G1033" s="123" t="n"/>
      <c r="H1033" s="129" t="inlineStr">
        <is>
          <t>Документи і цінності, прийняті на інкасо</t>
        </is>
      </c>
      <c r="I1033" s="129" t="inlineStr">
        <is>
          <t>А</t>
        </is>
      </c>
      <c r="J1033" s="130" t="n">
        <v>0</v>
      </c>
      <c r="K1033" s="130" t="n">
        <v>0</v>
      </c>
      <c r="L1033" s="130" t="n">
        <v>0</v>
      </c>
      <c r="M1033" s="131" t="n">
        <v>0</v>
      </c>
      <c r="N1033" s="123" t="n"/>
      <c r="O1033" s="130" t="n">
        <v>0</v>
      </c>
      <c r="P1033" s="130" t="n">
        <v>0</v>
      </c>
      <c r="Q1033" s="130" t="n">
        <v>0</v>
      </c>
      <c r="R1033" s="130" t="n">
        <v>0</v>
      </c>
      <c r="S1033" s="132" t="n">
        <v>0</v>
      </c>
      <c r="T1033" s="101" t="n"/>
    </row>
    <row r="1034" ht="14.25" customHeight="1" s="60">
      <c r="A1034" s="115" t="n">
        <v>1027</v>
      </c>
      <c r="B1034" s="133" t="n"/>
      <c r="C1034" s="133" t="n"/>
      <c r="D1034" s="134" t="n"/>
      <c r="E1034" s="135" t="n"/>
      <c r="F1034" s="127" t="inlineStr">
        <is>
          <t>9831</t>
        </is>
      </c>
      <c r="G1034" s="123" t="n"/>
      <c r="H1034" s="129" t="inlineStr">
        <is>
          <t>Документи і цінності, відправлені на інкасо</t>
        </is>
      </c>
      <c r="I1034" s="129" t="inlineStr">
        <is>
          <t>А</t>
        </is>
      </c>
      <c r="J1034" s="130" t="n">
        <v>0</v>
      </c>
      <c r="K1034" s="130" t="n">
        <v>0</v>
      </c>
      <c r="L1034" s="130" t="n">
        <v>0</v>
      </c>
      <c r="M1034" s="131" t="n">
        <v>0</v>
      </c>
      <c r="N1034" s="123" t="n"/>
      <c r="O1034" s="130" t="n">
        <v>0</v>
      </c>
      <c r="P1034" s="130" t="n">
        <v>0</v>
      </c>
      <c r="Q1034" s="130" t="n">
        <v>0</v>
      </c>
      <c r="R1034" s="130" t="n">
        <v>0</v>
      </c>
      <c r="S1034" s="132" t="n">
        <v>0</v>
      </c>
      <c r="T1034" s="101" t="n"/>
    </row>
    <row r="1035" ht="13.5" customHeight="1" s="60">
      <c r="A1035" s="115" t="n">
        <v>1028</v>
      </c>
      <c r="B1035" s="133" t="n"/>
      <c r="C1035" s="133" t="n"/>
      <c r="D1035" s="136" t="n"/>
      <c r="E1035" s="137" t="n"/>
      <c r="F1035" s="138" t="inlineStr">
        <is>
          <t>Група 983 - Усього</t>
        </is>
      </c>
      <c r="G1035" s="122" t="n"/>
      <c r="H1035" s="123" t="n"/>
      <c r="I1035" s="139" t="n"/>
      <c r="J1035" s="140" t="n">
        <v>0</v>
      </c>
      <c r="K1035" s="140" t="n">
        <v>0</v>
      </c>
      <c r="L1035" s="140" t="n">
        <v>0</v>
      </c>
      <c r="M1035" s="141" t="n">
        <v>0</v>
      </c>
      <c r="N1035" s="123" t="n"/>
      <c r="O1035" s="140" t="n">
        <v>0</v>
      </c>
      <c r="P1035" s="140" t="n">
        <v>0</v>
      </c>
      <c r="Q1035" s="140" t="n">
        <v>0</v>
      </c>
      <c r="R1035" s="140" t="n">
        <v>0</v>
      </c>
      <c r="S1035" s="142" t="n">
        <v>0</v>
      </c>
      <c r="T1035" s="101" t="n"/>
    </row>
    <row r="1036" ht="13.5" customHeight="1" s="60">
      <c r="A1036" s="115" t="n">
        <v>1029</v>
      </c>
      <c r="B1036" s="133" t="n"/>
      <c r="C1036" s="133" t="n"/>
      <c r="D1036" s="127" t="inlineStr">
        <is>
          <t>985</t>
        </is>
      </c>
      <c r="E1036" s="128" t="n"/>
      <c r="F1036" s="127" t="inlineStr">
        <is>
          <t>9850</t>
        </is>
      </c>
      <c r="G1036" s="123" t="n"/>
      <c r="H1036" s="129" t="inlineStr">
        <is>
          <t>Кошти на будівництво, які передані в порядку пайової участі</t>
        </is>
      </c>
      <c r="I1036" s="129" t="inlineStr">
        <is>
          <t>А</t>
        </is>
      </c>
      <c r="J1036" s="130" t="n">
        <v>0</v>
      </c>
      <c r="K1036" s="130" t="n">
        <v>0</v>
      </c>
      <c r="L1036" s="130" t="n">
        <v>0</v>
      </c>
      <c r="M1036" s="131" t="n">
        <v>0</v>
      </c>
      <c r="N1036" s="123" t="n"/>
      <c r="O1036" s="130" t="n">
        <v>0</v>
      </c>
      <c r="P1036" s="130" t="n">
        <v>0</v>
      </c>
      <c r="Q1036" s="130" t="n">
        <v>0</v>
      </c>
      <c r="R1036" s="130" t="n">
        <v>0</v>
      </c>
      <c r="S1036" s="132" t="n">
        <v>0</v>
      </c>
      <c r="T1036" s="101" t="n"/>
    </row>
    <row r="1037" ht="13.5" customHeight="1" s="60">
      <c r="A1037" s="115" t="n">
        <v>1030</v>
      </c>
      <c r="B1037" s="133" t="n"/>
      <c r="C1037" s="133" t="n"/>
      <c r="D1037" s="136" t="n"/>
      <c r="E1037" s="137" t="n"/>
      <c r="F1037" s="138" t="inlineStr">
        <is>
          <t>Група 985 - Усього</t>
        </is>
      </c>
      <c r="G1037" s="122" t="n"/>
      <c r="H1037" s="123" t="n"/>
      <c r="I1037" s="139" t="n"/>
      <c r="J1037" s="140" t="n">
        <v>0</v>
      </c>
      <c r="K1037" s="140" t="n">
        <v>0</v>
      </c>
      <c r="L1037" s="140" t="n">
        <v>0</v>
      </c>
      <c r="M1037" s="141" t="n">
        <v>0</v>
      </c>
      <c r="N1037" s="123" t="n"/>
      <c r="O1037" s="140" t="n">
        <v>0</v>
      </c>
      <c r="P1037" s="140" t="n">
        <v>0</v>
      </c>
      <c r="Q1037" s="140" t="n">
        <v>0</v>
      </c>
      <c r="R1037" s="140" t="n">
        <v>0</v>
      </c>
      <c r="S1037" s="142" t="n">
        <v>0</v>
      </c>
      <c r="T1037" s="101" t="n"/>
    </row>
    <row r="1038" ht="13.5" customHeight="1" s="60">
      <c r="A1038" s="115" t="n">
        <v>1031</v>
      </c>
      <c r="B1038" s="133" t="n"/>
      <c r="C1038" s="133" t="n"/>
      <c r="D1038" s="127" t="inlineStr">
        <is>
          <t>986</t>
        </is>
      </c>
      <c r="E1038" s="128" t="n"/>
      <c r="F1038" s="127" t="inlineStr">
        <is>
          <t>9860</t>
        </is>
      </c>
      <c r="G1038" s="123" t="n"/>
      <c r="H1038" s="129" t="inlineStr">
        <is>
          <t>Кредити, що перебувають на обслуговуванні в банку</t>
        </is>
      </c>
      <c r="I1038" s="129" t="inlineStr">
        <is>
          <t>А</t>
        </is>
      </c>
      <c r="J1038" s="130" t="n">
        <v>0</v>
      </c>
      <c r="K1038" s="130" t="n">
        <v>0</v>
      </c>
      <c r="L1038" s="130" t="n">
        <v>0</v>
      </c>
      <c r="M1038" s="131" t="n">
        <v>0</v>
      </c>
      <c r="N1038" s="123" t="n"/>
      <c r="O1038" s="130" t="n">
        <v>0</v>
      </c>
      <c r="P1038" s="130" t="n">
        <v>0</v>
      </c>
      <c r="Q1038" s="130" t="n">
        <v>0</v>
      </c>
      <c r="R1038" s="130" t="n">
        <v>0</v>
      </c>
      <c r="S1038" s="132" t="n">
        <v>0</v>
      </c>
      <c r="T1038" s="101" t="n"/>
    </row>
    <row r="1039" ht="14.25" customHeight="1" s="60">
      <c r="A1039" s="115" t="n">
        <v>1032</v>
      </c>
      <c r="B1039" s="133" t="n"/>
      <c r="C1039" s="133" t="n"/>
      <c r="D1039" s="134" t="n"/>
      <c r="E1039" s="135" t="n"/>
      <c r="F1039" s="127" t="inlineStr">
        <is>
          <t>9861</t>
        </is>
      </c>
      <c r="G1039" s="123" t="n"/>
      <c r="H1039" s="129" t="inlineStr">
        <is>
          <t>Процентні доходи за кредитами, що перебувають на обслуговуванні в банку</t>
        </is>
      </c>
      <c r="I1039" s="129" t="inlineStr">
        <is>
          <t>А</t>
        </is>
      </c>
      <c r="J1039" s="130" t="n">
        <v>0</v>
      </c>
      <c r="K1039" s="130" t="n">
        <v>0</v>
      </c>
      <c r="L1039" s="130" t="n">
        <v>0</v>
      </c>
      <c r="M1039" s="131" t="n">
        <v>0</v>
      </c>
      <c r="N1039" s="123" t="n"/>
      <c r="O1039" s="130" t="n">
        <v>0</v>
      </c>
      <c r="P1039" s="130" t="n">
        <v>0</v>
      </c>
      <c r="Q1039" s="130" t="n">
        <v>0</v>
      </c>
      <c r="R1039" s="130" t="n">
        <v>0</v>
      </c>
      <c r="S1039" s="132" t="n">
        <v>0</v>
      </c>
      <c r="T1039" s="101" t="n"/>
    </row>
    <row r="1040" ht="13.5" customHeight="1" s="60">
      <c r="A1040" s="115" t="n">
        <v>1033</v>
      </c>
      <c r="B1040" s="133" t="n"/>
      <c r="C1040" s="133" t="n"/>
      <c r="D1040" s="136" t="n"/>
      <c r="E1040" s="137" t="n"/>
      <c r="F1040" s="138" t="inlineStr">
        <is>
          <t>Група 986 - Усього</t>
        </is>
      </c>
      <c r="G1040" s="122" t="n"/>
      <c r="H1040" s="123" t="n"/>
      <c r="I1040" s="139" t="n"/>
      <c r="J1040" s="140" t="n">
        <v>0</v>
      </c>
      <c r="K1040" s="140" t="n">
        <v>0</v>
      </c>
      <c r="L1040" s="140" t="n">
        <v>0</v>
      </c>
      <c r="M1040" s="141" t="n">
        <v>0</v>
      </c>
      <c r="N1040" s="123" t="n"/>
      <c r="O1040" s="140" t="n">
        <v>0</v>
      </c>
      <c r="P1040" s="140" t="n">
        <v>0</v>
      </c>
      <c r="Q1040" s="140" t="n">
        <v>0</v>
      </c>
      <c r="R1040" s="140" t="n">
        <v>0</v>
      </c>
      <c r="S1040" s="142" t="n">
        <v>0</v>
      </c>
      <c r="T1040" s="101" t="n"/>
    </row>
    <row r="1041" ht="13.5" customHeight="1" s="60">
      <c r="A1041" s="115" t="n">
        <v>1034</v>
      </c>
      <c r="B1041" s="133" t="n"/>
      <c r="C1041" s="133" t="n"/>
      <c r="D1041" s="127" t="inlineStr">
        <is>
          <t>989</t>
        </is>
      </c>
      <c r="E1041" s="128" t="n"/>
      <c r="F1041" s="127" t="inlineStr">
        <is>
          <t>9890</t>
        </is>
      </c>
      <c r="G1041" s="123" t="n"/>
      <c r="H1041" s="129" t="inlineStr">
        <is>
          <t>Бланки цінних паперів в підзвіті</t>
        </is>
      </c>
      <c r="I1041" s="129" t="inlineStr">
        <is>
          <t>А</t>
        </is>
      </c>
      <c r="J1041" s="130" t="n">
        <v>0</v>
      </c>
      <c r="K1041" s="130" t="n">
        <v>0</v>
      </c>
      <c r="L1041" s="130" t="n">
        <v>0</v>
      </c>
      <c r="M1041" s="131" t="n">
        <v>0</v>
      </c>
      <c r="N1041" s="123" t="n"/>
      <c r="O1041" s="130" t="n">
        <v>0</v>
      </c>
      <c r="P1041" s="130" t="n">
        <v>0</v>
      </c>
      <c r="Q1041" s="130" t="n">
        <v>0</v>
      </c>
      <c r="R1041" s="130" t="n">
        <v>0</v>
      </c>
      <c r="S1041" s="132" t="n">
        <v>0</v>
      </c>
      <c r="T1041" s="101" t="n"/>
    </row>
    <row r="1042" ht="13.5" customHeight="1" s="60">
      <c r="A1042" s="115" t="n">
        <v>1035</v>
      </c>
      <c r="B1042" s="133" t="n"/>
      <c r="C1042" s="133" t="n"/>
      <c r="D1042" s="134" t="n"/>
      <c r="E1042" s="135" t="n"/>
      <c r="F1042" s="127" t="inlineStr">
        <is>
          <t>9891</t>
        </is>
      </c>
      <c r="G1042" s="123" t="n"/>
      <c r="H1042" s="129" t="inlineStr">
        <is>
          <t>Бланки цінних паперів в дорозі</t>
        </is>
      </c>
      <c r="I1042" s="129" t="inlineStr">
        <is>
          <t>А</t>
        </is>
      </c>
      <c r="J1042" s="130" t="n">
        <v>0</v>
      </c>
      <c r="K1042" s="130" t="n">
        <v>0</v>
      </c>
      <c r="L1042" s="130" t="n">
        <v>0</v>
      </c>
      <c r="M1042" s="131" t="n">
        <v>0</v>
      </c>
      <c r="N1042" s="123" t="n"/>
      <c r="O1042" s="130" t="n">
        <v>0</v>
      </c>
      <c r="P1042" s="130" t="n">
        <v>0</v>
      </c>
      <c r="Q1042" s="130" t="n">
        <v>0</v>
      </c>
      <c r="R1042" s="130" t="n">
        <v>0</v>
      </c>
      <c r="S1042" s="132" t="n">
        <v>0</v>
      </c>
      <c r="T1042" s="101" t="n"/>
    </row>
    <row r="1043" ht="13.5" customHeight="1" s="60">
      <c r="A1043" s="115" t="n">
        <v>1036</v>
      </c>
      <c r="B1043" s="133" t="n"/>
      <c r="C1043" s="133" t="n"/>
      <c r="D1043" s="134" t="n"/>
      <c r="E1043" s="135" t="n"/>
      <c r="F1043" s="127" t="inlineStr">
        <is>
          <t>9892</t>
        </is>
      </c>
      <c r="G1043" s="123" t="n"/>
      <c r="H1043" s="129" t="inlineStr">
        <is>
          <t>Бланки суворого обліку в підзвіті</t>
        </is>
      </c>
      <c r="I1043" s="129" t="inlineStr">
        <is>
          <t>А</t>
        </is>
      </c>
      <c r="J1043" s="130" t="n">
        <v>0</v>
      </c>
      <c r="K1043" s="130" t="n">
        <v>0</v>
      </c>
      <c r="L1043" s="130" t="n">
        <v>0</v>
      </c>
      <c r="M1043" s="131" t="n">
        <v>0</v>
      </c>
      <c r="N1043" s="123" t="n"/>
      <c r="O1043" s="130" t="n">
        <v>0</v>
      </c>
      <c r="P1043" s="130" t="n">
        <v>0</v>
      </c>
      <c r="Q1043" s="130" t="n">
        <v>0</v>
      </c>
      <c r="R1043" s="130" t="n">
        <v>0</v>
      </c>
      <c r="S1043" s="132" t="n">
        <v>0</v>
      </c>
      <c r="T1043" s="101" t="n"/>
    </row>
    <row r="1044" ht="14.25" customHeight="1" s="60">
      <c r="A1044" s="115" t="n">
        <v>1037</v>
      </c>
      <c r="B1044" s="133" t="n"/>
      <c r="C1044" s="133" t="n"/>
      <c r="D1044" s="134" t="n"/>
      <c r="E1044" s="135" t="n"/>
      <c r="F1044" s="127" t="inlineStr">
        <is>
          <t>9893</t>
        </is>
      </c>
      <c r="G1044" s="123" t="n"/>
      <c r="H1044" s="129" t="inlineStr">
        <is>
          <t>Бланки суворого обліку в дорозі</t>
        </is>
      </c>
      <c r="I1044" s="129" t="inlineStr">
        <is>
          <t>А</t>
        </is>
      </c>
      <c r="J1044" s="130" t="n">
        <v>0</v>
      </c>
      <c r="K1044" s="130" t="n">
        <v>0</v>
      </c>
      <c r="L1044" s="130" t="n">
        <v>0</v>
      </c>
      <c r="M1044" s="131" t="n">
        <v>0</v>
      </c>
      <c r="N1044" s="123" t="n"/>
      <c r="O1044" s="130" t="n">
        <v>0</v>
      </c>
      <c r="P1044" s="130" t="n">
        <v>0</v>
      </c>
      <c r="Q1044" s="130" t="n">
        <v>0</v>
      </c>
      <c r="R1044" s="130" t="n">
        <v>0</v>
      </c>
      <c r="S1044" s="132" t="n">
        <v>0</v>
      </c>
      <c r="T1044" s="101" t="n"/>
    </row>
    <row r="1045" ht="13.5" customHeight="1" s="60">
      <c r="A1045" s="115" t="n">
        <v>1038</v>
      </c>
      <c r="B1045" s="133" t="n"/>
      <c r="C1045" s="133" t="n"/>
      <c r="D1045" s="134" t="n"/>
      <c r="E1045" s="135" t="n"/>
      <c r="F1045" s="127" t="inlineStr">
        <is>
          <t>9898</t>
        </is>
      </c>
      <c r="G1045" s="123" t="n"/>
      <c r="H1045" s="129" t="inlineStr">
        <is>
          <t>Інші цінності та документи в підзвіті</t>
        </is>
      </c>
      <c r="I1045" s="129" t="inlineStr">
        <is>
          <t>А</t>
        </is>
      </c>
      <c r="J1045" s="130" t="n">
        <v>0.13</v>
      </c>
      <c r="K1045" s="130" t="n">
        <v>0.13</v>
      </c>
      <c r="L1045" s="130" t="n">
        <v>0</v>
      </c>
      <c r="M1045" s="131" t="n">
        <v>0.151</v>
      </c>
      <c r="N1045" s="123" t="n"/>
      <c r="O1045" s="130" t="n">
        <v>0.151</v>
      </c>
      <c r="P1045" s="130" t="n">
        <v>0</v>
      </c>
      <c r="Q1045" s="130" t="n">
        <v>0.844</v>
      </c>
      <c r="R1045" s="130" t="n">
        <v>0.844</v>
      </c>
      <c r="S1045" s="132" t="n">
        <v>0</v>
      </c>
      <c r="T1045" s="101" t="n"/>
    </row>
    <row r="1046" ht="13.5" customHeight="1" s="60">
      <c r="A1046" s="115" t="n">
        <v>1039</v>
      </c>
      <c r="B1046" s="133" t="n"/>
      <c r="C1046" s="133" t="n"/>
      <c r="D1046" s="134" t="n"/>
      <c r="E1046" s="135" t="n"/>
      <c r="F1046" s="127" t="inlineStr">
        <is>
          <t>9899</t>
        </is>
      </c>
      <c r="G1046" s="123" t="n"/>
      <c r="H1046" s="129" t="inlineStr">
        <is>
          <t>Інші цінності та документи в дорозі</t>
        </is>
      </c>
      <c r="I1046" s="129" t="inlineStr">
        <is>
          <t>А</t>
        </is>
      </c>
      <c r="J1046" s="130" t="n">
        <v>0</v>
      </c>
      <c r="K1046" s="130" t="n">
        <v>0</v>
      </c>
      <c r="L1046" s="130" t="n">
        <v>0</v>
      </c>
      <c r="M1046" s="131" t="n">
        <v>0</v>
      </c>
      <c r="N1046" s="123" t="n"/>
      <c r="O1046" s="130" t="n">
        <v>0</v>
      </c>
      <c r="P1046" s="130" t="n">
        <v>0</v>
      </c>
      <c r="Q1046" s="130" t="n">
        <v>0.013</v>
      </c>
      <c r="R1046" s="130" t="n">
        <v>0.013</v>
      </c>
      <c r="S1046" s="132" t="n">
        <v>0</v>
      </c>
      <c r="T1046" s="101" t="n"/>
    </row>
    <row r="1047" ht="13.5" customHeight="1" s="60">
      <c r="A1047" s="115" t="n">
        <v>1040</v>
      </c>
      <c r="B1047" s="133" t="n"/>
      <c r="C1047" s="133" t="n"/>
      <c r="D1047" s="136" t="n"/>
      <c r="E1047" s="137" t="n"/>
      <c r="F1047" s="138" t="inlineStr">
        <is>
          <t>Група 989 - Усього</t>
        </is>
      </c>
      <c r="G1047" s="122" t="n"/>
      <c r="H1047" s="123" t="n"/>
      <c r="I1047" s="139" t="n"/>
      <c r="J1047" s="140" t="n">
        <v>0.13</v>
      </c>
      <c r="K1047" s="140" t="n">
        <v>0.13</v>
      </c>
      <c r="L1047" s="140" t="n">
        <v>0</v>
      </c>
      <c r="M1047" s="141" t="n">
        <v>0.151</v>
      </c>
      <c r="N1047" s="123" t="n"/>
      <c r="O1047" s="140" t="n">
        <v>0.151</v>
      </c>
      <c r="P1047" s="140" t="n">
        <v>0</v>
      </c>
      <c r="Q1047" s="140" t="n">
        <v>0.857</v>
      </c>
      <c r="R1047" s="140" t="n">
        <v>0.857</v>
      </c>
      <c r="S1047" s="142" t="n">
        <v>0</v>
      </c>
      <c r="T1047" s="101" t="n"/>
    </row>
    <row r="1048" ht="19.5" customHeight="1" s="60">
      <c r="A1048" s="115" t="n">
        <v>1041</v>
      </c>
      <c r="B1048" s="133" t="n"/>
      <c r="C1048" s="143" t="n"/>
      <c r="D1048" s="138" t="inlineStr">
        <is>
          <t>Розділ 98 - Усього</t>
        </is>
      </c>
      <c r="E1048" s="123" t="n"/>
      <c r="F1048" s="138" t="n"/>
      <c r="G1048" s="122" t="n"/>
      <c r="H1048" s="123" t="n"/>
      <c r="I1048" s="139" t="n"/>
      <c r="J1048" s="140" t="n">
        <v>0.211</v>
      </c>
      <c r="K1048" s="140" t="n">
        <v>0.211</v>
      </c>
      <c r="L1048" s="140" t="n">
        <v>0</v>
      </c>
      <c r="M1048" s="141" t="n">
        <v>0.254</v>
      </c>
      <c r="N1048" s="123" t="n"/>
      <c r="O1048" s="140" t="n">
        <v>0.254</v>
      </c>
      <c r="P1048" s="140" t="n">
        <v>0</v>
      </c>
      <c r="Q1048" s="140" t="n">
        <v>227784.0998</v>
      </c>
      <c r="R1048" s="140" t="n">
        <v>227784.0998</v>
      </c>
      <c r="S1048" s="142" t="n">
        <v>0</v>
      </c>
      <c r="T1048" s="101" t="n"/>
    </row>
    <row r="1049" ht="20.25" customHeight="1" s="60">
      <c r="A1049" s="115" t="n">
        <v>1042</v>
      </c>
      <c r="B1049" s="143" t="n"/>
      <c r="C1049" s="139" t="inlineStr">
        <is>
          <t xml:space="preserve">  Клас 9 - Усього</t>
        </is>
      </c>
      <c r="D1049" s="138" t="n"/>
      <c r="E1049" s="123" t="n"/>
      <c r="F1049" s="138" t="n"/>
      <c r="G1049" s="122" t="n"/>
      <c r="H1049" s="123" t="n"/>
      <c r="I1049" s="139" t="n"/>
      <c r="J1049" s="140" t="n">
        <v>1442157.90362</v>
      </c>
      <c r="K1049" s="140" t="n">
        <v>708546.60601</v>
      </c>
      <c r="L1049" s="140" t="n">
        <v>733611.29761</v>
      </c>
      <c r="M1049" s="141" t="n">
        <v>2225039.33509</v>
      </c>
      <c r="N1049" s="123" t="n"/>
      <c r="O1049" s="140" t="n">
        <v>771965.7590899999</v>
      </c>
      <c r="P1049" s="140" t="n">
        <v>1453073.576</v>
      </c>
      <c r="Q1049" s="140" t="n">
        <v>8338911.5095</v>
      </c>
      <c r="R1049" s="140" t="n">
        <v>7508339.95047</v>
      </c>
      <c r="S1049" s="142" t="n">
        <v>830571.55903</v>
      </c>
      <c r="T1049" s="101" t="n"/>
    </row>
    <row r="1050" ht="36" customHeight="1" s="60">
      <c r="A1050" s="115" t="n">
        <v>1043</v>
      </c>
      <c r="B1050" s="144" t="inlineStr">
        <is>
          <t>. Позабалансові 90-98 А - Усього</t>
        </is>
      </c>
      <c r="C1050" s="144" t="n"/>
      <c r="D1050" s="138" t="n"/>
      <c r="E1050" s="123" t="n"/>
      <c r="F1050" s="138" t="n"/>
      <c r="G1050" s="122" t="n"/>
      <c r="H1050" s="123" t="n"/>
      <c r="I1050" s="144" t="n"/>
      <c r="J1050" s="148" t="n">
        <v>1442157.90362</v>
      </c>
      <c r="K1050" s="148" t="n">
        <v>708546.60601</v>
      </c>
      <c r="L1050" s="148" t="n">
        <v>733611.29761</v>
      </c>
      <c r="M1050" s="141" t="n">
        <v>2225039.33509</v>
      </c>
      <c r="N1050" s="123" t="n"/>
      <c r="O1050" s="148" t="n">
        <v>771965.7590899999</v>
      </c>
      <c r="P1050" s="148" t="n">
        <v>1453073.576</v>
      </c>
      <c r="Q1050" s="148" t="n">
        <v>8338911.5095</v>
      </c>
      <c r="R1050" s="148" t="n">
        <v>7508339.95047</v>
      </c>
      <c r="S1050" s="150" t="n">
        <v>830571.55903</v>
      </c>
      <c r="T1050" s="101" t="n"/>
    </row>
    <row r="1051" ht="13.5" customHeight="1" s="60">
      <c r="A1051" s="115" t="n">
        <v>1044</v>
      </c>
      <c r="B1051" s="127" t="inlineStr">
        <is>
          <t>Клас 9</t>
        </is>
      </c>
      <c r="C1051" s="127" t="inlineStr">
        <is>
          <t>99</t>
        </is>
      </c>
      <c r="D1051" s="127" t="inlineStr">
        <is>
          <t>990</t>
        </is>
      </c>
      <c r="E1051" s="128" t="n"/>
      <c r="F1051" s="127" t="inlineStr">
        <is>
          <t>9900</t>
        </is>
      </c>
      <c r="G1051" s="123" t="n"/>
      <c r="H1051" s="129" t="inlineStr">
        <is>
          <t>Контррахунки для рахунків розділів 90-95</t>
        </is>
      </c>
      <c r="I1051" s="129" t="inlineStr">
        <is>
          <t>А</t>
        </is>
      </c>
      <c r="J1051" s="130" t="n">
        <v>3191592.16419</v>
      </c>
      <c r="K1051" s="130" t="n">
        <v>1636910.44604</v>
      </c>
      <c r="L1051" s="130" t="n">
        <v>1554681.71815</v>
      </c>
      <c r="M1051" s="131" t="n">
        <v>3154184.80931</v>
      </c>
      <c r="N1051" s="123" t="n"/>
      <c r="O1051" s="130" t="n">
        <v>2016586.04761</v>
      </c>
      <c r="P1051" s="130" t="n">
        <v>1137598.7617</v>
      </c>
      <c r="Q1051" s="130" t="n">
        <v>8421313.79228</v>
      </c>
      <c r="R1051" s="130" t="n">
        <v>7001310.06799</v>
      </c>
      <c r="S1051" s="132" t="n">
        <v>1420003.72429</v>
      </c>
      <c r="T1051" s="101" t="n"/>
    </row>
    <row r="1052" ht="13.5" customHeight="1" s="60">
      <c r="A1052" s="115" t="n">
        <v>1045</v>
      </c>
      <c r="B1052" s="133" t="n"/>
      <c r="C1052" s="133" t="n"/>
      <c r="D1052" s="134" t="n"/>
      <c r="E1052" s="135" t="n"/>
      <c r="F1052" s="127" t="inlineStr">
        <is>
          <t>9901</t>
        </is>
      </c>
      <c r="G1052" s="123" t="n"/>
      <c r="H1052" s="129" t="inlineStr">
        <is>
          <t>0</t>
        </is>
      </c>
      <c r="I1052" s="129" t="inlineStr">
        <is>
          <t>А</t>
        </is>
      </c>
      <c r="J1052" s="130" t="n">
        <v>0</v>
      </c>
      <c r="K1052" s="130" t="n">
        <v>0</v>
      </c>
      <c r="L1052" s="130" t="n">
        <v>0</v>
      </c>
      <c r="M1052" s="131" t="n">
        <v>0</v>
      </c>
      <c r="N1052" s="123" t="n"/>
      <c r="O1052" s="130" t="n">
        <v>0</v>
      </c>
      <c r="P1052" s="130" t="n">
        <v>0</v>
      </c>
      <c r="Q1052" s="130" t="n">
        <v>0</v>
      </c>
      <c r="R1052" s="130" t="n">
        <v>0</v>
      </c>
      <c r="S1052" s="132" t="n">
        <v>0</v>
      </c>
      <c r="T1052" s="101" t="n"/>
    </row>
    <row r="1053" ht="14.25" customHeight="1" s="60">
      <c r="A1053" s="115" t="n">
        <v>1046</v>
      </c>
      <c r="B1053" s="133" t="n"/>
      <c r="C1053" s="133" t="n"/>
      <c r="D1053" s="134" t="n"/>
      <c r="E1053" s="135" t="n"/>
      <c r="F1053" s="127" t="inlineStr">
        <is>
          <t>9904</t>
        </is>
      </c>
      <c r="G1053" s="123" t="n"/>
      <c r="H1053" s="129" t="inlineStr">
        <is>
          <t>0</t>
        </is>
      </c>
      <c r="I1053" s="129" t="inlineStr">
        <is>
          <t>А</t>
        </is>
      </c>
      <c r="J1053" s="130" t="n">
        <v>0</v>
      </c>
      <c r="K1053" s="130" t="n">
        <v>0</v>
      </c>
      <c r="L1053" s="130" t="n">
        <v>0</v>
      </c>
      <c r="M1053" s="131" t="n">
        <v>0</v>
      </c>
      <c r="N1053" s="123" t="n"/>
      <c r="O1053" s="130" t="n">
        <v>0</v>
      </c>
      <c r="P1053" s="130" t="n">
        <v>0</v>
      </c>
      <c r="Q1053" s="130" t="n">
        <v>0</v>
      </c>
      <c r="R1053" s="130" t="n">
        <v>0</v>
      </c>
      <c r="S1053" s="132" t="n">
        <v>0</v>
      </c>
      <c r="T1053" s="101" t="n"/>
    </row>
    <row r="1054" ht="13.5" customHeight="1" s="60">
      <c r="A1054" s="115" t="n">
        <v>1047</v>
      </c>
      <c r="B1054" s="133" t="n"/>
      <c r="C1054" s="133" t="n"/>
      <c r="D1054" s="134" t="n"/>
      <c r="E1054" s="135" t="n"/>
      <c r="F1054" s="127" t="inlineStr">
        <is>
          <t>9905</t>
        </is>
      </c>
      <c r="G1054" s="123" t="n"/>
      <c r="H1054" s="129" t="inlineStr">
        <is>
          <t>0</t>
        </is>
      </c>
      <c r="I1054" s="129" t="inlineStr">
        <is>
          <t>А</t>
        </is>
      </c>
      <c r="J1054" s="130" t="n">
        <v>0</v>
      </c>
      <c r="K1054" s="130" t="n">
        <v>0</v>
      </c>
      <c r="L1054" s="130" t="n">
        <v>0</v>
      </c>
      <c r="M1054" s="131" t="n">
        <v>0</v>
      </c>
      <c r="N1054" s="123" t="n"/>
      <c r="O1054" s="130" t="n">
        <v>0</v>
      </c>
      <c r="P1054" s="130" t="n">
        <v>0</v>
      </c>
      <c r="Q1054" s="130" t="n">
        <v>0</v>
      </c>
      <c r="R1054" s="130" t="n">
        <v>0</v>
      </c>
      <c r="S1054" s="132" t="n">
        <v>0</v>
      </c>
      <c r="T1054" s="101" t="n"/>
    </row>
    <row r="1055" ht="13.5" customHeight="1" s="60">
      <c r="A1055" s="115" t="n">
        <v>1048</v>
      </c>
      <c r="B1055" s="133" t="n"/>
      <c r="C1055" s="133" t="n"/>
      <c r="D1055" s="134" t="n"/>
      <c r="E1055" s="135" t="n"/>
      <c r="F1055" s="127" t="inlineStr">
        <is>
          <t>9906</t>
        </is>
      </c>
      <c r="G1055" s="123" t="n"/>
      <c r="H1055" s="129" t="inlineStr">
        <is>
          <t>0</t>
        </is>
      </c>
      <c r="I1055" s="129" t="inlineStr">
        <is>
          <t>А</t>
        </is>
      </c>
      <c r="J1055" s="130" t="n">
        <v>0</v>
      </c>
      <c r="K1055" s="130" t="n">
        <v>0</v>
      </c>
      <c r="L1055" s="130" t="n">
        <v>0</v>
      </c>
      <c r="M1055" s="131" t="n">
        <v>0</v>
      </c>
      <c r="N1055" s="123" t="n"/>
      <c r="O1055" s="130" t="n">
        <v>0</v>
      </c>
      <c r="P1055" s="130" t="n">
        <v>0</v>
      </c>
      <c r="Q1055" s="130" t="n">
        <v>0</v>
      </c>
      <c r="R1055" s="130" t="n">
        <v>0</v>
      </c>
      <c r="S1055" s="132" t="n">
        <v>0</v>
      </c>
      <c r="T1055" s="101" t="n"/>
    </row>
    <row r="1056" ht="13.5" customHeight="1" s="60">
      <c r="A1056" s="115" t="n">
        <v>1049</v>
      </c>
      <c r="B1056" s="133" t="n"/>
      <c r="C1056" s="133" t="n"/>
      <c r="D1056" s="136" t="n"/>
      <c r="E1056" s="137" t="n"/>
      <c r="F1056" s="138" t="inlineStr">
        <is>
          <t>Група 990 - Усього</t>
        </is>
      </c>
      <c r="G1056" s="122" t="n"/>
      <c r="H1056" s="123" t="n"/>
      <c r="I1056" s="139" t="n"/>
      <c r="J1056" s="140" t="n">
        <v>3191592.16419</v>
      </c>
      <c r="K1056" s="140" t="n">
        <v>1636910.44604</v>
      </c>
      <c r="L1056" s="140" t="n">
        <v>1554681.71815</v>
      </c>
      <c r="M1056" s="141" t="n">
        <v>3154184.80931</v>
      </c>
      <c r="N1056" s="123" t="n"/>
      <c r="O1056" s="140" t="n">
        <v>2016586.04761</v>
      </c>
      <c r="P1056" s="140" t="n">
        <v>1137598.7617</v>
      </c>
      <c r="Q1056" s="140" t="n">
        <v>8421313.79228</v>
      </c>
      <c r="R1056" s="140" t="n">
        <v>7001310.06799</v>
      </c>
      <c r="S1056" s="142" t="n">
        <v>1420003.72429</v>
      </c>
      <c r="T1056" s="101" t="n"/>
    </row>
    <row r="1057" ht="13.5" customHeight="1" s="60">
      <c r="A1057" s="115" t="n">
        <v>1050</v>
      </c>
      <c r="B1057" s="133" t="n"/>
      <c r="C1057" s="133" t="n"/>
      <c r="D1057" s="127" t="inlineStr">
        <is>
          <t>991</t>
        </is>
      </c>
      <c r="E1057" s="128" t="n"/>
      <c r="F1057" s="127" t="inlineStr">
        <is>
          <t>9910</t>
        </is>
      </c>
      <c r="G1057" s="123" t="n"/>
      <c r="H1057" s="129" t="inlineStr">
        <is>
          <t>Контррахунки для рахунків розділів 96-98</t>
        </is>
      </c>
      <c r="I1057" s="129" t="inlineStr">
        <is>
          <t>А</t>
        </is>
      </c>
      <c r="J1057" s="130" t="n">
        <v>0.26031</v>
      </c>
      <c r="K1057" s="130" t="n">
        <v>0.254</v>
      </c>
      <c r="L1057" s="130" t="n">
        <v>0.00631</v>
      </c>
      <c r="M1057" s="131" t="n">
        <v>0.22279</v>
      </c>
      <c r="N1057" s="123" t="n"/>
      <c r="O1057" s="130" t="n">
        <v>0.211</v>
      </c>
      <c r="P1057" s="130" t="n">
        <v>0.01179</v>
      </c>
      <c r="Q1057" s="130" t="n">
        <v>0</v>
      </c>
      <c r="R1057" s="130" t="n">
        <v>0</v>
      </c>
      <c r="S1057" s="132" t="n">
        <v>0</v>
      </c>
      <c r="T1057" s="101" t="n"/>
    </row>
    <row r="1058" ht="14.25" customHeight="1" s="60">
      <c r="A1058" s="115" t="n">
        <v>1051</v>
      </c>
      <c r="B1058" s="133" t="n"/>
      <c r="C1058" s="133" t="n"/>
      <c r="D1058" s="134" t="n"/>
      <c r="E1058" s="135" t="n"/>
      <c r="F1058" s="127" t="inlineStr">
        <is>
          <t>9912</t>
        </is>
      </c>
      <c r="G1058" s="123" t="n"/>
      <c r="H1058" s="129" t="inlineStr">
        <is>
          <t>0</t>
        </is>
      </c>
      <c r="I1058" s="129" t="inlineStr">
        <is>
          <t>А</t>
        </is>
      </c>
      <c r="J1058" s="130" t="n">
        <v>0</v>
      </c>
      <c r="K1058" s="130" t="n">
        <v>0</v>
      </c>
      <c r="L1058" s="130" t="n">
        <v>0</v>
      </c>
      <c r="M1058" s="131" t="n">
        <v>0</v>
      </c>
      <c r="N1058" s="123" t="n"/>
      <c r="O1058" s="130" t="n">
        <v>0</v>
      </c>
      <c r="P1058" s="130" t="n">
        <v>0</v>
      </c>
      <c r="Q1058" s="130" t="n">
        <v>0</v>
      </c>
      <c r="R1058" s="130" t="n">
        <v>0</v>
      </c>
      <c r="S1058" s="132" t="n">
        <v>0</v>
      </c>
      <c r="T1058" s="101" t="n"/>
    </row>
    <row r="1059" ht="13.5" customHeight="1" s="60">
      <c r="A1059" s="115" t="n">
        <v>1052</v>
      </c>
      <c r="B1059" s="133" t="n"/>
      <c r="C1059" s="133" t="n"/>
      <c r="D1059" s="134" t="n"/>
      <c r="E1059" s="135" t="n"/>
      <c r="F1059" s="127" t="inlineStr">
        <is>
          <t>9913</t>
        </is>
      </c>
      <c r="G1059" s="123" t="n"/>
      <c r="H1059" s="129" t="inlineStr">
        <is>
          <t>0</t>
        </is>
      </c>
      <c r="I1059" s="129" t="inlineStr">
        <is>
          <t>А</t>
        </is>
      </c>
      <c r="J1059" s="130" t="n">
        <v>0</v>
      </c>
      <c r="K1059" s="130" t="n">
        <v>0</v>
      </c>
      <c r="L1059" s="130" t="n">
        <v>0</v>
      </c>
      <c r="M1059" s="131" t="n">
        <v>0</v>
      </c>
      <c r="N1059" s="123" t="n"/>
      <c r="O1059" s="130" t="n">
        <v>0</v>
      </c>
      <c r="P1059" s="130" t="n">
        <v>0</v>
      </c>
      <c r="Q1059" s="130" t="n">
        <v>0</v>
      </c>
      <c r="R1059" s="130" t="n">
        <v>0</v>
      </c>
      <c r="S1059" s="132" t="n">
        <v>0</v>
      </c>
      <c r="T1059" s="101" t="n"/>
    </row>
    <row r="1060" ht="13.5" customHeight="1" s="60">
      <c r="A1060" s="115" t="n">
        <v>1053</v>
      </c>
      <c r="B1060" s="133" t="n"/>
      <c r="C1060" s="133" t="n"/>
      <c r="D1060" s="134" t="n"/>
      <c r="E1060" s="135" t="n"/>
      <c r="F1060" s="127" t="inlineStr">
        <is>
          <t>9914</t>
        </is>
      </c>
      <c r="G1060" s="123" t="n"/>
      <c r="H1060" s="129" t="inlineStr">
        <is>
          <t>0</t>
        </is>
      </c>
      <c r="I1060" s="129" t="inlineStr">
        <is>
          <t>А</t>
        </is>
      </c>
      <c r="J1060" s="130" t="n">
        <v>0</v>
      </c>
      <c r="K1060" s="130" t="n">
        <v>0</v>
      </c>
      <c r="L1060" s="130" t="n">
        <v>0</v>
      </c>
      <c r="M1060" s="131" t="n">
        <v>0</v>
      </c>
      <c r="N1060" s="123" t="n"/>
      <c r="O1060" s="130" t="n">
        <v>0</v>
      </c>
      <c r="P1060" s="130" t="n">
        <v>0</v>
      </c>
      <c r="Q1060" s="130" t="n">
        <v>0</v>
      </c>
      <c r="R1060" s="130" t="n">
        <v>0</v>
      </c>
      <c r="S1060" s="132" t="n">
        <v>0</v>
      </c>
      <c r="T1060" s="101" t="n"/>
    </row>
    <row r="1061" ht="13.5" customHeight="1" s="60">
      <c r="A1061" s="115" t="n">
        <v>1054</v>
      </c>
      <c r="B1061" s="133" t="n"/>
      <c r="C1061" s="133" t="n"/>
      <c r="D1061" s="136" t="n"/>
      <c r="E1061" s="137" t="n"/>
      <c r="F1061" s="138" t="inlineStr">
        <is>
          <t>Група 991 - Усього</t>
        </is>
      </c>
      <c r="G1061" s="122" t="n"/>
      <c r="H1061" s="123" t="n"/>
      <c r="I1061" s="139" t="n"/>
      <c r="J1061" s="140" t="n">
        <v>0.26031</v>
      </c>
      <c r="K1061" s="140" t="n">
        <v>0.254</v>
      </c>
      <c r="L1061" s="140" t="n">
        <v>0.00631</v>
      </c>
      <c r="M1061" s="141" t="n">
        <v>0.22279</v>
      </c>
      <c r="N1061" s="123" t="n"/>
      <c r="O1061" s="140" t="n">
        <v>0.211</v>
      </c>
      <c r="P1061" s="140" t="n">
        <v>0.01179</v>
      </c>
      <c r="Q1061" s="140" t="n">
        <v>0</v>
      </c>
      <c r="R1061" s="140" t="n">
        <v>0</v>
      </c>
      <c r="S1061" s="142" t="n">
        <v>0</v>
      </c>
      <c r="T1061" s="101" t="n"/>
    </row>
    <row r="1062" ht="13.5" customHeight="1" s="60">
      <c r="A1062" s="115" t="n">
        <v>1055</v>
      </c>
      <c r="B1062" s="133" t="n"/>
      <c r="C1062" s="133" t="n"/>
      <c r="D1062" s="127" t="inlineStr">
        <is>
          <t>992</t>
        </is>
      </c>
      <c r="E1062" s="128" t="n"/>
      <c r="F1062" s="127" t="inlineStr">
        <is>
          <t>9920</t>
        </is>
      </c>
      <c r="G1062" s="123" t="n"/>
      <c r="H1062" s="129" t="inlineStr">
        <is>
          <t>Позабалансова позиція банку за іноземною валютою та банківськими металами</t>
        </is>
      </c>
      <c r="I1062" s="129" t="inlineStr">
        <is>
          <t>А</t>
        </is>
      </c>
      <c r="J1062" s="130" t="n">
        <v>85038.21775</v>
      </c>
      <c r="K1062" s="130" t="n">
        <v>85038.21775</v>
      </c>
      <c r="L1062" s="130" t="n">
        <v>0</v>
      </c>
      <c r="M1062" s="131" t="n">
        <v>85038.21771</v>
      </c>
      <c r="N1062" s="123" t="n"/>
      <c r="O1062" s="130" t="n">
        <v>85038.21771</v>
      </c>
      <c r="P1062" s="130" t="n">
        <v>0</v>
      </c>
      <c r="Q1062" s="130" t="n">
        <v>2e-05</v>
      </c>
      <c r="R1062" s="130" t="n">
        <v>2e-05</v>
      </c>
      <c r="S1062" s="132" t="n">
        <v>0</v>
      </c>
      <c r="T1062" s="101" t="n"/>
    </row>
    <row r="1063" ht="14.25" customHeight="1" s="60">
      <c r="A1063" s="115" t="n">
        <v>1056</v>
      </c>
      <c r="B1063" s="133" t="n"/>
      <c r="C1063" s="133" t="n"/>
      <c r="D1063" s="136" t="n"/>
      <c r="E1063" s="137" t="n"/>
      <c r="F1063" s="138" t="inlineStr">
        <is>
          <t>Група 992 - Усього</t>
        </is>
      </c>
      <c r="G1063" s="122" t="n"/>
      <c r="H1063" s="123" t="n"/>
      <c r="I1063" s="139" t="n"/>
      <c r="J1063" s="140" t="n">
        <v>85038.21775</v>
      </c>
      <c r="K1063" s="140" t="n">
        <v>85038.21775</v>
      </c>
      <c r="L1063" s="140" t="n">
        <v>0</v>
      </c>
      <c r="M1063" s="141" t="n">
        <v>85038.21771</v>
      </c>
      <c r="N1063" s="123" t="n"/>
      <c r="O1063" s="140" t="n">
        <v>85038.21771</v>
      </c>
      <c r="P1063" s="140" t="n">
        <v>0</v>
      </c>
      <c r="Q1063" s="140" t="n">
        <v>2e-05</v>
      </c>
      <c r="R1063" s="140" t="n">
        <v>2e-05</v>
      </c>
      <c r="S1063" s="142" t="n">
        <v>0</v>
      </c>
      <c r="T1063" s="101" t="n"/>
    </row>
    <row r="1064" ht="18.75" customHeight="1" s="60">
      <c r="A1064" s="115" t="n">
        <v>1057</v>
      </c>
      <c r="B1064" s="133" t="n"/>
      <c r="C1064" s="143" t="n"/>
      <c r="D1064" s="138" t="inlineStr">
        <is>
          <t>Розділ 99 - Усього</t>
        </is>
      </c>
      <c r="E1064" s="123" t="n"/>
      <c r="F1064" s="138" t="n"/>
      <c r="G1064" s="122" t="n"/>
      <c r="H1064" s="123" t="n"/>
      <c r="I1064" s="139" t="n"/>
      <c r="J1064" s="140" t="n">
        <v>3276630.64225</v>
      </c>
      <c r="K1064" s="140" t="n">
        <v>1721948.91779</v>
      </c>
      <c r="L1064" s="140" t="n">
        <v>1554681.72446</v>
      </c>
      <c r="M1064" s="141" t="n">
        <v>3239223.24981</v>
      </c>
      <c r="N1064" s="123" t="n"/>
      <c r="O1064" s="140" t="n">
        <v>2101624.47632</v>
      </c>
      <c r="P1064" s="140" t="n">
        <v>1137598.77349</v>
      </c>
      <c r="Q1064" s="140" t="n">
        <v>8421313.792300001</v>
      </c>
      <c r="R1064" s="140" t="n">
        <v>7001310.06801</v>
      </c>
      <c r="S1064" s="142" t="n">
        <v>1420003.72429</v>
      </c>
      <c r="T1064" s="101" t="n"/>
    </row>
    <row r="1065" ht="20.25" customHeight="1" s="60">
      <c r="A1065" s="115" t="n">
        <v>1058</v>
      </c>
      <c r="B1065" s="143" t="n"/>
      <c r="C1065" s="139" t="inlineStr">
        <is>
          <t xml:space="preserve">  Клас 9 - Усього</t>
        </is>
      </c>
      <c r="D1065" s="138" t="n"/>
      <c r="E1065" s="123" t="n"/>
      <c r="F1065" s="138" t="n"/>
      <c r="G1065" s="122" t="n"/>
      <c r="H1065" s="123" t="n"/>
      <c r="I1065" s="139" t="n"/>
      <c r="J1065" s="140" t="n">
        <v>3276630.64225</v>
      </c>
      <c r="K1065" s="140" t="n">
        <v>1721948.91779</v>
      </c>
      <c r="L1065" s="140" t="n">
        <v>1554681.72446</v>
      </c>
      <c r="M1065" s="141" t="n">
        <v>3239223.24981</v>
      </c>
      <c r="N1065" s="123" t="n"/>
      <c r="O1065" s="140" t="n">
        <v>2101624.47632</v>
      </c>
      <c r="P1065" s="140" t="n">
        <v>1137598.77349</v>
      </c>
      <c r="Q1065" s="140" t="n">
        <v>8421313.792300001</v>
      </c>
      <c r="R1065" s="140" t="n">
        <v>7001310.06801</v>
      </c>
      <c r="S1065" s="142" t="n">
        <v>1420003.72429</v>
      </c>
      <c r="T1065" s="101" t="n"/>
    </row>
    <row r="1066" ht="39" customHeight="1" s="60">
      <c r="A1066" s="115" t="n">
        <v>1059</v>
      </c>
      <c r="B1066" s="144" t="inlineStr">
        <is>
          <t xml:space="preserve">  Позабалансові контррах.А - Усього</t>
        </is>
      </c>
      <c r="C1066" s="144" t="n"/>
      <c r="D1066" s="145" t="n"/>
      <c r="E1066" s="146" t="n"/>
      <c r="F1066" s="145" t="n"/>
      <c r="G1066" s="147" t="n"/>
      <c r="H1066" s="146" t="n"/>
      <c r="I1066" s="144" t="n"/>
      <c r="J1066" s="148" t="n">
        <v>3276630.64225</v>
      </c>
      <c r="K1066" s="148" t="n">
        <v>1721948.91779</v>
      </c>
      <c r="L1066" s="148" t="n">
        <v>1554681.72446</v>
      </c>
      <c r="M1066" s="141" t="n">
        <v>3239223.24981</v>
      </c>
      <c r="N1066" s="123" t="n"/>
      <c r="O1066" s="148" t="n">
        <v>2101624.47632</v>
      </c>
      <c r="P1066" s="148" t="n">
        <v>1137598.77349</v>
      </c>
      <c r="Q1066" s="148" t="n">
        <v>8421313.792300001</v>
      </c>
      <c r="R1066" s="148" t="n">
        <v>7001310.06801</v>
      </c>
      <c r="S1066" s="150" t="n">
        <v>1420003.72429</v>
      </c>
      <c r="T1066" s="101" t="n"/>
    </row>
    <row r="1067" ht="15" customHeight="1" s="60">
      <c r="A1067" s="115" t="n">
        <v>1060</v>
      </c>
      <c r="B1067" s="157" t="inlineStr">
        <is>
          <t>За позабалансовими активними рахунками - усього</t>
        </is>
      </c>
      <c r="C1067" s="152" t="n"/>
      <c r="D1067" s="152" t="n"/>
      <c r="E1067" s="152" t="n"/>
      <c r="F1067" s="152" t="n"/>
      <c r="G1067" s="152" t="n"/>
      <c r="H1067" s="153" t="n"/>
      <c r="I1067" s="163" t="n"/>
      <c r="J1067" s="158" t="n">
        <v>4718788.54587</v>
      </c>
      <c r="K1067" s="158" t="n">
        <v>2430495.5238</v>
      </c>
      <c r="L1067" s="158" t="n">
        <v>2288293.02207</v>
      </c>
      <c r="M1067" s="159" t="n">
        <v>5464262.5849</v>
      </c>
      <c r="N1067" s="146" t="n"/>
      <c r="O1067" s="158" t="n">
        <v>2873590.23541</v>
      </c>
      <c r="P1067" s="158" t="n">
        <v>2590672.34949</v>
      </c>
      <c r="Q1067" s="158" t="n">
        <v>16760225.3018</v>
      </c>
      <c r="R1067" s="158" t="n">
        <v>14509650.01848</v>
      </c>
      <c r="S1067" s="160" t="n">
        <v>2250575.28332</v>
      </c>
      <c r="T1067" s="101" t="n"/>
    </row>
    <row r="1068" ht="18" customHeight="1" s="60">
      <c r="A1068" s="115" t="n">
        <v>1061</v>
      </c>
      <c r="B1068" s="121" t="inlineStr">
        <is>
          <t>Пасивні</t>
        </is>
      </c>
      <c r="C1068" s="122" t="n"/>
      <c r="D1068" s="122" t="n"/>
      <c r="E1068" s="122" t="n"/>
      <c r="F1068" s="122" t="n"/>
      <c r="G1068" s="122" t="n"/>
      <c r="H1068" s="123" t="n"/>
      <c r="I1068" s="119" t="n"/>
      <c r="J1068" s="119" t="n"/>
      <c r="K1068" s="119" t="n"/>
      <c r="L1068" s="119" t="n"/>
      <c r="M1068" s="120" t="n"/>
      <c r="N1068" s="119" t="n"/>
      <c r="O1068" s="119" t="n"/>
      <c r="P1068" s="119" t="n"/>
      <c r="Q1068" s="119" t="n"/>
      <c r="R1068" s="119" t="n"/>
      <c r="S1068" s="119" t="n"/>
      <c r="T1068" s="101" t="n"/>
    </row>
    <row r="1069" ht="13.5" customHeight="1" s="60">
      <c r="A1069" s="115" t="n">
        <v>1062</v>
      </c>
      <c r="B1069" s="127" t="inlineStr">
        <is>
          <t>Клас 9</t>
        </is>
      </c>
      <c r="C1069" s="127" t="inlineStr">
        <is>
          <t>90</t>
        </is>
      </c>
      <c r="D1069" s="127" t="inlineStr">
        <is>
          <t>903</t>
        </is>
      </c>
      <c r="E1069" s="128" t="n"/>
      <c r="F1069" s="127" t="inlineStr">
        <is>
          <t>9030</t>
        </is>
      </c>
      <c r="G1069" s="123" t="n"/>
      <c r="H1069" s="129" t="inlineStr">
        <is>
          <t>Гарантії, що отримані від Уряду України</t>
        </is>
      </c>
      <c r="I1069" s="129" t="inlineStr">
        <is>
          <t>П</t>
        </is>
      </c>
      <c r="J1069" s="130" t="n">
        <v>2043.5</v>
      </c>
      <c r="K1069" s="130" t="n">
        <v>2043.5</v>
      </c>
      <c r="L1069" s="130" t="n">
        <v>0</v>
      </c>
      <c r="M1069" s="131" t="n">
        <v>2043.5</v>
      </c>
      <c r="N1069" s="123" t="n"/>
      <c r="O1069" s="130" t="n">
        <v>2043.5</v>
      </c>
      <c r="P1069" s="130" t="n">
        <v>0</v>
      </c>
      <c r="Q1069" s="130" t="n">
        <v>65000</v>
      </c>
      <c r="R1069" s="130" t="n">
        <v>65000</v>
      </c>
      <c r="S1069" s="132" t="n">
        <v>0</v>
      </c>
      <c r="T1069" s="101" t="n"/>
    </row>
    <row r="1070" ht="13.5" customHeight="1" s="60">
      <c r="A1070" s="115" t="n">
        <v>1063</v>
      </c>
      <c r="B1070" s="133" t="n"/>
      <c r="C1070" s="133" t="n"/>
      <c r="D1070" s="134" t="n"/>
      <c r="E1070" s="135" t="n"/>
      <c r="F1070" s="127" t="inlineStr">
        <is>
          <t>9031</t>
        </is>
      </c>
      <c r="G1070" s="123" t="n"/>
      <c r="H1070" s="129" t="inlineStr">
        <is>
          <t>Отримані гарантії</t>
        </is>
      </c>
      <c r="I1070" s="129" t="inlineStr">
        <is>
          <t>П</t>
        </is>
      </c>
      <c r="J1070" s="130" t="n">
        <v>25928.356</v>
      </c>
      <c r="K1070" s="130" t="n">
        <v>21420</v>
      </c>
      <c r="L1070" s="130" t="n">
        <v>4508.356</v>
      </c>
      <c r="M1070" s="131" t="n">
        <v>31708.588</v>
      </c>
      <c r="N1070" s="123" t="n"/>
      <c r="O1070" s="130" t="n">
        <v>23300</v>
      </c>
      <c r="P1070" s="130" t="n">
        <v>8408.588</v>
      </c>
      <c r="Q1070" s="130" t="n">
        <v>2199441.364</v>
      </c>
      <c r="R1070" s="130" t="n">
        <v>1731065.56</v>
      </c>
      <c r="S1070" s="132" t="n">
        <v>468375.804</v>
      </c>
      <c r="T1070" s="101" t="n"/>
    </row>
    <row r="1071" ht="14.25" customHeight="1" s="60">
      <c r="A1071" s="115" t="n">
        <v>1064</v>
      </c>
      <c r="B1071" s="133" t="n"/>
      <c r="C1071" s="133" t="n"/>
      <c r="D1071" s="134" t="n"/>
      <c r="E1071" s="135" t="n"/>
      <c r="F1071" s="127" t="inlineStr">
        <is>
          <t>9036</t>
        </is>
      </c>
      <c r="G1071" s="123" t="n"/>
      <c r="H1071" s="129" t="inlineStr">
        <is>
          <t>Отримані контргарантії</t>
        </is>
      </c>
      <c r="I1071" s="129" t="inlineStr">
        <is>
          <t>П</t>
        </is>
      </c>
      <c r="J1071" s="130" t="n">
        <v>435092.81812</v>
      </c>
      <c r="K1071" s="130" t="n">
        <v>101043.69279</v>
      </c>
      <c r="L1071" s="130" t="n">
        <v>334049.12533</v>
      </c>
      <c r="M1071" s="131" t="n">
        <v>240092.25838</v>
      </c>
      <c r="N1071" s="123" t="n"/>
      <c r="O1071" s="130" t="n">
        <v>213556.16875</v>
      </c>
      <c r="P1071" s="130" t="n">
        <v>26536.08963</v>
      </c>
      <c r="Q1071" s="130" t="n">
        <v>5874428.85562</v>
      </c>
      <c r="R1071" s="130" t="n">
        <v>4938913.17313</v>
      </c>
      <c r="S1071" s="132" t="n">
        <v>935515.68249</v>
      </c>
      <c r="T1071" s="101" t="n"/>
    </row>
    <row r="1072" ht="13.5" customHeight="1" s="60">
      <c r="A1072" s="115" t="n">
        <v>1065</v>
      </c>
      <c r="B1072" s="133" t="n"/>
      <c r="C1072" s="133" t="n"/>
      <c r="D1072" s="136" t="n"/>
      <c r="E1072" s="137" t="n"/>
      <c r="F1072" s="138" t="inlineStr">
        <is>
          <t>Група 903 - Усього</t>
        </is>
      </c>
      <c r="G1072" s="122" t="n"/>
      <c r="H1072" s="123" t="n"/>
      <c r="I1072" s="139" t="n"/>
      <c r="J1072" s="140" t="n">
        <v>463064.67412</v>
      </c>
      <c r="K1072" s="140" t="n">
        <v>124507.19279</v>
      </c>
      <c r="L1072" s="140" t="n">
        <v>338557.48133</v>
      </c>
      <c r="M1072" s="141" t="n">
        <v>273844.34638</v>
      </c>
      <c r="N1072" s="123" t="n"/>
      <c r="O1072" s="140" t="n">
        <v>238899.66875</v>
      </c>
      <c r="P1072" s="140" t="n">
        <v>34944.67763</v>
      </c>
      <c r="Q1072" s="140" t="n">
        <v>8138870.21962</v>
      </c>
      <c r="R1072" s="140" t="n">
        <v>6734978.73313</v>
      </c>
      <c r="S1072" s="142" t="n">
        <v>1403891.48649</v>
      </c>
      <c r="T1072" s="101" t="n"/>
    </row>
    <row r="1073" ht="22.5" customHeight="1" s="60">
      <c r="A1073" s="115" t="n">
        <v>1066</v>
      </c>
      <c r="B1073" s="133" t="n"/>
      <c r="C1073" s="143" t="n"/>
      <c r="D1073" s="138" t="inlineStr">
        <is>
          <t>Розділ 90 - Усього</t>
        </is>
      </c>
      <c r="E1073" s="123" t="n"/>
      <c r="F1073" s="138" t="n"/>
      <c r="G1073" s="122" t="n"/>
      <c r="H1073" s="123" t="n"/>
      <c r="I1073" s="139" t="n"/>
      <c r="J1073" s="140" t="n">
        <v>463064.67412</v>
      </c>
      <c r="K1073" s="140" t="n">
        <v>124507.19279</v>
      </c>
      <c r="L1073" s="140" t="n">
        <v>338557.48133</v>
      </c>
      <c r="M1073" s="141" t="n">
        <v>273844.34638</v>
      </c>
      <c r="N1073" s="123" t="n"/>
      <c r="O1073" s="140" t="n">
        <v>238899.66875</v>
      </c>
      <c r="P1073" s="140" t="n">
        <v>34944.67763</v>
      </c>
      <c r="Q1073" s="140" t="n">
        <v>8138870.21962</v>
      </c>
      <c r="R1073" s="140" t="n">
        <v>6734978.73313</v>
      </c>
      <c r="S1073" s="142" t="n">
        <v>1403891.48649</v>
      </c>
      <c r="T1073" s="101" t="n"/>
    </row>
    <row r="1074" ht="13.5" customHeight="1" s="60">
      <c r="A1074" s="115" t="n">
        <v>1067</v>
      </c>
      <c r="B1074" s="133" t="n"/>
      <c r="C1074" s="127" t="inlineStr">
        <is>
          <t>91</t>
        </is>
      </c>
      <c r="D1074" s="127" t="inlineStr">
        <is>
          <t>911</t>
        </is>
      </c>
      <c r="E1074" s="128" t="n"/>
      <c r="F1074" s="127" t="inlineStr">
        <is>
          <t>9110</t>
        </is>
      </c>
      <c r="G1074" s="123" t="n"/>
      <c r="H1074" s="129" t="inlineStr">
        <is>
          <t>Зобов'язання з кредитування, що отримані від банків</t>
        </is>
      </c>
      <c r="I1074" s="129" t="inlineStr">
        <is>
          <t>П</t>
        </is>
      </c>
      <c r="J1074" s="130" t="n">
        <v>0</v>
      </c>
      <c r="K1074" s="130" t="n">
        <v>0</v>
      </c>
      <c r="L1074" s="130" t="n">
        <v>0</v>
      </c>
      <c r="M1074" s="131" t="n">
        <v>0</v>
      </c>
      <c r="N1074" s="123" t="n"/>
      <c r="O1074" s="130" t="n">
        <v>0</v>
      </c>
      <c r="P1074" s="130" t="n">
        <v>0</v>
      </c>
      <c r="Q1074" s="130" t="n">
        <v>0</v>
      </c>
      <c r="R1074" s="130" t="n">
        <v>0</v>
      </c>
      <c r="S1074" s="132" t="n">
        <v>0</v>
      </c>
      <c r="T1074" s="101" t="n"/>
    </row>
    <row r="1075" ht="13.5" customHeight="1" s="60">
      <c r="A1075" s="115" t="n">
        <v>1068</v>
      </c>
      <c r="B1075" s="133" t="n"/>
      <c r="C1075" s="133" t="n"/>
      <c r="D1075" s="134" t="n"/>
      <c r="E1075" s="135" t="n"/>
      <c r="F1075" s="127" t="inlineStr">
        <is>
          <t>9111</t>
        </is>
      </c>
      <c r="G1075" s="123" t="n"/>
      <c r="H1075" s="129" t="inlineStr">
        <is>
          <t>Зобов'язання з кредитування, що отримані від міжнародних та інших фінансових організацій</t>
        </is>
      </c>
      <c r="I1075" s="129" t="inlineStr">
        <is>
          <t>П</t>
        </is>
      </c>
      <c r="J1075" s="130" t="n">
        <v>0</v>
      </c>
      <c r="K1075" s="130" t="n">
        <v>0</v>
      </c>
      <c r="L1075" s="130" t="n">
        <v>0</v>
      </c>
      <c r="M1075" s="131" t="n">
        <v>0</v>
      </c>
      <c r="N1075" s="123" t="n"/>
      <c r="O1075" s="130" t="n">
        <v>0</v>
      </c>
      <c r="P1075" s="130" t="n">
        <v>0</v>
      </c>
      <c r="Q1075" s="130" t="n">
        <v>0</v>
      </c>
      <c r="R1075" s="130" t="n">
        <v>0</v>
      </c>
      <c r="S1075" s="132" t="n">
        <v>0</v>
      </c>
      <c r="T1075" s="101" t="n"/>
    </row>
    <row r="1076" ht="14.25" customHeight="1" s="60">
      <c r="A1076" s="115" t="n">
        <v>1069</v>
      </c>
      <c r="B1076" s="133" t="n"/>
      <c r="C1076" s="133" t="n"/>
      <c r="D1076" s="136" t="n"/>
      <c r="E1076" s="137" t="n"/>
      <c r="F1076" s="138" t="inlineStr">
        <is>
          <t>Група 911 - Усього</t>
        </is>
      </c>
      <c r="G1076" s="122" t="n"/>
      <c r="H1076" s="123" t="n"/>
      <c r="I1076" s="139" t="n"/>
      <c r="J1076" s="140" t="n">
        <v>0</v>
      </c>
      <c r="K1076" s="140" t="n">
        <v>0</v>
      </c>
      <c r="L1076" s="140" t="n">
        <v>0</v>
      </c>
      <c r="M1076" s="141" t="n">
        <v>0</v>
      </c>
      <c r="N1076" s="123" t="n"/>
      <c r="O1076" s="140" t="n">
        <v>0</v>
      </c>
      <c r="P1076" s="140" t="n">
        <v>0</v>
      </c>
      <c r="Q1076" s="140" t="n">
        <v>0</v>
      </c>
      <c r="R1076" s="140" t="n">
        <v>0</v>
      </c>
      <c r="S1076" s="142" t="n">
        <v>0</v>
      </c>
      <c r="T1076" s="101" t="n"/>
    </row>
    <row r="1077" ht="19.5" customHeight="1" s="60">
      <c r="A1077" s="115" t="n">
        <v>1070</v>
      </c>
      <c r="B1077" s="133" t="n"/>
      <c r="C1077" s="143" t="n"/>
      <c r="D1077" s="138" t="inlineStr">
        <is>
          <t>Розділ 91 - Усього</t>
        </is>
      </c>
      <c r="E1077" s="123" t="n"/>
      <c r="F1077" s="138" t="n"/>
      <c r="G1077" s="122" t="n"/>
      <c r="H1077" s="123" t="n"/>
      <c r="I1077" s="139" t="n"/>
      <c r="J1077" s="140" t="n">
        <v>0</v>
      </c>
      <c r="K1077" s="140" t="n">
        <v>0</v>
      </c>
      <c r="L1077" s="140" t="n">
        <v>0</v>
      </c>
      <c r="M1077" s="141" t="n">
        <v>0</v>
      </c>
      <c r="N1077" s="123" t="n"/>
      <c r="O1077" s="140" t="n">
        <v>0</v>
      </c>
      <c r="P1077" s="140" t="n">
        <v>0</v>
      </c>
      <c r="Q1077" s="140" t="n">
        <v>0</v>
      </c>
      <c r="R1077" s="140" t="n">
        <v>0</v>
      </c>
      <c r="S1077" s="142" t="n">
        <v>0</v>
      </c>
      <c r="T1077" s="101" t="n"/>
    </row>
    <row r="1078" ht="13.5" customHeight="1" s="60">
      <c r="A1078" s="115" t="n">
        <v>1071</v>
      </c>
      <c r="B1078" s="133" t="n"/>
      <c r="C1078" s="127" t="inlineStr">
        <is>
          <t>92</t>
        </is>
      </c>
      <c r="D1078" s="127" t="inlineStr">
        <is>
          <t>921</t>
        </is>
      </c>
      <c r="E1078" s="128" t="n"/>
      <c r="F1078" s="127" t="inlineStr">
        <is>
          <t>9210</t>
        </is>
      </c>
      <c r="G1078" s="123" t="n"/>
      <c r="H1078" s="129" t="inlineStr">
        <is>
          <t>Валюта та банківські метали до відправлення за операціями спот</t>
        </is>
      </c>
      <c r="I1078" s="129" t="inlineStr">
        <is>
          <t>П</t>
        </is>
      </c>
      <c r="J1078" s="130" t="n">
        <v>101360.81744</v>
      </c>
      <c r="K1078" s="130" t="n">
        <v>37548.55</v>
      </c>
      <c r="L1078" s="130" t="n">
        <v>63812.26744</v>
      </c>
      <c r="M1078" s="131" t="n">
        <v>101360.81744</v>
      </c>
      <c r="N1078" s="123" t="n"/>
      <c r="O1078" s="130" t="n">
        <v>37548.55</v>
      </c>
      <c r="P1078" s="130" t="n">
        <v>63812.26744</v>
      </c>
      <c r="Q1078" s="130" t="n">
        <v>0</v>
      </c>
      <c r="R1078" s="130" t="n">
        <v>0</v>
      </c>
      <c r="S1078" s="132" t="n">
        <v>0</v>
      </c>
      <c r="T1078" s="101" t="n"/>
    </row>
    <row r="1079" ht="13.5" customHeight="1" s="60">
      <c r="A1079" s="115" t="n">
        <v>1072</v>
      </c>
      <c r="B1079" s="133" t="n"/>
      <c r="C1079" s="133" t="n"/>
      <c r="D1079" s="134" t="n"/>
      <c r="E1079" s="135" t="n"/>
      <c r="F1079" s="127" t="inlineStr">
        <is>
          <t>9212</t>
        </is>
      </c>
      <c r="G1079" s="123" t="n"/>
      <c r="H1079" s="12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79" s="129" t="inlineStr">
        <is>
          <t>П</t>
        </is>
      </c>
      <c r="J1079" s="130" t="n">
        <v>0</v>
      </c>
      <c r="K1079" s="130" t="n">
        <v>0</v>
      </c>
      <c r="L1079" s="130" t="n">
        <v>0</v>
      </c>
      <c r="M1079" s="131" t="n">
        <v>0</v>
      </c>
      <c r="N1079" s="123" t="n"/>
      <c r="O1079" s="130" t="n">
        <v>0</v>
      </c>
      <c r="P1079" s="130" t="n">
        <v>0</v>
      </c>
      <c r="Q1079" s="130" t="n">
        <v>0</v>
      </c>
      <c r="R1079" s="130" t="n">
        <v>0</v>
      </c>
      <c r="S1079" s="132" t="n">
        <v>0</v>
      </c>
      <c r="T1079" s="101" t="n"/>
    </row>
    <row r="1080" ht="13.5" customHeight="1" s="60">
      <c r="A1080" s="115" t="n">
        <v>1073</v>
      </c>
      <c r="B1080" s="133" t="n"/>
      <c r="C1080" s="133" t="n"/>
      <c r="D1080" s="134" t="n"/>
      <c r="E1080" s="135" t="n"/>
      <c r="F1080" s="127" t="inlineStr">
        <is>
          <t>9218</t>
        </is>
      </c>
      <c r="G1080" s="123" t="n"/>
      <c r="H1080" s="129" t="inlineStr">
        <is>
          <t>Зобов'язання щодо відправлення валюти за валютними своп-контрактами</t>
        </is>
      </c>
      <c r="I1080" s="129" t="inlineStr">
        <is>
          <t>П</t>
        </is>
      </c>
      <c r="J1080" s="130" t="n">
        <v>397205.002</v>
      </c>
      <c r="K1080" s="130" t="n">
        <v>397205.002</v>
      </c>
      <c r="L1080" s="130" t="n">
        <v>0</v>
      </c>
      <c r="M1080" s="131" t="n">
        <v>259252.102</v>
      </c>
      <c r="N1080" s="123" t="n"/>
      <c r="O1080" s="130" t="n">
        <v>259252.102</v>
      </c>
      <c r="P1080" s="130" t="n">
        <v>0</v>
      </c>
      <c r="Q1080" s="130" t="n">
        <v>43553.7</v>
      </c>
      <c r="R1080" s="130" t="n">
        <v>43553.7</v>
      </c>
      <c r="S1080" s="132" t="n">
        <v>0</v>
      </c>
      <c r="T1080" s="101" t="n"/>
    </row>
    <row r="1081" ht="14.25" customHeight="1" s="60">
      <c r="A1081" s="115" t="n">
        <v>1074</v>
      </c>
      <c r="B1081" s="133" t="n"/>
      <c r="C1081" s="133" t="n"/>
      <c r="D1081" s="136" t="n"/>
      <c r="E1081" s="137" t="n"/>
      <c r="F1081" s="138" t="inlineStr">
        <is>
          <t>Група 921 - Усього</t>
        </is>
      </c>
      <c r="G1081" s="122" t="n"/>
      <c r="H1081" s="123" t="n"/>
      <c r="I1081" s="139" t="n"/>
      <c r="J1081" s="140" t="n">
        <v>498565.81944</v>
      </c>
      <c r="K1081" s="140" t="n">
        <v>434753.552</v>
      </c>
      <c r="L1081" s="140" t="n">
        <v>63812.26744</v>
      </c>
      <c r="M1081" s="141" t="n">
        <v>360612.91944</v>
      </c>
      <c r="N1081" s="123" t="n"/>
      <c r="O1081" s="140" t="n">
        <v>296800.652</v>
      </c>
      <c r="P1081" s="140" t="n">
        <v>63812.26744</v>
      </c>
      <c r="Q1081" s="140" t="n">
        <v>43553.7</v>
      </c>
      <c r="R1081" s="140" t="n">
        <v>43553.7</v>
      </c>
      <c r="S1081" s="142" t="n">
        <v>0</v>
      </c>
      <c r="T1081" s="101" t="n"/>
    </row>
    <row r="1082" ht="13.5" customHeight="1" s="60">
      <c r="A1082" s="115" t="n">
        <v>1075</v>
      </c>
      <c r="B1082" s="133" t="n"/>
      <c r="C1082" s="133" t="n"/>
      <c r="D1082" s="127" t="inlineStr">
        <is>
          <t>923</t>
        </is>
      </c>
      <c r="E1082" s="128" t="n"/>
      <c r="F1082" s="127" t="inlineStr">
        <is>
          <t>9231</t>
        </is>
      </c>
      <c r="G1082" s="123" t="n"/>
      <c r="H1082" s="129" t="inlineStr">
        <is>
          <t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2" s="129" t="inlineStr">
        <is>
          <t>П</t>
        </is>
      </c>
      <c r="J1082" s="130" t="n">
        <v>0</v>
      </c>
      <c r="K1082" s="130" t="n">
        <v>0</v>
      </c>
      <c r="L1082" s="130" t="n">
        <v>0</v>
      </c>
      <c r="M1082" s="131" t="n">
        <v>0</v>
      </c>
      <c r="N1082" s="123" t="n"/>
      <c r="O1082" s="130" t="n">
        <v>0</v>
      </c>
      <c r="P1082" s="130" t="n">
        <v>0</v>
      </c>
      <c r="Q1082" s="130" t="n">
        <v>0</v>
      </c>
      <c r="R1082" s="130" t="n">
        <v>0</v>
      </c>
      <c r="S1082" s="132" t="n">
        <v>0</v>
      </c>
      <c r="T1082" s="101" t="n"/>
    </row>
    <row r="1083" ht="13.5" customHeight="1" s="60">
      <c r="A1083" s="115" t="n">
        <v>1076</v>
      </c>
      <c r="B1083" s="133" t="n"/>
      <c r="C1083" s="133" t="n"/>
      <c r="D1083" s="134" t="n"/>
      <c r="E1083" s="135" t="n"/>
      <c r="F1083" s="127" t="inlineStr">
        <is>
          <t>9238</t>
        </is>
      </c>
      <c r="G1083" s="123" t="n"/>
      <c r="H1083" s="129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83" s="129" t="inlineStr">
        <is>
          <t>П</t>
        </is>
      </c>
      <c r="J1083" s="130" t="n">
        <v>0</v>
      </c>
      <c r="K1083" s="130" t="n">
        <v>0</v>
      </c>
      <c r="L1083" s="130" t="n">
        <v>0</v>
      </c>
      <c r="M1083" s="131" t="n">
        <v>0</v>
      </c>
      <c r="N1083" s="123" t="n"/>
      <c r="O1083" s="130" t="n">
        <v>0</v>
      </c>
      <c r="P1083" s="130" t="n">
        <v>0</v>
      </c>
      <c r="Q1083" s="130" t="n">
        <v>0</v>
      </c>
      <c r="R1083" s="130" t="n">
        <v>0</v>
      </c>
      <c r="S1083" s="132" t="n">
        <v>0</v>
      </c>
      <c r="T1083" s="101" t="n"/>
    </row>
    <row r="1084" ht="13.5" customHeight="1" s="60">
      <c r="A1084" s="115" t="n">
        <v>1077</v>
      </c>
      <c r="B1084" s="133" t="n"/>
      <c r="C1084" s="133" t="n"/>
      <c r="D1084" s="136" t="n"/>
      <c r="E1084" s="137" t="n"/>
      <c r="F1084" s="138" t="inlineStr">
        <is>
          <t>Група 923 - Усього</t>
        </is>
      </c>
      <c r="G1084" s="122" t="n"/>
      <c r="H1084" s="123" t="n"/>
      <c r="I1084" s="139" t="n"/>
      <c r="J1084" s="140" t="n">
        <v>0</v>
      </c>
      <c r="K1084" s="140" t="n">
        <v>0</v>
      </c>
      <c r="L1084" s="140" t="n">
        <v>0</v>
      </c>
      <c r="M1084" s="141" t="n">
        <v>0</v>
      </c>
      <c r="N1084" s="123" t="n"/>
      <c r="O1084" s="140" t="n">
        <v>0</v>
      </c>
      <c r="P1084" s="140" t="n">
        <v>0</v>
      </c>
      <c r="Q1084" s="140" t="n">
        <v>0</v>
      </c>
      <c r="R1084" s="140" t="n">
        <v>0</v>
      </c>
      <c r="S1084" s="142" t="n">
        <v>0</v>
      </c>
      <c r="T1084" s="101" t="n"/>
    </row>
    <row r="1085" ht="24" customHeight="1" s="60">
      <c r="A1085" s="115" t="n">
        <v>1078</v>
      </c>
      <c r="B1085" s="133" t="n"/>
      <c r="C1085" s="143" t="n"/>
      <c r="D1085" s="138" t="inlineStr">
        <is>
          <t>Розділ 92 - Усього</t>
        </is>
      </c>
      <c r="E1085" s="123" t="n"/>
      <c r="F1085" s="138" t="n"/>
      <c r="G1085" s="122" t="n"/>
      <c r="H1085" s="123" t="n"/>
      <c r="I1085" s="139" t="n"/>
      <c r="J1085" s="140" t="n">
        <v>498565.81944</v>
      </c>
      <c r="K1085" s="140" t="n">
        <v>434753.552</v>
      </c>
      <c r="L1085" s="140" t="n">
        <v>63812.26744</v>
      </c>
      <c r="M1085" s="141" t="n">
        <v>360612.91944</v>
      </c>
      <c r="N1085" s="123" t="n"/>
      <c r="O1085" s="140" t="n">
        <v>296800.652</v>
      </c>
      <c r="P1085" s="140" t="n">
        <v>63812.26744</v>
      </c>
      <c r="Q1085" s="140" t="n">
        <v>43553.7</v>
      </c>
      <c r="R1085" s="140" t="n">
        <v>43553.7</v>
      </c>
      <c r="S1085" s="142" t="n">
        <v>0</v>
      </c>
      <c r="T1085" s="101" t="n"/>
    </row>
    <row r="1086" ht="14.25" customHeight="1" s="60">
      <c r="A1086" s="115" t="n">
        <v>1079</v>
      </c>
      <c r="B1086" s="133" t="n"/>
      <c r="C1086" s="127" t="inlineStr">
        <is>
          <t>93</t>
        </is>
      </c>
      <c r="D1086" s="127" t="inlineStr">
        <is>
          <t>933</t>
        </is>
      </c>
      <c r="E1086" s="128" t="n"/>
      <c r="F1086" s="127" t="inlineStr">
        <is>
          <t>9338</t>
        </is>
      </c>
      <c r="G1086" s="123" t="n"/>
      <c r="H1086" s="129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86" s="129" t="inlineStr">
        <is>
          <t>П</t>
        </is>
      </c>
      <c r="J1086" s="130" t="n">
        <v>0</v>
      </c>
      <c r="K1086" s="130" t="n">
        <v>0</v>
      </c>
      <c r="L1086" s="130" t="n">
        <v>0</v>
      </c>
      <c r="M1086" s="131" t="n">
        <v>0</v>
      </c>
      <c r="N1086" s="123" t="n"/>
      <c r="O1086" s="130" t="n">
        <v>0</v>
      </c>
      <c r="P1086" s="130" t="n">
        <v>0</v>
      </c>
      <c r="Q1086" s="130" t="n">
        <v>0</v>
      </c>
      <c r="R1086" s="130" t="n">
        <v>0</v>
      </c>
      <c r="S1086" s="132" t="n">
        <v>0</v>
      </c>
      <c r="T1086" s="101" t="n"/>
    </row>
    <row r="1087" ht="13.5" customHeight="1" s="60">
      <c r="A1087" s="115" t="n">
        <v>1080</v>
      </c>
      <c r="B1087" s="133" t="n"/>
      <c r="C1087" s="133" t="n"/>
      <c r="D1087" s="136" t="n"/>
      <c r="E1087" s="137" t="n"/>
      <c r="F1087" s="138" t="inlineStr">
        <is>
          <t>Група 933 - Усього</t>
        </is>
      </c>
      <c r="G1087" s="122" t="n"/>
      <c r="H1087" s="123" t="n"/>
      <c r="I1087" s="139" t="n"/>
      <c r="J1087" s="140" t="n">
        <v>0</v>
      </c>
      <c r="K1087" s="140" t="n">
        <v>0</v>
      </c>
      <c r="L1087" s="140" t="n">
        <v>0</v>
      </c>
      <c r="M1087" s="141" t="n">
        <v>0</v>
      </c>
      <c r="N1087" s="123" t="n"/>
      <c r="O1087" s="140" t="n">
        <v>0</v>
      </c>
      <c r="P1087" s="140" t="n">
        <v>0</v>
      </c>
      <c r="Q1087" s="140" t="n">
        <v>0</v>
      </c>
      <c r="R1087" s="140" t="n">
        <v>0</v>
      </c>
      <c r="S1087" s="142" t="n">
        <v>0</v>
      </c>
      <c r="T1087" s="101" t="n"/>
    </row>
    <row r="1088" ht="13.5" customHeight="1" s="60">
      <c r="A1088" s="115" t="n">
        <v>1081</v>
      </c>
      <c r="B1088" s="133" t="n"/>
      <c r="C1088" s="133" t="n"/>
      <c r="D1088" s="127" t="inlineStr">
        <is>
          <t>936</t>
        </is>
      </c>
      <c r="E1088" s="128" t="n"/>
      <c r="F1088" s="127" t="inlineStr">
        <is>
          <t>9360</t>
        </is>
      </c>
      <c r="G1088" s="123" t="n"/>
      <c r="H1088" s="129" t="inlineStr">
        <is>
          <t>Активи до відправлення та депозити до залучення за спотовими контрактами</t>
        </is>
      </c>
      <c r="I1088" s="129" t="inlineStr">
        <is>
          <t>П</t>
        </is>
      </c>
      <c r="J1088" s="130" t="n">
        <v>0</v>
      </c>
      <c r="K1088" s="130" t="n">
        <v>0</v>
      </c>
      <c r="L1088" s="130" t="n">
        <v>0</v>
      </c>
      <c r="M1088" s="131" t="n">
        <v>0</v>
      </c>
      <c r="N1088" s="123" t="n"/>
      <c r="O1088" s="130" t="n">
        <v>0</v>
      </c>
      <c r="P1088" s="130" t="n">
        <v>0</v>
      </c>
      <c r="Q1088" s="130" t="n">
        <v>0</v>
      </c>
      <c r="R1088" s="130" t="n">
        <v>0</v>
      </c>
      <c r="S1088" s="132" t="n">
        <v>0</v>
      </c>
      <c r="T1088" s="101" t="n"/>
    </row>
    <row r="1089" ht="13.5" customHeight="1" s="60">
      <c r="A1089" s="115" t="n">
        <v>1082</v>
      </c>
      <c r="B1089" s="133" t="n"/>
      <c r="C1089" s="133" t="n"/>
      <c r="D1089" s="134" t="n"/>
      <c r="E1089" s="135" t="n"/>
      <c r="F1089" s="127" t="inlineStr">
        <is>
          <t>9362</t>
        </is>
      </c>
      <c r="G1089" s="123" t="n"/>
      <c r="H1089" s="129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89" s="129" t="inlineStr">
        <is>
          <t>П</t>
        </is>
      </c>
      <c r="J1089" s="130" t="n">
        <v>0</v>
      </c>
      <c r="K1089" s="130" t="n">
        <v>0</v>
      </c>
      <c r="L1089" s="130" t="n">
        <v>0</v>
      </c>
      <c r="M1089" s="131" t="n">
        <v>0</v>
      </c>
      <c r="N1089" s="123" t="n"/>
      <c r="O1089" s="130" t="n">
        <v>0</v>
      </c>
      <c r="P1089" s="130" t="n">
        <v>0</v>
      </c>
      <c r="Q1089" s="130" t="n">
        <v>0</v>
      </c>
      <c r="R1089" s="130" t="n">
        <v>0</v>
      </c>
      <c r="S1089" s="132" t="n">
        <v>0</v>
      </c>
      <c r="T1089" s="101" t="n"/>
    </row>
    <row r="1090" ht="13.5" customHeight="1" s="60">
      <c r="A1090" s="115" t="n">
        <v>1083</v>
      </c>
      <c r="B1090" s="133" t="n"/>
      <c r="C1090" s="133" t="n"/>
      <c r="D1090" s="134" t="n"/>
      <c r="E1090" s="135" t="n"/>
      <c r="F1090" s="127" t="inlineStr">
        <is>
          <t>9368</t>
        </is>
      </c>
      <c r="G1090" s="123" t="n"/>
      <c r="H1090" s="129" t="inlineStr">
        <is>
          <t>Грошові потоки до відправлення за процентними своп-контрактами</t>
        </is>
      </c>
      <c r="I1090" s="129" t="inlineStr">
        <is>
          <t>П</t>
        </is>
      </c>
      <c r="J1090" s="130" t="n">
        <v>0</v>
      </c>
      <c r="K1090" s="130" t="n">
        <v>0</v>
      </c>
      <c r="L1090" s="130" t="n">
        <v>0</v>
      </c>
      <c r="M1090" s="131" t="n">
        <v>0</v>
      </c>
      <c r="N1090" s="123" t="n"/>
      <c r="O1090" s="130" t="n">
        <v>0</v>
      </c>
      <c r="P1090" s="130" t="n">
        <v>0</v>
      </c>
      <c r="Q1090" s="130" t="n">
        <v>0</v>
      </c>
      <c r="R1090" s="130" t="n">
        <v>0</v>
      </c>
      <c r="S1090" s="132" t="n">
        <v>0</v>
      </c>
      <c r="T1090" s="101" t="n"/>
    </row>
    <row r="1091" ht="14.25" customHeight="1" s="60">
      <c r="A1091" s="115" t="n">
        <v>1084</v>
      </c>
      <c r="B1091" s="133" t="n"/>
      <c r="C1091" s="133" t="n"/>
      <c r="D1091" s="136" t="n"/>
      <c r="E1091" s="137" t="n"/>
      <c r="F1091" s="138" t="inlineStr">
        <is>
          <t>Група 936 - Усього</t>
        </is>
      </c>
      <c r="G1091" s="122" t="n"/>
      <c r="H1091" s="123" t="n"/>
      <c r="I1091" s="139" t="n"/>
      <c r="J1091" s="140" t="n">
        <v>0</v>
      </c>
      <c r="K1091" s="140" t="n">
        <v>0</v>
      </c>
      <c r="L1091" s="140" t="n">
        <v>0</v>
      </c>
      <c r="M1091" s="141" t="n">
        <v>0</v>
      </c>
      <c r="N1091" s="123" t="n"/>
      <c r="O1091" s="140" t="n">
        <v>0</v>
      </c>
      <c r="P1091" s="140" t="n">
        <v>0</v>
      </c>
      <c r="Q1091" s="140" t="n">
        <v>0</v>
      </c>
      <c r="R1091" s="140" t="n">
        <v>0</v>
      </c>
      <c r="S1091" s="142" t="n">
        <v>0</v>
      </c>
      <c r="T1091" s="101" t="n"/>
    </row>
    <row r="1092" ht="21" customHeight="1" s="60">
      <c r="A1092" s="115" t="n">
        <v>1085</v>
      </c>
      <c r="B1092" s="133" t="n"/>
      <c r="C1092" s="143" t="n"/>
      <c r="D1092" s="138" t="inlineStr">
        <is>
          <t>Розділ 93 - Усього</t>
        </is>
      </c>
      <c r="E1092" s="123" t="n"/>
      <c r="F1092" s="138" t="n"/>
      <c r="G1092" s="122" t="n"/>
      <c r="H1092" s="123" t="n"/>
      <c r="I1092" s="139" t="n"/>
      <c r="J1092" s="140" t="n">
        <v>0</v>
      </c>
      <c r="K1092" s="140" t="n">
        <v>0</v>
      </c>
      <c r="L1092" s="140" t="n">
        <v>0</v>
      </c>
      <c r="M1092" s="141" t="n">
        <v>0</v>
      </c>
      <c r="N1092" s="123" t="n"/>
      <c r="O1092" s="140" t="n">
        <v>0</v>
      </c>
      <c r="P1092" s="140" t="n">
        <v>0</v>
      </c>
      <c r="Q1092" s="140" t="n">
        <v>0</v>
      </c>
      <c r="R1092" s="140" t="n">
        <v>0</v>
      </c>
      <c r="S1092" s="142" t="n">
        <v>0</v>
      </c>
      <c r="T1092" s="101" t="n"/>
    </row>
    <row r="1093" ht="13.5" customHeight="1" s="60">
      <c r="A1093" s="115" t="n">
        <v>1086</v>
      </c>
      <c r="B1093" s="133" t="n"/>
      <c r="C1093" s="127" t="inlineStr">
        <is>
          <t>95</t>
        </is>
      </c>
      <c r="D1093" s="127" t="inlineStr">
        <is>
          <t>951</t>
        </is>
      </c>
      <c r="E1093" s="128" t="n"/>
      <c r="F1093" s="127" t="inlineStr">
        <is>
          <t>9510</t>
        </is>
      </c>
      <c r="G1093" s="123" t="n"/>
      <c r="H1093" s="129" t="inlineStr">
        <is>
          <t>Надана застава</t>
        </is>
      </c>
      <c r="I1093" s="129" t="inlineStr">
        <is>
          <t>П</t>
        </is>
      </c>
      <c r="J1093" s="130" t="n">
        <v>752502.33972</v>
      </c>
      <c r="K1093" s="130" t="n">
        <v>750822.40781</v>
      </c>
      <c r="L1093" s="130" t="n">
        <v>1679.93191</v>
      </c>
      <c r="M1093" s="131" t="n">
        <v>334201.52843</v>
      </c>
      <c r="N1093" s="123" t="n"/>
      <c r="O1093" s="130" t="n">
        <v>331288.1202</v>
      </c>
      <c r="P1093" s="130" t="n">
        <v>2913.40823</v>
      </c>
      <c r="Q1093" s="130" t="n">
        <v>98183.71928</v>
      </c>
      <c r="R1093" s="130" t="n">
        <v>82071.48144</v>
      </c>
      <c r="S1093" s="132" t="n">
        <v>16112.23784</v>
      </c>
      <c r="T1093" s="101" t="n"/>
    </row>
    <row r="1094" ht="13.5" customHeight="1" s="60">
      <c r="A1094" s="115" t="n">
        <v>1087</v>
      </c>
      <c r="B1094" s="133" t="n"/>
      <c r="C1094" s="133" t="n"/>
      <c r="D1094" s="136" t="n"/>
      <c r="E1094" s="137" t="n"/>
      <c r="F1094" s="138" t="inlineStr">
        <is>
          <t>Група 951 - Усього</t>
        </is>
      </c>
      <c r="G1094" s="122" t="n"/>
      <c r="H1094" s="123" t="n"/>
      <c r="I1094" s="139" t="n"/>
      <c r="J1094" s="140" t="n">
        <v>752502.33972</v>
      </c>
      <c r="K1094" s="140" t="n">
        <v>750822.40781</v>
      </c>
      <c r="L1094" s="140" t="n">
        <v>1679.93191</v>
      </c>
      <c r="M1094" s="141" t="n">
        <v>334201.52843</v>
      </c>
      <c r="N1094" s="123" t="n"/>
      <c r="O1094" s="140" t="n">
        <v>331288.1202</v>
      </c>
      <c r="P1094" s="140" t="n">
        <v>2913.40823</v>
      </c>
      <c r="Q1094" s="140" t="n">
        <v>98183.71928</v>
      </c>
      <c r="R1094" s="140" t="n">
        <v>82071.48144</v>
      </c>
      <c r="S1094" s="142" t="n">
        <v>16112.23784</v>
      </c>
      <c r="T1094" s="101" t="n"/>
    </row>
    <row r="1095" ht="13.5" customHeight="1" s="60">
      <c r="A1095" s="115" t="n">
        <v>1088</v>
      </c>
      <c r="B1095" s="133" t="n"/>
      <c r="C1095" s="133" t="n"/>
      <c r="D1095" s="127" t="inlineStr">
        <is>
          <t>953</t>
        </is>
      </c>
      <c r="E1095" s="128" t="n"/>
      <c r="F1095" s="127" t="inlineStr">
        <is>
          <t>9530</t>
        </is>
      </c>
      <c r="G1095" s="123" t="n"/>
      <c r="H1095" s="12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095" s="129" t="inlineStr">
        <is>
          <t>П</t>
        </is>
      </c>
      <c r="J1095" s="130" t="n">
        <v>0</v>
      </c>
      <c r="K1095" s="130" t="n">
        <v>0</v>
      </c>
      <c r="L1095" s="130" t="n">
        <v>0</v>
      </c>
      <c r="M1095" s="131" t="n">
        <v>0</v>
      </c>
      <c r="N1095" s="123" t="n"/>
      <c r="O1095" s="130" t="n">
        <v>0</v>
      </c>
      <c r="P1095" s="130" t="n">
        <v>0</v>
      </c>
      <c r="Q1095" s="130" t="n">
        <v>0</v>
      </c>
      <c r="R1095" s="130" t="n">
        <v>0</v>
      </c>
      <c r="S1095" s="132" t="n">
        <v>0</v>
      </c>
      <c r="T1095" s="101" t="n"/>
    </row>
    <row r="1096" ht="14.25" customHeight="1" s="60">
      <c r="A1096" s="115" t="n">
        <v>1089</v>
      </c>
      <c r="B1096" s="133" t="n"/>
      <c r="C1096" s="133" t="n"/>
      <c r="D1096" s="136" t="n"/>
      <c r="E1096" s="137" t="n"/>
      <c r="F1096" s="138" t="inlineStr">
        <is>
          <t>Група 953 - Усього</t>
        </is>
      </c>
      <c r="G1096" s="122" t="n"/>
      <c r="H1096" s="123" t="n"/>
      <c r="I1096" s="139" t="n"/>
      <c r="J1096" s="140" t="n">
        <v>0</v>
      </c>
      <c r="K1096" s="140" t="n">
        <v>0</v>
      </c>
      <c r="L1096" s="140" t="n">
        <v>0</v>
      </c>
      <c r="M1096" s="141" t="n">
        <v>0</v>
      </c>
      <c r="N1096" s="123" t="n"/>
      <c r="O1096" s="140" t="n">
        <v>0</v>
      </c>
      <c r="P1096" s="140" t="n">
        <v>0</v>
      </c>
      <c r="Q1096" s="140" t="n">
        <v>0</v>
      </c>
      <c r="R1096" s="140" t="n">
        <v>0</v>
      </c>
      <c r="S1096" s="142" t="n">
        <v>0</v>
      </c>
      <c r="T1096" s="101" t="n"/>
    </row>
    <row r="1097" ht="13.5" customHeight="1" s="60">
      <c r="A1097" s="115" t="n">
        <v>1090</v>
      </c>
      <c r="B1097" s="133" t="n"/>
      <c r="C1097" s="133" t="n"/>
      <c r="D1097" s="127" t="inlineStr">
        <is>
          <t>954</t>
        </is>
      </c>
      <c r="E1097" s="128" t="n"/>
      <c r="F1097" s="127" t="inlineStr">
        <is>
          <t>9540</t>
        </is>
      </c>
      <c r="G1097" s="123" t="n"/>
      <c r="H1097" s="129" t="inlineStr">
        <is>
          <t>Умовні зобов'язання</t>
        </is>
      </c>
      <c r="I1097" s="129" t="inlineStr">
        <is>
          <t>П</t>
        </is>
      </c>
      <c r="J1097" s="130" t="n">
        <v>0</v>
      </c>
      <c r="K1097" s="130" t="n">
        <v>0</v>
      </c>
      <c r="L1097" s="130" t="n">
        <v>0</v>
      </c>
      <c r="M1097" s="131" t="n">
        <v>0</v>
      </c>
      <c r="N1097" s="123" t="n"/>
      <c r="O1097" s="130" t="n">
        <v>0</v>
      </c>
      <c r="P1097" s="130" t="n">
        <v>0</v>
      </c>
      <c r="Q1097" s="130" t="n">
        <v>0</v>
      </c>
      <c r="R1097" s="130" t="n">
        <v>0</v>
      </c>
      <c r="S1097" s="132" t="n">
        <v>0</v>
      </c>
      <c r="T1097" s="101" t="n"/>
    </row>
    <row r="1098" ht="13.5" customHeight="1" s="60">
      <c r="A1098" s="115" t="n">
        <v>1091</v>
      </c>
      <c r="B1098" s="133" t="n"/>
      <c r="C1098" s="133" t="n"/>
      <c r="D1098" s="136" t="n"/>
      <c r="E1098" s="137" t="n"/>
      <c r="F1098" s="138" t="inlineStr">
        <is>
          <t>Група 954 - Усього</t>
        </is>
      </c>
      <c r="G1098" s="122" t="n"/>
      <c r="H1098" s="123" t="n"/>
      <c r="I1098" s="139" t="n"/>
      <c r="J1098" s="140" t="n">
        <v>0</v>
      </c>
      <c r="K1098" s="140" t="n">
        <v>0</v>
      </c>
      <c r="L1098" s="140" t="n">
        <v>0</v>
      </c>
      <c r="M1098" s="141" t="n">
        <v>0</v>
      </c>
      <c r="N1098" s="123" t="n"/>
      <c r="O1098" s="140" t="n">
        <v>0</v>
      </c>
      <c r="P1098" s="140" t="n">
        <v>0</v>
      </c>
      <c r="Q1098" s="140" t="n">
        <v>0</v>
      </c>
      <c r="R1098" s="140" t="n">
        <v>0</v>
      </c>
      <c r="S1098" s="142" t="n">
        <v>0</v>
      </c>
      <c r="T1098" s="101" t="n"/>
    </row>
    <row r="1099" ht="21" customHeight="1" s="60">
      <c r="A1099" s="115" t="n">
        <v>1092</v>
      </c>
      <c r="B1099" s="133" t="n"/>
      <c r="C1099" s="143" t="n"/>
      <c r="D1099" s="138" t="inlineStr">
        <is>
          <t>Розділ 95 - Усього</t>
        </is>
      </c>
      <c r="E1099" s="123" t="n"/>
      <c r="F1099" s="138" t="n"/>
      <c r="G1099" s="122" t="n"/>
      <c r="H1099" s="123" t="n"/>
      <c r="I1099" s="139" t="n"/>
      <c r="J1099" s="140" t="n">
        <v>752502.33972</v>
      </c>
      <c r="K1099" s="140" t="n">
        <v>750822.40781</v>
      </c>
      <c r="L1099" s="140" t="n">
        <v>1679.93191</v>
      </c>
      <c r="M1099" s="141" t="n">
        <v>334201.52843</v>
      </c>
      <c r="N1099" s="123" t="n"/>
      <c r="O1099" s="140" t="n">
        <v>331288.1202</v>
      </c>
      <c r="P1099" s="140" t="n">
        <v>2913.40823</v>
      </c>
      <c r="Q1099" s="140" t="n">
        <v>98183.71928</v>
      </c>
      <c r="R1099" s="140" t="n">
        <v>82071.48144</v>
      </c>
      <c r="S1099" s="142" t="n">
        <v>16112.23784</v>
      </c>
      <c r="T1099" s="101" t="n"/>
    </row>
    <row r="1100" ht="13.5" customHeight="1" s="60">
      <c r="A1100" s="115" t="n">
        <v>1093</v>
      </c>
      <c r="B1100" s="133" t="n"/>
      <c r="C1100" s="127" t="inlineStr">
        <is>
          <t>97</t>
        </is>
      </c>
      <c r="D1100" s="127" t="inlineStr">
        <is>
          <t>979</t>
        </is>
      </c>
      <c r="E1100" s="128" t="n"/>
      <c r="F1100" s="127" t="inlineStr">
        <is>
          <t>9790</t>
        </is>
      </c>
      <c r="G1100" s="123" t="n"/>
      <c r="H1100" s="129" t="inlineStr">
        <is>
          <t>Фонди банківського управління</t>
        </is>
      </c>
      <c r="I1100" s="129" t="inlineStr">
        <is>
          <t>П</t>
        </is>
      </c>
      <c r="J1100" s="130" t="n">
        <v>0</v>
      </c>
      <c r="K1100" s="130" t="n">
        <v>0</v>
      </c>
      <c r="L1100" s="130" t="n">
        <v>0</v>
      </c>
      <c r="M1100" s="131" t="n">
        <v>0</v>
      </c>
      <c r="N1100" s="123" t="n"/>
      <c r="O1100" s="130" t="n">
        <v>0</v>
      </c>
      <c r="P1100" s="130" t="n">
        <v>0</v>
      </c>
      <c r="Q1100" s="130" t="n">
        <v>0</v>
      </c>
      <c r="R1100" s="130" t="n">
        <v>0</v>
      </c>
      <c r="S1100" s="132" t="n">
        <v>0</v>
      </c>
      <c r="T1100" s="101" t="n"/>
    </row>
    <row r="1101" ht="14.25" customHeight="1" s="60">
      <c r="A1101" s="115" t="n">
        <v>1094</v>
      </c>
      <c r="B1101" s="133" t="n"/>
      <c r="C1101" s="133" t="n"/>
      <c r="D1101" s="134" t="n"/>
      <c r="E1101" s="135" t="n"/>
      <c r="F1101" s="127" t="inlineStr">
        <is>
          <t>9791</t>
        </is>
      </c>
      <c r="G1101" s="123" t="n"/>
      <c r="H1101" s="129" t="inlineStr">
        <is>
          <t>Рахунки установників</t>
        </is>
      </c>
      <c r="I1101" s="129" t="inlineStr">
        <is>
          <t>П</t>
        </is>
      </c>
      <c r="J1101" s="130" t="n">
        <v>0</v>
      </c>
      <c r="K1101" s="130" t="n">
        <v>0</v>
      </c>
      <c r="L1101" s="130" t="n">
        <v>0</v>
      </c>
      <c r="M1101" s="131" t="n">
        <v>0</v>
      </c>
      <c r="N1101" s="123" t="n"/>
      <c r="O1101" s="130" t="n">
        <v>0</v>
      </c>
      <c r="P1101" s="130" t="n">
        <v>0</v>
      </c>
      <c r="Q1101" s="130" t="n">
        <v>0</v>
      </c>
      <c r="R1101" s="130" t="n">
        <v>0</v>
      </c>
      <c r="S1101" s="132" t="n">
        <v>0</v>
      </c>
      <c r="T1101" s="101" t="n"/>
    </row>
    <row r="1102" ht="13.5" customHeight="1" s="60">
      <c r="A1102" s="115" t="n">
        <v>1095</v>
      </c>
      <c r="B1102" s="133" t="n"/>
      <c r="C1102" s="133" t="n"/>
      <c r="D1102" s="134" t="n"/>
      <c r="E1102" s="135" t="n"/>
      <c r="F1102" s="127" t="inlineStr">
        <is>
          <t>9792</t>
        </is>
      </c>
      <c r="G1102" s="123" t="n"/>
      <c r="H1102" s="129" t="inlineStr">
        <is>
          <t>Кредиторська заборгованість за операціями довірчого управління</t>
        </is>
      </c>
      <c r="I1102" s="129" t="inlineStr">
        <is>
          <t>П</t>
        </is>
      </c>
      <c r="J1102" s="130" t="n">
        <v>0</v>
      </c>
      <c r="K1102" s="130" t="n">
        <v>0</v>
      </c>
      <c r="L1102" s="130" t="n">
        <v>0</v>
      </c>
      <c r="M1102" s="131" t="n">
        <v>0</v>
      </c>
      <c r="N1102" s="123" t="n"/>
      <c r="O1102" s="130" t="n">
        <v>0</v>
      </c>
      <c r="P1102" s="130" t="n">
        <v>0</v>
      </c>
      <c r="Q1102" s="130" t="n">
        <v>0</v>
      </c>
      <c r="R1102" s="130" t="n">
        <v>0</v>
      </c>
      <c r="S1102" s="132" t="n">
        <v>0</v>
      </c>
      <c r="T1102" s="101" t="n"/>
    </row>
    <row r="1103" ht="13.5" customHeight="1" s="60">
      <c r="A1103" s="115" t="n">
        <v>1096</v>
      </c>
      <c r="B1103" s="133" t="n"/>
      <c r="C1103" s="133" t="n"/>
      <c r="D1103" s="134" t="n"/>
      <c r="E1103" s="135" t="n"/>
      <c r="F1103" s="127" t="inlineStr">
        <is>
          <t>9797</t>
        </is>
      </c>
      <c r="G1103" s="123" t="n"/>
      <c r="H1103" s="129" t="inlineStr">
        <is>
          <t>Доходи від операцій довірчого управління</t>
        </is>
      </c>
      <c r="I1103" s="129" t="inlineStr">
        <is>
          <t>П</t>
        </is>
      </c>
      <c r="J1103" s="130" t="n">
        <v>0</v>
      </c>
      <c r="K1103" s="130" t="n">
        <v>0</v>
      </c>
      <c r="L1103" s="130" t="n">
        <v>0</v>
      </c>
      <c r="M1103" s="131" t="n">
        <v>0</v>
      </c>
      <c r="N1103" s="123" t="n"/>
      <c r="O1103" s="130" t="n">
        <v>0</v>
      </c>
      <c r="P1103" s="130" t="n">
        <v>0</v>
      </c>
      <c r="Q1103" s="130" t="n">
        <v>0</v>
      </c>
      <c r="R1103" s="130" t="n">
        <v>0</v>
      </c>
      <c r="S1103" s="132" t="n">
        <v>0</v>
      </c>
      <c r="T1103" s="101" t="n"/>
    </row>
    <row r="1104" ht="13.5" customHeight="1" s="60">
      <c r="A1104" s="115" t="n">
        <v>1097</v>
      </c>
      <c r="B1104" s="133" t="n"/>
      <c r="C1104" s="133" t="n"/>
      <c r="D1104" s="136" t="n"/>
      <c r="E1104" s="137" t="n"/>
      <c r="F1104" s="138" t="inlineStr">
        <is>
          <t>Група 979 - Усього</t>
        </is>
      </c>
      <c r="G1104" s="122" t="n"/>
      <c r="H1104" s="123" t="n"/>
      <c r="I1104" s="139" t="n"/>
      <c r="J1104" s="140" t="n">
        <v>0</v>
      </c>
      <c r="K1104" s="140" t="n">
        <v>0</v>
      </c>
      <c r="L1104" s="140" t="n">
        <v>0</v>
      </c>
      <c r="M1104" s="141" t="n">
        <v>0</v>
      </c>
      <c r="N1104" s="123" t="n"/>
      <c r="O1104" s="140" t="n">
        <v>0</v>
      </c>
      <c r="P1104" s="140" t="n">
        <v>0</v>
      </c>
      <c r="Q1104" s="140" t="n">
        <v>0</v>
      </c>
      <c r="R1104" s="140" t="n">
        <v>0</v>
      </c>
      <c r="S1104" s="142" t="n">
        <v>0</v>
      </c>
      <c r="T1104" s="101" t="n"/>
    </row>
    <row r="1105" ht="19.5" customHeight="1" s="60">
      <c r="A1105" s="115" t="n">
        <v>1098</v>
      </c>
      <c r="B1105" s="133" t="n"/>
      <c r="C1105" s="143" t="n"/>
      <c r="D1105" s="138" t="inlineStr">
        <is>
          <t>Розділ 97 - Усього</t>
        </is>
      </c>
      <c r="E1105" s="123" t="n"/>
      <c r="F1105" s="138" t="n"/>
      <c r="G1105" s="122" t="n"/>
      <c r="H1105" s="123" t="n"/>
      <c r="I1105" s="139" t="n"/>
      <c r="J1105" s="140" t="n">
        <v>0</v>
      </c>
      <c r="K1105" s="140" t="n">
        <v>0</v>
      </c>
      <c r="L1105" s="140" t="n">
        <v>0</v>
      </c>
      <c r="M1105" s="141" t="n">
        <v>0</v>
      </c>
      <c r="N1105" s="123" t="n"/>
      <c r="O1105" s="140" t="n">
        <v>0</v>
      </c>
      <c r="P1105" s="140" t="n">
        <v>0</v>
      </c>
      <c r="Q1105" s="140" t="n">
        <v>0</v>
      </c>
      <c r="R1105" s="140" t="n">
        <v>0</v>
      </c>
      <c r="S1105" s="142" t="n">
        <v>0</v>
      </c>
      <c r="T1105" s="101" t="n"/>
    </row>
    <row r="1106" ht="18.75" customHeight="1" s="60">
      <c r="A1106" s="115" t="n">
        <v>1099</v>
      </c>
      <c r="B1106" s="143" t="n"/>
      <c r="C1106" s="139" t="inlineStr">
        <is>
          <t xml:space="preserve">  Клас 9 - Усього</t>
        </is>
      </c>
      <c r="D1106" s="138" t="n"/>
      <c r="E1106" s="123" t="n"/>
      <c r="F1106" s="138" t="n"/>
      <c r="G1106" s="122" t="n"/>
      <c r="H1106" s="123" t="n"/>
      <c r="I1106" s="139" t="n"/>
      <c r="J1106" s="140" t="n">
        <v>1714132.83328</v>
      </c>
      <c r="K1106" s="140" t="n">
        <v>1310083.1526</v>
      </c>
      <c r="L1106" s="140" t="n">
        <v>404049.68068</v>
      </c>
      <c r="M1106" s="141" t="n">
        <v>968658.79425</v>
      </c>
      <c r="N1106" s="123" t="n"/>
      <c r="O1106" s="140" t="n">
        <v>866988.44095</v>
      </c>
      <c r="P1106" s="140" t="n">
        <v>101670.3533</v>
      </c>
      <c r="Q1106" s="140" t="n">
        <v>8280607.6389</v>
      </c>
      <c r="R1106" s="140" t="n">
        <v>6860603.91457</v>
      </c>
      <c r="S1106" s="142" t="n">
        <v>1420003.72433</v>
      </c>
      <c r="T1106" s="101" t="n"/>
    </row>
    <row r="1107" ht="36" customHeight="1" s="60">
      <c r="A1107" s="115" t="n">
        <v>1100</v>
      </c>
      <c r="B1107" s="144" t="inlineStr">
        <is>
          <t>. Позабалансові 90-98 П - Усього</t>
        </is>
      </c>
      <c r="C1107" s="144" t="n"/>
      <c r="D1107" s="138" t="n"/>
      <c r="E1107" s="123" t="n"/>
      <c r="F1107" s="138" t="n"/>
      <c r="G1107" s="122" t="n"/>
      <c r="H1107" s="123" t="n"/>
      <c r="I1107" s="144" t="n"/>
      <c r="J1107" s="148" t="n">
        <v>1714132.83328</v>
      </c>
      <c r="K1107" s="148" t="n">
        <v>1310083.1526</v>
      </c>
      <c r="L1107" s="148" t="n">
        <v>404049.68068</v>
      </c>
      <c r="M1107" s="141" t="n">
        <v>968658.79425</v>
      </c>
      <c r="N1107" s="123" t="n"/>
      <c r="O1107" s="148" t="n">
        <v>866988.44095</v>
      </c>
      <c r="P1107" s="148" t="n">
        <v>101670.3533</v>
      </c>
      <c r="Q1107" s="148" t="n">
        <v>8280607.6389</v>
      </c>
      <c r="R1107" s="148" t="n">
        <v>6860603.91457</v>
      </c>
      <c r="S1107" s="150" t="n">
        <v>1420003.72433</v>
      </c>
      <c r="T1107" s="101" t="n"/>
    </row>
    <row r="1108" ht="13.5" customHeight="1" s="60">
      <c r="A1108" s="115" t="n">
        <v>1101</v>
      </c>
      <c r="B1108" s="127" t="inlineStr">
        <is>
          <t>Клас 9</t>
        </is>
      </c>
      <c r="C1108" s="127" t="inlineStr">
        <is>
          <t>99</t>
        </is>
      </c>
      <c r="D1108" s="127" t="inlineStr">
        <is>
          <t>990</t>
        </is>
      </c>
      <c r="E1108" s="128" t="n"/>
      <c r="F1108" s="127" t="inlineStr">
        <is>
          <t>9900</t>
        </is>
      </c>
      <c r="G1108" s="123" t="n"/>
      <c r="H1108" s="129" t="inlineStr">
        <is>
          <t>Контррахунки для рахунків розділів 90-95</t>
        </is>
      </c>
      <c r="I1108" s="129" t="inlineStr">
        <is>
          <t>П</t>
        </is>
      </c>
      <c r="J1108" s="130" t="n">
        <v>0</v>
      </c>
      <c r="K1108" s="130" t="n">
        <v>0</v>
      </c>
      <c r="L1108" s="130" t="n">
        <v>0</v>
      </c>
      <c r="M1108" s="131" t="n">
        <v>0</v>
      </c>
      <c r="N1108" s="123" t="n"/>
      <c r="O1108" s="130" t="n">
        <v>0</v>
      </c>
      <c r="P1108" s="130" t="n">
        <v>0</v>
      </c>
      <c r="Q1108" s="130" t="n">
        <v>8222351.119</v>
      </c>
      <c r="R1108" s="130" t="n">
        <v>7391780.2172</v>
      </c>
      <c r="S1108" s="132" t="n">
        <v>830570.9018</v>
      </c>
      <c r="T1108" s="101" t="n"/>
    </row>
    <row r="1109" ht="13.5" customHeight="1" s="60">
      <c r="A1109" s="115" t="n">
        <v>1102</v>
      </c>
      <c r="B1109" s="133" t="n"/>
      <c r="C1109" s="133" t="n"/>
      <c r="D1109" s="134" t="n"/>
      <c r="E1109" s="135" t="n"/>
      <c r="F1109" s="127" t="inlineStr">
        <is>
          <t>9901</t>
        </is>
      </c>
      <c r="G1109" s="123" t="n"/>
      <c r="H1109" s="129" t="inlineStr">
        <is>
          <t>0</t>
        </is>
      </c>
      <c r="I1109" s="129" t="inlineStr">
        <is>
          <t>П</t>
        </is>
      </c>
      <c r="J1109" s="130" t="n">
        <v>0</v>
      </c>
      <c r="K1109" s="130" t="n">
        <v>0</v>
      </c>
      <c r="L1109" s="130" t="n">
        <v>0</v>
      </c>
      <c r="M1109" s="131" t="n">
        <v>0</v>
      </c>
      <c r="N1109" s="123" t="n"/>
      <c r="O1109" s="130" t="n">
        <v>0</v>
      </c>
      <c r="P1109" s="130" t="n">
        <v>0</v>
      </c>
      <c r="Q1109" s="130" t="n">
        <v>0</v>
      </c>
      <c r="R1109" s="130" t="n">
        <v>0</v>
      </c>
      <c r="S1109" s="132" t="n">
        <v>0</v>
      </c>
      <c r="T1109" s="101" t="n"/>
    </row>
    <row r="1110" ht="14.25" customHeight="1" s="60">
      <c r="A1110" s="115" t="n">
        <v>1103</v>
      </c>
      <c r="B1110" s="133" t="n"/>
      <c r="C1110" s="133" t="n"/>
      <c r="D1110" s="134" t="n"/>
      <c r="E1110" s="135" t="n"/>
      <c r="F1110" s="127" t="inlineStr">
        <is>
          <t>9903</t>
        </is>
      </c>
      <c r="G1110" s="123" t="n"/>
      <c r="H1110" s="129" t="inlineStr">
        <is>
          <t>0</t>
        </is>
      </c>
      <c r="I1110" s="129" t="inlineStr">
        <is>
          <t>П</t>
        </is>
      </c>
      <c r="J1110" s="130" t="n">
        <v>0</v>
      </c>
      <c r="K1110" s="130" t="n">
        <v>0</v>
      </c>
      <c r="L1110" s="130" t="n">
        <v>0</v>
      </c>
      <c r="M1110" s="131" t="n">
        <v>0</v>
      </c>
      <c r="N1110" s="123" t="n"/>
      <c r="O1110" s="130" t="n">
        <v>0</v>
      </c>
      <c r="P1110" s="130" t="n">
        <v>0</v>
      </c>
      <c r="Q1110" s="130" t="n">
        <v>0</v>
      </c>
      <c r="R1110" s="130" t="n">
        <v>0</v>
      </c>
      <c r="S1110" s="132" t="n">
        <v>0</v>
      </c>
      <c r="T1110" s="101" t="n"/>
    </row>
    <row r="1111" ht="13.5" customHeight="1" s="60">
      <c r="A1111" s="115" t="n">
        <v>1104</v>
      </c>
      <c r="B1111" s="133" t="n"/>
      <c r="C1111" s="133" t="n"/>
      <c r="D1111" s="134" t="n"/>
      <c r="E1111" s="135" t="n"/>
      <c r="F1111" s="127" t="inlineStr">
        <is>
          <t>9904</t>
        </is>
      </c>
      <c r="G1111" s="123" t="n"/>
      <c r="H1111" s="129" t="inlineStr">
        <is>
          <t>0</t>
        </is>
      </c>
      <c r="I1111" s="129" t="inlineStr">
        <is>
          <t>П</t>
        </is>
      </c>
      <c r="J1111" s="130" t="n">
        <v>0</v>
      </c>
      <c r="K1111" s="130" t="n">
        <v>0</v>
      </c>
      <c r="L1111" s="130" t="n">
        <v>0</v>
      </c>
      <c r="M1111" s="131" t="n">
        <v>0</v>
      </c>
      <c r="N1111" s="123" t="n"/>
      <c r="O1111" s="130" t="n">
        <v>0</v>
      </c>
      <c r="P1111" s="130" t="n">
        <v>0</v>
      </c>
      <c r="Q1111" s="130" t="n">
        <v>0</v>
      </c>
      <c r="R1111" s="130" t="n">
        <v>0</v>
      </c>
      <c r="S1111" s="132" t="n">
        <v>0</v>
      </c>
      <c r="T1111" s="101" t="n"/>
    </row>
    <row r="1112" ht="13.5" customHeight="1" s="60">
      <c r="A1112" s="115" t="n">
        <v>1105</v>
      </c>
      <c r="B1112" s="133" t="n"/>
      <c r="C1112" s="133" t="n"/>
      <c r="D1112" s="136" t="n"/>
      <c r="E1112" s="137" t="n"/>
      <c r="F1112" s="138" t="inlineStr">
        <is>
          <t>Група 990 - Усього</t>
        </is>
      </c>
      <c r="G1112" s="122" t="n"/>
      <c r="H1112" s="123" t="n"/>
      <c r="I1112" s="139" t="n"/>
      <c r="J1112" s="140" t="n">
        <v>0</v>
      </c>
      <c r="K1112" s="140" t="n">
        <v>0</v>
      </c>
      <c r="L1112" s="140" t="n">
        <v>0</v>
      </c>
      <c r="M1112" s="141" t="n">
        <v>0</v>
      </c>
      <c r="N1112" s="123" t="n"/>
      <c r="O1112" s="140" t="n">
        <v>0</v>
      </c>
      <c r="P1112" s="140" t="n">
        <v>0</v>
      </c>
      <c r="Q1112" s="140" t="n">
        <v>8222351.119</v>
      </c>
      <c r="R1112" s="140" t="n">
        <v>7391780.2172</v>
      </c>
      <c r="S1112" s="142" t="n">
        <v>830570.9018</v>
      </c>
      <c r="T1112" s="101" t="n"/>
    </row>
    <row r="1113" ht="13.5" customHeight="1" s="60">
      <c r="A1113" s="115" t="n">
        <v>1106</v>
      </c>
      <c r="B1113" s="133" t="n"/>
      <c r="C1113" s="133" t="n"/>
      <c r="D1113" s="127" t="inlineStr">
        <is>
          <t>991</t>
        </is>
      </c>
      <c r="E1113" s="128" t="n"/>
      <c r="F1113" s="127" t="inlineStr">
        <is>
          <t>9910</t>
        </is>
      </c>
      <c r="G1113" s="123" t="n"/>
      <c r="H1113" s="129" t="inlineStr">
        <is>
          <t>Контррахунки для рахунків розділів 96-98</t>
        </is>
      </c>
      <c r="I1113" s="129" t="inlineStr">
        <is>
          <t>П</t>
        </is>
      </c>
      <c r="J1113" s="130" t="n">
        <v>0</v>
      </c>
      <c r="K1113" s="130" t="n">
        <v>0</v>
      </c>
      <c r="L1113" s="130" t="n">
        <v>0</v>
      </c>
      <c r="M1113" s="131" t="n">
        <v>0</v>
      </c>
      <c r="N1113" s="123" t="n"/>
      <c r="O1113" s="130" t="n">
        <v>0</v>
      </c>
      <c r="P1113" s="130" t="n">
        <v>0</v>
      </c>
      <c r="Q1113" s="130" t="n">
        <v>257266.5439</v>
      </c>
      <c r="R1113" s="130" t="n">
        <v>257265.8867</v>
      </c>
      <c r="S1113" s="132" t="n">
        <v>0.6572</v>
      </c>
      <c r="T1113" s="101" t="n"/>
    </row>
    <row r="1114" ht="13.5" customHeight="1" s="60">
      <c r="A1114" s="115" t="n">
        <v>1107</v>
      </c>
      <c r="B1114" s="133" t="n"/>
      <c r="C1114" s="133" t="n"/>
      <c r="D1114" s="134" t="n"/>
      <c r="E1114" s="135" t="n"/>
      <c r="F1114" s="127" t="inlineStr">
        <is>
          <t>9911</t>
        </is>
      </c>
      <c r="G1114" s="123" t="n"/>
      <c r="H1114" s="129" t="inlineStr">
        <is>
          <t>0</t>
        </is>
      </c>
      <c r="I1114" s="129" t="inlineStr">
        <is>
          <t>П</t>
        </is>
      </c>
      <c r="J1114" s="130" t="n">
        <v>0</v>
      </c>
      <c r="K1114" s="130" t="n">
        <v>0</v>
      </c>
      <c r="L1114" s="130" t="n">
        <v>0</v>
      </c>
      <c r="M1114" s="131" t="n">
        <v>0</v>
      </c>
      <c r="N1114" s="123" t="n"/>
      <c r="O1114" s="130" t="n">
        <v>0</v>
      </c>
      <c r="P1114" s="130" t="n">
        <v>0</v>
      </c>
      <c r="Q1114" s="130" t="n">
        <v>0</v>
      </c>
      <c r="R1114" s="130" t="n">
        <v>0</v>
      </c>
      <c r="S1114" s="132" t="n">
        <v>0</v>
      </c>
      <c r="T1114" s="101" t="n"/>
    </row>
    <row r="1115" ht="14.25" customHeight="1" s="60">
      <c r="A1115" s="115" t="n">
        <v>1108</v>
      </c>
      <c r="B1115" s="133" t="n"/>
      <c r="C1115" s="133" t="n"/>
      <c r="D1115" s="134" t="n"/>
      <c r="E1115" s="135" t="n"/>
      <c r="F1115" s="127" t="inlineStr">
        <is>
          <t>9912</t>
        </is>
      </c>
      <c r="G1115" s="123" t="n"/>
      <c r="H1115" s="129" t="inlineStr">
        <is>
          <t>0</t>
        </is>
      </c>
      <c r="I1115" s="129" t="inlineStr">
        <is>
          <t>П</t>
        </is>
      </c>
      <c r="J1115" s="130" t="n">
        <v>0</v>
      </c>
      <c r="K1115" s="130" t="n">
        <v>0</v>
      </c>
      <c r="L1115" s="130" t="n">
        <v>0</v>
      </c>
      <c r="M1115" s="131" t="n">
        <v>0</v>
      </c>
      <c r="N1115" s="123" t="n"/>
      <c r="O1115" s="130" t="n">
        <v>0</v>
      </c>
      <c r="P1115" s="130" t="n">
        <v>0</v>
      </c>
      <c r="Q1115" s="130" t="n">
        <v>0</v>
      </c>
      <c r="R1115" s="130" t="n">
        <v>0</v>
      </c>
      <c r="S1115" s="132" t="n">
        <v>0</v>
      </c>
      <c r="T1115" s="101" t="n"/>
    </row>
    <row r="1116" ht="13.5" customHeight="1" s="60">
      <c r="A1116" s="115" t="n">
        <v>1109</v>
      </c>
      <c r="B1116" s="133" t="n"/>
      <c r="C1116" s="133" t="n"/>
      <c r="D1116" s="134" t="n"/>
      <c r="E1116" s="135" t="n"/>
      <c r="F1116" s="127" t="inlineStr">
        <is>
          <t>9914</t>
        </is>
      </c>
      <c r="G1116" s="123" t="n"/>
      <c r="H1116" s="129" t="inlineStr">
        <is>
          <t>0</t>
        </is>
      </c>
      <c r="I1116" s="129" t="inlineStr">
        <is>
          <t>П</t>
        </is>
      </c>
      <c r="J1116" s="130" t="n">
        <v>0</v>
      </c>
      <c r="K1116" s="130" t="n">
        <v>0</v>
      </c>
      <c r="L1116" s="130" t="n">
        <v>0</v>
      </c>
      <c r="M1116" s="131" t="n">
        <v>0</v>
      </c>
      <c r="N1116" s="123" t="n"/>
      <c r="O1116" s="130" t="n">
        <v>0</v>
      </c>
      <c r="P1116" s="130" t="n">
        <v>0</v>
      </c>
      <c r="Q1116" s="130" t="n">
        <v>0</v>
      </c>
      <c r="R1116" s="130" t="n">
        <v>0</v>
      </c>
      <c r="S1116" s="132" t="n">
        <v>0</v>
      </c>
      <c r="T1116" s="101" t="n"/>
    </row>
    <row r="1117" ht="13.5" customHeight="1" s="60">
      <c r="A1117" s="115" t="n">
        <v>1110</v>
      </c>
      <c r="B1117" s="133" t="n"/>
      <c r="C1117" s="133" t="n"/>
      <c r="D1117" s="134" t="n"/>
      <c r="E1117" s="135" t="n"/>
      <c r="F1117" s="127" t="inlineStr">
        <is>
          <t>9916</t>
        </is>
      </c>
      <c r="G1117" s="123" t="n"/>
      <c r="H1117" s="129" t="inlineStr">
        <is>
          <t>0</t>
        </is>
      </c>
      <c r="I1117" s="129" t="inlineStr">
        <is>
          <t>П</t>
        </is>
      </c>
      <c r="J1117" s="130" t="n">
        <v>0</v>
      </c>
      <c r="K1117" s="130" t="n">
        <v>0</v>
      </c>
      <c r="L1117" s="130" t="n">
        <v>0</v>
      </c>
      <c r="M1117" s="131" t="n">
        <v>0</v>
      </c>
      <c r="N1117" s="123" t="n"/>
      <c r="O1117" s="130" t="n">
        <v>0</v>
      </c>
      <c r="P1117" s="130" t="n">
        <v>0</v>
      </c>
      <c r="Q1117" s="130" t="n">
        <v>0</v>
      </c>
      <c r="R1117" s="130" t="n">
        <v>0</v>
      </c>
      <c r="S1117" s="132" t="n">
        <v>0</v>
      </c>
      <c r="T1117" s="101" t="n"/>
    </row>
    <row r="1118" ht="13.5" customHeight="1" s="60">
      <c r="A1118" s="115" t="n">
        <v>1111</v>
      </c>
      <c r="B1118" s="133" t="n"/>
      <c r="C1118" s="133" t="n"/>
      <c r="D1118" s="136" t="n"/>
      <c r="E1118" s="137" t="n"/>
      <c r="F1118" s="138" t="inlineStr">
        <is>
          <t>Група 991 - Усього</t>
        </is>
      </c>
      <c r="G1118" s="122" t="n"/>
      <c r="H1118" s="123" t="n"/>
      <c r="I1118" s="139" t="n"/>
      <c r="J1118" s="140" t="n">
        <v>0</v>
      </c>
      <c r="K1118" s="140" t="n">
        <v>0</v>
      </c>
      <c r="L1118" s="140" t="n">
        <v>0</v>
      </c>
      <c r="M1118" s="141" t="n">
        <v>0</v>
      </c>
      <c r="N1118" s="123" t="n"/>
      <c r="O1118" s="140" t="n">
        <v>0</v>
      </c>
      <c r="P1118" s="140" t="n">
        <v>0</v>
      </c>
      <c r="Q1118" s="140" t="n">
        <v>257266.5439</v>
      </c>
      <c r="R1118" s="140" t="n">
        <v>257265.8867</v>
      </c>
      <c r="S1118" s="142" t="n">
        <v>0.6572</v>
      </c>
      <c r="T1118" s="101" t="n"/>
    </row>
    <row r="1119" ht="13.5" customHeight="1" s="60">
      <c r="A1119" s="115" t="n">
        <v>1112</v>
      </c>
      <c r="B1119" s="133" t="n"/>
      <c r="C1119" s="133" t="n"/>
      <c r="D1119" s="127" t="inlineStr">
        <is>
          <t>992</t>
        </is>
      </c>
      <c r="E1119" s="128" t="n"/>
      <c r="F1119" s="127" t="inlineStr">
        <is>
          <t>9920</t>
        </is>
      </c>
      <c r="G1119" s="123" t="n"/>
      <c r="H1119" s="129" t="inlineStr">
        <is>
          <t>Позабалансова позиція банку за іноземною валютою та банківськими металами</t>
        </is>
      </c>
      <c r="I1119" s="129" t="inlineStr">
        <is>
          <t>П</t>
        </is>
      </c>
      <c r="J1119" s="130" t="n">
        <v>0</v>
      </c>
      <c r="K1119" s="130" t="n">
        <v>0</v>
      </c>
      <c r="L1119" s="130" t="n">
        <v>0</v>
      </c>
      <c r="M1119" s="131" t="n">
        <v>0</v>
      </c>
      <c r="N1119" s="123" t="n"/>
      <c r="O1119" s="130" t="n">
        <v>0</v>
      </c>
      <c r="P1119" s="130" t="n">
        <v>0</v>
      </c>
      <c r="Q1119" s="130" t="n">
        <v>0</v>
      </c>
      <c r="R1119" s="130" t="n">
        <v>0</v>
      </c>
      <c r="S1119" s="132" t="n">
        <v>0</v>
      </c>
      <c r="T1119" s="101" t="n"/>
    </row>
    <row r="1120" ht="14.25" customHeight="1" s="60">
      <c r="A1120" s="115" t="n">
        <v>1113</v>
      </c>
      <c r="B1120" s="133" t="n"/>
      <c r="C1120" s="133" t="n"/>
      <c r="D1120" s="136" t="n"/>
      <c r="E1120" s="137" t="n"/>
      <c r="F1120" s="138" t="inlineStr">
        <is>
          <t>Група 992 - Усього</t>
        </is>
      </c>
      <c r="G1120" s="122" t="n"/>
      <c r="H1120" s="123" t="n"/>
      <c r="I1120" s="139" t="n"/>
      <c r="J1120" s="140" t="n">
        <v>0</v>
      </c>
      <c r="K1120" s="140" t="n">
        <v>0</v>
      </c>
      <c r="L1120" s="140" t="n">
        <v>0</v>
      </c>
      <c r="M1120" s="141" t="n">
        <v>0</v>
      </c>
      <c r="N1120" s="123" t="n"/>
      <c r="O1120" s="140" t="n">
        <v>0</v>
      </c>
      <c r="P1120" s="140" t="n">
        <v>0</v>
      </c>
      <c r="Q1120" s="140" t="n">
        <v>0</v>
      </c>
      <c r="R1120" s="140" t="n">
        <v>0</v>
      </c>
      <c r="S1120" s="142" t="n">
        <v>0</v>
      </c>
      <c r="T1120" s="101" t="n"/>
    </row>
    <row r="1121" ht="21" customHeight="1" s="60">
      <c r="A1121" s="115" t="n">
        <v>1114</v>
      </c>
      <c r="B1121" s="133" t="n"/>
      <c r="C1121" s="143" t="n"/>
      <c r="D1121" s="138" t="inlineStr">
        <is>
          <t>Розділ 99 - Усього</t>
        </is>
      </c>
      <c r="E1121" s="123" t="n"/>
      <c r="F1121" s="138" t="n"/>
      <c r="G1121" s="122" t="n"/>
      <c r="H1121" s="123" t="n"/>
      <c r="I1121" s="139" t="n"/>
      <c r="J1121" s="140" t="n">
        <v>0</v>
      </c>
      <c r="K1121" s="140" t="n">
        <v>0</v>
      </c>
      <c r="L1121" s="140" t="n">
        <v>0</v>
      </c>
      <c r="M1121" s="141" t="n">
        <v>0</v>
      </c>
      <c r="N1121" s="123" t="n"/>
      <c r="O1121" s="140" t="n">
        <v>0</v>
      </c>
      <c r="P1121" s="140" t="n">
        <v>0</v>
      </c>
      <c r="Q1121" s="140" t="n">
        <v>8479617.662900001</v>
      </c>
      <c r="R1121" s="140" t="n">
        <v>7649046.1039</v>
      </c>
      <c r="S1121" s="142" t="n">
        <v>830571.559</v>
      </c>
      <c r="T1121" s="101" t="n"/>
    </row>
    <row r="1122" ht="18" customHeight="1" s="60">
      <c r="A1122" s="115" t="n">
        <v>1115</v>
      </c>
      <c r="B1122" s="143" t="n"/>
      <c r="C1122" s="139" t="inlineStr">
        <is>
          <t xml:space="preserve">  Клас 9 - Усього</t>
        </is>
      </c>
      <c r="D1122" s="138" t="n"/>
      <c r="E1122" s="123" t="n"/>
      <c r="F1122" s="138" t="n"/>
      <c r="G1122" s="122" t="n"/>
      <c r="H1122" s="123" t="n"/>
      <c r="I1122" s="139" t="n"/>
      <c r="J1122" s="140" t="n">
        <v>0</v>
      </c>
      <c r="K1122" s="140" t="n">
        <v>0</v>
      </c>
      <c r="L1122" s="140" t="n">
        <v>0</v>
      </c>
      <c r="M1122" s="141" t="n">
        <v>0</v>
      </c>
      <c r="N1122" s="123" t="n"/>
      <c r="O1122" s="140" t="n">
        <v>0</v>
      </c>
      <c r="P1122" s="140" t="n">
        <v>0</v>
      </c>
      <c r="Q1122" s="140" t="n">
        <v>8479617.662900001</v>
      </c>
      <c r="R1122" s="140" t="n">
        <v>7649046.1039</v>
      </c>
      <c r="S1122" s="142" t="n">
        <v>830571.559</v>
      </c>
      <c r="T1122" s="101" t="n"/>
    </row>
    <row r="1123" ht="42.75" customHeight="1" s="60">
      <c r="A1123" s="115" t="n">
        <v>1116</v>
      </c>
      <c r="B1123" s="144" t="inlineStr">
        <is>
          <t xml:space="preserve">  Позабалансові контррах.П - Усього</t>
        </is>
      </c>
      <c r="C1123" s="144" t="n"/>
      <c r="D1123" s="145" t="n"/>
      <c r="E1123" s="146" t="n"/>
      <c r="F1123" s="145" t="n"/>
      <c r="G1123" s="147" t="n"/>
      <c r="H1123" s="146" t="n"/>
      <c r="I1123" s="144" t="n"/>
      <c r="J1123" s="148" t="n">
        <v>0</v>
      </c>
      <c r="K1123" s="148" t="n">
        <v>0</v>
      </c>
      <c r="L1123" s="148" t="n">
        <v>0</v>
      </c>
      <c r="M1123" s="141" t="n">
        <v>0</v>
      </c>
      <c r="N1123" s="123" t="n"/>
      <c r="O1123" s="148" t="n">
        <v>0</v>
      </c>
      <c r="P1123" s="148" t="n">
        <v>0</v>
      </c>
      <c r="Q1123" s="148" t="n">
        <v>8479617.662900001</v>
      </c>
      <c r="R1123" s="148" t="n">
        <v>7649046.1039</v>
      </c>
      <c r="S1123" s="150" t="n">
        <v>830571.559</v>
      </c>
      <c r="T1123" s="101" t="n"/>
    </row>
    <row r="1124" ht="12.75" customHeight="1" s="60">
      <c r="A1124" s="115" t="n">
        <v>1117</v>
      </c>
      <c r="B1124" s="157" t="inlineStr">
        <is>
          <t>За позабалансовими пасивними рахунками - усього</t>
        </is>
      </c>
      <c r="C1124" s="152" t="n"/>
      <c r="D1124" s="152" t="n"/>
      <c r="E1124" s="152" t="n"/>
      <c r="F1124" s="152" t="n"/>
      <c r="G1124" s="152" t="n"/>
      <c r="H1124" s="153" t="n"/>
      <c r="I1124" s="145" t="n"/>
      <c r="J1124" s="165" t="n">
        <v>1714132.83328</v>
      </c>
      <c r="K1124" s="158" t="n">
        <v>1310083.1526</v>
      </c>
      <c r="L1124" s="158" t="n">
        <v>404049.68068</v>
      </c>
      <c r="M1124" s="159" t="n">
        <v>968658.79425</v>
      </c>
      <c r="N1124" s="146" t="n"/>
      <c r="O1124" s="158" t="n">
        <v>866988.44095</v>
      </c>
      <c r="P1124" s="158" t="n">
        <v>101670.3533</v>
      </c>
      <c r="Q1124" s="158" t="n">
        <v>16760225.3018</v>
      </c>
      <c r="R1124" s="158" t="n">
        <v>14509650.01847</v>
      </c>
      <c r="S1124" s="160" t="n">
        <v>2250575.28333</v>
      </c>
      <c r="T1124" s="101" t="n"/>
    </row>
    <row r="1125" ht="9" customHeight="1" s="60">
      <c r="A1125" s="96" t="n"/>
      <c r="B1125" s="120" t="n"/>
      <c r="C1125" s="120" t="n"/>
      <c r="D1125" s="120" t="n"/>
      <c r="E1125" s="120" t="n"/>
      <c r="F1125" s="120" t="n"/>
      <c r="G1125" s="120" t="n"/>
      <c r="H1125" s="120" t="n"/>
      <c r="I1125" s="120" t="n"/>
      <c r="J1125" s="120" t="n"/>
      <c r="K1125" s="120" t="n"/>
      <c r="L1125" s="120" t="n"/>
      <c r="M1125" s="120" t="n"/>
      <c r="N1125" s="120" t="n"/>
      <c r="O1125" s="120" t="n"/>
      <c r="P1125" s="120" t="n"/>
      <c r="Q1125" s="120" t="n"/>
      <c r="R1125" s="120" t="n"/>
      <c r="S1125" s="120" t="n"/>
      <c r="T1125" s="101" t="n"/>
    </row>
    <row r="1126" ht="36" customHeight="1" s="60">
      <c r="A1126" s="96" t="n"/>
      <c r="B1126" s="120" t="n"/>
      <c r="C1126" s="120" t="n"/>
      <c r="D1126" s="120" t="n"/>
      <c r="E1126" s="120" t="n"/>
      <c r="F1126" s="120" t="n"/>
      <c r="G1126" s="120" t="n"/>
      <c r="H1126" s="120" t="n"/>
      <c r="I1126" s="120" t="n"/>
      <c r="J1126" s="120" t="n"/>
      <c r="K1126" s="120" t="n"/>
      <c r="L1126" s="120" t="n"/>
      <c r="M1126" s="120" t="n"/>
      <c r="N1126" s="120" t="n"/>
      <c r="O1126" s="120" t="n"/>
      <c r="P1126" s="120" t="n"/>
      <c r="Q1126" s="120" t="n"/>
      <c r="R1126" s="120" t="n"/>
      <c r="S1126" s="120" t="n"/>
      <c r="T1126" s="101" t="n"/>
    </row>
    <row r="1128">
      <c r="G1128" s="166" t="inlineStr">
        <is>
          <t>ID</t>
        </is>
      </c>
      <c r="H1128" s="166" t="inlineStr">
        <is>
          <t>NAME</t>
        </is>
      </c>
      <c r="I1128" s="166" t="inlineStr">
        <is>
          <t>Debit_Total</t>
        </is>
      </c>
      <c r="J1128" s="166" t="inlineStr">
        <is>
          <t>Debit_NC</t>
        </is>
      </c>
      <c r="K1128" s="166" t="inlineStr">
        <is>
          <t>Debit_IC</t>
        </is>
      </c>
      <c r="L1128" s="166" t="inlineStr">
        <is>
          <t>Credit_Total</t>
        </is>
      </c>
      <c r="M1128" s="166" t="inlineStr">
        <is>
          <t>Credit_NC</t>
        </is>
      </c>
      <c r="N1128" s="166" t="inlineStr">
        <is>
          <t>Credit_IC</t>
        </is>
      </c>
      <c r="O1128" s="166" t="inlineStr">
        <is>
          <t>Balance_Total</t>
        </is>
      </c>
      <c r="P1128" s="166" t="inlineStr">
        <is>
          <t>Balance_NC</t>
        </is>
      </c>
      <c r="Q1128" s="166" t="inlineStr">
        <is>
          <t>Balance_IC</t>
        </is>
      </c>
    </row>
    <row r="1129">
      <c r="G1129" s="167" t="n">
        <v>1</v>
      </c>
      <c r="H1129" s="167" t="inlineStr">
        <is>
          <t>Проценти по ОВДП (коди 6120-6122)</t>
        </is>
      </c>
      <c r="I1129" s="168" t="inlineStr">
        <is>
          <t>-</t>
        </is>
      </c>
      <c r="J1129" s="168" t="inlineStr">
        <is>
          <t>-</t>
        </is>
      </c>
      <c r="K1129" s="168" t="inlineStr">
        <is>
          <t>-</t>
        </is>
      </c>
      <c r="L1129" s="168" t="inlineStr">
        <is>
          <t>-</t>
        </is>
      </c>
      <c r="M1129" s="168" t="inlineStr">
        <is>
          <t>-</t>
        </is>
      </c>
      <c r="N1129" s="168" t="inlineStr">
        <is>
          <t>-</t>
        </is>
      </c>
      <c r="O1129" s="168">
        <f>Q709 + SUM(Q710:Q711) + SUM(Q712:Q713)</f>
        <v/>
      </c>
      <c r="P1129" s="168">
        <f>R709 + SUM(R710:R711) + SUM(R712:R713)</f>
        <v/>
      </c>
      <c r="Q1129" s="168">
        <f>S709 + SUM(S710:S711) + SUM(S712:S713)</f>
        <v/>
      </c>
    </row>
    <row r="1130">
      <c r="G1130" s="167" t="n">
        <v>2</v>
      </c>
      <c r="H1130" s="167" t="inlineStr">
        <is>
          <t>Проценти по ДС (коди 6127-6128)</t>
        </is>
      </c>
      <c r="I1130" s="168" t="inlineStr">
        <is>
          <t>-</t>
        </is>
      </c>
      <c r="J1130" s="168" t="inlineStr">
        <is>
          <t>-</t>
        </is>
      </c>
      <c r="K1130" s="168" t="inlineStr">
        <is>
          <t>-</t>
        </is>
      </c>
      <c r="L1130" s="168" t="inlineStr">
        <is>
          <t>-</t>
        </is>
      </c>
      <c r="M1130" s="168" t="inlineStr">
        <is>
          <t>-</t>
        </is>
      </c>
      <c r="N1130" s="168" t="inlineStr">
        <is>
          <t>-</t>
        </is>
      </c>
      <c r="O1130" s="168">
        <f>SUM(Q719:Q720) + SUM(Q721:Q722)</f>
        <v/>
      </c>
      <c r="P1130" s="168">
        <f>SUM(R719:R720) + SUM(R721:R722)</f>
        <v/>
      </c>
      <c r="Q1130" s="168">
        <f>SUM(S719:S720) + SUM(S721:S722)</f>
        <v/>
      </c>
    </row>
    <row r="1131">
      <c r="G1131" s="167" t="n">
        <v>3</v>
      </c>
      <c r="H1131" s="167" t="inlineStr">
        <is>
          <t>Обсяг ДС (код 1430, 1440)</t>
        </is>
      </c>
      <c r="I1131" s="168" t="inlineStr">
        <is>
          <t>-</t>
        </is>
      </c>
      <c r="J1131" s="168" t="inlineStr">
        <is>
          <t>-</t>
        </is>
      </c>
      <c r="K1131" s="168" t="inlineStr">
        <is>
          <t>-</t>
        </is>
      </c>
      <c r="L1131" s="168" t="inlineStr">
        <is>
          <t>-</t>
        </is>
      </c>
      <c r="M1131" s="168" t="inlineStr">
        <is>
          <t>-</t>
        </is>
      </c>
      <c r="N1131" s="168" t="inlineStr">
        <is>
          <t>-</t>
        </is>
      </c>
      <c r="O1131" s="168">
        <f>Q60 + Q67</f>
        <v/>
      </c>
      <c r="P1131" s="168">
        <f>R60 + R67</f>
        <v/>
      </c>
      <c r="Q1131" s="168">
        <f>S60 + S67</f>
        <v/>
      </c>
    </row>
    <row r="1132">
      <c r="G1132" s="167" t="n">
        <v>4</v>
      </c>
      <c r="H1132" s="167" t="inlineStr">
        <is>
          <t>Кошти в НБУ (кор.рахунок) (кредит) (код 1200)</t>
        </is>
      </c>
      <c r="I1132" s="168" t="inlineStr">
        <is>
          <t>-</t>
        </is>
      </c>
      <c r="J1132" s="168" t="inlineStr">
        <is>
          <t>-</t>
        </is>
      </c>
      <c r="K1132" s="168" t="inlineStr">
        <is>
          <t>-</t>
        </is>
      </c>
      <c r="L1132" s="168">
        <f>M31</f>
        <v/>
      </c>
      <c r="M1132" s="168">
        <f>O31</f>
        <v/>
      </c>
      <c r="N1132" s="168">
        <f>P31</f>
        <v/>
      </c>
      <c r="O1132" s="168" t="inlineStr">
        <is>
          <t>-</t>
        </is>
      </c>
      <c r="P1132" s="168" t="inlineStr">
        <is>
          <t>-</t>
        </is>
      </c>
      <c r="Q1132" s="168" t="inlineStr">
        <is>
          <t>-</t>
        </is>
      </c>
    </row>
    <row r="1133">
      <c r="G1133" s="167" t="n">
        <v>5</v>
      </c>
      <c r="H1133" s="167" t="inlineStr">
        <is>
          <t>Кошти в НБУ (УСЬОГО) (кредит) (розділ 12)</t>
        </is>
      </c>
      <c r="I1133" s="168" t="inlineStr">
        <is>
          <t>-</t>
        </is>
      </c>
      <c r="J1133" s="168" t="inlineStr">
        <is>
          <t>-</t>
        </is>
      </c>
      <c r="K1133" s="168" t="inlineStr">
        <is>
          <t>-</t>
        </is>
      </c>
      <c r="L1133" s="168">
        <f>SUM(M31:M34)</f>
        <v/>
      </c>
      <c r="M1133" s="168">
        <f>SUM(O31:O34)</f>
        <v/>
      </c>
      <c r="N1133" s="168">
        <f>SUM(P31:P34)</f>
        <v/>
      </c>
      <c r="O1133" s="168" t="inlineStr">
        <is>
          <t>-</t>
        </is>
      </c>
      <c r="P1133" s="168" t="inlineStr">
        <is>
          <t>-</t>
        </is>
      </c>
      <c r="Q1133" s="168" t="inlineStr">
        <is>
          <t>-</t>
        </is>
      </c>
    </row>
    <row r="1134">
      <c r="G1134" s="167" t="n">
        <v>6</v>
      </c>
      <c r="H1134" s="167" t="inlineStr">
        <is>
          <t>Процентні доходи (коди р.60,р.61)</t>
        </is>
      </c>
      <c r="I1134" s="168" t="inlineStr">
        <is>
          <t>-</t>
        </is>
      </c>
      <c r="J1134" s="168" t="inlineStr">
        <is>
          <t>-</t>
        </is>
      </c>
      <c r="K1134" s="168" t="inlineStr">
        <is>
          <t>-</t>
        </is>
      </c>
      <c r="L1134" s="168" t="inlineStr">
        <is>
          <t>-</t>
        </is>
      </c>
      <c r="M1134" s="168" t="inlineStr">
        <is>
          <t>-</t>
        </is>
      </c>
      <c r="N1134" s="168" t="inlineStr">
        <is>
          <t>-</t>
        </is>
      </c>
      <c r="O1134" s="168">
        <f>SUM(Q641:Q642, Q644:Q656, Q658:Q673, Q675:Q680, Q682:Q685, Q687:Q694, Q696:Q701, Q703:Q704) + SUM(Q707, Q709:Q722, Q724:Q725)</f>
        <v/>
      </c>
      <c r="P1134" s="168">
        <f>SUM(R641:R642, R644:R656, R658:R673, R675:R680, R682:R685, R687:R694, R696:R701, R703:R704) + SUM(R707, R709:R722, R724:R725)</f>
        <v/>
      </c>
      <c r="Q1134" s="168">
        <f>SUM(S641:S642, S644:S656, S658:S673, S675:S680, S682:S685, S687:S694, S696:S701, S703:S704) + SUM(S707, S709:S722, S724:S725)</f>
        <v/>
      </c>
    </row>
    <row r="1135">
      <c r="G1135" s="167" t="n">
        <v>7</v>
      </c>
      <c r="H1135" s="167" t="inlineStr">
        <is>
          <t>Проценти по ДС у % до процентних доходів</t>
        </is>
      </c>
      <c r="I1135" s="168" t="inlineStr">
        <is>
          <t>-</t>
        </is>
      </c>
      <c r="J1135" s="168" t="inlineStr">
        <is>
          <t>-</t>
        </is>
      </c>
      <c r="K1135" s="168" t="inlineStr">
        <is>
          <t>-</t>
        </is>
      </c>
      <c r="L1135" s="168" t="inlineStr">
        <is>
          <t>-</t>
        </is>
      </c>
      <c r="M1135" s="168" t="inlineStr">
        <is>
          <t>-</t>
        </is>
      </c>
      <c r="N1135" s="168" t="inlineStr">
        <is>
          <t>-</t>
        </is>
      </c>
      <c r="O1135" s="168">
        <f>(O1130 / O1134) * 100</f>
        <v/>
      </c>
      <c r="P1135" s="168">
        <f>(P1130 / P1134) * 100</f>
        <v/>
      </c>
      <c r="Q1135" s="168">
        <f>(Q1130 / Q1134) * 100</f>
        <v/>
      </c>
    </row>
    <row r="1136">
      <c r="G1136" s="167" t="n">
        <v>8</v>
      </c>
      <c r="H1136" s="167" t="inlineStr">
        <is>
          <t>Проценти по ОВДП у % до процентних доходів</t>
        </is>
      </c>
      <c r="I1136" s="168" t="inlineStr">
        <is>
          <t>-</t>
        </is>
      </c>
      <c r="J1136" s="168" t="inlineStr">
        <is>
          <t>-</t>
        </is>
      </c>
      <c r="K1136" s="168" t="inlineStr">
        <is>
          <t>-</t>
        </is>
      </c>
      <c r="L1136" s="168" t="inlineStr">
        <is>
          <t>-</t>
        </is>
      </c>
      <c r="M1136" s="168" t="inlineStr">
        <is>
          <t>-</t>
        </is>
      </c>
      <c r="N1136" s="168" t="inlineStr">
        <is>
          <t>-</t>
        </is>
      </c>
      <c r="O1136" s="168">
        <f>(O1129 / O1134) * 100</f>
        <v/>
      </c>
      <c r="P1136" s="168">
        <f>(P1129 / P1134) * 100</f>
        <v/>
      </c>
      <c r="Q1136" s="168">
        <f>(Q1129 / Q1134) * 100</f>
        <v/>
      </c>
    </row>
    <row r="1137">
      <c r="G1137" s="167" t="n">
        <v>9</v>
      </c>
      <c r="H1137" s="167" t="inlineStr">
        <is>
          <t>Проценти по ДС+ОВДП у % до процентних доходів</t>
        </is>
      </c>
      <c r="I1137" s="168" t="inlineStr">
        <is>
          <t>-</t>
        </is>
      </c>
      <c r="J1137" s="168" t="inlineStr">
        <is>
          <t>-</t>
        </is>
      </c>
      <c r="K1137" s="168" t="inlineStr">
        <is>
          <t>-</t>
        </is>
      </c>
      <c r="L1137" s="168" t="inlineStr">
        <is>
          <t>-</t>
        </is>
      </c>
      <c r="M1137" s="168" t="inlineStr">
        <is>
          <t>-</t>
        </is>
      </c>
      <c r="N1137" s="168" t="inlineStr">
        <is>
          <t>-</t>
        </is>
      </c>
      <c r="O1137" s="168">
        <f>O1135 + O1136</f>
        <v/>
      </c>
      <c r="P1137" s="168">
        <f>P1135 + P1136</f>
        <v/>
      </c>
      <c r="Q1137" s="168">
        <f>Q1135 + Q1136</f>
        <v/>
      </c>
    </row>
    <row r="1138">
      <c r="G1138" s="167" t="n">
        <v>10</v>
      </c>
      <c r="H1138" s="167" t="inlineStr">
        <is>
          <t>Проценти за кредитами НК (коди 602, 603, 609)</t>
        </is>
      </c>
      <c r="I1138" s="168" t="inlineStr">
        <is>
          <t>-</t>
        </is>
      </c>
      <c r="J1138" s="168" t="inlineStr">
        <is>
          <t>-</t>
        </is>
      </c>
      <c r="K1138" s="168" t="inlineStr">
        <is>
          <t>-</t>
        </is>
      </c>
      <c r="L1138" s="168" t="inlineStr">
        <is>
          <t>-</t>
        </is>
      </c>
      <c r="M1138" s="168" t="inlineStr">
        <is>
          <t>-</t>
        </is>
      </c>
      <c r="N1138" s="168" t="inlineStr">
        <is>
          <t>-</t>
        </is>
      </c>
      <c r="O1138" s="168">
        <f>SUM(Q658:Q673) + SUM(Q675:Q680) + SUM(Q703:Q704)</f>
        <v/>
      </c>
      <c r="P1138" s="168">
        <f>SUM(R658:R673) + SUM(R675:R680) + SUM(R703:R704)</f>
        <v/>
      </c>
      <c r="Q1138" s="168">
        <f>SUM(S658:S673) + SUM(S675:S680) + SUM(S703:S704)</f>
        <v/>
      </c>
    </row>
    <row r="1139">
      <c r="G1139" s="167" t="n">
        <v>11</v>
      </c>
      <c r="H1139" s="167" t="inlineStr">
        <is>
          <t>Проценти за кредитами ДГ (коди 605, 606, 611)</t>
        </is>
      </c>
      <c r="I1139" s="168" t="inlineStr">
        <is>
          <t>-</t>
        </is>
      </c>
      <c r="J1139" s="168" t="inlineStr">
        <is>
          <t>-</t>
        </is>
      </c>
      <c r="K1139" s="168" t="inlineStr">
        <is>
          <t>-</t>
        </is>
      </c>
      <c r="L1139" s="168" t="inlineStr">
        <is>
          <t>-</t>
        </is>
      </c>
      <c r="M1139" s="168" t="inlineStr">
        <is>
          <t>-</t>
        </is>
      </c>
      <c r="N1139" s="168" t="inlineStr">
        <is>
          <t>-</t>
        </is>
      </c>
      <c r="O1139" s="168">
        <f>SUM(Q687:Q694) + SUM(Q696:Q701) + Q707</f>
        <v/>
      </c>
      <c r="P1139" s="168">
        <f>SUM(R687:R694) + SUM(R696:R701) + R707</f>
        <v/>
      </c>
      <c r="Q1139" s="168">
        <f>SUM(S687:S694) + SUM(S696:S701) + S707</f>
        <v/>
      </c>
    </row>
    <row r="1140">
      <c r="G1140" s="167" t="n">
        <v>12</v>
      </c>
      <c r="H1140" s="167" t="inlineStr">
        <is>
          <t>Проценти за кредитами ЗДУ (код 604)</t>
        </is>
      </c>
      <c r="I1140" s="168" t="inlineStr">
        <is>
          <t>-</t>
        </is>
      </c>
      <c r="J1140" s="168" t="inlineStr">
        <is>
          <t>-</t>
        </is>
      </c>
      <c r="K1140" s="168" t="inlineStr">
        <is>
          <t>-</t>
        </is>
      </c>
      <c r="L1140" s="168" t="inlineStr">
        <is>
          <t>-</t>
        </is>
      </c>
      <c r="M1140" s="168" t="inlineStr">
        <is>
          <t>-</t>
        </is>
      </c>
      <c r="N1140" s="168" t="inlineStr">
        <is>
          <t>-</t>
        </is>
      </c>
      <c r="O1140" s="168">
        <f>SUM(Q682:Q685)</f>
        <v/>
      </c>
      <c r="P1140" s="168">
        <f>SUM(R682:R685)</f>
        <v/>
      </c>
      <c r="Q1140" s="168">
        <f>SUM(S682:S685)</f>
        <v/>
      </c>
    </row>
    <row r="1141">
      <c r="G1141" s="167" t="n">
        <v>13</v>
      </c>
      <c r="H1141" s="167" t="inlineStr">
        <is>
          <t>Проценти за поточними вкладами ДГ (код 7040)</t>
        </is>
      </c>
      <c r="I1141" s="168" t="inlineStr">
        <is>
          <t>-</t>
        </is>
      </c>
      <c r="J1141" s="168" t="inlineStr">
        <is>
          <t>-</t>
        </is>
      </c>
      <c r="K1141" s="168" t="inlineStr">
        <is>
          <t>-</t>
        </is>
      </c>
      <c r="L1141" s="168" t="inlineStr">
        <is>
          <t>-</t>
        </is>
      </c>
      <c r="M1141" s="168" t="inlineStr">
        <is>
          <t>-</t>
        </is>
      </c>
      <c r="N1141" s="168" t="inlineStr">
        <is>
          <t>-</t>
        </is>
      </c>
      <c r="O1141" s="168">
        <f>SUM(Q825:Q826)</f>
        <v/>
      </c>
      <c r="P1141" s="168">
        <f>SUM(R825:R826)</f>
        <v/>
      </c>
      <c r="Q1141" s="168">
        <f>SUM(S825:S826)</f>
        <v/>
      </c>
    </row>
    <row r="1142">
      <c r="G1142" s="167" t="n">
        <v>14</v>
      </c>
      <c r="H1142" s="167" t="inlineStr">
        <is>
          <t>Проценти за строковими вкладами ДГ (код 7041)</t>
        </is>
      </c>
      <c r="I1142" s="168" t="inlineStr">
        <is>
          <t>-</t>
        </is>
      </c>
      <c r="J1142" s="168" t="inlineStr">
        <is>
          <t>-</t>
        </is>
      </c>
      <c r="K1142" s="168" t="inlineStr">
        <is>
          <t>-</t>
        </is>
      </c>
      <c r="L1142" s="168" t="inlineStr">
        <is>
          <t>-</t>
        </is>
      </c>
      <c r="M1142" s="168" t="inlineStr">
        <is>
          <t>-</t>
        </is>
      </c>
      <c r="N1142" s="168" t="inlineStr">
        <is>
          <t>-</t>
        </is>
      </c>
      <c r="O1142" s="168">
        <f>SUM(Q827:Q828)</f>
        <v/>
      </c>
      <c r="P1142" s="168">
        <f>SUM(R827:R828)</f>
        <v/>
      </c>
      <c r="Q1142" s="168">
        <f>SUM(S827:S828)</f>
        <v/>
      </c>
    </row>
    <row r="1143">
      <c r="G1143" s="167" t="n">
        <v>15</v>
      </c>
      <c r="H1143" s="167" t="inlineStr">
        <is>
          <t xml:space="preserve">Процентні витрати банків ДГ - всього </t>
        </is>
      </c>
      <c r="I1143" s="168" t="inlineStr">
        <is>
          <t>-</t>
        </is>
      </c>
      <c r="J1143" s="168" t="inlineStr">
        <is>
          <t>-</t>
        </is>
      </c>
      <c r="K1143" s="168" t="inlineStr">
        <is>
          <t>-</t>
        </is>
      </c>
      <c r="L1143" s="168" t="inlineStr">
        <is>
          <t>-</t>
        </is>
      </c>
      <c r="M1143" s="168" t="inlineStr">
        <is>
          <t>-</t>
        </is>
      </c>
      <c r="N1143" s="168" t="inlineStr">
        <is>
          <t>-</t>
        </is>
      </c>
      <c r="O1143" s="168">
        <f>O1141 + O1142</f>
        <v/>
      </c>
      <c r="P1143" s="168">
        <f>P1141 + P1142</f>
        <v/>
      </c>
      <c r="Q1143" s="168">
        <f>Q1141 + Q1142</f>
        <v/>
      </c>
    </row>
    <row r="1144">
      <c r="G1144" s="167" t="n">
        <v>16</v>
      </c>
      <c r="H1144" s="167" t="inlineStr">
        <is>
          <t>Кредити субʼєктам господарювання (р.20, р.23, 260)</t>
        </is>
      </c>
      <c r="I1144" s="168" t="inlineStr">
        <is>
          <t>-</t>
        </is>
      </c>
      <c r="J1144" s="168" t="inlineStr">
        <is>
          <t>-</t>
        </is>
      </c>
      <c r="K1144" s="168" t="inlineStr">
        <is>
          <t>-</t>
        </is>
      </c>
      <c r="L1144" s="168" t="inlineStr">
        <is>
          <t>-</t>
        </is>
      </c>
      <c r="M1144" s="168" t="inlineStr">
        <is>
          <t>-</t>
        </is>
      </c>
      <c r="N1144" s="168" t="inlineStr">
        <is>
          <t>-</t>
        </is>
      </c>
      <c r="O1144" s="168">
        <f>SUM(Q106:Q110, Q112:Q116, Q118:Q122, Q124:Q131, Q133:Q138, Q140:Q144, Q146:Q150) + SUM(Q194:Q197, Q199:Q204) + SUM(Q216:Q218)</f>
        <v/>
      </c>
      <c r="P1144" s="168">
        <f>SUM(R106:R110, R112:R116, R118:R122, R124:R131, R133:R138, R140:R144, R146:R150) + SUM(R194:R197, R199:R204) + SUM(R216:R218)</f>
        <v/>
      </c>
      <c r="Q1144" s="168">
        <f>SUM(S106:S110, S112:S116, S118:S122, S124:S131, S133:S138, S140:S144, S146:S150) + SUM(S194:S197, S199:S204) + SUM(S216:S218)</f>
        <v/>
      </c>
    </row>
    <row r="1145">
      <c r="G1145" s="167" t="n">
        <v>17</v>
      </c>
      <c r="H1145" s="167" t="inlineStr">
        <is>
          <t>Кредити ЗДУ (р.21)</t>
        </is>
      </c>
      <c r="I1145" s="168" t="inlineStr">
        <is>
          <t>-</t>
        </is>
      </c>
      <c r="J1145" s="168" t="inlineStr">
        <is>
          <t>-</t>
        </is>
      </c>
      <c r="K1145" s="168" t="inlineStr">
        <is>
          <t>-</t>
        </is>
      </c>
      <c r="L1145" s="168" t="inlineStr">
        <is>
          <t>-</t>
        </is>
      </c>
      <c r="M1145" s="168" t="inlineStr">
        <is>
          <t>-</t>
        </is>
      </c>
      <c r="N1145" s="168" t="inlineStr">
        <is>
          <t>-</t>
        </is>
      </c>
      <c r="O1145" s="168">
        <f>SUM(Q153:Q157, Q159:Q163)</f>
        <v/>
      </c>
      <c r="P1145" s="168">
        <f>SUM(R153:R157, R159:R163)</f>
        <v/>
      </c>
      <c r="Q1145" s="168">
        <f>SUM(S153:S157, S159:S163)</f>
        <v/>
      </c>
    </row>
    <row r="1146">
      <c r="G1146" s="167" t="n">
        <v>18</v>
      </c>
      <c r="H1146" s="167" t="inlineStr">
        <is>
          <t>Кредити фізичним особам (р. 22, 24, 262)</t>
        </is>
      </c>
      <c r="I1146" s="168" t="inlineStr">
        <is>
          <t>-</t>
        </is>
      </c>
      <c r="J1146" s="168" t="inlineStr">
        <is>
          <t>-</t>
        </is>
      </c>
      <c r="K1146" s="168" t="inlineStr">
        <is>
          <t>-</t>
        </is>
      </c>
      <c r="L1146" s="168" t="inlineStr">
        <is>
          <t>-</t>
        </is>
      </c>
      <c r="M1146" s="168" t="inlineStr">
        <is>
          <t>-</t>
        </is>
      </c>
      <c r="N1146" s="168" t="inlineStr">
        <is>
          <t>-</t>
        </is>
      </c>
      <c r="O1146" s="168">
        <f>SUM(Q166:Q170, Q172:Q176, Q178:Q182, Q184:Q191) + SUM(Q207:Q213) + SUM(Q220:Q223)</f>
        <v/>
      </c>
      <c r="P1146" s="168">
        <f>SUM(R166:R170, R172:R176, R178:R182, R184:R191) + SUM(R207:R213) + SUM(R220:R223)</f>
        <v/>
      </c>
      <c r="Q1146" s="168">
        <f>SUM(S166:S170, S172:S176, S178:S182, S184:S191) + SUM(S207:S213) + SUM(S220:S223)</f>
        <v/>
      </c>
    </row>
    <row r="1147">
      <c r="G1147" s="167" t="n">
        <v>19</v>
      </c>
      <c r="H1147" s="167" t="inlineStr">
        <is>
          <t>Кредити небанківським установам (265)</t>
        </is>
      </c>
      <c r="I1147" s="168" t="inlineStr">
        <is>
          <t>-</t>
        </is>
      </c>
      <c r="J1147" s="168" t="inlineStr">
        <is>
          <t>-</t>
        </is>
      </c>
      <c r="K1147" s="168" t="inlineStr">
        <is>
          <t>-</t>
        </is>
      </c>
      <c r="L1147" s="168" t="inlineStr">
        <is>
          <t>-</t>
        </is>
      </c>
      <c r="M1147" s="168" t="inlineStr">
        <is>
          <t>-</t>
        </is>
      </c>
      <c r="N1147" s="168" t="inlineStr">
        <is>
          <t>-</t>
        </is>
      </c>
      <c r="O1147" s="168">
        <f>SUM(Q225:Q227)</f>
        <v/>
      </c>
      <c r="P1147" s="168">
        <f>SUM(R225:R227)</f>
        <v/>
      </c>
      <c r="Q1147" s="168">
        <f>SUM(S225:S227)</f>
        <v/>
      </c>
    </row>
    <row r="1148">
      <c r="G1148" s="167" t="n">
        <v>20</v>
      </c>
      <c r="H1148" s="167" t="inlineStr">
        <is>
          <t>Прибуток звітного року (5040)</t>
        </is>
      </c>
      <c r="I1148" s="168" t="inlineStr">
        <is>
          <t>-</t>
        </is>
      </c>
      <c r="J1148" s="168" t="inlineStr">
        <is>
          <t>-</t>
        </is>
      </c>
      <c r="K1148" s="168" t="inlineStr">
        <is>
          <t>-</t>
        </is>
      </c>
      <c r="L1148" s="168" t="inlineStr">
        <is>
          <t>-</t>
        </is>
      </c>
      <c r="M1148" s="168" t="inlineStr">
        <is>
          <t>-</t>
        </is>
      </c>
      <c r="N1148" s="168" t="inlineStr">
        <is>
          <t>-</t>
        </is>
      </c>
      <c r="O1148" s="168">
        <f>Q619</f>
        <v/>
      </c>
      <c r="P1148" s="168">
        <f>R619</f>
        <v/>
      </c>
      <c r="Q1148" s="168">
        <f>S619</f>
        <v/>
      </c>
    </row>
    <row r="1149">
      <c r="G1149" s="167" t="n">
        <v>21</v>
      </c>
      <c r="H1149" s="167" t="inlineStr">
        <is>
          <t>Збиток звітного року (5041)</t>
        </is>
      </c>
      <c r="I1149" s="168" t="inlineStr">
        <is>
          <t>-</t>
        </is>
      </c>
      <c r="J1149" s="168" t="inlineStr">
        <is>
          <t>-</t>
        </is>
      </c>
      <c r="K1149" s="168" t="inlineStr">
        <is>
          <t>-</t>
        </is>
      </c>
      <c r="L1149" s="168" t="inlineStr">
        <is>
          <t>-</t>
        </is>
      </c>
      <c r="M1149" s="168" t="inlineStr">
        <is>
          <t>-</t>
        </is>
      </c>
      <c r="N1149" s="168" t="inlineStr">
        <is>
          <t>-</t>
        </is>
      </c>
      <c r="O1149" s="168">
        <f>Q620</f>
        <v/>
      </c>
      <c r="P1149" s="168">
        <f>R620</f>
        <v/>
      </c>
      <c r="Q1149" s="168">
        <f>S620</f>
        <v/>
      </c>
    </row>
    <row r="1150">
      <c r="G1150" s="167" t="n">
        <v>22</v>
      </c>
      <c r="H1150" s="167" t="inlineStr">
        <is>
          <t>Податок на прибуток (7900)</t>
        </is>
      </c>
      <c r="I1150" s="168" t="inlineStr">
        <is>
          <t>-</t>
        </is>
      </c>
      <c r="J1150" s="168" t="inlineStr">
        <is>
          <t>-</t>
        </is>
      </c>
      <c r="K1150" s="168" t="inlineStr">
        <is>
          <t>-</t>
        </is>
      </c>
      <c r="L1150" s="168" t="inlineStr">
        <is>
          <t>-</t>
        </is>
      </c>
      <c r="M1150" s="168" t="inlineStr">
        <is>
          <t>-</t>
        </is>
      </c>
      <c r="N1150" s="168" t="inlineStr">
        <is>
          <t>-</t>
        </is>
      </c>
      <c r="O1150" s="168">
        <f>SUM(Q937:Q938)</f>
        <v/>
      </c>
      <c r="P1150" s="168">
        <f>SUM(R937:R938)</f>
        <v/>
      </c>
      <c r="Q1150" s="168">
        <f>SUM(S937:S938)</f>
        <v/>
      </c>
    </row>
    <row r="1151">
      <c r="G1151" s="167" t="n">
        <v>23</v>
      </c>
      <c r="H1151" s="167" t="inlineStr">
        <is>
          <t>Інші податки (741)</t>
        </is>
      </c>
      <c r="I1151" s="168" t="inlineStr">
        <is>
          <t>-</t>
        </is>
      </c>
      <c r="J1151" s="168" t="inlineStr">
        <is>
          <t>-</t>
        </is>
      </c>
      <c r="K1151" s="168" t="inlineStr">
        <is>
          <t>-</t>
        </is>
      </c>
      <c r="L1151" s="168" t="inlineStr">
        <is>
          <t>-</t>
        </is>
      </c>
      <c r="M1151" s="168" t="inlineStr">
        <is>
          <t>-</t>
        </is>
      </c>
      <c r="N1151" s="168" t="inlineStr">
        <is>
          <t>-</t>
        </is>
      </c>
      <c r="O1151" s="168">
        <f>SUM(Q881:Q884)</f>
        <v/>
      </c>
      <c r="P1151" s="168">
        <f>SUM(R881:R884)</f>
        <v/>
      </c>
      <c r="Q1151" s="168">
        <f>SUM(S881:S884)</f>
        <v/>
      </c>
    </row>
    <row r="1152">
      <c r="G1152" s="167" t="n">
        <v>24</v>
      </c>
      <c r="H1152" s="167" t="inlineStr">
        <is>
          <t>Відрахування в резерви (770)</t>
        </is>
      </c>
      <c r="I1152" s="168" t="inlineStr">
        <is>
          <t>-</t>
        </is>
      </c>
      <c r="J1152" s="168" t="inlineStr">
        <is>
          <t>-</t>
        </is>
      </c>
      <c r="K1152" s="168" t="inlineStr">
        <is>
          <t>-</t>
        </is>
      </c>
      <c r="L1152" s="168" t="inlineStr">
        <is>
          <t>-</t>
        </is>
      </c>
      <c r="M1152" s="168" t="inlineStr">
        <is>
          <t>-</t>
        </is>
      </c>
      <c r="N1152" s="168" t="inlineStr">
        <is>
          <t>-</t>
        </is>
      </c>
      <c r="O1152" s="168">
        <f>SUM(Q919:Q934)</f>
        <v/>
      </c>
      <c r="P1152" s="168">
        <f>SUM(R919:R934)</f>
        <v/>
      </c>
      <c r="Q1152" s="168">
        <f>SUM(S919:S934)</f>
        <v/>
      </c>
    </row>
    <row r="1153">
      <c r="G1153" s="167" t="n">
        <v>25</v>
      </c>
      <c r="H1153" s="167" t="inlineStr">
        <is>
          <t>Загальні доходи (6)</t>
        </is>
      </c>
      <c r="I1153" s="168" t="inlineStr">
        <is>
          <t>-</t>
        </is>
      </c>
      <c r="J1153" s="168" t="inlineStr">
        <is>
          <t>-</t>
        </is>
      </c>
      <c r="K1153" s="168" t="inlineStr">
        <is>
          <t>-</t>
        </is>
      </c>
      <c r="L1153" s="168" t="inlineStr">
        <is>
          <t>-</t>
        </is>
      </c>
      <c r="M1153" s="168" t="inlineStr">
        <is>
          <t>-</t>
        </is>
      </c>
      <c r="N1153" s="168" t="inlineStr">
        <is>
          <t>-</t>
        </is>
      </c>
      <c r="O1153" s="168">
        <f>SUM(Q641:Q642, Q644:Q656, Q658:Q673, Q675:Q680, Q682:Q685, Q687:Q694, Q696:Q701, Q703:Q704, Q707, Q709:Q722, Q724:Q725, Q728:Q736, Q738:Q743, Q745:Q750, Q753:Q754, Q756, Q758, Q760, Q762, Q764, Q766:Q774, Q777:Q778, Q781:Q785, Q787:Q793, Q795, Q798:Q800)</f>
        <v/>
      </c>
      <c r="P1153" s="168">
        <f>SUM(R641:R642, R644:R656, R658:R673, R675:R680, R682:R685, R687:R694, R696:R701, R703:R704, R707, R709:R722, R724:R725, R728:R736, R738:R743, R745:R750, R753:R754, R756, R758, R760, R762, R764, R766:R774, R777:R778, R781:R785, R787:R793, R795, R798:R800)</f>
        <v/>
      </c>
      <c r="Q1153" s="168">
        <f>SUM(S641:S642, S644:S656, S658:S673, S675:S680, S682:S685, S687:S694, S696:S701, S703:S704, S707, S709:S722, S724:S725, S728:S736, S738:S743, S745:S750, S753:S754, S756, S758, S760, S762, S764, S766:S774, S777:S778, S781:S785, S787:S793, S795, S798:S800)</f>
        <v/>
      </c>
    </row>
    <row r="1154">
      <c r="G1154" s="167" t="n">
        <v>26</v>
      </c>
      <c r="H1154" s="167" t="inlineStr">
        <is>
          <t>Загальні витрати (7)</t>
        </is>
      </c>
      <c r="I1154" s="168" t="inlineStr">
        <is>
          <t>-</t>
        </is>
      </c>
      <c r="J1154" s="168" t="inlineStr">
        <is>
          <t>-</t>
        </is>
      </c>
      <c r="K1154" s="168" t="inlineStr">
        <is>
          <t>-</t>
        </is>
      </c>
      <c r="L1154" s="168" t="inlineStr">
        <is>
          <t>-</t>
        </is>
      </c>
      <c r="M1154" s="168" t="inlineStr">
        <is>
          <t>-</t>
        </is>
      </c>
      <c r="N1154" s="168" t="inlineStr">
        <is>
          <t>-</t>
        </is>
      </c>
      <c r="O1154" s="168">
        <f>SUM(Q807, Q809:Q814, Q816:Q821, Q823, Q825:Q829, Q831:Q832, Q834:Q837, Q840:Q842, Q844:Q847, Q850:Q851, Q853, Q855, Q857, Q859, Q861, Q863:Q871, Q874:Q879, Q881:Q884, Q886:Q889, Q891:Q894, Q896:Q901, Q903:Q906, Q909:Q914, Q916, Q919:Q934, Q937:Q938)</f>
        <v/>
      </c>
      <c r="P1154" s="168">
        <f>SUM(R807, R809:R814, R816:R821, R823, R825:R829, R831:R832, R834:R837, R840:R842, R844:R847, R850:R851, R853, R855, R857, R859, R861, R863:R871, R874:R879, R881:R884, R886:R889, R891:R894, R896:R901, R903:R906, R909:R914, R916, R919:R934, R937:R938)</f>
        <v/>
      </c>
      <c r="Q1154" s="168">
        <f>SUM(S807, S809:S814, S816:S821, S823, S825:S829, S831:S832, S834:S837, S840:S842, S844:S847, S850:S851, S853, S855, S857, S859, S861, S863:S871, S874:S879, S881:S884, S886:S889, S891:S894, S896:S901, S903:S906, S909:S914, S916, S919:S934, S937:S938)</f>
        <v/>
      </c>
    </row>
    <row r="1155"/>
    <row r="1156"/>
    <row r="1157"/>
    <row r="1158"/>
    <row r="1159"/>
    <row r="1160"/>
    <row r="1161"/>
    <row r="1162"/>
    <row r="1163"/>
    <row r="1164"/>
    <row r="1165"/>
  </sheetData>
  <mergeCells count="2638">
    <mergeCell ref="F473:G473"/>
    <mergeCell ref="F1077:H1077"/>
    <mergeCell ref="F16:G16"/>
    <mergeCell ref="M1090:N1090"/>
    <mergeCell ref="M1065:N1065"/>
    <mergeCell ref="F472:G472"/>
    <mergeCell ref="F479:G480"/>
    <mergeCell ref="F17:H17"/>
    <mergeCell ref="F466:G466"/>
    <mergeCell ref="B1108:B1122"/>
    <mergeCell ref="F351:H351"/>
    <mergeCell ref="M1092:N1092"/>
    <mergeCell ref="M60:N60"/>
    <mergeCell ref="M35:N35"/>
    <mergeCell ref="M673:N673"/>
    <mergeCell ref="M358:N358"/>
    <mergeCell ref="H816:H817"/>
    <mergeCell ref="F1072:H1072"/>
    <mergeCell ref="F497:G497"/>
    <mergeCell ref="M787:N787"/>
    <mergeCell ref="M1085:N1085"/>
    <mergeCell ref="F983:G983"/>
    <mergeCell ref="M366:N366"/>
    <mergeCell ref="F70:G70"/>
    <mergeCell ref="M360:N360"/>
    <mergeCell ref="M664:N664"/>
    <mergeCell ref="F1105:H1105"/>
    <mergeCell ref="M658:N658"/>
    <mergeCell ref="D1064:E1064"/>
    <mergeCell ref="M1087:N1087"/>
    <mergeCell ref="D124:E132"/>
    <mergeCell ref="C728:C752"/>
    <mergeCell ref="C589:C592"/>
    <mergeCell ref="M689:N689"/>
    <mergeCell ref="D1066:E1066"/>
    <mergeCell ref="F96:G96"/>
    <mergeCell ref="M361:N361"/>
    <mergeCell ref="M1118:N1118"/>
    <mergeCell ref="F823:G823"/>
    <mergeCell ref="C73:C92"/>
    <mergeCell ref="D586:E587"/>
    <mergeCell ref="M989:N989"/>
    <mergeCell ref="F702:H702"/>
    <mergeCell ref="F396:G396"/>
    <mergeCell ref="M50:N50"/>
    <mergeCell ref="M392:N392"/>
    <mergeCell ref="M684:N684"/>
    <mergeCell ref="F248:H248"/>
    <mergeCell ref="M1119:N1119"/>
    <mergeCell ref="M815:N815"/>
    <mergeCell ref="F650:G651"/>
    <mergeCell ref="M1113:N1113"/>
    <mergeCell ref="M394:N394"/>
    <mergeCell ref="M692:N692"/>
    <mergeCell ref="M686:N686"/>
    <mergeCell ref="M990:N990"/>
    <mergeCell ref="M229:N229"/>
    <mergeCell ref="M387:N387"/>
    <mergeCell ref="D1121:E1121"/>
    <mergeCell ref="D1077:E1077"/>
    <mergeCell ref="M831:N831"/>
    <mergeCell ref="F238:G238"/>
    <mergeCell ref="F126:G126"/>
    <mergeCell ref="F117:H117"/>
    <mergeCell ref="D1119:E1120"/>
    <mergeCell ref="D351:E351"/>
    <mergeCell ref="F109:G109"/>
    <mergeCell ref="M105:N105"/>
    <mergeCell ref="D780:E780"/>
    <mergeCell ref="M534:N534"/>
    <mergeCell ref="M528:N528"/>
    <mergeCell ref="M316:N316"/>
    <mergeCell ref="M826:N826"/>
    <mergeCell ref="F417:H417"/>
    <mergeCell ref="F409:G409"/>
    <mergeCell ref="C641:C706"/>
    <mergeCell ref="M745:N745"/>
    <mergeCell ref="M101:N101"/>
    <mergeCell ref="M405:N405"/>
    <mergeCell ref="M834:N834"/>
    <mergeCell ref="M828:N828"/>
    <mergeCell ref="F419:H419"/>
    <mergeCell ref="M616:N616"/>
    <mergeCell ref="M1045:N1045"/>
    <mergeCell ref="D536:E536"/>
    <mergeCell ref="D919:E935"/>
    <mergeCell ref="F869:G869"/>
    <mergeCell ref="M916:N916"/>
    <mergeCell ref="D937:E939"/>
    <mergeCell ref="F442:G442"/>
    <mergeCell ref="D534:E535"/>
    <mergeCell ref="F898:G898"/>
    <mergeCell ref="F137:G137"/>
    <mergeCell ref="C520:C536"/>
    <mergeCell ref="F864:G864"/>
    <mergeCell ref="D1100:E1104"/>
    <mergeCell ref="M1061:N1061"/>
    <mergeCell ref="F900:G900"/>
    <mergeCell ref="M458:N458"/>
    <mergeCell ref="C951:C956"/>
    <mergeCell ref="D428:E432"/>
    <mergeCell ref="M756:N756"/>
    <mergeCell ref="F43:H43"/>
    <mergeCell ref="F347:H347"/>
    <mergeCell ref="M31:N31"/>
    <mergeCell ref="D262:E268"/>
    <mergeCell ref="F470:G470"/>
    <mergeCell ref="M758:N758"/>
    <mergeCell ref="M1056:N1056"/>
    <mergeCell ref="F147:G148"/>
    <mergeCell ref="M331:N331"/>
    <mergeCell ref="M1058:N1058"/>
    <mergeCell ref="M26:N26"/>
    <mergeCell ref="D92:E92"/>
    <mergeCell ref="F286:G287"/>
    <mergeCell ref="F795:G795"/>
    <mergeCell ref="F953:G953"/>
    <mergeCell ref="B11:B105"/>
    <mergeCell ref="F490:G490"/>
    <mergeCell ref="M171:N171"/>
    <mergeCell ref="C378:C381"/>
    <mergeCell ref="H202:H203"/>
    <mergeCell ref="M898:N898"/>
    <mergeCell ref="F1096:H1096"/>
    <mergeCell ref="M173:N173"/>
    <mergeCell ref="M811:N811"/>
    <mergeCell ref="M471:N471"/>
    <mergeCell ref="M1109:N1109"/>
    <mergeCell ref="M769:N769"/>
    <mergeCell ref="D857:E858"/>
    <mergeCell ref="M927:N927"/>
    <mergeCell ref="M688:N688"/>
    <mergeCell ref="F72:H72"/>
    <mergeCell ref="F370:H370"/>
    <mergeCell ref="M473:N473"/>
    <mergeCell ref="F484:H484"/>
    <mergeCell ref="M174:N174"/>
    <mergeCell ref="D908:E908"/>
    <mergeCell ref="D73:E76"/>
    <mergeCell ref="M497:N497"/>
    <mergeCell ref="F517:H517"/>
    <mergeCell ref="F511:H511"/>
    <mergeCell ref="F509:G509"/>
    <mergeCell ref="F82:G82"/>
    <mergeCell ref="M103:N103"/>
    <mergeCell ref="M401:N401"/>
    <mergeCell ref="M395:N395"/>
    <mergeCell ref="M830:N830"/>
    <mergeCell ref="F83:H83"/>
    <mergeCell ref="M824:N824"/>
    <mergeCell ref="M1122:N1122"/>
    <mergeCell ref="M96:N96"/>
    <mergeCell ref="M403:N403"/>
    <mergeCell ref="M701:N701"/>
    <mergeCell ref="D803:E803"/>
    <mergeCell ref="F865:G865"/>
    <mergeCell ref="F383:H383"/>
    <mergeCell ref="M98:N98"/>
    <mergeCell ref="D308:E311"/>
    <mergeCell ref="M527:N527"/>
    <mergeCell ref="F560:G560"/>
    <mergeCell ref="D526:E530"/>
    <mergeCell ref="D724:E726"/>
    <mergeCell ref="F894:G894"/>
    <mergeCell ref="D60:E66"/>
    <mergeCell ref="F133:G133"/>
    <mergeCell ref="M398:N398"/>
    <mergeCell ref="D106:E111"/>
    <mergeCell ref="D608:E611"/>
    <mergeCell ref="F562:G562"/>
    <mergeCell ref="M840:N840"/>
    <mergeCell ref="F896:G896"/>
    <mergeCell ref="D377:E377"/>
    <mergeCell ref="F433:G433"/>
    <mergeCell ref="H566:H567"/>
    <mergeCell ref="M423:N423"/>
    <mergeCell ref="F530:H530"/>
    <mergeCell ref="D72:E72"/>
    <mergeCell ref="M543:N543"/>
    <mergeCell ref="M124:N124"/>
    <mergeCell ref="C349:C351"/>
    <mergeCell ref="F687:G688"/>
    <mergeCell ref="C777:C780"/>
    <mergeCell ref="F435:G435"/>
    <mergeCell ref="M431:N431"/>
    <mergeCell ref="M116:N116"/>
    <mergeCell ref="M238:N238"/>
    <mergeCell ref="M414:N414"/>
    <mergeCell ref="F891:G891"/>
    <mergeCell ref="M545:N545"/>
    <mergeCell ref="M843:N843"/>
    <mergeCell ref="M126:N126"/>
    <mergeCell ref="M424:N424"/>
    <mergeCell ref="B4:H5"/>
    <mergeCell ref="M416:N416"/>
    <mergeCell ref="D84:E91"/>
    <mergeCell ref="F745:G746"/>
    <mergeCell ref="F1036:G1036"/>
    <mergeCell ref="F581:H581"/>
    <mergeCell ref="F146:G146"/>
    <mergeCell ref="F1038:G1038"/>
    <mergeCell ref="C1051:C1064"/>
    <mergeCell ref="M142:N142"/>
    <mergeCell ref="F277:G277"/>
    <mergeCell ref="F304:G304"/>
    <mergeCell ref="F575:G575"/>
    <mergeCell ref="M571:N571"/>
    <mergeCell ref="F740:G741"/>
    <mergeCell ref="M869:N869"/>
    <mergeCell ref="F909:G909"/>
    <mergeCell ref="F1031:G1031"/>
    <mergeCell ref="A4:A6"/>
    <mergeCell ref="M899:N899"/>
    <mergeCell ref="M144:N144"/>
    <mergeCell ref="F306:G306"/>
    <mergeCell ref="M442:N442"/>
    <mergeCell ref="F577:G577"/>
    <mergeCell ref="F604:G604"/>
    <mergeCell ref="D853:E854"/>
    <mergeCell ref="M871:N871"/>
    <mergeCell ref="F1033:G1033"/>
    <mergeCell ref="M137:N137"/>
    <mergeCell ref="D658:E674"/>
    <mergeCell ref="F151:H151"/>
    <mergeCell ref="M925:N925"/>
    <mergeCell ref="M164:N164"/>
    <mergeCell ref="M139:N139"/>
    <mergeCell ref="B807:B941"/>
    <mergeCell ref="C393:C395"/>
    <mergeCell ref="M41:N41"/>
    <mergeCell ref="F482:H482"/>
    <mergeCell ref="D178:E183"/>
    <mergeCell ref="D993:E993"/>
    <mergeCell ref="D172:E177"/>
    <mergeCell ref="M493:N493"/>
    <mergeCell ref="D537:E538"/>
    <mergeCell ref="F288:G288"/>
    <mergeCell ref="M284:N284"/>
    <mergeCell ref="H402:H403"/>
    <mergeCell ref="F207:G207"/>
    <mergeCell ref="D362:E364"/>
    <mergeCell ref="H209:H210"/>
    <mergeCell ref="M66:N66"/>
    <mergeCell ref="F962:G962"/>
    <mergeCell ref="M197:N197"/>
    <mergeCell ref="C947:C950"/>
    <mergeCell ref="M495:N495"/>
    <mergeCell ref="M793:N793"/>
    <mergeCell ref="M951:N951"/>
    <mergeCell ref="M584:N584"/>
    <mergeCell ref="M68:N68"/>
    <mergeCell ref="F507:G507"/>
    <mergeCell ref="M188:N188"/>
    <mergeCell ref="M795:N795"/>
    <mergeCell ref="I4:I6"/>
    <mergeCell ref="M67:N67"/>
    <mergeCell ref="F508:H508"/>
    <mergeCell ref="M953:N953"/>
    <mergeCell ref="M496:N496"/>
    <mergeCell ref="D420:E422"/>
    <mergeCell ref="M69:N69"/>
    <mergeCell ref="F808:H808"/>
    <mergeCell ref="F381:H381"/>
    <mergeCell ref="D552:E556"/>
    <mergeCell ref="F973:G973"/>
    <mergeCell ref="M969:N969"/>
    <mergeCell ref="M208:N208"/>
    <mergeCell ref="F981:G981"/>
    <mergeCell ref="F264:G264"/>
    <mergeCell ref="F975:G975"/>
    <mergeCell ref="F220:G220"/>
    <mergeCell ref="M210:N210"/>
    <mergeCell ref="M514:N514"/>
    <mergeCell ref="F991:G991"/>
    <mergeCell ref="F658:G659"/>
    <mergeCell ref="D840:E843"/>
    <mergeCell ref="M666:N666"/>
    <mergeCell ref="M964:N964"/>
    <mergeCell ref="M209:N209"/>
    <mergeCell ref="F222:G222"/>
    <mergeCell ref="F520:G520"/>
    <mergeCell ref="M122:N122"/>
    <mergeCell ref="F976:G976"/>
    <mergeCell ref="M966:N966"/>
    <mergeCell ref="M211:N211"/>
    <mergeCell ref="M509:N509"/>
    <mergeCell ref="B640:H640"/>
    <mergeCell ref="F94:H94"/>
    <mergeCell ref="D573:E576"/>
    <mergeCell ref="F703:G703"/>
    <mergeCell ref="F1007:G1007"/>
    <mergeCell ref="F1001:G1001"/>
    <mergeCell ref="M536:N536"/>
    <mergeCell ref="M236:N236"/>
    <mergeCell ref="H167:H168"/>
    <mergeCell ref="D886:E890"/>
    <mergeCell ref="H250:H251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854:H854"/>
    <mergeCell ref="M867:N867"/>
    <mergeCell ref="M894:N894"/>
    <mergeCell ref="M133:N133"/>
    <mergeCell ref="F696:G697"/>
    <mergeCell ref="F243:G243"/>
    <mergeCell ref="H767:H768"/>
    <mergeCell ref="H925:H926"/>
    <mergeCell ref="M440:N440"/>
    <mergeCell ref="M562:N562"/>
    <mergeCell ref="F908:H908"/>
    <mergeCell ref="M738:N738"/>
    <mergeCell ref="D1085:E1085"/>
    <mergeCell ref="M598:N598"/>
    <mergeCell ref="M896:N896"/>
    <mergeCell ref="M135:N135"/>
    <mergeCell ref="F1060:G1060"/>
    <mergeCell ref="D956:E956"/>
    <mergeCell ref="M435:N435"/>
    <mergeCell ref="M280:N280"/>
    <mergeCell ref="F1055:G1055"/>
    <mergeCell ref="F172:G172"/>
    <mergeCell ref="H609:H610"/>
    <mergeCell ref="F636:H636"/>
    <mergeCell ref="C937:C940"/>
    <mergeCell ref="F592:H592"/>
    <mergeCell ref="F890:H890"/>
    <mergeCell ref="M1037:N1037"/>
    <mergeCell ref="M580:N580"/>
    <mergeCell ref="B1:S1"/>
    <mergeCell ref="H937:H938"/>
    <mergeCell ref="F1048:H1048"/>
    <mergeCell ref="F724:G725"/>
    <mergeCell ref="B641:B803"/>
    <mergeCell ref="M1036:N1036"/>
    <mergeCell ref="M153:N153"/>
    <mergeCell ref="M275:N275"/>
    <mergeCell ref="M311:N311"/>
    <mergeCell ref="M582:N582"/>
    <mergeCell ref="M740:N740"/>
    <mergeCell ref="F773:G773"/>
    <mergeCell ref="M1038:N1038"/>
    <mergeCell ref="M277:N277"/>
    <mergeCell ref="D807:E808"/>
    <mergeCell ref="M611:N611"/>
    <mergeCell ref="D312:E316"/>
    <mergeCell ref="M792:N792"/>
    <mergeCell ref="M909:N909"/>
    <mergeCell ref="F318:G318"/>
    <mergeCell ref="F312:G312"/>
    <mergeCell ref="D581:E581"/>
    <mergeCell ref="M577:N577"/>
    <mergeCell ref="F13:G13"/>
    <mergeCell ref="F1075:G1075"/>
    <mergeCell ref="M179:N179"/>
    <mergeCell ref="F341:G341"/>
    <mergeCell ref="F918:H918"/>
    <mergeCell ref="M608:N608"/>
    <mergeCell ref="F770:G770"/>
    <mergeCell ref="F313:G313"/>
    <mergeCell ref="F349:G349"/>
    <mergeCell ref="D531:E533"/>
    <mergeCell ref="F654:G655"/>
    <mergeCell ref="F192:H192"/>
    <mergeCell ref="F648:G649"/>
    <mergeCell ref="M662:N662"/>
    <mergeCell ref="M960:N960"/>
    <mergeCell ref="F1070:G1070"/>
    <mergeCell ref="F219:H219"/>
    <mergeCell ref="D831:E833"/>
    <mergeCell ref="F949:H949"/>
    <mergeCell ref="F492:H492"/>
    <mergeCell ref="C1078:C1085"/>
    <mergeCell ref="M962:N962"/>
    <mergeCell ref="M207:N207"/>
    <mergeCell ref="M505:N505"/>
    <mergeCell ref="F38:G39"/>
    <mergeCell ref="F519:H519"/>
    <mergeCell ref="D941:E941"/>
    <mergeCell ref="B1067:H1067"/>
    <mergeCell ref="D99:E101"/>
    <mergeCell ref="D601:E601"/>
    <mergeCell ref="F788:G788"/>
    <mergeCell ref="F33:G33"/>
    <mergeCell ref="D636:E636"/>
    <mergeCell ref="F333:H333"/>
    <mergeCell ref="F489:G489"/>
    <mergeCell ref="D1036:E1037"/>
    <mergeCell ref="F672:G673"/>
    <mergeCell ref="F999:G999"/>
    <mergeCell ref="F781:G781"/>
    <mergeCell ref="F998:G998"/>
    <mergeCell ref="M690:N690"/>
    <mergeCell ref="M988:N988"/>
    <mergeCell ref="F789:G789"/>
    <mergeCell ref="F28:G28"/>
    <mergeCell ref="M980:N980"/>
    <mergeCell ref="M1102:N1102"/>
    <mergeCell ref="F1000:G1000"/>
    <mergeCell ref="M996:N996"/>
    <mergeCell ref="F239:G239"/>
    <mergeCell ref="D21:E22"/>
    <mergeCell ref="F205:H205"/>
    <mergeCell ref="F527:G528"/>
    <mergeCell ref="M681:N681"/>
    <mergeCell ref="M973:N973"/>
    <mergeCell ref="F573:G573"/>
    <mergeCell ref="H735:H736"/>
    <mergeCell ref="M264:N264"/>
    <mergeCell ref="M220:N220"/>
    <mergeCell ref="F209:G210"/>
    <mergeCell ref="M1006:N1006"/>
    <mergeCell ref="F413:G413"/>
    <mergeCell ref="D329:E331"/>
    <mergeCell ref="F211:G212"/>
    <mergeCell ref="D1113:E1118"/>
    <mergeCell ref="M551:N551"/>
    <mergeCell ref="M709:N709"/>
    <mergeCell ref="F1011:G1011"/>
    <mergeCell ref="M703:N703"/>
    <mergeCell ref="M1007:N1007"/>
    <mergeCell ref="M1001:N1001"/>
    <mergeCell ref="F110:G110"/>
    <mergeCell ref="M246:N246"/>
    <mergeCell ref="F260:H260"/>
    <mergeCell ref="F1013:G1013"/>
    <mergeCell ref="M273:N273"/>
    <mergeCell ref="M248:N248"/>
    <mergeCell ref="F439:G439"/>
    <mergeCell ref="C593:C599"/>
    <mergeCell ref="M302:N302"/>
    <mergeCell ref="M573:N573"/>
    <mergeCell ref="F441:G441"/>
    <mergeCell ref="D375:E376"/>
    <mergeCell ref="D797:E797"/>
    <mergeCell ref="F14:G14"/>
    <mergeCell ref="F141:G142"/>
    <mergeCell ref="M631:N631"/>
    <mergeCell ref="F135:G136"/>
    <mergeCell ref="F766:G766"/>
    <mergeCell ref="F1039:G1039"/>
    <mergeCell ref="M1060:N1060"/>
    <mergeCell ref="H662:H663"/>
    <mergeCell ref="M299:N299"/>
    <mergeCell ref="F314:G314"/>
    <mergeCell ref="H654:H655"/>
    <mergeCell ref="M633:N633"/>
    <mergeCell ref="M931:N931"/>
    <mergeCell ref="F1032:H1032"/>
    <mergeCell ref="M170:N170"/>
    <mergeCell ref="M1062:N1062"/>
    <mergeCell ref="M328:N328"/>
    <mergeCell ref="D1122:E1122"/>
    <mergeCell ref="M933:N933"/>
    <mergeCell ref="M172:N172"/>
    <mergeCell ref="C420:C457"/>
    <mergeCell ref="D31:E35"/>
    <mergeCell ref="B385:H385"/>
    <mergeCell ref="M46:N46"/>
    <mergeCell ref="M317:N317"/>
    <mergeCell ref="M773:N773"/>
    <mergeCell ref="F58:G58"/>
    <mergeCell ref="F40:G41"/>
    <mergeCell ref="H646:H647"/>
    <mergeCell ref="F52:G52"/>
    <mergeCell ref="D592:E592"/>
    <mergeCell ref="M346:N346"/>
    <mergeCell ref="F154:G155"/>
    <mergeCell ref="F481:G481"/>
    <mergeCell ref="F785:G785"/>
    <mergeCell ref="F963:H963"/>
    <mergeCell ref="F1085:H1085"/>
    <mergeCell ref="M775:N775"/>
    <mergeCell ref="M1073:N1073"/>
    <mergeCell ref="M14:N14"/>
    <mergeCell ref="F60:G60"/>
    <mergeCell ref="M318:N318"/>
    <mergeCell ref="M312:N312"/>
    <mergeCell ref="F360:H360"/>
    <mergeCell ref="H675:H676"/>
    <mergeCell ref="F352:G352"/>
    <mergeCell ref="F656:G656"/>
    <mergeCell ref="F956:H956"/>
    <mergeCell ref="M348:N348"/>
    <mergeCell ref="M646:N646"/>
    <mergeCell ref="F1087:H1087"/>
    <mergeCell ref="M1100:N1100"/>
    <mergeCell ref="M1075:N1075"/>
    <mergeCell ref="M43:N43"/>
    <mergeCell ref="M314:N314"/>
    <mergeCell ref="M347:N347"/>
    <mergeCell ref="M648:N648"/>
    <mergeCell ref="F361:H361"/>
    <mergeCell ref="D225:E228"/>
    <mergeCell ref="F84:G84"/>
    <mergeCell ref="F1110:G1110"/>
    <mergeCell ref="H733:H734"/>
    <mergeCell ref="D416:E417"/>
    <mergeCell ref="H61:H62"/>
    <mergeCell ref="F86:G86"/>
    <mergeCell ref="F378:G378"/>
    <mergeCell ref="M374:N374"/>
    <mergeCell ref="F813:G813"/>
    <mergeCell ref="D238:E240"/>
    <mergeCell ref="H693:H694"/>
    <mergeCell ref="F807:G807"/>
    <mergeCell ref="F937:G938"/>
    <mergeCell ref="D1049:E1049"/>
    <mergeCell ref="F1111:G1111"/>
    <mergeCell ref="M488:N488"/>
    <mergeCell ref="H728:H729"/>
    <mergeCell ref="H388:H389"/>
    <mergeCell ref="M25:N25"/>
    <mergeCell ref="F686:H686"/>
    <mergeCell ref="C329:C336"/>
    <mergeCell ref="M997:N997"/>
    <mergeCell ref="M242:N242"/>
    <mergeCell ref="F81:G81"/>
    <mergeCell ref="M788:N788"/>
    <mergeCell ref="M33:N33"/>
    <mergeCell ref="F1017:H1017"/>
    <mergeCell ref="F202:G203"/>
    <mergeCell ref="H273:H274"/>
    <mergeCell ref="M1005:N1005"/>
    <mergeCell ref="M999:N999"/>
    <mergeCell ref="M244:N244"/>
    <mergeCell ref="M542:N542"/>
    <mergeCell ref="D1065:E1065"/>
    <mergeCell ref="M62:N62"/>
    <mergeCell ref="M700:N700"/>
    <mergeCell ref="D401:E405"/>
    <mergeCell ref="F226:G226"/>
    <mergeCell ref="M544:N544"/>
    <mergeCell ref="F437:G437"/>
    <mergeCell ref="F526:G526"/>
    <mergeCell ref="F831:G832"/>
    <mergeCell ref="F101:H101"/>
    <mergeCell ref="F99:G99"/>
    <mergeCell ref="F397:G397"/>
    <mergeCell ref="M418:N418"/>
    <mergeCell ref="F851:G851"/>
    <mergeCell ref="C207:C215"/>
    <mergeCell ref="F310:G310"/>
    <mergeCell ref="F432:H432"/>
    <mergeCell ref="H747:H748"/>
    <mergeCell ref="F705:H705"/>
    <mergeCell ref="F311:H311"/>
    <mergeCell ref="M718:N718"/>
    <mergeCell ref="M712:N712"/>
    <mergeCell ref="M255:N255"/>
    <mergeCell ref="M413:N413"/>
    <mergeCell ref="F611:H611"/>
    <mergeCell ref="M720:N720"/>
    <mergeCell ref="M842:N842"/>
    <mergeCell ref="M1018:N1018"/>
    <mergeCell ref="D392:E392"/>
    <mergeCell ref="F150:G150"/>
    <mergeCell ref="M415:N415"/>
    <mergeCell ref="M713:N713"/>
    <mergeCell ref="F877:G877"/>
    <mergeCell ref="F29:H29"/>
    <mergeCell ref="F300:H300"/>
    <mergeCell ref="F1053:G1053"/>
    <mergeCell ref="F450:G450"/>
    <mergeCell ref="D359:E360"/>
    <mergeCell ref="M715:N715"/>
    <mergeCell ref="F906:G906"/>
    <mergeCell ref="F539:G539"/>
    <mergeCell ref="M560:N560"/>
    <mergeCell ref="D953:E955"/>
    <mergeCell ref="F1056:H1056"/>
    <mergeCell ref="F301:H301"/>
    <mergeCell ref="M771:N771"/>
    <mergeCell ref="M746:N746"/>
    <mergeCell ref="M1069:N1069"/>
    <mergeCell ref="M1044:N1044"/>
    <mergeCell ref="F331:H331"/>
    <mergeCell ref="F451:G451"/>
    <mergeCell ref="B2:S2"/>
    <mergeCell ref="F324:H324"/>
    <mergeCell ref="M1046:N1046"/>
    <mergeCell ref="M1071:N1071"/>
    <mergeCell ref="M39:N39"/>
    <mergeCell ref="M614:N614"/>
    <mergeCell ref="M731:N731"/>
    <mergeCell ref="C106:C152"/>
    <mergeCell ref="D105:E105"/>
    <mergeCell ref="M766:N766"/>
    <mergeCell ref="F1112:H1112"/>
    <mergeCell ref="H487:H488"/>
    <mergeCell ref="C1086:C1092"/>
    <mergeCell ref="M339:N339"/>
    <mergeCell ref="M643:N643"/>
    <mergeCell ref="F931:G932"/>
    <mergeCell ref="F163:G163"/>
    <mergeCell ref="H818:H819"/>
    <mergeCell ref="F657:H657"/>
    <mergeCell ref="C194:C206"/>
    <mergeCell ref="F933:G934"/>
    <mergeCell ref="H689:H690"/>
    <mergeCell ref="D216:E219"/>
    <mergeCell ref="F471:H471"/>
    <mergeCell ref="C753:C776"/>
    <mergeCell ref="M484:N484"/>
    <mergeCell ref="M459:N459"/>
    <mergeCell ref="F628:G629"/>
    <mergeCell ref="F892:G892"/>
    <mergeCell ref="F811:G811"/>
    <mergeCell ref="H691:H692"/>
    <mergeCell ref="F1109:G1109"/>
    <mergeCell ref="F77:G77"/>
    <mergeCell ref="M486:N486"/>
    <mergeCell ref="F681:H681"/>
    <mergeCell ref="M784:N784"/>
    <mergeCell ref="M29:N29"/>
    <mergeCell ref="M1082:N1082"/>
    <mergeCell ref="M23:N23"/>
    <mergeCell ref="F166:G166"/>
    <mergeCell ref="F173:G174"/>
    <mergeCell ref="M365:N365"/>
    <mergeCell ref="F804:H804"/>
    <mergeCell ref="M479:N479"/>
    <mergeCell ref="M786:N786"/>
    <mergeCell ref="M373:N373"/>
    <mergeCell ref="M58:N58"/>
    <mergeCell ref="M1084:N1084"/>
    <mergeCell ref="M785:N785"/>
    <mergeCell ref="F646:G647"/>
    <mergeCell ref="H717:H718"/>
    <mergeCell ref="M512:N512"/>
    <mergeCell ref="H831:H832"/>
    <mergeCell ref="M810:N810"/>
    <mergeCell ref="H710:H711"/>
    <mergeCell ref="F393:G393"/>
    <mergeCell ref="F524:G524"/>
    <mergeCell ref="M383:N383"/>
    <mergeCell ref="F1122:H1122"/>
    <mergeCell ref="M812:N812"/>
    <mergeCell ref="M84:N84"/>
    <mergeCell ref="F97:G97"/>
    <mergeCell ref="M1110:N1110"/>
    <mergeCell ref="H712:H713"/>
    <mergeCell ref="M507:N507"/>
    <mergeCell ref="F553:G553"/>
    <mergeCell ref="F98:H98"/>
    <mergeCell ref="F90:G90"/>
    <mergeCell ref="H745:H746"/>
    <mergeCell ref="M86:N86"/>
    <mergeCell ref="M42:N42"/>
    <mergeCell ref="M80:N80"/>
    <mergeCell ref="F853:G853"/>
    <mergeCell ref="M411:N411"/>
    <mergeCell ref="F878:G878"/>
    <mergeCell ref="M711:N711"/>
    <mergeCell ref="F579:G579"/>
    <mergeCell ref="F116:G116"/>
    <mergeCell ref="M525:N525"/>
    <mergeCell ref="F700:G701"/>
    <mergeCell ref="H127:H128"/>
    <mergeCell ref="F423:G423"/>
    <mergeCell ref="D1038:E1040"/>
    <mergeCell ref="F273:G274"/>
    <mergeCell ref="F537:G537"/>
    <mergeCell ref="F843:H843"/>
    <mergeCell ref="F143:G143"/>
    <mergeCell ref="F118:G118"/>
    <mergeCell ref="M856:N856"/>
    <mergeCell ref="D802:E802"/>
    <mergeCell ref="F240:H240"/>
    <mergeCell ref="M70:N70"/>
    <mergeCell ref="F245:G246"/>
    <mergeCell ref="M437:N437"/>
    <mergeCell ref="F538:H538"/>
    <mergeCell ref="M735:N735"/>
    <mergeCell ref="F22:H22"/>
    <mergeCell ref="M1042:N1042"/>
    <mergeCell ref="F111:H111"/>
    <mergeCell ref="M858:N858"/>
    <mergeCell ref="D485:E492"/>
    <mergeCell ref="D593:E598"/>
    <mergeCell ref="M99:N99"/>
    <mergeCell ref="M615:N615"/>
    <mergeCell ref="M737:N737"/>
    <mergeCell ref="M397:N397"/>
    <mergeCell ref="F838:H838"/>
    <mergeCell ref="F263:G263"/>
    <mergeCell ref="D499:E499"/>
    <mergeCell ref="M310:N310"/>
    <mergeCell ref="D337:E339"/>
    <mergeCell ref="F134:G134"/>
    <mergeCell ref="D1024:E1029"/>
    <mergeCell ref="F563:G563"/>
    <mergeCell ref="F728:G729"/>
    <mergeCell ref="F904:G905"/>
    <mergeCell ref="F265:G266"/>
    <mergeCell ref="M455:N455"/>
    <mergeCell ref="F565:G565"/>
    <mergeCell ref="F617:G617"/>
    <mergeCell ref="M150:N150"/>
    <mergeCell ref="C537:C581"/>
    <mergeCell ref="F1065:H1065"/>
    <mergeCell ref="M755:N755"/>
    <mergeCell ref="M877:N877"/>
    <mergeCell ref="F164:H164"/>
    <mergeCell ref="F162:G162"/>
    <mergeCell ref="M1053:N1053"/>
    <mergeCell ref="M913:N913"/>
    <mergeCell ref="M152:N152"/>
    <mergeCell ref="B387:B419"/>
    <mergeCell ref="M450:N450"/>
    <mergeCell ref="F35:H35"/>
    <mergeCell ref="M757:N757"/>
    <mergeCell ref="F948:G948"/>
    <mergeCell ref="M452:N452"/>
    <mergeCell ref="D518:E518"/>
    <mergeCell ref="C807:C839"/>
    <mergeCell ref="F189:G189"/>
    <mergeCell ref="D478:E482"/>
    <mergeCell ref="M597:N597"/>
    <mergeCell ref="C31:C36"/>
    <mergeCell ref="D745:E751"/>
    <mergeCell ref="M292:N292"/>
    <mergeCell ref="M808:N808"/>
    <mergeCell ref="F951:G951"/>
    <mergeCell ref="M468:N468"/>
    <mergeCell ref="M1106:N1106"/>
    <mergeCell ref="M626:N626"/>
    <mergeCell ref="M897:N897"/>
    <mergeCell ref="M163:N163"/>
    <mergeCell ref="F367:H367"/>
    <mergeCell ref="M592:N592"/>
    <mergeCell ref="M1108:N1108"/>
    <mergeCell ref="M76:N76"/>
    <mergeCell ref="F183:H183"/>
    <mergeCell ref="M380:N380"/>
    <mergeCell ref="F796:H796"/>
    <mergeCell ref="M165:N165"/>
    <mergeCell ref="M1107:N1107"/>
    <mergeCell ref="M382:N382"/>
    <mergeCell ref="M892:N892"/>
    <mergeCell ref="M680:N680"/>
    <mergeCell ref="F1121:H1121"/>
    <mergeCell ref="F961:G961"/>
    <mergeCell ref="D600:E600"/>
    <mergeCell ref="H252:H253"/>
    <mergeCell ref="D703:E705"/>
    <mergeCell ref="F208:G208"/>
    <mergeCell ref="M521:N521"/>
    <mergeCell ref="M819:N819"/>
    <mergeCell ref="F201:G201"/>
    <mergeCell ref="C623:C631"/>
    <mergeCell ref="F875:G875"/>
    <mergeCell ref="F105:H105"/>
    <mergeCell ref="M523:N523"/>
    <mergeCell ref="M827:N827"/>
    <mergeCell ref="M821:N821"/>
    <mergeCell ref="M979:N979"/>
    <mergeCell ref="C1108:C1121"/>
    <mergeCell ref="M522:N522"/>
    <mergeCell ref="F405:H405"/>
    <mergeCell ref="M95:N95"/>
    <mergeCell ref="F536:H536"/>
    <mergeCell ref="M89:N89"/>
    <mergeCell ref="M393:N393"/>
    <mergeCell ref="F259:G259"/>
    <mergeCell ref="M524:N524"/>
    <mergeCell ref="M822:N822"/>
    <mergeCell ref="F1103:G1103"/>
    <mergeCell ref="M97:N97"/>
    <mergeCell ref="D918:E918"/>
    <mergeCell ref="F559:G559"/>
    <mergeCell ref="M549:N549"/>
    <mergeCell ref="H113:H114"/>
    <mergeCell ref="F1015:G1015"/>
    <mergeCell ref="F438:H438"/>
    <mergeCell ref="F254:G254"/>
    <mergeCell ref="H265:H266"/>
    <mergeCell ref="F561:G561"/>
    <mergeCell ref="F79:G80"/>
    <mergeCell ref="F859:G859"/>
    <mergeCell ref="D256:E260"/>
    <mergeCell ref="F684:G685"/>
    <mergeCell ref="F256:G256"/>
    <mergeCell ref="F860:H860"/>
    <mergeCell ref="M550:N550"/>
    <mergeCell ref="M113:N113"/>
    <mergeCell ref="F590:G590"/>
    <mergeCell ref="F852:H852"/>
    <mergeCell ref="F888:G888"/>
    <mergeCell ref="M884:N884"/>
    <mergeCell ref="M123:N123"/>
    <mergeCell ref="F285:G285"/>
    <mergeCell ref="M421:N421"/>
    <mergeCell ref="F862:H862"/>
    <mergeCell ref="D1011:E1017"/>
    <mergeCell ref="M535:N535"/>
    <mergeCell ref="M108:N108"/>
    <mergeCell ref="D971:E971"/>
    <mergeCell ref="D760:E761"/>
    <mergeCell ref="F272:G272"/>
    <mergeCell ref="D550:E551"/>
    <mergeCell ref="F63:G64"/>
    <mergeCell ref="H468:H469"/>
    <mergeCell ref="F186:G186"/>
    <mergeCell ref="F732:G732"/>
    <mergeCell ref="H495:H496"/>
    <mergeCell ref="F1030:G1030"/>
    <mergeCell ref="M159:N159"/>
    <mergeCell ref="M134:N134"/>
    <mergeCell ref="F269:G269"/>
    <mergeCell ref="M588:N588"/>
    <mergeCell ref="F486:G486"/>
    <mergeCell ref="M624:N624"/>
    <mergeCell ref="F786:H786"/>
    <mergeCell ref="M922:N922"/>
    <mergeCell ref="M167:N167"/>
    <mergeCell ref="M161:N161"/>
    <mergeCell ref="D687:E695"/>
    <mergeCell ref="C1019:C1048"/>
    <mergeCell ref="M932:N932"/>
    <mergeCell ref="M617:N617"/>
    <mergeCell ref="M888:N888"/>
    <mergeCell ref="M924:N924"/>
    <mergeCell ref="C387:C392"/>
    <mergeCell ref="M461:N461"/>
    <mergeCell ref="D229:E229"/>
    <mergeCell ref="F329:G329"/>
    <mergeCell ref="M919:N919"/>
    <mergeCell ref="F802:H802"/>
    <mergeCell ref="F356:G356"/>
    <mergeCell ref="M492:N492"/>
    <mergeCell ref="M650:N650"/>
    <mergeCell ref="M606:N606"/>
    <mergeCell ref="M948:N948"/>
    <mergeCell ref="F1083:G1083"/>
    <mergeCell ref="M187:N187"/>
    <mergeCell ref="M485:N485"/>
    <mergeCell ref="F954:G954"/>
    <mergeCell ref="F199:G199"/>
    <mergeCell ref="F499:H499"/>
    <mergeCell ref="M195:N195"/>
    <mergeCell ref="M950:N950"/>
    <mergeCell ref="M189:N189"/>
    <mergeCell ref="M487:N487"/>
    <mergeCell ref="F376:H376"/>
    <mergeCell ref="M190:N190"/>
    <mergeCell ref="F1101:G1101"/>
    <mergeCell ref="M205:N205"/>
    <mergeCell ref="F980:G980"/>
    <mergeCell ref="M363:N363"/>
    <mergeCell ref="M634:N634"/>
    <mergeCell ref="C372:C377"/>
    <mergeCell ref="M849:N849"/>
    <mergeCell ref="M329:N329"/>
    <mergeCell ref="F375:G375"/>
    <mergeCell ref="D413:E415"/>
    <mergeCell ref="M627:N627"/>
    <mergeCell ref="D281:E290"/>
    <mergeCell ref="F856:H856"/>
    <mergeCell ref="M663:N663"/>
    <mergeCell ref="F1102:G1102"/>
    <mergeCell ref="M961:N961"/>
    <mergeCell ref="F368:G368"/>
    <mergeCell ref="M880:N880"/>
    <mergeCell ref="M874:N874"/>
    <mergeCell ref="M629:N629"/>
    <mergeCell ref="F682:G683"/>
    <mergeCell ref="F518:H518"/>
    <mergeCell ref="M548:N548"/>
    <mergeCell ref="M665:N665"/>
    <mergeCell ref="D940:E940"/>
    <mergeCell ref="M963:N963"/>
    <mergeCell ref="D766:E775"/>
    <mergeCell ref="D635:E635"/>
    <mergeCell ref="M875:N875"/>
    <mergeCell ref="F401:G401"/>
    <mergeCell ref="D758:E759"/>
    <mergeCell ref="H160:H161"/>
    <mergeCell ref="C281:C291"/>
    <mergeCell ref="M259:N259"/>
    <mergeCell ref="D903:E907"/>
    <mergeCell ref="M864:N864"/>
    <mergeCell ref="F1026:G1026"/>
    <mergeCell ref="F271:G271"/>
    <mergeCell ref="M130:N130"/>
    <mergeCell ref="F693:G694"/>
    <mergeCell ref="M1022:N1022"/>
    <mergeCell ref="H624:H625"/>
    <mergeCell ref="M261:N261"/>
    <mergeCell ref="M1016:N1016"/>
    <mergeCell ref="F607:H607"/>
    <mergeCell ref="M559:N559"/>
    <mergeCell ref="D332:E333"/>
    <mergeCell ref="M1015:N1015"/>
    <mergeCell ref="F1028:G1028"/>
    <mergeCell ref="M132:N132"/>
    <mergeCell ref="F600:H600"/>
    <mergeCell ref="M430:N430"/>
    <mergeCell ref="B806:H806"/>
    <mergeCell ref="M290:N290"/>
    <mergeCell ref="M561:N561"/>
    <mergeCell ref="F907:H907"/>
    <mergeCell ref="M859:N859"/>
    <mergeCell ref="F1029:H1029"/>
    <mergeCell ref="M1017:N1017"/>
    <mergeCell ref="D112:E117"/>
    <mergeCell ref="F298:G298"/>
    <mergeCell ref="F325:G325"/>
    <mergeCell ref="D557:E564"/>
    <mergeCell ref="M590:N590"/>
    <mergeCell ref="F754:G754"/>
    <mergeCell ref="F414:G414"/>
    <mergeCell ref="F1052:G1052"/>
    <mergeCell ref="D1082:E1084"/>
    <mergeCell ref="C337:C340"/>
    <mergeCell ref="F416:G416"/>
    <mergeCell ref="F1054:G1054"/>
    <mergeCell ref="H179:H180"/>
    <mergeCell ref="F328:H328"/>
    <mergeCell ref="M272:N272"/>
    <mergeCell ref="M1035:N1035"/>
    <mergeCell ref="M274:N274"/>
    <mergeCell ref="D140:E145"/>
    <mergeCell ref="M730:N730"/>
    <mergeCell ref="F11:G11"/>
    <mergeCell ref="D280:E280"/>
    <mergeCell ref="M941:N941"/>
    <mergeCell ref="M186:N186"/>
    <mergeCell ref="F749:G750"/>
    <mergeCell ref="F467:G467"/>
    <mergeCell ref="M1030:N1030"/>
    <mergeCell ref="F1073:H1073"/>
    <mergeCell ref="F12:G12"/>
    <mergeCell ref="M1086:N1086"/>
    <mergeCell ref="M300:N300"/>
    <mergeCell ref="F462:G462"/>
    <mergeCell ref="M659:N659"/>
    <mergeCell ref="F618:H618"/>
    <mergeCell ref="C957:C964"/>
    <mergeCell ref="M1088:N1088"/>
    <mergeCell ref="M661:N661"/>
    <mergeCell ref="F1100:G1100"/>
    <mergeCell ref="M959:N959"/>
    <mergeCell ref="M204:N204"/>
    <mergeCell ref="F366:G366"/>
    <mergeCell ref="M356:N356"/>
    <mergeCell ref="F979:H979"/>
    <mergeCell ref="M654:N654"/>
    <mergeCell ref="D159:E164"/>
    <mergeCell ref="M1083:N1083"/>
    <mergeCell ref="D153:E158"/>
    <mergeCell ref="D37:E43"/>
    <mergeCell ref="M1114:N1114"/>
    <mergeCell ref="F974:H974"/>
    <mergeCell ref="H672:H673"/>
    <mergeCell ref="F242:H242"/>
    <mergeCell ref="M687:N687"/>
    <mergeCell ref="F495:G496"/>
    <mergeCell ref="M372:N372"/>
    <mergeCell ref="M985:N985"/>
    <mergeCell ref="F25:G25"/>
    <mergeCell ref="F190:G191"/>
    <mergeCell ref="F997:G997"/>
    <mergeCell ref="M987:N987"/>
    <mergeCell ref="M672:N672"/>
    <mergeCell ref="F61:G62"/>
    <mergeCell ref="M682:N682"/>
    <mergeCell ref="F544:H544"/>
    <mergeCell ref="M227:N227"/>
    <mergeCell ref="D1086:E1087"/>
    <mergeCell ref="F844:G845"/>
    <mergeCell ref="D1073:E1073"/>
    <mergeCell ref="M586:N586"/>
    <mergeCell ref="D348:E348"/>
    <mergeCell ref="M400:N400"/>
    <mergeCell ref="D804:E804"/>
    <mergeCell ref="M698:N698"/>
    <mergeCell ref="D347:E347"/>
    <mergeCell ref="M886:N886"/>
    <mergeCell ref="F534:G534"/>
    <mergeCell ref="F255:H255"/>
    <mergeCell ref="F868:G868"/>
    <mergeCell ref="F1018:H1018"/>
    <mergeCell ref="M1031:N1031"/>
    <mergeCell ref="F870:G870"/>
    <mergeCell ref="F415:H415"/>
    <mergeCell ref="F407:G407"/>
    <mergeCell ref="M726:N726"/>
    <mergeCell ref="M1033:N1033"/>
    <mergeCell ref="H658:H659"/>
    <mergeCell ref="M728:N728"/>
    <mergeCell ref="M1026:N1026"/>
    <mergeCell ref="D795:E796"/>
    <mergeCell ref="M599:N599"/>
    <mergeCell ref="B520:B600"/>
    <mergeCell ref="M1028:N1028"/>
    <mergeCell ref="M1057:N1057"/>
    <mergeCell ref="M296:N296"/>
    <mergeCell ref="F940:H940"/>
    <mergeCell ref="M630:N630"/>
    <mergeCell ref="M752:N752"/>
    <mergeCell ref="F31:G31"/>
    <mergeCell ref="M1059:N1059"/>
    <mergeCell ref="M27:N27"/>
    <mergeCell ref="M298:N298"/>
    <mergeCell ref="M325:N325"/>
    <mergeCell ref="M596:N596"/>
    <mergeCell ref="F942:H942"/>
    <mergeCell ref="F127:G128"/>
    <mergeCell ref="M456:N456"/>
    <mergeCell ref="F1064:H1064"/>
    <mergeCell ref="M754:N754"/>
    <mergeCell ref="M930:N930"/>
    <mergeCell ref="M1052:N1052"/>
    <mergeCell ref="F339:H339"/>
    <mergeCell ref="F337:G337"/>
    <mergeCell ref="F643:H643"/>
    <mergeCell ref="D709:E723"/>
    <mergeCell ref="M327:N327"/>
    <mergeCell ref="M625:N625"/>
    <mergeCell ref="F1066:H1066"/>
    <mergeCell ref="D418:E418"/>
    <mergeCell ref="M1054:N1054"/>
    <mergeCell ref="C362:C371"/>
    <mergeCell ref="D514:E515"/>
    <mergeCell ref="F178:G178"/>
    <mergeCell ref="F160:G161"/>
    <mergeCell ref="H38:H39"/>
    <mergeCell ref="F476:G476"/>
    <mergeCell ref="D516:E517"/>
    <mergeCell ref="F355:H355"/>
    <mergeCell ref="H40:H41"/>
    <mergeCell ref="F478:G478"/>
    <mergeCell ref="D1018:E1018"/>
    <mergeCell ref="F23:H23"/>
    <mergeCell ref="F21:G21"/>
    <mergeCell ref="M1112:N1112"/>
    <mergeCell ref="M772:N772"/>
    <mergeCell ref="M11:N11"/>
    <mergeCell ref="D850:E852"/>
    <mergeCell ref="M169:N169"/>
    <mergeCell ref="M467:N467"/>
    <mergeCell ref="F1084:H1084"/>
    <mergeCell ref="C850:C873"/>
    <mergeCell ref="F350:H350"/>
    <mergeCell ref="M1072:N1072"/>
    <mergeCell ref="F181:G181"/>
    <mergeCell ref="M40:N40"/>
    <mergeCell ref="M678:N678"/>
    <mergeCell ref="F779:H779"/>
    <mergeCell ref="F777:G777"/>
    <mergeCell ref="M469:N469"/>
    <mergeCell ref="M767:N767"/>
    <mergeCell ref="M12:N12"/>
    <mergeCell ref="F358:H358"/>
    <mergeCell ref="F996:H996"/>
    <mergeCell ref="M340:N340"/>
    <mergeCell ref="M978:N978"/>
    <mergeCell ref="F53:H53"/>
    <mergeCell ref="F504:G504"/>
    <mergeCell ref="F506:G506"/>
    <mergeCell ref="C262:C280"/>
    <mergeCell ref="F810:G810"/>
    <mergeCell ref="M1123:N1123"/>
    <mergeCell ref="D67:E71"/>
    <mergeCell ref="F505:G505"/>
    <mergeCell ref="M696:N696"/>
    <mergeCell ref="M994:N994"/>
    <mergeCell ref="F78:G78"/>
    <mergeCell ref="D682:E686"/>
    <mergeCell ref="F411:H411"/>
    <mergeCell ref="M399:N399"/>
    <mergeCell ref="F982:H982"/>
    <mergeCell ref="M697:N697"/>
    <mergeCell ref="M691:N691"/>
    <mergeCell ref="D764:E765"/>
    <mergeCell ref="M1120:N1120"/>
    <mergeCell ref="D304:E307"/>
    <mergeCell ref="M699:N699"/>
    <mergeCell ref="F861:G861"/>
    <mergeCell ref="F129:G129"/>
    <mergeCell ref="D604:E607"/>
    <mergeCell ref="F550:G550"/>
    <mergeCell ref="F429:G429"/>
    <mergeCell ref="M838:N838"/>
    <mergeCell ref="F727:H727"/>
    <mergeCell ref="F543:G543"/>
    <mergeCell ref="H738:H739"/>
    <mergeCell ref="H141:H142"/>
    <mergeCell ref="F850:G850"/>
    <mergeCell ref="H135:H136"/>
    <mergeCell ref="F737:H737"/>
    <mergeCell ref="F431:G431"/>
    <mergeCell ref="F422:H422"/>
    <mergeCell ref="M112:N112"/>
    <mergeCell ref="M1048:N1048"/>
    <mergeCell ref="M719:N719"/>
    <mergeCell ref="F887:G887"/>
    <mergeCell ref="M541:N541"/>
    <mergeCell ref="B638:H638"/>
    <mergeCell ref="M839:N839"/>
    <mergeCell ref="M833:N833"/>
    <mergeCell ref="F1037:H1037"/>
    <mergeCell ref="M114:N114"/>
    <mergeCell ref="M412:N412"/>
    <mergeCell ref="M1050:N1050"/>
    <mergeCell ref="M710:N710"/>
    <mergeCell ref="M841:N841"/>
    <mergeCell ref="M107:N107"/>
    <mergeCell ref="F605:G605"/>
    <mergeCell ref="F876:G876"/>
    <mergeCell ref="D93:E94"/>
    <mergeCell ref="D448:E452"/>
    <mergeCell ref="M138:N138"/>
    <mergeCell ref="F449:G449"/>
    <mergeCell ref="F571:G571"/>
    <mergeCell ref="D997:E1003"/>
    <mergeCell ref="D849:E849"/>
    <mergeCell ref="F152:H152"/>
    <mergeCell ref="H668:H669"/>
    <mergeCell ref="F144:G144"/>
    <mergeCell ref="M463:N463"/>
    <mergeCell ref="F871:G871"/>
    <mergeCell ref="M36:N36"/>
    <mergeCell ref="F452:H452"/>
    <mergeCell ref="H670:H671"/>
    <mergeCell ref="M465:N465"/>
    <mergeCell ref="M763:N763"/>
    <mergeCell ref="M336:N336"/>
    <mergeCell ref="F1081:H1081"/>
    <mergeCell ref="M765:N765"/>
    <mergeCell ref="M1063:N1063"/>
    <mergeCell ref="F589:G589"/>
    <mergeCell ref="D365:E367"/>
    <mergeCell ref="D961:E963"/>
    <mergeCell ref="F1106:H1106"/>
    <mergeCell ref="F284:G284"/>
    <mergeCell ref="F958:G958"/>
    <mergeCell ref="F501:G501"/>
    <mergeCell ref="M193:N193"/>
    <mergeCell ref="M491:N491"/>
    <mergeCell ref="F292:G292"/>
    <mergeCell ref="H49:H50"/>
    <mergeCell ref="F74:G74"/>
    <mergeCell ref="F380:H380"/>
    <mergeCell ref="F584:G584"/>
    <mergeCell ref="F372:G372"/>
    <mergeCell ref="M781:N781"/>
    <mergeCell ref="M64:N64"/>
    <mergeCell ref="F503:G503"/>
    <mergeCell ref="F165:H165"/>
    <mergeCell ref="M362:N362"/>
    <mergeCell ref="F468:G469"/>
    <mergeCell ref="M178:N178"/>
    <mergeCell ref="M791:N791"/>
    <mergeCell ref="M476:N476"/>
    <mergeCell ref="F382:H382"/>
    <mergeCell ref="F626:G627"/>
    <mergeCell ref="F674:H674"/>
    <mergeCell ref="M783:N783"/>
    <mergeCell ref="M364:N364"/>
    <mergeCell ref="F794:H794"/>
    <mergeCell ref="M1116:N1116"/>
    <mergeCell ref="M65:N65"/>
    <mergeCell ref="M1091:N1091"/>
    <mergeCell ref="M776:N776"/>
    <mergeCell ref="M21:N21"/>
    <mergeCell ref="D11:E17"/>
    <mergeCell ref="D396:E400"/>
    <mergeCell ref="D1007:E1008"/>
    <mergeCell ref="F377:H377"/>
    <mergeCell ref="D457:E457"/>
    <mergeCell ref="D738:E744"/>
    <mergeCell ref="D152:E152"/>
    <mergeCell ref="M965:N965"/>
    <mergeCell ref="D1009:E1010"/>
    <mergeCell ref="D23:E23"/>
    <mergeCell ref="M809:N809"/>
    <mergeCell ref="F977:G977"/>
    <mergeCell ref="D582:E583"/>
    <mergeCell ref="F216:G216"/>
    <mergeCell ref="F514:G514"/>
    <mergeCell ref="F521:G522"/>
    <mergeCell ref="F59:H59"/>
    <mergeCell ref="M206:N206"/>
    <mergeCell ref="M510:N510"/>
    <mergeCell ref="M504:N504"/>
    <mergeCell ref="F95:H95"/>
    <mergeCell ref="M802:N802"/>
    <mergeCell ref="M83:N83"/>
    <mergeCell ref="F218:G218"/>
    <mergeCell ref="F822:H822"/>
    <mergeCell ref="F516:G516"/>
    <mergeCell ref="F814:G814"/>
    <mergeCell ref="M835:N835"/>
    <mergeCell ref="M506:N506"/>
    <mergeCell ref="F972:G972"/>
    <mergeCell ref="M49:N49"/>
    <mergeCell ref="F395:H395"/>
    <mergeCell ref="F89:G89"/>
    <mergeCell ref="F824:H824"/>
    <mergeCell ref="M837:N837"/>
    <mergeCell ref="M78:N78"/>
    <mergeCell ref="D1062:E1063"/>
    <mergeCell ref="F244:G244"/>
    <mergeCell ref="F542:G542"/>
    <mergeCell ref="M217:N217"/>
    <mergeCell ref="F123:H123"/>
    <mergeCell ref="F901:G901"/>
    <mergeCell ref="F115:G115"/>
    <mergeCell ref="M136:N136"/>
    <mergeCell ref="F237:H237"/>
    <mergeCell ref="M434:N434"/>
    <mergeCell ref="F535:H535"/>
    <mergeCell ref="F867:G867"/>
    <mergeCell ref="M225:N225"/>
    <mergeCell ref="M863:N863"/>
    <mergeCell ref="F903:G903"/>
    <mergeCell ref="M436:N436"/>
    <mergeCell ref="M734:N734"/>
    <mergeCell ref="D184:E192"/>
    <mergeCell ref="M848:N848"/>
    <mergeCell ref="M131:N131"/>
    <mergeCell ref="F20:H20"/>
    <mergeCell ref="M736:N736"/>
    <mergeCell ref="M1034:N1034"/>
    <mergeCell ref="M276:N276"/>
    <mergeCell ref="H904:H905"/>
    <mergeCell ref="F614:G614"/>
    <mergeCell ref="C1069:C1073"/>
    <mergeCell ref="D95:E95"/>
    <mergeCell ref="F1043:G1043"/>
    <mergeCell ref="D235:E236"/>
    <mergeCell ref="F282:G282"/>
    <mergeCell ref="M278:N278"/>
    <mergeCell ref="M576:N576"/>
    <mergeCell ref="D356:E358"/>
    <mergeCell ref="F616:G616"/>
    <mergeCell ref="H933:H934"/>
    <mergeCell ref="F914:G914"/>
    <mergeCell ref="F159:G159"/>
    <mergeCell ref="D395:E395"/>
    <mergeCell ref="F1045:G1045"/>
    <mergeCell ref="M904:N904"/>
    <mergeCell ref="M149:N149"/>
    <mergeCell ref="M271:N271"/>
    <mergeCell ref="M447:N447"/>
    <mergeCell ref="F582:G582"/>
    <mergeCell ref="F915:H915"/>
    <mergeCell ref="M578:N578"/>
    <mergeCell ref="M605:N605"/>
    <mergeCell ref="M876:N876"/>
    <mergeCell ref="F916:G916"/>
    <mergeCell ref="M151:N151"/>
    <mergeCell ref="F184:G184"/>
    <mergeCell ref="M449:N449"/>
    <mergeCell ref="F624:G625"/>
    <mergeCell ref="F917:H917"/>
    <mergeCell ref="F613:G613"/>
    <mergeCell ref="M607:N607"/>
    <mergeCell ref="M878:N878"/>
    <mergeCell ref="F911:G911"/>
    <mergeCell ref="M905:N905"/>
    <mergeCell ref="F1069:G1069"/>
    <mergeCell ref="D372:E374"/>
    <mergeCell ref="H107:H108"/>
    <mergeCell ref="M907:N907"/>
    <mergeCell ref="D707:E708"/>
    <mergeCell ref="F1071:G1071"/>
    <mergeCell ref="H196:H197"/>
    <mergeCell ref="F738:G739"/>
    <mergeCell ref="H834:H835"/>
    <mergeCell ref="F608:G608"/>
    <mergeCell ref="H923:H924"/>
    <mergeCell ref="F485:G485"/>
    <mergeCell ref="H836:H837"/>
    <mergeCell ref="M177:N177"/>
    <mergeCell ref="M500:N500"/>
    <mergeCell ref="M798:N798"/>
    <mergeCell ref="F66:H66"/>
    <mergeCell ref="M291:N291"/>
    <mergeCell ref="M79:N79"/>
    <mergeCell ref="M589:N589"/>
    <mergeCell ref="M508:N508"/>
    <mergeCell ref="M502:N502"/>
    <mergeCell ref="M800:N800"/>
    <mergeCell ref="F326:G326"/>
    <mergeCell ref="M958:N958"/>
    <mergeCell ref="M501:N501"/>
    <mergeCell ref="D393:E394"/>
    <mergeCell ref="F1118:H1118"/>
    <mergeCell ref="M74:N74"/>
    <mergeCell ref="F515:H515"/>
    <mergeCell ref="M503:N503"/>
    <mergeCell ref="F849:H849"/>
    <mergeCell ref="F784:G784"/>
    <mergeCell ref="F1082:G1082"/>
    <mergeCell ref="C965:C971"/>
    <mergeCell ref="B1069:B1106"/>
    <mergeCell ref="D599:E599"/>
    <mergeCell ref="F357:G357"/>
    <mergeCell ref="F668:G669"/>
    <mergeCell ref="F670:G671"/>
    <mergeCell ref="F986:G986"/>
    <mergeCell ref="F540:G540"/>
    <mergeCell ref="M976:N976"/>
    <mergeCell ref="M221:N221"/>
    <mergeCell ref="M215:N215"/>
    <mergeCell ref="F874:G874"/>
    <mergeCell ref="M513:N513"/>
    <mergeCell ref="F988:G988"/>
    <mergeCell ref="M92:N92"/>
    <mergeCell ref="F533:H533"/>
    <mergeCell ref="F228:H228"/>
    <mergeCell ref="M977:N977"/>
    <mergeCell ref="M971:N971"/>
    <mergeCell ref="M216:N216"/>
    <mergeCell ref="D753:E755"/>
    <mergeCell ref="F833:H833"/>
    <mergeCell ref="F714:G714"/>
    <mergeCell ref="F721:G722"/>
    <mergeCell ref="D950:E950"/>
    <mergeCell ref="M218:N218"/>
    <mergeCell ref="B420:B519"/>
    <mergeCell ref="D493:E493"/>
    <mergeCell ref="M516:N516"/>
    <mergeCell ref="M1002:N1002"/>
    <mergeCell ref="F42:G42"/>
    <mergeCell ref="F49:G50"/>
    <mergeCell ref="D325:E327"/>
    <mergeCell ref="D891:E895"/>
    <mergeCell ref="C230:C237"/>
    <mergeCell ref="F261:H261"/>
    <mergeCell ref="F1014:G1014"/>
    <mergeCell ref="M572:N572"/>
    <mergeCell ref="M243:N243"/>
    <mergeCell ref="F709:G709"/>
    <mergeCell ref="F132:H132"/>
    <mergeCell ref="F1016:G1016"/>
    <mergeCell ref="F290:H290"/>
    <mergeCell ref="M120:N120"/>
    <mergeCell ref="F588:H588"/>
    <mergeCell ref="M234:N234"/>
    <mergeCell ref="M872:N872"/>
    <mergeCell ref="F1009:G1009"/>
    <mergeCell ref="M901:N901"/>
    <mergeCell ref="F44:G44"/>
    <mergeCell ref="M115:N115"/>
    <mergeCell ref="D1092:E1092"/>
    <mergeCell ref="M903:N903"/>
    <mergeCell ref="H919:H920"/>
    <mergeCell ref="F124:G124"/>
    <mergeCell ref="F1027:G1027"/>
    <mergeCell ref="H650:H651"/>
    <mergeCell ref="M287:N287"/>
    <mergeCell ref="M262:N262"/>
    <mergeCell ref="H644:H645"/>
    <mergeCell ref="M585:N585"/>
    <mergeCell ref="F424:G424"/>
    <mergeCell ref="F735:G736"/>
    <mergeCell ref="H187:H188"/>
    <mergeCell ref="H921:H922"/>
    <mergeCell ref="D964:E964"/>
    <mergeCell ref="F1062:G1062"/>
    <mergeCell ref="F941:H941"/>
    <mergeCell ref="D249:E255"/>
    <mergeCell ref="M587:N587"/>
    <mergeCell ref="M929:N929"/>
    <mergeCell ref="M885:N885"/>
    <mergeCell ref="M168:N168"/>
    <mergeCell ref="M921:N921"/>
    <mergeCell ref="M1043:N1043"/>
    <mergeCell ref="M282:N282"/>
    <mergeCell ref="F171:H171"/>
    <mergeCell ref="D317:E321"/>
    <mergeCell ref="M914:N914"/>
    <mergeCell ref="F1078:G1078"/>
    <mergeCell ref="D1051:E1056"/>
    <mergeCell ref="M313:N313"/>
    <mergeCell ref="F353:G353"/>
    <mergeCell ref="F782:G782"/>
    <mergeCell ref="F1080:G1080"/>
    <mergeCell ref="M184:N184"/>
    <mergeCell ref="D588:E588"/>
    <mergeCell ref="M342:N342"/>
    <mergeCell ref="M613:N613"/>
    <mergeCell ref="M911:N911"/>
    <mergeCell ref="F198:H198"/>
    <mergeCell ref="M947:N947"/>
    <mergeCell ref="M308:N308"/>
    <mergeCell ref="F952:H952"/>
    <mergeCell ref="M344:N344"/>
    <mergeCell ref="M642:N642"/>
    <mergeCell ref="M940:N940"/>
    <mergeCell ref="F960:H960"/>
    <mergeCell ref="M669:N669"/>
    <mergeCell ref="M644:N644"/>
    <mergeCell ref="M967:N967"/>
    <mergeCell ref="M212:N212"/>
    <mergeCell ref="F51:G51"/>
    <mergeCell ref="M942:N942"/>
    <mergeCell ref="D466:E471"/>
    <mergeCell ref="H660:H661"/>
    <mergeCell ref="C216:C229"/>
    <mergeCell ref="M214:N214"/>
    <mergeCell ref="F1108:G1108"/>
    <mergeCell ref="F793:G793"/>
    <mergeCell ref="D301:E301"/>
    <mergeCell ref="M28:N28"/>
    <mergeCell ref="D863:E872"/>
    <mergeCell ref="M326:N326"/>
    <mergeCell ref="M1000:N1000"/>
    <mergeCell ref="F67:G67"/>
    <mergeCell ref="F338:G338"/>
    <mergeCell ref="M57:N57"/>
    <mergeCell ref="M355:N355"/>
    <mergeCell ref="F1094:H1094"/>
    <mergeCell ref="F707:G707"/>
    <mergeCell ref="F1005:G1005"/>
    <mergeCell ref="M357:N357"/>
    <mergeCell ref="M240:N240"/>
    <mergeCell ref="M995:N995"/>
    <mergeCell ref="M574:N574"/>
    <mergeCell ref="M111:N111"/>
    <mergeCell ref="M1003:N1003"/>
    <mergeCell ref="D634:E634"/>
    <mergeCell ref="M986:N986"/>
    <mergeCell ref="M540:N540"/>
    <mergeCell ref="H286:H287"/>
    <mergeCell ref="H742:H743"/>
    <mergeCell ref="M569:N569"/>
    <mergeCell ref="C909:C918"/>
    <mergeCell ref="D756:E757"/>
    <mergeCell ref="M1013:N1013"/>
    <mergeCell ref="F122:G122"/>
    <mergeCell ref="M258:N258"/>
    <mergeCell ref="F726:H726"/>
    <mergeCell ref="F420:G420"/>
    <mergeCell ref="F402:G403"/>
    <mergeCell ref="M556:N556"/>
    <mergeCell ref="F87:G88"/>
    <mergeCell ref="M714:N714"/>
    <mergeCell ref="M251:N251"/>
    <mergeCell ref="M558:N558"/>
    <mergeCell ref="C93:C95"/>
    <mergeCell ref="M716:N716"/>
    <mergeCell ref="M1014:N1014"/>
    <mergeCell ref="M1008:N1008"/>
    <mergeCell ref="M253:N253"/>
    <mergeCell ref="F599:H599"/>
    <mergeCell ref="F293:G293"/>
    <mergeCell ref="D776:E776"/>
    <mergeCell ref="M289:N289"/>
    <mergeCell ref="D269:E279"/>
    <mergeCell ref="F1020:G1020"/>
    <mergeCell ref="M1041:N1041"/>
    <mergeCell ref="D44:E53"/>
    <mergeCell ref="D1107:E1107"/>
    <mergeCell ref="F752:H752"/>
    <mergeCell ref="F446:G446"/>
    <mergeCell ref="F113:G114"/>
    <mergeCell ref="F1051:G1051"/>
    <mergeCell ref="D261:E261"/>
    <mergeCell ref="F19:G19"/>
    <mergeCell ref="F448:G448"/>
    <mergeCell ref="H211:H212"/>
    <mergeCell ref="D874:E880"/>
    <mergeCell ref="M129:N129"/>
    <mergeCell ref="F291:H291"/>
    <mergeCell ref="F327:H327"/>
    <mergeCell ref="F319:G319"/>
    <mergeCell ref="M315:N315"/>
    <mergeCell ref="M936:N936"/>
    <mergeCell ref="F1046:G1046"/>
    <mergeCell ref="M429:N429"/>
    <mergeCell ref="M1067:N1067"/>
    <mergeCell ref="M727:N727"/>
    <mergeCell ref="D509:E511"/>
    <mergeCell ref="F950:H950"/>
    <mergeCell ref="M938:N938"/>
    <mergeCell ref="M183:N183"/>
    <mergeCell ref="D706:E706"/>
    <mergeCell ref="F464:G464"/>
    <mergeCell ref="M729:N729"/>
    <mergeCell ref="M335:N335"/>
    <mergeCell ref="M1027:N1027"/>
    <mergeCell ref="F764:G764"/>
    <mergeCell ref="M24:N24"/>
    <mergeCell ref="F929:G930"/>
    <mergeCell ref="M322:N322"/>
    <mergeCell ref="F459:G459"/>
    <mergeCell ref="C494:C499"/>
    <mergeCell ref="M53:N53"/>
    <mergeCell ref="M324:N324"/>
    <mergeCell ref="H687:H688"/>
    <mergeCell ref="M351:N351"/>
    <mergeCell ref="M622:N622"/>
    <mergeCell ref="F461:G461"/>
    <mergeCell ref="M482:N482"/>
    <mergeCell ref="M780:N780"/>
    <mergeCell ref="M1078:N1078"/>
    <mergeCell ref="F47:G48"/>
    <mergeCell ref="F340:H340"/>
    <mergeCell ref="F978:H978"/>
    <mergeCell ref="M55:N55"/>
    <mergeCell ref="M353:N353"/>
    <mergeCell ref="F792:G792"/>
    <mergeCell ref="M651:N651"/>
    <mergeCell ref="F1090:G1090"/>
    <mergeCell ref="F1092:H1092"/>
    <mergeCell ref="M782:N782"/>
    <mergeCell ref="M1080:N1080"/>
    <mergeCell ref="M48:N48"/>
    <mergeCell ref="M319:N319"/>
    <mergeCell ref="H682:H683"/>
    <mergeCell ref="M477:N477"/>
    <mergeCell ref="C341:C347"/>
    <mergeCell ref="M653:N653"/>
    <mergeCell ref="M354:N354"/>
    <mergeCell ref="F390:G390"/>
    <mergeCell ref="H827:H828"/>
    <mergeCell ref="D980:E982"/>
    <mergeCell ref="D1095:E1096"/>
    <mergeCell ref="F1117:G1117"/>
    <mergeCell ref="D825:E830"/>
    <mergeCell ref="D631:E631"/>
    <mergeCell ref="D1108:E1112"/>
    <mergeCell ref="H740:H741"/>
    <mergeCell ref="M81:N81"/>
    <mergeCell ref="F644:G645"/>
    <mergeCell ref="H715:H716"/>
    <mergeCell ref="M37:N37"/>
    <mergeCell ref="F187:G188"/>
    <mergeCell ref="M379:N379"/>
    <mergeCell ref="M677:N677"/>
    <mergeCell ref="F241:H241"/>
    <mergeCell ref="H698:H699"/>
    <mergeCell ref="F93:G93"/>
    <mergeCell ref="F398:G399"/>
    <mergeCell ref="D623:E630"/>
    <mergeCell ref="M1098:N1098"/>
    <mergeCell ref="F234:H234"/>
    <mergeCell ref="M381:N381"/>
    <mergeCell ref="M679:N679"/>
    <mergeCell ref="F487:G488"/>
    <mergeCell ref="R5:R6"/>
    <mergeCell ref="D328:E328"/>
    <mergeCell ref="F392:H392"/>
    <mergeCell ref="F1120:H1120"/>
    <mergeCell ref="M38:N38"/>
    <mergeCell ref="F236:H236"/>
    <mergeCell ref="M1010:N1010"/>
    <mergeCell ref="M1004:N1004"/>
    <mergeCell ref="F394:H394"/>
    <mergeCell ref="M338:N338"/>
    <mergeCell ref="M1012:N1012"/>
    <mergeCell ref="D1033:E1035"/>
    <mergeCell ref="F532:G532"/>
    <mergeCell ref="C919:C936"/>
    <mergeCell ref="M707:N707"/>
    <mergeCell ref="M1124:N1124"/>
    <mergeCell ref="F233:G233"/>
    <mergeCell ref="C632:C634"/>
    <mergeCell ref="F531:G531"/>
    <mergeCell ref="D612:E615"/>
    <mergeCell ref="F444:G444"/>
    <mergeCell ref="C707:C727"/>
    <mergeCell ref="D340:E340"/>
    <mergeCell ref="F235:G235"/>
    <mergeCell ref="M94:N94"/>
    <mergeCell ref="F839:H839"/>
    <mergeCell ref="F621:H621"/>
    <mergeCell ref="F412:H412"/>
    <mergeCell ref="F106:G106"/>
    <mergeCell ref="F1050:H1050"/>
    <mergeCell ref="F404:G404"/>
    <mergeCell ref="F1042:G1042"/>
    <mergeCell ref="M425:N425"/>
    <mergeCell ref="D371:E371"/>
    <mergeCell ref="M723:N723"/>
    <mergeCell ref="M6:N6"/>
    <mergeCell ref="M733:N733"/>
    <mergeCell ref="M427:N427"/>
    <mergeCell ref="M725:N725"/>
    <mergeCell ref="M1023:N1023"/>
    <mergeCell ref="M306:N306"/>
    <mergeCell ref="D896:E902"/>
    <mergeCell ref="M420:N420"/>
    <mergeCell ref="B946:H946"/>
    <mergeCell ref="D589:E591"/>
    <mergeCell ref="F157:G157"/>
    <mergeCell ref="F455:G455"/>
    <mergeCell ref="F430:G430"/>
    <mergeCell ref="M451:N451"/>
    <mergeCell ref="F36:H36"/>
    <mergeCell ref="F307:H307"/>
    <mergeCell ref="D1088:E1091"/>
    <mergeCell ref="D951:E952"/>
    <mergeCell ref="F465:H465"/>
    <mergeCell ref="M295:N295"/>
    <mergeCell ref="F463:G463"/>
    <mergeCell ref="F763:H763"/>
    <mergeCell ref="F1061:H1061"/>
    <mergeCell ref="M453:N453"/>
    <mergeCell ref="D423:E427"/>
    <mergeCell ref="H55:H56"/>
    <mergeCell ref="M751:N751"/>
    <mergeCell ref="F913:G913"/>
    <mergeCell ref="F336:H336"/>
    <mergeCell ref="F634:H634"/>
    <mergeCell ref="M148:N148"/>
    <mergeCell ref="M446:N446"/>
    <mergeCell ref="F765:H765"/>
    <mergeCell ref="F1063:H1063"/>
    <mergeCell ref="M753:N753"/>
    <mergeCell ref="M1051:N1051"/>
    <mergeCell ref="D146:E151"/>
    <mergeCell ref="F458:G458"/>
    <mergeCell ref="M448:N448"/>
    <mergeCell ref="D855:E856"/>
    <mergeCell ref="F185:G185"/>
    <mergeCell ref="F483:G483"/>
    <mergeCell ref="D909:E915"/>
    <mergeCell ref="F597:G597"/>
    <mergeCell ref="M593:N593"/>
    <mergeCell ref="C1093:C1099"/>
    <mergeCell ref="F176:G176"/>
    <mergeCell ref="D412:E412"/>
    <mergeCell ref="F170:G170"/>
    <mergeCell ref="F783:G783"/>
    <mergeCell ref="H825:H826"/>
    <mergeCell ref="M166:N166"/>
    <mergeCell ref="M804:N804"/>
    <mergeCell ref="M464:N464"/>
    <mergeCell ref="F364:H364"/>
    <mergeCell ref="F897:G897"/>
    <mergeCell ref="M893:N893"/>
    <mergeCell ref="M377:N377"/>
    <mergeCell ref="D1041:E1047"/>
    <mergeCell ref="M675:N675"/>
    <mergeCell ref="F1114:G1114"/>
    <mergeCell ref="F776:H776"/>
    <mergeCell ref="F57:G57"/>
    <mergeCell ref="M466:N466"/>
    <mergeCell ref="M1104:N1104"/>
    <mergeCell ref="H68:H69"/>
    <mergeCell ref="F695:H695"/>
    <mergeCell ref="M764:N764"/>
    <mergeCell ref="D798:E801"/>
    <mergeCell ref="F993:H993"/>
    <mergeCell ref="H820:H821"/>
    <mergeCell ref="F1116:G1116"/>
    <mergeCell ref="M975:N975"/>
    <mergeCell ref="M797:N797"/>
    <mergeCell ref="D834:E838"/>
    <mergeCell ref="M676:N676"/>
    <mergeCell ref="M1105:N1105"/>
    <mergeCell ref="D1004:E1006"/>
    <mergeCell ref="D494:E498"/>
    <mergeCell ref="F959:G959"/>
    <mergeCell ref="F204:G204"/>
    <mergeCell ref="C994:C1018"/>
    <mergeCell ref="H119:H120"/>
    <mergeCell ref="D570:E572"/>
    <mergeCell ref="D859:E860"/>
    <mergeCell ref="F75:G75"/>
    <mergeCell ref="C980:C993"/>
    <mergeCell ref="F231:G231"/>
    <mergeCell ref="H724:H725"/>
    <mergeCell ref="F529:G529"/>
    <mergeCell ref="F196:G197"/>
    <mergeCell ref="M519:N519"/>
    <mergeCell ref="M823:N823"/>
    <mergeCell ref="M817:N817"/>
    <mergeCell ref="F863:G863"/>
    <mergeCell ref="F652:G653"/>
    <mergeCell ref="F923:G924"/>
    <mergeCell ref="M1115:N1115"/>
    <mergeCell ref="F706:H706"/>
    <mergeCell ref="M396:N396"/>
    <mergeCell ref="M390:N390"/>
    <mergeCell ref="F829:G829"/>
    <mergeCell ref="F103:H103"/>
    <mergeCell ref="M825:N825"/>
    <mergeCell ref="M91:N91"/>
    <mergeCell ref="M1117:N1117"/>
    <mergeCell ref="M389:N389"/>
    <mergeCell ref="F708:H708"/>
    <mergeCell ref="H719:H720"/>
    <mergeCell ref="F830:H830"/>
    <mergeCell ref="F1006:H1006"/>
    <mergeCell ref="M818:N818"/>
    <mergeCell ref="M93:N93"/>
    <mergeCell ref="M391:N391"/>
    <mergeCell ref="F257:G257"/>
    <mergeCell ref="F555:G555"/>
    <mergeCell ref="M820:N820"/>
    <mergeCell ref="B602:H602"/>
    <mergeCell ref="F889:G889"/>
    <mergeCell ref="F426:G426"/>
    <mergeCell ref="F557:G557"/>
    <mergeCell ref="F217:G217"/>
    <mergeCell ref="F855:G855"/>
    <mergeCell ref="D983:E989"/>
    <mergeCell ref="D916:E917"/>
    <mergeCell ref="F428:G428"/>
    <mergeCell ref="M109:N109"/>
    <mergeCell ref="F586:G586"/>
    <mergeCell ref="M747:N747"/>
    <mergeCell ref="F848:H848"/>
    <mergeCell ref="F857:G857"/>
    <mergeCell ref="F884:G884"/>
    <mergeCell ref="M538:N538"/>
    <mergeCell ref="F840:G840"/>
    <mergeCell ref="M532:N532"/>
    <mergeCell ref="D616:E618"/>
    <mergeCell ref="M75:N75"/>
    <mergeCell ref="F552:G552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F252:G253"/>
    <mergeCell ref="M104:N104"/>
    <mergeCell ref="D641:E643"/>
    <mergeCell ref="M235:N235"/>
    <mergeCell ref="M533:N533"/>
    <mergeCell ref="M1049:N1049"/>
    <mergeCell ref="D539:E544"/>
    <mergeCell ref="F609:G610"/>
    <mergeCell ref="M106:N106"/>
    <mergeCell ref="M744:N744"/>
    <mergeCell ref="D965:E966"/>
    <mergeCell ref="M404:N404"/>
    <mergeCell ref="F576:H576"/>
    <mergeCell ref="F270:G270"/>
    <mergeCell ref="F698:G699"/>
    <mergeCell ref="C302:C328"/>
    <mergeCell ref="F568:G568"/>
    <mergeCell ref="D696:E702"/>
    <mergeCell ref="D243:E248"/>
    <mergeCell ref="D947:E949"/>
    <mergeCell ref="F733:G734"/>
    <mergeCell ref="D383:E383"/>
    <mergeCell ref="F447:H447"/>
    <mergeCell ref="M162:N162"/>
    <mergeCell ref="M460:N460"/>
    <mergeCell ref="F299:G299"/>
    <mergeCell ref="D500:E508"/>
    <mergeCell ref="F570:G570"/>
    <mergeCell ref="D839:E839"/>
    <mergeCell ref="M462:N462"/>
    <mergeCell ref="M760:N760"/>
    <mergeCell ref="M157:N157"/>
    <mergeCell ref="M762:N762"/>
    <mergeCell ref="F169:G169"/>
    <mergeCell ref="F899:G899"/>
    <mergeCell ref="M920:N920"/>
    <mergeCell ref="M457:N457"/>
    <mergeCell ref="F346:H346"/>
    <mergeCell ref="F477:H477"/>
    <mergeCell ref="C238:C241"/>
    <mergeCell ref="M30:N30"/>
    <mergeCell ref="F775:H775"/>
    <mergeCell ref="F200:G200"/>
    <mergeCell ref="F1044:G1044"/>
    <mergeCell ref="C24:C30"/>
    <mergeCell ref="F371:H371"/>
    <mergeCell ref="F957:G957"/>
    <mergeCell ref="M61:N61"/>
    <mergeCell ref="F500:G500"/>
    <mergeCell ref="F494:G494"/>
    <mergeCell ref="F798:G798"/>
    <mergeCell ref="F1098:H1098"/>
    <mergeCell ref="M490:N490"/>
    <mergeCell ref="F37:G37"/>
    <mergeCell ref="M175:N175"/>
    <mergeCell ref="H931:H932"/>
    <mergeCell ref="F195:G195"/>
    <mergeCell ref="M902:N902"/>
    <mergeCell ref="M185:N185"/>
    <mergeCell ref="F493:H493"/>
    <mergeCell ref="M483:N483"/>
    <mergeCell ref="M475:N475"/>
    <mergeCell ref="M56:N56"/>
    <mergeCell ref="F801:H801"/>
    <mergeCell ref="D341:E346"/>
    <mergeCell ref="M176:N176"/>
    <mergeCell ref="F76:H76"/>
    <mergeCell ref="F374:H374"/>
    <mergeCell ref="D545:E549"/>
    <mergeCell ref="F803:H803"/>
    <mergeCell ref="B243:B348"/>
    <mergeCell ref="D967:E970"/>
    <mergeCell ref="M816:N816"/>
    <mergeCell ref="D644:E657"/>
    <mergeCell ref="F1097:G1097"/>
    <mergeCell ref="M201:N201"/>
    <mergeCell ref="F167:G168"/>
    <mergeCell ref="F968:G968"/>
    <mergeCell ref="F213:G213"/>
    <mergeCell ref="M203:N203"/>
    <mergeCell ref="D844:E848"/>
    <mergeCell ref="F92:H92"/>
    <mergeCell ref="M196:N196"/>
    <mergeCell ref="F373:G373"/>
    <mergeCell ref="F971:H971"/>
    <mergeCell ref="F969:G969"/>
    <mergeCell ref="D936:E936"/>
    <mergeCell ref="M198:N198"/>
    <mergeCell ref="F882:G882"/>
    <mergeCell ref="F427:H427"/>
    <mergeCell ref="D781:E786"/>
    <mergeCell ref="M100:N100"/>
    <mergeCell ref="M231:N231"/>
    <mergeCell ref="F994:G994"/>
    <mergeCell ref="M529:N529"/>
    <mergeCell ref="D230:E234"/>
    <mergeCell ref="M102:N102"/>
    <mergeCell ref="M343:N343"/>
    <mergeCell ref="D632:E633"/>
    <mergeCell ref="F572:H572"/>
    <mergeCell ref="M829:N829"/>
    <mergeCell ref="F145:H145"/>
    <mergeCell ref="F818:G819"/>
    <mergeCell ref="F872:H872"/>
    <mergeCell ref="D1106:E1106"/>
    <mergeCell ref="M247:N247"/>
    <mergeCell ref="M860:N860"/>
    <mergeCell ref="M854:N854"/>
    <mergeCell ref="F1022:G1022"/>
    <mergeCell ref="F689:G690"/>
    <mergeCell ref="M257:N257"/>
    <mergeCell ref="F820:G821"/>
    <mergeCell ref="M433:N433"/>
    <mergeCell ref="M555:N555"/>
    <mergeCell ref="F595:G595"/>
    <mergeCell ref="F866:G866"/>
    <mergeCell ref="M591:N591"/>
    <mergeCell ref="F138:G138"/>
    <mergeCell ref="M862:N862"/>
    <mergeCell ref="M547:N547"/>
    <mergeCell ref="M889:N889"/>
    <mergeCell ref="F893:G893"/>
    <mergeCell ref="F1024:G1024"/>
    <mergeCell ref="M128:N128"/>
    <mergeCell ref="F691:G692"/>
    <mergeCell ref="F229:H229"/>
    <mergeCell ref="M426:N426"/>
    <mergeCell ref="M557:N557"/>
    <mergeCell ref="M855:N855"/>
    <mergeCell ref="M891:N891"/>
    <mergeCell ref="B944:H944"/>
    <mergeCell ref="F598:H598"/>
    <mergeCell ref="M428:N428"/>
    <mergeCell ref="C96:C104"/>
    <mergeCell ref="M857:N857"/>
    <mergeCell ref="B639:H639"/>
    <mergeCell ref="F119:G120"/>
    <mergeCell ref="D809:E815"/>
    <mergeCell ref="B1068:H1068"/>
    <mergeCell ref="F323:G323"/>
    <mergeCell ref="F585:H585"/>
    <mergeCell ref="F717:G718"/>
    <mergeCell ref="F158:H158"/>
    <mergeCell ref="F316:H316"/>
    <mergeCell ref="M146:N146"/>
    <mergeCell ref="F281:G281"/>
    <mergeCell ref="F587:H587"/>
    <mergeCell ref="F623:G623"/>
    <mergeCell ref="F885:H885"/>
    <mergeCell ref="M575:N575"/>
    <mergeCell ref="D979:E979"/>
    <mergeCell ref="M181:N181"/>
    <mergeCell ref="F719:G720"/>
    <mergeCell ref="M873:N873"/>
    <mergeCell ref="F580:H580"/>
    <mergeCell ref="M1025:N1025"/>
    <mergeCell ref="M270:N270"/>
    <mergeCell ref="M568:N568"/>
    <mergeCell ref="M52:N52"/>
    <mergeCell ref="F797:H797"/>
    <mergeCell ref="M604:N604"/>
    <mergeCell ref="M481:N481"/>
    <mergeCell ref="F309:G309"/>
    <mergeCell ref="F305:G305"/>
    <mergeCell ref="D1057:E1061"/>
    <mergeCell ref="M570:N570"/>
    <mergeCell ref="F130:G131"/>
    <mergeCell ref="D242:E242"/>
    <mergeCell ref="F334:G334"/>
    <mergeCell ref="M199:N199"/>
    <mergeCell ref="F342:G342"/>
    <mergeCell ref="F641:G642"/>
    <mergeCell ref="M655:N655"/>
    <mergeCell ref="M288:N288"/>
    <mergeCell ref="F308:G308"/>
    <mergeCell ref="F606:G606"/>
    <mergeCell ref="M499:N499"/>
    <mergeCell ref="F965:G965"/>
    <mergeCell ref="M657:N657"/>
    <mergeCell ref="M955:N955"/>
    <mergeCell ref="M200:N200"/>
    <mergeCell ref="M194:N194"/>
    <mergeCell ref="F214:H214"/>
    <mergeCell ref="F967:G967"/>
    <mergeCell ref="M71:N71"/>
    <mergeCell ref="M957:N957"/>
    <mergeCell ref="M202:N202"/>
    <mergeCell ref="D1048:E1048"/>
    <mergeCell ref="M494:N494"/>
    <mergeCell ref="F970:H970"/>
    <mergeCell ref="D291:E291"/>
    <mergeCell ref="C413:C418"/>
    <mergeCell ref="F660:G661"/>
    <mergeCell ref="F232:G232"/>
    <mergeCell ref="M370:N370"/>
    <mergeCell ref="F816:G817"/>
    <mergeCell ref="F987:G987"/>
    <mergeCell ref="M668:N668"/>
    <mergeCell ref="M799:N799"/>
    <mergeCell ref="D816:E822"/>
    <mergeCell ref="C972:C979"/>
    <mergeCell ref="M1097:N1097"/>
    <mergeCell ref="F995:G995"/>
    <mergeCell ref="M670:N670"/>
    <mergeCell ref="M553:N553"/>
    <mergeCell ref="M968:N968"/>
    <mergeCell ref="M213:N213"/>
    <mergeCell ref="M851:N851"/>
    <mergeCell ref="M1099:N1099"/>
    <mergeCell ref="M887:N887"/>
    <mergeCell ref="F569:H569"/>
    <mergeCell ref="F525:H525"/>
    <mergeCell ref="C781:C797"/>
    <mergeCell ref="H844:H845"/>
    <mergeCell ref="M853:N853"/>
    <mergeCell ref="D1105:E1105"/>
    <mergeCell ref="D18:E20"/>
    <mergeCell ref="D322:E324"/>
    <mergeCell ref="M671:N671"/>
    <mergeCell ref="D577:E580"/>
    <mergeCell ref="F556:H556"/>
    <mergeCell ref="B943:I943"/>
    <mergeCell ref="M882:N882"/>
    <mergeCell ref="H628:H629"/>
    <mergeCell ref="F408:G408"/>
    <mergeCell ref="D881:E885"/>
    <mergeCell ref="D406:E411"/>
    <mergeCell ref="D942:E942"/>
    <mergeCell ref="F827:G828"/>
    <mergeCell ref="F619:G619"/>
    <mergeCell ref="F410:G410"/>
    <mergeCell ref="H173:H174"/>
    <mergeCell ref="F715:G716"/>
    <mergeCell ref="F1008:H1008"/>
    <mergeCell ref="F551:H551"/>
    <mergeCell ref="M266:N266"/>
    <mergeCell ref="M241:N241"/>
    <mergeCell ref="H927:H928"/>
    <mergeCell ref="M564:N564"/>
    <mergeCell ref="M539:N539"/>
    <mergeCell ref="M600:N600"/>
    <mergeCell ref="M1029:N1029"/>
    <mergeCell ref="M268:N268"/>
    <mergeCell ref="H929:H930"/>
    <mergeCell ref="M566:N566"/>
    <mergeCell ref="M900:N900"/>
    <mergeCell ref="M595:N595"/>
    <mergeCell ref="M866:N866"/>
    <mergeCell ref="F121:G121"/>
    <mergeCell ref="M1024:N1024"/>
    <mergeCell ref="F1057:G1057"/>
    <mergeCell ref="D1097:E1098"/>
    <mergeCell ref="F332:G332"/>
    <mergeCell ref="F936:H936"/>
    <mergeCell ref="B3:S3"/>
    <mergeCell ref="F421:G421"/>
    <mergeCell ref="F1059:G1059"/>
    <mergeCell ref="M1055:N1055"/>
    <mergeCell ref="M321:N321"/>
    <mergeCell ref="F632:G632"/>
    <mergeCell ref="F177:H177"/>
    <mergeCell ref="F175:G175"/>
    <mergeCell ref="M628:N628"/>
    <mergeCell ref="M926:N926"/>
    <mergeCell ref="F297:H297"/>
    <mergeCell ref="F335:H335"/>
    <mergeCell ref="F633:H633"/>
    <mergeCell ref="M742:N742"/>
    <mergeCell ref="M1040:N1040"/>
    <mergeCell ref="M323:N323"/>
    <mergeCell ref="M279:N279"/>
    <mergeCell ref="M621:N621"/>
    <mergeCell ref="M928:N928"/>
    <mergeCell ref="F939:H939"/>
    <mergeCell ref="B384:H384"/>
    <mergeCell ref="M281:N281"/>
    <mergeCell ref="M623:N623"/>
    <mergeCell ref="D96:E98"/>
    <mergeCell ref="D1069:E1072"/>
    <mergeCell ref="D512:E513"/>
    <mergeCell ref="B386:H386"/>
    <mergeCell ref="F18:G18"/>
    <mergeCell ref="F322:G322"/>
    <mergeCell ref="F45:G45"/>
    <mergeCell ref="F622:H622"/>
    <mergeCell ref="H700:H701"/>
    <mergeCell ref="C798:C802"/>
    <mergeCell ref="F780:H780"/>
    <mergeCell ref="F474:G474"/>
    <mergeCell ref="M610:N610"/>
    <mergeCell ref="F772:G772"/>
    <mergeCell ref="M768:N768"/>
    <mergeCell ref="M13:N13"/>
    <mergeCell ref="M7:N7"/>
    <mergeCell ref="H641:H642"/>
    <mergeCell ref="F1079:G1079"/>
    <mergeCell ref="M305:N305"/>
    <mergeCell ref="F345:G345"/>
    <mergeCell ref="M341:N341"/>
    <mergeCell ref="D194:E198"/>
    <mergeCell ref="F774:G774"/>
    <mergeCell ref="F46:G46"/>
    <mergeCell ref="F317:G317"/>
    <mergeCell ref="M1093:N1093"/>
    <mergeCell ref="M307:N307"/>
    <mergeCell ref="B8:H8"/>
    <mergeCell ref="M641:N641"/>
    <mergeCell ref="F354:H354"/>
    <mergeCell ref="F55:G56"/>
    <mergeCell ref="F348:H348"/>
    <mergeCell ref="M1070:N1070"/>
    <mergeCell ref="M1095:N1095"/>
    <mergeCell ref="M790:N790"/>
    <mergeCell ref="B10:H10"/>
    <mergeCell ref="F73:G73"/>
    <mergeCell ref="F502:G502"/>
    <mergeCell ref="F800:G800"/>
    <mergeCell ref="D166:E171"/>
    <mergeCell ref="B6:E6"/>
    <mergeCell ref="D727:E727"/>
    <mergeCell ref="B1124:H1124"/>
    <mergeCell ref="H721:H722"/>
    <mergeCell ref="F379:G379"/>
    <mergeCell ref="H677:H678"/>
    <mergeCell ref="M1121:N1121"/>
    <mergeCell ref="F406:G406"/>
    <mergeCell ref="F1010:H1010"/>
    <mergeCell ref="F704:G704"/>
    <mergeCell ref="F1002:G1002"/>
    <mergeCell ref="M694:N694"/>
    <mergeCell ref="M998:N998"/>
    <mergeCell ref="M992:N992"/>
    <mergeCell ref="M237:N237"/>
    <mergeCell ref="F583:H583"/>
    <mergeCell ref="F1004:G1004"/>
    <mergeCell ref="F549:H549"/>
    <mergeCell ref="M685:N685"/>
    <mergeCell ref="M239:N239"/>
    <mergeCell ref="M537:N537"/>
    <mergeCell ref="F68:G69"/>
    <mergeCell ref="M695:N695"/>
    <mergeCell ref="M993:N993"/>
    <mergeCell ref="D762:E763"/>
    <mergeCell ref="D30:E30"/>
    <mergeCell ref="B349:B382"/>
    <mergeCell ref="F546:G546"/>
    <mergeCell ref="D1019:E1023"/>
    <mergeCell ref="D1093:E1094"/>
    <mergeCell ref="D361:E361"/>
    <mergeCell ref="F723:H723"/>
    <mergeCell ref="M407:N407"/>
    <mergeCell ref="F846:G846"/>
    <mergeCell ref="M705:N705"/>
    <mergeCell ref="F418:H418"/>
    <mergeCell ref="F112:G112"/>
    <mergeCell ref="M836:N836"/>
    <mergeCell ref="F541:G541"/>
    <mergeCell ref="F1023:H1023"/>
    <mergeCell ref="M1011:N1011"/>
    <mergeCell ref="M250:N250"/>
    <mergeCell ref="M110:N110"/>
    <mergeCell ref="M408:N408"/>
    <mergeCell ref="M402:N402"/>
    <mergeCell ref="M706:N706"/>
    <mergeCell ref="M619:N619"/>
    <mergeCell ref="D381:E381"/>
    <mergeCell ref="M410:N410"/>
    <mergeCell ref="F443:G443"/>
    <mergeCell ref="D118:E123"/>
    <mergeCell ref="M708:N708"/>
    <mergeCell ref="D483:E484"/>
    <mergeCell ref="C153:C165"/>
    <mergeCell ref="F751:H751"/>
    <mergeCell ref="F445:G445"/>
    <mergeCell ref="B1051:B1065"/>
    <mergeCell ref="F566:G567"/>
    <mergeCell ref="H664:H665"/>
    <mergeCell ref="M301:N301"/>
    <mergeCell ref="F140:G140"/>
    <mergeCell ref="D382:E382"/>
    <mergeCell ref="M337:N337"/>
    <mergeCell ref="M847:N847"/>
    <mergeCell ref="M635:N635"/>
    <mergeCell ref="F1076:H1076"/>
    <mergeCell ref="M1064:N1064"/>
    <mergeCell ref="M309:N309"/>
    <mergeCell ref="M32:N32"/>
    <mergeCell ref="M303:N303"/>
    <mergeCell ref="H666:H667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771:G771"/>
    <mergeCell ref="M761:N761"/>
    <mergeCell ref="C500:C518"/>
    <mergeCell ref="M937:N937"/>
    <mergeCell ref="M304:N304"/>
    <mergeCell ref="Q4:S4"/>
    <mergeCell ref="F344:G344"/>
    <mergeCell ref="M632:N632"/>
    <mergeCell ref="D1078:E1081"/>
    <mergeCell ref="H79:H80"/>
    <mergeCell ref="D102:E103"/>
    <mergeCell ref="F369:G369"/>
    <mergeCell ref="F919:G920"/>
    <mergeCell ref="H684:H685"/>
    <mergeCell ref="F1104:H1104"/>
    <mergeCell ref="M777:N777"/>
    <mergeCell ref="F927:G928"/>
    <mergeCell ref="M16:N16"/>
    <mergeCell ref="F921:G922"/>
    <mergeCell ref="F153:G153"/>
    <mergeCell ref="F491:G491"/>
    <mergeCell ref="M350:N350"/>
    <mergeCell ref="H47:H48"/>
    <mergeCell ref="M472:N472"/>
    <mergeCell ref="M779:N779"/>
    <mergeCell ref="M1077:N1077"/>
    <mergeCell ref="M18:N18"/>
    <mergeCell ref="F799:G799"/>
    <mergeCell ref="M45:N45"/>
    <mergeCell ref="H679:H680"/>
    <mergeCell ref="F1099:H1099"/>
    <mergeCell ref="M352:N352"/>
    <mergeCell ref="M474:N474"/>
    <mergeCell ref="F1091:H1091"/>
    <mergeCell ref="M17:N17"/>
    <mergeCell ref="M1079:N1079"/>
    <mergeCell ref="M47:N47"/>
    <mergeCell ref="M345:N345"/>
    <mergeCell ref="D439:E447"/>
    <mergeCell ref="M774:N774"/>
    <mergeCell ref="M19:N19"/>
    <mergeCell ref="F1003:H1003"/>
    <mergeCell ref="H63:H64"/>
    <mergeCell ref="F359:G359"/>
    <mergeCell ref="M991:N991"/>
    <mergeCell ref="D622:E622"/>
    <mergeCell ref="Q5:Q6"/>
    <mergeCell ref="M376:N376"/>
    <mergeCell ref="F809:G809"/>
    <mergeCell ref="F54:G54"/>
    <mergeCell ref="M1103:N1103"/>
    <mergeCell ref="M44:N44"/>
    <mergeCell ref="H730:H731"/>
    <mergeCell ref="C292:C301"/>
    <mergeCell ref="F510:G510"/>
    <mergeCell ref="D752:E752"/>
    <mergeCell ref="H521:H522"/>
    <mergeCell ref="M378:N378"/>
    <mergeCell ref="F1123:H1123"/>
    <mergeCell ref="F91:H91"/>
    <mergeCell ref="F1115:G1115"/>
    <mergeCell ref="M832:N832"/>
    <mergeCell ref="M73:N73"/>
    <mergeCell ref="F512:G512"/>
    <mergeCell ref="M371:N371"/>
    <mergeCell ref="F179:G180"/>
    <mergeCell ref="F548:G548"/>
    <mergeCell ref="F391:H391"/>
    <mergeCell ref="F85:G85"/>
    <mergeCell ref="M861:N861"/>
    <mergeCell ref="M702:N702"/>
    <mergeCell ref="F812:G812"/>
    <mergeCell ref="D1030:E1032"/>
    <mergeCell ref="M406:N406"/>
    <mergeCell ref="F989:H989"/>
    <mergeCell ref="M704:N704"/>
    <mergeCell ref="F985:G985"/>
    <mergeCell ref="F230:G230"/>
    <mergeCell ref="M518:N518"/>
    <mergeCell ref="D298:E300"/>
    <mergeCell ref="D787:E794"/>
    <mergeCell ref="H147:H148"/>
    <mergeCell ref="M63:N63"/>
    <mergeCell ref="F1047:H1047"/>
    <mergeCell ref="F225:G225"/>
    <mergeCell ref="M422:N422"/>
    <mergeCell ref="F104:H104"/>
    <mergeCell ref="F436:G436"/>
    <mergeCell ref="M845:N845"/>
    <mergeCell ref="M432:N432"/>
    <mergeCell ref="M117:N117"/>
    <mergeCell ref="F1049:H1049"/>
    <mergeCell ref="F227:G227"/>
    <mergeCell ref="F321:H321"/>
    <mergeCell ref="M546:N546"/>
    <mergeCell ref="M722:N722"/>
    <mergeCell ref="M844:N844"/>
    <mergeCell ref="F744:H744"/>
    <mergeCell ref="M119:N119"/>
    <mergeCell ref="M732:N732"/>
    <mergeCell ref="M417:N417"/>
    <mergeCell ref="C166:C193"/>
    <mergeCell ref="F283:G283"/>
    <mergeCell ref="F615:H615"/>
    <mergeCell ref="M846:N846"/>
    <mergeCell ref="D24:E27"/>
    <mergeCell ref="M419:N419"/>
    <mergeCell ref="D453:E456"/>
    <mergeCell ref="M717:N717"/>
    <mergeCell ref="B945:H945"/>
    <mergeCell ref="F250:G251"/>
    <mergeCell ref="F881:G881"/>
    <mergeCell ref="D1123:E1123"/>
    <mergeCell ref="H479:H480"/>
    <mergeCell ref="F156:G156"/>
    <mergeCell ref="F454:G454"/>
    <mergeCell ref="D861:E862"/>
    <mergeCell ref="F612:G612"/>
    <mergeCell ref="M748:N748"/>
    <mergeCell ref="F910:G910"/>
    <mergeCell ref="M906:N906"/>
    <mergeCell ref="F149:G149"/>
    <mergeCell ref="F1041:G1041"/>
    <mergeCell ref="M145:N145"/>
    <mergeCell ref="C352:C355"/>
    <mergeCell ref="M443:N443"/>
    <mergeCell ref="M750:N750"/>
    <mergeCell ref="F925:G926"/>
    <mergeCell ref="F912:G912"/>
    <mergeCell ref="F457:H457"/>
    <mergeCell ref="F755:H755"/>
    <mergeCell ref="M147:N147"/>
    <mergeCell ref="M470:N470"/>
    <mergeCell ref="M445:N445"/>
    <mergeCell ref="M743:N743"/>
    <mergeCell ref="F30:H30"/>
    <mergeCell ref="F1095:G1095"/>
    <mergeCell ref="D368:E370"/>
    <mergeCell ref="F757:H757"/>
    <mergeCell ref="F182:G182"/>
    <mergeCell ref="M770:N770"/>
    <mergeCell ref="F296:G296"/>
    <mergeCell ref="M801:N801"/>
    <mergeCell ref="F631:H631"/>
    <mergeCell ref="F902:H902"/>
    <mergeCell ref="F596:G596"/>
    <mergeCell ref="D419:E419"/>
    <mergeCell ref="B604:B635"/>
    <mergeCell ref="D104:E104"/>
    <mergeCell ref="M890:N890"/>
    <mergeCell ref="F815:H815"/>
    <mergeCell ref="D975:E978"/>
    <mergeCell ref="M803:N803"/>
    <mergeCell ref="H527:H528"/>
    <mergeCell ref="M1101:N1101"/>
    <mergeCell ref="M367:N367"/>
    <mergeCell ref="M498:N498"/>
    <mergeCell ref="M158:N158"/>
    <mergeCell ref="M674:N674"/>
    <mergeCell ref="M796:N796"/>
    <mergeCell ref="M77:N77"/>
    <mergeCell ref="M375:N375"/>
    <mergeCell ref="M369:N369"/>
    <mergeCell ref="M489:N489"/>
    <mergeCell ref="M160:N160"/>
    <mergeCell ref="D302:E303"/>
    <mergeCell ref="H87:H88"/>
    <mergeCell ref="H245:H246"/>
    <mergeCell ref="D458:E465"/>
    <mergeCell ref="D994:E996"/>
    <mergeCell ref="M72:N72"/>
    <mergeCell ref="F664:G665"/>
    <mergeCell ref="M87:N87"/>
    <mergeCell ref="F666:G667"/>
    <mergeCell ref="M814:N814"/>
    <mergeCell ref="M59:N59"/>
    <mergeCell ref="F221:G221"/>
    <mergeCell ref="M972:N972"/>
    <mergeCell ref="D36:E36"/>
    <mergeCell ref="F984:G984"/>
    <mergeCell ref="M88:N88"/>
    <mergeCell ref="F223:G223"/>
    <mergeCell ref="M359:N359"/>
    <mergeCell ref="M82:N82"/>
    <mergeCell ref="M219:N219"/>
    <mergeCell ref="M974:N974"/>
    <mergeCell ref="M517:N517"/>
    <mergeCell ref="M511:N511"/>
    <mergeCell ref="M54:N54"/>
    <mergeCell ref="F400:H400"/>
    <mergeCell ref="D584:E585"/>
    <mergeCell ref="M90:N90"/>
    <mergeCell ref="C37:C72"/>
    <mergeCell ref="M388:N388"/>
    <mergeCell ref="F523:G523"/>
    <mergeCell ref="D77:E83"/>
    <mergeCell ref="F125:G125"/>
    <mergeCell ref="F247:G247"/>
    <mergeCell ref="F858:H858"/>
    <mergeCell ref="F554:G554"/>
    <mergeCell ref="D519:E519"/>
    <mergeCell ref="B947:B1049"/>
    <mergeCell ref="M85:N85"/>
    <mergeCell ref="D193:E193"/>
    <mergeCell ref="F677:G678"/>
    <mergeCell ref="F249:G249"/>
    <mergeCell ref="F547:G547"/>
    <mergeCell ref="D675:E681"/>
    <mergeCell ref="B603:H603"/>
    <mergeCell ref="F1012:G1012"/>
    <mergeCell ref="M141:N141"/>
    <mergeCell ref="F679:G680"/>
    <mergeCell ref="M439:N439"/>
    <mergeCell ref="F278:G278"/>
    <mergeCell ref="M230:N230"/>
    <mergeCell ref="M868:N868"/>
    <mergeCell ref="M224:N224"/>
    <mergeCell ref="F883:G883"/>
    <mergeCell ref="H130:H131"/>
    <mergeCell ref="M143:N143"/>
    <mergeCell ref="M118:N118"/>
    <mergeCell ref="M441:N441"/>
    <mergeCell ref="M739:N739"/>
    <mergeCell ref="F578:G578"/>
    <mergeCell ref="M232:N232"/>
    <mergeCell ref="M530:N530"/>
    <mergeCell ref="D28:E29"/>
    <mergeCell ref="M741:N741"/>
    <mergeCell ref="F267:G267"/>
    <mergeCell ref="D292:E297"/>
    <mergeCell ref="D334:E335"/>
    <mergeCell ref="F730:G731"/>
    <mergeCell ref="F27:H27"/>
    <mergeCell ref="C604:C622"/>
    <mergeCell ref="F456:H456"/>
    <mergeCell ref="F873:H873"/>
    <mergeCell ref="H190:H191"/>
    <mergeCell ref="D206:E206"/>
    <mergeCell ref="F275:G276"/>
    <mergeCell ref="C356:C361"/>
    <mergeCell ref="F262:G262"/>
    <mergeCell ref="M283:N283"/>
    <mergeCell ref="M581:N581"/>
    <mergeCell ref="M915:N915"/>
    <mergeCell ref="F1025:G1025"/>
    <mergeCell ref="M154:N154"/>
    <mergeCell ref="F593:G593"/>
    <mergeCell ref="M583:N583"/>
    <mergeCell ref="J5:L5"/>
    <mergeCell ref="M881:N881"/>
    <mergeCell ref="M917:N917"/>
    <mergeCell ref="M156:N156"/>
    <mergeCell ref="M454:N454"/>
    <mergeCell ref="M612:N612"/>
    <mergeCell ref="M883:N883"/>
    <mergeCell ref="M910:N910"/>
    <mergeCell ref="M155:N155"/>
    <mergeCell ref="D990:E992"/>
    <mergeCell ref="M912:N912"/>
    <mergeCell ref="F778:G778"/>
    <mergeCell ref="M180:N180"/>
    <mergeCell ref="M609:N609"/>
    <mergeCell ref="F662:G663"/>
    <mergeCell ref="F955:H955"/>
    <mergeCell ref="F947:G947"/>
    <mergeCell ref="M943:N943"/>
    <mergeCell ref="H841:H842"/>
    <mergeCell ref="M182:N182"/>
    <mergeCell ref="M480:N480"/>
    <mergeCell ref="F71:H71"/>
    <mergeCell ref="F194:G194"/>
    <mergeCell ref="M970:N970"/>
    <mergeCell ref="M515:N515"/>
    <mergeCell ref="M297:N297"/>
    <mergeCell ref="M813:N813"/>
    <mergeCell ref="M807:N807"/>
    <mergeCell ref="M1111:N1111"/>
    <mergeCell ref="D873:E873"/>
    <mergeCell ref="F362:G362"/>
    <mergeCell ref="M656:N656"/>
    <mergeCell ref="D728:E737"/>
    <mergeCell ref="C243:C261"/>
    <mergeCell ref="F791:G791"/>
    <mergeCell ref="D1074:E1076"/>
    <mergeCell ref="F1089:G1089"/>
    <mergeCell ref="F675:G676"/>
    <mergeCell ref="F545:G545"/>
    <mergeCell ref="M683:N683"/>
    <mergeCell ref="M981:N981"/>
    <mergeCell ref="M226:N226"/>
    <mergeCell ref="F65:G65"/>
    <mergeCell ref="M956:N956"/>
    <mergeCell ref="D619:E621"/>
    <mergeCell ref="F363:G363"/>
    <mergeCell ref="F879:G879"/>
    <mergeCell ref="F215:H215"/>
    <mergeCell ref="F880:H880"/>
    <mergeCell ref="F513:H513"/>
    <mergeCell ref="F574:G574"/>
    <mergeCell ref="M983:N983"/>
    <mergeCell ref="M228:N228"/>
    <mergeCell ref="M222:N222"/>
    <mergeCell ref="F365:G365"/>
    <mergeCell ref="M526:N526"/>
    <mergeCell ref="M520:N520"/>
    <mergeCell ref="M870:N870"/>
    <mergeCell ref="D565:E569"/>
    <mergeCell ref="D387:E391"/>
    <mergeCell ref="M984:N984"/>
    <mergeCell ref="D54:E59"/>
    <mergeCell ref="M223:N223"/>
    <mergeCell ref="C1074:C1077"/>
    <mergeCell ref="F388:G389"/>
    <mergeCell ref="F1019:G1019"/>
    <mergeCell ref="F564:H564"/>
    <mergeCell ref="F258:G258"/>
    <mergeCell ref="H275:H276"/>
    <mergeCell ref="M254:N254"/>
    <mergeCell ref="M1009:N1009"/>
    <mergeCell ref="F294:G294"/>
    <mergeCell ref="H154:H155"/>
    <mergeCell ref="F1021:G1021"/>
    <mergeCell ref="M125:N125"/>
    <mergeCell ref="M256:N256"/>
    <mergeCell ref="F558:G558"/>
    <mergeCell ref="M554:N554"/>
    <mergeCell ref="F594:G594"/>
    <mergeCell ref="M852:N852"/>
    <mergeCell ref="F139:H139"/>
    <mergeCell ref="M127:N127"/>
    <mergeCell ref="M249:N249"/>
    <mergeCell ref="F289:G289"/>
    <mergeCell ref="M285:N285"/>
    <mergeCell ref="D777:E779"/>
    <mergeCell ref="F895:H895"/>
    <mergeCell ref="F320:G320"/>
    <mergeCell ref="C396:C412"/>
    <mergeCell ref="M908:N908"/>
    <mergeCell ref="F434:G434"/>
    <mergeCell ref="F15:G15"/>
    <mergeCell ref="H626:H627"/>
    <mergeCell ref="F620:G620"/>
    <mergeCell ref="M939:N939"/>
    <mergeCell ref="F747:G748"/>
    <mergeCell ref="F1074:G1074"/>
    <mergeCell ref="D352:E354"/>
    <mergeCell ref="F1040:H1040"/>
    <mergeCell ref="D215:E215"/>
    <mergeCell ref="F279:H279"/>
    <mergeCell ref="F315:G315"/>
    <mergeCell ref="M724:N724"/>
    <mergeCell ref="C1100:C1105"/>
    <mergeCell ref="M267:N267"/>
    <mergeCell ref="M478:N478"/>
    <mergeCell ref="F1034:G1034"/>
    <mergeCell ref="M636:N636"/>
    <mergeCell ref="M269:N269"/>
    <mergeCell ref="M934:N934"/>
    <mergeCell ref="F498:H498"/>
    <mergeCell ref="F742:G743"/>
    <mergeCell ref="F1035:H1035"/>
    <mergeCell ref="F280:H280"/>
    <mergeCell ref="F460:G460"/>
    <mergeCell ref="D433:E438"/>
    <mergeCell ref="D823:E824"/>
    <mergeCell ref="F193:H193"/>
    <mergeCell ref="H652:H653"/>
    <mergeCell ref="D378:E380"/>
    <mergeCell ref="F7:H7"/>
    <mergeCell ref="D133:E139"/>
    <mergeCell ref="F760:G760"/>
    <mergeCell ref="D241:E241"/>
    <mergeCell ref="F767:G768"/>
    <mergeCell ref="C840:C849"/>
    <mergeCell ref="M652:N652"/>
    <mergeCell ref="F787:G787"/>
    <mergeCell ref="F762:G762"/>
    <mergeCell ref="M923:N923"/>
    <mergeCell ref="F34:G34"/>
    <mergeCell ref="M1081:N1081"/>
    <mergeCell ref="M618:N618"/>
    <mergeCell ref="F964:H964"/>
    <mergeCell ref="D957:E960"/>
    <mergeCell ref="F1093:G1093"/>
    <mergeCell ref="M952:N952"/>
    <mergeCell ref="M191:N191"/>
    <mergeCell ref="M51:N51"/>
    <mergeCell ref="M349:N349"/>
    <mergeCell ref="M647:N647"/>
    <mergeCell ref="M918:N918"/>
    <mergeCell ref="F966:H966"/>
    <mergeCell ref="F1086:G1086"/>
    <mergeCell ref="M778:N778"/>
    <mergeCell ref="M954:N954"/>
    <mergeCell ref="M1076:N1076"/>
    <mergeCell ref="F790:G790"/>
    <mergeCell ref="M649:N649"/>
    <mergeCell ref="F1088:G1088"/>
    <mergeCell ref="M192:N192"/>
    <mergeCell ref="F206:H206"/>
    <mergeCell ref="M949:N949"/>
    <mergeCell ref="D165:E165"/>
    <mergeCell ref="F1119:G1119"/>
    <mergeCell ref="F475:G475"/>
    <mergeCell ref="F1113:G1113"/>
    <mergeCell ref="M794:N794"/>
    <mergeCell ref="F992:H992"/>
    <mergeCell ref="F990:G990"/>
    <mergeCell ref="D1050:E1050"/>
    <mergeCell ref="D472:E477"/>
    <mergeCell ref="D220:E224"/>
    <mergeCell ref="F387:G387"/>
    <mergeCell ref="F343:G343"/>
    <mergeCell ref="H398:H399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M1096:N1096"/>
    <mergeCell ref="M368:N368"/>
    <mergeCell ref="F1107:H1107"/>
    <mergeCell ref="M245:N245"/>
    <mergeCell ref="F268:H268"/>
    <mergeCell ref="F591:H591"/>
    <mergeCell ref="F224:H224"/>
    <mergeCell ref="M660:N660"/>
    <mergeCell ref="M552:N552"/>
    <mergeCell ref="M579:N579"/>
    <mergeCell ref="M334:N334"/>
    <mergeCell ref="M850:N850"/>
    <mergeCell ref="M1089:N1089"/>
    <mergeCell ref="D199:E205"/>
    <mergeCell ref="B7:E7"/>
    <mergeCell ref="M879:N879"/>
    <mergeCell ref="F710:G711"/>
    <mergeCell ref="M5:P5"/>
    <mergeCell ref="F841:G842"/>
    <mergeCell ref="M693:N693"/>
    <mergeCell ref="D349:E350"/>
    <mergeCell ref="F100:G100"/>
    <mergeCell ref="F107:G108"/>
    <mergeCell ref="D336:E336"/>
    <mergeCell ref="H749:H750"/>
    <mergeCell ref="F712:G713"/>
    <mergeCell ref="D207:E214"/>
    <mergeCell ref="F834:G835"/>
    <mergeCell ref="B637:I637"/>
    <mergeCell ref="B106:B242"/>
    <mergeCell ref="D1099:E1099"/>
    <mergeCell ref="M263:N263"/>
    <mergeCell ref="F102:G102"/>
    <mergeCell ref="F425:G425"/>
    <mergeCell ref="F836:G837"/>
    <mergeCell ref="F6:H6"/>
    <mergeCell ref="M1020:N1020"/>
    <mergeCell ref="M265:N265"/>
    <mergeCell ref="M563:N563"/>
    <mergeCell ref="M721:N721"/>
    <mergeCell ref="M1019:N1019"/>
    <mergeCell ref="M294:N294"/>
    <mergeCell ref="M565:N565"/>
    <mergeCell ref="F756:G756"/>
    <mergeCell ref="M1021:N1021"/>
    <mergeCell ref="D237:E237"/>
    <mergeCell ref="C458:C493"/>
    <mergeCell ref="M260:N260"/>
    <mergeCell ref="D520:E525"/>
    <mergeCell ref="F635:H635"/>
    <mergeCell ref="C874:C908"/>
    <mergeCell ref="M594:N594"/>
    <mergeCell ref="F758:G758"/>
    <mergeCell ref="F303:H303"/>
    <mergeCell ref="F24:G24"/>
    <mergeCell ref="F295:G295"/>
    <mergeCell ref="F601:H601"/>
    <mergeCell ref="M20:N20"/>
    <mergeCell ref="F847:G847"/>
    <mergeCell ref="H648:H649"/>
    <mergeCell ref="F453:G453"/>
    <mergeCell ref="F759:H759"/>
    <mergeCell ref="D355:E355"/>
    <mergeCell ref="F935:H935"/>
    <mergeCell ref="C582:C588"/>
    <mergeCell ref="C11:C23"/>
    <mergeCell ref="F32:G32"/>
    <mergeCell ref="F1058:G1058"/>
    <mergeCell ref="F26:G26"/>
    <mergeCell ref="F330:G330"/>
    <mergeCell ref="F630:H630"/>
    <mergeCell ref="M22:N22"/>
    <mergeCell ref="M293:N293"/>
    <mergeCell ref="M320:N320"/>
    <mergeCell ref="F761:H761"/>
    <mergeCell ref="S5:S6"/>
    <mergeCell ref="F753:G753"/>
    <mergeCell ref="M286:N286"/>
    <mergeCell ref="M1039:N1039"/>
    <mergeCell ref="M645:N645"/>
    <mergeCell ref="M620:N620"/>
    <mergeCell ref="M1074:N1074"/>
    <mergeCell ref="M1032:N1032"/>
    <mergeCell ref="D972:E974"/>
    <mergeCell ref="J4:P4"/>
    <mergeCell ref="F769:G769"/>
    <mergeCell ref="B805:H805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2026-05-21T06:48:20Z</dcterms:created>
  <dcterms:modified xsi:type="dcterms:W3CDTF">2026-05-21T09:37:52Z</dcterms:modified>
  <cp:revision>1</cp:revision>
</cp:coreProperties>
</file>